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gray_usgs_gov/Documents/NonLocalScarps/Modeling/Non-local/Doane/"/>
    </mc:Choice>
  </mc:AlternateContent>
  <xr:revisionPtr revIDLastSave="0" documentId="8_{62DE312F-6721-40BD-9C09-5A647DFC8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  <sheet name="Metadata" sheetId="1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3" i="1" l="1"/>
  <c r="P383" i="1"/>
  <c r="E383" i="1"/>
  <c r="D383" i="1"/>
  <c r="Q382" i="1"/>
  <c r="P382" i="1"/>
  <c r="E382" i="1"/>
  <c r="D382" i="1"/>
  <c r="Q381" i="1"/>
  <c r="P381" i="1"/>
  <c r="E381" i="1"/>
  <c r="D381" i="1"/>
  <c r="Q380" i="1"/>
  <c r="P380" i="1"/>
  <c r="E380" i="1"/>
  <c r="D380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Q447" i="1"/>
  <c r="P447" i="1"/>
  <c r="E447" i="1"/>
  <c r="D447" i="1"/>
  <c r="P446" i="1"/>
  <c r="P445" i="1"/>
  <c r="D446" i="1"/>
  <c r="E446" i="1"/>
  <c r="E445" i="1"/>
  <c r="D445" i="1"/>
  <c r="D442" i="1" l="1"/>
  <c r="D444" i="1"/>
  <c r="D443" i="1"/>
  <c r="D441" i="1"/>
  <c r="D440" i="1"/>
  <c r="D439" i="1"/>
  <c r="D438" i="1"/>
  <c r="E439" i="1"/>
  <c r="E440" i="1"/>
  <c r="E441" i="1"/>
  <c r="E442" i="1"/>
  <c r="E443" i="1"/>
  <c r="E444" i="1"/>
  <c r="E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Q26" i="3"/>
  <c r="P26" i="3"/>
  <c r="E26" i="3"/>
  <c r="D26" i="3"/>
  <c r="Q25" i="3"/>
  <c r="P25" i="3"/>
  <c r="E25" i="3"/>
  <c r="D25" i="3"/>
  <c r="Q24" i="3"/>
  <c r="P24" i="3"/>
  <c r="E24" i="3"/>
  <c r="D24" i="3"/>
  <c r="Q23" i="3"/>
  <c r="P23" i="3"/>
  <c r="E23" i="3"/>
  <c r="D23" i="3"/>
  <c r="E379" i="1"/>
  <c r="D379" i="1"/>
  <c r="E378" i="1"/>
  <c r="D378" i="1"/>
  <c r="D375" i="1"/>
  <c r="E375" i="1"/>
  <c r="D376" i="1"/>
  <c r="E376" i="1"/>
  <c r="D377" i="1"/>
  <c r="E377" i="1"/>
  <c r="E374" i="1"/>
  <c r="D374" i="1"/>
  <c r="D370" i="1"/>
  <c r="E370" i="1"/>
  <c r="D371" i="1"/>
  <c r="E371" i="1"/>
  <c r="D372" i="1"/>
  <c r="E372" i="1"/>
  <c r="D373" i="1"/>
  <c r="E373" i="1"/>
  <c r="E369" i="1"/>
  <c r="D369" i="1"/>
  <c r="E368" i="1"/>
  <c r="D368" i="1"/>
  <c r="P365" i="1"/>
  <c r="Q365" i="1"/>
  <c r="P366" i="1"/>
  <c r="Q366" i="1"/>
  <c r="P367" i="1"/>
  <c r="Q367" i="1"/>
  <c r="Q364" i="1"/>
  <c r="P364" i="1"/>
  <c r="E367" i="1"/>
  <c r="D367" i="1"/>
  <c r="E366" i="1"/>
  <c r="D366" i="1"/>
  <c r="E365" i="1"/>
  <c r="D365" i="1"/>
  <c r="E364" i="1"/>
  <c r="D364" i="1"/>
  <c r="E21" i="3"/>
  <c r="D21" i="3"/>
  <c r="E20" i="3"/>
  <c r="D20" i="3"/>
  <c r="E19" i="3"/>
  <c r="D19" i="3"/>
  <c r="E18" i="3"/>
  <c r="D18" i="3"/>
  <c r="E17" i="3"/>
  <c r="D17" i="3"/>
  <c r="E16" i="3"/>
  <c r="D16" i="3"/>
  <c r="P14" i="3"/>
  <c r="E14" i="3"/>
  <c r="D14" i="3"/>
  <c r="P13" i="3"/>
  <c r="E13" i="3"/>
  <c r="D13" i="3"/>
  <c r="P12" i="3"/>
  <c r="E12" i="3"/>
  <c r="D12" i="3"/>
  <c r="P11" i="3"/>
  <c r="E11" i="3"/>
  <c r="D11" i="3"/>
  <c r="P10" i="3"/>
  <c r="E10" i="3"/>
  <c r="D10" i="3"/>
  <c r="P9" i="3"/>
  <c r="E9" i="3"/>
  <c r="D9" i="3"/>
  <c r="E261" i="1"/>
  <c r="D261" i="1"/>
  <c r="E342" i="1"/>
  <c r="D342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D326" i="1"/>
  <c r="E326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E313" i="1"/>
  <c r="D313" i="1"/>
  <c r="P310" i="1"/>
  <c r="Q310" i="1"/>
  <c r="P311" i="1"/>
  <c r="Q311" i="1"/>
  <c r="P312" i="1"/>
  <c r="Q312" i="1"/>
  <c r="Q309" i="1"/>
  <c r="P309" i="1"/>
  <c r="E310" i="1"/>
  <c r="E311" i="1"/>
  <c r="E312" i="1"/>
  <c r="E309" i="1"/>
  <c r="D310" i="1"/>
  <c r="D311" i="1"/>
  <c r="D312" i="1"/>
  <c r="D309" i="1"/>
  <c r="P306" i="1"/>
  <c r="D307" i="1"/>
  <c r="E307" i="1"/>
  <c r="D308" i="1"/>
  <c r="E308" i="1"/>
  <c r="E306" i="1"/>
  <c r="D306" i="1"/>
  <c r="D304" i="1"/>
  <c r="E304" i="1"/>
  <c r="D305" i="1"/>
  <c r="E305" i="1"/>
  <c r="D303" i="1"/>
  <c r="E303" i="1"/>
  <c r="E302" i="1"/>
  <c r="D302" i="1"/>
  <c r="D298" i="1"/>
  <c r="E298" i="1"/>
  <c r="D299" i="1"/>
  <c r="E299" i="1"/>
  <c r="D300" i="1"/>
  <c r="E300" i="1"/>
  <c r="D301" i="1"/>
  <c r="E301" i="1"/>
  <c r="E297" i="1"/>
  <c r="D297" i="1"/>
  <c r="D292" i="1"/>
  <c r="E292" i="1"/>
  <c r="D293" i="1"/>
  <c r="E293" i="1"/>
  <c r="D294" i="1"/>
  <c r="E294" i="1"/>
  <c r="D295" i="1"/>
  <c r="E295" i="1"/>
  <c r="D296" i="1"/>
  <c r="E296" i="1"/>
  <c r="E291" i="1"/>
  <c r="D291" i="1"/>
  <c r="D288" i="1"/>
  <c r="E288" i="1"/>
  <c r="D289" i="1"/>
  <c r="E289" i="1"/>
  <c r="D290" i="1"/>
  <c r="E290" i="1"/>
  <c r="E287" i="1"/>
  <c r="D287" i="1"/>
  <c r="D283" i="1"/>
  <c r="E283" i="1"/>
  <c r="D284" i="1"/>
  <c r="E284" i="1"/>
  <c r="D285" i="1"/>
  <c r="E285" i="1"/>
  <c r="D286" i="1"/>
  <c r="E286" i="1"/>
  <c r="E282" i="1"/>
  <c r="D282" i="1"/>
  <c r="D281" i="1"/>
  <c r="E281" i="1"/>
  <c r="D280" i="1"/>
  <c r="E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Q270" i="1"/>
  <c r="P270" i="1"/>
  <c r="E270" i="1"/>
  <c r="Q269" i="1"/>
  <c r="P269" i="1"/>
  <c r="E269" i="1"/>
  <c r="D269" i="1"/>
  <c r="Q268" i="1"/>
  <c r="P268" i="1"/>
  <c r="E268" i="1"/>
  <c r="D268" i="1"/>
  <c r="Q267" i="1"/>
  <c r="P267" i="1"/>
  <c r="E267" i="1"/>
  <c r="D267" i="1"/>
  <c r="D264" i="1"/>
  <c r="D265" i="1"/>
  <c r="D266" i="1"/>
  <c r="D263" i="1"/>
  <c r="E264" i="1"/>
  <c r="E265" i="1"/>
  <c r="E266" i="1"/>
  <c r="E263" i="1"/>
  <c r="D257" i="1"/>
  <c r="E257" i="1"/>
  <c r="D258" i="1"/>
  <c r="E258" i="1"/>
  <c r="D259" i="1"/>
  <c r="E259" i="1"/>
  <c r="D260" i="1"/>
  <c r="E260" i="1"/>
  <c r="D262" i="1"/>
  <c r="E262" i="1"/>
  <c r="E256" i="1"/>
  <c r="D256" i="1"/>
  <c r="E235" i="1"/>
  <c r="E236" i="1"/>
  <c r="E234" i="1"/>
  <c r="D235" i="1"/>
  <c r="D236" i="1"/>
  <c r="D234" i="1"/>
  <c r="G9" i="1"/>
  <c r="G10" i="1"/>
  <c r="G11" i="1"/>
  <c r="G12" i="1"/>
  <c r="G13" i="1"/>
  <c r="G14" i="1"/>
  <c r="G15" i="1"/>
  <c r="G16" i="1"/>
  <c r="G17" i="1"/>
  <c r="G18" i="1"/>
  <c r="G19" i="1"/>
  <c r="G20" i="1"/>
  <c r="D232" i="1"/>
  <c r="E232" i="1"/>
  <c r="D233" i="1"/>
  <c r="E233" i="1"/>
  <c r="E231" i="1"/>
  <c r="D231" i="1"/>
  <c r="P232" i="1"/>
  <c r="P233" i="1"/>
  <c r="P231" i="1"/>
  <c r="E230" i="1"/>
  <c r="D230" i="1"/>
  <c r="P230" i="1"/>
  <c r="D223" i="1"/>
  <c r="D224" i="1"/>
  <c r="D225" i="1"/>
  <c r="D226" i="1"/>
  <c r="D227" i="1"/>
  <c r="D228" i="1"/>
  <c r="D229" i="1"/>
  <c r="D222" i="1"/>
  <c r="E223" i="1"/>
  <c r="E224" i="1"/>
  <c r="E225" i="1"/>
  <c r="E226" i="1"/>
  <c r="E227" i="1"/>
  <c r="E228" i="1"/>
  <c r="E229" i="1"/>
  <c r="E222" i="1"/>
  <c r="D221" i="1"/>
  <c r="E221" i="1"/>
  <c r="E220" i="1"/>
  <c r="D220" i="1"/>
  <c r="P221" i="1"/>
  <c r="E219" i="1"/>
  <c r="D219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Q211" i="1"/>
  <c r="P211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D209" i="1"/>
  <c r="E209" i="1"/>
  <c r="D210" i="1"/>
  <c r="E210" i="1"/>
  <c r="E208" i="1"/>
  <c r="D208" i="1"/>
  <c r="D206" i="1"/>
  <c r="E206" i="1"/>
  <c r="D207" i="1"/>
  <c r="E207" i="1"/>
  <c r="E205" i="1"/>
  <c r="D205" i="1"/>
  <c r="E174" i="1"/>
  <c r="D173" i="1"/>
  <c r="D174" i="1"/>
  <c r="E173" i="1"/>
  <c r="E172" i="1"/>
  <c r="D172" i="1"/>
  <c r="D171" i="1"/>
  <c r="E171" i="1"/>
  <c r="P203" i="1"/>
  <c r="Q203" i="1"/>
  <c r="D203" i="1"/>
  <c r="E203" i="1"/>
  <c r="P204" i="1"/>
  <c r="Q204" i="1"/>
  <c r="D204" i="1"/>
  <c r="E204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Q185" i="1"/>
  <c r="P185" i="1"/>
  <c r="P180" i="1"/>
  <c r="Q180" i="1"/>
  <c r="P181" i="1"/>
  <c r="Q181" i="1"/>
  <c r="P182" i="1"/>
  <c r="Q182" i="1"/>
  <c r="P183" i="1"/>
  <c r="Q183" i="1"/>
  <c r="D177" i="1"/>
  <c r="E177" i="1"/>
  <c r="Q177" i="1"/>
  <c r="P177" i="1"/>
  <c r="D179" i="1"/>
  <c r="P178" i="1"/>
  <c r="Q178" i="1"/>
  <c r="P179" i="1"/>
  <c r="Q179" i="1"/>
  <c r="P184" i="1"/>
  <c r="Q184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E196" i="1"/>
  <c r="D196" i="1"/>
  <c r="D191" i="1"/>
  <c r="E191" i="1"/>
  <c r="D192" i="1"/>
  <c r="E192" i="1"/>
  <c r="D193" i="1"/>
  <c r="E193" i="1"/>
  <c r="D194" i="1"/>
  <c r="E194" i="1"/>
  <c r="D195" i="1"/>
  <c r="E195" i="1"/>
  <c r="E190" i="1"/>
  <c r="D190" i="1"/>
  <c r="D186" i="1"/>
  <c r="E186" i="1"/>
  <c r="D187" i="1"/>
  <c r="E187" i="1"/>
  <c r="D188" i="1"/>
  <c r="E188" i="1"/>
  <c r="D189" i="1"/>
  <c r="E189" i="1"/>
  <c r="E185" i="1"/>
  <c r="D185" i="1"/>
  <c r="D181" i="1"/>
  <c r="E181" i="1"/>
  <c r="D182" i="1"/>
  <c r="E182" i="1"/>
  <c r="D183" i="1"/>
  <c r="E183" i="1"/>
  <c r="D184" i="1"/>
  <c r="E184" i="1"/>
  <c r="D180" i="1"/>
  <c r="E180" i="1"/>
  <c r="D178" i="1"/>
  <c r="E178" i="1"/>
  <c r="E179" i="1"/>
  <c r="D176" i="1"/>
  <c r="E176" i="1"/>
  <c r="E175" i="1"/>
  <c r="D175" i="1"/>
  <c r="Q172" i="1"/>
  <c r="Q173" i="1"/>
  <c r="Q174" i="1"/>
  <c r="Q171" i="1"/>
  <c r="P172" i="1"/>
  <c r="P173" i="1"/>
  <c r="P174" i="1"/>
  <c r="P171" i="1"/>
  <c r="P165" i="1"/>
  <c r="P166" i="1"/>
  <c r="P167" i="1"/>
  <c r="P168" i="1"/>
  <c r="P169" i="1"/>
  <c r="P170" i="1"/>
  <c r="P16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Q154" i="1"/>
  <c r="P154" i="1"/>
  <c r="E162" i="1"/>
  <c r="D162" i="1"/>
  <c r="E161" i="1"/>
  <c r="D161" i="1"/>
  <c r="E163" i="1"/>
  <c r="D163" i="1"/>
  <c r="E160" i="1"/>
  <c r="D160" i="1"/>
  <c r="D155" i="1"/>
  <c r="D156" i="1"/>
  <c r="D157" i="1"/>
  <c r="D158" i="1"/>
  <c r="D159" i="1"/>
  <c r="D154" i="1"/>
  <c r="E155" i="1"/>
  <c r="E156" i="1"/>
  <c r="E157" i="1"/>
  <c r="E158" i="1"/>
  <c r="E159" i="1"/>
  <c r="E154" i="1"/>
  <c r="E170" i="1"/>
  <c r="D170" i="1"/>
  <c r="D168" i="1"/>
  <c r="E168" i="1"/>
  <c r="D169" i="1"/>
  <c r="E169" i="1"/>
  <c r="E167" i="1"/>
  <c r="D167" i="1"/>
  <c r="D165" i="1"/>
  <c r="E165" i="1"/>
  <c r="D166" i="1"/>
  <c r="E166" i="1"/>
  <c r="E164" i="1"/>
  <c r="D164" i="1"/>
  <c r="D153" i="1"/>
  <c r="E153" i="1"/>
  <c r="D151" i="1"/>
  <c r="D152" i="1"/>
  <c r="D150" i="1"/>
  <c r="E150" i="1"/>
  <c r="E151" i="1"/>
  <c r="E152" i="1"/>
  <c r="D147" i="1"/>
  <c r="D148" i="1"/>
  <c r="D149" i="1"/>
  <c r="D146" i="1"/>
  <c r="E147" i="1"/>
  <c r="E148" i="1"/>
  <c r="E149" i="1"/>
  <c r="E146" i="1"/>
  <c r="P144" i="1"/>
  <c r="Q144" i="1"/>
  <c r="P145" i="1"/>
  <c r="Q145" i="1"/>
  <c r="E145" i="1"/>
  <c r="D145" i="1"/>
  <c r="E144" i="1"/>
  <c r="D144" i="1"/>
  <c r="P141" i="1"/>
  <c r="Q141" i="1"/>
  <c r="P142" i="1"/>
  <c r="Q142" i="1"/>
  <c r="P143" i="1"/>
  <c r="Q143" i="1"/>
  <c r="Q140" i="1"/>
  <c r="P140" i="1"/>
  <c r="E143" i="1"/>
  <c r="D143" i="1"/>
  <c r="D141" i="1"/>
  <c r="E141" i="1"/>
  <c r="D142" i="1"/>
  <c r="E142" i="1"/>
  <c r="E140" i="1"/>
  <c r="D140" i="1"/>
  <c r="E133" i="1"/>
  <c r="D133" i="1"/>
  <c r="E132" i="1"/>
  <c r="D132" i="1"/>
  <c r="E135" i="1"/>
  <c r="D135" i="1"/>
  <c r="E134" i="1"/>
  <c r="D134" i="1"/>
  <c r="I133" i="1"/>
  <c r="I134" i="1"/>
  <c r="I135" i="1"/>
  <c r="I132" i="1"/>
  <c r="P137" i="1"/>
  <c r="Q137" i="1"/>
  <c r="P138" i="1"/>
  <c r="Q138" i="1"/>
  <c r="P139" i="1"/>
  <c r="Q139" i="1"/>
  <c r="Q136" i="1"/>
  <c r="P136" i="1"/>
  <c r="E139" i="1"/>
  <c r="D139" i="1"/>
  <c r="D137" i="1"/>
  <c r="E137" i="1"/>
  <c r="D138" i="1"/>
  <c r="E138" i="1"/>
  <c r="E136" i="1"/>
  <c r="D136" i="1"/>
  <c r="E131" i="1"/>
  <c r="D131" i="1"/>
  <c r="D130" i="1"/>
  <c r="E130" i="1"/>
  <c r="E129" i="1"/>
  <c r="D129" i="1"/>
  <c r="D127" i="1"/>
  <c r="E127" i="1"/>
  <c r="D128" i="1"/>
  <c r="E128" i="1"/>
  <c r="E126" i="1"/>
  <c r="D126" i="1"/>
  <c r="P127" i="1"/>
  <c r="Q127" i="1"/>
  <c r="P128" i="1"/>
  <c r="Q128" i="1"/>
  <c r="P129" i="1"/>
  <c r="Q129" i="1"/>
  <c r="P130" i="1"/>
  <c r="Q130" i="1"/>
  <c r="P131" i="1"/>
  <c r="Q131" i="1"/>
  <c r="Q126" i="1"/>
  <c r="P126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E118" i="1"/>
  <c r="D11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05" i="1"/>
  <c r="D117" i="1"/>
  <c r="E117" i="1"/>
  <c r="E116" i="1"/>
  <c r="D116" i="1"/>
  <c r="D114" i="1"/>
  <c r="E114" i="1"/>
  <c r="D115" i="1"/>
  <c r="E115" i="1"/>
  <c r="E113" i="1"/>
  <c r="D112" i="1"/>
  <c r="E112" i="1"/>
  <c r="E111" i="1"/>
  <c r="D113" i="1"/>
  <c r="D111" i="1"/>
  <c r="D110" i="1"/>
  <c r="E110" i="1"/>
  <c r="E109" i="1"/>
  <c r="D109" i="1"/>
  <c r="E108" i="1"/>
  <c r="D108" i="1"/>
  <c r="E107" i="1"/>
  <c r="D107" i="1"/>
  <c r="E106" i="1"/>
  <c r="D106" i="1"/>
  <c r="E105" i="1"/>
  <c r="D105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Q76" i="1"/>
  <c r="Q7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70" i="1"/>
  <c r="F71" i="1"/>
  <c r="F72" i="1"/>
  <c r="F73" i="1"/>
  <c r="F74" i="1"/>
  <c r="F75" i="1"/>
  <c r="F76" i="1"/>
  <c r="F7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Q37" i="1"/>
  <c r="P37" i="1"/>
  <c r="Q25" i="1"/>
  <c r="P25" i="1"/>
  <c r="D70" i="1"/>
  <c r="E70" i="1"/>
</calcChain>
</file>

<file path=xl/sharedStrings.xml><?xml version="1.0" encoding="utf-8"?>
<sst xmlns="http://schemas.openxmlformats.org/spreadsheetml/2006/main" count="79186" uniqueCount="773">
  <si>
    <t>age</t>
  </si>
  <si>
    <t>age_err</t>
  </si>
  <si>
    <t>Frankel2001</t>
  </si>
  <si>
    <t>Profile_name</t>
  </si>
  <si>
    <t>FaultorEarthquake</t>
  </si>
  <si>
    <t>SourcePub</t>
  </si>
  <si>
    <t>Latitude</t>
  </si>
  <si>
    <t>longitude</t>
  </si>
  <si>
    <t>X</t>
  </si>
  <si>
    <t>Y</t>
  </si>
  <si>
    <t>24</t>
  </si>
  <si>
    <t>15</t>
  </si>
  <si>
    <t>10</t>
  </si>
  <si>
    <t>3</t>
  </si>
  <si>
    <t>X_scale_meters_per_point</t>
  </si>
  <si>
    <t>Y_scale_meters_per_point</t>
  </si>
  <si>
    <t>9</t>
  </si>
  <si>
    <t>23</t>
  </si>
  <si>
    <t>17</t>
  </si>
  <si>
    <t>12</t>
  </si>
  <si>
    <t>1</t>
  </si>
  <si>
    <t>13</t>
  </si>
  <si>
    <t>14</t>
  </si>
  <si>
    <t>19</t>
  </si>
  <si>
    <t>21</t>
  </si>
  <si>
    <t>5</t>
  </si>
  <si>
    <t>8</t>
  </si>
  <si>
    <t>22</t>
  </si>
  <si>
    <t>11</t>
  </si>
  <si>
    <t>18</t>
  </si>
  <si>
    <t>1872</t>
  </si>
  <si>
    <t>Black Mountain Fault Zone</t>
  </si>
  <si>
    <t>Notes</t>
  </si>
  <si>
    <t>NA</t>
  </si>
  <si>
    <t>Ages from Frankel 2001</t>
  </si>
  <si>
    <t>Ages from Frankel 2015</t>
  </si>
  <si>
    <t>Middleton2015</t>
  </si>
  <si>
    <t>F10C</t>
  </si>
  <si>
    <t>F16C</t>
  </si>
  <si>
    <t>F16D</t>
  </si>
  <si>
    <t>F16E</t>
  </si>
  <si>
    <t>F16F</t>
  </si>
  <si>
    <t>from Pleides DEM, rastering error</t>
  </si>
  <si>
    <t>DengandLiao1996</t>
  </si>
  <si>
    <t>SD44</t>
  </si>
  <si>
    <t>SD28</t>
  </si>
  <si>
    <t>SD30</t>
  </si>
  <si>
    <t>SD32</t>
  </si>
  <si>
    <t>SD33</t>
  </si>
  <si>
    <t>SD47</t>
  </si>
  <si>
    <t>SD48</t>
  </si>
  <si>
    <t>SD49</t>
  </si>
  <si>
    <t>SD50</t>
  </si>
  <si>
    <t>SD12</t>
  </si>
  <si>
    <t>SD72</t>
  </si>
  <si>
    <t>SD16</t>
  </si>
  <si>
    <t>SD15</t>
  </si>
  <si>
    <t>SD19</t>
  </si>
  <si>
    <t>SD18</t>
  </si>
  <si>
    <t>SD2</t>
  </si>
  <si>
    <t>D52</t>
  </si>
  <si>
    <t>D54</t>
  </si>
  <si>
    <t>D55</t>
  </si>
  <si>
    <t>D56</t>
  </si>
  <si>
    <t>SD36</t>
  </si>
  <si>
    <t>SD38</t>
  </si>
  <si>
    <t>SD40</t>
  </si>
  <si>
    <t>SD4</t>
  </si>
  <si>
    <t>HD14</t>
  </si>
  <si>
    <t>HD11</t>
  </si>
  <si>
    <t>HD10</t>
  </si>
  <si>
    <t>HD12</t>
  </si>
  <si>
    <t>HD8</t>
  </si>
  <si>
    <t>HD7</t>
  </si>
  <si>
    <t>HD4</t>
  </si>
  <si>
    <t>HD3</t>
  </si>
  <si>
    <t>HD5</t>
  </si>
  <si>
    <t>HD13</t>
  </si>
  <si>
    <t>HyllandMachette2008</t>
  </si>
  <si>
    <t>m63</t>
  </si>
  <si>
    <t>m62</t>
  </si>
  <si>
    <t>m61</t>
  </si>
  <si>
    <t>m60</t>
  </si>
  <si>
    <t>m64</t>
  </si>
  <si>
    <t>m65</t>
  </si>
  <si>
    <t>m66</t>
  </si>
  <si>
    <t>m67</t>
  </si>
  <si>
    <t>L68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</si>
  <si>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</si>
  <si>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</si>
  <si>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</si>
  <si>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</si>
  <si>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</si>
  <si>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</si>
  <si>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</si>
  <si>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</si>
  <si>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</si>
  <si>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</si>
  <si>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</si>
  <si>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</si>
  <si>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</si>
  <si>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</si>
  <si>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</si>
  <si>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</si>
  <si>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</si>
  <si>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</si>
  <si>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</si>
  <si>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</si>
  <si>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</si>
  <si>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</si>
  <si>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</si>
  <si>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</si>
  <si>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m94</t>
  </si>
  <si>
    <t>m96</t>
  </si>
  <si>
    <t>m97</t>
  </si>
  <si>
    <t>m98</t>
  </si>
  <si>
    <t>m99</t>
  </si>
  <si>
    <t>L71.1</t>
  </si>
  <si>
    <t>L71.2</t>
  </si>
  <si>
    <t>L71.3</t>
  </si>
  <si>
    <t>L71.4</t>
  </si>
  <si>
    <t>WasatchLevan</t>
  </si>
  <si>
    <t>L84.1</t>
  </si>
  <si>
    <t>F87.1</t>
  </si>
  <si>
    <t>F89.1</t>
  </si>
  <si>
    <t>F89.2</t>
  </si>
  <si>
    <t>WasatchFayette</t>
  </si>
  <si>
    <t>F93</t>
  </si>
  <si>
    <t>F95</t>
  </si>
  <si>
    <t>F95.1</t>
  </si>
  <si>
    <t>SES</t>
  </si>
  <si>
    <t>Scarp_type</t>
  </si>
  <si>
    <t>MES</t>
  </si>
  <si>
    <t>0428800</t>
  </si>
  <si>
    <t>4379970</t>
  </si>
  <si>
    <t>0428730</t>
  </si>
  <si>
    <t>4379820</t>
  </si>
  <si>
    <t>0428650</t>
  </si>
  <si>
    <t>4379420</t>
  </si>
  <si>
    <t>4379360</t>
  </si>
  <si>
    <t>0427420</t>
  </si>
  <si>
    <t>4377100</t>
  </si>
  <si>
    <t>0425850</t>
  </si>
  <si>
    <t>4374950</t>
  </si>
  <si>
    <t>0425830</t>
  </si>
  <si>
    <t>4374790</t>
  </si>
  <si>
    <t>0425840</t>
  </si>
  <si>
    <t>4374720</t>
  </si>
  <si>
    <t>0425767</t>
  </si>
  <si>
    <t>4374542</t>
  </si>
  <si>
    <t>0425800</t>
  </si>
  <si>
    <t>4374430</t>
  </si>
  <si>
    <t>0425890</t>
  </si>
  <si>
    <t>4373720</t>
  </si>
  <si>
    <t>0425990</t>
  </si>
  <si>
    <t>4373310</t>
  </si>
  <si>
    <t>0423818</t>
  </si>
  <si>
    <t>4367944</t>
  </si>
  <si>
    <t>0423208</t>
  </si>
  <si>
    <t>4366909</t>
  </si>
  <si>
    <t>0423141</t>
  </si>
  <si>
    <t>4366708</t>
  </si>
  <si>
    <t>0423116</t>
  </si>
  <si>
    <t>4366375</t>
  </si>
  <si>
    <t>0421430</t>
  </si>
  <si>
    <t>4365100</t>
  </si>
  <si>
    <t>0421370</t>
  </si>
  <si>
    <t>4364910</t>
  </si>
  <si>
    <t>0421390</t>
  </si>
  <si>
    <t>4364860</t>
  </si>
  <si>
    <t>0421380</t>
  </si>
  <si>
    <t>4364830</t>
  </si>
  <si>
    <t>0421340</t>
  </si>
  <si>
    <t>4364580</t>
  </si>
  <si>
    <t>0421310</t>
  </si>
  <si>
    <t>4364430</t>
  </si>
  <si>
    <t>0421230</t>
  </si>
  <si>
    <t>4364250</t>
  </si>
  <si>
    <t>0421210</t>
  </si>
  <si>
    <t>4364120</t>
  </si>
  <si>
    <t>4364080</t>
  </si>
  <si>
    <t>0421260</t>
  </si>
  <si>
    <t>4363920</t>
  </si>
  <si>
    <t>0421050</t>
  </si>
  <si>
    <t>4363730</t>
  </si>
  <si>
    <t>0420930</t>
  </si>
  <si>
    <t>4363660</t>
  </si>
  <si>
    <t>0420850</t>
  </si>
  <si>
    <t>4363580</t>
  </si>
  <si>
    <t>0420803</t>
  </si>
  <si>
    <t>4359090</t>
  </si>
  <si>
    <t>N of Skinner peaks trench UTMzone 12</t>
  </si>
  <si>
    <t>S of Skinner peaks trench UTMzone 12</t>
  </si>
  <si>
    <t>Datum</t>
  </si>
  <si>
    <t>NAD1927</t>
  </si>
  <si>
    <t>NAD1983</t>
  </si>
  <si>
    <t>UTMzone 12; Ages from Hylland 2008 (using late holocene SES MRE 4.2 ka and 16.8 bonnevill high stand for MES) pg263)</t>
  </si>
  <si>
    <t>UTMzone 12; Ages are from DuRoss et al. 2022 and Hylland 2008</t>
  </si>
  <si>
    <t>UTMzone 12; Ages are from DuRoss et al. 2022 and Hylland 2009</t>
  </si>
  <si>
    <t>UTMzone 12; Ages are from DuRoss et al. 2022 and Hylland 2010</t>
  </si>
  <si>
    <t>UTMzone 12; Ages are from DuRoss et al. 2022 and Hylland 2011</t>
  </si>
  <si>
    <t>UTMzone 12; Ages are from DuRoss et al. 2022 and Hylland 2012</t>
  </si>
  <si>
    <t>UTMzone 12; Ages are from DuRoss et al. 2022 and Hylland 2013</t>
  </si>
  <si>
    <t>UTMzone 12; Ages are from DuRoss et al. 2022 and Hylland 2014</t>
  </si>
  <si>
    <t>UTMzone 12; Ages are from DuRoss et al. 2022 and Hylland 2015</t>
  </si>
  <si>
    <t>UTMzone 12; Ages are from DuRoss et al. 2022 and Hylland 2016</t>
  </si>
  <si>
    <t>UTMzone 12; Ages are from DuRoss et al. 2022 and Hylland 2017</t>
  </si>
  <si>
    <t>UTMzone 12; Ages are from DuRoss et al. 2022 and Hylland 2018</t>
  </si>
  <si>
    <t>Deep Creek Exposure; Ages are from DuRoss et al. 2022 and Hylland 2008</t>
  </si>
  <si>
    <t>UTMzone 12; Ages are from DuRoss et al. 2022 and Hylland 2019</t>
  </si>
  <si>
    <t>UTMzone 12; Ages are from DuRoss et al. 2022 and Hylland 2020</t>
  </si>
  <si>
    <t>UTMzone 12; Ages are from DuRoss et al. 2022 and Hylland 2021</t>
  </si>
  <si>
    <t>UTMzone 12; Ages are from DuRoss et al. 2022 and Hylland 2022</t>
  </si>
  <si>
    <t>UTMzone 12; Ages are from DuRoss et al. 2022 and Hylland 2023</t>
  </si>
  <si>
    <t>UTMzone 12; Ages are from DuRoss et al. 2022 and Hylland 2024</t>
  </si>
  <si>
    <t>UTMzone 12; Ages are from DuRoss et al. 2022 and Hylland 2025</t>
  </si>
  <si>
    <t>UTMzone 12; Ages are from DuRoss et al. 2022 and Hylland 2026</t>
  </si>
  <si>
    <t>UTMzone 12; Ages are from DuRoss et al. 2022 and Hylland 2027</t>
  </si>
  <si>
    <t>UTMzone 12; Ages are from DuRoss et al. 2022 and Hylland 2028</t>
  </si>
  <si>
    <t>UTMzone 12; Ages are from DuRoss et al. 2022 and Hylland 2029</t>
  </si>
  <si>
    <t>UTMzone 12; Ages are from DuRoss et al. 2022 and Hylland 2030</t>
  </si>
  <si>
    <t>Measure_method</t>
  </si>
  <si>
    <t>ALS</t>
  </si>
  <si>
    <t>SD26</t>
  </si>
  <si>
    <t>Survey-Theodolite</t>
  </si>
  <si>
    <t>Survey-StadiaRod</t>
  </si>
  <si>
    <t>Num_events</t>
  </si>
  <si>
    <r>
      <t>Padmalal, A., Khonde, N., Maurya, D. M., Shaikh, M., Kumar, A., Vanik, N., &amp; Chamyal, L. S. (2019). Geomorphic characteristics and morphologic dating of the Allah Bund Fault scarp, great rann of Kachchh, western India. In </t>
    </r>
    <r>
      <rPr>
        <i/>
        <sz val="10"/>
        <color rgb="FF222222"/>
        <rFont val="Arial"/>
        <family val="2"/>
      </rPr>
      <t>Tectonics and Structural Geology: Indian Context</t>
    </r>
    <r>
      <rPr>
        <sz val="10"/>
        <color rgb="FF222222"/>
        <rFont val="Arial"/>
        <family val="2"/>
      </rPr>
      <t> (pp. 55-74). Springer, Cham.</t>
    </r>
  </si>
  <si>
    <r>
      <t>Frankel, K. L., Jayko, A. S., Glazner, A. F., Machette, M. N., Johnson, M. L., &amp; Slate, J. S. (2001). Characteristics of Holocene fault scarp morphology, southern part of the Black Mountains fault zone, Death Valley. </t>
    </r>
    <r>
      <rPr>
        <i/>
        <sz val="10"/>
        <color rgb="FF222222"/>
        <rFont val="Arial"/>
        <family val="2"/>
      </rPr>
      <t>Quaternary and Late Pliocene Geology of the Death Valley Region, Recent Observations On Tectonics, Stratigraphy and Lake Cycles. Volume Open-file Report</t>
    </r>
    <r>
      <rPr>
        <sz val="10"/>
        <color rgb="FF222222"/>
        <rFont val="Arial"/>
        <family val="2"/>
      </rPr>
      <t>, 205-216.</t>
    </r>
  </si>
  <si>
    <t>Johnson2018</t>
  </si>
  <si>
    <t>F3b</t>
  </si>
  <si>
    <t>F3c</t>
  </si>
  <si>
    <t>F10D</t>
  </si>
  <si>
    <t>F3d</t>
  </si>
  <si>
    <t>F3e</t>
  </si>
  <si>
    <t>F3f</t>
  </si>
  <si>
    <t>F3g</t>
  </si>
  <si>
    <t>Cell_size_meters</t>
  </si>
  <si>
    <t>1959HebgenLake</t>
  </si>
  <si>
    <r>
      <t>Hecker, S., Stenner, H. D., Costa, C. H., Schwartz, D. P., &amp; Hamilton, J. C. (2002, May). New paleoseismic results from the central part of the 1959 Hebgen fault rupture, Montana. In </t>
    </r>
    <r>
      <rPr>
        <i/>
        <sz val="10"/>
        <color rgb="FF222222"/>
        <rFont val="Arial"/>
        <family val="2"/>
      </rPr>
      <t>Geological Society of America Abstracts with Programs</t>
    </r>
    <r>
      <rPr>
        <sz val="10"/>
        <color rgb="FF222222"/>
        <rFont val="Arial"/>
        <family val="2"/>
      </rPr>
      <t> (Vol. 34, No. 4).</t>
    </r>
  </si>
  <si>
    <t>Schwartz, D. P., Hecker, S., Stenner, H. D., Haller, K. M., Pierce, K. L., Lageson, D. R., &amp; Machette, M. N. (2009). The 1959 Hebgen Lake, Montana, surface rupture and record of Late-Pleistocene-Holocene earthquakes. Bulletin Geological Society of America Annual Meeting, 41(7), 53.</t>
  </si>
  <si>
    <r>
      <t>Johnson, K. L., Nissen, E., &amp; Lajoie, L. (2018). Surface rupture morphology and vertical slip distribution of the 1959 M w 7.2 Hebgen Lake (Montana) earthquake from airborne lidar topography. </t>
    </r>
    <r>
      <rPr>
        <i/>
        <sz val="10"/>
        <color rgb="FF222222"/>
        <rFont val="Arial"/>
        <family val="2"/>
      </rPr>
      <t>Journal of Geophysical Research: Solid Earth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123</t>
    </r>
    <r>
      <rPr>
        <sz val="10"/>
        <color rgb="FF222222"/>
        <rFont val="Arial"/>
        <family val="2"/>
      </rPr>
      <t>(9), 8229-8248.</t>
    </r>
  </si>
  <si>
    <t>UTM_easting</t>
  </si>
  <si>
    <t>UTM_northing</t>
  </si>
  <si>
    <t>zone</t>
  </si>
  <si>
    <t>1–3</t>
  </si>
  <si>
    <t>Authors note significant nuance in multievent scarp profiles; ages from 14C paleoseismology</t>
  </si>
  <si>
    <t>Wallace1980</t>
  </si>
  <si>
    <t>F3_1978</t>
  </si>
  <si>
    <t>F3_1959</t>
  </si>
  <si>
    <t>F5_1978</t>
  </si>
  <si>
    <t>F5_1959</t>
  </si>
  <si>
    <t>F9_1978</t>
  </si>
  <si>
    <t>F9_1959</t>
  </si>
  <si>
    <t>F10_1978</t>
  </si>
  <si>
    <t>F10_1959</t>
  </si>
  <si>
    <t>F11_1978</t>
  </si>
  <si>
    <t>F11_1961</t>
  </si>
  <si>
    <t>F12b_1978</t>
  </si>
  <si>
    <t>F12a_1978</t>
  </si>
  <si>
    <t>F11_1967</t>
  </si>
  <si>
    <t>LubetkinClarke1988</t>
  </si>
  <si>
    <t>Profile9</t>
  </si>
  <si>
    <t>Profile12</t>
  </si>
  <si>
    <t>Profile13</t>
  </si>
  <si>
    <t>Profile11</t>
  </si>
  <si>
    <t>Trench</t>
  </si>
  <si>
    <t>Profile14</t>
  </si>
  <si>
    <t>Profile15</t>
  </si>
  <si>
    <t>Profile16</t>
  </si>
  <si>
    <t>1872LonePine</t>
  </si>
  <si>
    <t>Three events, displacing surface at 10-21 ka. Authors suggest 5 kyr recurrance</t>
  </si>
  <si>
    <t>WGS84</t>
  </si>
  <si>
    <t>1739YinchuanPingluo</t>
  </si>
  <si>
    <t>Yang2003</t>
  </si>
  <si>
    <t>F5</t>
  </si>
  <si>
    <t>F4profile2</t>
  </si>
  <si>
    <t>F3profile1</t>
  </si>
  <si>
    <t>F3profile2</t>
  </si>
  <si>
    <t>F3profile3</t>
  </si>
  <si>
    <t>F4profile1</t>
  </si>
  <si>
    <t>SertengFaultInnerMongolia</t>
  </si>
  <si>
    <t>Age based on TL on fan surface</t>
  </si>
  <si>
    <t>F3a</t>
  </si>
  <si>
    <t>MartelLangley2006</t>
  </si>
  <si>
    <t>HawaiiNormalFaults</t>
  </si>
  <si>
    <t>Age from paper on basalt ages</t>
  </si>
  <si>
    <t>unknown</t>
  </si>
  <si>
    <t>Rao2020</t>
  </si>
  <si>
    <t>F4c</t>
  </si>
  <si>
    <t>F4d</t>
  </si>
  <si>
    <t>F5c</t>
  </si>
  <si>
    <t>F5d</t>
  </si>
  <si>
    <t>Age from 14C in colluviam</t>
  </si>
  <si>
    <t>Enzel1994</t>
  </si>
  <si>
    <t>TSN-3</t>
  </si>
  <si>
    <t>TSF-4</t>
  </si>
  <si>
    <t>FS-1</t>
  </si>
  <si>
    <t>FS-2</t>
  </si>
  <si>
    <t>FS-1a</t>
  </si>
  <si>
    <t>FS-3</t>
  </si>
  <si>
    <t>Large age uncertainty in study</t>
  </si>
  <si>
    <t>SouthAravaFaults</t>
  </si>
  <si>
    <t>Survey-Unknown</t>
  </si>
  <si>
    <t>FS-14</t>
  </si>
  <si>
    <t>FS-16</t>
  </si>
  <si>
    <t>White2009</t>
  </si>
  <si>
    <t>F7_2</t>
  </si>
  <si>
    <t>F7_6</t>
  </si>
  <si>
    <t>F7_3</t>
  </si>
  <si>
    <t>F7_7</t>
  </si>
  <si>
    <t>F7_4</t>
  </si>
  <si>
    <t>F7_9</t>
  </si>
  <si>
    <t>F7_5</t>
  </si>
  <si>
    <t>F7_10</t>
  </si>
  <si>
    <t>HebronFaultNamibia</t>
  </si>
  <si>
    <t>Unknown age, authors suggest latest pleistocene</t>
  </si>
  <si>
    <t>Walker2015</t>
  </si>
  <si>
    <t>F5b_P4</t>
  </si>
  <si>
    <t>F3b_P3</t>
  </si>
  <si>
    <t>F3b_P2</t>
  </si>
  <si>
    <t>F3b_P1</t>
  </si>
  <si>
    <t>Kokkalas2005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</si>
  <si>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</si>
  <si>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</si>
  <si>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</si>
  <si>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</si>
  <si>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</si>
  <si>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</si>
  <si>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</si>
  <si>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</si>
  <si>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</si>
  <si>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</si>
  <si>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E1</t>
  </si>
  <si>
    <t>E3</t>
  </si>
  <si>
    <t>E2</t>
  </si>
  <si>
    <t>E6</t>
  </si>
  <si>
    <t>E5</t>
  </si>
  <si>
    <t>E4</t>
  </si>
  <si>
    <t>E7</t>
  </si>
  <si>
    <t>Survey-Stadia</t>
  </si>
  <si>
    <t>KaparelliFault</t>
  </si>
  <si>
    <t>ElikiFault</t>
  </si>
  <si>
    <t>Collier2004</t>
  </si>
  <si>
    <t>ProfileA</t>
  </si>
  <si>
    <t>ProfileB</t>
  </si>
  <si>
    <t>ProfileC</t>
  </si>
  <si>
    <t>ProfileD</t>
  </si>
  <si>
    <t>Age is from 14C on oldest event. Uncertainty is recurrance interval</t>
  </si>
  <si>
    <t>Age is in study</t>
  </si>
  <si>
    <t>Scarp36</t>
  </si>
  <si>
    <t>Scarp26</t>
  </si>
  <si>
    <t>Sanders1996</t>
  </si>
  <si>
    <t>Age from Briggs and Wesnousky 2005</t>
  </si>
  <si>
    <t>Age from Briggs and Wesnousky 2006</t>
  </si>
  <si>
    <t>OlinghouseFaultZone</t>
  </si>
  <si>
    <t>SkinosFault</t>
  </si>
  <si>
    <t>A5</t>
  </si>
  <si>
    <t>A4</t>
  </si>
  <si>
    <t>A3</t>
  </si>
  <si>
    <t>A2</t>
  </si>
  <si>
    <t>A1</t>
  </si>
  <si>
    <t>L4</t>
  </si>
  <si>
    <t>Tsai2022</t>
  </si>
  <si>
    <t>L1</t>
  </si>
  <si>
    <t>L2</t>
  </si>
  <si>
    <t>DzhungarianLepseyFault</t>
  </si>
  <si>
    <t>DEM</t>
  </si>
  <si>
    <t>dGPS</t>
  </si>
  <si>
    <t>B1</t>
  </si>
  <si>
    <t>B2</t>
  </si>
  <si>
    <t>B3</t>
  </si>
  <si>
    <t>B4</t>
  </si>
  <si>
    <t>B5</t>
  </si>
  <si>
    <t>P1</t>
  </si>
  <si>
    <t>P2</t>
  </si>
  <si>
    <t>P3</t>
  </si>
  <si>
    <t>P4</t>
  </si>
  <si>
    <t>P5</t>
  </si>
  <si>
    <t>P6</t>
  </si>
  <si>
    <t>T1</t>
  </si>
  <si>
    <t>T2</t>
  </si>
  <si>
    <t>T3</t>
  </si>
  <si>
    <t>T4</t>
  </si>
  <si>
    <t>T5</t>
  </si>
  <si>
    <t>T6</t>
  </si>
  <si>
    <t>T7</t>
  </si>
  <si>
    <t>S1</t>
  </si>
  <si>
    <t>S2</t>
  </si>
  <si>
    <t>Ages from Tsai et al 2022; really hard to understand exactly which age goes with which profile based on study text'</t>
  </si>
  <si>
    <t>Wu2020</t>
  </si>
  <si>
    <t>ScarpT5</t>
  </si>
  <si>
    <t>ScarpT3</t>
  </si>
  <si>
    <t>ScarpT3-3</t>
  </si>
  <si>
    <t>ScarpT3-2</t>
  </si>
  <si>
    <t>ScarpT3-1</t>
  </si>
  <si>
    <t>ScarpT4</t>
  </si>
  <si>
    <t>Ages from geochron</t>
  </si>
  <si>
    <t>MaidanFaultTienShan</t>
  </si>
  <si>
    <t>Wesnousky2003</t>
  </si>
  <si>
    <t>PicnicCreek</t>
  </si>
  <si>
    <t>BurgerCreekP1</t>
  </si>
  <si>
    <t>ReedCreek</t>
  </si>
  <si>
    <t>MurphyCreek</t>
  </si>
  <si>
    <t>SoldierCreek</t>
  </si>
  <si>
    <t>LamoilleCreek</t>
  </si>
  <si>
    <t>ChimneyCreek</t>
  </si>
  <si>
    <t>MoraineCrest</t>
  </si>
  <si>
    <t>Ages from radiocarbon</t>
  </si>
  <si>
    <t>RubyEastHumboldtRange</t>
  </si>
  <si>
    <t>Thackray2013</t>
  </si>
  <si>
    <t>F2</t>
  </si>
  <si>
    <t>SawtoothFault</t>
  </si>
  <si>
    <t>Age is holocene</t>
  </si>
  <si>
    <t>A</t>
  </si>
  <si>
    <t>Kozhurin2006</t>
  </si>
  <si>
    <t>C</t>
  </si>
  <si>
    <t>Kamchatka</t>
  </si>
  <si>
    <t>Age is from radiocarbon</t>
  </si>
  <si>
    <t>20</t>
  </si>
  <si>
    <t>Cabrera1998</t>
  </si>
  <si>
    <t>Chincheros-QoricochaFaults</t>
  </si>
  <si>
    <t>Age is holocene best guess</t>
  </si>
  <si>
    <t>1987EdgecumbeEQ</t>
  </si>
  <si>
    <t>Beanland1989</t>
  </si>
  <si>
    <t>10.1</t>
  </si>
  <si>
    <t>not really a surface rupture, more warping instead</t>
  </si>
  <si>
    <t>B</t>
  </si>
  <si>
    <t>Fellows1989</t>
  </si>
  <si>
    <t>significant overhang</t>
  </si>
  <si>
    <t>Salomon2022</t>
  </si>
  <si>
    <t>F4intermediate</t>
  </si>
  <si>
    <t>F4diffuse</t>
  </si>
  <si>
    <t>F4sharp</t>
  </si>
  <si>
    <t>Sohn2014</t>
  </si>
  <si>
    <t>SiteA-EQ1</t>
  </si>
  <si>
    <t>SiteA-EQ2</t>
  </si>
  <si>
    <t>SiteA-EQ3</t>
  </si>
  <si>
    <t>SiteB-EQ2</t>
  </si>
  <si>
    <t>Bursik1989</t>
  </si>
  <si>
    <t>Profile21</t>
  </si>
  <si>
    <t>Profile22</t>
  </si>
  <si>
    <t>Profile23</t>
  </si>
  <si>
    <t>Profile24</t>
  </si>
  <si>
    <t>Profile33</t>
  </si>
  <si>
    <t>Profile71</t>
  </si>
  <si>
    <t>Profile72</t>
  </si>
  <si>
    <t>Profile73</t>
  </si>
  <si>
    <t>Profile75</t>
  </si>
  <si>
    <t>Profile79</t>
  </si>
  <si>
    <t>Profile714</t>
  </si>
  <si>
    <t>Profile717</t>
  </si>
  <si>
    <t>Profile715</t>
  </si>
  <si>
    <t>Profile719</t>
  </si>
  <si>
    <t>Profile720</t>
  </si>
  <si>
    <t>Profile82</t>
  </si>
  <si>
    <t>Profile91</t>
  </si>
  <si>
    <t>Profile62</t>
  </si>
  <si>
    <t>Profile63</t>
  </si>
  <si>
    <t>MonoBasinFaults</t>
  </si>
  <si>
    <t>very old, many events on scarps</t>
  </si>
  <si>
    <t>CosoRangeFaults</t>
  </si>
  <si>
    <t>Roquemore1981</t>
  </si>
  <si>
    <t>No1</t>
  </si>
  <si>
    <t>No2</t>
  </si>
  <si>
    <t>No3</t>
  </si>
  <si>
    <t>No4</t>
  </si>
  <si>
    <t>No5</t>
  </si>
  <si>
    <t>No6</t>
  </si>
  <si>
    <t>M5</t>
  </si>
  <si>
    <t>K16</t>
  </si>
  <si>
    <t>M12</t>
  </si>
  <si>
    <t>K15</t>
  </si>
  <si>
    <t>Hodge2019</t>
  </si>
  <si>
    <t>PleiadesDEM</t>
  </si>
  <si>
    <t>Bilila-Mtakataka FaultMalawi</t>
  </si>
  <si>
    <t>Age from diffusion modeling as only option; poorly constrained</t>
  </si>
  <si>
    <t>BlackMountainFaultZone</t>
  </si>
  <si>
    <t>Event ages treated as rough maxima from data in Table 5</t>
  </si>
  <si>
    <t>Event ages treated as rough maxima from data in Table 6</t>
  </si>
  <si>
    <t>Event ages treated as rough maxima from data in Table 7</t>
  </si>
  <si>
    <t>Event ages treated as rough maxima from data in Table 8</t>
  </si>
  <si>
    <t>WassukRangeFaultZone</t>
  </si>
  <si>
    <t>Heins2021</t>
  </si>
  <si>
    <t>NorthCanyon</t>
  </si>
  <si>
    <t>Age from radiocarbon</t>
  </si>
  <si>
    <t>JohnstonCanyon1</t>
  </si>
  <si>
    <t>uSAV photogrammetry</t>
  </si>
  <si>
    <t>Age based on diffusion equation</t>
  </si>
  <si>
    <t>JohnstonCanyon2</t>
  </si>
  <si>
    <t>CanyonA-1</t>
  </si>
  <si>
    <t>CanyonA-2</t>
  </si>
  <si>
    <t>CanyonB-1</t>
  </si>
  <si>
    <t>CanyonB-2</t>
  </si>
  <si>
    <t>JimCanyon</t>
  </si>
  <si>
    <t>PowellCanyon</t>
  </si>
  <si>
    <t>McCalpin1982</t>
  </si>
  <si>
    <t>49A</t>
  </si>
  <si>
    <t>48b</t>
  </si>
  <si>
    <t>Bf3</t>
  </si>
  <si>
    <t>ptBf2</t>
  </si>
  <si>
    <t>SangredeCristoFaultZone</t>
  </si>
  <si>
    <t>2–4</t>
  </si>
  <si>
    <t>landform ages  from table 18</t>
  </si>
  <si>
    <t>landform ages  from table 19</t>
  </si>
  <si>
    <t>landform ages  from table 20</t>
  </si>
  <si>
    <t>landform ages  from table 21</t>
  </si>
  <si>
    <t>landform ages  from table 22</t>
  </si>
  <si>
    <t>landform ages  from table 23</t>
  </si>
  <si>
    <t>landform ages  from table 24</t>
  </si>
  <si>
    <t>landform ages  from table 25</t>
  </si>
  <si>
    <t>landform ages  from table 26</t>
  </si>
  <si>
    <t>landform ages  from table 27</t>
  </si>
  <si>
    <t>landform ages  from table 28</t>
  </si>
  <si>
    <t>landform ages  from table 29</t>
  </si>
  <si>
    <t>landform ages  from table 30</t>
  </si>
  <si>
    <t>landform ages  from table 31</t>
  </si>
  <si>
    <t>landform ages  from table 32</t>
  </si>
  <si>
    <t>landform ages  from table 33</t>
  </si>
  <si>
    <t>landform ages  from table 34</t>
  </si>
  <si>
    <t>landform ages  from table 35</t>
  </si>
  <si>
    <t>landform ages  from table 36</t>
  </si>
  <si>
    <t>landform ages  from table 37</t>
  </si>
  <si>
    <t>landform ages  from table 38</t>
  </si>
  <si>
    <t>landform ages  from table 39</t>
  </si>
  <si>
    <t>landform ages  from table 40</t>
  </si>
  <si>
    <t>landform ages  from table 41</t>
  </si>
  <si>
    <t>landform ages  from table 42</t>
  </si>
  <si>
    <t>landform ages  from table 43</t>
  </si>
  <si>
    <t>Spelz2008</t>
  </si>
  <si>
    <t>Profile1</t>
  </si>
  <si>
    <t>Profile7</t>
  </si>
  <si>
    <t>LagunaSaladaFaultZone</t>
  </si>
  <si>
    <t>Survey-laser</t>
  </si>
  <si>
    <t>Historic rupture</t>
  </si>
  <si>
    <t>age from figure 10</t>
  </si>
  <si>
    <t>Meghraoui2000</t>
  </si>
  <si>
    <t>Site1_P2</t>
  </si>
  <si>
    <t>Site1_P8</t>
  </si>
  <si>
    <t>FP9</t>
  </si>
  <si>
    <t>FP11</t>
  </si>
  <si>
    <t>BreeFaultBelgium</t>
  </si>
  <si>
    <t>Ages from 14C of unit e of trench 3</t>
  </si>
  <si>
    <t>Ages from 14C of unit e of trench 4</t>
  </si>
  <si>
    <t>Ages from 14C of unit e of trench 5</t>
  </si>
  <si>
    <t>Ages from 14C of unit e of trench 6</t>
  </si>
  <si>
    <t>Lee2001</t>
  </si>
  <si>
    <t>DSC_1</t>
  </si>
  <si>
    <t>DSC_2a</t>
  </si>
  <si>
    <t>DSC_2b</t>
  </si>
  <si>
    <t>DSC_3</t>
  </si>
  <si>
    <t>DSC_4a</t>
  </si>
  <si>
    <t>DSC_4b</t>
  </si>
  <si>
    <t>DSC_5a</t>
  </si>
  <si>
    <t>DSC_6a</t>
  </si>
  <si>
    <t>DSC_7a</t>
  </si>
  <si>
    <t>SP_1a</t>
  </si>
  <si>
    <t>SP_2</t>
  </si>
  <si>
    <t>SP_4</t>
  </si>
  <si>
    <t>SP_5</t>
  </si>
  <si>
    <t>SP_6</t>
  </si>
  <si>
    <t>DeepSpringsValley</t>
  </si>
  <si>
    <t>Age in abstract; scarps look great</t>
  </si>
  <si>
    <t>Age in abstract; scarps look great; scale is different per fig 7 text</t>
  </si>
  <si>
    <t>EgiinDavaaMongoliaEQ</t>
  </si>
  <si>
    <t>EastSierraNevada</t>
  </si>
  <si>
    <t>Berry1997</t>
  </si>
  <si>
    <t>MN-1A</t>
  </si>
  <si>
    <t>Survey</t>
  </si>
  <si>
    <t>Age based on radiocarbon dating of fault-scarp colluvium. Table 2</t>
  </si>
  <si>
    <t>MN-1B</t>
  </si>
  <si>
    <t>Age based on radiocarbon dating of fault-scarp colluvium. Table 3</t>
  </si>
  <si>
    <t>MN-2A</t>
  </si>
  <si>
    <t>Age based on radiocarbon dating of fault-scarp colluvium. Table 4</t>
  </si>
  <si>
    <t>MN-2B</t>
  </si>
  <si>
    <t>Age based on radiocarbon dating of fault-scarp colluvium. Table 5</t>
  </si>
  <si>
    <t>PC-1A</t>
  </si>
  <si>
    <t>estimated 7-9 in the past 20-25ka</t>
  </si>
  <si>
    <t>estimated Holocene based on geomorphology, used radiocarbon age from MS fault scarps</t>
  </si>
  <si>
    <t>PC-1B</t>
  </si>
  <si>
    <t>PC-2A</t>
  </si>
  <si>
    <t>PC-2B</t>
  </si>
  <si>
    <t>estimated Latest Pleistocene, based on soil development and weathering of surface</t>
  </si>
  <si>
    <t>WGS85</t>
  </si>
  <si>
    <t>MT-B</t>
  </si>
  <si>
    <t>MT-C</t>
  </si>
  <si>
    <t>BN-A</t>
  </si>
  <si>
    <t>estimated Holocene, used radiocarbon age from MS fault scarps</t>
  </si>
  <si>
    <t>estimated 4 in the past 13-15ka</t>
  </si>
  <si>
    <t>Age based on radiocarbon dating of faulted alluvium, Table 2</t>
  </si>
  <si>
    <t>Age based on radiocarbon dating of faulted alluvium, Table 3</t>
  </si>
  <si>
    <t>MS-1B</t>
  </si>
  <si>
    <t>Age based on radiocarbon dating of faulted alluvium, Table 4</t>
  </si>
  <si>
    <t>MS-1C</t>
  </si>
  <si>
    <t>Age based on radiocarbon dating of faulted alluvium, Table 5</t>
  </si>
  <si>
    <t>MS-2</t>
  </si>
  <si>
    <t>estimated 14 in the past 25-40ka</t>
  </si>
  <si>
    <t>Landform age estimate</t>
  </si>
  <si>
    <t>CW1-3</t>
  </si>
  <si>
    <t>pre-Holocene, based on geomorphology of the fault and lack of displacement on Tioga morraines</t>
  </si>
  <si>
    <t>CW1-4</t>
  </si>
  <si>
    <t>CW2-4A</t>
  </si>
  <si>
    <t>CW2-4B</t>
  </si>
  <si>
    <t>CW3-4</t>
  </si>
  <si>
    <t>SteensMtn</t>
  </si>
  <si>
    <t>Hemphill1987</t>
  </si>
  <si>
    <t xml:space="preserve">Diffusion age </t>
  </si>
  <si>
    <t>2</t>
  </si>
  <si>
    <t>7</t>
  </si>
  <si>
    <t>estimated age based on other faults in the project</t>
  </si>
  <si>
    <t>Diffusion age</t>
  </si>
  <si>
    <t>16</t>
  </si>
  <si>
    <t>MT-A1</t>
  </si>
  <si>
    <t>MT-A2</t>
  </si>
  <si>
    <t>MS-1A1</t>
  </si>
  <si>
    <t>MS-1A2</t>
  </si>
  <si>
    <t>MS-1B_2</t>
  </si>
  <si>
    <t>No7</t>
  </si>
  <si>
    <t>Xu2018</t>
  </si>
  <si>
    <t>Site3</t>
  </si>
  <si>
    <t>Site4</t>
  </si>
  <si>
    <t>Site9</t>
  </si>
  <si>
    <t>Site13</t>
  </si>
  <si>
    <t>HuoshanPiedmontFault</t>
  </si>
  <si>
    <t>Survey-dGPS</t>
  </si>
  <si>
    <t>radiocarbon ages. Last event in study looks uncertain and incomplete rupture</t>
  </si>
  <si>
    <t>Avouac1993</t>
  </si>
  <si>
    <t>P118</t>
  </si>
  <si>
    <t>P75</t>
  </si>
  <si>
    <t>P76</t>
  </si>
  <si>
    <t>P77</t>
  </si>
  <si>
    <t>P78</t>
  </si>
  <si>
    <t>P79</t>
  </si>
  <si>
    <t>P26</t>
  </si>
  <si>
    <t>P25</t>
  </si>
  <si>
    <t>P32</t>
  </si>
  <si>
    <t>P35</t>
  </si>
  <si>
    <t>P66</t>
  </si>
  <si>
    <t>P68</t>
  </si>
  <si>
    <t>landform ages from study, assumed based on terrace height</t>
  </si>
  <si>
    <t>HotanQiraFault</t>
  </si>
  <si>
    <t>EgiinDavaaFaultMongolia</t>
  </si>
  <si>
    <t>Site1P1</t>
  </si>
  <si>
    <t>Average of radiocarbon ages from trench across scarp, Table 1</t>
  </si>
  <si>
    <t>Site1P2</t>
  </si>
  <si>
    <t>Site1P3</t>
  </si>
  <si>
    <t>Site1P4</t>
  </si>
  <si>
    <t>Site1P5</t>
  </si>
  <si>
    <t>Site1P6</t>
  </si>
  <si>
    <t>Site1P7</t>
  </si>
  <si>
    <t>Site1P8</t>
  </si>
  <si>
    <t>Site1P9</t>
  </si>
  <si>
    <t>Site1P10</t>
  </si>
  <si>
    <t>Site1P11</t>
  </si>
  <si>
    <t>Site2P1</t>
  </si>
  <si>
    <t>Site2P2</t>
  </si>
  <si>
    <t>Site2P3</t>
  </si>
  <si>
    <t>Site2P4</t>
  </si>
  <si>
    <t>Site2P5</t>
  </si>
  <si>
    <t>Site2P6</t>
  </si>
  <si>
    <t>Site2P7</t>
  </si>
  <si>
    <t>Site2P8</t>
  </si>
  <si>
    <t>Site2P9</t>
  </si>
  <si>
    <t>Site2P10</t>
  </si>
  <si>
    <t>Site2P11</t>
  </si>
  <si>
    <t>Site2P12</t>
  </si>
  <si>
    <t>Site2P13</t>
  </si>
  <si>
    <t>Site2P14</t>
  </si>
  <si>
    <t>Site2P15</t>
  </si>
  <si>
    <t>Site2P16</t>
  </si>
  <si>
    <t>Site3P1</t>
  </si>
  <si>
    <t>Site3P2</t>
  </si>
  <si>
    <t>Site3P3</t>
  </si>
  <si>
    <t>Site3P4</t>
  </si>
  <si>
    <t>Site4P1</t>
  </si>
  <si>
    <t>Site4P2</t>
  </si>
  <si>
    <t>Site4P3</t>
  </si>
  <si>
    <t>Site4P4</t>
  </si>
  <si>
    <t>Site5P1</t>
  </si>
  <si>
    <t>Site5P2</t>
  </si>
  <si>
    <t>Site6P1</t>
  </si>
  <si>
    <t>Site6P2</t>
  </si>
  <si>
    <t>Site6P3</t>
  </si>
  <si>
    <t>Site6P4</t>
  </si>
  <si>
    <t>Site6P5</t>
  </si>
  <si>
    <t>Site6P6</t>
  </si>
  <si>
    <t>Site7P1</t>
  </si>
  <si>
    <t>Site7P2</t>
  </si>
  <si>
    <t>Site7P3</t>
  </si>
  <si>
    <t>Site8P1</t>
  </si>
  <si>
    <t>Site8P2</t>
  </si>
  <si>
    <t>Site8P3</t>
  </si>
  <si>
    <t>Site8P4</t>
  </si>
  <si>
    <t>Site9P1</t>
  </si>
  <si>
    <t>Site9P2</t>
  </si>
  <si>
    <t>Site9P3</t>
  </si>
  <si>
    <t>Site9P4</t>
  </si>
  <si>
    <t>Anastasio2010</t>
  </si>
  <si>
    <t>R-10</t>
  </si>
  <si>
    <t>R-7</t>
  </si>
  <si>
    <t>R-6</t>
  </si>
  <si>
    <t>R-4</t>
  </si>
  <si>
    <t>R-8</t>
  </si>
  <si>
    <t>R-2</t>
  </si>
  <si>
    <t>R-1</t>
  </si>
  <si>
    <t>LimaReservoirFault</t>
  </si>
  <si>
    <t>Diffusion ages</t>
  </si>
  <si>
    <t>Harkins2008</t>
  </si>
  <si>
    <t>KMD_NE_T1T2a</t>
  </si>
  <si>
    <t>KMD_NE_T1T2b</t>
  </si>
  <si>
    <t>KMD_NE_T2T4a</t>
  </si>
  <si>
    <t>KMD_NE_T2T4b</t>
  </si>
  <si>
    <t>KMD_SE_T2T3a</t>
  </si>
  <si>
    <t>KMD_SE_T2T3b</t>
  </si>
  <si>
    <t>KMD_SE_T3T4a</t>
  </si>
  <si>
    <t>KMD_SE_T3T4b</t>
  </si>
  <si>
    <t>DQ_NW_T2T4a</t>
  </si>
  <si>
    <t>DQ_NW_T2T4b</t>
  </si>
  <si>
    <t>Harkin2008</t>
  </si>
  <si>
    <t>KMD_N_T2T3b</t>
  </si>
  <si>
    <t>Bellier1991</t>
  </si>
  <si>
    <t>profile6</t>
  </si>
  <si>
    <t>profile5</t>
  </si>
  <si>
    <t>AncashEQ1949</t>
  </si>
  <si>
    <t>Event ages. Disagree with authors, the profile 5 and profile 6 scarps are not 13 ka</t>
  </si>
  <si>
    <t>Holocene</t>
  </si>
  <si>
    <t>Pinter1995</t>
  </si>
  <si>
    <t>VolcanicTableland</t>
  </si>
  <si>
    <t>F4</t>
  </si>
  <si>
    <t>FishLakeValleyFaultNV</t>
  </si>
  <si>
    <t>Ganev2007</t>
  </si>
  <si>
    <t>LiDAR</t>
  </si>
  <si>
    <t>Late Pleistocene/Holocene fault motion</t>
  </si>
  <si>
    <t>C6</t>
  </si>
  <si>
    <t>C9</t>
  </si>
  <si>
    <t>D8</t>
  </si>
  <si>
    <t>D9</t>
  </si>
  <si>
    <t>E9</t>
  </si>
  <si>
    <t>F6</t>
  </si>
  <si>
    <t>F9</t>
  </si>
  <si>
    <t>G5</t>
  </si>
  <si>
    <t>G6</t>
  </si>
  <si>
    <t>G8</t>
  </si>
  <si>
    <t>G9</t>
  </si>
  <si>
    <t>H5</t>
  </si>
  <si>
    <t>H6</t>
  </si>
  <si>
    <t>H8</t>
  </si>
  <si>
    <t>H9</t>
  </si>
  <si>
    <t>H10</t>
  </si>
  <si>
    <t>I5</t>
  </si>
  <si>
    <t>I6</t>
  </si>
  <si>
    <t>I8</t>
  </si>
  <si>
    <t>I9</t>
  </si>
  <si>
    <t>J1</t>
  </si>
  <si>
    <t>J2</t>
  </si>
  <si>
    <t>J3</t>
  </si>
  <si>
    <t>J4</t>
  </si>
  <si>
    <t>M1</t>
  </si>
  <si>
    <t>M4</t>
  </si>
  <si>
    <t>N1</t>
  </si>
  <si>
    <t>N2</t>
  </si>
  <si>
    <t>N3</t>
  </si>
  <si>
    <t>O5</t>
  </si>
  <si>
    <t>N6</t>
  </si>
  <si>
    <t>O6</t>
  </si>
  <si>
    <t>Q2</t>
  </si>
  <si>
    <t>R1</t>
  </si>
  <si>
    <t>U1</t>
  </si>
  <si>
    <t>V1</t>
  </si>
  <si>
    <t>W1</t>
  </si>
  <si>
    <t>X3</t>
  </si>
  <si>
    <t>Y3</t>
  </si>
  <si>
    <t>Author concludes age based on wallace 1977. here we assume 500 a for prehistoric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</si>
</sst>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2" fillId="0" borderId="0" xfId="0" applyFont="1"/>
    <xf numFmtId="14" fontId="0" fillId="0" borderId="0" xfId="0" applyNumberFormat="1"/>
    <xf numFmtId="49" fontId="2" fillId="0" borderId="0" xfId="0" applyNumberFormat="1" applyFont="1"/>
    <xf numFmtId="0" fontId="3" fillId="0" borderId="0" xfId="0" applyFont="1"/>
    <xf numFmtId="0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Data!$C$18779:$C$18856</c:f>
              <c:numCache>
                <c:formatCode>General</c:formatCode>
                <c:ptCount val="78"/>
                <c:pt idx="0">
                  <c:v>263.65854999999999</c:v>
                </c:pt>
                <c:pt idx="1">
                  <c:v>261.578589999999</c:v>
                </c:pt>
                <c:pt idx="2">
                  <c:v>258.730559999999</c:v>
                </c:pt>
                <c:pt idx="3">
                  <c:v>255.76294999999899</c:v>
                </c:pt>
                <c:pt idx="4">
                  <c:v>253.32425999999899</c:v>
                </c:pt>
                <c:pt idx="5">
                  <c:v>246.060609999999</c:v>
                </c:pt>
                <c:pt idx="6">
                  <c:v>238.771309999999</c:v>
                </c:pt>
                <c:pt idx="7">
                  <c:v>231.46235999999899</c:v>
                </c:pt>
                <c:pt idx="8">
                  <c:v>224.13972999999899</c:v>
                </c:pt>
                <c:pt idx="9">
                  <c:v>221.01302999999899</c:v>
                </c:pt>
                <c:pt idx="10">
                  <c:v>217.811049999999</c:v>
                </c:pt>
                <c:pt idx="11">
                  <c:v>214.62074999999899</c:v>
                </c:pt>
                <c:pt idx="12">
                  <c:v>211.52911999999901</c:v>
                </c:pt>
                <c:pt idx="13">
                  <c:v>210.42803999999899</c:v>
                </c:pt>
                <c:pt idx="14">
                  <c:v>209.408649999999</c:v>
                </c:pt>
                <c:pt idx="15">
                  <c:v>208.36857999999901</c:v>
                </c:pt>
                <c:pt idx="16">
                  <c:v>207.205489999999</c:v>
                </c:pt>
                <c:pt idx="17">
                  <c:v>206.167699999999</c:v>
                </c:pt>
                <c:pt idx="18">
                  <c:v>205.214359999999</c:v>
                </c:pt>
                <c:pt idx="19">
                  <c:v>204.265749999999</c:v>
                </c:pt>
                <c:pt idx="20">
                  <c:v>203.24215999999899</c:v>
                </c:pt>
                <c:pt idx="21">
                  <c:v>197.755719999999</c:v>
                </c:pt>
                <c:pt idx="22">
                  <c:v>192.077899999999</c:v>
                </c:pt>
                <c:pt idx="23">
                  <c:v>186.39750999999899</c:v>
                </c:pt>
                <c:pt idx="24">
                  <c:v>180.903369999999</c:v>
                </c:pt>
                <c:pt idx="25">
                  <c:v>179.780869999999</c:v>
                </c:pt>
                <c:pt idx="26">
                  <c:v>178.748179999999</c:v>
                </c:pt>
                <c:pt idx="27">
                  <c:v>177.71217999999899</c:v>
                </c:pt>
                <c:pt idx="28">
                  <c:v>176.57973999999899</c:v>
                </c:pt>
                <c:pt idx="29">
                  <c:v>172.637149999999</c:v>
                </c:pt>
                <c:pt idx="30">
                  <c:v>168.657669999999</c:v>
                </c:pt>
                <c:pt idx="31">
                  <c:v>164.67588999999899</c:v>
                </c:pt>
                <c:pt idx="32">
                  <c:v>160.72640999999999</c:v>
                </c:pt>
                <c:pt idx="33">
                  <c:v>148.73983999999999</c:v>
                </c:pt>
                <c:pt idx="34">
                  <c:v>136.77072999999999</c:v>
                </c:pt>
                <c:pt idx="35">
                  <c:v>124.79938999999899</c:v>
                </c:pt>
                <c:pt idx="36">
                  <c:v>112.806119999999</c:v>
                </c:pt>
                <c:pt idx="37">
                  <c:v>411.49725000000001</c:v>
                </c:pt>
                <c:pt idx="38">
                  <c:v>408.89616000000001</c:v>
                </c:pt>
                <c:pt idx="39">
                  <c:v>406.14148</c:v>
                </c:pt>
                <c:pt idx="40">
                  <c:v>403.36241000000001</c:v>
                </c:pt>
                <c:pt idx="41">
                  <c:v>400.68815999999998</c:v>
                </c:pt>
                <c:pt idx="42">
                  <c:v>395.47282000000001</c:v>
                </c:pt>
                <c:pt idx="43">
                  <c:v>390.24369999999999</c:v>
                </c:pt>
                <c:pt idx="44">
                  <c:v>385.01240999999999</c:v>
                </c:pt>
                <c:pt idx="45">
                  <c:v>379.79059000000001</c:v>
                </c:pt>
                <c:pt idx="46">
                  <c:v>366.93155999999999</c:v>
                </c:pt>
                <c:pt idx="47">
                  <c:v>354.02555000000001</c:v>
                </c:pt>
                <c:pt idx="48">
                  <c:v>341.12123000000003</c:v>
                </c:pt>
                <c:pt idx="49">
                  <c:v>328.26727</c:v>
                </c:pt>
                <c:pt idx="50">
                  <c:v>327.12428999999997</c:v>
                </c:pt>
                <c:pt idx="51">
                  <c:v>326.08882999999997</c:v>
                </c:pt>
                <c:pt idx="52">
                  <c:v>325.06169</c:v>
                </c:pt>
                <c:pt idx="53">
                  <c:v>323.94364000000002</c:v>
                </c:pt>
                <c:pt idx="54">
                  <c:v>321.52816000000001</c:v>
                </c:pt>
                <c:pt idx="55">
                  <c:v>319.02537000000001</c:v>
                </c:pt>
                <c:pt idx="56">
                  <c:v>316.54966000000002</c:v>
                </c:pt>
                <c:pt idx="57">
                  <c:v>314.21546000000001</c:v>
                </c:pt>
                <c:pt idx="58">
                  <c:v>313.47530999999998</c:v>
                </c:pt>
                <c:pt idx="59">
                  <c:v>312.786</c:v>
                </c:pt>
                <c:pt idx="60">
                  <c:v>312.09080999999998</c:v>
                </c:pt>
                <c:pt idx="61">
                  <c:v>311.33303000000001</c:v>
                </c:pt>
                <c:pt idx="62">
                  <c:v>310.49306000000001</c:v>
                </c:pt>
                <c:pt idx="63">
                  <c:v>309.72518000000002</c:v>
                </c:pt>
                <c:pt idx="64">
                  <c:v>308.95053999999999</c:v>
                </c:pt>
                <c:pt idx="65">
                  <c:v>308.09030999999999</c:v>
                </c:pt>
                <c:pt idx="66">
                  <c:v>307.17281000000003</c:v>
                </c:pt>
                <c:pt idx="67">
                  <c:v>306.31270999999998</c:v>
                </c:pt>
                <c:pt idx="68">
                  <c:v>305.44065000000001</c:v>
                </c:pt>
                <c:pt idx="69">
                  <c:v>304.48728</c:v>
                </c:pt>
                <c:pt idx="70">
                  <c:v>297.40219000000002</c:v>
                </c:pt>
                <c:pt idx="71">
                  <c:v>290.26031</c:v>
                </c:pt>
                <c:pt idx="72">
                  <c:v>283.11594000000002</c:v>
                </c:pt>
                <c:pt idx="73">
                  <c:v>276.02334999999999</c:v>
                </c:pt>
                <c:pt idx="74">
                  <c:v>273.10566999999998</c:v>
                </c:pt>
                <c:pt idx="75">
                  <c:v>269.80299000000002</c:v>
                </c:pt>
                <c:pt idx="76">
                  <c:v>266.63798000000003</c:v>
                </c:pt>
                <c:pt idx="77">
                  <c:v>264.13335000000001</c:v>
                </c:pt>
              </c:numCache>
            </c:numRef>
          </c:xVal>
          <c:yVal>
            <c:numRef>
              <c:f>Data!$D$18779:$D$18856</c:f>
              <c:numCache>
                <c:formatCode>General</c:formatCode>
                <c:ptCount val="78"/>
                <c:pt idx="0">
                  <c:v>384.07019000000003</c:v>
                </c:pt>
                <c:pt idx="1">
                  <c:v>383.82233000000002</c:v>
                </c:pt>
                <c:pt idx="2">
                  <c:v>384.35401000000002</c:v>
                </c:pt>
                <c:pt idx="3">
                  <c:v>385.18015000000003</c:v>
                </c:pt>
                <c:pt idx="4">
                  <c:v>385.81572</c:v>
                </c:pt>
                <c:pt idx="5">
                  <c:v>387.10592000000003</c:v>
                </c:pt>
                <c:pt idx="6">
                  <c:v>388.20961999999997</c:v>
                </c:pt>
                <c:pt idx="7">
                  <c:v>389.18257</c:v>
                </c:pt>
                <c:pt idx="8">
                  <c:v>390.08046999999999</c:v>
                </c:pt>
                <c:pt idx="9">
                  <c:v>390.35336999999998</c:v>
                </c:pt>
                <c:pt idx="10">
                  <c:v>390.52359999999999</c:v>
                </c:pt>
                <c:pt idx="11">
                  <c:v>390.71933999999999</c:v>
                </c:pt>
                <c:pt idx="12">
                  <c:v>391.06880000000001</c:v>
                </c:pt>
                <c:pt idx="13">
                  <c:v>391.25123000000002</c:v>
                </c:pt>
                <c:pt idx="14">
                  <c:v>391.41367000000002</c:v>
                </c:pt>
                <c:pt idx="15">
                  <c:v>391.52796999999998</c:v>
                </c:pt>
                <c:pt idx="16">
                  <c:v>391.56596999999999</c:v>
                </c:pt>
                <c:pt idx="17">
                  <c:v>391.55997000000002</c:v>
                </c:pt>
                <c:pt idx="18">
                  <c:v>391.55797000000001</c:v>
                </c:pt>
                <c:pt idx="19">
                  <c:v>391.56196999999997</c:v>
                </c:pt>
                <c:pt idx="20">
                  <c:v>391.57207</c:v>
                </c:pt>
                <c:pt idx="21">
                  <c:v>391.61667</c:v>
                </c:pt>
                <c:pt idx="22">
                  <c:v>391.69486999999998</c:v>
                </c:pt>
                <c:pt idx="23">
                  <c:v>391.93087000000003</c:v>
                </c:pt>
                <c:pt idx="24">
                  <c:v>392.44875999999999</c:v>
                </c:pt>
                <c:pt idx="25">
                  <c:v>392.56866000000002</c:v>
                </c:pt>
                <c:pt idx="26">
                  <c:v>392.62835999999999</c:v>
                </c:pt>
                <c:pt idx="27">
                  <c:v>392.65016000000003</c:v>
                </c:pt>
                <c:pt idx="28">
                  <c:v>392.65616</c:v>
                </c:pt>
                <c:pt idx="29">
                  <c:v>392.77026999999998</c:v>
                </c:pt>
                <c:pt idx="30">
                  <c:v>393.00139999999999</c:v>
                </c:pt>
                <c:pt idx="31">
                  <c:v>393.23948999999999</c:v>
                </c:pt>
                <c:pt idx="32">
                  <c:v>393.37446</c:v>
                </c:pt>
                <c:pt idx="33">
                  <c:v>393.56754999999998</c:v>
                </c:pt>
                <c:pt idx="34">
                  <c:v>393.80664999999999</c:v>
                </c:pt>
                <c:pt idx="35">
                  <c:v>394.01002999999997</c:v>
                </c:pt>
                <c:pt idx="36">
                  <c:v>394.09602999999998</c:v>
                </c:pt>
                <c:pt idx="37">
                  <c:v>374.65427</c:v>
                </c:pt>
                <c:pt idx="38">
                  <c:v>375.11727000000002</c:v>
                </c:pt>
                <c:pt idx="39">
                  <c:v>375.18617</c:v>
                </c:pt>
                <c:pt idx="40">
                  <c:v>375.0795</c:v>
                </c:pt>
                <c:pt idx="41">
                  <c:v>375.01569999999998</c:v>
                </c:pt>
                <c:pt idx="42">
                  <c:v>375.08330000000001</c:v>
                </c:pt>
                <c:pt idx="43">
                  <c:v>375.16469999999998</c:v>
                </c:pt>
                <c:pt idx="44">
                  <c:v>375.26260000000002</c:v>
                </c:pt>
                <c:pt idx="45">
                  <c:v>375.37977000000001</c:v>
                </c:pt>
                <c:pt idx="46">
                  <c:v>375.69587000000001</c:v>
                </c:pt>
                <c:pt idx="47">
                  <c:v>375.99860000000001</c:v>
                </c:pt>
                <c:pt idx="48">
                  <c:v>376.26096999999999</c:v>
                </c:pt>
                <c:pt idx="49">
                  <c:v>376.45594999999997</c:v>
                </c:pt>
                <c:pt idx="50">
                  <c:v>376.51384999999999</c:v>
                </c:pt>
                <c:pt idx="51">
                  <c:v>376.62524000000002</c:v>
                </c:pt>
                <c:pt idx="52">
                  <c:v>376.74027000000001</c:v>
                </c:pt>
                <c:pt idx="53">
                  <c:v>376.80907000000002</c:v>
                </c:pt>
                <c:pt idx="54">
                  <c:v>376.78176999999999</c:v>
                </c:pt>
                <c:pt idx="55">
                  <c:v>376.69736999999998</c:v>
                </c:pt>
                <c:pt idx="56">
                  <c:v>376.723669999999</c:v>
                </c:pt>
                <c:pt idx="57">
                  <c:v>377.028359999999</c:v>
                </c:pt>
                <c:pt idx="58">
                  <c:v>377.20329999999899</c:v>
                </c:pt>
                <c:pt idx="59">
                  <c:v>377.35559999999998</c:v>
                </c:pt>
                <c:pt idx="60">
                  <c:v>377.4554</c:v>
                </c:pt>
                <c:pt idx="61">
                  <c:v>377.47300000000001</c:v>
                </c:pt>
                <c:pt idx="62">
                  <c:v>377.44</c:v>
                </c:pt>
                <c:pt idx="63">
                  <c:v>377.42750000000001</c:v>
                </c:pt>
                <c:pt idx="64">
                  <c:v>377.45350000000002</c:v>
                </c:pt>
                <c:pt idx="65">
                  <c:v>377.53590000000003</c:v>
                </c:pt>
                <c:pt idx="66">
                  <c:v>377.66507999999999</c:v>
                </c:pt>
                <c:pt idx="67">
                  <c:v>377.80590000000001</c:v>
                </c:pt>
                <c:pt idx="68">
                  <c:v>377.95285999999999</c:v>
                </c:pt>
                <c:pt idx="69">
                  <c:v>378.10046</c:v>
                </c:pt>
                <c:pt idx="70">
                  <c:v>379.04854</c:v>
                </c:pt>
                <c:pt idx="71">
                  <c:v>379.93903</c:v>
                </c:pt>
                <c:pt idx="72">
                  <c:v>380.87112000000002</c:v>
                </c:pt>
                <c:pt idx="73">
                  <c:v>381.94396</c:v>
                </c:pt>
                <c:pt idx="74">
                  <c:v>382.45859000000002</c:v>
                </c:pt>
                <c:pt idx="75">
                  <c:v>383.06333999999998</c:v>
                </c:pt>
                <c:pt idx="76">
                  <c:v>383.62624</c:v>
                </c:pt>
                <c:pt idx="77">
                  <c:v>384.01530000000002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3-43D7-8A81-043224C8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83272"/>
        <c:axId val="677382288"/>
      </c:scatterChart>
      <c:valAx>
        <c:axId val="67738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2288"/>
        <c:crosses val="autoZero"/>
        <c:crossBetween val="midCat"/>
      </c:valAx>
      <c:valAx>
        <c:axId val="6773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Data!$C$31369:$C$31425</c:f>
              <c:numCache>
                <c:formatCode>General</c:formatCode>
                <c:ptCount val="57"/>
                <c:pt idx="0">
                  <c:v>192.44236000000001</c:v>
                </c:pt>
                <c:pt idx="1">
                  <c:v>190.85486</c:v>
                </c:pt>
                <c:pt idx="2">
                  <c:v>195.31175999999999</c:v>
                </c:pt>
                <c:pt idx="3">
                  <c:v>194.29444999999899</c:v>
                </c:pt>
                <c:pt idx="4">
                  <c:v>189.81822999999901</c:v>
                </c:pt>
                <c:pt idx="5">
                  <c:v>188.73819999999901</c:v>
                </c:pt>
                <c:pt idx="6">
                  <c:v>219.95902999999899</c:v>
                </c:pt>
                <c:pt idx="7">
                  <c:v>216.25485999999901</c:v>
                </c:pt>
                <c:pt idx="8">
                  <c:v>215.46110999999999</c:v>
                </c:pt>
                <c:pt idx="9">
                  <c:v>213.34444999999999</c:v>
                </c:pt>
                <c:pt idx="10">
                  <c:v>210.9632</c:v>
                </c:pt>
                <c:pt idx="11">
                  <c:v>210.16945000000001</c:v>
                </c:pt>
                <c:pt idx="12">
                  <c:v>209.37569999999999</c:v>
                </c:pt>
                <c:pt idx="13">
                  <c:v>208.58195000000001</c:v>
                </c:pt>
                <c:pt idx="14">
                  <c:v>206.46528000000001</c:v>
                </c:pt>
                <c:pt idx="15">
                  <c:v>205.67152999999999</c:v>
                </c:pt>
                <c:pt idx="16">
                  <c:v>204.87778</c:v>
                </c:pt>
                <c:pt idx="17">
                  <c:v>204.08403000000001</c:v>
                </c:pt>
                <c:pt idx="18">
                  <c:v>203.29028</c:v>
                </c:pt>
                <c:pt idx="19">
                  <c:v>202.49653000000001</c:v>
                </c:pt>
                <c:pt idx="20">
                  <c:v>201.43819999999999</c:v>
                </c:pt>
                <c:pt idx="21">
                  <c:v>200.37986000000001</c:v>
                </c:pt>
                <c:pt idx="22">
                  <c:v>199.58610999999999</c:v>
                </c:pt>
                <c:pt idx="23">
                  <c:v>198.79236</c:v>
                </c:pt>
                <c:pt idx="24">
                  <c:v>197.99861000000001</c:v>
                </c:pt>
                <c:pt idx="25">
                  <c:v>196.41111000000001</c:v>
                </c:pt>
                <c:pt idx="26">
                  <c:v>222.18746999999999</c:v>
                </c:pt>
                <c:pt idx="27">
                  <c:v>220.98199</c:v>
                </c:pt>
                <c:pt idx="28">
                  <c:v>223.39858000000001</c:v>
                </c:pt>
                <c:pt idx="29">
                  <c:v>224.45692</c:v>
                </c:pt>
                <c:pt idx="30">
                  <c:v>225.77985000000001</c:v>
                </c:pt>
                <c:pt idx="31">
                  <c:v>227.89652000000001</c:v>
                </c:pt>
                <c:pt idx="32">
                  <c:v>229.21946</c:v>
                </c:pt>
                <c:pt idx="33">
                  <c:v>230.27779000000001</c:v>
                </c:pt>
                <c:pt idx="34">
                  <c:v>231.86528999999999</c:v>
                </c:pt>
                <c:pt idx="35">
                  <c:v>231.16162</c:v>
                </c:pt>
                <c:pt idx="36">
                  <c:v>242.18404000000001</c:v>
                </c:pt>
                <c:pt idx="37">
                  <c:v>241.12571</c:v>
                </c:pt>
                <c:pt idx="38">
                  <c:v>240.33196000000001</c:v>
                </c:pt>
                <c:pt idx="39">
                  <c:v>239.53820999999999</c:v>
                </c:pt>
                <c:pt idx="40">
                  <c:v>238.74446</c:v>
                </c:pt>
                <c:pt idx="41">
                  <c:v>237.68611999999999</c:v>
                </c:pt>
                <c:pt idx="42">
                  <c:v>236.36321000000001</c:v>
                </c:pt>
                <c:pt idx="43">
                  <c:v>235.30486999999999</c:v>
                </c:pt>
                <c:pt idx="44">
                  <c:v>234.51112000000001</c:v>
                </c:pt>
                <c:pt idx="45">
                  <c:v>233.45278999999999</c:v>
                </c:pt>
                <c:pt idx="46">
                  <c:v>254.88404</c:v>
                </c:pt>
                <c:pt idx="47">
                  <c:v>254.09029000000001</c:v>
                </c:pt>
                <c:pt idx="48">
                  <c:v>253.29653999999999</c:v>
                </c:pt>
                <c:pt idx="49">
                  <c:v>251.17986999999999</c:v>
                </c:pt>
                <c:pt idx="50">
                  <c:v>250.12154000000001</c:v>
                </c:pt>
                <c:pt idx="51">
                  <c:v>249.32778999999999</c:v>
                </c:pt>
                <c:pt idx="52">
                  <c:v>248.26946000000001</c:v>
                </c:pt>
                <c:pt idx="53">
                  <c:v>247.47570999999999</c:v>
                </c:pt>
                <c:pt idx="54">
                  <c:v>245.88820999999999</c:v>
                </c:pt>
                <c:pt idx="55">
                  <c:v>244.86525</c:v>
                </c:pt>
                <c:pt idx="56">
                  <c:v>243.28339</c:v>
                </c:pt>
              </c:numCache>
            </c:numRef>
          </c:xVal>
          <c:yVal>
            <c:numRef>
              <c:f>Data!$D$31369:$D$31425</c:f>
              <c:numCache>
                <c:formatCode>General</c:formatCode>
                <c:ptCount val="57"/>
                <c:pt idx="0">
                  <c:v>338.06026000000003</c:v>
                </c:pt>
                <c:pt idx="1">
                  <c:v>338.06026000000003</c:v>
                </c:pt>
                <c:pt idx="2">
                  <c:v>337.41931</c:v>
                </c:pt>
                <c:pt idx="3">
                  <c:v>337.79566999999997</c:v>
                </c:pt>
                <c:pt idx="4">
                  <c:v>337.92111999999997</c:v>
                </c:pt>
                <c:pt idx="5">
                  <c:v>337.79566999999997</c:v>
                </c:pt>
                <c:pt idx="6">
                  <c:v>333.82691999999997</c:v>
                </c:pt>
                <c:pt idx="7">
                  <c:v>334.92944</c:v>
                </c:pt>
                <c:pt idx="8">
                  <c:v>335.19402000000002</c:v>
                </c:pt>
                <c:pt idx="9">
                  <c:v>335.94358999999997</c:v>
                </c:pt>
                <c:pt idx="10">
                  <c:v>336.64922999999999</c:v>
                </c:pt>
                <c:pt idx="11">
                  <c:v>336.73732999999999</c:v>
                </c:pt>
                <c:pt idx="12">
                  <c:v>336.91381000000001</c:v>
                </c:pt>
                <c:pt idx="13">
                  <c:v>337.00191000000001</c:v>
                </c:pt>
                <c:pt idx="14">
                  <c:v>337.00191000000001</c:v>
                </c:pt>
                <c:pt idx="15">
                  <c:v>337.00191000000001</c:v>
                </c:pt>
                <c:pt idx="16">
                  <c:v>337.04611</c:v>
                </c:pt>
                <c:pt idx="17">
                  <c:v>337.22232000000002</c:v>
                </c:pt>
                <c:pt idx="18">
                  <c:v>337.26652000000001</c:v>
                </c:pt>
                <c:pt idx="19">
                  <c:v>337.13422000000003</c:v>
                </c:pt>
                <c:pt idx="20">
                  <c:v>337.26652000000001</c:v>
                </c:pt>
                <c:pt idx="21">
                  <c:v>337.26652000000001</c:v>
                </c:pt>
                <c:pt idx="22">
                  <c:v>337.26652000000001</c:v>
                </c:pt>
                <c:pt idx="23">
                  <c:v>337.26652000000001</c:v>
                </c:pt>
                <c:pt idx="24">
                  <c:v>337.26652000000001</c:v>
                </c:pt>
                <c:pt idx="25">
                  <c:v>337.26652000000001</c:v>
                </c:pt>
                <c:pt idx="26">
                  <c:v>332.76859999999999</c:v>
                </c:pt>
                <c:pt idx="27">
                  <c:v>333.33314000000001</c:v>
                </c:pt>
                <c:pt idx="28">
                  <c:v>331.97489999999999</c:v>
                </c:pt>
                <c:pt idx="29">
                  <c:v>331.18115</c:v>
                </c:pt>
                <c:pt idx="30">
                  <c:v>329.59363000000002</c:v>
                </c:pt>
                <c:pt idx="31">
                  <c:v>328.27071000000001</c:v>
                </c:pt>
                <c:pt idx="32">
                  <c:v>326.41863000000001</c:v>
                </c:pt>
                <c:pt idx="33">
                  <c:v>325.09571</c:v>
                </c:pt>
                <c:pt idx="34">
                  <c:v>324.03737999999998</c:v>
                </c:pt>
                <c:pt idx="35">
                  <c:v>324.47647000000001</c:v>
                </c:pt>
                <c:pt idx="36">
                  <c:v>322.18529999999998</c:v>
                </c:pt>
                <c:pt idx="37">
                  <c:v>322.00882000000001</c:v>
                </c:pt>
                <c:pt idx="38">
                  <c:v>322.09721999999999</c:v>
                </c:pt>
                <c:pt idx="39">
                  <c:v>322.18531999999999</c:v>
                </c:pt>
                <c:pt idx="40">
                  <c:v>322.18531999999999</c:v>
                </c:pt>
                <c:pt idx="41">
                  <c:v>322.36178999999998</c:v>
                </c:pt>
                <c:pt idx="42">
                  <c:v>322.53800999999999</c:v>
                </c:pt>
                <c:pt idx="43">
                  <c:v>322.84676999999999</c:v>
                </c:pt>
                <c:pt idx="44">
                  <c:v>323.02325000000002</c:v>
                </c:pt>
                <c:pt idx="45">
                  <c:v>323.24365</c:v>
                </c:pt>
                <c:pt idx="46">
                  <c:v>321.87655000000001</c:v>
                </c:pt>
                <c:pt idx="47">
                  <c:v>321.70033999999998</c:v>
                </c:pt>
                <c:pt idx="48">
                  <c:v>321.65613999999999</c:v>
                </c:pt>
                <c:pt idx="49">
                  <c:v>321.39156000000003</c:v>
                </c:pt>
                <c:pt idx="50">
                  <c:v>321.39156000000003</c:v>
                </c:pt>
                <c:pt idx="51">
                  <c:v>321.39156000000003</c:v>
                </c:pt>
                <c:pt idx="52">
                  <c:v>321.39156000000003</c:v>
                </c:pt>
                <c:pt idx="53">
                  <c:v>321.47966000000002</c:v>
                </c:pt>
                <c:pt idx="54">
                  <c:v>321.65613999999999</c:v>
                </c:pt>
                <c:pt idx="55">
                  <c:v>321.59343999999999</c:v>
                </c:pt>
                <c:pt idx="56">
                  <c:v>321.84435000000002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3-45B6-8F11-565B87A7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03648"/>
        <c:axId val="760704960"/>
      </c:scatterChart>
      <c:valAx>
        <c:axId val="760703648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04960"/>
        <c:crosses val="autoZero"/>
        <c:crossBetween val="midCat"/>
      </c:valAx>
      <c:valAx>
        <c:axId val="760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References!$C$4355:$C$4383</c:f>
              <c:numCache>
                <c:formatCode>General</c:formatCode>
                <c:ptCount val="29"/>
                <c:pt idx="0">
                  <c:v>177.334</c:v>
                </c:pt>
                <c:pt idx="1">
                  <c:v>182.334</c:v>
                </c:pt>
                <c:pt idx="2">
                  <c:v>187.334</c:v>
                </c:pt>
                <c:pt idx="3">
                  <c:v>193.166</c:v>
                </c:pt>
                <c:pt idx="4">
                  <c:v>198.5</c:v>
                </c:pt>
                <c:pt idx="5">
                  <c:v>204.416</c:v>
                </c:pt>
                <c:pt idx="6">
                  <c:v>209.75</c:v>
                </c:pt>
                <c:pt idx="7">
                  <c:v>215.416</c:v>
                </c:pt>
                <c:pt idx="8">
                  <c:v>220.666</c:v>
                </c:pt>
                <c:pt idx="9">
                  <c:v>225.25</c:v>
                </c:pt>
                <c:pt idx="10">
                  <c:v>229.666</c:v>
                </c:pt>
                <c:pt idx="11">
                  <c:v>233.416</c:v>
                </c:pt>
                <c:pt idx="12">
                  <c:v>236.916</c:v>
                </c:pt>
                <c:pt idx="13">
                  <c:v>240.416</c:v>
                </c:pt>
                <c:pt idx="14">
                  <c:v>244.334</c:v>
                </c:pt>
                <c:pt idx="15">
                  <c:v>248</c:v>
                </c:pt>
                <c:pt idx="16">
                  <c:v>251.916</c:v>
                </c:pt>
                <c:pt idx="17">
                  <c:v>255.916</c:v>
                </c:pt>
                <c:pt idx="18">
                  <c:v>259.166</c:v>
                </c:pt>
                <c:pt idx="19">
                  <c:v>262</c:v>
                </c:pt>
                <c:pt idx="20">
                  <c:v>265.584</c:v>
                </c:pt>
                <c:pt idx="21">
                  <c:v>269.416</c:v>
                </c:pt>
                <c:pt idx="22">
                  <c:v>273.25</c:v>
                </c:pt>
                <c:pt idx="23">
                  <c:v>278</c:v>
                </c:pt>
                <c:pt idx="24">
                  <c:v>282.584</c:v>
                </c:pt>
                <c:pt idx="25">
                  <c:v>287.666</c:v>
                </c:pt>
                <c:pt idx="26">
                  <c:v>292.5</c:v>
                </c:pt>
                <c:pt idx="27">
                  <c:v>297.5</c:v>
                </c:pt>
                <c:pt idx="28">
                  <c:v>302.916</c:v>
                </c:pt>
              </c:numCache>
            </c:numRef>
          </c:xVal>
          <c:yVal>
            <c:numRef>
              <c:f>References!$D$4355:$D$4383</c:f>
              <c:numCache>
                <c:formatCode>General</c:formatCode>
                <c:ptCount val="29"/>
                <c:pt idx="0">
                  <c:v>538.00599999999997</c:v>
                </c:pt>
                <c:pt idx="1">
                  <c:v>537.75599999999997</c:v>
                </c:pt>
                <c:pt idx="2">
                  <c:v>537.00599999999997</c:v>
                </c:pt>
                <c:pt idx="3">
                  <c:v>536.50599999999997</c:v>
                </c:pt>
                <c:pt idx="4">
                  <c:v>535.58900000000006</c:v>
                </c:pt>
                <c:pt idx="5">
                  <c:v>535.83900000000006</c:v>
                </c:pt>
                <c:pt idx="6">
                  <c:v>534.58900000000006</c:v>
                </c:pt>
                <c:pt idx="7">
                  <c:v>533.58900000000006</c:v>
                </c:pt>
                <c:pt idx="8">
                  <c:v>533.00599999999997</c:v>
                </c:pt>
                <c:pt idx="9">
                  <c:v>531.17200000000003</c:v>
                </c:pt>
                <c:pt idx="10">
                  <c:v>530.17200000000003</c:v>
                </c:pt>
                <c:pt idx="11">
                  <c:v>527.58900000000006</c:v>
                </c:pt>
                <c:pt idx="12">
                  <c:v>525.00599999999997</c:v>
                </c:pt>
                <c:pt idx="13">
                  <c:v>521.75599999999997</c:v>
                </c:pt>
                <c:pt idx="14">
                  <c:v>518.83900000000006</c:v>
                </c:pt>
                <c:pt idx="15">
                  <c:v>514.50599999999997</c:v>
                </c:pt>
                <c:pt idx="16">
                  <c:v>510.25599999999997</c:v>
                </c:pt>
                <c:pt idx="17">
                  <c:v>506.839</c:v>
                </c:pt>
                <c:pt idx="18">
                  <c:v>503.00599999999997</c:v>
                </c:pt>
                <c:pt idx="19">
                  <c:v>498.50599999999997</c:v>
                </c:pt>
                <c:pt idx="20">
                  <c:v>496.839</c:v>
                </c:pt>
                <c:pt idx="21">
                  <c:v>494.089</c:v>
                </c:pt>
                <c:pt idx="22">
                  <c:v>490.25599999999997</c:v>
                </c:pt>
                <c:pt idx="23">
                  <c:v>488.75599999999997</c:v>
                </c:pt>
                <c:pt idx="24">
                  <c:v>486.50599999999997</c:v>
                </c:pt>
                <c:pt idx="25">
                  <c:v>484.25599999999997</c:v>
                </c:pt>
                <c:pt idx="26">
                  <c:v>483.17200000000003</c:v>
                </c:pt>
                <c:pt idx="27">
                  <c:v>481.67200000000003</c:v>
                </c:pt>
                <c:pt idx="28">
                  <c:v>480.17200000000003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4452-9B45-2DAE72D4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6176"/>
        <c:axId val="778197816"/>
      </c:scatterChart>
      <c:valAx>
        <c:axId val="7781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7816"/>
        <c:crosses val="autoZero"/>
        <c:crossBetween val="midCat"/>
      </c:valAx>
      <c:valAx>
        <c:axId val="7781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Data!$C$31426:$C$31483</c:f>
              <c:numCache>
                <c:formatCode>General</c:formatCode>
                <c:ptCount val="58"/>
                <c:pt idx="0">
                  <c:v>139.30015</c:v>
                </c:pt>
                <c:pt idx="1">
                  <c:v>138.69166999999999</c:v>
                </c:pt>
                <c:pt idx="2">
                  <c:v>138.01389</c:v>
                </c:pt>
                <c:pt idx="3">
                  <c:v>137.51325</c:v>
                </c:pt>
                <c:pt idx="4">
                  <c:v>137.08963</c:v>
                </c:pt>
                <c:pt idx="5">
                  <c:v>136.70453000000001</c:v>
                </c:pt>
                <c:pt idx="6">
                  <c:v>136.42724999999999</c:v>
                </c:pt>
                <c:pt idx="7">
                  <c:v>136.08835999999999</c:v>
                </c:pt>
                <c:pt idx="8">
                  <c:v>135.97282000000001</c:v>
                </c:pt>
                <c:pt idx="9">
                  <c:v>135.66681</c:v>
                </c:pt>
                <c:pt idx="10">
                  <c:v>135.15486999999999</c:v>
                </c:pt>
                <c:pt idx="11">
                  <c:v>134.84988000000001</c:v>
                </c:pt>
                <c:pt idx="12">
                  <c:v>134.47953999999999</c:v>
                </c:pt>
                <c:pt idx="13">
                  <c:v>134.09831</c:v>
                </c:pt>
                <c:pt idx="14">
                  <c:v>133.76064</c:v>
                </c:pt>
                <c:pt idx="15">
                  <c:v>133.67354</c:v>
                </c:pt>
                <c:pt idx="16">
                  <c:v>133.60813999999999</c:v>
                </c:pt>
                <c:pt idx="17">
                  <c:v>133.51014000000001</c:v>
                </c:pt>
                <c:pt idx="18">
                  <c:v>133.35764</c:v>
                </c:pt>
                <c:pt idx="19">
                  <c:v>133.21605</c:v>
                </c:pt>
                <c:pt idx="20">
                  <c:v>133.12885</c:v>
                </c:pt>
                <c:pt idx="21">
                  <c:v>133.00904</c:v>
                </c:pt>
                <c:pt idx="22">
                  <c:v>132.91103999999899</c:v>
                </c:pt>
                <c:pt idx="23">
                  <c:v>132.39908999999901</c:v>
                </c:pt>
                <c:pt idx="24">
                  <c:v>131.96339999999901</c:v>
                </c:pt>
                <c:pt idx="25">
                  <c:v>131.61483999999999</c:v>
                </c:pt>
                <c:pt idx="26">
                  <c:v>130.99396999999999</c:v>
                </c:pt>
                <c:pt idx="27">
                  <c:v>130.62361999999999</c:v>
                </c:pt>
                <c:pt idx="28">
                  <c:v>130.19881999999899</c:v>
                </c:pt>
                <c:pt idx="29">
                  <c:v>129.59972999999999</c:v>
                </c:pt>
                <c:pt idx="30">
                  <c:v>129.04422</c:v>
                </c:pt>
                <c:pt idx="31">
                  <c:v>147.92840000000001</c:v>
                </c:pt>
                <c:pt idx="32">
                  <c:v>147.41202999999999</c:v>
                </c:pt>
                <c:pt idx="33">
                  <c:v>146.47314</c:v>
                </c:pt>
                <c:pt idx="34">
                  <c:v>145.89415</c:v>
                </c:pt>
                <c:pt idx="35">
                  <c:v>145.61248000000001</c:v>
                </c:pt>
                <c:pt idx="36">
                  <c:v>144.62664000000001</c:v>
                </c:pt>
                <c:pt idx="37">
                  <c:v>143.96941000000001</c:v>
                </c:pt>
                <c:pt idx="38">
                  <c:v>143.10876999999999</c:v>
                </c:pt>
                <c:pt idx="39">
                  <c:v>142.73321999999999</c:v>
                </c:pt>
                <c:pt idx="40">
                  <c:v>142.26376999999999</c:v>
                </c:pt>
                <c:pt idx="41">
                  <c:v>141.71608000000001</c:v>
                </c:pt>
                <c:pt idx="42">
                  <c:v>141.10579999999999</c:v>
                </c:pt>
                <c:pt idx="43">
                  <c:v>140.54247000000001</c:v>
                </c:pt>
                <c:pt idx="44">
                  <c:v>140.26078999999999</c:v>
                </c:pt>
                <c:pt idx="45">
                  <c:v>139.85393999999999</c:v>
                </c:pt>
                <c:pt idx="46">
                  <c:v>139.49403000000001</c:v>
                </c:pt>
                <c:pt idx="47">
                  <c:v>139.08718999999999</c:v>
                </c:pt>
                <c:pt idx="48">
                  <c:v>138.94635</c:v>
                </c:pt>
                <c:pt idx="49">
                  <c:v>138.86805000000001</c:v>
                </c:pt>
                <c:pt idx="50">
                  <c:v>138.77414999999999</c:v>
                </c:pt>
                <c:pt idx="51">
                  <c:v>138.64895000000001</c:v>
                </c:pt>
                <c:pt idx="52">
                  <c:v>138.14821000000001</c:v>
                </c:pt>
                <c:pt idx="53">
                  <c:v>137.05284</c:v>
                </c:pt>
                <c:pt idx="54">
                  <c:v>136.64599000000001</c:v>
                </c:pt>
                <c:pt idx="55">
                  <c:v>136.45821000000001</c:v>
                </c:pt>
                <c:pt idx="56">
                  <c:v>136.06700000000001</c:v>
                </c:pt>
                <c:pt idx="57">
                  <c:v>135.08117999999999</c:v>
                </c:pt>
              </c:numCache>
            </c:numRef>
          </c:xVal>
          <c:yVal>
            <c:numRef>
              <c:f>Data!$D$31426:$D$31483</c:f>
              <c:numCache>
                <c:formatCode>General</c:formatCode>
                <c:ptCount val="58"/>
                <c:pt idx="0">
                  <c:v>39.850628</c:v>
                </c:pt>
                <c:pt idx="1">
                  <c:v>40.020074999999999</c:v>
                </c:pt>
                <c:pt idx="2">
                  <c:v>40.243437</c:v>
                </c:pt>
                <c:pt idx="3">
                  <c:v>40.351267</c:v>
                </c:pt>
                <c:pt idx="4">
                  <c:v>40.482202999999998</c:v>
                </c:pt>
                <c:pt idx="5">
                  <c:v>40.613138999999997</c:v>
                </c:pt>
                <c:pt idx="6">
                  <c:v>40.705568999999997</c:v>
                </c:pt>
                <c:pt idx="7">
                  <c:v>40.774888999999902</c:v>
                </c:pt>
                <c:pt idx="8">
                  <c:v>40.813398999999997</c:v>
                </c:pt>
                <c:pt idx="9">
                  <c:v>40.94943</c:v>
                </c:pt>
                <c:pt idx="10">
                  <c:v>41.069246999999997</c:v>
                </c:pt>
                <c:pt idx="11">
                  <c:v>41.167276999999999</c:v>
                </c:pt>
                <c:pt idx="12">
                  <c:v>41.417803999999997</c:v>
                </c:pt>
                <c:pt idx="13">
                  <c:v>41.701007999999902</c:v>
                </c:pt>
                <c:pt idx="14">
                  <c:v>41.929749999999899</c:v>
                </c:pt>
                <c:pt idx="15">
                  <c:v>42.278308999999901</c:v>
                </c:pt>
                <c:pt idx="16">
                  <c:v>42.615974999999899</c:v>
                </c:pt>
                <c:pt idx="17">
                  <c:v>43.149705999999902</c:v>
                </c:pt>
                <c:pt idx="18">
                  <c:v>43.835930999999903</c:v>
                </c:pt>
                <c:pt idx="19">
                  <c:v>44.402338999999998</c:v>
                </c:pt>
                <c:pt idx="20">
                  <c:v>44.827144999999902</c:v>
                </c:pt>
                <c:pt idx="21">
                  <c:v>45.099456999999902</c:v>
                </c:pt>
                <c:pt idx="22">
                  <c:v>45.382659999999902</c:v>
                </c:pt>
                <c:pt idx="23">
                  <c:v>45.491584999999901</c:v>
                </c:pt>
                <c:pt idx="24">
                  <c:v>45.676756999999903</c:v>
                </c:pt>
                <c:pt idx="25">
                  <c:v>45.774786999999897</c:v>
                </c:pt>
                <c:pt idx="26">
                  <c:v>45.970851999999901</c:v>
                </c:pt>
                <c:pt idx="27">
                  <c:v>46.134238999999901</c:v>
                </c:pt>
                <c:pt idx="28">
                  <c:v>46.297624999999996</c:v>
                </c:pt>
                <c:pt idx="29">
                  <c:v>46.504581999999999</c:v>
                </c:pt>
                <c:pt idx="30">
                  <c:v>46.689754000000001</c:v>
                </c:pt>
                <c:pt idx="31">
                  <c:v>83.389893000000001</c:v>
                </c:pt>
                <c:pt idx="32">
                  <c:v>83.499432999999996</c:v>
                </c:pt>
                <c:pt idx="33">
                  <c:v>83.843689999999995</c:v>
                </c:pt>
                <c:pt idx="34">
                  <c:v>84.062759999999997</c:v>
                </c:pt>
                <c:pt idx="35">
                  <c:v>84.094079999999906</c:v>
                </c:pt>
                <c:pt idx="36">
                  <c:v>84.500935999999996</c:v>
                </c:pt>
                <c:pt idx="37">
                  <c:v>84.720005</c:v>
                </c:pt>
                <c:pt idx="38">
                  <c:v>85.079913000000005</c:v>
                </c:pt>
                <c:pt idx="39">
                  <c:v>85.189453</c:v>
                </c:pt>
                <c:pt idx="40">
                  <c:v>85.408529999999999</c:v>
                </c:pt>
                <c:pt idx="41">
                  <c:v>85.768437000000006</c:v>
                </c:pt>
                <c:pt idx="42">
                  <c:v>86.065754999999996</c:v>
                </c:pt>
                <c:pt idx="43">
                  <c:v>86.410013000000006</c:v>
                </c:pt>
                <c:pt idx="44">
                  <c:v>86.566492999999994</c:v>
                </c:pt>
                <c:pt idx="45">
                  <c:v>86.942051000000006</c:v>
                </c:pt>
                <c:pt idx="46">
                  <c:v>87.255009999999999</c:v>
                </c:pt>
                <c:pt idx="47">
                  <c:v>87.661867000000001</c:v>
                </c:pt>
                <c:pt idx="48">
                  <c:v>88.100014000000002</c:v>
                </c:pt>
                <c:pt idx="49">
                  <c:v>88.491217000000006</c:v>
                </c:pt>
                <c:pt idx="50">
                  <c:v>88.851128000000003</c:v>
                </c:pt>
                <c:pt idx="51">
                  <c:v>89.195387999999994</c:v>
                </c:pt>
                <c:pt idx="52">
                  <c:v>89.430109000000002</c:v>
                </c:pt>
                <c:pt idx="53">
                  <c:v>89.836962999999997</c:v>
                </c:pt>
                <c:pt idx="54">
                  <c:v>90.009092999999993</c:v>
                </c:pt>
                <c:pt idx="55">
                  <c:v>89.977793000000005</c:v>
                </c:pt>
                <c:pt idx="56">
                  <c:v>90.134276</c:v>
                </c:pt>
                <c:pt idx="57">
                  <c:v>90.525480999999999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E-4DF7-9891-16F2534A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17168"/>
        <c:axId val="778212576"/>
      </c:scatterChart>
      <c:valAx>
        <c:axId val="7782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12576"/>
        <c:crosses val="autoZero"/>
        <c:crossBetween val="midCat"/>
      </c:valAx>
      <c:valAx>
        <c:axId val="778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Data!$C$24360:$C$24408</c:f>
              <c:numCache>
                <c:formatCode>General</c:formatCode>
                <c:ptCount val="49"/>
                <c:pt idx="0">
                  <c:v>379.85138999999998</c:v>
                </c:pt>
                <c:pt idx="1">
                  <c:v>382.45961999999997</c:v>
                </c:pt>
                <c:pt idx="2">
                  <c:v>385.01026999999999</c:v>
                </c:pt>
                <c:pt idx="3">
                  <c:v>387.56117</c:v>
                </c:pt>
                <c:pt idx="4">
                  <c:v>390.17014</c:v>
                </c:pt>
                <c:pt idx="5">
                  <c:v>395.77238</c:v>
                </c:pt>
                <c:pt idx="6">
                  <c:v>401.58181000000002</c:v>
                </c:pt>
                <c:pt idx="7">
                  <c:v>407.50623000000002</c:v>
                </c:pt>
                <c:pt idx="8">
                  <c:v>413.45346999999998</c:v>
                </c:pt>
                <c:pt idx="9">
                  <c:v>416.23379999999997</c:v>
                </c:pt>
                <c:pt idx="10">
                  <c:v>419.01855999999998</c:v>
                </c:pt>
                <c:pt idx="11">
                  <c:v>421.7989</c:v>
                </c:pt>
                <c:pt idx="12">
                  <c:v>424.56596999999999</c:v>
                </c:pt>
                <c:pt idx="13">
                  <c:v>428.01136000000002</c:v>
                </c:pt>
                <c:pt idx="14">
                  <c:v>431.42671000000001</c:v>
                </c:pt>
                <c:pt idx="15">
                  <c:v>434.71899000000002</c:v>
                </c:pt>
                <c:pt idx="16">
                  <c:v>437.79514</c:v>
                </c:pt>
                <c:pt idx="17">
                  <c:v>439.15884999999997</c:v>
                </c:pt>
                <c:pt idx="18">
                  <c:v>440.37562000000003</c:v>
                </c:pt>
                <c:pt idx="19">
                  <c:v>441.51479999999998</c:v>
                </c:pt>
                <c:pt idx="20">
                  <c:v>442.64575000000002</c:v>
                </c:pt>
                <c:pt idx="21">
                  <c:v>444.19875999999999</c:v>
                </c:pt>
                <c:pt idx="22">
                  <c:v>445.80658999999901</c:v>
                </c:pt>
                <c:pt idx="23">
                  <c:v>447.46561999999898</c:v>
                </c:pt>
                <c:pt idx="24">
                  <c:v>449.17221999999902</c:v>
                </c:pt>
                <c:pt idx="25">
                  <c:v>454.32522999999901</c:v>
                </c:pt>
                <c:pt idx="26">
                  <c:v>459.79844999999898</c:v>
                </c:pt>
                <c:pt idx="27">
                  <c:v>465.71323999999902</c:v>
                </c:pt>
                <c:pt idx="28">
                  <c:v>472.19096999999903</c:v>
                </c:pt>
                <c:pt idx="29">
                  <c:v>474.43696999999901</c:v>
                </c:pt>
                <c:pt idx="30">
                  <c:v>476.75668999999903</c:v>
                </c:pt>
                <c:pt idx="31">
                  <c:v>479.10864999999899</c:v>
                </c:pt>
                <c:pt idx="32">
                  <c:v>481.45138999999898</c:v>
                </c:pt>
                <c:pt idx="33">
                  <c:v>481.74991999999997</c:v>
                </c:pt>
                <c:pt idx="34">
                  <c:v>481.997129999999</c:v>
                </c:pt>
                <c:pt idx="35">
                  <c:v>482.23604999999998</c:v>
                </c:pt>
                <c:pt idx="36">
                  <c:v>482.50971999999899</c:v>
                </c:pt>
                <c:pt idx="37">
                  <c:v>482.794409999999</c:v>
                </c:pt>
                <c:pt idx="38">
                  <c:v>483.02072999999899</c:v>
                </c:pt>
                <c:pt idx="39">
                  <c:v>483.25613999999899</c:v>
                </c:pt>
                <c:pt idx="40">
                  <c:v>483.56805999999898</c:v>
                </c:pt>
                <c:pt idx="41">
                  <c:v>483.831829999999</c:v>
                </c:pt>
                <c:pt idx="42">
                  <c:v>484.044139999999</c:v>
                </c:pt>
                <c:pt idx="43">
                  <c:v>484.28298999999998</c:v>
                </c:pt>
                <c:pt idx="44">
                  <c:v>484.62638999999899</c:v>
                </c:pt>
                <c:pt idx="45">
                  <c:v>485.17034999999998</c:v>
                </c:pt>
                <c:pt idx="46">
                  <c:v>485.61696000000001</c:v>
                </c:pt>
                <c:pt idx="47">
                  <c:v>486.09744000000001</c:v>
                </c:pt>
                <c:pt idx="48">
                  <c:v>486.74304999999998</c:v>
                </c:pt>
              </c:numCache>
            </c:numRef>
          </c:xVal>
          <c:yVal>
            <c:numRef>
              <c:f>Data!$D$24360:$D$24408</c:f>
              <c:numCache>
                <c:formatCode>General</c:formatCode>
                <c:ptCount val="49"/>
                <c:pt idx="0">
                  <c:v>98.588255000000004</c:v>
                </c:pt>
                <c:pt idx="1">
                  <c:v>96.618671000000006</c:v>
                </c:pt>
                <c:pt idx="2">
                  <c:v>94.547211000000004</c:v>
                </c:pt>
                <c:pt idx="3">
                  <c:v>92.467798999999999</c:v>
                </c:pt>
                <c:pt idx="4">
                  <c:v>90.474357999999995</c:v>
                </c:pt>
                <c:pt idx="5">
                  <c:v>86.641661999999997</c:v>
                </c:pt>
                <c:pt idx="6">
                  <c:v>83.030659</c:v>
                </c:pt>
                <c:pt idx="7">
                  <c:v>79.624775999999997</c:v>
                </c:pt>
                <c:pt idx="8">
                  <c:v>76.407440999999906</c:v>
                </c:pt>
                <c:pt idx="9">
                  <c:v>74.947223999999906</c:v>
                </c:pt>
                <c:pt idx="10">
                  <c:v>73.489425999999995</c:v>
                </c:pt>
                <c:pt idx="11">
                  <c:v>72.024380999999906</c:v>
                </c:pt>
                <c:pt idx="12">
                  <c:v>70.542421999999902</c:v>
                </c:pt>
                <c:pt idx="13">
                  <c:v>68.720108999999994</c:v>
                </c:pt>
                <c:pt idx="14">
                  <c:v>66.857000999999997</c:v>
                </c:pt>
                <c:pt idx="15">
                  <c:v>64.786082999999905</c:v>
                </c:pt>
                <c:pt idx="16">
                  <c:v>62.340338999999901</c:v>
                </c:pt>
                <c:pt idx="17">
                  <c:v>60.894708999999899</c:v>
                </c:pt>
                <c:pt idx="18">
                  <c:v>59.293032999999902</c:v>
                </c:pt>
                <c:pt idx="19">
                  <c:v>57.627509999999901</c:v>
                </c:pt>
                <c:pt idx="20">
                  <c:v>55.990338999999899</c:v>
                </c:pt>
                <c:pt idx="21">
                  <c:v>53.8863389999999</c:v>
                </c:pt>
                <c:pt idx="22">
                  <c:v>51.806747999999899</c:v>
                </c:pt>
                <c:pt idx="23">
                  <c:v>49.7684309999999</c:v>
                </c:pt>
                <c:pt idx="24">
                  <c:v>47.788255999999897</c:v>
                </c:pt>
                <c:pt idx="25">
                  <c:v>42.298378999999898</c:v>
                </c:pt>
                <c:pt idx="26">
                  <c:v>37.2420639999999</c:v>
                </c:pt>
                <c:pt idx="27">
                  <c:v>32.7514439999999</c:v>
                </c:pt>
                <c:pt idx="28">
                  <c:v>28.9586539999999</c:v>
                </c:pt>
                <c:pt idx="29">
                  <c:v>27.936844999999899</c:v>
                </c:pt>
                <c:pt idx="30">
                  <c:v>27.070487999999902</c:v>
                </c:pt>
                <c:pt idx="31">
                  <c:v>26.365509999999901</c:v>
                </c:pt>
                <c:pt idx="32">
                  <c:v>25.827838999999901</c:v>
                </c:pt>
                <c:pt idx="33">
                  <c:v>25.765888999999898</c:v>
                </c:pt>
                <c:pt idx="34">
                  <c:v>25.710118999999899</c:v>
                </c:pt>
                <c:pt idx="35">
                  <c:v>25.6581089999999</c:v>
                </c:pt>
                <c:pt idx="36">
                  <c:v>25.6074389999999</c:v>
                </c:pt>
                <c:pt idx="37">
                  <c:v>25.568088999999901</c:v>
                </c:pt>
                <c:pt idx="38">
                  <c:v>25.547638999999901</c:v>
                </c:pt>
                <c:pt idx="39">
                  <c:v>25.5240189999999</c:v>
                </c:pt>
                <c:pt idx="40">
                  <c:v>25.475148999999899</c:v>
                </c:pt>
                <c:pt idx="41">
                  <c:v>25.4179589999999</c:v>
                </c:pt>
                <c:pt idx="42">
                  <c:v>25.366468999999899</c:v>
                </c:pt>
                <c:pt idx="43">
                  <c:v>25.325198999999898</c:v>
                </c:pt>
                <c:pt idx="44">
                  <c:v>25.298668999999901</c:v>
                </c:pt>
                <c:pt idx="45">
                  <c:v>25.283708999999899</c:v>
                </c:pt>
                <c:pt idx="46">
                  <c:v>25.285408999999898</c:v>
                </c:pt>
                <c:pt idx="47">
                  <c:v>25.2937089999999</c:v>
                </c:pt>
                <c:pt idx="48">
                  <c:v>25.298708999999899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1-4518-9D4C-328BA3CB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3040"/>
        <c:axId val="666203696"/>
      </c:scatterChart>
      <c:valAx>
        <c:axId val="666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3696"/>
        <c:crosses val="autoZero"/>
        <c:crossBetween val="midCat"/>
      </c:valAx>
      <c:valAx>
        <c:axId val="6662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Data!$C$24257:$C$24293</c:f>
              <c:numCache>
                <c:formatCode>General</c:formatCode>
                <c:ptCount val="37"/>
                <c:pt idx="0">
                  <c:v>262.76969000000003</c:v>
                </c:pt>
                <c:pt idx="1">
                  <c:v>262.25088</c:v>
                </c:pt>
                <c:pt idx="2">
                  <c:v>261.81567000000001</c:v>
                </c:pt>
                <c:pt idx="3">
                  <c:v>261.39443999999997</c:v>
                </c:pt>
                <c:pt idx="4">
                  <c:v>260.91759999999999</c:v>
                </c:pt>
                <c:pt idx="5">
                  <c:v>260.63794000000001</c:v>
                </c:pt>
                <c:pt idx="6">
                  <c:v>260.38902999999999</c:v>
                </c:pt>
                <c:pt idx="7">
                  <c:v>260.13983000000002</c:v>
                </c:pt>
                <c:pt idx="8">
                  <c:v>259.85926999999998</c:v>
                </c:pt>
                <c:pt idx="9">
                  <c:v>259.63754</c:v>
                </c:pt>
                <c:pt idx="10">
                  <c:v>259.45188000000002</c:v>
                </c:pt>
                <c:pt idx="11">
                  <c:v>259.27147000000002</c:v>
                </c:pt>
                <c:pt idx="12">
                  <c:v>259.06551999999999</c:v>
                </c:pt>
                <c:pt idx="13">
                  <c:v>258.43205999999998</c:v>
                </c:pt>
                <c:pt idx="14">
                  <c:v>257.74538000000001</c:v>
                </c:pt>
                <c:pt idx="15">
                  <c:v>257.05730999999997</c:v>
                </c:pt>
                <c:pt idx="16">
                  <c:v>256.41969</c:v>
                </c:pt>
                <c:pt idx="17">
                  <c:v>253.75471999999999</c:v>
                </c:pt>
                <c:pt idx="18">
                  <c:v>251.16251</c:v>
                </c:pt>
                <c:pt idx="19">
                  <c:v>248.68535</c:v>
                </c:pt>
                <c:pt idx="20">
                  <c:v>246.36552</c:v>
                </c:pt>
                <c:pt idx="21">
                  <c:v>244.24422000000001</c:v>
                </c:pt>
                <c:pt idx="22">
                  <c:v>242.21203</c:v>
                </c:pt>
                <c:pt idx="23">
                  <c:v>240.29423</c:v>
                </c:pt>
                <c:pt idx="24">
                  <c:v>238.51613</c:v>
                </c:pt>
                <c:pt idx="25">
                  <c:v>236.74354</c:v>
                </c:pt>
                <c:pt idx="26">
                  <c:v>234.97584000000001</c:v>
                </c:pt>
                <c:pt idx="27">
                  <c:v>233.03801999999999</c:v>
                </c:pt>
                <c:pt idx="28">
                  <c:v>230.7551</c:v>
                </c:pt>
                <c:pt idx="29">
                  <c:v>228.00762</c:v>
                </c:pt>
                <c:pt idx="30">
                  <c:v>225.02332999999999</c:v>
                </c:pt>
                <c:pt idx="31">
                  <c:v>221.92837</c:v>
                </c:pt>
                <c:pt idx="32">
                  <c:v>218.84885</c:v>
                </c:pt>
                <c:pt idx="33">
                  <c:v>217.83985000000001</c:v>
                </c:pt>
                <c:pt idx="34">
                  <c:v>216.8486</c:v>
                </c:pt>
                <c:pt idx="35">
                  <c:v>215.86528999999999</c:v>
                </c:pt>
                <c:pt idx="36">
                  <c:v>214.8801</c:v>
                </c:pt>
              </c:numCache>
            </c:numRef>
          </c:xVal>
          <c:yVal>
            <c:numRef>
              <c:f>Data!$D$24257:$D$24293</c:f>
              <c:numCache>
                <c:formatCode>General</c:formatCode>
                <c:ptCount val="37"/>
                <c:pt idx="0">
                  <c:v>179.69076000000001</c:v>
                </c:pt>
                <c:pt idx="1">
                  <c:v>179.78156000000001</c:v>
                </c:pt>
                <c:pt idx="2">
                  <c:v>179.84746000000001</c:v>
                </c:pt>
                <c:pt idx="3">
                  <c:v>179.90116</c:v>
                </c:pt>
                <c:pt idx="4">
                  <c:v>179.95536000000001</c:v>
                </c:pt>
                <c:pt idx="5">
                  <c:v>180.00036</c:v>
                </c:pt>
                <c:pt idx="6">
                  <c:v>180.05985999999999</c:v>
                </c:pt>
                <c:pt idx="7">
                  <c:v>180.12216000000001</c:v>
                </c:pt>
                <c:pt idx="8">
                  <c:v>180.17565999999999</c:v>
                </c:pt>
                <c:pt idx="9">
                  <c:v>180.20236</c:v>
                </c:pt>
                <c:pt idx="10">
                  <c:v>180.21716000000001</c:v>
                </c:pt>
                <c:pt idx="11">
                  <c:v>180.23326</c:v>
                </c:pt>
                <c:pt idx="12">
                  <c:v>180.26406</c:v>
                </c:pt>
                <c:pt idx="13">
                  <c:v>180.39318</c:v>
                </c:pt>
                <c:pt idx="14">
                  <c:v>180.55430999999999</c:v>
                </c:pt>
                <c:pt idx="15">
                  <c:v>180.73570000000001</c:v>
                </c:pt>
                <c:pt idx="16">
                  <c:v>180.92552000000001</c:v>
                </c:pt>
                <c:pt idx="17">
                  <c:v>181.93795</c:v>
                </c:pt>
                <c:pt idx="18">
                  <c:v>183.22259</c:v>
                </c:pt>
                <c:pt idx="19">
                  <c:v>184.72566</c:v>
                </c:pt>
                <c:pt idx="20">
                  <c:v>186.39340000000001</c:v>
                </c:pt>
                <c:pt idx="21">
                  <c:v>188.11981</c:v>
                </c:pt>
                <c:pt idx="22">
                  <c:v>189.95124999999999</c:v>
                </c:pt>
                <c:pt idx="23">
                  <c:v>191.89997</c:v>
                </c:pt>
                <c:pt idx="24">
                  <c:v>193.97820999999999</c:v>
                </c:pt>
                <c:pt idx="25">
                  <c:v>196.28963999999999</c:v>
                </c:pt>
                <c:pt idx="26">
                  <c:v>198.53162</c:v>
                </c:pt>
                <c:pt idx="27">
                  <c:v>200.61357000000001</c:v>
                </c:pt>
                <c:pt idx="28">
                  <c:v>202.44488000000001</c:v>
                </c:pt>
                <c:pt idx="29">
                  <c:v>204.01420999999999</c:v>
                </c:pt>
                <c:pt idx="30">
                  <c:v>205.28366</c:v>
                </c:pt>
                <c:pt idx="31">
                  <c:v>206.26924</c:v>
                </c:pt>
                <c:pt idx="32">
                  <c:v>206.98697999999999</c:v>
                </c:pt>
                <c:pt idx="33">
                  <c:v>207.21084999999999</c:v>
                </c:pt>
                <c:pt idx="34">
                  <c:v>207.44798</c:v>
                </c:pt>
                <c:pt idx="35">
                  <c:v>207.64201</c:v>
                </c:pt>
                <c:pt idx="36">
                  <c:v>207.73651000000001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D-416B-8F2B-A6956EB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5928"/>
        <c:axId val="707547896"/>
      </c:scatterChart>
      <c:valAx>
        <c:axId val="70754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7896"/>
        <c:crosses val="autoZero"/>
        <c:crossBetween val="midCat"/>
      </c:valAx>
      <c:valAx>
        <c:axId val="707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Data!$C$24220:$C$24256</c:f>
              <c:numCache>
                <c:formatCode>General</c:formatCode>
                <c:ptCount val="37"/>
                <c:pt idx="0">
                  <c:v>252.1686</c:v>
                </c:pt>
                <c:pt idx="1">
                  <c:v>251.70558</c:v>
                </c:pt>
                <c:pt idx="2">
                  <c:v>251.24256</c:v>
                </c:pt>
                <c:pt idx="3">
                  <c:v>250.77954</c:v>
                </c:pt>
                <c:pt idx="4">
                  <c:v>250.31652</c:v>
                </c:pt>
                <c:pt idx="5">
                  <c:v>249.25818999999899</c:v>
                </c:pt>
                <c:pt idx="6">
                  <c:v>248.19985</c:v>
                </c:pt>
                <c:pt idx="7">
                  <c:v>247.14151999999899</c:v>
                </c:pt>
                <c:pt idx="8">
                  <c:v>246.08318</c:v>
                </c:pt>
                <c:pt idx="9">
                  <c:v>243.96651</c:v>
                </c:pt>
                <c:pt idx="10">
                  <c:v>241.84985</c:v>
                </c:pt>
                <c:pt idx="11">
                  <c:v>239.73318</c:v>
                </c:pt>
                <c:pt idx="12">
                  <c:v>237.61652000000001</c:v>
                </c:pt>
                <c:pt idx="13">
                  <c:v>236.2936</c:v>
                </c:pt>
                <c:pt idx="14">
                  <c:v>234.97068999999999</c:v>
                </c:pt>
                <c:pt idx="15">
                  <c:v>233.64776999999901</c:v>
                </c:pt>
                <c:pt idx="16">
                  <c:v>232.324849999999</c:v>
                </c:pt>
                <c:pt idx="17">
                  <c:v>231.00192999999899</c:v>
                </c:pt>
                <c:pt idx="18">
                  <c:v>229.67900999999901</c:v>
                </c:pt>
                <c:pt idx="19">
                  <c:v>228.356099999999</c:v>
                </c:pt>
                <c:pt idx="20">
                  <c:v>227.03317999999899</c:v>
                </c:pt>
                <c:pt idx="21">
                  <c:v>226.768599999999</c:v>
                </c:pt>
                <c:pt idx="22">
                  <c:v>226.504009999999</c:v>
                </c:pt>
                <c:pt idx="23">
                  <c:v>226.239429999999</c:v>
                </c:pt>
                <c:pt idx="24">
                  <c:v>225.97484999999901</c:v>
                </c:pt>
                <c:pt idx="25">
                  <c:v>225.64411999999899</c:v>
                </c:pt>
                <c:pt idx="26">
                  <c:v>225.313389999999</c:v>
                </c:pt>
                <c:pt idx="27">
                  <c:v>224.98265999999899</c:v>
                </c:pt>
                <c:pt idx="28">
                  <c:v>224.65192999999999</c:v>
                </c:pt>
                <c:pt idx="29">
                  <c:v>223.99046999999999</c:v>
                </c:pt>
                <c:pt idx="30">
                  <c:v>223.32900999999899</c:v>
                </c:pt>
                <c:pt idx="31">
                  <c:v>222.66755999999901</c:v>
                </c:pt>
                <c:pt idx="32">
                  <c:v>222.00609999999901</c:v>
                </c:pt>
                <c:pt idx="33">
                  <c:v>220.55088999999899</c:v>
                </c:pt>
                <c:pt idx="34">
                  <c:v>219.09567999999999</c:v>
                </c:pt>
                <c:pt idx="35">
                  <c:v>217.64048</c:v>
                </c:pt>
                <c:pt idx="36">
                  <c:v>216.18527</c:v>
                </c:pt>
              </c:numCache>
            </c:numRef>
          </c:xVal>
          <c:yVal>
            <c:numRef>
              <c:f>Data!$D$24220:$D$24256</c:f>
              <c:numCache>
                <c:formatCode>General</c:formatCode>
                <c:ptCount val="37"/>
                <c:pt idx="0">
                  <c:v>88.397795000000002</c:v>
                </c:pt>
                <c:pt idx="1">
                  <c:v>88.419794999999993</c:v>
                </c:pt>
                <c:pt idx="2">
                  <c:v>88.441794999999999</c:v>
                </c:pt>
                <c:pt idx="3">
                  <c:v>88.463795000000005</c:v>
                </c:pt>
                <c:pt idx="4">
                  <c:v>88.485794999999996</c:v>
                </c:pt>
                <c:pt idx="5">
                  <c:v>88.849594999999994</c:v>
                </c:pt>
                <c:pt idx="6">
                  <c:v>89.213395000000006</c:v>
                </c:pt>
                <c:pt idx="7">
                  <c:v>89.577205000000006</c:v>
                </c:pt>
                <c:pt idx="8">
                  <c:v>89.941005000000004</c:v>
                </c:pt>
                <c:pt idx="9">
                  <c:v>91.363140999999999</c:v>
                </c:pt>
                <c:pt idx="10">
                  <c:v>92.785276999999994</c:v>
                </c:pt>
                <c:pt idx="11">
                  <c:v>94.207414</c:v>
                </c:pt>
                <c:pt idx="12">
                  <c:v>95.629549999999995</c:v>
                </c:pt>
                <c:pt idx="13">
                  <c:v>96.720956000000001</c:v>
                </c:pt>
                <c:pt idx="14">
                  <c:v>97.812361999999993</c:v>
                </c:pt>
                <c:pt idx="15">
                  <c:v>98.903768999999997</c:v>
                </c:pt>
                <c:pt idx="16">
                  <c:v>99.995175000000003</c:v>
                </c:pt>
                <c:pt idx="17">
                  <c:v>100.40309999999999</c:v>
                </c:pt>
                <c:pt idx="18">
                  <c:v>100.81102</c:v>
                </c:pt>
                <c:pt idx="19">
                  <c:v>101.21894</c:v>
                </c:pt>
                <c:pt idx="20">
                  <c:v>101.62685999999999</c:v>
                </c:pt>
                <c:pt idx="21">
                  <c:v>101.68196</c:v>
                </c:pt>
                <c:pt idx="22">
                  <c:v>101.73706</c:v>
                </c:pt>
                <c:pt idx="23">
                  <c:v>101.79216</c:v>
                </c:pt>
                <c:pt idx="24">
                  <c:v>101.84726000000001</c:v>
                </c:pt>
                <c:pt idx="25">
                  <c:v>101.85826</c:v>
                </c:pt>
                <c:pt idx="26">
                  <c:v>101.86926</c:v>
                </c:pt>
                <c:pt idx="27">
                  <c:v>101.88036</c:v>
                </c:pt>
                <c:pt idx="28">
                  <c:v>101.89136000000001</c:v>
                </c:pt>
                <c:pt idx="29">
                  <c:v>101.89136000000001</c:v>
                </c:pt>
                <c:pt idx="30">
                  <c:v>101.89136000000001</c:v>
                </c:pt>
                <c:pt idx="31">
                  <c:v>101.89136000000001</c:v>
                </c:pt>
                <c:pt idx="32">
                  <c:v>101.89136000000001</c:v>
                </c:pt>
                <c:pt idx="33">
                  <c:v>101.89136000000001</c:v>
                </c:pt>
                <c:pt idx="34">
                  <c:v>101.89136000000001</c:v>
                </c:pt>
                <c:pt idx="35">
                  <c:v>101.89136000000001</c:v>
                </c:pt>
                <c:pt idx="36">
                  <c:v>101.89136000000001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5-4E83-97F5-69A6415E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75176"/>
        <c:axId val="675671568"/>
      </c:scatterChart>
      <c:valAx>
        <c:axId val="6756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1568"/>
        <c:crosses val="autoZero"/>
        <c:crossBetween val="midCat"/>
      </c:valAx>
      <c:valAx>
        <c:axId val="6756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Data!$C$24188:$C$24219</c:f>
              <c:numCache>
                <c:formatCode>General</c:formatCode>
                <c:ptCount val="32"/>
                <c:pt idx="0">
                  <c:v>38.447803</c:v>
                </c:pt>
                <c:pt idx="1">
                  <c:v>40.961343999999997</c:v>
                </c:pt>
                <c:pt idx="2">
                  <c:v>43.474885999999998</c:v>
                </c:pt>
                <c:pt idx="3">
                  <c:v>44.136344000000001</c:v>
                </c:pt>
                <c:pt idx="4">
                  <c:v>44.797801999999997</c:v>
                </c:pt>
                <c:pt idx="5">
                  <c:v>47.179051999999999</c:v>
                </c:pt>
                <c:pt idx="6">
                  <c:v>49.560302</c:v>
                </c:pt>
                <c:pt idx="7">
                  <c:v>50.354052000000003</c:v>
                </c:pt>
                <c:pt idx="8">
                  <c:v>51.147801999999999</c:v>
                </c:pt>
                <c:pt idx="9">
                  <c:v>53.264468999999998</c:v>
                </c:pt>
                <c:pt idx="10">
                  <c:v>54.322802000000003</c:v>
                </c:pt>
                <c:pt idx="11">
                  <c:v>55.381135</c:v>
                </c:pt>
                <c:pt idx="12">
                  <c:v>58.225406</c:v>
                </c:pt>
                <c:pt idx="13">
                  <c:v>61.069676999999999</c:v>
                </c:pt>
                <c:pt idx="14">
                  <c:v>63.913947</c:v>
                </c:pt>
                <c:pt idx="15">
                  <c:v>66.758217999999999</c:v>
                </c:pt>
                <c:pt idx="16">
                  <c:v>68.014989</c:v>
                </c:pt>
                <c:pt idx="17">
                  <c:v>69.27176</c:v>
                </c:pt>
                <c:pt idx="18">
                  <c:v>71.785301000000004</c:v>
                </c:pt>
                <c:pt idx="19">
                  <c:v>73.615291999999997</c:v>
                </c:pt>
                <c:pt idx="20">
                  <c:v>75.445282000000006</c:v>
                </c:pt>
                <c:pt idx="21">
                  <c:v>84.749883999999994</c:v>
                </c:pt>
                <c:pt idx="22">
                  <c:v>83.294675999999995</c:v>
                </c:pt>
                <c:pt idx="23">
                  <c:v>81.839466999999999</c:v>
                </c:pt>
                <c:pt idx="24">
                  <c:v>81.310300999999995</c:v>
                </c:pt>
                <c:pt idx="25">
                  <c:v>80.781133999999994</c:v>
                </c:pt>
                <c:pt idx="26">
                  <c:v>80.384259</c:v>
                </c:pt>
                <c:pt idx="27">
                  <c:v>79.987384000000006</c:v>
                </c:pt>
                <c:pt idx="28">
                  <c:v>79.590508999999997</c:v>
                </c:pt>
                <c:pt idx="29">
                  <c:v>79.193634000000003</c:v>
                </c:pt>
                <c:pt idx="30">
                  <c:v>77.606133999999997</c:v>
                </c:pt>
                <c:pt idx="31">
                  <c:v>76.018634000000006</c:v>
                </c:pt>
              </c:numCache>
            </c:numRef>
          </c:xVal>
          <c:yVal>
            <c:numRef>
              <c:f>Data!$D$24188:$D$24219</c:f>
              <c:numCache>
                <c:formatCode>General</c:formatCode>
                <c:ptCount val="32"/>
                <c:pt idx="0">
                  <c:v>300.27807000000001</c:v>
                </c:pt>
                <c:pt idx="1">
                  <c:v>298.73462000000001</c:v>
                </c:pt>
                <c:pt idx="2">
                  <c:v>297.19117</c:v>
                </c:pt>
                <c:pt idx="3">
                  <c:v>296.97077000000002</c:v>
                </c:pt>
                <c:pt idx="4">
                  <c:v>296.75038000000001</c:v>
                </c:pt>
                <c:pt idx="5">
                  <c:v>296.08891999999997</c:v>
                </c:pt>
                <c:pt idx="6">
                  <c:v>295.42746</c:v>
                </c:pt>
                <c:pt idx="7">
                  <c:v>294.54547000000002</c:v>
                </c:pt>
                <c:pt idx="8">
                  <c:v>293.66347999999999</c:v>
                </c:pt>
                <c:pt idx="9">
                  <c:v>291.54680999999999</c:v>
                </c:pt>
                <c:pt idx="10">
                  <c:v>290.48847999999998</c:v>
                </c:pt>
                <c:pt idx="11">
                  <c:v>289.43015000000003</c:v>
                </c:pt>
                <c:pt idx="12">
                  <c:v>287.07092999999998</c:v>
                </c:pt>
                <c:pt idx="13">
                  <c:v>284.71170000000001</c:v>
                </c:pt>
                <c:pt idx="14">
                  <c:v>282.35248000000001</c:v>
                </c:pt>
                <c:pt idx="15">
                  <c:v>279.99326000000002</c:v>
                </c:pt>
                <c:pt idx="16">
                  <c:v>279.18853000000001</c:v>
                </c:pt>
                <c:pt idx="17">
                  <c:v>278.38380000000001</c:v>
                </c:pt>
                <c:pt idx="18">
                  <c:v>276.77434</c:v>
                </c:pt>
                <c:pt idx="19">
                  <c:v>275.89235000000002</c:v>
                </c:pt>
                <c:pt idx="20">
                  <c:v>275.01035999999999</c:v>
                </c:pt>
                <c:pt idx="21">
                  <c:v>273.55515000000003</c:v>
                </c:pt>
                <c:pt idx="22">
                  <c:v>273.55515000000003</c:v>
                </c:pt>
                <c:pt idx="23">
                  <c:v>273.55515000000003</c:v>
                </c:pt>
                <c:pt idx="24">
                  <c:v>273.57724999999999</c:v>
                </c:pt>
                <c:pt idx="25">
                  <c:v>273.59935000000002</c:v>
                </c:pt>
                <c:pt idx="26">
                  <c:v>273.68745000000001</c:v>
                </c:pt>
                <c:pt idx="27">
                  <c:v>273.77555000000001</c:v>
                </c:pt>
                <c:pt idx="28">
                  <c:v>273.81975</c:v>
                </c:pt>
                <c:pt idx="29">
                  <c:v>273.86394999999999</c:v>
                </c:pt>
                <c:pt idx="30">
                  <c:v>274.37101999999999</c:v>
                </c:pt>
                <c:pt idx="31">
                  <c:v>274.87810000000002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8-4280-9A04-BFE7C5C2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21760"/>
        <c:axId val="485316512"/>
      </c:scatterChart>
      <c:valAx>
        <c:axId val="4853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6512"/>
        <c:crosses val="autoZero"/>
        <c:crossBetween val="midCat"/>
      </c:valAx>
      <c:valAx>
        <c:axId val="485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Data!$C$24136:$C$24187</c:f>
              <c:numCache>
                <c:formatCode>General</c:formatCode>
                <c:ptCount val="52"/>
                <c:pt idx="0">
                  <c:v>88.373194999999996</c:v>
                </c:pt>
                <c:pt idx="1">
                  <c:v>87.720879999999994</c:v>
                </c:pt>
                <c:pt idx="2">
                  <c:v>86.753444999999999</c:v>
                </c:pt>
                <c:pt idx="3">
                  <c:v>86.118577000000002</c:v>
                </c:pt>
                <c:pt idx="4">
                  <c:v>85.430527999999995</c:v>
                </c:pt>
                <c:pt idx="5">
                  <c:v>84.647097000000002</c:v>
                </c:pt>
                <c:pt idx="6">
                  <c:v>83.843028000000004</c:v>
                </c:pt>
                <c:pt idx="7">
                  <c:v>83.214014000000006</c:v>
                </c:pt>
                <c:pt idx="8">
                  <c:v>82.520111999999997</c:v>
                </c:pt>
                <c:pt idx="9">
                  <c:v>82.123930999999999</c:v>
                </c:pt>
                <c:pt idx="10">
                  <c:v>81.726361999999995</c:v>
                </c:pt>
                <c:pt idx="11">
                  <c:v>81.177649000000002</c:v>
                </c:pt>
                <c:pt idx="12">
                  <c:v>80.668028000000007</c:v>
                </c:pt>
                <c:pt idx="13">
                  <c:v>80.271848000000006</c:v>
                </c:pt>
                <c:pt idx="14">
                  <c:v>79.874278000000004</c:v>
                </c:pt>
                <c:pt idx="15">
                  <c:v>79.477402999999995</c:v>
                </c:pt>
                <c:pt idx="16">
                  <c:v>79.080528000000001</c:v>
                </c:pt>
                <c:pt idx="17">
                  <c:v>78.442982000000001</c:v>
                </c:pt>
                <c:pt idx="18">
                  <c:v>77.757611999999995</c:v>
                </c:pt>
                <c:pt idx="19">
                  <c:v>77.348085999999995</c:v>
                </c:pt>
                <c:pt idx="20">
                  <c:v>76.971006000000003</c:v>
                </c:pt>
                <c:pt idx="21">
                  <c:v>76.590355000000002</c:v>
                </c:pt>
                <c:pt idx="22">
                  <c:v>76.170112000000003</c:v>
                </c:pt>
                <c:pt idx="23">
                  <c:v>74.722854999999996</c:v>
                </c:pt>
                <c:pt idx="24">
                  <c:v>73.280828999999997</c:v>
                </c:pt>
                <c:pt idx="25">
                  <c:v>71.828237000000001</c:v>
                </c:pt>
                <c:pt idx="26">
                  <c:v>70.349278999999996</c:v>
                </c:pt>
                <c:pt idx="27">
                  <c:v>66.928455999999997</c:v>
                </c:pt>
                <c:pt idx="28">
                  <c:v>63.736283</c:v>
                </c:pt>
                <c:pt idx="29">
                  <c:v>60.741754</c:v>
                </c:pt>
                <c:pt idx="30">
                  <c:v>57.913862000000002</c:v>
                </c:pt>
                <c:pt idx="31">
                  <c:v>56.759359000000003</c:v>
                </c:pt>
                <c:pt idx="32">
                  <c:v>55.660896999999999</c:v>
                </c:pt>
                <c:pt idx="33">
                  <c:v>53.151361999999999</c:v>
                </c:pt>
                <c:pt idx="34">
                  <c:v>52.360390000000002</c:v>
                </c:pt>
                <c:pt idx="35">
                  <c:v>51.563862</c:v>
                </c:pt>
                <c:pt idx="36">
                  <c:v>50.370753000000001</c:v>
                </c:pt>
                <c:pt idx="37">
                  <c:v>49.182611999999999</c:v>
                </c:pt>
                <c:pt idx="38">
                  <c:v>47.984050000000003</c:v>
                </c:pt>
                <c:pt idx="39">
                  <c:v>46.801363000000002</c:v>
                </c:pt>
                <c:pt idx="40">
                  <c:v>46.288466</c:v>
                </c:pt>
                <c:pt idx="41">
                  <c:v>45.743029</c:v>
                </c:pt>
                <c:pt idx="42">
                  <c:v>44.99492</c:v>
                </c:pt>
                <c:pt idx="43">
                  <c:v>44.155529000000001</c:v>
                </c:pt>
                <c:pt idx="44">
                  <c:v>43.361083999999998</c:v>
                </c:pt>
                <c:pt idx="45">
                  <c:v>42.568029000000003</c:v>
                </c:pt>
                <c:pt idx="46">
                  <c:v>41.010229000000002</c:v>
                </c:pt>
                <c:pt idx="47">
                  <c:v>39.657612999999998</c:v>
                </c:pt>
                <c:pt idx="48">
                  <c:v>38.31644</c:v>
                </c:pt>
                <c:pt idx="49">
                  <c:v>37.011778999999997</c:v>
                </c:pt>
                <c:pt idx="50">
                  <c:v>36.252854999999997</c:v>
                </c:pt>
                <c:pt idx="51">
                  <c:v>35.424278999999999</c:v>
                </c:pt>
              </c:numCache>
            </c:numRef>
          </c:xVal>
          <c:yVal>
            <c:numRef>
              <c:f>Data!$D$24136:$D$24187</c:f>
              <c:numCache>
                <c:formatCode>General</c:formatCode>
                <c:ptCount val="52"/>
                <c:pt idx="0">
                  <c:v>188.89850000000001</c:v>
                </c:pt>
                <c:pt idx="1">
                  <c:v>188.82570000000001</c:v>
                </c:pt>
                <c:pt idx="2">
                  <c:v>188.69551000000001</c:v>
                </c:pt>
                <c:pt idx="3">
                  <c:v>188.8252</c:v>
                </c:pt>
                <c:pt idx="4">
                  <c:v>188.96009000000001</c:v>
                </c:pt>
                <c:pt idx="5">
                  <c:v>188.95911000000001</c:v>
                </c:pt>
                <c:pt idx="6">
                  <c:v>188.96009000000001</c:v>
                </c:pt>
                <c:pt idx="7">
                  <c:v>189.08921000000001</c:v>
                </c:pt>
                <c:pt idx="8">
                  <c:v>189.22468000000001</c:v>
                </c:pt>
                <c:pt idx="9">
                  <c:v>189.22067999999999</c:v>
                </c:pt>
                <c:pt idx="10">
                  <c:v>189.22468000000001</c:v>
                </c:pt>
                <c:pt idx="11">
                  <c:v>189.33457000000001</c:v>
                </c:pt>
                <c:pt idx="12">
                  <c:v>189.44506999999999</c:v>
                </c:pt>
                <c:pt idx="13">
                  <c:v>189.48687000000001</c:v>
                </c:pt>
                <c:pt idx="14">
                  <c:v>189.53346999999999</c:v>
                </c:pt>
                <c:pt idx="15">
                  <c:v>189.62156999999999</c:v>
                </c:pt>
                <c:pt idx="16">
                  <c:v>189.70966999999999</c:v>
                </c:pt>
                <c:pt idx="17">
                  <c:v>189.80087</c:v>
                </c:pt>
                <c:pt idx="18">
                  <c:v>189.93035</c:v>
                </c:pt>
                <c:pt idx="19">
                  <c:v>190.02705</c:v>
                </c:pt>
                <c:pt idx="20">
                  <c:v>190.11435</c:v>
                </c:pt>
                <c:pt idx="21">
                  <c:v>190.19784999999999</c:v>
                </c:pt>
                <c:pt idx="22">
                  <c:v>190.28305</c:v>
                </c:pt>
                <c:pt idx="23">
                  <c:v>190.61046999999999</c:v>
                </c:pt>
                <c:pt idx="24">
                  <c:v>191.01281</c:v>
                </c:pt>
                <c:pt idx="25">
                  <c:v>191.46917999999999</c:v>
                </c:pt>
                <c:pt idx="26">
                  <c:v>191.95865999999901</c:v>
                </c:pt>
                <c:pt idx="27">
                  <c:v>193.424959999999</c:v>
                </c:pt>
                <c:pt idx="28">
                  <c:v>195.363079999999</c:v>
                </c:pt>
                <c:pt idx="29">
                  <c:v>197.627479999999</c:v>
                </c:pt>
                <c:pt idx="30">
                  <c:v>200.07262999999901</c:v>
                </c:pt>
                <c:pt idx="31">
                  <c:v>201.239149999999</c:v>
                </c:pt>
                <c:pt idx="32">
                  <c:v>202.45079999999899</c:v>
                </c:pt>
                <c:pt idx="33">
                  <c:v>204.52635999999899</c:v>
                </c:pt>
                <c:pt idx="34">
                  <c:v>204.88595999999899</c:v>
                </c:pt>
                <c:pt idx="35">
                  <c:v>205.18781999999899</c:v>
                </c:pt>
                <c:pt idx="36">
                  <c:v>205.63039999999901</c:v>
                </c:pt>
                <c:pt idx="37">
                  <c:v>205.937649999999</c:v>
                </c:pt>
                <c:pt idx="38">
                  <c:v>206.19987999999901</c:v>
                </c:pt>
                <c:pt idx="39">
                  <c:v>206.422629999999</c:v>
                </c:pt>
                <c:pt idx="40">
                  <c:v>206.42662999999899</c:v>
                </c:pt>
                <c:pt idx="41">
                  <c:v>206.422629999999</c:v>
                </c:pt>
                <c:pt idx="42">
                  <c:v>206.566329999999</c:v>
                </c:pt>
                <c:pt idx="43">
                  <c:v>206.687219999999</c:v>
                </c:pt>
                <c:pt idx="44">
                  <c:v>206.697319999999</c:v>
                </c:pt>
                <c:pt idx="45">
                  <c:v>206.687219999999</c:v>
                </c:pt>
                <c:pt idx="46">
                  <c:v>206.77821999999901</c:v>
                </c:pt>
                <c:pt idx="47">
                  <c:v>206.95178999999899</c:v>
                </c:pt>
                <c:pt idx="48">
                  <c:v>206.978489999999</c:v>
                </c:pt>
                <c:pt idx="49">
                  <c:v>206.907589999999</c:v>
                </c:pt>
                <c:pt idx="50">
                  <c:v>206.76702999999901</c:v>
                </c:pt>
                <c:pt idx="51">
                  <c:v>206.687229999999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1-4EDD-AD13-EB2C26DF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8944"/>
        <c:axId val="666212224"/>
      </c:scatterChart>
      <c:valAx>
        <c:axId val="6662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2224"/>
        <c:crosses val="autoZero"/>
        <c:crossBetween val="midCat"/>
      </c:valAx>
      <c:valAx>
        <c:axId val="666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Data!$C$24117:$C$24135</c:f>
              <c:numCache>
                <c:formatCode>General</c:formatCode>
                <c:ptCount val="19"/>
                <c:pt idx="0">
                  <c:v>93.453627999999995</c:v>
                </c:pt>
                <c:pt idx="1">
                  <c:v>87.510425999999995</c:v>
                </c:pt>
                <c:pt idx="2">
                  <c:v>80.753628999999904</c:v>
                </c:pt>
                <c:pt idx="3">
                  <c:v>78.921091999999902</c:v>
                </c:pt>
                <c:pt idx="4">
                  <c:v>77.049461999999906</c:v>
                </c:pt>
                <c:pt idx="5">
                  <c:v>76.394154999999998</c:v>
                </c:pt>
                <c:pt idx="6">
                  <c:v>75.726545999999999</c:v>
                </c:pt>
                <c:pt idx="7">
                  <c:v>73.983734999999996</c:v>
                </c:pt>
                <c:pt idx="8">
                  <c:v>72.286962000000003</c:v>
                </c:pt>
                <c:pt idx="9">
                  <c:v>71.374018000000007</c:v>
                </c:pt>
                <c:pt idx="10">
                  <c:v>70.434878999999995</c:v>
                </c:pt>
                <c:pt idx="11">
                  <c:v>69.220044999999999</c:v>
                </c:pt>
                <c:pt idx="12">
                  <c:v>68.053629000000001</c:v>
                </c:pt>
                <c:pt idx="13">
                  <c:v>67.1387</c:v>
                </c:pt>
                <c:pt idx="14">
                  <c:v>66.201545999999993</c:v>
                </c:pt>
                <c:pt idx="15">
                  <c:v>65.535821999999996</c:v>
                </c:pt>
                <c:pt idx="16">
                  <c:v>64.878629000000004</c:v>
                </c:pt>
                <c:pt idx="17">
                  <c:v>61.839295</c:v>
                </c:pt>
                <c:pt idx="18">
                  <c:v>58.793213000000002</c:v>
                </c:pt>
              </c:numCache>
            </c:numRef>
          </c:xVal>
          <c:yVal>
            <c:numRef>
              <c:f>Data!$D$24117:$D$24135</c:f>
              <c:numCache>
                <c:formatCode>General</c:formatCode>
                <c:ptCount val="19"/>
                <c:pt idx="0">
                  <c:v>81.803932000000003</c:v>
                </c:pt>
                <c:pt idx="1">
                  <c:v>87.347481999999999</c:v>
                </c:pt>
                <c:pt idx="2">
                  <c:v>91.813912999999999</c:v>
                </c:pt>
                <c:pt idx="3">
                  <c:v>92.556631999999993</c:v>
                </c:pt>
                <c:pt idx="4">
                  <c:v>93.136829999999904</c:v>
                </c:pt>
                <c:pt idx="5">
                  <c:v>93.320285999999996</c:v>
                </c:pt>
                <c:pt idx="6">
                  <c:v>93.445599000000001</c:v>
                </c:pt>
                <c:pt idx="7">
                  <c:v>93.447198999999998</c:v>
                </c:pt>
                <c:pt idx="8">
                  <c:v>93.489829</c:v>
                </c:pt>
                <c:pt idx="9">
                  <c:v>93.632174000000006</c:v>
                </c:pt>
                <c:pt idx="10">
                  <c:v>93.798333</c:v>
                </c:pt>
                <c:pt idx="11">
                  <c:v>94.043965999999998</c:v>
                </c:pt>
                <c:pt idx="12">
                  <c:v>94.327500000000001</c:v>
                </c:pt>
                <c:pt idx="13">
                  <c:v>94.633193000000006</c:v>
                </c:pt>
                <c:pt idx="14">
                  <c:v>94.945036999999999</c:v>
                </c:pt>
                <c:pt idx="15">
                  <c:v>95.124623</c:v>
                </c:pt>
                <c:pt idx="16">
                  <c:v>95.341911999999994</c:v>
                </c:pt>
                <c:pt idx="17">
                  <c:v>96.656130999999903</c:v>
                </c:pt>
                <c:pt idx="18">
                  <c:v>97.943559999999906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A-4714-8CAF-5C5DB027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89592"/>
        <c:axId val="666184344"/>
      </c:scatterChart>
      <c:valAx>
        <c:axId val="6661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4344"/>
        <c:crosses val="autoZero"/>
        <c:crossBetween val="midCat"/>
      </c:valAx>
      <c:valAx>
        <c:axId val="6661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References!$C$256:$C$2233</c:f>
              <c:numCache>
                <c:formatCode>General</c:formatCode>
                <c:ptCount val="1978"/>
                <c:pt idx="0">
                  <c:v>358.82299999999998</c:v>
                </c:pt>
                <c:pt idx="1">
                  <c:v>358.45699999999999</c:v>
                </c:pt>
                <c:pt idx="2">
                  <c:v>358.22399999999999</c:v>
                </c:pt>
                <c:pt idx="3">
                  <c:v>358.039999999999</c:v>
                </c:pt>
                <c:pt idx="4">
                  <c:v>358.272999999999</c:v>
                </c:pt>
                <c:pt idx="5">
                  <c:v>358.42099999999999</c:v>
                </c:pt>
                <c:pt idx="6">
                  <c:v>358.286</c:v>
                </c:pt>
                <c:pt idx="7">
                  <c:v>358.14100000000002</c:v>
                </c:pt>
                <c:pt idx="8">
                  <c:v>357.90699999999998</c:v>
                </c:pt>
                <c:pt idx="9">
                  <c:v>357.72399999999999</c:v>
                </c:pt>
                <c:pt idx="10">
                  <c:v>357.60700000000003</c:v>
                </c:pt>
                <c:pt idx="11">
                  <c:v>357.363</c:v>
                </c:pt>
                <c:pt idx="12">
                  <c:v>357.24599999999998</c:v>
                </c:pt>
                <c:pt idx="13">
                  <c:v>357.10199999999998</c:v>
                </c:pt>
                <c:pt idx="14">
                  <c:v>356.96699999999998</c:v>
                </c:pt>
                <c:pt idx="15">
                  <c:v>357.11399999999998</c:v>
                </c:pt>
                <c:pt idx="16">
                  <c:v>357.26</c:v>
                </c:pt>
                <c:pt idx="17">
                  <c:v>357.075999999999</c:v>
                </c:pt>
                <c:pt idx="18">
                  <c:v>356.04099999999897</c:v>
                </c:pt>
                <c:pt idx="19">
                  <c:v>355.95899999999898</c:v>
                </c:pt>
                <c:pt idx="20">
                  <c:v>355.95299999999997</c:v>
                </c:pt>
                <c:pt idx="21">
                  <c:v>355.80699999999899</c:v>
                </c:pt>
                <c:pt idx="22">
                  <c:v>355.69399999999899</c:v>
                </c:pt>
                <c:pt idx="23">
                  <c:v>355.58699999999902</c:v>
                </c:pt>
                <c:pt idx="24">
                  <c:v>355.58699999999902</c:v>
                </c:pt>
                <c:pt idx="25">
                  <c:v>355.86499999999899</c:v>
                </c:pt>
                <c:pt idx="26">
                  <c:v>355.68199999999899</c:v>
                </c:pt>
                <c:pt idx="27">
                  <c:v>354.37499999999898</c:v>
                </c:pt>
                <c:pt idx="28">
                  <c:v>354.19199999999898</c:v>
                </c:pt>
                <c:pt idx="29">
                  <c:v>354.42599999999902</c:v>
                </c:pt>
                <c:pt idx="30">
                  <c:v>354.57199999999898</c:v>
                </c:pt>
                <c:pt idx="31">
                  <c:v>354.38899999999899</c:v>
                </c:pt>
                <c:pt idx="32">
                  <c:v>354.390999999999</c:v>
                </c:pt>
                <c:pt idx="33">
                  <c:v>354.20699999999903</c:v>
                </c:pt>
                <c:pt idx="34">
                  <c:v>354.17299999999898</c:v>
                </c:pt>
                <c:pt idx="35">
                  <c:v>353.99699999999899</c:v>
                </c:pt>
                <c:pt idx="36">
                  <c:v>353.866999999999</c:v>
                </c:pt>
                <c:pt idx="37">
                  <c:v>353.63299999999998</c:v>
                </c:pt>
                <c:pt idx="38">
                  <c:v>353.44899999999899</c:v>
                </c:pt>
                <c:pt idx="39">
                  <c:v>353.30299999999897</c:v>
                </c:pt>
                <c:pt idx="40">
                  <c:v>353.265999999999</c:v>
                </c:pt>
                <c:pt idx="41">
                  <c:v>353.229999999999</c:v>
                </c:pt>
                <c:pt idx="42">
                  <c:v>352.93599999999998</c:v>
                </c:pt>
                <c:pt idx="43">
                  <c:v>352.76900000000001</c:v>
                </c:pt>
                <c:pt idx="44">
                  <c:v>352.67399999999998</c:v>
                </c:pt>
                <c:pt idx="45">
                  <c:v>352.616999999999</c:v>
                </c:pt>
                <c:pt idx="46">
                  <c:v>352.61899999999901</c:v>
                </c:pt>
                <c:pt idx="47">
                  <c:v>352.43599999999998</c:v>
                </c:pt>
                <c:pt idx="48">
                  <c:v>352.28899999999999</c:v>
                </c:pt>
                <c:pt idx="49">
                  <c:v>352.1</c:v>
                </c:pt>
                <c:pt idx="50">
                  <c:v>352.01799999999997</c:v>
                </c:pt>
                <c:pt idx="51">
                  <c:v>351.83499999999998</c:v>
                </c:pt>
                <c:pt idx="52">
                  <c:v>351.67200000000003</c:v>
                </c:pt>
                <c:pt idx="53">
                  <c:v>351.42700000000002</c:v>
                </c:pt>
                <c:pt idx="54">
                  <c:v>351.16300000000001</c:v>
                </c:pt>
                <c:pt idx="55">
                  <c:v>350.98099999999999</c:v>
                </c:pt>
                <c:pt idx="56">
                  <c:v>350.89499999999998</c:v>
                </c:pt>
                <c:pt idx="57">
                  <c:v>350.75099999999998</c:v>
                </c:pt>
                <c:pt idx="58">
                  <c:v>350.68599999999998</c:v>
                </c:pt>
                <c:pt idx="59">
                  <c:v>350.57899999999898</c:v>
                </c:pt>
                <c:pt idx="60">
                  <c:v>350.42999999999898</c:v>
                </c:pt>
                <c:pt idx="61">
                  <c:v>350.31799999999902</c:v>
                </c:pt>
                <c:pt idx="62">
                  <c:v>350.229999999999</c:v>
                </c:pt>
                <c:pt idx="63">
                  <c:v>350.116999999999</c:v>
                </c:pt>
                <c:pt idx="64">
                  <c:v>349.96899999999903</c:v>
                </c:pt>
                <c:pt idx="65">
                  <c:v>349.55399999999901</c:v>
                </c:pt>
                <c:pt idx="66">
                  <c:v>349.46899999999903</c:v>
                </c:pt>
                <c:pt idx="67">
                  <c:v>349.23599999999902</c:v>
                </c:pt>
                <c:pt idx="68">
                  <c:v>349.06799999999902</c:v>
                </c:pt>
                <c:pt idx="69">
                  <c:v>348.95399999999898</c:v>
                </c:pt>
                <c:pt idx="70">
                  <c:v>348.80799999999903</c:v>
                </c:pt>
                <c:pt idx="71">
                  <c:v>348.62499999999898</c:v>
                </c:pt>
                <c:pt idx="72">
                  <c:v>348.34699999999901</c:v>
                </c:pt>
                <c:pt idx="73">
                  <c:v>348.26499999999902</c:v>
                </c:pt>
                <c:pt idx="74">
                  <c:v>348.25899999999899</c:v>
                </c:pt>
                <c:pt idx="75">
                  <c:v>348.10999999999899</c:v>
                </c:pt>
                <c:pt idx="76">
                  <c:v>348.07499999999902</c:v>
                </c:pt>
                <c:pt idx="77">
                  <c:v>348.04199999999901</c:v>
                </c:pt>
                <c:pt idx="78">
                  <c:v>347.89199999999897</c:v>
                </c:pt>
                <c:pt idx="79">
                  <c:v>348.13999999999902</c:v>
                </c:pt>
                <c:pt idx="80">
                  <c:v>347.89599999999899</c:v>
                </c:pt>
                <c:pt idx="81">
                  <c:v>347.79599999999903</c:v>
                </c:pt>
                <c:pt idx="82">
                  <c:v>347.611999999999</c:v>
                </c:pt>
                <c:pt idx="83">
                  <c:v>347.31699999999898</c:v>
                </c:pt>
                <c:pt idx="84">
                  <c:v>347.13399999999899</c:v>
                </c:pt>
                <c:pt idx="85">
                  <c:v>347.13499999999902</c:v>
                </c:pt>
                <c:pt idx="86">
                  <c:v>346.95199999999897</c:v>
                </c:pt>
                <c:pt idx="87">
                  <c:v>346.86599999999902</c:v>
                </c:pt>
                <c:pt idx="88">
                  <c:v>346.68199999999899</c:v>
                </c:pt>
                <c:pt idx="89">
                  <c:v>346.68199999999899</c:v>
                </c:pt>
                <c:pt idx="90">
                  <c:v>346.49799999999902</c:v>
                </c:pt>
                <c:pt idx="91">
                  <c:v>346.731999999999</c:v>
                </c:pt>
                <c:pt idx="92">
                  <c:v>346.979999999999</c:v>
                </c:pt>
                <c:pt idx="93">
                  <c:v>346.73599999999902</c:v>
                </c:pt>
                <c:pt idx="94">
                  <c:v>346.72199999999901</c:v>
                </c:pt>
                <c:pt idx="95">
                  <c:v>346.53899999999902</c:v>
                </c:pt>
                <c:pt idx="96">
                  <c:v>346.30499999999898</c:v>
                </c:pt>
                <c:pt idx="97">
                  <c:v>346.12099999999901</c:v>
                </c:pt>
                <c:pt idx="98">
                  <c:v>345.974999999999</c:v>
                </c:pt>
                <c:pt idx="99">
                  <c:v>345.86099999999902</c:v>
                </c:pt>
                <c:pt idx="100">
                  <c:v>345.75499999999897</c:v>
                </c:pt>
                <c:pt idx="101">
                  <c:v>345.75499999999897</c:v>
                </c:pt>
                <c:pt idx="102">
                  <c:v>346.03299999999899</c:v>
                </c:pt>
                <c:pt idx="103">
                  <c:v>345.85099999999898</c:v>
                </c:pt>
                <c:pt idx="104">
                  <c:v>345.42799999999897</c:v>
                </c:pt>
                <c:pt idx="105">
                  <c:v>345.25899999999899</c:v>
                </c:pt>
                <c:pt idx="106">
                  <c:v>345.08499999999901</c:v>
                </c:pt>
                <c:pt idx="107">
                  <c:v>344.96199999999902</c:v>
                </c:pt>
                <c:pt idx="108">
                  <c:v>344.96199999999902</c:v>
                </c:pt>
                <c:pt idx="109">
                  <c:v>345.195999999999</c:v>
                </c:pt>
                <c:pt idx="110">
                  <c:v>345.01199999999898</c:v>
                </c:pt>
                <c:pt idx="111">
                  <c:v>344.63399999999899</c:v>
                </c:pt>
                <c:pt idx="112">
                  <c:v>344.594999999999</c:v>
                </c:pt>
                <c:pt idx="113">
                  <c:v>344.55799999999903</c:v>
                </c:pt>
                <c:pt idx="114">
                  <c:v>344.37699999999899</c:v>
                </c:pt>
                <c:pt idx="115">
                  <c:v>344.11299999999898</c:v>
                </c:pt>
                <c:pt idx="116">
                  <c:v>343.86899999999901</c:v>
                </c:pt>
                <c:pt idx="117">
                  <c:v>343.84099999999899</c:v>
                </c:pt>
                <c:pt idx="118">
                  <c:v>343.72599999999898</c:v>
                </c:pt>
                <c:pt idx="119">
                  <c:v>343.616999999999</c:v>
                </c:pt>
                <c:pt idx="120">
                  <c:v>343.616999999999</c:v>
                </c:pt>
                <c:pt idx="121">
                  <c:v>343.85199999999901</c:v>
                </c:pt>
                <c:pt idx="122">
                  <c:v>343.66899999999902</c:v>
                </c:pt>
                <c:pt idx="123">
                  <c:v>342.95399999999898</c:v>
                </c:pt>
                <c:pt idx="124">
                  <c:v>342.78599999999898</c:v>
                </c:pt>
                <c:pt idx="125">
                  <c:v>342.49799999999902</c:v>
                </c:pt>
                <c:pt idx="126">
                  <c:v>342.38299999999902</c:v>
                </c:pt>
                <c:pt idx="127">
                  <c:v>342.16799999999898</c:v>
                </c:pt>
                <c:pt idx="128">
                  <c:v>342.10299999999899</c:v>
                </c:pt>
                <c:pt idx="129">
                  <c:v>341.95999999999901</c:v>
                </c:pt>
                <c:pt idx="130">
                  <c:v>341.724999999999</c:v>
                </c:pt>
                <c:pt idx="131">
                  <c:v>341.43299999999903</c:v>
                </c:pt>
                <c:pt idx="132">
                  <c:v>341.34899999999902</c:v>
                </c:pt>
                <c:pt idx="133">
                  <c:v>341.260999999999</c:v>
                </c:pt>
                <c:pt idx="134">
                  <c:v>341.07699999999897</c:v>
                </c:pt>
                <c:pt idx="135">
                  <c:v>340.78399999999903</c:v>
                </c:pt>
                <c:pt idx="136">
                  <c:v>340.60099999999898</c:v>
                </c:pt>
                <c:pt idx="137">
                  <c:v>340.51499999999902</c:v>
                </c:pt>
                <c:pt idx="138">
                  <c:v>340.481999999999</c:v>
                </c:pt>
                <c:pt idx="139">
                  <c:v>340.43299999999903</c:v>
                </c:pt>
                <c:pt idx="140">
                  <c:v>340.17599999999902</c:v>
                </c:pt>
                <c:pt idx="141">
                  <c:v>339.99299999999897</c:v>
                </c:pt>
                <c:pt idx="142">
                  <c:v>339.902999999999</c:v>
                </c:pt>
                <c:pt idx="143">
                  <c:v>339.71899999999903</c:v>
                </c:pt>
                <c:pt idx="144">
                  <c:v>339.95399999999898</c:v>
                </c:pt>
                <c:pt idx="145">
                  <c:v>340.10199999999901</c:v>
                </c:pt>
                <c:pt idx="146">
                  <c:v>339.96699999999902</c:v>
                </c:pt>
                <c:pt idx="147">
                  <c:v>339.82199999999898</c:v>
                </c:pt>
                <c:pt idx="148">
                  <c:v>339.640999999999</c:v>
                </c:pt>
                <c:pt idx="149">
                  <c:v>339.20599999999899</c:v>
                </c:pt>
                <c:pt idx="150">
                  <c:v>338.98899999999901</c:v>
                </c:pt>
                <c:pt idx="151">
                  <c:v>338.832999999999</c:v>
                </c:pt>
                <c:pt idx="152">
                  <c:v>339.12099999999901</c:v>
                </c:pt>
                <c:pt idx="153">
                  <c:v>339.30399999999901</c:v>
                </c:pt>
                <c:pt idx="154">
                  <c:v>339.35899999999901</c:v>
                </c:pt>
                <c:pt idx="155">
                  <c:v>339.60399999999902</c:v>
                </c:pt>
                <c:pt idx="156">
                  <c:v>339.40599999999898</c:v>
                </c:pt>
                <c:pt idx="157">
                  <c:v>339.16899999999902</c:v>
                </c:pt>
                <c:pt idx="158">
                  <c:v>339.35199999999901</c:v>
                </c:pt>
                <c:pt idx="159">
                  <c:v>339.354999999999</c:v>
                </c:pt>
                <c:pt idx="160">
                  <c:v>339.53799999999899</c:v>
                </c:pt>
                <c:pt idx="161">
                  <c:v>339.62299999999902</c:v>
                </c:pt>
                <c:pt idx="162">
                  <c:v>339.80599999999902</c:v>
                </c:pt>
                <c:pt idx="163">
                  <c:v>340.188999999999</c:v>
                </c:pt>
                <c:pt idx="164">
                  <c:v>340.332999999999</c:v>
                </c:pt>
                <c:pt idx="165">
                  <c:v>340.33899999999898</c:v>
                </c:pt>
                <c:pt idx="166">
                  <c:v>340.45199999999897</c:v>
                </c:pt>
                <c:pt idx="167">
                  <c:v>340.79799999999898</c:v>
                </c:pt>
                <c:pt idx="168">
                  <c:v>340.94299999999902</c:v>
                </c:pt>
                <c:pt idx="169">
                  <c:v>341.07799999999901</c:v>
                </c:pt>
                <c:pt idx="170">
                  <c:v>340.93099999999902</c:v>
                </c:pt>
                <c:pt idx="171">
                  <c:v>340.78399999999903</c:v>
                </c:pt>
                <c:pt idx="172">
                  <c:v>340.91999999999899</c:v>
                </c:pt>
                <c:pt idx="173">
                  <c:v>341.06299999999902</c:v>
                </c:pt>
                <c:pt idx="174">
                  <c:v>341.29799999999898</c:v>
                </c:pt>
                <c:pt idx="175">
                  <c:v>341.58899999999898</c:v>
                </c:pt>
                <c:pt idx="176">
                  <c:v>342.27499999999901</c:v>
                </c:pt>
                <c:pt idx="177">
                  <c:v>342.457999999999</c:v>
                </c:pt>
                <c:pt idx="178">
                  <c:v>342.60199999999901</c:v>
                </c:pt>
                <c:pt idx="179">
                  <c:v>342.640999999999</c:v>
                </c:pt>
                <c:pt idx="180">
                  <c:v>342.67999999999898</c:v>
                </c:pt>
                <c:pt idx="181">
                  <c:v>342.70899999999898</c:v>
                </c:pt>
                <c:pt idx="182">
                  <c:v>342.88699999999898</c:v>
                </c:pt>
                <c:pt idx="183">
                  <c:v>343.01899999999898</c:v>
                </c:pt>
                <c:pt idx="184">
                  <c:v>343.104999999999</c:v>
                </c:pt>
                <c:pt idx="185">
                  <c:v>343.23999999999899</c:v>
                </c:pt>
                <c:pt idx="186">
                  <c:v>343.38399999999899</c:v>
                </c:pt>
                <c:pt idx="187">
                  <c:v>343.616999999999</c:v>
                </c:pt>
                <c:pt idx="188">
                  <c:v>343.80099999999902</c:v>
                </c:pt>
                <c:pt idx="189">
                  <c:v>343.94499999999903</c:v>
                </c:pt>
                <c:pt idx="190">
                  <c:v>344.11499999999899</c:v>
                </c:pt>
                <c:pt idx="191">
                  <c:v>344.20999999999901</c:v>
                </c:pt>
                <c:pt idx="192">
                  <c:v>344.26399999999899</c:v>
                </c:pt>
                <c:pt idx="193">
                  <c:v>344.26799999999901</c:v>
                </c:pt>
                <c:pt idx="194">
                  <c:v>344.45199999999897</c:v>
                </c:pt>
                <c:pt idx="195">
                  <c:v>344.73999999999899</c:v>
                </c:pt>
                <c:pt idx="196">
                  <c:v>344.921999999999</c:v>
                </c:pt>
                <c:pt idx="197">
                  <c:v>344.777999999999</c:v>
                </c:pt>
                <c:pt idx="198">
                  <c:v>344.54499999999899</c:v>
                </c:pt>
                <c:pt idx="199">
                  <c:v>344.72799999999899</c:v>
                </c:pt>
                <c:pt idx="200">
                  <c:v>344.96199999999902</c:v>
                </c:pt>
                <c:pt idx="201">
                  <c:v>345.14399999999898</c:v>
                </c:pt>
                <c:pt idx="202">
                  <c:v>345.25999999999902</c:v>
                </c:pt>
                <c:pt idx="203">
                  <c:v>345.503999999999</c:v>
                </c:pt>
                <c:pt idx="204">
                  <c:v>345.53299999999899</c:v>
                </c:pt>
                <c:pt idx="205">
                  <c:v>345.71599999999899</c:v>
                </c:pt>
                <c:pt idx="206">
                  <c:v>345.57299999999901</c:v>
                </c:pt>
                <c:pt idx="207">
                  <c:v>345.29399999999902</c:v>
                </c:pt>
                <c:pt idx="208">
                  <c:v>345.47599999999898</c:v>
                </c:pt>
                <c:pt idx="209">
                  <c:v>345.75499999999897</c:v>
                </c:pt>
                <c:pt idx="210">
                  <c:v>345.938999999999</c:v>
                </c:pt>
                <c:pt idx="211">
                  <c:v>346.08599999999899</c:v>
                </c:pt>
                <c:pt idx="212">
                  <c:v>346.19899999999899</c:v>
                </c:pt>
                <c:pt idx="213">
                  <c:v>346.30499999999898</c:v>
                </c:pt>
                <c:pt idx="214">
                  <c:v>346.30499999999898</c:v>
                </c:pt>
                <c:pt idx="215">
                  <c:v>346.070999999999</c:v>
                </c:pt>
                <c:pt idx="216">
                  <c:v>346.24599999999901</c:v>
                </c:pt>
                <c:pt idx="217">
                  <c:v>346.48399999999901</c:v>
                </c:pt>
                <c:pt idx="218">
                  <c:v>346.72199999999901</c:v>
                </c:pt>
                <c:pt idx="219">
                  <c:v>346.96599999999899</c:v>
                </c:pt>
                <c:pt idx="220">
                  <c:v>347.14899999999898</c:v>
                </c:pt>
                <c:pt idx="221">
                  <c:v>347.14899999999898</c:v>
                </c:pt>
                <c:pt idx="222">
                  <c:v>347.29399999999902</c:v>
                </c:pt>
                <c:pt idx="223">
                  <c:v>347.42899999999901</c:v>
                </c:pt>
                <c:pt idx="224">
                  <c:v>347.42999999999898</c:v>
                </c:pt>
                <c:pt idx="225">
                  <c:v>347.46499999999901</c:v>
                </c:pt>
                <c:pt idx="226">
                  <c:v>347.50099999999901</c:v>
                </c:pt>
                <c:pt idx="227">
                  <c:v>347.647999999999</c:v>
                </c:pt>
                <c:pt idx="228">
                  <c:v>347.40099999999899</c:v>
                </c:pt>
                <c:pt idx="229">
                  <c:v>347.64499999999902</c:v>
                </c:pt>
                <c:pt idx="230">
                  <c:v>347.74299999999897</c:v>
                </c:pt>
                <c:pt idx="231">
                  <c:v>347.92599999999902</c:v>
                </c:pt>
                <c:pt idx="232">
                  <c:v>348.22399999999902</c:v>
                </c:pt>
                <c:pt idx="233">
                  <c:v>348.33699999999902</c:v>
                </c:pt>
                <c:pt idx="234">
                  <c:v>348.44199999999898</c:v>
                </c:pt>
                <c:pt idx="235">
                  <c:v>348.71899999999903</c:v>
                </c:pt>
                <c:pt idx="236">
                  <c:v>348.801999999999</c:v>
                </c:pt>
                <c:pt idx="237">
                  <c:v>348.80799999999903</c:v>
                </c:pt>
                <c:pt idx="238">
                  <c:v>348.80799999999903</c:v>
                </c:pt>
                <c:pt idx="239">
                  <c:v>348.66099999999898</c:v>
                </c:pt>
                <c:pt idx="240">
                  <c:v>348.844999999999</c:v>
                </c:pt>
                <c:pt idx="241">
                  <c:v>348.991999999999</c:v>
                </c:pt>
                <c:pt idx="242">
                  <c:v>349.10099999999898</c:v>
                </c:pt>
                <c:pt idx="243">
                  <c:v>349.18599999999901</c:v>
                </c:pt>
                <c:pt idx="244">
                  <c:v>349.41899999999902</c:v>
                </c:pt>
                <c:pt idx="245">
                  <c:v>349.784999999999</c:v>
                </c:pt>
                <c:pt idx="246">
                  <c:v>350.54599999999903</c:v>
                </c:pt>
                <c:pt idx="247">
                  <c:v>350.65799999999899</c:v>
                </c:pt>
                <c:pt idx="248">
                  <c:v>350.76199999999898</c:v>
                </c:pt>
                <c:pt idx="249">
                  <c:v>350.90799999999899</c:v>
                </c:pt>
                <c:pt idx="250">
                  <c:v>351.09099999999899</c:v>
                </c:pt>
                <c:pt idx="251">
                  <c:v>351.18099999999902</c:v>
                </c:pt>
                <c:pt idx="252">
                  <c:v>351.32499999999902</c:v>
                </c:pt>
                <c:pt idx="253">
                  <c:v>351.33099999999899</c:v>
                </c:pt>
                <c:pt idx="254">
                  <c:v>351.33999999999901</c:v>
                </c:pt>
                <c:pt idx="255">
                  <c:v>351.46199999999902</c:v>
                </c:pt>
                <c:pt idx="256">
                  <c:v>351.46099999999899</c:v>
                </c:pt>
                <c:pt idx="257">
                  <c:v>351.64499999999902</c:v>
                </c:pt>
                <c:pt idx="258">
                  <c:v>351.92299999999898</c:v>
                </c:pt>
                <c:pt idx="259">
                  <c:v>352.21199999999902</c:v>
                </c:pt>
                <c:pt idx="260">
                  <c:v>352.32499999999902</c:v>
                </c:pt>
                <c:pt idx="261">
                  <c:v>352.32699999999897</c:v>
                </c:pt>
                <c:pt idx="262">
                  <c:v>352.510999999999</c:v>
                </c:pt>
                <c:pt idx="263">
                  <c:v>352.76899999999898</c:v>
                </c:pt>
                <c:pt idx="264">
                  <c:v>353.01399999999899</c:v>
                </c:pt>
                <c:pt idx="265">
                  <c:v>353.046999999999</c:v>
                </c:pt>
                <c:pt idx="266">
                  <c:v>353.082999999999</c:v>
                </c:pt>
                <c:pt idx="267">
                  <c:v>353.11899999999901</c:v>
                </c:pt>
                <c:pt idx="268">
                  <c:v>353.41199999999998</c:v>
                </c:pt>
                <c:pt idx="269">
                  <c:v>353.52599999999899</c:v>
                </c:pt>
                <c:pt idx="270">
                  <c:v>353.63299999999998</c:v>
                </c:pt>
                <c:pt idx="271">
                  <c:v>353.63299999999998</c:v>
                </c:pt>
                <c:pt idx="272">
                  <c:v>353.397999999999</c:v>
                </c:pt>
                <c:pt idx="273">
                  <c:v>353.58099999999899</c:v>
                </c:pt>
                <c:pt idx="274">
                  <c:v>353.70199999999897</c:v>
                </c:pt>
                <c:pt idx="275">
                  <c:v>353.92899999999901</c:v>
                </c:pt>
                <c:pt idx="276">
                  <c:v>354.09599999999898</c:v>
                </c:pt>
                <c:pt idx="277">
                  <c:v>354.09699999999901</c:v>
                </c:pt>
                <c:pt idx="278">
                  <c:v>354.28099999999898</c:v>
                </c:pt>
                <c:pt idx="279">
                  <c:v>354.659999999999</c:v>
                </c:pt>
                <c:pt idx="280">
                  <c:v>354.80399999999901</c:v>
                </c:pt>
                <c:pt idx="281">
                  <c:v>354.93799999999902</c:v>
                </c:pt>
                <c:pt idx="282">
                  <c:v>354.93699999999899</c:v>
                </c:pt>
                <c:pt idx="283">
                  <c:v>355.051999999999</c:v>
                </c:pt>
                <c:pt idx="284">
                  <c:v>355.14399999999898</c:v>
                </c:pt>
                <c:pt idx="285">
                  <c:v>355.176999999999</c:v>
                </c:pt>
                <c:pt idx="286">
                  <c:v>355.30799999999903</c:v>
                </c:pt>
                <c:pt idx="287">
                  <c:v>355.58699999999902</c:v>
                </c:pt>
                <c:pt idx="288">
                  <c:v>355.76999999999902</c:v>
                </c:pt>
                <c:pt idx="289">
                  <c:v>355.91599999999897</c:v>
                </c:pt>
                <c:pt idx="290">
                  <c:v>356.02899999999897</c:v>
                </c:pt>
                <c:pt idx="291">
                  <c:v>356.13699999999898</c:v>
                </c:pt>
                <c:pt idx="292">
                  <c:v>356.414999999999</c:v>
                </c:pt>
                <c:pt idx="293">
                  <c:v>356.534999999999</c:v>
                </c:pt>
                <c:pt idx="294">
                  <c:v>356.62299999999999</c:v>
                </c:pt>
                <c:pt idx="295">
                  <c:v>356.85300000000001</c:v>
                </c:pt>
                <c:pt idx="296">
                  <c:v>356.96699999999998</c:v>
                </c:pt>
                <c:pt idx="297">
                  <c:v>357.26</c:v>
                </c:pt>
                <c:pt idx="298">
                  <c:v>357.44299999999998</c:v>
                </c:pt>
                <c:pt idx="299">
                  <c:v>357.53100000000001</c:v>
                </c:pt>
                <c:pt idx="300">
                  <c:v>357.66300000000001</c:v>
                </c:pt>
                <c:pt idx="301">
                  <c:v>357.78399999999999</c:v>
                </c:pt>
                <c:pt idx="302">
                  <c:v>357.90699999999998</c:v>
                </c:pt>
                <c:pt idx="303">
                  <c:v>357.90699999999998</c:v>
                </c:pt>
                <c:pt idx="304">
                  <c:v>357.673</c:v>
                </c:pt>
                <c:pt idx="305">
                  <c:v>357.85700000000003</c:v>
                </c:pt>
                <c:pt idx="306">
                  <c:v>357.94200000000001</c:v>
                </c:pt>
                <c:pt idx="307">
                  <c:v>358.125</c:v>
                </c:pt>
                <c:pt idx="308">
                  <c:v>358.50599999999997</c:v>
                </c:pt>
                <c:pt idx="309">
                  <c:v>358.59199999999998</c:v>
                </c:pt>
                <c:pt idx="310">
                  <c:v>358.82299999999998</c:v>
                </c:pt>
                <c:pt idx="311">
                  <c:v>358.82299999999998</c:v>
                </c:pt>
                <c:pt idx="312">
                  <c:v>338.97799999999899</c:v>
                </c:pt>
                <c:pt idx="313">
                  <c:v>338.92999999999898</c:v>
                </c:pt>
                <c:pt idx="314">
                  <c:v>338.84599999999898</c:v>
                </c:pt>
                <c:pt idx="315">
                  <c:v>338.844999999999</c:v>
                </c:pt>
                <c:pt idx="316">
                  <c:v>338.66099999999898</c:v>
                </c:pt>
                <c:pt idx="317">
                  <c:v>338.19499999999903</c:v>
                </c:pt>
                <c:pt idx="318">
                  <c:v>338.04999999999899</c:v>
                </c:pt>
                <c:pt idx="319">
                  <c:v>338.04299999999898</c:v>
                </c:pt>
                <c:pt idx="320">
                  <c:v>337.21799999999899</c:v>
                </c:pt>
                <c:pt idx="321">
                  <c:v>337.13299999999998</c:v>
                </c:pt>
                <c:pt idx="322">
                  <c:v>337.08499999999998</c:v>
                </c:pt>
                <c:pt idx="323">
                  <c:v>336.327</c:v>
                </c:pt>
                <c:pt idx="324">
                  <c:v>336.214</c:v>
                </c:pt>
                <c:pt idx="325">
                  <c:v>336.108</c:v>
                </c:pt>
                <c:pt idx="326">
                  <c:v>336.108</c:v>
                </c:pt>
                <c:pt idx="327">
                  <c:v>336.38600000000002</c:v>
                </c:pt>
                <c:pt idx="328">
                  <c:v>336.202</c:v>
                </c:pt>
                <c:pt idx="329">
                  <c:v>335.92500000000001</c:v>
                </c:pt>
                <c:pt idx="330">
                  <c:v>335.74</c:v>
                </c:pt>
                <c:pt idx="331">
                  <c:v>335.625</c:v>
                </c:pt>
                <c:pt idx="332">
                  <c:v>335.51499999999999</c:v>
                </c:pt>
                <c:pt idx="333">
                  <c:v>335.46199999999999</c:v>
                </c:pt>
                <c:pt idx="334">
                  <c:v>335.08</c:v>
                </c:pt>
                <c:pt idx="335">
                  <c:v>334.89699999999999</c:v>
                </c:pt>
                <c:pt idx="336">
                  <c:v>335.13</c:v>
                </c:pt>
                <c:pt idx="337">
                  <c:v>335.27499999999998</c:v>
                </c:pt>
                <c:pt idx="338">
                  <c:v>335.09199999999998</c:v>
                </c:pt>
                <c:pt idx="339">
                  <c:v>334.80399999999997</c:v>
                </c:pt>
                <c:pt idx="340">
                  <c:v>334.61999999999898</c:v>
                </c:pt>
                <c:pt idx="341">
                  <c:v>334.616999999999</c:v>
                </c:pt>
                <c:pt idx="342">
                  <c:v>334.503999999999</c:v>
                </c:pt>
                <c:pt idx="343">
                  <c:v>333.97099999999898</c:v>
                </c:pt>
                <c:pt idx="344">
                  <c:v>333.82299999999901</c:v>
                </c:pt>
                <c:pt idx="345">
                  <c:v>333.70899999999898</c:v>
                </c:pt>
                <c:pt idx="346">
                  <c:v>333.42099999999903</c:v>
                </c:pt>
                <c:pt idx="347">
                  <c:v>333.18699999999899</c:v>
                </c:pt>
                <c:pt idx="348">
                  <c:v>333.15599999999898</c:v>
                </c:pt>
                <c:pt idx="349">
                  <c:v>333.10799999999898</c:v>
                </c:pt>
                <c:pt idx="350">
                  <c:v>332.99299999999897</c:v>
                </c:pt>
                <c:pt idx="351">
                  <c:v>333.29399999999902</c:v>
                </c:pt>
                <c:pt idx="352">
                  <c:v>333.10999999999899</c:v>
                </c:pt>
                <c:pt idx="353">
                  <c:v>333.08899999999898</c:v>
                </c:pt>
                <c:pt idx="354">
                  <c:v>332.90599999999898</c:v>
                </c:pt>
                <c:pt idx="355">
                  <c:v>332.66199999999901</c:v>
                </c:pt>
                <c:pt idx="356">
                  <c:v>332.39399999999898</c:v>
                </c:pt>
                <c:pt idx="357">
                  <c:v>332.20999999999901</c:v>
                </c:pt>
                <c:pt idx="358">
                  <c:v>332.20999999999901</c:v>
                </c:pt>
                <c:pt idx="359">
                  <c:v>332.02699999999902</c:v>
                </c:pt>
                <c:pt idx="360">
                  <c:v>332.260999999999</c:v>
                </c:pt>
                <c:pt idx="361">
                  <c:v>332.53899999999902</c:v>
                </c:pt>
                <c:pt idx="362">
                  <c:v>332.354999999999</c:v>
                </c:pt>
                <c:pt idx="363">
                  <c:v>332.31099999999901</c:v>
                </c:pt>
                <c:pt idx="364">
                  <c:v>332.12699999999899</c:v>
                </c:pt>
                <c:pt idx="365">
                  <c:v>331.88399999999899</c:v>
                </c:pt>
                <c:pt idx="366">
                  <c:v>331.64599999999899</c:v>
                </c:pt>
                <c:pt idx="367">
                  <c:v>331.50199999999899</c:v>
                </c:pt>
                <c:pt idx="368">
                  <c:v>331.46699999999902</c:v>
                </c:pt>
                <c:pt idx="369">
                  <c:v>331.46699999999902</c:v>
                </c:pt>
                <c:pt idx="370">
                  <c:v>331.61299999999898</c:v>
                </c:pt>
                <c:pt idx="371">
                  <c:v>331.47799999999899</c:v>
                </c:pt>
                <c:pt idx="372">
                  <c:v>331.33499999999901</c:v>
                </c:pt>
                <c:pt idx="373">
                  <c:v>330.95299999999901</c:v>
                </c:pt>
                <c:pt idx="374">
                  <c:v>330.83899999999898</c:v>
                </c:pt>
                <c:pt idx="375">
                  <c:v>330.73399999999901</c:v>
                </c:pt>
                <c:pt idx="376">
                  <c:v>330.62199999999899</c:v>
                </c:pt>
                <c:pt idx="377">
                  <c:v>330.37799999999902</c:v>
                </c:pt>
                <c:pt idx="378">
                  <c:v>330.34299999999899</c:v>
                </c:pt>
                <c:pt idx="379">
                  <c:v>330.30699999999899</c:v>
                </c:pt>
                <c:pt idx="380">
                  <c:v>330.26999999999902</c:v>
                </c:pt>
                <c:pt idx="381">
                  <c:v>330.26699999999897</c:v>
                </c:pt>
                <c:pt idx="382">
                  <c:v>330.08399999999898</c:v>
                </c:pt>
                <c:pt idx="383">
                  <c:v>329.93999999999897</c:v>
                </c:pt>
                <c:pt idx="384">
                  <c:v>329.89399999999898</c:v>
                </c:pt>
                <c:pt idx="385">
                  <c:v>329.80999999999898</c:v>
                </c:pt>
                <c:pt idx="386">
                  <c:v>329.57499999999902</c:v>
                </c:pt>
                <c:pt idx="387">
                  <c:v>329.32899999999898</c:v>
                </c:pt>
                <c:pt idx="388">
                  <c:v>329.18299999999903</c:v>
                </c:pt>
                <c:pt idx="389">
                  <c:v>328.99999999999898</c:v>
                </c:pt>
                <c:pt idx="390">
                  <c:v>328.84599999999898</c:v>
                </c:pt>
                <c:pt idx="391">
                  <c:v>328.71599999999899</c:v>
                </c:pt>
                <c:pt idx="392">
                  <c:v>328.635999999999</c:v>
                </c:pt>
                <c:pt idx="393">
                  <c:v>328.63399999999899</c:v>
                </c:pt>
                <c:pt idx="394">
                  <c:v>328.59699999999901</c:v>
                </c:pt>
                <c:pt idx="395">
                  <c:v>328.56099999999901</c:v>
                </c:pt>
                <c:pt idx="396">
                  <c:v>328.55799999999903</c:v>
                </c:pt>
                <c:pt idx="397">
                  <c:v>328.373999999999</c:v>
                </c:pt>
                <c:pt idx="398">
                  <c:v>327.38699999999898</c:v>
                </c:pt>
                <c:pt idx="399">
                  <c:v>327.30099999999902</c:v>
                </c:pt>
                <c:pt idx="400">
                  <c:v>327.253999999999</c:v>
                </c:pt>
                <c:pt idx="401">
                  <c:v>327.253999999999</c:v>
                </c:pt>
                <c:pt idx="402">
                  <c:v>327.53199999999902</c:v>
                </c:pt>
                <c:pt idx="403">
                  <c:v>327.34699999999901</c:v>
                </c:pt>
                <c:pt idx="404">
                  <c:v>326.95399999999898</c:v>
                </c:pt>
                <c:pt idx="405">
                  <c:v>326.765999999999</c:v>
                </c:pt>
                <c:pt idx="406">
                  <c:v>326.72099999999898</c:v>
                </c:pt>
                <c:pt idx="407">
                  <c:v>326.606999999999</c:v>
                </c:pt>
                <c:pt idx="408">
                  <c:v>326.60599999999903</c:v>
                </c:pt>
                <c:pt idx="409">
                  <c:v>326.42299999999898</c:v>
                </c:pt>
                <c:pt idx="410">
                  <c:v>326.04199999999901</c:v>
                </c:pt>
                <c:pt idx="411">
                  <c:v>325.897999999999</c:v>
                </c:pt>
                <c:pt idx="412">
                  <c:v>325.890999999999</c:v>
                </c:pt>
                <c:pt idx="413">
                  <c:v>325.796999999999</c:v>
                </c:pt>
                <c:pt idx="414">
                  <c:v>325.62999999999897</c:v>
                </c:pt>
                <c:pt idx="415">
                  <c:v>325.628999999999</c:v>
                </c:pt>
                <c:pt idx="416">
                  <c:v>325.52699999999999</c:v>
                </c:pt>
                <c:pt idx="417">
                  <c:v>325.39400000000001</c:v>
                </c:pt>
                <c:pt idx="418">
                  <c:v>324.96899999999999</c:v>
                </c:pt>
                <c:pt idx="419">
                  <c:v>324.786</c:v>
                </c:pt>
                <c:pt idx="420">
                  <c:v>324.65499999999997</c:v>
                </c:pt>
                <c:pt idx="421">
                  <c:v>324.49099999999999</c:v>
                </c:pt>
                <c:pt idx="422">
                  <c:v>324.43099999999998</c:v>
                </c:pt>
                <c:pt idx="423">
                  <c:v>324.39800000000002</c:v>
                </c:pt>
                <c:pt idx="424">
                  <c:v>324.36500000000001</c:v>
                </c:pt>
                <c:pt idx="425">
                  <c:v>324.23500000000001</c:v>
                </c:pt>
                <c:pt idx="426">
                  <c:v>324.19099999999997</c:v>
                </c:pt>
                <c:pt idx="427">
                  <c:v>324.00799999999998</c:v>
                </c:pt>
                <c:pt idx="428">
                  <c:v>323.77300000000002</c:v>
                </c:pt>
                <c:pt idx="429">
                  <c:v>323.66500000000002</c:v>
                </c:pt>
                <c:pt idx="430">
                  <c:v>323.55</c:v>
                </c:pt>
                <c:pt idx="431">
                  <c:v>323.40699999999998</c:v>
                </c:pt>
                <c:pt idx="432">
                  <c:v>323.16199999999998</c:v>
                </c:pt>
                <c:pt idx="433">
                  <c:v>322.88400000000001</c:v>
                </c:pt>
                <c:pt idx="434">
                  <c:v>322.721</c:v>
                </c:pt>
                <c:pt idx="435">
                  <c:v>322.56299999999999</c:v>
                </c:pt>
                <c:pt idx="436">
                  <c:v>322.79599999999999</c:v>
                </c:pt>
                <c:pt idx="437">
                  <c:v>322.94299999999998</c:v>
                </c:pt>
                <c:pt idx="438">
                  <c:v>322.76</c:v>
                </c:pt>
                <c:pt idx="439">
                  <c:v>322.75700000000001</c:v>
                </c:pt>
                <c:pt idx="440">
                  <c:v>322.69200000000001</c:v>
                </c:pt>
                <c:pt idx="441">
                  <c:v>322.55900000000003</c:v>
                </c:pt>
                <c:pt idx="442">
                  <c:v>322.33800000000002</c:v>
                </c:pt>
                <c:pt idx="443">
                  <c:v>322.04700000000003</c:v>
                </c:pt>
                <c:pt idx="444">
                  <c:v>321.803</c:v>
                </c:pt>
                <c:pt idx="445">
                  <c:v>321.76799999999997</c:v>
                </c:pt>
                <c:pt idx="446">
                  <c:v>321.58499999999998</c:v>
                </c:pt>
                <c:pt idx="447">
                  <c:v>321.5</c:v>
                </c:pt>
                <c:pt idx="448">
                  <c:v>321.452</c:v>
                </c:pt>
                <c:pt idx="449">
                  <c:v>321.452</c:v>
                </c:pt>
                <c:pt idx="450">
                  <c:v>321.596</c:v>
                </c:pt>
                <c:pt idx="451">
                  <c:v>321.41300000000001</c:v>
                </c:pt>
                <c:pt idx="452">
                  <c:v>321.26900000000001</c:v>
                </c:pt>
                <c:pt idx="453">
                  <c:v>321.22300000000001</c:v>
                </c:pt>
                <c:pt idx="454">
                  <c:v>321.137</c:v>
                </c:pt>
                <c:pt idx="455">
                  <c:v>320.90300000000002</c:v>
                </c:pt>
                <c:pt idx="456">
                  <c:v>320.65899999999999</c:v>
                </c:pt>
                <c:pt idx="457">
                  <c:v>320.38200000000001</c:v>
                </c:pt>
                <c:pt idx="458">
                  <c:v>320.19799999999998</c:v>
                </c:pt>
                <c:pt idx="459">
                  <c:v>320.065</c:v>
                </c:pt>
                <c:pt idx="460">
                  <c:v>319.96199999999999</c:v>
                </c:pt>
                <c:pt idx="461">
                  <c:v>319.96100000000001</c:v>
                </c:pt>
                <c:pt idx="462">
                  <c:v>319.84899999999999</c:v>
                </c:pt>
                <c:pt idx="463">
                  <c:v>319.74299999999999</c:v>
                </c:pt>
                <c:pt idx="464">
                  <c:v>319.54599999999999</c:v>
                </c:pt>
                <c:pt idx="465">
                  <c:v>319.39</c:v>
                </c:pt>
                <c:pt idx="466">
                  <c:v>319.315</c:v>
                </c:pt>
                <c:pt idx="467">
                  <c:v>318.76600000000002</c:v>
                </c:pt>
                <c:pt idx="468">
                  <c:v>318.72899999999998</c:v>
                </c:pt>
                <c:pt idx="469">
                  <c:v>318.548</c:v>
                </c:pt>
                <c:pt idx="470">
                  <c:v>318.39999999999998</c:v>
                </c:pt>
                <c:pt idx="471">
                  <c:v>317.78800000000001</c:v>
                </c:pt>
                <c:pt idx="472">
                  <c:v>317.64</c:v>
                </c:pt>
                <c:pt idx="473">
                  <c:v>317.45999999999998</c:v>
                </c:pt>
                <c:pt idx="474">
                  <c:v>317.277999999999</c:v>
                </c:pt>
                <c:pt idx="475">
                  <c:v>317.27399999999898</c:v>
                </c:pt>
                <c:pt idx="476">
                  <c:v>316.628999999999</c:v>
                </c:pt>
                <c:pt idx="477">
                  <c:v>316.44499999999903</c:v>
                </c:pt>
                <c:pt idx="478">
                  <c:v>316.296999999999</c:v>
                </c:pt>
                <c:pt idx="479">
                  <c:v>316.11399999999901</c:v>
                </c:pt>
                <c:pt idx="480">
                  <c:v>316.11599999999902</c:v>
                </c:pt>
                <c:pt idx="481">
                  <c:v>316.00199999999899</c:v>
                </c:pt>
                <c:pt idx="482">
                  <c:v>315.284999999999</c:v>
                </c:pt>
                <c:pt idx="483">
                  <c:v>315.10199999999998</c:v>
                </c:pt>
                <c:pt idx="484">
                  <c:v>314.86799999999999</c:v>
                </c:pt>
                <c:pt idx="485">
                  <c:v>314.72300000000001</c:v>
                </c:pt>
                <c:pt idx="486">
                  <c:v>314.58699999999999</c:v>
                </c:pt>
                <c:pt idx="487">
                  <c:v>314.53899999999999</c:v>
                </c:pt>
                <c:pt idx="488">
                  <c:v>314.31799999999998</c:v>
                </c:pt>
                <c:pt idx="489">
                  <c:v>314.161</c:v>
                </c:pt>
                <c:pt idx="490">
                  <c:v>314.16300000000001</c:v>
                </c:pt>
                <c:pt idx="491">
                  <c:v>313.98</c:v>
                </c:pt>
                <c:pt idx="492">
                  <c:v>313.86500000000001</c:v>
                </c:pt>
                <c:pt idx="493">
                  <c:v>313.72300000000001</c:v>
                </c:pt>
                <c:pt idx="494">
                  <c:v>313.57799999999997</c:v>
                </c:pt>
                <c:pt idx="495">
                  <c:v>313.33100000000002</c:v>
                </c:pt>
                <c:pt idx="496">
                  <c:v>313.22500000000002</c:v>
                </c:pt>
                <c:pt idx="497">
                  <c:v>312.303</c:v>
                </c:pt>
                <c:pt idx="498">
                  <c:v>312.13299999999998</c:v>
                </c:pt>
                <c:pt idx="499">
                  <c:v>312.13299999999998</c:v>
                </c:pt>
                <c:pt idx="500">
                  <c:v>312</c:v>
                </c:pt>
                <c:pt idx="501">
                  <c:v>310.827</c:v>
                </c:pt>
                <c:pt idx="502">
                  <c:v>310.64400000000001</c:v>
                </c:pt>
                <c:pt idx="503">
                  <c:v>310.41000000000003</c:v>
                </c:pt>
                <c:pt idx="504">
                  <c:v>310.22699999999998</c:v>
                </c:pt>
                <c:pt idx="505">
                  <c:v>310.226</c:v>
                </c:pt>
                <c:pt idx="506">
                  <c:v>310.08300000000003</c:v>
                </c:pt>
                <c:pt idx="507">
                  <c:v>309.95</c:v>
                </c:pt>
                <c:pt idx="508">
                  <c:v>310.09399999999999</c:v>
                </c:pt>
                <c:pt idx="509">
                  <c:v>310.23899999999998</c:v>
                </c:pt>
                <c:pt idx="510">
                  <c:v>310.05500000000001</c:v>
                </c:pt>
                <c:pt idx="511">
                  <c:v>310.02699999999999</c:v>
                </c:pt>
                <c:pt idx="512">
                  <c:v>309.84899999999999</c:v>
                </c:pt>
                <c:pt idx="513">
                  <c:v>309.71699999999998</c:v>
                </c:pt>
                <c:pt idx="514">
                  <c:v>309.339</c:v>
                </c:pt>
                <c:pt idx="515">
                  <c:v>309.3</c:v>
                </c:pt>
                <c:pt idx="516">
                  <c:v>309.26100000000002</c:v>
                </c:pt>
                <c:pt idx="517">
                  <c:v>308.97300000000001</c:v>
                </c:pt>
                <c:pt idx="518">
                  <c:v>308.93400000000003</c:v>
                </c:pt>
                <c:pt idx="519">
                  <c:v>308.89400000000001</c:v>
                </c:pt>
                <c:pt idx="520">
                  <c:v>308.86700000000002</c:v>
                </c:pt>
                <c:pt idx="521">
                  <c:v>308.63799999999998</c:v>
                </c:pt>
                <c:pt idx="522">
                  <c:v>308.471</c:v>
                </c:pt>
                <c:pt idx="523">
                  <c:v>308.32400000000001</c:v>
                </c:pt>
                <c:pt idx="524">
                  <c:v>308.14</c:v>
                </c:pt>
                <c:pt idx="525">
                  <c:v>307.99299999999999</c:v>
                </c:pt>
                <c:pt idx="526">
                  <c:v>307.88</c:v>
                </c:pt>
                <c:pt idx="527">
                  <c:v>307.774</c:v>
                </c:pt>
                <c:pt idx="528">
                  <c:v>307.62599999999998</c:v>
                </c:pt>
                <c:pt idx="529">
                  <c:v>307.44499999999999</c:v>
                </c:pt>
                <c:pt idx="530">
                  <c:v>307.44400000000002</c:v>
                </c:pt>
                <c:pt idx="531">
                  <c:v>307.36099999999999</c:v>
                </c:pt>
                <c:pt idx="532">
                  <c:v>306.57799999999997</c:v>
                </c:pt>
                <c:pt idx="533">
                  <c:v>306.39400000000001</c:v>
                </c:pt>
                <c:pt idx="534">
                  <c:v>306.13400000000001</c:v>
                </c:pt>
                <c:pt idx="535">
                  <c:v>306.08499999999998</c:v>
                </c:pt>
                <c:pt idx="536">
                  <c:v>306.05399999999997</c:v>
                </c:pt>
                <c:pt idx="537">
                  <c:v>306.05599999999998</c:v>
                </c:pt>
                <c:pt idx="538">
                  <c:v>305.87299999999999</c:v>
                </c:pt>
                <c:pt idx="539">
                  <c:v>305.779</c:v>
                </c:pt>
                <c:pt idx="540">
                  <c:v>305.596</c:v>
                </c:pt>
                <c:pt idx="541">
                  <c:v>305.22000000000003</c:v>
                </c:pt>
                <c:pt idx="542">
                  <c:v>305.03699999999998</c:v>
                </c:pt>
                <c:pt idx="543">
                  <c:v>305.03800000000001</c:v>
                </c:pt>
                <c:pt idx="544">
                  <c:v>304.85399999999998</c:v>
                </c:pt>
                <c:pt idx="545">
                  <c:v>305.08699999999999</c:v>
                </c:pt>
                <c:pt idx="546">
                  <c:v>305.322</c:v>
                </c:pt>
                <c:pt idx="547">
                  <c:v>305.13799999999998</c:v>
                </c:pt>
                <c:pt idx="548">
                  <c:v>304.90499999999997</c:v>
                </c:pt>
                <c:pt idx="549">
                  <c:v>304.79599999999999</c:v>
                </c:pt>
                <c:pt idx="550">
                  <c:v>304.70999999999998</c:v>
                </c:pt>
                <c:pt idx="551">
                  <c:v>304.62400000000002</c:v>
                </c:pt>
                <c:pt idx="552">
                  <c:v>304.44099999999997</c:v>
                </c:pt>
                <c:pt idx="553">
                  <c:v>304.44200000000001</c:v>
                </c:pt>
                <c:pt idx="554">
                  <c:v>304.25900000000001</c:v>
                </c:pt>
                <c:pt idx="555">
                  <c:v>304.11099999999999</c:v>
                </c:pt>
                <c:pt idx="556">
                  <c:v>304.06299999999999</c:v>
                </c:pt>
                <c:pt idx="557">
                  <c:v>303.97699999999998</c:v>
                </c:pt>
                <c:pt idx="558">
                  <c:v>303.86</c:v>
                </c:pt>
                <c:pt idx="559">
                  <c:v>303.61500000000001</c:v>
                </c:pt>
                <c:pt idx="560">
                  <c:v>303.5</c:v>
                </c:pt>
                <c:pt idx="561">
                  <c:v>303.08499999999998</c:v>
                </c:pt>
                <c:pt idx="562">
                  <c:v>302.998999999999</c:v>
                </c:pt>
                <c:pt idx="563">
                  <c:v>302.914999999999</c:v>
                </c:pt>
                <c:pt idx="564">
                  <c:v>302.73299999999898</c:v>
                </c:pt>
                <c:pt idx="565">
                  <c:v>302.58399999999898</c:v>
                </c:pt>
                <c:pt idx="566">
                  <c:v>302.474999999999</c:v>
                </c:pt>
                <c:pt idx="567">
                  <c:v>302.39</c:v>
                </c:pt>
                <c:pt idx="568">
                  <c:v>302.303</c:v>
                </c:pt>
                <c:pt idx="569">
                  <c:v>302.11899999999901</c:v>
                </c:pt>
                <c:pt idx="570">
                  <c:v>301.825999999999</c:v>
                </c:pt>
                <c:pt idx="571">
                  <c:v>301.64299999999997</c:v>
                </c:pt>
                <c:pt idx="572">
                  <c:v>301.642</c:v>
                </c:pt>
                <c:pt idx="573">
                  <c:v>301.46199999999999</c:v>
                </c:pt>
                <c:pt idx="574">
                  <c:v>301.349999999999</c:v>
                </c:pt>
                <c:pt idx="575">
                  <c:v>301.296999999999</c:v>
                </c:pt>
                <c:pt idx="576">
                  <c:v>301.17799999999897</c:v>
                </c:pt>
                <c:pt idx="577">
                  <c:v>301.04999999999899</c:v>
                </c:pt>
                <c:pt idx="578">
                  <c:v>300.66699999999997</c:v>
                </c:pt>
                <c:pt idx="579">
                  <c:v>300.553</c:v>
                </c:pt>
                <c:pt idx="580">
                  <c:v>300.445999999999</c:v>
                </c:pt>
                <c:pt idx="581">
                  <c:v>300.296999999999</c:v>
                </c:pt>
                <c:pt idx="582">
                  <c:v>300.11799999999999</c:v>
                </c:pt>
                <c:pt idx="583">
                  <c:v>299.93900000000002</c:v>
                </c:pt>
                <c:pt idx="584">
                  <c:v>299.88200000000001</c:v>
                </c:pt>
                <c:pt idx="585">
                  <c:v>299.726</c:v>
                </c:pt>
                <c:pt idx="586">
                  <c:v>299.65300000000002</c:v>
                </c:pt>
                <c:pt idx="587">
                  <c:v>299.51</c:v>
                </c:pt>
                <c:pt idx="588">
                  <c:v>299.32499999999999</c:v>
                </c:pt>
                <c:pt idx="589">
                  <c:v>299.46899999999999</c:v>
                </c:pt>
                <c:pt idx="590">
                  <c:v>299.74799999999999</c:v>
                </c:pt>
                <c:pt idx="591">
                  <c:v>299.565</c:v>
                </c:pt>
                <c:pt idx="592">
                  <c:v>299.56400000000002</c:v>
                </c:pt>
                <c:pt idx="593">
                  <c:v>299.38</c:v>
                </c:pt>
                <c:pt idx="594">
                  <c:v>298.95699999999999</c:v>
                </c:pt>
                <c:pt idx="595">
                  <c:v>298.90100000000001</c:v>
                </c:pt>
                <c:pt idx="596">
                  <c:v>298.79000000000002</c:v>
                </c:pt>
                <c:pt idx="597">
                  <c:v>298.67500000000001</c:v>
                </c:pt>
                <c:pt idx="598">
                  <c:v>298.49200000000002</c:v>
                </c:pt>
                <c:pt idx="599">
                  <c:v>298.346</c:v>
                </c:pt>
                <c:pt idx="600">
                  <c:v>298.16300000000001</c:v>
                </c:pt>
                <c:pt idx="601">
                  <c:v>298.31</c:v>
                </c:pt>
                <c:pt idx="602">
                  <c:v>298.58699999999999</c:v>
                </c:pt>
                <c:pt idx="603">
                  <c:v>298.404</c:v>
                </c:pt>
                <c:pt idx="604">
                  <c:v>298.404</c:v>
                </c:pt>
                <c:pt idx="605">
                  <c:v>298.22199999999998</c:v>
                </c:pt>
                <c:pt idx="606">
                  <c:v>297.94299999999998</c:v>
                </c:pt>
                <c:pt idx="607">
                  <c:v>297.76</c:v>
                </c:pt>
                <c:pt idx="608">
                  <c:v>297.61099999999999</c:v>
                </c:pt>
                <c:pt idx="609">
                  <c:v>297.49799999999999</c:v>
                </c:pt>
                <c:pt idx="610">
                  <c:v>297.33300000000003</c:v>
                </c:pt>
                <c:pt idx="611">
                  <c:v>297.19200000000001</c:v>
                </c:pt>
                <c:pt idx="612">
                  <c:v>297.07499999999999</c:v>
                </c:pt>
                <c:pt idx="613">
                  <c:v>297.039999999999</c:v>
                </c:pt>
                <c:pt idx="614">
                  <c:v>296.92399999999998</c:v>
                </c:pt>
                <c:pt idx="615">
                  <c:v>296.640999999999</c:v>
                </c:pt>
                <c:pt idx="616">
                  <c:v>296.52499999999998</c:v>
                </c:pt>
                <c:pt idx="617">
                  <c:v>296.47299999999899</c:v>
                </c:pt>
                <c:pt idx="618">
                  <c:v>296.28299999999899</c:v>
                </c:pt>
                <c:pt idx="619">
                  <c:v>296.03099999999898</c:v>
                </c:pt>
                <c:pt idx="620">
                  <c:v>295.84699999999901</c:v>
                </c:pt>
                <c:pt idx="621">
                  <c:v>295.83999999999901</c:v>
                </c:pt>
                <c:pt idx="622">
                  <c:v>295.80499999999898</c:v>
                </c:pt>
                <c:pt idx="623">
                  <c:v>295.77099999999899</c:v>
                </c:pt>
                <c:pt idx="624">
                  <c:v>295.62199999999899</c:v>
                </c:pt>
                <c:pt idx="625">
                  <c:v>295.85599999999903</c:v>
                </c:pt>
                <c:pt idx="626">
                  <c:v>295.67399999999901</c:v>
                </c:pt>
                <c:pt idx="627">
                  <c:v>295.29099999999897</c:v>
                </c:pt>
                <c:pt idx="628">
                  <c:v>295.17799999999897</c:v>
                </c:pt>
                <c:pt idx="629">
                  <c:v>295.09099999999899</c:v>
                </c:pt>
                <c:pt idx="630">
                  <c:v>295.02399999999898</c:v>
                </c:pt>
                <c:pt idx="631">
                  <c:v>294.87799999999902</c:v>
                </c:pt>
                <c:pt idx="632">
                  <c:v>294.79399999999902</c:v>
                </c:pt>
                <c:pt idx="633">
                  <c:v>294.61099999999902</c:v>
                </c:pt>
                <c:pt idx="634">
                  <c:v>294.31499999999897</c:v>
                </c:pt>
                <c:pt idx="635">
                  <c:v>294.27899999999897</c:v>
                </c:pt>
                <c:pt idx="636">
                  <c:v>294.24399999999901</c:v>
                </c:pt>
                <c:pt idx="637">
                  <c:v>293.94899999999899</c:v>
                </c:pt>
                <c:pt idx="638">
                  <c:v>293.78199999999902</c:v>
                </c:pt>
                <c:pt idx="639">
                  <c:v>293.55599999999902</c:v>
                </c:pt>
                <c:pt idx="640">
                  <c:v>293.43199999999899</c:v>
                </c:pt>
                <c:pt idx="641">
                  <c:v>293.25099999999901</c:v>
                </c:pt>
                <c:pt idx="642">
                  <c:v>293.06899999999899</c:v>
                </c:pt>
                <c:pt idx="643">
                  <c:v>293.301999999999</c:v>
                </c:pt>
                <c:pt idx="644">
                  <c:v>293.450999999999</c:v>
                </c:pt>
                <c:pt idx="645">
                  <c:v>293.31499999999897</c:v>
                </c:pt>
                <c:pt idx="646">
                  <c:v>293.16899999999902</c:v>
                </c:pt>
                <c:pt idx="647">
                  <c:v>293.082999999999</c:v>
                </c:pt>
                <c:pt idx="648">
                  <c:v>292.89999999999901</c:v>
                </c:pt>
                <c:pt idx="649">
                  <c:v>292.86499999999899</c:v>
                </c:pt>
                <c:pt idx="650">
                  <c:v>292.61999999999898</c:v>
                </c:pt>
                <c:pt idx="651">
                  <c:v>292.50799999999902</c:v>
                </c:pt>
                <c:pt idx="652">
                  <c:v>292.402999999999</c:v>
                </c:pt>
                <c:pt idx="653">
                  <c:v>292.289999999999</c:v>
                </c:pt>
                <c:pt idx="654">
                  <c:v>292.28799999999899</c:v>
                </c:pt>
                <c:pt idx="655">
                  <c:v>292.10399999999902</c:v>
                </c:pt>
                <c:pt idx="656">
                  <c:v>292.10299999999899</c:v>
                </c:pt>
                <c:pt idx="657">
                  <c:v>291.92099999999903</c:v>
                </c:pt>
                <c:pt idx="658">
                  <c:v>291.54199999999901</c:v>
                </c:pt>
                <c:pt idx="659">
                  <c:v>291.39599999999899</c:v>
                </c:pt>
                <c:pt idx="660">
                  <c:v>291.38999999999902</c:v>
                </c:pt>
                <c:pt idx="661">
                  <c:v>291.28199999999902</c:v>
                </c:pt>
                <c:pt idx="662">
                  <c:v>291.01799999999901</c:v>
                </c:pt>
                <c:pt idx="663">
                  <c:v>290.90399999999897</c:v>
                </c:pt>
                <c:pt idx="664">
                  <c:v>290.87699999999899</c:v>
                </c:pt>
                <c:pt idx="665">
                  <c:v>290.76299999999901</c:v>
                </c:pt>
                <c:pt idx="666">
                  <c:v>290.46799999999899</c:v>
                </c:pt>
                <c:pt idx="667">
                  <c:v>290.354999999999</c:v>
                </c:pt>
                <c:pt idx="668">
                  <c:v>290.308999999999</c:v>
                </c:pt>
                <c:pt idx="669">
                  <c:v>290.22099999999898</c:v>
                </c:pt>
                <c:pt idx="670">
                  <c:v>290.09899999999902</c:v>
                </c:pt>
                <c:pt idx="671">
                  <c:v>289.969999999999</c:v>
                </c:pt>
                <c:pt idx="672">
                  <c:v>289.78799999999899</c:v>
                </c:pt>
                <c:pt idx="673">
                  <c:v>289.48999999999899</c:v>
                </c:pt>
                <c:pt idx="674">
                  <c:v>289.30599999999902</c:v>
                </c:pt>
                <c:pt idx="675">
                  <c:v>289.22199999999901</c:v>
                </c:pt>
                <c:pt idx="676">
                  <c:v>289.03799999999899</c:v>
                </c:pt>
                <c:pt idx="677">
                  <c:v>289.03599999999898</c:v>
                </c:pt>
                <c:pt idx="678">
                  <c:v>288.85299999999899</c:v>
                </c:pt>
                <c:pt idx="679">
                  <c:v>289.08899999999898</c:v>
                </c:pt>
                <c:pt idx="680">
                  <c:v>289.337999999999</c:v>
                </c:pt>
                <c:pt idx="681">
                  <c:v>289.10899999999901</c:v>
                </c:pt>
                <c:pt idx="682">
                  <c:v>288.29399999999902</c:v>
                </c:pt>
                <c:pt idx="683">
                  <c:v>288.111999999999</c:v>
                </c:pt>
                <c:pt idx="684">
                  <c:v>287.87799999999902</c:v>
                </c:pt>
                <c:pt idx="685">
                  <c:v>287.695999999999</c:v>
                </c:pt>
                <c:pt idx="686">
                  <c:v>287.69399999999899</c:v>
                </c:pt>
                <c:pt idx="687">
                  <c:v>287.527999999999</c:v>
                </c:pt>
                <c:pt idx="688">
                  <c:v>287.30399999999901</c:v>
                </c:pt>
                <c:pt idx="689">
                  <c:v>287.50099999999901</c:v>
                </c:pt>
                <c:pt idx="690">
                  <c:v>287.73599999999902</c:v>
                </c:pt>
                <c:pt idx="691">
                  <c:v>287.55299999999897</c:v>
                </c:pt>
                <c:pt idx="692">
                  <c:v>287.31899999999899</c:v>
                </c:pt>
                <c:pt idx="693">
                  <c:v>287.135999999999</c:v>
                </c:pt>
                <c:pt idx="694">
                  <c:v>287.135999999999</c:v>
                </c:pt>
                <c:pt idx="695">
                  <c:v>287.44899999999899</c:v>
                </c:pt>
                <c:pt idx="696">
                  <c:v>287.26499999999902</c:v>
                </c:pt>
                <c:pt idx="697">
                  <c:v>287.26499999999902</c:v>
                </c:pt>
                <c:pt idx="698">
                  <c:v>287.08099999999899</c:v>
                </c:pt>
                <c:pt idx="699">
                  <c:v>287.046999999999</c:v>
                </c:pt>
                <c:pt idx="700">
                  <c:v>286.86399999999901</c:v>
                </c:pt>
                <c:pt idx="701">
                  <c:v>286.86399999999901</c:v>
                </c:pt>
                <c:pt idx="702">
                  <c:v>286.63899999999899</c:v>
                </c:pt>
                <c:pt idx="703">
                  <c:v>286.47099999999898</c:v>
                </c:pt>
                <c:pt idx="704">
                  <c:v>286.469999999999</c:v>
                </c:pt>
                <c:pt idx="705">
                  <c:v>286.28699999999901</c:v>
                </c:pt>
                <c:pt idx="706">
                  <c:v>286.27499999999901</c:v>
                </c:pt>
                <c:pt idx="707">
                  <c:v>286.09899999999902</c:v>
                </c:pt>
                <c:pt idx="708">
                  <c:v>285.921999999999</c:v>
                </c:pt>
                <c:pt idx="709">
                  <c:v>285.88699999999898</c:v>
                </c:pt>
                <c:pt idx="710">
                  <c:v>285.70299999999901</c:v>
                </c:pt>
                <c:pt idx="711">
                  <c:v>285.70399999999898</c:v>
                </c:pt>
                <c:pt idx="712">
                  <c:v>285.45999999999901</c:v>
                </c:pt>
                <c:pt idx="713">
                  <c:v>285.325999999999</c:v>
                </c:pt>
                <c:pt idx="714">
                  <c:v>285.27099999999899</c:v>
                </c:pt>
                <c:pt idx="715">
                  <c:v>285.13499999999902</c:v>
                </c:pt>
                <c:pt idx="716">
                  <c:v>284.95599999999899</c:v>
                </c:pt>
                <c:pt idx="717">
                  <c:v>284.77899999999897</c:v>
                </c:pt>
                <c:pt idx="718">
                  <c:v>284.59899999999902</c:v>
                </c:pt>
                <c:pt idx="719">
                  <c:v>284.41699999999901</c:v>
                </c:pt>
                <c:pt idx="720">
                  <c:v>284.414999999999</c:v>
                </c:pt>
                <c:pt idx="721">
                  <c:v>284.171999999999</c:v>
                </c:pt>
                <c:pt idx="722">
                  <c:v>283.98999999999899</c:v>
                </c:pt>
                <c:pt idx="723">
                  <c:v>283.80999999999898</c:v>
                </c:pt>
                <c:pt idx="724">
                  <c:v>283.62699999999899</c:v>
                </c:pt>
                <c:pt idx="725">
                  <c:v>283.44399999999899</c:v>
                </c:pt>
                <c:pt idx="726">
                  <c:v>283.44399999999899</c:v>
                </c:pt>
                <c:pt idx="727">
                  <c:v>281.84799999999899</c:v>
                </c:pt>
                <c:pt idx="728">
                  <c:v>281.84599999999898</c:v>
                </c:pt>
                <c:pt idx="729">
                  <c:v>281.66299999999899</c:v>
                </c:pt>
                <c:pt idx="730">
                  <c:v>281.00699999999898</c:v>
                </c:pt>
                <c:pt idx="731">
                  <c:v>281.18799999999902</c:v>
                </c:pt>
                <c:pt idx="732">
                  <c:v>281.426999999999</c:v>
                </c:pt>
                <c:pt idx="733">
                  <c:v>281.606999999999</c:v>
                </c:pt>
                <c:pt idx="734">
                  <c:v>281.789999999999</c:v>
                </c:pt>
                <c:pt idx="735">
                  <c:v>281.789999999999</c:v>
                </c:pt>
                <c:pt idx="736">
                  <c:v>281.97299999999899</c:v>
                </c:pt>
                <c:pt idx="737">
                  <c:v>284.49399999999901</c:v>
                </c:pt>
                <c:pt idx="738">
                  <c:v>284.676999999999</c:v>
                </c:pt>
                <c:pt idx="739">
                  <c:v>284.85199999999901</c:v>
                </c:pt>
                <c:pt idx="740">
                  <c:v>284.95399999999898</c:v>
                </c:pt>
                <c:pt idx="741">
                  <c:v>285.66699999999901</c:v>
                </c:pt>
                <c:pt idx="742">
                  <c:v>285.844999999999</c:v>
                </c:pt>
                <c:pt idx="743">
                  <c:v>285.844999999999</c:v>
                </c:pt>
                <c:pt idx="744">
                  <c:v>286.027999999999</c:v>
                </c:pt>
                <c:pt idx="745">
                  <c:v>286.06299999999902</c:v>
                </c:pt>
                <c:pt idx="746">
                  <c:v>286.30799999999903</c:v>
                </c:pt>
                <c:pt idx="747">
                  <c:v>286.30699999999899</c:v>
                </c:pt>
                <c:pt idx="748">
                  <c:v>286.469999999999</c:v>
                </c:pt>
                <c:pt idx="749">
                  <c:v>286.63899999999899</c:v>
                </c:pt>
                <c:pt idx="750">
                  <c:v>286.63899999999899</c:v>
                </c:pt>
                <c:pt idx="751">
                  <c:v>286.82299999999901</c:v>
                </c:pt>
                <c:pt idx="752">
                  <c:v>287.135999999999</c:v>
                </c:pt>
                <c:pt idx="753">
                  <c:v>287.18299999999903</c:v>
                </c:pt>
                <c:pt idx="754">
                  <c:v>287.26699999999897</c:v>
                </c:pt>
                <c:pt idx="755">
                  <c:v>287.69799999999901</c:v>
                </c:pt>
                <c:pt idx="756">
                  <c:v>287.94299999999902</c:v>
                </c:pt>
                <c:pt idx="757">
                  <c:v>287.979999999999</c:v>
                </c:pt>
                <c:pt idx="758">
                  <c:v>288.16399999999902</c:v>
                </c:pt>
                <c:pt idx="759">
                  <c:v>288.16299999999899</c:v>
                </c:pt>
                <c:pt idx="760">
                  <c:v>288.24699999999899</c:v>
                </c:pt>
                <c:pt idx="761">
                  <c:v>288.29399999999902</c:v>
                </c:pt>
                <c:pt idx="762">
                  <c:v>288.29399999999902</c:v>
                </c:pt>
                <c:pt idx="763">
                  <c:v>288.14999999999901</c:v>
                </c:pt>
                <c:pt idx="764">
                  <c:v>288.25199999999899</c:v>
                </c:pt>
                <c:pt idx="765">
                  <c:v>288.38399999999899</c:v>
                </c:pt>
                <c:pt idx="766">
                  <c:v>288.56699999999898</c:v>
                </c:pt>
                <c:pt idx="767">
                  <c:v>288.59599999999898</c:v>
                </c:pt>
                <c:pt idx="768">
                  <c:v>288.83999999999901</c:v>
                </c:pt>
                <c:pt idx="769">
                  <c:v>289.07899999999898</c:v>
                </c:pt>
                <c:pt idx="770">
                  <c:v>289.32399999999899</c:v>
                </c:pt>
                <c:pt idx="771">
                  <c:v>289.50699999999898</c:v>
                </c:pt>
                <c:pt idx="772">
                  <c:v>289.27099999999899</c:v>
                </c:pt>
                <c:pt idx="773">
                  <c:v>289.50499999999897</c:v>
                </c:pt>
                <c:pt idx="774">
                  <c:v>289.64999999999901</c:v>
                </c:pt>
                <c:pt idx="775">
                  <c:v>289.78699999999901</c:v>
                </c:pt>
                <c:pt idx="776">
                  <c:v>289.63899999999899</c:v>
                </c:pt>
                <c:pt idx="777">
                  <c:v>289.48999999999899</c:v>
                </c:pt>
                <c:pt idx="778">
                  <c:v>289.59399999999903</c:v>
                </c:pt>
                <c:pt idx="779">
                  <c:v>289.72799999999899</c:v>
                </c:pt>
                <c:pt idx="780">
                  <c:v>289.88899999999899</c:v>
                </c:pt>
                <c:pt idx="781">
                  <c:v>290.13399999999899</c:v>
                </c:pt>
                <c:pt idx="782">
                  <c:v>290.248999999999</c:v>
                </c:pt>
                <c:pt idx="783">
                  <c:v>290.43299999999903</c:v>
                </c:pt>
                <c:pt idx="784">
                  <c:v>290.58099999999899</c:v>
                </c:pt>
                <c:pt idx="785">
                  <c:v>290.61599999999902</c:v>
                </c:pt>
                <c:pt idx="786">
                  <c:v>290.65199999999902</c:v>
                </c:pt>
                <c:pt idx="787">
                  <c:v>290.79899999999901</c:v>
                </c:pt>
                <c:pt idx="788">
                  <c:v>290.981999999999</c:v>
                </c:pt>
                <c:pt idx="789">
                  <c:v>291.12999999999897</c:v>
                </c:pt>
                <c:pt idx="790">
                  <c:v>291.183999999999</c:v>
                </c:pt>
                <c:pt idx="791">
                  <c:v>291.29299999999898</c:v>
                </c:pt>
                <c:pt idx="792">
                  <c:v>291.55699999999899</c:v>
                </c:pt>
                <c:pt idx="793">
                  <c:v>291.73999999999899</c:v>
                </c:pt>
                <c:pt idx="794">
                  <c:v>291.82499999999902</c:v>
                </c:pt>
                <c:pt idx="795">
                  <c:v>292.00899999999899</c:v>
                </c:pt>
                <c:pt idx="796">
                  <c:v>291.77499999999901</c:v>
                </c:pt>
                <c:pt idx="797">
                  <c:v>291.62999999999897</c:v>
                </c:pt>
                <c:pt idx="798">
                  <c:v>291.81199999999899</c:v>
                </c:pt>
                <c:pt idx="799">
                  <c:v>291.99499999999898</c:v>
                </c:pt>
                <c:pt idx="800">
                  <c:v>291.99299999999897</c:v>
                </c:pt>
                <c:pt idx="801">
                  <c:v>292.17599999999902</c:v>
                </c:pt>
                <c:pt idx="802">
                  <c:v>292.969999999999</c:v>
                </c:pt>
                <c:pt idx="803">
                  <c:v>293.152999999999</c:v>
                </c:pt>
                <c:pt idx="804">
                  <c:v>293.534999999999</c:v>
                </c:pt>
                <c:pt idx="805">
                  <c:v>293.71899999999903</c:v>
                </c:pt>
                <c:pt idx="806">
                  <c:v>293.72199999999901</c:v>
                </c:pt>
                <c:pt idx="807">
                  <c:v>293.85099999999898</c:v>
                </c:pt>
                <c:pt idx="808">
                  <c:v>294.02499999999901</c:v>
                </c:pt>
                <c:pt idx="809">
                  <c:v>294.05999999999898</c:v>
                </c:pt>
                <c:pt idx="810">
                  <c:v>294.09599999999898</c:v>
                </c:pt>
                <c:pt idx="811">
                  <c:v>294.13299999999902</c:v>
                </c:pt>
                <c:pt idx="812">
                  <c:v>294.42799999999897</c:v>
                </c:pt>
                <c:pt idx="813">
                  <c:v>294.462999999999</c:v>
                </c:pt>
                <c:pt idx="814">
                  <c:v>294.49699999999899</c:v>
                </c:pt>
                <c:pt idx="815">
                  <c:v>294.64499999999902</c:v>
                </c:pt>
                <c:pt idx="816">
                  <c:v>294.41199999999901</c:v>
                </c:pt>
                <c:pt idx="817">
                  <c:v>294.59599999999898</c:v>
                </c:pt>
                <c:pt idx="818">
                  <c:v>295.40399999999897</c:v>
                </c:pt>
                <c:pt idx="819">
                  <c:v>295.587999999999</c:v>
                </c:pt>
                <c:pt idx="820">
                  <c:v>295.43999999999897</c:v>
                </c:pt>
                <c:pt idx="821">
                  <c:v>295.20599999999899</c:v>
                </c:pt>
                <c:pt idx="822">
                  <c:v>295.38799999999901</c:v>
                </c:pt>
                <c:pt idx="823">
                  <c:v>295.47399999999902</c:v>
                </c:pt>
                <c:pt idx="824">
                  <c:v>295.65699999999902</c:v>
                </c:pt>
                <c:pt idx="825">
                  <c:v>295.95499999999902</c:v>
                </c:pt>
                <c:pt idx="826">
                  <c:v>296.13399999999899</c:v>
                </c:pt>
                <c:pt idx="827">
                  <c:v>296.18999999999897</c:v>
                </c:pt>
                <c:pt idx="828">
                  <c:v>296.78299999999899</c:v>
                </c:pt>
                <c:pt idx="829">
                  <c:v>296.82499999999902</c:v>
                </c:pt>
                <c:pt idx="830">
                  <c:v>296.96699999999902</c:v>
                </c:pt>
                <c:pt idx="831">
                  <c:v>297.72599999999898</c:v>
                </c:pt>
                <c:pt idx="832">
                  <c:v>297.83899999999898</c:v>
                </c:pt>
                <c:pt idx="833">
                  <c:v>297.94299999999902</c:v>
                </c:pt>
                <c:pt idx="834">
                  <c:v>297.94299999999902</c:v>
                </c:pt>
                <c:pt idx="835">
                  <c:v>297.66399999999902</c:v>
                </c:pt>
                <c:pt idx="836">
                  <c:v>297.84699999999901</c:v>
                </c:pt>
                <c:pt idx="837">
                  <c:v>297.84899999999902</c:v>
                </c:pt>
                <c:pt idx="838">
                  <c:v>298.03199999999902</c:v>
                </c:pt>
                <c:pt idx="839">
                  <c:v>298.45599999999899</c:v>
                </c:pt>
                <c:pt idx="840">
                  <c:v>298.56999999999903</c:v>
                </c:pt>
                <c:pt idx="841">
                  <c:v>298.616999999999</c:v>
                </c:pt>
                <c:pt idx="842">
                  <c:v>298.80499999999898</c:v>
                </c:pt>
                <c:pt idx="843">
                  <c:v>299.06599999999901</c:v>
                </c:pt>
                <c:pt idx="844">
                  <c:v>299.248999999999</c:v>
                </c:pt>
                <c:pt idx="845">
                  <c:v>299.10299999999899</c:v>
                </c:pt>
                <c:pt idx="846">
                  <c:v>298.82499999999902</c:v>
                </c:pt>
                <c:pt idx="847">
                  <c:v>299.00899999999899</c:v>
                </c:pt>
                <c:pt idx="848">
                  <c:v>299.00799999999902</c:v>
                </c:pt>
                <c:pt idx="849">
                  <c:v>299.19099999999901</c:v>
                </c:pt>
                <c:pt idx="850">
                  <c:v>299.61299999999898</c:v>
                </c:pt>
                <c:pt idx="851">
                  <c:v>299.72799999999899</c:v>
                </c:pt>
                <c:pt idx="852">
                  <c:v>300.77599999999899</c:v>
                </c:pt>
                <c:pt idx="853">
                  <c:v>300.95999999999901</c:v>
                </c:pt>
                <c:pt idx="854">
                  <c:v>300.813999999999</c:v>
                </c:pt>
                <c:pt idx="855">
                  <c:v>300.57699999999897</c:v>
                </c:pt>
                <c:pt idx="856">
                  <c:v>300.75999999999902</c:v>
                </c:pt>
                <c:pt idx="857">
                  <c:v>301.75499999999897</c:v>
                </c:pt>
                <c:pt idx="858">
                  <c:v>301.938999999999</c:v>
                </c:pt>
                <c:pt idx="859">
                  <c:v>301.93699999999899</c:v>
                </c:pt>
                <c:pt idx="860">
                  <c:v>301.97299999999899</c:v>
                </c:pt>
                <c:pt idx="861">
                  <c:v>302.00999999999902</c:v>
                </c:pt>
                <c:pt idx="862">
                  <c:v>302.15699999999902</c:v>
                </c:pt>
                <c:pt idx="863">
                  <c:v>301.92299999999898</c:v>
                </c:pt>
                <c:pt idx="864">
                  <c:v>302.10599999999903</c:v>
                </c:pt>
                <c:pt idx="865">
                  <c:v>302.33999999999901</c:v>
                </c:pt>
                <c:pt idx="866">
                  <c:v>302.50499999999897</c:v>
                </c:pt>
                <c:pt idx="867">
                  <c:v>302.570999999999</c:v>
                </c:pt>
                <c:pt idx="868">
                  <c:v>302.71699999999902</c:v>
                </c:pt>
                <c:pt idx="869">
                  <c:v>302.94999999999902</c:v>
                </c:pt>
                <c:pt idx="870">
                  <c:v>303.43999999999897</c:v>
                </c:pt>
                <c:pt idx="871">
                  <c:v>303.56199999999899</c:v>
                </c:pt>
                <c:pt idx="872">
                  <c:v>303.69499999999903</c:v>
                </c:pt>
                <c:pt idx="873">
                  <c:v>303.92799999999897</c:v>
                </c:pt>
                <c:pt idx="874">
                  <c:v>304.03299999999899</c:v>
                </c:pt>
                <c:pt idx="875">
                  <c:v>304.14499999999902</c:v>
                </c:pt>
                <c:pt idx="876">
                  <c:v>304.14599999999899</c:v>
                </c:pt>
                <c:pt idx="877">
                  <c:v>304.28199999999902</c:v>
                </c:pt>
                <c:pt idx="878">
                  <c:v>304.42799999999897</c:v>
                </c:pt>
                <c:pt idx="879">
                  <c:v>304.659999999999</c:v>
                </c:pt>
                <c:pt idx="880">
                  <c:v>304.76899999999898</c:v>
                </c:pt>
                <c:pt idx="881">
                  <c:v>304.85399999999902</c:v>
                </c:pt>
                <c:pt idx="882">
                  <c:v>305.320999999999</c:v>
                </c:pt>
                <c:pt idx="883">
                  <c:v>305.503999999999</c:v>
                </c:pt>
                <c:pt idx="884">
                  <c:v>305.50499999999897</c:v>
                </c:pt>
                <c:pt idx="885">
                  <c:v>305.68699999999899</c:v>
                </c:pt>
                <c:pt idx="886">
                  <c:v>305.45399999999898</c:v>
                </c:pt>
                <c:pt idx="887">
                  <c:v>305.31099999999901</c:v>
                </c:pt>
                <c:pt idx="888">
                  <c:v>305.44299999999902</c:v>
                </c:pt>
                <c:pt idx="889">
                  <c:v>305.58499999999901</c:v>
                </c:pt>
                <c:pt idx="890">
                  <c:v>305.58599999999899</c:v>
                </c:pt>
                <c:pt idx="891">
                  <c:v>305.76899999999898</c:v>
                </c:pt>
                <c:pt idx="892">
                  <c:v>306.116999999999</c:v>
                </c:pt>
                <c:pt idx="893">
                  <c:v>306.22899999999902</c:v>
                </c:pt>
                <c:pt idx="894">
                  <c:v>306.284999999999</c:v>
                </c:pt>
                <c:pt idx="895">
                  <c:v>306.28299999999899</c:v>
                </c:pt>
                <c:pt idx="896">
                  <c:v>306.46499999999901</c:v>
                </c:pt>
                <c:pt idx="897">
                  <c:v>306.469999999999</c:v>
                </c:pt>
                <c:pt idx="898">
                  <c:v>306.652999999999</c:v>
                </c:pt>
                <c:pt idx="899">
                  <c:v>306.65099999999899</c:v>
                </c:pt>
                <c:pt idx="900">
                  <c:v>306.83499999999901</c:v>
                </c:pt>
                <c:pt idx="901">
                  <c:v>306.98099999999903</c:v>
                </c:pt>
                <c:pt idx="902">
                  <c:v>307.05399999999901</c:v>
                </c:pt>
                <c:pt idx="903">
                  <c:v>307.20999999999901</c:v>
                </c:pt>
                <c:pt idx="904">
                  <c:v>307.551999999999</c:v>
                </c:pt>
                <c:pt idx="905">
                  <c:v>307.73499999999899</c:v>
                </c:pt>
                <c:pt idx="906">
                  <c:v>307.73899999999901</c:v>
                </c:pt>
                <c:pt idx="907">
                  <c:v>307.85199999999901</c:v>
                </c:pt>
                <c:pt idx="908">
                  <c:v>307.957999999999</c:v>
                </c:pt>
                <c:pt idx="909">
                  <c:v>308.10399999999902</c:v>
                </c:pt>
                <c:pt idx="910">
                  <c:v>308.21799999999899</c:v>
                </c:pt>
                <c:pt idx="911">
                  <c:v>308.24599999999901</c:v>
                </c:pt>
                <c:pt idx="912">
                  <c:v>308.35999999999899</c:v>
                </c:pt>
                <c:pt idx="913">
                  <c:v>308.390999999999</c:v>
                </c:pt>
                <c:pt idx="914">
                  <c:v>308.62099999999901</c:v>
                </c:pt>
                <c:pt idx="915">
                  <c:v>308.79099999999897</c:v>
                </c:pt>
                <c:pt idx="916">
                  <c:v>309.07899999999898</c:v>
                </c:pt>
                <c:pt idx="917">
                  <c:v>309.116999999999</c:v>
                </c:pt>
                <c:pt idx="918">
                  <c:v>309.15799999999899</c:v>
                </c:pt>
                <c:pt idx="919">
                  <c:v>309.44499999999903</c:v>
                </c:pt>
                <c:pt idx="920">
                  <c:v>309.62799999999902</c:v>
                </c:pt>
                <c:pt idx="921">
                  <c:v>309.48399999999901</c:v>
                </c:pt>
                <c:pt idx="922">
                  <c:v>309.24999999999898</c:v>
                </c:pt>
                <c:pt idx="923">
                  <c:v>309.433999999999</c:v>
                </c:pt>
                <c:pt idx="924">
                  <c:v>309.551999999999</c:v>
                </c:pt>
                <c:pt idx="925">
                  <c:v>309.78099999999898</c:v>
                </c:pt>
                <c:pt idx="926">
                  <c:v>309.94999999999902</c:v>
                </c:pt>
                <c:pt idx="927">
                  <c:v>310.23799999999898</c:v>
                </c:pt>
                <c:pt idx="928">
                  <c:v>310.42099999999903</c:v>
                </c:pt>
                <c:pt idx="929">
                  <c:v>310.51299999999901</c:v>
                </c:pt>
                <c:pt idx="930">
                  <c:v>310.69699999999898</c:v>
                </c:pt>
                <c:pt idx="931">
                  <c:v>310.695999999999</c:v>
                </c:pt>
                <c:pt idx="932">
                  <c:v>310.77999999999901</c:v>
                </c:pt>
                <c:pt idx="933">
                  <c:v>310.82699999999897</c:v>
                </c:pt>
                <c:pt idx="934">
                  <c:v>310.82699999999897</c:v>
                </c:pt>
                <c:pt idx="935">
                  <c:v>310.71099999999899</c:v>
                </c:pt>
                <c:pt idx="936">
                  <c:v>310.94099999999901</c:v>
                </c:pt>
                <c:pt idx="937">
                  <c:v>310.991999999999</c:v>
                </c:pt>
                <c:pt idx="938">
                  <c:v>311.84199999999902</c:v>
                </c:pt>
                <c:pt idx="939">
                  <c:v>311.84199999999902</c:v>
                </c:pt>
                <c:pt idx="940">
                  <c:v>312.02599999999899</c:v>
                </c:pt>
                <c:pt idx="941">
                  <c:v>312.05399999999901</c:v>
                </c:pt>
                <c:pt idx="942">
                  <c:v>312.28399999999903</c:v>
                </c:pt>
                <c:pt idx="943">
                  <c:v>312.45499999999902</c:v>
                </c:pt>
                <c:pt idx="944">
                  <c:v>312.59799999999899</c:v>
                </c:pt>
                <c:pt idx="945">
                  <c:v>312.88699999999898</c:v>
                </c:pt>
                <c:pt idx="946">
                  <c:v>312.99999999999898</c:v>
                </c:pt>
                <c:pt idx="947">
                  <c:v>313.147999999999</c:v>
                </c:pt>
                <c:pt idx="948">
                  <c:v>313.18299999999903</c:v>
                </c:pt>
                <c:pt idx="949">
                  <c:v>313.32799999999901</c:v>
                </c:pt>
                <c:pt idx="950">
                  <c:v>313.575999999999</c:v>
                </c:pt>
                <c:pt idx="951">
                  <c:v>313.75899999999899</c:v>
                </c:pt>
                <c:pt idx="952">
                  <c:v>315.23799999999898</c:v>
                </c:pt>
                <c:pt idx="953">
                  <c:v>315.284999999999</c:v>
                </c:pt>
                <c:pt idx="954">
                  <c:v>315.284999999999</c:v>
                </c:pt>
                <c:pt idx="955">
                  <c:v>315.13999999999902</c:v>
                </c:pt>
                <c:pt idx="956">
                  <c:v>315.32199999999898</c:v>
                </c:pt>
                <c:pt idx="957">
                  <c:v>315.61299999999898</c:v>
                </c:pt>
                <c:pt idx="958">
                  <c:v>315.72799999999899</c:v>
                </c:pt>
                <c:pt idx="959">
                  <c:v>316.07899999999898</c:v>
                </c:pt>
                <c:pt idx="960">
                  <c:v>316.224999999999</c:v>
                </c:pt>
                <c:pt idx="961">
                  <c:v>316.40799999999899</c:v>
                </c:pt>
                <c:pt idx="962">
                  <c:v>316.409999999999</c:v>
                </c:pt>
                <c:pt idx="963">
                  <c:v>316.522999999999</c:v>
                </c:pt>
                <c:pt idx="964">
                  <c:v>316.55099999999902</c:v>
                </c:pt>
                <c:pt idx="965">
                  <c:v>316.66299999999899</c:v>
                </c:pt>
                <c:pt idx="966">
                  <c:v>316.81099999999901</c:v>
                </c:pt>
                <c:pt idx="967">
                  <c:v>317.23899999999901</c:v>
                </c:pt>
                <c:pt idx="968">
                  <c:v>318.433999999999</c:v>
                </c:pt>
                <c:pt idx="969">
                  <c:v>318.438999999999</c:v>
                </c:pt>
                <c:pt idx="970">
                  <c:v>318.62199999999899</c:v>
                </c:pt>
                <c:pt idx="971">
                  <c:v>318.909999999999</c:v>
                </c:pt>
                <c:pt idx="972">
                  <c:v>319.02499999999901</c:v>
                </c:pt>
                <c:pt idx="973">
                  <c:v>320.07499999999902</c:v>
                </c:pt>
                <c:pt idx="974">
                  <c:v>320.25799999999902</c:v>
                </c:pt>
                <c:pt idx="975">
                  <c:v>320.25599999999901</c:v>
                </c:pt>
                <c:pt idx="976">
                  <c:v>320.438999999999</c:v>
                </c:pt>
                <c:pt idx="977">
                  <c:v>320.56999999999903</c:v>
                </c:pt>
                <c:pt idx="978">
                  <c:v>320.75299999999902</c:v>
                </c:pt>
                <c:pt idx="979">
                  <c:v>320.83599999999899</c:v>
                </c:pt>
                <c:pt idx="980">
                  <c:v>320.902999999999</c:v>
                </c:pt>
                <c:pt idx="981">
                  <c:v>320.902999999999</c:v>
                </c:pt>
                <c:pt idx="982">
                  <c:v>320.66799999999898</c:v>
                </c:pt>
                <c:pt idx="983">
                  <c:v>320.85099999999898</c:v>
                </c:pt>
                <c:pt idx="984">
                  <c:v>321.08599999999899</c:v>
                </c:pt>
                <c:pt idx="985">
                  <c:v>321.19299999999902</c:v>
                </c:pt>
                <c:pt idx="986">
                  <c:v>321.30799999999903</c:v>
                </c:pt>
                <c:pt idx="987">
                  <c:v>321.45199999999897</c:v>
                </c:pt>
                <c:pt idx="988">
                  <c:v>321.635999999999</c:v>
                </c:pt>
                <c:pt idx="989">
                  <c:v>321.86899999999901</c:v>
                </c:pt>
                <c:pt idx="990">
                  <c:v>322.053</c:v>
                </c:pt>
                <c:pt idx="991">
                  <c:v>322.21899999999999</c:v>
                </c:pt>
                <c:pt idx="992">
                  <c:v>322.44499999999999</c:v>
                </c:pt>
                <c:pt idx="993">
                  <c:v>322.24599999999998</c:v>
                </c:pt>
                <c:pt idx="994">
                  <c:v>321.93299999999999</c:v>
                </c:pt>
                <c:pt idx="995">
                  <c:v>322.11700000000002</c:v>
                </c:pt>
                <c:pt idx="996">
                  <c:v>322.28500000000003</c:v>
                </c:pt>
                <c:pt idx="997">
                  <c:v>322.46899999999999</c:v>
                </c:pt>
                <c:pt idx="998">
                  <c:v>322.613</c:v>
                </c:pt>
                <c:pt idx="999">
                  <c:v>322.46600000000001</c:v>
                </c:pt>
                <c:pt idx="1000">
                  <c:v>322.649</c:v>
                </c:pt>
                <c:pt idx="1001">
                  <c:v>323.029</c:v>
                </c:pt>
                <c:pt idx="1002">
                  <c:v>323.21300000000002</c:v>
                </c:pt>
                <c:pt idx="1003">
                  <c:v>323.25799999999998</c:v>
                </c:pt>
                <c:pt idx="1004">
                  <c:v>323.33999999999997</c:v>
                </c:pt>
                <c:pt idx="1005">
                  <c:v>323.40699999999998</c:v>
                </c:pt>
                <c:pt idx="1006">
                  <c:v>323.40699999999998</c:v>
                </c:pt>
                <c:pt idx="1007">
                  <c:v>323.262</c:v>
                </c:pt>
                <c:pt idx="1008">
                  <c:v>323.447</c:v>
                </c:pt>
                <c:pt idx="1009">
                  <c:v>323.58999999999997</c:v>
                </c:pt>
                <c:pt idx="1010">
                  <c:v>323.63600000000002</c:v>
                </c:pt>
                <c:pt idx="1011">
                  <c:v>323.697</c:v>
                </c:pt>
                <c:pt idx="1012">
                  <c:v>323.86099999999999</c:v>
                </c:pt>
                <c:pt idx="1013">
                  <c:v>323.995</c:v>
                </c:pt>
                <c:pt idx="1014">
                  <c:v>324.17700000000002</c:v>
                </c:pt>
                <c:pt idx="1015">
                  <c:v>324.322</c:v>
                </c:pt>
                <c:pt idx="1016">
                  <c:v>324.56700000000001</c:v>
                </c:pt>
                <c:pt idx="1017">
                  <c:v>324.80200000000002</c:v>
                </c:pt>
                <c:pt idx="1018">
                  <c:v>324.98399999999998</c:v>
                </c:pt>
                <c:pt idx="1019">
                  <c:v>325.02800000000002</c:v>
                </c:pt>
                <c:pt idx="1020">
                  <c:v>325.16000000000003</c:v>
                </c:pt>
                <c:pt idx="1021">
                  <c:v>325.26299999999998</c:v>
                </c:pt>
                <c:pt idx="1022">
                  <c:v>325.11599999999999</c:v>
                </c:pt>
                <c:pt idx="1023">
                  <c:v>324.83800000000002</c:v>
                </c:pt>
                <c:pt idx="1024">
                  <c:v>325.02199999999999</c:v>
                </c:pt>
                <c:pt idx="1025">
                  <c:v>325.15300000000002</c:v>
                </c:pt>
                <c:pt idx="1026">
                  <c:v>325.33499999999998</c:v>
                </c:pt>
                <c:pt idx="1027">
                  <c:v>325.33499999999998</c:v>
                </c:pt>
                <c:pt idx="1028">
                  <c:v>325.51900000000001</c:v>
                </c:pt>
                <c:pt idx="1029">
                  <c:v>325.55399999999997</c:v>
                </c:pt>
                <c:pt idx="1030">
                  <c:v>325.798</c:v>
                </c:pt>
                <c:pt idx="1031">
                  <c:v>326.05399999999997</c:v>
                </c:pt>
                <c:pt idx="1032">
                  <c:v>326.23700000000002</c:v>
                </c:pt>
                <c:pt idx="1033">
                  <c:v>326.32799999999997</c:v>
                </c:pt>
                <c:pt idx="1034">
                  <c:v>326.512</c:v>
                </c:pt>
                <c:pt idx="1035">
                  <c:v>326.27699999999999</c:v>
                </c:pt>
                <c:pt idx="1036">
                  <c:v>326.13</c:v>
                </c:pt>
                <c:pt idx="1037">
                  <c:v>326.31200000000001</c:v>
                </c:pt>
                <c:pt idx="1038">
                  <c:v>326.31200000000001</c:v>
                </c:pt>
                <c:pt idx="1039">
                  <c:v>326.495</c:v>
                </c:pt>
                <c:pt idx="1040">
                  <c:v>326.64299999999997</c:v>
                </c:pt>
                <c:pt idx="1041">
                  <c:v>326.82499999999999</c:v>
                </c:pt>
                <c:pt idx="1042">
                  <c:v>326.94099999999997</c:v>
                </c:pt>
                <c:pt idx="1043">
                  <c:v>327.185</c:v>
                </c:pt>
                <c:pt idx="1044">
                  <c:v>327.07</c:v>
                </c:pt>
                <c:pt idx="1045">
                  <c:v>326.79199999999997</c:v>
                </c:pt>
                <c:pt idx="1046">
                  <c:v>326.976</c:v>
                </c:pt>
                <c:pt idx="1047">
                  <c:v>327.25400000000002</c:v>
                </c:pt>
                <c:pt idx="1048">
                  <c:v>327.43599999999998</c:v>
                </c:pt>
                <c:pt idx="1049">
                  <c:v>327.66899999999998</c:v>
                </c:pt>
                <c:pt idx="1050">
                  <c:v>327.81400000000002</c:v>
                </c:pt>
                <c:pt idx="1051">
                  <c:v>327.88099999999997</c:v>
                </c:pt>
                <c:pt idx="1052">
                  <c:v>327.92700000000002</c:v>
                </c:pt>
                <c:pt idx="1053">
                  <c:v>328.1</c:v>
                </c:pt>
                <c:pt idx="1054">
                  <c:v>328.26900000000001</c:v>
                </c:pt>
                <c:pt idx="1055">
                  <c:v>328.45</c:v>
                </c:pt>
                <c:pt idx="1056">
                  <c:v>328.74299999999999</c:v>
                </c:pt>
                <c:pt idx="1057">
                  <c:v>328.92700000000002</c:v>
                </c:pt>
                <c:pt idx="1058">
                  <c:v>328.92500000000001</c:v>
                </c:pt>
                <c:pt idx="1059">
                  <c:v>329.10700000000003</c:v>
                </c:pt>
                <c:pt idx="1060">
                  <c:v>329.26299999999998</c:v>
                </c:pt>
                <c:pt idx="1061">
                  <c:v>329.39499999999998</c:v>
                </c:pt>
                <c:pt idx="1062">
                  <c:v>329.40699999999998</c:v>
                </c:pt>
                <c:pt idx="1063">
                  <c:v>329.43799999999999</c:v>
                </c:pt>
                <c:pt idx="1064">
                  <c:v>329.52199999999999</c:v>
                </c:pt>
                <c:pt idx="1065">
                  <c:v>329.75799999999998</c:v>
                </c:pt>
                <c:pt idx="1066">
                  <c:v>329.86399999999998</c:v>
                </c:pt>
                <c:pt idx="1067">
                  <c:v>329.98</c:v>
                </c:pt>
                <c:pt idx="1068">
                  <c:v>329.97699999999998</c:v>
                </c:pt>
                <c:pt idx="1069">
                  <c:v>330.161</c:v>
                </c:pt>
                <c:pt idx="1070">
                  <c:v>330.45400000000001</c:v>
                </c:pt>
                <c:pt idx="1071">
                  <c:v>330.62</c:v>
                </c:pt>
                <c:pt idx="1072">
                  <c:v>330.79199999999997</c:v>
                </c:pt>
                <c:pt idx="1073">
                  <c:v>330.91699999999997</c:v>
                </c:pt>
                <c:pt idx="1074">
                  <c:v>331.06400000000002</c:v>
                </c:pt>
                <c:pt idx="1075">
                  <c:v>331.24799999999999</c:v>
                </c:pt>
                <c:pt idx="1076">
                  <c:v>331.1</c:v>
                </c:pt>
                <c:pt idx="1077">
                  <c:v>330.86599999999999</c:v>
                </c:pt>
                <c:pt idx="1078">
                  <c:v>331.04899999999998</c:v>
                </c:pt>
                <c:pt idx="1079">
                  <c:v>331.137</c:v>
                </c:pt>
                <c:pt idx="1080">
                  <c:v>331.32100000000003</c:v>
                </c:pt>
                <c:pt idx="1081">
                  <c:v>331.46699999999998</c:v>
                </c:pt>
                <c:pt idx="1082">
                  <c:v>331.65</c:v>
                </c:pt>
                <c:pt idx="1083">
                  <c:v>331.89800000000002</c:v>
                </c:pt>
                <c:pt idx="1084">
                  <c:v>332.142</c:v>
                </c:pt>
                <c:pt idx="1085">
                  <c:v>331.89400000000001</c:v>
                </c:pt>
                <c:pt idx="1086">
                  <c:v>331.66</c:v>
                </c:pt>
                <c:pt idx="1087">
                  <c:v>331.81900000000002</c:v>
                </c:pt>
                <c:pt idx="1088">
                  <c:v>331.983</c:v>
                </c:pt>
                <c:pt idx="1089">
                  <c:v>332.22800000000001</c:v>
                </c:pt>
                <c:pt idx="1090">
                  <c:v>332.495</c:v>
                </c:pt>
                <c:pt idx="1091">
                  <c:v>332.678</c:v>
                </c:pt>
                <c:pt idx="1092">
                  <c:v>332.67700000000002</c:v>
                </c:pt>
                <c:pt idx="1093">
                  <c:v>332.86099999999999</c:v>
                </c:pt>
                <c:pt idx="1094">
                  <c:v>332.62700000000001</c:v>
                </c:pt>
                <c:pt idx="1095">
                  <c:v>332.34899999999999</c:v>
                </c:pt>
                <c:pt idx="1096">
                  <c:v>332.52</c:v>
                </c:pt>
                <c:pt idx="1097">
                  <c:v>332.69400000000002</c:v>
                </c:pt>
                <c:pt idx="1098">
                  <c:v>332.87900000000002</c:v>
                </c:pt>
                <c:pt idx="1099">
                  <c:v>333.12299999999999</c:v>
                </c:pt>
                <c:pt idx="1100">
                  <c:v>333.471</c:v>
                </c:pt>
                <c:pt idx="1101">
                  <c:v>333.55599999999998</c:v>
                </c:pt>
                <c:pt idx="1102">
                  <c:v>333.78699999999998</c:v>
                </c:pt>
                <c:pt idx="1103">
                  <c:v>333.93400000000003</c:v>
                </c:pt>
                <c:pt idx="1104">
                  <c:v>334.048</c:v>
                </c:pt>
                <c:pt idx="1105">
                  <c:v>334.58100000000002</c:v>
                </c:pt>
                <c:pt idx="1106">
                  <c:v>334.72800000000001</c:v>
                </c:pt>
                <c:pt idx="1107">
                  <c:v>334.90800000000002</c:v>
                </c:pt>
                <c:pt idx="1108">
                  <c:v>334.947</c:v>
                </c:pt>
                <c:pt idx="1109">
                  <c:v>334.98599999999999</c:v>
                </c:pt>
                <c:pt idx="1110">
                  <c:v>335.36399999999998</c:v>
                </c:pt>
                <c:pt idx="1111">
                  <c:v>335.548</c:v>
                </c:pt>
                <c:pt idx="1112">
                  <c:v>335.31400000000002</c:v>
                </c:pt>
                <c:pt idx="1113">
                  <c:v>335.166</c:v>
                </c:pt>
                <c:pt idx="1114">
                  <c:v>335.34800000000001</c:v>
                </c:pt>
                <c:pt idx="1115">
                  <c:v>335.61200000000002</c:v>
                </c:pt>
                <c:pt idx="1116">
                  <c:v>335.80099999999999</c:v>
                </c:pt>
                <c:pt idx="1117">
                  <c:v>335.92500000000001</c:v>
                </c:pt>
                <c:pt idx="1118">
                  <c:v>335.92500000000001</c:v>
                </c:pt>
                <c:pt idx="1119">
                  <c:v>335.64699999999999</c:v>
                </c:pt>
                <c:pt idx="1120">
                  <c:v>335.83</c:v>
                </c:pt>
                <c:pt idx="1121">
                  <c:v>336.108</c:v>
                </c:pt>
                <c:pt idx="1122">
                  <c:v>336.291</c:v>
                </c:pt>
                <c:pt idx="1123">
                  <c:v>336.43799999999999</c:v>
                </c:pt>
                <c:pt idx="1124">
                  <c:v>336.61900000000003</c:v>
                </c:pt>
                <c:pt idx="1125">
                  <c:v>336.733</c:v>
                </c:pt>
                <c:pt idx="1126">
                  <c:v>336.90199999999999</c:v>
                </c:pt>
                <c:pt idx="1127">
                  <c:v>337.04899999999998</c:v>
                </c:pt>
                <c:pt idx="1128">
                  <c:v>337.16199999999998</c:v>
                </c:pt>
                <c:pt idx="1129">
                  <c:v>337.26799999999997</c:v>
                </c:pt>
                <c:pt idx="1130">
                  <c:v>337.50099999999998</c:v>
                </c:pt>
                <c:pt idx="1131">
                  <c:v>337.64699999999999</c:v>
                </c:pt>
                <c:pt idx="1132">
                  <c:v>337.71199999999999</c:v>
                </c:pt>
                <c:pt idx="1133">
                  <c:v>337.75799999999998</c:v>
                </c:pt>
                <c:pt idx="1134">
                  <c:v>337.94600000000003</c:v>
                </c:pt>
                <c:pt idx="1135">
                  <c:v>338.21</c:v>
                </c:pt>
                <c:pt idx="1136">
                  <c:v>338.392</c:v>
                </c:pt>
                <c:pt idx="1137">
                  <c:v>338.47800000000001</c:v>
                </c:pt>
                <c:pt idx="1138">
                  <c:v>338.661</c:v>
                </c:pt>
                <c:pt idx="1139">
                  <c:v>338.42899999999997</c:v>
                </c:pt>
                <c:pt idx="1140">
                  <c:v>338.19499999999999</c:v>
                </c:pt>
                <c:pt idx="1141">
                  <c:v>338.37900000000002</c:v>
                </c:pt>
                <c:pt idx="1142">
                  <c:v>338.37799999999999</c:v>
                </c:pt>
                <c:pt idx="1143">
                  <c:v>338.56</c:v>
                </c:pt>
                <c:pt idx="1144">
                  <c:v>338.79500000000002</c:v>
                </c:pt>
                <c:pt idx="1145">
                  <c:v>338.97800000000001</c:v>
                </c:pt>
                <c:pt idx="1146">
                  <c:v>338.97799999999899</c:v>
                </c:pt>
                <c:pt idx="1147">
                  <c:v>281.66299999999899</c:v>
                </c:pt>
                <c:pt idx="1148">
                  <c:v>281.47899999999902</c:v>
                </c:pt>
                <c:pt idx="1149">
                  <c:v>281.47599999999898</c:v>
                </c:pt>
                <c:pt idx="1150">
                  <c:v>281.29399999999902</c:v>
                </c:pt>
                <c:pt idx="1151">
                  <c:v>281.28099999999898</c:v>
                </c:pt>
                <c:pt idx="1152">
                  <c:v>281.10599999999903</c:v>
                </c:pt>
                <c:pt idx="1153">
                  <c:v>280.92899999999901</c:v>
                </c:pt>
                <c:pt idx="1154">
                  <c:v>280.74599999999901</c:v>
                </c:pt>
                <c:pt idx="1155">
                  <c:v>280.72599999999898</c:v>
                </c:pt>
                <c:pt idx="1156">
                  <c:v>280.48299999999898</c:v>
                </c:pt>
                <c:pt idx="1157">
                  <c:v>280.320999999999</c:v>
                </c:pt>
                <c:pt idx="1158">
                  <c:v>280.18499999999898</c:v>
                </c:pt>
                <c:pt idx="1159">
                  <c:v>280.06699999999898</c:v>
                </c:pt>
                <c:pt idx="1160">
                  <c:v>279.90199999999902</c:v>
                </c:pt>
                <c:pt idx="1161">
                  <c:v>279.85899999999901</c:v>
                </c:pt>
                <c:pt idx="1162">
                  <c:v>279.67599999999902</c:v>
                </c:pt>
                <c:pt idx="1163">
                  <c:v>279.676999999999</c:v>
                </c:pt>
                <c:pt idx="1164">
                  <c:v>279.49299999999897</c:v>
                </c:pt>
                <c:pt idx="1165">
                  <c:v>279.45499999999902</c:v>
                </c:pt>
                <c:pt idx="1166">
                  <c:v>279.21199999999902</c:v>
                </c:pt>
                <c:pt idx="1167">
                  <c:v>279.16399999999902</c:v>
                </c:pt>
                <c:pt idx="1168">
                  <c:v>279.07999999999902</c:v>
                </c:pt>
                <c:pt idx="1169">
                  <c:v>278.94899999999899</c:v>
                </c:pt>
                <c:pt idx="1170">
                  <c:v>278.76499999999902</c:v>
                </c:pt>
                <c:pt idx="1171">
                  <c:v>278.74299999999897</c:v>
                </c:pt>
                <c:pt idx="1172">
                  <c:v>278.55999999999898</c:v>
                </c:pt>
                <c:pt idx="1173">
                  <c:v>278.515999999999</c:v>
                </c:pt>
                <c:pt idx="1174">
                  <c:v>278.33199999999903</c:v>
                </c:pt>
                <c:pt idx="1175">
                  <c:v>278.332999999999</c:v>
                </c:pt>
                <c:pt idx="1176">
                  <c:v>278.14999999999901</c:v>
                </c:pt>
                <c:pt idx="1177">
                  <c:v>277.914999999999</c:v>
                </c:pt>
                <c:pt idx="1178">
                  <c:v>277.74699999999899</c:v>
                </c:pt>
                <c:pt idx="1179">
                  <c:v>277.68299999999903</c:v>
                </c:pt>
                <c:pt idx="1180">
                  <c:v>277.56299999999902</c:v>
                </c:pt>
                <c:pt idx="1181">
                  <c:v>277.39999999999901</c:v>
                </c:pt>
                <c:pt idx="1182">
                  <c:v>277.26499999999902</c:v>
                </c:pt>
                <c:pt idx="1183">
                  <c:v>277.08499999999901</c:v>
                </c:pt>
                <c:pt idx="1184">
                  <c:v>276.95999999999901</c:v>
                </c:pt>
                <c:pt idx="1185">
                  <c:v>276.78899999999902</c:v>
                </c:pt>
                <c:pt idx="1186">
                  <c:v>276.62799999999902</c:v>
                </c:pt>
                <c:pt idx="1187">
                  <c:v>276.56099999999901</c:v>
                </c:pt>
                <c:pt idx="1188">
                  <c:v>276.37799999999902</c:v>
                </c:pt>
                <c:pt idx="1189">
                  <c:v>276.14399999999898</c:v>
                </c:pt>
                <c:pt idx="1190">
                  <c:v>276.09699999999901</c:v>
                </c:pt>
                <c:pt idx="1191">
                  <c:v>276.01199999999898</c:v>
                </c:pt>
                <c:pt idx="1192">
                  <c:v>275.77699999999902</c:v>
                </c:pt>
                <c:pt idx="1193">
                  <c:v>275.349999999999</c:v>
                </c:pt>
                <c:pt idx="1194">
                  <c:v>275.20499999999902</c:v>
                </c:pt>
                <c:pt idx="1195">
                  <c:v>275.09099999999899</c:v>
                </c:pt>
                <c:pt idx="1196">
                  <c:v>275.05999999999898</c:v>
                </c:pt>
                <c:pt idx="1197">
                  <c:v>274.945999999999</c:v>
                </c:pt>
                <c:pt idx="1198">
                  <c:v>274.80099999999902</c:v>
                </c:pt>
                <c:pt idx="1199">
                  <c:v>274.61799999999897</c:v>
                </c:pt>
                <c:pt idx="1200">
                  <c:v>274.61799999999897</c:v>
                </c:pt>
                <c:pt idx="1201">
                  <c:v>274.91799999999898</c:v>
                </c:pt>
                <c:pt idx="1202">
                  <c:v>274.73499999999899</c:v>
                </c:pt>
                <c:pt idx="1203">
                  <c:v>274.433999999999</c:v>
                </c:pt>
                <c:pt idx="1204">
                  <c:v>274.08399999999898</c:v>
                </c:pt>
                <c:pt idx="1205">
                  <c:v>274.01899999999898</c:v>
                </c:pt>
                <c:pt idx="1206">
                  <c:v>273.87499999999898</c:v>
                </c:pt>
                <c:pt idx="1207">
                  <c:v>273.640999999999</c:v>
                </c:pt>
                <c:pt idx="1208">
                  <c:v>273.534999999999</c:v>
                </c:pt>
                <c:pt idx="1209">
                  <c:v>273.02899999999897</c:v>
                </c:pt>
                <c:pt idx="1210">
                  <c:v>272.89599999999899</c:v>
                </c:pt>
                <c:pt idx="1211">
                  <c:v>272.66299999999899</c:v>
                </c:pt>
                <c:pt idx="1212">
                  <c:v>272.89899999999898</c:v>
                </c:pt>
                <c:pt idx="1213">
                  <c:v>272.73999999999899</c:v>
                </c:pt>
                <c:pt idx="1214">
                  <c:v>272.57399999999899</c:v>
                </c:pt>
                <c:pt idx="1215">
                  <c:v>272.53099999999898</c:v>
                </c:pt>
                <c:pt idx="1216">
                  <c:v>272.349999999999</c:v>
                </c:pt>
                <c:pt idx="1217">
                  <c:v>272.08199999999999</c:v>
                </c:pt>
                <c:pt idx="1218">
                  <c:v>271.83699999999999</c:v>
                </c:pt>
                <c:pt idx="1219">
                  <c:v>271.68700000000001</c:v>
                </c:pt>
                <c:pt idx="1220">
                  <c:v>271.65199999999999</c:v>
                </c:pt>
                <c:pt idx="1221">
                  <c:v>271.649</c:v>
                </c:pt>
                <c:pt idx="1222">
                  <c:v>271.50299999999999</c:v>
                </c:pt>
                <c:pt idx="1223">
                  <c:v>271.80399999999997</c:v>
                </c:pt>
                <c:pt idx="1224">
                  <c:v>271.62199999999899</c:v>
                </c:pt>
                <c:pt idx="1225">
                  <c:v>271.17599999999902</c:v>
                </c:pt>
                <c:pt idx="1226">
                  <c:v>270.99099999999902</c:v>
                </c:pt>
                <c:pt idx="1227">
                  <c:v>270.902999999999</c:v>
                </c:pt>
                <c:pt idx="1228">
                  <c:v>270.719999999999</c:v>
                </c:pt>
                <c:pt idx="1229">
                  <c:v>270.95399999999898</c:v>
                </c:pt>
                <c:pt idx="1230">
                  <c:v>271.099999999999</c:v>
                </c:pt>
                <c:pt idx="1231">
                  <c:v>270.91699999999901</c:v>
                </c:pt>
                <c:pt idx="1232">
                  <c:v>270.623999999999</c:v>
                </c:pt>
                <c:pt idx="1233">
                  <c:v>270.62199999999899</c:v>
                </c:pt>
                <c:pt idx="1234">
                  <c:v>270.58899999999898</c:v>
                </c:pt>
                <c:pt idx="1235">
                  <c:v>270.43799999999902</c:v>
                </c:pt>
                <c:pt idx="1236">
                  <c:v>270.30499999999898</c:v>
                </c:pt>
                <c:pt idx="1237">
                  <c:v>270.12199999999899</c:v>
                </c:pt>
                <c:pt idx="1238">
                  <c:v>269.82999999999902</c:v>
                </c:pt>
                <c:pt idx="1239">
                  <c:v>269.79399999999902</c:v>
                </c:pt>
                <c:pt idx="1240">
                  <c:v>269.75499999999897</c:v>
                </c:pt>
                <c:pt idx="1241">
                  <c:v>269.60999999999899</c:v>
                </c:pt>
                <c:pt idx="1242">
                  <c:v>269.844999999999</c:v>
                </c:pt>
                <c:pt idx="1243">
                  <c:v>269.66299999999899</c:v>
                </c:pt>
                <c:pt idx="1244">
                  <c:v>269.42799999999897</c:v>
                </c:pt>
                <c:pt idx="1245">
                  <c:v>269.25999999999902</c:v>
                </c:pt>
                <c:pt idx="1246">
                  <c:v>269.19499999999903</c:v>
                </c:pt>
                <c:pt idx="1247">
                  <c:v>269.051999999999</c:v>
                </c:pt>
                <c:pt idx="1248">
                  <c:v>268.86899999999901</c:v>
                </c:pt>
                <c:pt idx="1249">
                  <c:v>268.866999999999</c:v>
                </c:pt>
                <c:pt idx="1250">
                  <c:v>268.683999999999</c:v>
                </c:pt>
                <c:pt idx="1251">
                  <c:v>268.45</c:v>
                </c:pt>
                <c:pt idx="1252">
                  <c:v>268.024</c:v>
                </c:pt>
                <c:pt idx="1253">
                  <c:v>267.87799999999999</c:v>
                </c:pt>
                <c:pt idx="1254">
                  <c:v>267.69499999999999</c:v>
                </c:pt>
                <c:pt idx="1255">
                  <c:v>267.69400000000002</c:v>
                </c:pt>
                <c:pt idx="1256">
                  <c:v>267.512</c:v>
                </c:pt>
                <c:pt idx="1257">
                  <c:v>267.50900000000001</c:v>
                </c:pt>
                <c:pt idx="1258">
                  <c:v>267.39699999999999</c:v>
                </c:pt>
                <c:pt idx="1259">
                  <c:v>267.291</c:v>
                </c:pt>
                <c:pt idx="1260">
                  <c:v>267.14600000000002</c:v>
                </c:pt>
                <c:pt idx="1261">
                  <c:v>267.10700000000003</c:v>
                </c:pt>
                <c:pt idx="1262">
                  <c:v>267.06900000000002</c:v>
                </c:pt>
                <c:pt idx="1263">
                  <c:v>266.92399999999998</c:v>
                </c:pt>
                <c:pt idx="1264">
                  <c:v>266.75900000000001</c:v>
                </c:pt>
                <c:pt idx="1265">
                  <c:v>265.48</c:v>
                </c:pt>
                <c:pt idx="1266">
                  <c:v>265.298</c:v>
                </c:pt>
                <c:pt idx="1267">
                  <c:v>265.11599999999999</c:v>
                </c:pt>
                <c:pt idx="1268">
                  <c:v>265.11799999999999</c:v>
                </c:pt>
                <c:pt idx="1269">
                  <c:v>265.05099999999999</c:v>
                </c:pt>
                <c:pt idx="1270">
                  <c:v>264.916</c:v>
                </c:pt>
                <c:pt idx="1271">
                  <c:v>264.75099999999998</c:v>
                </c:pt>
                <c:pt idx="1272">
                  <c:v>264.56899999999899</c:v>
                </c:pt>
                <c:pt idx="1273">
                  <c:v>264.22199999999998</c:v>
                </c:pt>
                <c:pt idx="1274">
                  <c:v>264.003999999999</c:v>
                </c:pt>
                <c:pt idx="1275">
                  <c:v>263.84899999999999</c:v>
                </c:pt>
                <c:pt idx="1276">
                  <c:v>263.71499999999997</c:v>
                </c:pt>
                <c:pt idx="1277">
                  <c:v>263.53199999999998</c:v>
                </c:pt>
                <c:pt idx="1278">
                  <c:v>263.81</c:v>
                </c:pt>
                <c:pt idx="1279">
                  <c:v>263.95600000000002</c:v>
                </c:pt>
                <c:pt idx="1280">
                  <c:v>263.77300000000002</c:v>
                </c:pt>
                <c:pt idx="1281">
                  <c:v>263.62700000000001</c:v>
                </c:pt>
                <c:pt idx="1282">
                  <c:v>263.44400000000002</c:v>
                </c:pt>
                <c:pt idx="1283">
                  <c:v>263.209</c:v>
                </c:pt>
                <c:pt idx="1284">
                  <c:v>263.02600000000001</c:v>
                </c:pt>
                <c:pt idx="1285">
                  <c:v>262.983</c:v>
                </c:pt>
                <c:pt idx="1286">
                  <c:v>262.73899999999998</c:v>
                </c:pt>
                <c:pt idx="1287">
                  <c:v>263.017</c:v>
                </c:pt>
                <c:pt idx="1288">
                  <c:v>263.16199999999998</c:v>
                </c:pt>
                <c:pt idx="1289">
                  <c:v>263.06</c:v>
                </c:pt>
                <c:pt idx="1290">
                  <c:v>262.92899999999997</c:v>
                </c:pt>
                <c:pt idx="1291">
                  <c:v>262.50400000000002</c:v>
                </c:pt>
                <c:pt idx="1292">
                  <c:v>262.32100000000003</c:v>
                </c:pt>
                <c:pt idx="1293">
                  <c:v>262.32299999999998</c:v>
                </c:pt>
                <c:pt idx="1294">
                  <c:v>262.20800000000003</c:v>
                </c:pt>
                <c:pt idx="1295">
                  <c:v>262.15899999999999</c:v>
                </c:pt>
                <c:pt idx="1296">
                  <c:v>261.96899999999999</c:v>
                </c:pt>
                <c:pt idx="1297">
                  <c:v>261.85599999999999</c:v>
                </c:pt>
                <c:pt idx="1298">
                  <c:v>261.75</c:v>
                </c:pt>
                <c:pt idx="1299">
                  <c:v>261.637</c:v>
                </c:pt>
                <c:pt idx="1300">
                  <c:v>261.34399999999999</c:v>
                </c:pt>
                <c:pt idx="1301">
                  <c:v>261.30599999999998</c:v>
                </c:pt>
                <c:pt idx="1302">
                  <c:v>261.27</c:v>
                </c:pt>
                <c:pt idx="1303">
                  <c:v>261.27100000000002</c:v>
                </c:pt>
                <c:pt idx="1304">
                  <c:v>261.08800000000002</c:v>
                </c:pt>
                <c:pt idx="1305">
                  <c:v>260.79300000000001</c:v>
                </c:pt>
                <c:pt idx="1306">
                  <c:v>260.79000000000002</c:v>
                </c:pt>
                <c:pt idx="1307">
                  <c:v>260.70999999999998</c:v>
                </c:pt>
                <c:pt idx="1308">
                  <c:v>260.65800000000002</c:v>
                </c:pt>
                <c:pt idx="1309">
                  <c:v>260.47500000000002</c:v>
                </c:pt>
                <c:pt idx="1310">
                  <c:v>260.47699999999998</c:v>
                </c:pt>
                <c:pt idx="1311">
                  <c:v>260.34100000000001</c:v>
                </c:pt>
                <c:pt idx="1312">
                  <c:v>260.197</c:v>
                </c:pt>
                <c:pt idx="1313">
                  <c:v>259.81700000000001</c:v>
                </c:pt>
                <c:pt idx="1314">
                  <c:v>259.63400000000001</c:v>
                </c:pt>
                <c:pt idx="1315">
                  <c:v>259.63600000000002</c:v>
                </c:pt>
                <c:pt idx="1316">
                  <c:v>259.63299999999998</c:v>
                </c:pt>
                <c:pt idx="1317">
                  <c:v>259.54899999999998</c:v>
                </c:pt>
                <c:pt idx="1318">
                  <c:v>259.50099999999998</c:v>
                </c:pt>
                <c:pt idx="1319">
                  <c:v>259.41899999999998</c:v>
                </c:pt>
                <c:pt idx="1320">
                  <c:v>259.286</c:v>
                </c:pt>
                <c:pt idx="1321">
                  <c:v>259.13099999999997</c:v>
                </c:pt>
                <c:pt idx="1322">
                  <c:v>258.94799999999998</c:v>
                </c:pt>
                <c:pt idx="1323">
                  <c:v>258.66000000000003</c:v>
                </c:pt>
                <c:pt idx="1324">
                  <c:v>258.54500000000002</c:v>
                </c:pt>
                <c:pt idx="1325">
                  <c:v>257.82600000000002</c:v>
                </c:pt>
                <c:pt idx="1326">
                  <c:v>257.79000000000002</c:v>
                </c:pt>
                <c:pt idx="1327">
                  <c:v>257.64299999999997</c:v>
                </c:pt>
                <c:pt idx="1328">
                  <c:v>257.875</c:v>
                </c:pt>
                <c:pt idx="1329">
                  <c:v>257.69099999999997</c:v>
                </c:pt>
                <c:pt idx="1330">
                  <c:v>257.608</c:v>
                </c:pt>
                <c:pt idx="1331">
                  <c:v>257.42500000000001</c:v>
                </c:pt>
                <c:pt idx="1332">
                  <c:v>256.99700000000001</c:v>
                </c:pt>
                <c:pt idx="1333">
                  <c:v>256.84699999999998</c:v>
                </c:pt>
                <c:pt idx="1334">
                  <c:v>256.815</c:v>
                </c:pt>
                <c:pt idx="1335">
                  <c:v>256.81200000000001</c:v>
                </c:pt>
                <c:pt idx="1336">
                  <c:v>256.81299999999999</c:v>
                </c:pt>
                <c:pt idx="1337">
                  <c:v>256.63</c:v>
                </c:pt>
                <c:pt idx="1338">
                  <c:v>256.24900000000002</c:v>
                </c:pt>
                <c:pt idx="1339">
                  <c:v>256.10500000000002</c:v>
                </c:pt>
                <c:pt idx="1340">
                  <c:v>255.971</c:v>
                </c:pt>
                <c:pt idx="1341">
                  <c:v>256.11700000000002</c:v>
                </c:pt>
                <c:pt idx="1342">
                  <c:v>256.262</c:v>
                </c:pt>
                <c:pt idx="1343">
                  <c:v>256.07799999999997</c:v>
                </c:pt>
                <c:pt idx="1344">
                  <c:v>255.93299999999999</c:v>
                </c:pt>
                <c:pt idx="1345">
                  <c:v>255.68799999999999</c:v>
                </c:pt>
                <c:pt idx="1346">
                  <c:v>255.453</c:v>
                </c:pt>
                <c:pt idx="1347">
                  <c:v>255.369</c:v>
                </c:pt>
                <c:pt idx="1348">
                  <c:v>255.32300000000001</c:v>
                </c:pt>
                <c:pt idx="1349">
                  <c:v>255.32300000000001</c:v>
                </c:pt>
                <c:pt idx="1350">
                  <c:v>255.55699999999999</c:v>
                </c:pt>
                <c:pt idx="1351">
                  <c:v>255.191</c:v>
                </c:pt>
                <c:pt idx="1352">
                  <c:v>254.42099999999999</c:v>
                </c:pt>
                <c:pt idx="1353">
                  <c:v>254.30500000000001</c:v>
                </c:pt>
                <c:pt idx="1354">
                  <c:v>254.161</c:v>
                </c:pt>
                <c:pt idx="1355">
                  <c:v>254.05699999999999</c:v>
                </c:pt>
                <c:pt idx="1356">
                  <c:v>253.946</c:v>
                </c:pt>
                <c:pt idx="1357">
                  <c:v>253.941</c:v>
                </c:pt>
                <c:pt idx="1358">
                  <c:v>253.80699999999999</c:v>
                </c:pt>
                <c:pt idx="1359">
                  <c:v>253.66200000000001</c:v>
                </c:pt>
                <c:pt idx="1360">
                  <c:v>253.62700000000001</c:v>
                </c:pt>
                <c:pt idx="1361">
                  <c:v>253.38499999999999</c:v>
                </c:pt>
                <c:pt idx="1362">
                  <c:v>253.041</c:v>
                </c:pt>
                <c:pt idx="1363">
                  <c:v>252.858</c:v>
                </c:pt>
                <c:pt idx="1364">
                  <c:v>252.768</c:v>
                </c:pt>
                <c:pt idx="1365">
                  <c:v>252.68299999999999</c:v>
                </c:pt>
                <c:pt idx="1366">
                  <c:v>252.27</c:v>
                </c:pt>
                <c:pt idx="1367">
                  <c:v>252.15600000000001</c:v>
                </c:pt>
                <c:pt idx="1368">
                  <c:v>251.91200000000001</c:v>
                </c:pt>
                <c:pt idx="1369">
                  <c:v>251.791</c:v>
                </c:pt>
                <c:pt idx="1370">
                  <c:v>251.607</c:v>
                </c:pt>
                <c:pt idx="1371">
                  <c:v>251.84100000000001</c:v>
                </c:pt>
                <c:pt idx="1372">
                  <c:v>251.99</c:v>
                </c:pt>
                <c:pt idx="1373">
                  <c:v>251.886</c:v>
                </c:pt>
                <c:pt idx="1374">
                  <c:v>251.75399999999999</c:v>
                </c:pt>
                <c:pt idx="1375">
                  <c:v>251.62200000000001</c:v>
                </c:pt>
                <c:pt idx="1376">
                  <c:v>251.488</c:v>
                </c:pt>
                <c:pt idx="1377">
                  <c:v>251.34399999999999</c:v>
                </c:pt>
                <c:pt idx="1378">
                  <c:v>250.96299999999999</c:v>
                </c:pt>
                <c:pt idx="1379">
                  <c:v>250.78</c:v>
                </c:pt>
                <c:pt idx="1380">
                  <c:v>250.678</c:v>
                </c:pt>
                <c:pt idx="1381">
                  <c:v>250.477</c:v>
                </c:pt>
                <c:pt idx="1382">
                  <c:v>250.352</c:v>
                </c:pt>
                <c:pt idx="1383">
                  <c:v>250.49799999999999</c:v>
                </c:pt>
                <c:pt idx="1384">
                  <c:v>250.732</c:v>
                </c:pt>
                <c:pt idx="1385">
                  <c:v>250.548</c:v>
                </c:pt>
                <c:pt idx="1386">
                  <c:v>250.54900000000001</c:v>
                </c:pt>
                <c:pt idx="1387">
                  <c:v>250.36600000000001</c:v>
                </c:pt>
                <c:pt idx="1388">
                  <c:v>248.643</c:v>
                </c:pt>
                <c:pt idx="1389">
                  <c:v>248.46</c:v>
                </c:pt>
                <c:pt idx="1390">
                  <c:v>248.60599999999999</c:v>
                </c:pt>
                <c:pt idx="1391">
                  <c:v>248.85400000000001</c:v>
                </c:pt>
                <c:pt idx="1392">
                  <c:v>248.626</c:v>
                </c:pt>
                <c:pt idx="1393">
                  <c:v>248.45699999999999</c:v>
                </c:pt>
                <c:pt idx="1394">
                  <c:v>248.273</c:v>
                </c:pt>
                <c:pt idx="1395">
                  <c:v>247.85</c:v>
                </c:pt>
                <c:pt idx="1396">
                  <c:v>247.667</c:v>
                </c:pt>
                <c:pt idx="1397">
                  <c:v>247.53299999999999</c:v>
                </c:pt>
                <c:pt idx="1398">
                  <c:v>247.35</c:v>
                </c:pt>
                <c:pt idx="1399">
                  <c:v>247.34899999999999</c:v>
                </c:pt>
                <c:pt idx="1400">
                  <c:v>247.167</c:v>
                </c:pt>
                <c:pt idx="1401">
                  <c:v>247.44499999999999</c:v>
                </c:pt>
                <c:pt idx="1402">
                  <c:v>247.59200000000001</c:v>
                </c:pt>
                <c:pt idx="1403">
                  <c:v>247.46700000000001</c:v>
                </c:pt>
                <c:pt idx="1404">
                  <c:v>247.26499999999999</c:v>
                </c:pt>
                <c:pt idx="1405">
                  <c:v>247.16200000000001</c:v>
                </c:pt>
                <c:pt idx="1406">
                  <c:v>246.97900000000001</c:v>
                </c:pt>
                <c:pt idx="1407">
                  <c:v>246.6</c:v>
                </c:pt>
                <c:pt idx="1408">
                  <c:v>246.51499999999999</c:v>
                </c:pt>
                <c:pt idx="1409">
                  <c:v>246.46799999999999</c:v>
                </c:pt>
                <c:pt idx="1410">
                  <c:v>246.31800000000001</c:v>
                </c:pt>
                <c:pt idx="1411">
                  <c:v>246.13499999999999</c:v>
                </c:pt>
                <c:pt idx="1412">
                  <c:v>246.05099999999999</c:v>
                </c:pt>
                <c:pt idx="1413">
                  <c:v>246.02</c:v>
                </c:pt>
                <c:pt idx="1414">
                  <c:v>245.97200000000001</c:v>
                </c:pt>
                <c:pt idx="1415">
                  <c:v>245.858</c:v>
                </c:pt>
                <c:pt idx="1416">
                  <c:v>246.09299999999999</c:v>
                </c:pt>
                <c:pt idx="1417">
                  <c:v>245.91</c:v>
                </c:pt>
                <c:pt idx="1418">
                  <c:v>245.67500000000001</c:v>
                </c:pt>
                <c:pt idx="1419">
                  <c:v>245.62700000000001</c:v>
                </c:pt>
                <c:pt idx="1420">
                  <c:v>243.917</c:v>
                </c:pt>
                <c:pt idx="1421">
                  <c:v>243.833</c:v>
                </c:pt>
                <c:pt idx="1422">
                  <c:v>243.59799999999899</c:v>
                </c:pt>
                <c:pt idx="1423">
                  <c:v>243.35399999999899</c:v>
                </c:pt>
                <c:pt idx="1424">
                  <c:v>243.208</c:v>
                </c:pt>
                <c:pt idx="1425">
                  <c:v>243.02600000000001</c:v>
                </c:pt>
                <c:pt idx="1426">
                  <c:v>243.17099999999999</c:v>
                </c:pt>
                <c:pt idx="1427">
                  <c:v>243.404</c:v>
                </c:pt>
                <c:pt idx="1428">
                  <c:v>243.21899999999999</c:v>
                </c:pt>
                <c:pt idx="1429">
                  <c:v>243.13499999999999</c:v>
                </c:pt>
                <c:pt idx="1430">
                  <c:v>242.43799999999999</c:v>
                </c:pt>
                <c:pt idx="1431">
                  <c:v>242.011</c:v>
                </c:pt>
                <c:pt idx="1432">
                  <c:v>241.86500000000001</c:v>
                </c:pt>
                <c:pt idx="1433">
                  <c:v>241.751</c:v>
                </c:pt>
                <c:pt idx="1434">
                  <c:v>241.46100000000001</c:v>
                </c:pt>
                <c:pt idx="1435">
                  <c:v>241.31399999999999</c:v>
                </c:pt>
                <c:pt idx="1436">
                  <c:v>241.20099999999999</c:v>
                </c:pt>
                <c:pt idx="1437">
                  <c:v>241.16900000000001</c:v>
                </c:pt>
                <c:pt idx="1438">
                  <c:v>241.10900000000001</c:v>
                </c:pt>
                <c:pt idx="1439">
                  <c:v>240.946</c:v>
                </c:pt>
                <c:pt idx="1440">
                  <c:v>240.667</c:v>
                </c:pt>
                <c:pt idx="1441">
                  <c:v>240.37799999999999</c:v>
                </c:pt>
                <c:pt idx="1442">
                  <c:v>240.31299999999999</c:v>
                </c:pt>
                <c:pt idx="1443">
                  <c:v>240.19300000000001</c:v>
                </c:pt>
                <c:pt idx="1444">
                  <c:v>239.96799999999999</c:v>
                </c:pt>
                <c:pt idx="1445">
                  <c:v>239.69</c:v>
                </c:pt>
                <c:pt idx="1446">
                  <c:v>239.50700000000001</c:v>
                </c:pt>
                <c:pt idx="1447">
                  <c:v>239.22900000000001</c:v>
                </c:pt>
                <c:pt idx="1448">
                  <c:v>239.096</c:v>
                </c:pt>
                <c:pt idx="1449">
                  <c:v>238.994</c:v>
                </c:pt>
                <c:pt idx="1450">
                  <c:v>238.90600000000001</c:v>
                </c:pt>
                <c:pt idx="1451">
                  <c:v>238.762</c:v>
                </c:pt>
                <c:pt idx="1452">
                  <c:v>238.643</c:v>
                </c:pt>
                <c:pt idx="1453">
                  <c:v>238.41499999999999</c:v>
                </c:pt>
                <c:pt idx="1454">
                  <c:v>238.38499999999999</c:v>
                </c:pt>
                <c:pt idx="1455">
                  <c:v>238.27099999999999</c:v>
                </c:pt>
                <c:pt idx="1456">
                  <c:v>238.16200000000001</c:v>
                </c:pt>
                <c:pt idx="1457">
                  <c:v>237.98</c:v>
                </c:pt>
                <c:pt idx="1458">
                  <c:v>237.833</c:v>
                </c:pt>
                <c:pt idx="1459">
                  <c:v>237.797</c:v>
                </c:pt>
                <c:pt idx="1460">
                  <c:v>237.76</c:v>
                </c:pt>
                <c:pt idx="1461">
                  <c:v>237.46700000000001</c:v>
                </c:pt>
                <c:pt idx="1462">
                  <c:v>237.35400000000001</c:v>
                </c:pt>
                <c:pt idx="1463">
                  <c:v>237.18600000000001</c:v>
                </c:pt>
                <c:pt idx="1464">
                  <c:v>236.22300000000001</c:v>
                </c:pt>
                <c:pt idx="1465">
                  <c:v>236.02600000000001</c:v>
                </c:pt>
                <c:pt idx="1466">
                  <c:v>235.65899999999999</c:v>
                </c:pt>
                <c:pt idx="1467">
                  <c:v>235.553</c:v>
                </c:pt>
                <c:pt idx="1468">
                  <c:v>235.43899999999999</c:v>
                </c:pt>
                <c:pt idx="1469">
                  <c:v>235.29400000000001</c:v>
                </c:pt>
                <c:pt idx="1470">
                  <c:v>235.00200000000001</c:v>
                </c:pt>
                <c:pt idx="1471">
                  <c:v>234.917</c:v>
                </c:pt>
                <c:pt idx="1472">
                  <c:v>234.83</c:v>
                </c:pt>
                <c:pt idx="1473">
                  <c:v>234.64699999999999</c:v>
                </c:pt>
                <c:pt idx="1474">
                  <c:v>234.64599999999999</c:v>
                </c:pt>
                <c:pt idx="1475">
                  <c:v>234.46100000000001</c:v>
                </c:pt>
                <c:pt idx="1476">
                  <c:v>234.46299999999999</c:v>
                </c:pt>
                <c:pt idx="1477">
                  <c:v>234.14500000000001</c:v>
                </c:pt>
                <c:pt idx="1478">
                  <c:v>234</c:v>
                </c:pt>
                <c:pt idx="1479">
                  <c:v>233.65100000000001</c:v>
                </c:pt>
                <c:pt idx="1480">
                  <c:v>233.464</c:v>
                </c:pt>
                <c:pt idx="1481">
                  <c:v>233.233</c:v>
                </c:pt>
                <c:pt idx="1482">
                  <c:v>233.12</c:v>
                </c:pt>
                <c:pt idx="1483">
                  <c:v>233.11799999999999</c:v>
                </c:pt>
                <c:pt idx="1484">
                  <c:v>232.934</c:v>
                </c:pt>
                <c:pt idx="1485">
                  <c:v>232.64400000000001</c:v>
                </c:pt>
                <c:pt idx="1486">
                  <c:v>232.642</c:v>
                </c:pt>
                <c:pt idx="1487">
                  <c:v>232.56</c:v>
                </c:pt>
                <c:pt idx="1488">
                  <c:v>231.96</c:v>
                </c:pt>
                <c:pt idx="1489">
                  <c:v>231.77699999999999</c:v>
                </c:pt>
                <c:pt idx="1490">
                  <c:v>231.48400000000001</c:v>
                </c:pt>
                <c:pt idx="1491">
                  <c:v>231.428</c:v>
                </c:pt>
                <c:pt idx="1492">
                  <c:v>231.31800000000001</c:v>
                </c:pt>
                <c:pt idx="1493">
                  <c:v>231.203</c:v>
                </c:pt>
                <c:pt idx="1494">
                  <c:v>231.018</c:v>
                </c:pt>
                <c:pt idx="1495">
                  <c:v>230.87100000000001</c:v>
                </c:pt>
                <c:pt idx="1496">
                  <c:v>230.83600000000001</c:v>
                </c:pt>
                <c:pt idx="1497">
                  <c:v>230.8</c:v>
                </c:pt>
                <c:pt idx="1498">
                  <c:v>230.65299999999999</c:v>
                </c:pt>
                <c:pt idx="1499">
                  <c:v>230.93199999999999</c:v>
                </c:pt>
                <c:pt idx="1500">
                  <c:v>230.761</c:v>
                </c:pt>
                <c:pt idx="1501">
                  <c:v>230.58600000000001</c:v>
                </c:pt>
                <c:pt idx="1502">
                  <c:v>230.286</c:v>
                </c:pt>
                <c:pt idx="1503">
                  <c:v>230.10300000000001</c:v>
                </c:pt>
                <c:pt idx="1504">
                  <c:v>229.989</c:v>
                </c:pt>
                <c:pt idx="1505">
                  <c:v>229.8</c:v>
                </c:pt>
                <c:pt idx="1506">
                  <c:v>229.67699999999999</c:v>
                </c:pt>
                <c:pt idx="1507">
                  <c:v>229.67699999999999</c:v>
                </c:pt>
                <c:pt idx="1508">
                  <c:v>229.91</c:v>
                </c:pt>
                <c:pt idx="1509">
                  <c:v>229.726</c:v>
                </c:pt>
                <c:pt idx="1510">
                  <c:v>229.727</c:v>
                </c:pt>
                <c:pt idx="1511">
                  <c:v>229.54499999999999</c:v>
                </c:pt>
                <c:pt idx="1512">
                  <c:v>229.38499999999999</c:v>
                </c:pt>
                <c:pt idx="1513">
                  <c:v>229.22200000000001</c:v>
                </c:pt>
                <c:pt idx="1514">
                  <c:v>228.94399999999999</c:v>
                </c:pt>
                <c:pt idx="1515">
                  <c:v>228.77600000000001</c:v>
                </c:pt>
                <c:pt idx="1516">
                  <c:v>228.74199999999999</c:v>
                </c:pt>
                <c:pt idx="1517">
                  <c:v>228.61</c:v>
                </c:pt>
                <c:pt idx="1518">
                  <c:v>228.42699999999999</c:v>
                </c:pt>
                <c:pt idx="1519">
                  <c:v>228.26499999999999</c:v>
                </c:pt>
                <c:pt idx="1520">
                  <c:v>228.096</c:v>
                </c:pt>
                <c:pt idx="1521">
                  <c:v>227.97900000000001</c:v>
                </c:pt>
                <c:pt idx="1522">
                  <c:v>227.78299999999999</c:v>
                </c:pt>
                <c:pt idx="1523">
                  <c:v>227.63499999999999</c:v>
                </c:pt>
                <c:pt idx="1524">
                  <c:v>227.35599999999999</c:v>
                </c:pt>
                <c:pt idx="1525">
                  <c:v>227.173</c:v>
                </c:pt>
                <c:pt idx="1526">
                  <c:v>227.02600000000001</c:v>
                </c:pt>
                <c:pt idx="1527">
                  <c:v>226.84299999999999</c:v>
                </c:pt>
                <c:pt idx="1528">
                  <c:v>226.845</c:v>
                </c:pt>
                <c:pt idx="1529">
                  <c:v>226.80699999999999</c:v>
                </c:pt>
                <c:pt idx="1530">
                  <c:v>226.767</c:v>
                </c:pt>
                <c:pt idx="1531">
                  <c:v>226.77</c:v>
                </c:pt>
                <c:pt idx="1532">
                  <c:v>226.58600000000001</c:v>
                </c:pt>
                <c:pt idx="1533">
                  <c:v>226.44</c:v>
                </c:pt>
                <c:pt idx="1534">
                  <c:v>226.40199999999999</c:v>
                </c:pt>
                <c:pt idx="1535">
                  <c:v>226.31299999999999</c:v>
                </c:pt>
                <c:pt idx="1536">
                  <c:v>226.24700000000001</c:v>
                </c:pt>
                <c:pt idx="1537">
                  <c:v>226.06399999999999</c:v>
                </c:pt>
                <c:pt idx="1538">
                  <c:v>226.06399999999999</c:v>
                </c:pt>
                <c:pt idx="1539">
                  <c:v>225.90600000000001</c:v>
                </c:pt>
                <c:pt idx="1540">
                  <c:v>225.74100000000001</c:v>
                </c:pt>
                <c:pt idx="1541">
                  <c:v>225.316</c:v>
                </c:pt>
                <c:pt idx="1542">
                  <c:v>225.203</c:v>
                </c:pt>
                <c:pt idx="1543">
                  <c:v>225.036</c:v>
                </c:pt>
                <c:pt idx="1544">
                  <c:v>224.88800000000001</c:v>
                </c:pt>
                <c:pt idx="1545">
                  <c:v>224.70500000000001</c:v>
                </c:pt>
                <c:pt idx="1546">
                  <c:v>224.852</c:v>
                </c:pt>
                <c:pt idx="1547">
                  <c:v>225.13</c:v>
                </c:pt>
                <c:pt idx="1548">
                  <c:v>224.959</c:v>
                </c:pt>
                <c:pt idx="1549">
                  <c:v>224.10900000000001</c:v>
                </c:pt>
                <c:pt idx="1550">
                  <c:v>224.011</c:v>
                </c:pt>
                <c:pt idx="1551">
                  <c:v>223.619</c:v>
                </c:pt>
                <c:pt idx="1552">
                  <c:v>223.74</c:v>
                </c:pt>
                <c:pt idx="1553">
                  <c:v>223.79</c:v>
                </c:pt>
                <c:pt idx="1554">
                  <c:v>223.97300000000001</c:v>
                </c:pt>
                <c:pt idx="1555">
                  <c:v>224.107</c:v>
                </c:pt>
                <c:pt idx="1556">
                  <c:v>224.21100000000001</c:v>
                </c:pt>
                <c:pt idx="1557">
                  <c:v>224.36799999999999</c:v>
                </c:pt>
                <c:pt idx="1558">
                  <c:v>224.39099999999999</c:v>
                </c:pt>
                <c:pt idx="1559">
                  <c:v>224.57400000000001</c:v>
                </c:pt>
                <c:pt idx="1560">
                  <c:v>225</c:v>
                </c:pt>
                <c:pt idx="1561">
                  <c:v>225.114</c:v>
                </c:pt>
                <c:pt idx="1562">
                  <c:v>225.28100000000001</c:v>
                </c:pt>
                <c:pt idx="1563">
                  <c:v>225.42699999999999</c:v>
                </c:pt>
                <c:pt idx="1564">
                  <c:v>225.61</c:v>
                </c:pt>
                <c:pt idx="1565">
                  <c:v>225.46299999999999</c:v>
                </c:pt>
                <c:pt idx="1566">
                  <c:v>225.184</c:v>
                </c:pt>
                <c:pt idx="1567">
                  <c:v>225.36799999999999</c:v>
                </c:pt>
                <c:pt idx="1568">
                  <c:v>225.41200000000001</c:v>
                </c:pt>
                <c:pt idx="1569">
                  <c:v>225.595</c:v>
                </c:pt>
                <c:pt idx="1570">
                  <c:v>225.596</c:v>
                </c:pt>
                <c:pt idx="1571">
                  <c:v>225.739</c:v>
                </c:pt>
                <c:pt idx="1572">
                  <c:v>225.89599999999999</c:v>
                </c:pt>
                <c:pt idx="1573">
                  <c:v>226.197</c:v>
                </c:pt>
                <c:pt idx="1574">
                  <c:v>226.363</c:v>
                </c:pt>
                <c:pt idx="1575">
                  <c:v>226.477</c:v>
                </c:pt>
                <c:pt idx="1576">
                  <c:v>226.47900000000001</c:v>
                </c:pt>
                <c:pt idx="1577">
                  <c:v>226.66300000000001</c:v>
                </c:pt>
                <c:pt idx="1578">
                  <c:v>226.95099999999999</c:v>
                </c:pt>
                <c:pt idx="1579">
                  <c:v>227.13399999999999</c:v>
                </c:pt>
                <c:pt idx="1580">
                  <c:v>227.136</c:v>
                </c:pt>
                <c:pt idx="1581">
                  <c:v>227.25</c:v>
                </c:pt>
                <c:pt idx="1582">
                  <c:v>227.35599999999999</c:v>
                </c:pt>
                <c:pt idx="1583">
                  <c:v>227.35599999999999</c:v>
                </c:pt>
                <c:pt idx="1584">
                  <c:v>227.078</c:v>
                </c:pt>
                <c:pt idx="1585">
                  <c:v>227.261</c:v>
                </c:pt>
                <c:pt idx="1586">
                  <c:v>228.69900000000001</c:v>
                </c:pt>
                <c:pt idx="1587">
                  <c:v>228.76599999999999</c:v>
                </c:pt>
                <c:pt idx="1588">
                  <c:v>228.84800000000001</c:v>
                </c:pt>
                <c:pt idx="1589">
                  <c:v>228.892</c:v>
                </c:pt>
                <c:pt idx="1590">
                  <c:v>229.07499999999999</c:v>
                </c:pt>
                <c:pt idx="1591">
                  <c:v>229.25800000000001</c:v>
                </c:pt>
                <c:pt idx="1592">
                  <c:v>229.26</c:v>
                </c:pt>
                <c:pt idx="1593">
                  <c:v>229.44399999999999</c:v>
                </c:pt>
                <c:pt idx="1594">
                  <c:v>229.67699999999999</c:v>
                </c:pt>
                <c:pt idx="1595">
                  <c:v>229.85900000000001</c:v>
                </c:pt>
                <c:pt idx="1596">
                  <c:v>229.97300000000001</c:v>
                </c:pt>
                <c:pt idx="1597">
                  <c:v>230.16200000000001</c:v>
                </c:pt>
                <c:pt idx="1598">
                  <c:v>230.286</c:v>
                </c:pt>
                <c:pt idx="1599">
                  <c:v>230.286</c:v>
                </c:pt>
                <c:pt idx="1600">
                  <c:v>229.98599999999999</c:v>
                </c:pt>
                <c:pt idx="1601">
                  <c:v>230.17099999999999</c:v>
                </c:pt>
                <c:pt idx="1602">
                  <c:v>230.19200000000001</c:v>
                </c:pt>
                <c:pt idx="1603">
                  <c:v>230.375</c:v>
                </c:pt>
                <c:pt idx="1604">
                  <c:v>230.50700000000001</c:v>
                </c:pt>
                <c:pt idx="1605">
                  <c:v>230.69</c:v>
                </c:pt>
                <c:pt idx="1606">
                  <c:v>230.98400000000001</c:v>
                </c:pt>
                <c:pt idx="1607">
                  <c:v>231.096</c:v>
                </c:pt>
                <c:pt idx="1608">
                  <c:v>231.14400000000001</c:v>
                </c:pt>
                <c:pt idx="1609">
                  <c:v>231.33099999999999</c:v>
                </c:pt>
                <c:pt idx="1610">
                  <c:v>231.59299999999999</c:v>
                </c:pt>
                <c:pt idx="1611">
                  <c:v>231.63</c:v>
                </c:pt>
                <c:pt idx="1612">
                  <c:v>231.666</c:v>
                </c:pt>
                <c:pt idx="1613">
                  <c:v>231.81299999999999</c:v>
                </c:pt>
                <c:pt idx="1614">
                  <c:v>231.57900000000001</c:v>
                </c:pt>
                <c:pt idx="1615">
                  <c:v>231.76300000000001</c:v>
                </c:pt>
                <c:pt idx="1616">
                  <c:v>231.99600000000001</c:v>
                </c:pt>
                <c:pt idx="1617">
                  <c:v>232.102</c:v>
                </c:pt>
                <c:pt idx="1618">
                  <c:v>232.19</c:v>
                </c:pt>
                <c:pt idx="1619">
                  <c:v>232.41</c:v>
                </c:pt>
                <c:pt idx="1620">
                  <c:v>232.75299999999999</c:v>
                </c:pt>
                <c:pt idx="1621">
                  <c:v>232.79</c:v>
                </c:pt>
                <c:pt idx="1622">
                  <c:v>232.828</c:v>
                </c:pt>
                <c:pt idx="1623">
                  <c:v>232.82599999999999</c:v>
                </c:pt>
                <c:pt idx="1624">
                  <c:v>233.00899999999999</c:v>
                </c:pt>
                <c:pt idx="1625">
                  <c:v>233.15600000000001</c:v>
                </c:pt>
                <c:pt idx="1626">
                  <c:v>233.523</c:v>
                </c:pt>
                <c:pt idx="1627">
                  <c:v>233.63800000000001</c:v>
                </c:pt>
                <c:pt idx="1628">
                  <c:v>233.684</c:v>
                </c:pt>
                <c:pt idx="1629">
                  <c:v>233.71600000000001</c:v>
                </c:pt>
                <c:pt idx="1630">
                  <c:v>233.803</c:v>
                </c:pt>
                <c:pt idx="1631">
                  <c:v>234.16900000000001</c:v>
                </c:pt>
                <c:pt idx="1632">
                  <c:v>234.17</c:v>
                </c:pt>
                <c:pt idx="1633">
                  <c:v>234.35499999999999</c:v>
                </c:pt>
                <c:pt idx="1634">
                  <c:v>234.35300000000001</c:v>
                </c:pt>
                <c:pt idx="1635">
                  <c:v>234.488</c:v>
                </c:pt>
                <c:pt idx="1636">
                  <c:v>234.63200000000001</c:v>
                </c:pt>
                <c:pt idx="1637">
                  <c:v>234.86500000000001</c:v>
                </c:pt>
                <c:pt idx="1638">
                  <c:v>235.21700000000001</c:v>
                </c:pt>
                <c:pt idx="1639">
                  <c:v>235.33099999999999</c:v>
                </c:pt>
                <c:pt idx="1640">
                  <c:v>235.476</c:v>
                </c:pt>
                <c:pt idx="1641">
                  <c:v>235.91800000000001</c:v>
                </c:pt>
                <c:pt idx="1642">
                  <c:v>236.07400000000001</c:v>
                </c:pt>
                <c:pt idx="1643">
                  <c:v>236.821</c:v>
                </c:pt>
                <c:pt idx="1644">
                  <c:v>236.96700000000001</c:v>
                </c:pt>
                <c:pt idx="1645">
                  <c:v>237.15</c:v>
                </c:pt>
                <c:pt idx="1646">
                  <c:v>237.148</c:v>
                </c:pt>
                <c:pt idx="1647">
                  <c:v>237.26300000000001</c:v>
                </c:pt>
                <c:pt idx="1648">
                  <c:v>237.43100000000001</c:v>
                </c:pt>
                <c:pt idx="1649">
                  <c:v>237.578</c:v>
                </c:pt>
                <c:pt idx="1650">
                  <c:v>237.614</c:v>
                </c:pt>
                <c:pt idx="1651">
                  <c:v>237.65100000000001</c:v>
                </c:pt>
                <c:pt idx="1652">
                  <c:v>237.94399999999999</c:v>
                </c:pt>
                <c:pt idx="1653">
                  <c:v>238.05699999999999</c:v>
                </c:pt>
                <c:pt idx="1654">
                  <c:v>239.601</c:v>
                </c:pt>
                <c:pt idx="1655">
                  <c:v>239.68299999999999</c:v>
                </c:pt>
                <c:pt idx="1656">
                  <c:v>239.69</c:v>
                </c:pt>
                <c:pt idx="1657">
                  <c:v>239.69</c:v>
                </c:pt>
                <c:pt idx="1658">
                  <c:v>239.411</c:v>
                </c:pt>
                <c:pt idx="1659">
                  <c:v>239.65600000000001</c:v>
                </c:pt>
                <c:pt idx="1660">
                  <c:v>240.48500000000001</c:v>
                </c:pt>
                <c:pt idx="1661">
                  <c:v>240.49</c:v>
                </c:pt>
                <c:pt idx="1662">
                  <c:v>240.572</c:v>
                </c:pt>
                <c:pt idx="1663">
                  <c:v>240.61600000000001</c:v>
                </c:pt>
                <c:pt idx="1664">
                  <c:v>240.8</c:v>
                </c:pt>
                <c:pt idx="1665">
                  <c:v>241.03399999999999</c:v>
                </c:pt>
                <c:pt idx="1666">
                  <c:v>241.27799999999999</c:v>
                </c:pt>
                <c:pt idx="1667">
                  <c:v>241.42500000000001</c:v>
                </c:pt>
                <c:pt idx="1668">
                  <c:v>241.53800000000001</c:v>
                </c:pt>
                <c:pt idx="1669">
                  <c:v>241.827</c:v>
                </c:pt>
                <c:pt idx="1670">
                  <c:v>241.97200000000001</c:v>
                </c:pt>
                <c:pt idx="1671">
                  <c:v>242.08699999999999</c:v>
                </c:pt>
                <c:pt idx="1672">
                  <c:v>242.36099999999999</c:v>
                </c:pt>
                <c:pt idx="1673">
                  <c:v>242.47499999999999</c:v>
                </c:pt>
                <c:pt idx="1674">
                  <c:v>242.47399999999999</c:v>
                </c:pt>
                <c:pt idx="1675">
                  <c:v>242.65700000000001</c:v>
                </c:pt>
                <c:pt idx="1676">
                  <c:v>242.65600000000001</c:v>
                </c:pt>
                <c:pt idx="1677">
                  <c:v>242.792</c:v>
                </c:pt>
                <c:pt idx="1678">
                  <c:v>242.93899999999999</c:v>
                </c:pt>
                <c:pt idx="1679">
                  <c:v>243.31700000000001</c:v>
                </c:pt>
                <c:pt idx="1680">
                  <c:v>243.43</c:v>
                </c:pt>
                <c:pt idx="1681">
                  <c:v>243.46199999999999</c:v>
                </c:pt>
                <c:pt idx="1682">
                  <c:v>243.54599999999999</c:v>
                </c:pt>
                <c:pt idx="1683">
                  <c:v>243.78100000000001</c:v>
                </c:pt>
                <c:pt idx="1684">
                  <c:v>244.148</c:v>
                </c:pt>
                <c:pt idx="1685">
                  <c:v>244.29599999999999</c:v>
                </c:pt>
                <c:pt idx="1686">
                  <c:v>244.40899999999999</c:v>
                </c:pt>
                <c:pt idx="1687">
                  <c:v>244.51400000000001</c:v>
                </c:pt>
                <c:pt idx="1688">
                  <c:v>244.66</c:v>
                </c:pt>
                <c:pt idx="1689">
                  <c:v>244.774</c:v>
                </c:pt>
                <c:pt idx="1690">
                  <c:v>244.86600000000001</c:v>
                </c:pt>
                <c:pt idx="1691">
                  <c:v>244.98099999999999</c:v>
                </c:pt>
                <c:pt idx="1692">
                  <c:v>244.97800000000001</c:v>
                </c:pt>
                <c:pt idx="1693">
                  <c:v>245.114</c:v>
                </c:pt>
                <c:pt idx="1694">
                  <c:v>245.25899999999999</c:v>
                </c:pt>
                <c:pt idx="1695">
                  <c:v>245.49199999999999</c:v>
                </c:pt>
                <c:pt idx="1696">
                  <c:v>245.53800000000001</c:v>
                </c:pt>
                <c:pt idx="1697">
                  <c:v>245.62299999999999</c:v>
                </c:pt>
                <c:pt idx="1698">
                  <c:v>245.74299999999999</c:v>
                </c:pt>
                <c:pt idx="1699">
                  <c:v>245.98699999999999</c:v>
                </c:pt>
                <c:pt idx="1700">
                  <c:v>246.33600000000001</c:v>
                </c:pt>
                <c:pt idx="1701">
                  <c:v>246.48099999999999</c:v>
                </c:pt>
                <c:pt idx="1702">
                  <c:v>246.54599999999999</c:v>
                </c:pt>
                <c:pt idx="1703">
                  <c:v>246.65100000000001</c:v>
                </c:pt>
                <c:pt idx="1704">
                  <c:v>246.88499999999999</c:v>
                </c:pt>
                <c:pt idx="1705">
                  <c:v>247.06700000000001</c:v>
                </c:pt>
                <c:pt idx="1706">
                  <c:v>246.834</c:v>
                </c:pt>
                <c:pt idx="1707">
                  <c:v>246.68899999999999</c:v>
                </c:pt>
                <c:pt idx="1708">
                  <c:v>246.81399999999999</c:v>
                </c:pt>
                <c:pt idx="1709">
                  <c:v>247.01400000000001</c:v>
                </c:pt>
                <c:pt idx="1710">
                  <c:v>247.11600000000001</c:v>
                </c:pt>
                <c:pt idx="1711">
                  <c:v>247.298</c:v>
                </c:pt>
                <c:pt idx="1712">
                  <c:v>247.72399999999999</c:v>
                </c:pt>
                <c:pt idx="1713">
                  <c:v>247.90600000000001</c:v>
                </c:pt>
                <c:pt idx="1714">
                  <c:v>247.90600000000001</c:v>
                </c:pt>
                <c:pt idx="1715">
                  <c:v>248.03800000000001</c:v>
                </c:pt>
                <c:pt idx="1716">
                  <c:v>248.14</c:v>
                </c:pt>
                <c:pt idx="1717">
                  <c:v>247.995</c:v>
                </c:pt>
                <c:pt idx="1718">
                  <c:v>247.71799999999999</c:v>
                </c:pt>
                <c:pt idx="1719">
                  <c:v>247.90100000000001</c:v>
                </c:pt>
                <c:pt idx="1720">
                  <c:v>248.083</c:v>
                </c:pt>
                <c:pt idx="1721">
                  <c:v>248.113</c:v>
                </c:pt>
                <c:pt idx="1722">
                  <c:v>248.357</c:v>
                </c:pt>
                <c:pt idx="1723">
                  <c:v>248.751</c:v>
                </c:pt>
                <c:pt idx="1724">
                  <c:v>248.86500000000001</c:v>
                </c:pt>
                <c:pt idx="1725">
                  <c:v>249.07900000000001</c:v>
                </c:pt>
                <c:pt idx="1726">
                  <c:v>249.19399999999999</c:v>
                </c:pt>
                <c:pt idx="1727">
                  <c:v>249.339</c:v>
                </c:pt>
                <c:pt idx="1728">
                  <c:v>249.41200000000001</c:v>
                </c:pt>
                <c:pt idx="1729">
                  <c:v>249.548</c:v>
                </c:pt>
                <c:pt idx="1730">
                  <c:v>249.71600000000001</c:v>
                </c:pt>
                <c:pt idx="1731">
                  <c:v>249.80199999999999</c:v>
                </c:pt>
                <c:pt idx="1732">
                  <c:v>249.93600000000001</c:v>
                </c:pt>
                <c:pt idx="1733">
                  <c:v>250.08</c:v>
                </c:pt>
                <c:pt idx="1734">
                  <c:v>250.08099999999999</c:v>
                </c:pt>
                <c:pt idx="1735">
                  <c:v>250.26400000000001</c:v>
                </c:pt>
                <c:pt idx="1736">
                  <c:v>250.643</c:v>
                </c:pt>
                <c:pt idx="1737">
                  <c:v>250.82599999999999</c:v>
                </c:pt>
                <c:pt idx="1738">
                  <c:v>250.929</c:v>
                </c:pt>
                <c:pt idx="1739">
                  <c:v>251.13</c:v>
                </c:pt>
                <c:pt idx="1740">
                  <c:v>251.256</c:v>
                </c:pt>
                <c:pt idx="1741">
                  <c:v>251.11</c:v>
                </c:pt>
                <c:pt idx="1742">
                  <c:v>250.875</c:v>
                </c:pt>
                <c:pt idx="1743">
                  <c:v>251.05799999999999</c:v>
                </c:pt>
                <c:pt idx="1744">
                  <c:v>251.14599999999999</c:v>
                </c:pt>
                <c:pt idx="1745">
                  <c:v>251.249</c:v>
                </c:pt>
                <c:pt idx="1746">
                  <c:v>251.381</c:v>
                </c:pt>
                <c:pt idx="1747">
                  <c:v>251.50899999999999</c:v>
                </c:pt>
                <c:pt idx="1748">
                  <c:v>251.69200000000001</c:v>
                </c:pt>
                <c:pt idx="1749">
                  <c:v>252.07599999999999</c:v>
                </c:pt>
                <c:pt idx="1750">
                  <c:v>252.208</c:v>
                </c:pt>
                <c:pt idx="1751">
                  <c:v>252.328</c:v>
                </c:pt>
                <c:pt idx="1752">
                  <c:v>252.82</c:v>
                </c:pt>
                <c:pt idx="1753">
                  <c:v>253.05500000000001</c:v>
                </c:pt>
                <c:pt idx="1754">
                  <c:v>253.19800000000001</c:v>
                </c:pt>
                <c:pt idx="1755">
                  <c:v>253.33099999999999</c:v>
                </c:pt>
                <c:pt idx="1756">
                  <c:v>253.18600000000001</c:v>
                </c:pt>
                <c:pt idx="1757">
                  <c:v>252.988</c:v>
                </c:pt>
                <c:pt idx="1758">
                  <c:v>253.21199999999999</c:v>
                </c:pt>
                <c:pt idx="1759">
                  <c:v>253.37899999999999</c:v>
                </c:pt>
                <c:pt idx="1760">
                  <c:v>253.46799999999999</c:v>
                </c:pt>
                <c:pt idx="1761">
                  <c:v>253.64599999999999</c:v>
                </c:pt>
                <c:pt idx="1762">
                  <c:v>253.82900000000001</c:v>
                </c:pt>
                <c:pt idx="1763">
                  <c:v>253.97800000000001</c:v>
                </c:pt>
                <c:pt idx="1764">
                  <c:v>254.08600000000001</c:v>
                </c:pt>
                <c:pt idx="1765">
                  <c:v>254.20099999999999</c:v>
                </c:pt>
                <c:pt idx="1766">
                  <c:v>254.904</c:v>
                </c:pt>
                <c:pt idx="1767">
                  <c:v>254.905</c:v>
                </c:pt>
                <c:pt idx="1768">
                  <c:v>255.089</c:v>
                </c:pt>
                <c:pt idx="1769">
                  <c:v>255.32300000000001</c:v>
                </c:pt>
                <c:pt idx="1770">
                  <c:v>255.505</c:v>
                </c:pt>
                <c:pt idx="1771">
                  <c:v>255.74</c:v>
                </c:pt>
                <c:pt idx="1772">
                  <c:v>255.82400000000001</c:v>
                </c:pt>
                <c:pt idx="1773">
                  <c:v>255.857</c:v>
                </c:pt>
                <c:pt idx="1774">
                  <c:v>255.97200000000001</c:v>
                </c:pt>
                <c:pt idx="1775">
                  <c:v>256.26299999999998</c:v>
                </c:pt>
                <c:pt idx="1776">
                  <c:v>256.44499999999999</c:v>
                </c:pt>
                <c:pt idx="1777">
                  <c:v>256.53399999999999</c:v>
                </c:pt>
                <c:pt idx="1778">
                  <c:v>256.71800000000002</c:v>
                </c:pt>
                <c:pt idx="1779">
                  <c:v>256.483</c:v>
                </c:pt>
                <c:pt idx="1780">
                  <c:v>256.33699999999999</c:v>
                </c:pt>
                <c:pt idx="1781">
                  <c:v>256.51900000000001</c:v>
                </c:pt>
                <c:pt idx="1782">
                  <c:v>256.52</c:v>
                </c:pt>
                <c:pt idx="1783">
                  <c:v>256.70400000000001</c:v>
                </c:pt>
                <c:pt idx="1784">
                  <c:v>257.048</c:v>
                </c:pt>
                <c:pt idx="1785">
                  <c:v>257.291</c:v>
                </c:pt>
                <c:pt idx="1786">
                  <c:v>257.37200000000001</c:v>
                </c:pt>
                <c:pt idx="1787">
                  <c:v>257.55399999999997</c:v>
                </c:pt>
                <c:pt idx="1788">
                  <c:v>257.27600000000001</c:v>
                </c:pt>
                <c:pt idx="1789">
                  <c:v>257.12599999999998</c:v>
                </c:pt>
                <c:pt idx="1790">
                  <c:v>257.26299999999998</c:v>
                </c:pt>
                <c:pt idx="1791">
                  <c:v>257.41000000000003</c:v>
                </c:pt>
                <c:pt idx="1792">
                  <c:v>257.49599999999998</c:v>
                </c:pt>
                <c:pt idx="1793">
                  <c:v>257.67899999999997</c:v>
                </c:pt>
                <c:pt idx="1794">
                  <c:v>257.97199999999998</c:v>
                </c:pt>
                <c:pt idx="1795">
                  <c:v>258.15600000000001</c:v>
                </c:pt>
                <c:pt idx="1796">
                  <c:v>258.26900000000001</c:v>
                </c:pt>
                <c:pt idx="1797">
                  <c:v>258.62</c:v>
                </c:pt>
                <c:pt idx="1798">
                  <c:v>258.76299999999998</c:v>
                </c:pt>
                <c:pt idx="1799">
                  <c:v>258.803</c:v>
                </c:pt>
                <c:pt idx="1800">
                  <c:v>258.84199999999998</c:v>
                </c:pt>
                <c:pt idx="1801">
                  <c:v>258.98599999999999</c:v>
                </c:pt>
                <c:pt idx="1802">
                  <c:v>258.68599999999998</c:v>
                </c:pt>
                <c:pt idx="1803">
                  <c:v>258.86900000000003</c:v>
                </c:pt>
                <c:pt idx="1804">
                  <c:v>259.02199999999999</c:v>
                </c:pt>
                <c:pt idx="1805">
                  <c:v>259.17899999999997</c:v>
                </c:pt>
                <c:pt idx="1806">
                  <c:v>259.40199999999999</c:v>
                </c:pt>
                <c:pt idx="1807">
                  <c:v>259.74200000000002</c:v>
                </c:pt>
                <c:pt idx="1808">
                  <c:v>259.92500000000001</c:v>
                </c:pt>
                <c:pt idx="1809">
                  <c:v>259.92700000000002</c:v>
                </c:pt>
                <c:pt idx="1810">
                  <c:v>260.11</c:v>
                </c:pt>
                <c:pt idx="1811">
                  <c:v>259.96300000000002</c:v>
                </c:pt>
                <c:pt idx="1812">
                  <c:v>259.73</c:v>
                </c:pt>
                <c:pt idx="1813">
                  <c:v>259.91199999999998</c:v>
                </c:pt>
                <c:pt idx="1814">
                  <c:v>259.99799999999999</c:v>
                </c:pt>
                <c:pt idx="1815">
                  <c:v>260.18200000000002</c:v>
                </c:pt>
                <c:pt idx="1816">
                  <c:v>260.18400000000003</c:v>
                </c:pt>
                <c:pt idx="1817">
                  <c:v>260.339</c:v>
                </c:pt>
                <c:pt idx="1818">
                  <c:v>260.55799999999999</c:v>
                </c:pt>
                <c:pt idx="1819">
                  <c:v>260.904</c:v>
                </c:pt>
                <c:pt idx="1820">
                  <c:v>260.94</c:v>
                </c:pt>
                <c:pt idx="1821">
                  <c:v>260.97500000000002</c:v>
                </c:pt>
                <c:pt idx="1822">
                  <c:v>260.976</c:v>
                </c:pt>
                <c:pt idx="1823">
                  <c:v>261.15899999999999</c:v>
                </c:pt>
                <c:pt idx="1824">
                  <c:v>261.45100000000002</c:v>
                </c:pt>
                <c:pt idx="1825">
                  <c:v>261.48899999999998</c:v>
                </c:pt>
                <c:pt idx="1826">
                  <c:v>261.52600000000001</c:v>
                </c:pt>
                <c:pt idx="1827">
                  <c:v>261.673</c:v>
                </c:pt>
                <c:pt idx="1828">
                  <c:v>261.798</c:v>
                </c:pt>
                <c:pt idx="1829">
                  <c:v>261.988</c:v>
                </c:pt>
                <c:pt idx="1830">
                  <c:v>262.10000000000002</c:v>
                </c:pt>
                <c:pt idx="1831">
                  <c:v>262.28300000000002</c:v>
                </c:pt>
                <c:pt idx="1832">
                  <c:v>262.42700000000002</c:v>
                </c:pt>
                <c:pt idx="1833">
                  <c:v>262.61099999999999</c:v>
                </c:pt>
                <c:pt idx="1834">
                  <c:v>262.613</c:v>
                </c:pt>
                <c:pt idx="1835">
                  <c:v>262.79700000000003</c:v>
                </c:pt>
                <c:pt idx="1836">
                  <c:v>262.65100000000001</c:v>
                </c:pt>
                <c:pt idx="1837">
                  <c:v>262.37200000000001</c:v>
                </c:pt>
                <c:pt idx="1838">
                  <c:v>262.55500000000001</c:v>
                </c:pt>
                <c:pt idx="1839">
                  <c:v>262.68799999999999</c:v>
                </c:pt>
                <c:pt idx="1840">
                  <c:v>262.87200000000001</c:v>
                </c:pt>
                <c:pt idx="1841">
                  <c:v>263.29500000000002</c:v>
                </c:pt>
                <c:pt idx="1842">
                  <c:v>263.52</c:v>
                </c:pt>
                <c:pt idx="1843">
                  <c:v>263.58</c:v>
                </c:pt>
                <c:pt idx="1844">
                  <c:v>263.62700000000001</c:v>
                </c:pt>
                <c:pt idx="1845">
                  <c:v>263.62700000000001</c:v>
                </c:pt>
                <c:pt idx="1846">
                  <c:v>263.48200000000003</c:v>
                </c:pt>
                <c:pt idx="1847">
                  <c:v>263.66399999999999</c:v>
                </c:pt>
                <c:pt idx="1848">
                  <c:v>264.089</c:v>
                </c:pt>
                <c:pt idx="1849">
                  <c:v>264.21899999999999</c:v>
                </c:pt>
                <c:pt idx="1850">
                  <c:v>264.32</c:v>
                </c:pt>
                <c:pt idx="1851">
                  <c:v>264.375</c:v>
                </c:pt>
                <c:pt idx="1852">
                  <c:v>264.45499999999998</c:v>
                </c:pt>
                <c:pt idx="1853">
                  <c:v>264.60300000000001</c:v>
                </c:pt>
                <c:pt idx="1854">
                  <c:v>264.291</c:v>
                </c:pt>
                <c:pt idx="1855">
                  <c:v>264.47399999999999</c:v>
                </c:pt>
                <c:pt idx="1856">
                  <c:v>264.63900000000001</c:v>
                </c:pt>
                <c:pt idx="1857">
                  <c:v>264.822</c:v>
                </c:pt>
                <c:pt idx="1858">
                  <c:v>264.82299999999998</c:v>
                </c:pt>
                <c:pt idx="1859">
                  <c:v>265.00599999999997</c:v>
                </c:pt>
                <c:pt idx="1860">
                  <c:v>265.00900000000001</c:v>
                </c:pt>
                <c:pt idx="1861">
                  <c:v>265.19299999999998</c:v>
                </c:pt>
                <c:pt idx="1862">
                  <c:v>265.33600000000001</c:v>
                </c:pt>
                <c:pt idx="1863">
                  <c:v>265.18900000000002</c:v>
                </c:pt>
                <c:pt idx="1864">
                  <c:v>265.37200000000001</c:v>
                </c:pt>
                <c:pt idx="1865">
                  <c:v>265.40600000000001</c:v>
                </c:pt>
                <c:pt idx="1866">
                  <c:v>265.65100000000001</c:v>
                </c:pt>
                <c:pt idx="1867">
                  <c:v>265.76400000000001</c:v>
                </c:pt>
                <c:pt idx="1868">
                  <c:v>265.87099999999998</c:v>
                </c:pt>
                <c:pt idx="1869">
                  <c:v>265.98500000000001</c:v>
                </c:pt>
                <c:pt idx="1870">
                  <c:v>266.13</c:v>
                </c:pt>
                <c:pt idx="1871">
                  <c:v>266.42</c:v>
                </c:pt>
                <c:pt idx="1872">
                  <c:v>266.53199999999998</c:v>
                </c:pt>
                <c:pt idx="1873">
                  <c:v>266.68</c:v>
                </c:pt>
                <c:pt idx="1874">
                  <c:v>266.84699999999998</c:v>
                </c:pt>
                <c:pt idx="1875">
                  <c:v>266.96199999999999</c:v>
                </c:pt>
                <c:pt idx="1876">
                  <c:v>267.25200000000001</c:v>
                </c:pt>
                <c:pt idx="1877">
                  <c:v>267.36700000000002</c:v>
                </c:pt>
                <c:pt idx="1878">
                  <c:v>267.47500000000002</c:v>
                </c:pt>
                <c:pt idx="1879">
                  <c:v>267.62299999999999</c:v>
                </c:pt>
                <c:pt idx="1880">
                  <c:v>267.80500000000001</c:v>
                </c:pt>
                <c:pt idx="1881">
                  <c:v>267.803</c:v>
                </c:pt>
                <c:pt idx="1882">
                  <c:v>267.98599999999999</c:v>
                </c:pt>
                <c:pt idx="1883">
                  <c:v>267.98500000000001</c:v>
                </c:pt>
                <c:pt idx="1884">
                  <c:v>268.10000000000002</c:v>
                </c:pt>
                <c:pt idx="1885">
                  <c:v>268.31599999999997</c:v>
                </c:pt>
                <c:pt idx="1886">
                  <c:v>268.40100000000001</c:v>
                </c:pt>
                <c:pt idx="1887">
                  <c:v>268.399</c:v>
                </c:pt>
                <c:pt idx="1888">
                  <c:v>268.58199999999999</c:v>
                </c:pt>
                <c:pt idx="1889">
                  <c:v>268.76499999999999</c:v>
                </c:pt>
                <c:pt idx="1890">
                  <c:v>268.85300000000001</c:v>
                </c:pt>
                <c:pt idx="1891">
                  <c:v>269.03699999999998</c:v>
                </c:pt>
                <c:pt idx="1892">
                  <c:v>269.18299999999999</c:v>
                </c:pt>
                <c:pt idx="1893">
                  <c:v>269.29199999999997</c:v>
                </c:pt>
                <c:pt idx="1894">
                  <c:v>269.375</c:v>
                </c:pt>
                <c:pt idx="1895">
                  <c:v>269.46600000000001</c:v>
                </c:pt>
                <c:pt idx="1896">
                  <c:v>269.65100000000001</c:v>
                </c:pt>
                <c:pt idx="1897">
                  <c:v>269.94099999999997</c:v>
                </c:pt>
                <c:pt idx="1898">
                  <c:v>269.97699999999998</c:v>
                </c:pt>
                <c:pt idx="1899">
                  <c:v>270.01499999999999</c:v>
                </c:pt>
                <c:pt idx="1900">
                  <c:v>270.16000000000003</c:v>
                </c:pt>
                <c:pt idx="1901">
                  <c:v>269.88200000000001</c:v>
                </c:pt>
                <c:pt idx="1902">
                  <c:v>270.06599999999997</c:v>
                </c:pt>
                <c:pt idx="1903">
                  <c:v>270.14600000000002</c:v>
                </c:pt>
                <c:pt idx="1904">
                  <c:v>270.39100000000002</c:v>
                </c:pt>
                <c:pt idx="1905">
                  <c:v>270.73500000000001</c:v>
                </c:pt>
                <c:pt idx="1906">
                  <c:v>270.77100000000002</c:v>
                </c:pt>
                <c:pt idx="1907">
                  <c:v>270.80799999999999</c:v>
                </c:pt>
                <c:pt idx="1908">
                  <c:v>271.18900000000002</c:v>
                </c:pt>
                <c:pt idx="1909">
                  <c:v>271.33199999999999</c:v>
                </c:pt>
                <c:pt idx="1910">
                  <c:v>271.46699999999998</c:v>
                </c:pt>
                <c:pt idx="1911">
                  <c:v>271.322</c:v>
                </c:pt>
                <c:pt idx="1912">
                  <c:v>271.02</c:v>
                </c:pt>
                <c:pt idx="1913">
                  <c:v>271.202</c:v>
                </c:pt>
                <c:pt idx="1914">
                  <c:v>271.358</c:v>
                </c:pt>
                <c:pt idx="1915">
                  <c:v>271.54199999999997</c:v>
                </c:pt>
                <c:pt idx="1916">
                  <c:v>271.88499999999999</c:v>
                </c:pt>
                <c:pt idx="1917">
                  <c:v>272.12900000000002</c:v>
                </c:pt>
                <c:pt idx="1918">
                  <c:v>272.209</c:v>
                </c:pt>
                <c:pt idx="1919">
                  <c:v>272.39299999999997</c:v>
                </c:pt>
                <c:pt idx="1920">
                  <c:v>272.11500000000001</c:v>
                </c:pt>
                <c:pt idx="1921">
                  <c:v>271.88</c:v>
                </c:pt>
                <c:pt idx="1922">
                  <c:v>272.03800000000001</c:v>
                </c:pt>
                <c:pt idx="1923">
                  <c:v>272.20400000000001</c:v>
                </c:pt>
                <c:pt idx="1924">
                  <c:v>272.24599999999998</c:v>
                </c:pt>
                <c:pt idx="1925">
                  <c:v>272.42700000000002</c:v>
                </c:pt>
                <c:pt idx="1926">
                  <c:v>272.43</c:v>
                </c:pt>
                <c:pt idx="1927">
                  <c:v>272.61500000000001</c:v>
                </c:pt>
                <c:pt idx="1928">
                  <c:v>272.733</c:v>
                </c:pt>
                <c:pt idx="1929">
                  <c:v>272.96100000000001</c:v>
                </c:pt>
                <c:pt idx="1930">
                  <c:v>273.12900000000002</c:v>
                </c:pt>
                <c:pt idx="1931">
                  <c:v>273.12599999999998</c:v>
                </c:pt>
                <c:pt idx="1932">
                  <c:v>273.30900000000003</c:v>
                </c:pt>
                <c:pt idx="1933">
                  <c:v>273.45699999999999</c:v>
                </c:pt>
                <c:pt idx="1934">
                  <c:v>273.505</c:v>
                </c:pt>
                <c:pt idx="1935">
                  <c:v>273.589</c:v>
                </c:pt>
                <c:pt idx="1936">
                  <c:v>273.67700000000002</c:v>
                </c:pt>
                <c:pt idx="1937">
                  <c:v>273.86099999999999</c:v>
                </c:pt>
                <c:pt idx="1938">
                  <c:v>274.00700000000001</c:v>
                </c:pt>
                <c:pt idx="1939">
                  <c:v>274.43400000000003</c:v>
                </c:pt>
                <c:pt idx="1940">
                  <c:v>274.43400000000003</c:v>
                </c:pt>
                <c:pt idx="1941">
                  <c:v>274.13400000000001</c:v>
                </c:pt>
                <c:pt idx="1942">
                  <c:v>274.31799999999998</c:v>
                </c:pt>
                <c:pt idx="1943">
                  <c:v>274.61799999999999</c:v>
                </c:pt>
                <c:pt idx="1944">
                  <c:v>274.72399999999999</c:v>
                </c:pt>
                <c:pt idx="1945">
                  <c:v>275.64100000000002</c:v>
                </c:pt>
                <c:pt idx="1946">
                  <c:v>275.726</c:v>
                </c:pt>
                <c:pt idx="1947">
                  <c:v>275.96100000000001</c:v>
                </c:pt>
                <c:pt idx="1948">
                  <c:v>276.00799999999998</c:v>
                </c:pt>
                <c:pt idx="1949">
                  <c:v>276.053</c:v>
                </c:pt>
                <c:pt idx="1950">
                  <c:v>276.209</c:v>
                </c:pt>
                <c:pt idx="1951">
                  <c:v>276.89499999999998</c:v>
                </c:pt>
                <c:pt idx="1952">
                  <c:v>277.02600000000001</c:v>
                </c:pt>
                <c:pt idx="1953">
                  <c:v>277.07</c:v>
                </c:pt>
                <c:pt idx="1954">
                  <c:v>277.25299999999999</c:v>
                </c:pt>
                <c:pt idx="1955">
                  <c:v>277.34199999999998</c:v>
                </c:pt>
                <c:pt idx="1956">
                  <c:v>277.52499999999998</c:v>
                </c:pt>
                <c:pt idx="1957">
                  <c:v>277.67099999999999</c:v>
                </c:pt>
                <c:pt idx="1958">
                  <c:v>277.779</c:v>
                </c:pt>
                <c:pt idx="1959">
                  <c:v>277.86399999999998</c:v>
                </c:pt>
                <c:pt idx="1960">
                  <c:v>277.86500000000001</c:v>
                </c:pt>
                <c:pt idx="1961">
                  <c:v>278.02300000000002</c:v>
                </c:pt>
                <c:pt idx="1962">
                  <c:v>278.17399999999998</c:v>
                </c:pt>
                <c:pt idx="1963">
                  <c:v>278.53100000000001</c:v>
                </c:pt>
                <c:pt idx="1964">
                  <c:v>279.52999999999997</c:v>
                </c:pt>
                <c:pt idx="1965">
                  <c:v>279.57400000000001</c:v>
                </c:pt>
                <c:pt idx="1966">
                  <c:v>279.75700000000001</c:v>
                </c:pt>
                <c:pt idx="1967">
                  <c:v>279.84500000000003</c:v>
                </c:pt>
                <c:pt idx="1968">
                  <c:v>279.91899999999998</c:v>
                </c:pt>
                <c:pt idx="1969">
                  <c:v>280.09800000000001</c:v>
                </c:pt>
                <c:pt idx="1970">
                  <c:v>280.274</c:v>
                </c:pt>
                <c:pt idx="1971">
                  <c:v>280.27699999999999</c:v>
                </c:pt>
                <c:pt idx="1972">
                  <c:v>280.46100000000001</c:v>
                </c:pt>
                <c:pt idx="1973">
                  <c:v>280.47300000000001</c:v>
                </c:pt>
                <c:pt idx="1974">
                  <c:v>280.649</c:v>
                </c:pt>
                <c:pt idx="1975">
                  <c:v>280.82499999999999</c:v>
                </c:pt>
                <c:pt idx="1976">
                  <c:v>281.00700000000001</c:v>
                </c:pt>
                <c:pt idx="1977">
                  <c:v>281.66300000000001</c:v>
                </c:pt>
              </c:numCache>
            </c:numRef>
          </c:xVal>
          <c:yVal>
            <c:numRef>
              <c:f>References!$D$256:$D$2233</c:f>
              <c:numCache>
                <c:formatCode>General</c:formatCode>
                <c:ptCount val="1978"/>
                <c:pt idx="0">
                  <c:v>407.60700000000003</c:v>
                </c:pt>
                <c:pt idx="1">
                  <c:v>407.60700000000003</c:v>
                </c:pt>
                <c:pt idx="2">
                  <c:v>407.51499999999999</c:v>
                </c:pt>
                <c:pt idx="3">
                  <c:v>407.34100000000001</c:v>
                </c:pt>
                <c:pt idx="4">
                  <c:v>407.09399999999999</c:v>
                </c:pt>
                <c:pt idx="5">
                  <c:v>407.4</c:v>
                </c:pt>
                <c:pt idx="6">
                  <c:v>407.46499999999997</c:v>
                </c:pt>
                <c:pt idx="7">
                  <c:v>407.60399999999998</c:v>
                </c:pt>
                <c:pt idx="8">
                  <c:v>407.697</c:v>
                </c:pt>
                <c:pt idx="9">
                  <c:v>407.697</c:v>
                </c:pt>
                <c:pt idx="10">
                  <c:v>407.67599999999999</c:v>
                </c:pt>
                <c:pt idx="11">
                  <c:v>407.58600000000001</c:v>
                </c:pt>
                <c:pt idx="12">
                  <c:v>407.51400000000001</c:v>
                </c:pt>
                <c:pt idx="13">
                  <c:v>407.37799999999999</c:v>
                </c:pt>
                <c:pt idx="14">
                  <c:v>407.31299999999999</c:v>
                </c:pt>
                <c:pt idx="15">
                  <c:v>407.00700000000001</c:v>
                </c:pt>
                <c:pt idx="16">
                  <c:v>407.31299999999999</c:v>
                </c:pt>
                <c:pt idx="17">
                  <c:v>407.40100000000001</c:v>
                </c:pt>
                <c:pt idx="18">
                  <c:v>407.20100000000002</c:v>
                </c:pt>
                <c:pt idx="19">
                  <c:v>407.084</c:v>
                </c:pt>
                <c:pt idx="20">
                  <c:v>407.084</c:v>
                </c:pt>
                <c:pt idx="21">
                  <c:v>407.05099999999999</c:v>
                </c:pt>
                <c:pt idx="22">
                  <c:v>406.99700000000001</c:v>
                </c:pt>
                <c:pt idx="23">
                  <c:v>406.99700000000001</c:v>
                </c:pt>
                <c:pt idx="24">
                  <c:v>406.65800000000002</c:v>
                </c:pt>
                <c:pt idx="25">
                  <c:v>406.85199999999998</c:v>
                </c:pt>
                <c:pt idx="26">
                  <c:v>407.11399999999998</c:v>
                </c:pt>
                <c:pt idx="27">
                  <c:v>407.07900000000001</c:v>
                </c:pt>
                <c:pt idx="28">
                  <c:v>406.90300000000002</c:v>
                </c:pt>
                <c:pt idx="29">
                  <c:v>406.65800000000002</c:v>
                </c:pt>
                <c:pt idx="30">
                  <c:v>406.964</c:v>
                </c:pt>
                <c:pt idx="31">
                  <c:v>407.05099999999999</c:v>
                </c:pt>
                <c:pt idx="32">
                  <c:v>407.05</c:v>
                </c:pt>
                <c:pt idx="33">
                  <c:v>407.13900000000001</c:v>
                </c:pt>
                <c:pt idx="34">
                  <c:v>407.15300000000002</c:v>
                </c:pt>
                <c:pt idx="35">
                  <c:v>407.21499999999997</c:v>
                </c:pt>
                <c:pt idx="36">
                  <c:v>407.34</c:v>
                </c:pt>
                <c:pt idx="37">
                  <c:v>407.43400000000003</c:v>
                </c:pt>
                <c:pt idx="38">
                  <c:v>407.43400000000003</c:v>
                </c:pt>
                <c:pt idx="39">
                  <c:v>407.40100000000001</c:v>
                </c:pt>
                <c:pt idx="40">
                  <c:v>407.38299999999998</c:v>
                </c:pt>
                <c:pt idx="41">
                  <c:v>407.40100000000001</c:v>
                </c:pt>
                <c:pt idx="42">
                  <c:v>407.40100000000001</c:v>
                </c:pt>
                <c:pt idx="43">
                  <c:v>407.32</c:v>
                </c:pt>
                <c:pt idx="44">
                  <c:v>407.28699999999998</c:v>
                </c:pt>
                <c:pt idx="45">
                  <c:v>407.31299999999999</c:v>
                </c:pt>
                <c:pt idx="46">
                  <c:v>407.31299999999999</c:v>
                </c:pt>
                <c:pt idx="47">
                  <c:v>407.40100000000001</c:v>
                </c:pt>
                <c:pt idx="48">
                  <c:v>407.43400000000003</c:v>
                </c:pt>
                <c:pt idx="49">
                  <c:v>407.43400000000003</c:v>
                </c:pt>
                <c:pt idx="50">
                  <c:v>407.55200000000002</c:v>
                </c:pt>
                <c:pt idx="51">
                  <c:v>407.81299999999999</c:v>
                </c:pt>
                <c:pt idx="52">
                  <c:v>407.93799999999999</c:v>
                </c:pt>
                <c:pt idx="53">
                  <c:v>408.02699999999999</c:v>
                </c:pt>
                <c:pt idx="54">
                  <c:v>408.01299999999998</c:v>
                </c:pt>
                <c:pt idx="55">
                  <c:v>407.92500000000001</c:v>
                </c:pt>
                <c:pt idx="56">
                  <c:v>407.86500000000001</c:v>
                </c:pt>
                <c:pt idx="57">
                  <c:v>407.72800000000001</c:v>
                </c:pt>
                <c:pt idx="58">
                  <c:v>407.697</c:v>
                </c:pt>
                <c:pt idx="59">
                  <c:v>407.697</c:v>
                </c:pt>
                <c:pt idx="60">
                  <c:v>407.66300000000001</c:v>
                </c:pt>
                <c:pt idx="61">
                  <c:v>407.60700000000003</c:v>
                </c:pt>
                <c:pt idx="62">
                  <c:v>407.60700000000003</c:v>
                </c:pt>
                <c:pt idx="63">
                  <c:v>407.66300000000001</c:v>
                </c:pt>
                <c:pt idx="64">
                  <c:v>407.697</c:v>
                </c:pt>
                <c:pt idx="65">
                  <c:v>407.697</c:v>
                </c:pt>
                <c:pt idx="66">
                  <c:v>407.77800000000002</c:v>
                </c:pt>
                <c:pt idx="67">
                  <c:v>407.87099999999998</c:v>
                </c:pt>
                <c:pt idx="68">
                  <c:v>407.87099999999998</c:v>
                </c:pt>
                <c:pt idx="69">
                  <c:v>407.92599999999999</c:v>
                </c:pt>
                <c:pt idx="70">
                  <c:v>407.959</c:v>
                </c:pt>
                <c:pt idx="71">
                  <c:v>407.959</c:v>
                </c:pt>
                <c:pt idx="72">
                  <c:v>407.81400000000002</c:v>
                </c:pt>
                <c:pt idx="73">
                  <c:v>407.697</c:v>
                </c:pt>
                <c:pt idx="74">
                  <c:v>407.697</c:v>
                </c:pt>
                <c:pt idx="75">
                  <c:v>407.66300000000001</c:v>
                </c:pt>
                <c:pt idx="76">
                  <c:v>407.64600000000002</c:v>
                </c:pt>
                <c:pt idx="77">
                  <c:v>407.66300000000001</c:v>
                </c:pt>
                <c:pt idx="78">
                  <c:v>407.35700000000003</c:v>
                </c:pt>
                <c:pt idx="79">
                  <c:v>407.589</c:v>
                </c:pt>
                <c:pt idx="80">
                  <c:v>407.851</c:v>
                </c:pt>
                <c:pt idx="81">
                  <c:v>407.92500000000001</c:v>
                </c:pt>
                <c:pt idx="82">
                  <c:v>408.01299999999998</c:v>
                </c:pt>
                <c:pt idx="83">
                  <c:v>408.01299999999998</c:v>
                </c:pt>
                <c:pt idx="84">
                  <c:v>407.92500000000001</c:v>
                </c:pt>
                <c:pt idx="85">
                  <c:v>407.92500000000001</c:v>
                </c:pt>
                <c:pt idx="86">
                  <c:v>407.83699999999999</c:v>
                </c:pt>
                <c:pt idx="87">
                  <c:v>407.77800000000002</c:v>
                </c:pt>
                <c:pt idx="88">
                  <c:v>407.60399999999998</c:v>
                </c:pt>
                <c:pt idx="89">
                  <c:v>407.60399999999998</c:v>
                </c:pt>
                <c:pt idx="90">
                  <c:v>407.42899999999997</c:v>
                </c:pt>
                <c:pt idx="91">
                  <c:v>407.18400000000003</c:v>
                </c:pt>
                <c:pt idx="92">
                  <c:v>407.41500000000002</c:v>
                </c:pt>
                <c:pt idx="93">
                  <c:v>407.67599999999999</c:v>
                </c:pt>
                <c:pt idx="94">
                  <c:v>407.69</c:v>
                </c:pt>
                <c:pt idx="95">
                  <c:v>407.86500000000001</c:v>
                </c:pt>
                <c:pt idx="96">
                  <c:v>407.959</c:v>
                </c:pt>
                <c:pt idx="97">
                  <c:v>407.959</c:v>
                </c:pt>
                <c:pt idx="98">
                  <c:v>407.92500000000001</c:v>
                </c:pt>
                <c:pt idx="99">
                  <c:v>407.87099999999998</c:v>
                </c:pt>
                <c:pt idx="100">
                  <c:v>407.87099999999998</c:v>
                </c:pt>
                <c:pt idx="101">
                  <c:v>407.53199999999998</c:v>
                </c:pt>
                <c:pt idx="102">
                  <c:v>407.72500000000002</c:v>
                </c:pt>
                <c:pt idx="103">
                  <c:v>407.98700000000002</c:v>
                </c:pt>
                <c:pt idx="104">
                  <c:v>408.10199999999998</c:v>
                </c:pt>
                <c:pt idx="105">
                  <c:v>408.02199999999999</c:v>
                </c:pt>
                <c:pt idx="106">
                  <c:v>407.959</c:v>
                </c:pt>
                <c:pt idx="107">
                  <c:v>407.959</c:v>
                </c:pt>
                <c:pt idx="108">
                  <c:v>407.61900000000003</c:v>
                </c:pt>
                <c:pt idx="109">
                  <c:v>407.86599999999999</c:v>
                </c:pt>
                <c:pt idx="110">
                  <c:v>408.04</c:v>
                </c:pt>
                <c:pt idx="111">
                  <c:v>408.101</c:v>
                </c:pt>
                <c:pt idx="112">
                  <c:v>408.08300000000003</c:v>
                </c:pt>
                <c:pt idx="113">
                  <c:v>408.1</c:v>
                </c:pt>
                <c:pt idx="114">
                  <c:v>408.18799999999999</c:v>
                </c:pt>
                <c:pt idx="115">
                  <c:v>408.20100000000002</c:v>
                </c:pt>
                <c:pt idx="116">
                  <c:v>408.113</c:v>
                </c:pt>
                <c:pt idx="117">
                  <c:v>408.10199999999998</c:v>
                </c:pt>
                <c:pt idx="118">
                  <c:v>408.04700000000003</c:v>
                </c:pt>
                <c:pt idx="119">
                  <c:v>408.04700000000003</c:v>
                </c:pt>
                <c:pt idx="120">
                  <c:v>407.709</c:v>
                </c:pt>
                <c:pt idx="121">
                  <c:v>407.95299999999997</c:v>
                </c:pt>
                <c:pt idx="122">
                  <c:v>408.12799999999999</c:v>
                </c:pt>
                <c:pt idx="123">
                  <c:v>408.54599999999999</c:v>
                </c:pt>
                <c:pt idx="124">
                  <c:v>408.625</c:v>
                </c:pt>
                <c:pt idx="125">
                  <c:v>408.625</c:v>
                </c:pt>
                <c:pt idx="126">
                  <c:v>408.572</c:v>
                </c:pt>
                <c:pt idx="127">
                  <c:v>408.572</c:v>
                </c:pt>
                <c:pt idx="128">
                  <c:v>408.60199999999998</c:v>
                </c:pt>
                <c:pt idx="129">
                  <c:v>408.74</c:v>
                </c:pt>
                <c:pt idx="130">
                  <c:v>408.834</c:v>
                </c:pt>
                <c:pt idx="131">
                  <c:v>408.834</c:v>
                </c:pt>
                <c:pt idx="132">
                  <c:v>408.91500000000002</c:v>
                </c:pt>
                <c:pt idx="133">
                  <c:v>408.976</c:v>
                </c:pt>
                <c:pt idx="134">
                  <c:v>409.06299999999999</c:v>
                </c:pt>
                <c:pt idx="135">
                  <c:v>409.06299999999999</c:v>
                </c:pt>
                <c:pt idx="136">
                  <c:v>408.976</c:v>
                </c:pt>
                <c:pt idx="137">
                  <c:v>408.916</c:v>
                </c:pt>
                <c:pt idx="138">
                  <c:v>408.88400000000001</c:v>
                </c:pt>
                <c:pt idx="139">
                  <c:v>408.90100000000001</c:v>
                </c:pt>
                <c:pt idx="140">
                  <c:v>408.88799999999998</c:v>
                </c:pt>
                <c:pt idx="141">
                  <c:v>408.80200000000002</c:v>
                </c:pt>
                <c:pt idx="142">
                  <c:v>408.74</c:v>
                </c:pt>
                <c:pt idx="143">
                  <c:v>408.56299999999999</c:v>
                </c:pt>
                <c:pt idx="144">
                  <c:v>408.31900000000002</c:v>
                </c:pt>
                <c:pt idx="145">
                  <c:v>408.62400000000002</c:v>
                </c:pt>
                <c:pt idx="146">
                  <c:v>408.69</c:v>
                </c:pt>
                <c:pt idx="147">
                  <c:v>408.827</c:v>
                </c:pt>
                <c:pt idx="148">
                  <c:v>409.00099999999998</c:v>
                </c:pt>
                <c:pt idx="149">
                  <c:v>409.03199999999998</c:v>
                </c:pt>
                <c:pt idx="150">
                  <c:v>408.875</c:v>
                </c:pt>
                <c:pt idx="151">
                  <c:v>408.80200000000002</c:v>
                </c:pt>
                <c:pt idx="152">
                  <c:v>408.18799999999999</c:v>
                </c:pt>
                <c:pt idx="153">
                  <c:v>408.27300000000002</c:v>
                </c:pt>
                <c:pt idx="154">
                  <c:v>408.30599999999998</c:v>
                </c:pt>
                <c:pt idx="155">
                  <c:v>408.48200000000003</c:v>
                </c:pt>
                <c:pt idx="156">
                  <c:v>408.75700000000001</c:v>
                </c:pt>
                <c:pt idx="157">
                  <c:v>408.51299999999998</c:v>
                </c:pt>
                <c:pt idx="158">
                  <c:v>408.33699999999999</c:v>
                </c:pt>
                <c:pt idx="159">
                  <c:v>408.334</c:v>
                </c:pt>
                <c:pt idx="160">
                  <c:v>408.161</c:v>
                </c:pt>
                <c:pt idx="161">
                  <c:v>408.10199999999998</c:v>
                </c:pt>
                <c:pt idx="162">
                  <c:v>408.01299999999998</c:v>
                </c:pt>
                <c:pt idx="163">
                  <c:v>408.07400000000001</c:v>
                </c:pt>
                <c:pt idx="164">
                  <c:v>408.21199999999999</c:v>
                </c:pt>
                <c:pt idx="165">
                  <c:v>408.21499999999997</c:v>
                </c:pt>
                <c:pt idx="166">
                  <c:v>408.17500000000001</c:v>
                </c:pt>
                <c:pt idx="167">
                  <c:v>408.24900000000002</c:v>
                </c:pt>
                <c:pt idx="168">
                  <c:v>408.387</c:v>
                </c:pt>
                <c:pt idx="169">
                  <c:v>408.45100000000002</c:v>
                </c:pt>
                <c:pt idx="170">
                  <c:v>408.75700000000001</c:v>
                </c:pt>
                <c:pt idx="171">
                  <c:v>408.45100000000002</c:v>
                </c:pt>
                <c:pt idx="172">
                  <c:v>408.387</c:v>
                </c:pt>
                <c:pt idx="173">
                  <c:v>408.25</c:v>
                </c:pt>
                <c:pt idx="174">
                  <c:v>408.15600000000001</c:v>
                </c:pt>
                <c:pt idx="175">
                  <c:v>408.15600000000001</c:v>
                </c:pt>
                <c:pt idx="176">
                  <c:v>407.89400000000001</c:v>
                </c:pt>
                <c:pt idx="177">
                  <c:v>407.89400000000001</c:v>
                </c:pt>
                <c:pt idx="178">
                  <c:v>407.92599999999999</c:v>
                </c:pt>
                <c:pt idx="179">
                  <c:v>407.94399999999899</c:v>
                </c:pt>
                <c:pt idx="180">
                  <c:v>407.92599999999999</c:v>
                </c:pt>
                <c:pt idx="181">
                  <c:v>407.91300000000001</c:v>
                </c:pt>
                <c:pt idx="182">
                  <c:v>407.85</c:v>
                </c:pt>
                <c:pt idx="183">
                  <c:v>407.72399999999999</c:v>
                </c:pt>
                <c:pt idx="184">
                  <c:v>407.66399999999999</c:v>
                </c:pt>
                <c:pt idx="185">
                  <c:v>407.6</c:v>
                </c:pt>
                <c:pt idx="186">
                  <c:v>407.46300000000002</c:v>
                </c:pt>
                <c:pt idx="187">
                  <c:v>407.36900000000003</c:v>
                </c:pt>
                <c:pt idx="188">
                  <c:v>407.36900000000003</c:v>
                </c:pt>
                <c:pt idx="189">
                  <c:v>407.40100000000001</c:v>
                </c:pt>
                <c:pt idx="190">
                  <c:v>407.48</c:v>
                </c:pt>
                <c:pt idx="191">
                  <c:v>407.51499999999999</c:v>
                </c:pt>
                <c:pt idx="192">
                  <c:v>407.488</c:v>
                </c:pt>
                <c:pt idx="193">
                  <c:v>407.48700000000002</c:v>
                </c:pt>
                <c:pt idx="194">
                  <c:v>407.40100000000001</c:v>
                </c:pt>
                <c:pt idx="195">
                  <c:v>407.40100000000001</c:v>
                </c:pt>
                <c:pt idx="196">
                  <c:v>407.48700000000002</c:v>
                </c:pt>
                <c:pt idx="197">
                  <c:v>407.79399999999998</c:v>
                </c:pt>
                <c:pt idx="198">
                  <c:v>407.548</c:v>
                </c:pt>
                <c:pt idx="199">
                  <c:v>407.37400000000002</c:v>
                </c:pt>
                <c:pt idx="200">
                  <c:v>407.28</c:v>
                </c:pt>
                <c:pt idx="201">
                  <c:v>407.28</c:v>
                </c:pt>
                <c:pt idx="202">
                  <c:v>407.3</c:v>
                </c:pt>
                <c:pt idx="203">
                  <c:v>407.38900000000001</c:v>
                </c:pt>
                <c:pt idx="204">
                  <c:v>407.40100000000001</c:v>
                </c:pt>
                <c:pt idx="205">
                  <c:v>407.48700000000002</c:v>
                </c:pt>
                <c:pt idx="206">
                  <c:v>407.79399999999998</c:v>
                </c:pt>
                <c:pt idx="207">
                  <c:v>407.6</c:v>
                </c:pt>
                <c:pt idx="208">
                  <c:v>407.33699999999999</c:v>
                </c:pt>
                <c:pt idx="209">
                  <c:v>407.19200000000001</c:v>
                </c:pt>
                <c:pt idx="210">
                  <c:v>407.19200000000001</c:v>
                </c:pt>
                <c:pt idx="211">
                  <c:v>407.226</c:v>
                </c:pt>
                <c:pt idx="212">
                  <c:v>407.28</c:v>
                </c:pt>
                <c:pt idx="213">
                  <c:v>407.28</c:v>
                </c:pt>
                <c:pt idx="214">
                  <c:v>407.61900000000003</c:v>
                </c:pt>
                <c:pt idx="215">
                  <c:v>407.375</c:v>
                </c:pt>
                <c:pt idx="216">
                  <c:v>407.20699999999999</c:v>
                </c:pt>
                <c:pt idx="217">
                  <c:v>406.952</c:v>
                </c:pt>
                <c:pt idx="218">
                  <c:v>406.84399999999999</c:v>
                </c:pt>
                <c:pt idx="219">
                  <c:v>406.93700000000001</c:v>
                </c:pt>
                <c:pt idx="220">
                  <c:v>407.11200000000002</c:v>
                </c:pt>
                <c:pt idx="221">
                  <c:v>407.11099999999999</c:v>
                </c:pt>
                <c:pt idx="222">
                  <c:v>407.24900000000002</c:v>
                </c:pt>
                <c:pt idx="223">
                  <c:v>407.31299999999999</c:v>
                </c:pt>
                <c:pt idx="224">
                  <c:v>407.31400000000002</c:v>
                </c:pt>
                <c:pt idx="225">
                  <c:v>407.33100000000002</c:v>
                </c:pt>
                <c:pt idx="226">
                  <c:v>407.31299999999999</c:v>
                </c:pt>
                <c:pt idx="227">
                  <c:v>407.61900000000003</c:v>
                </c:pt>
                <c:pt idx="228">
                  <c:v>407.38799999999998</c:v>
                </c:pt>
                <c:pt idx="229">
                  <c:v>407.12599999999998</c:v>
                </c:pt>
                <c:pt idx="230">
                  <c:v>407.053</c:v>
                </c:pt>
                <c:pt idx="231">
                  <c:v>406.96300000000002</c:v>
                </c:pt>
                <c:pt idx="232">
                  <c:v>406.96300000000002</c:v>
                </c:pt>
                <c:pt idx="233">
                  <c:v>407.01900000000001</c:v>
                </c:pt>
                <c:pt idx="234">
                  <c:v>407.01900000000001</c:v>
                </c:pt>
                <c:pt idx="235">
                  <c:v>407.16300000000001</c:v>
                </c:pt>
                <c:pt idx="236">
                  <c:v>407.28</c:v>
                </c:pt>
                <c:pt idx="237">
                  <c:v>407.28</c:v>
                </c:pt>
                <c:pt idx="238">
                  <c:v>407.61900000000003</c:v>
                </c:pt>
                <c:pt idx="239">
                  <c:v>407.31299999999999</c:v>
                </c:pt>
                <c:pt idx="240">
                  <c:v>407.22500000000002</c:v>
                </c:pt>
                <c:pt idx="241">
                  <c:v>407.19200000000001</c:v>
                </c:pt>
                <c:pt idx="242">
                  <c:v>407.19200000000001</c:v>
                </c:pt>
                <c:pt idx="243">
                  <c:v>407.11099999999999</c:v>
                </c:pt>
                <c:pt idx="244">
                  <c:v>407.01900000000001</c:v>
                </c:pt>
                <c:pt idx="245">
                  <c:v>407.01900000000001</c:v>
                </c:pt>
                <c:pt idx="246">
                  <c:v>406.96300000000002</c:v>
                </c:pt>
                <c:pt idx="247">
                  <c:v>407.01900000000001</c:v>
                </c:pt>
                <c:pt idx="248">
                  <c:v>407.01900000000001</c:v>
                </c:pt>
                <c:pt idx="249">
                  <c:v>407.05099999999999</c:v>
                </c:pt>
                <c:pt idx="250">
                  <c:v>407.13799999999998</c:v>
                </c:pt>
                <c:pt idx="251">
                  <c:v>407.2</c:v>
                </c:pt>
                <c:pt idx="252">
                  <c:v>407.33699999999999</c:v>
                </c:pt>
                <c:pt idx="253">
                  <c:v>407.34</c:v>
                </c:pt>
                <c:pt idx="254">
                  <c:v>407.33699999999999</c:v>
                </c:pt>
                <c:pt idx="255">
                  <c:v>407.16300000000001</c:v>
                </c:pt>
                <c:pt idx="256">
                  <c:v>407.16399999999999</c:v>
                </c:pt>
                <c:pt idx="257">
                  <c:v>406.90100000000001</c:v>
                </c:pt>
                <c:pt idx="258">
                  <c:v>406.755</c:v>
                </c:pt>
                <c:pt idx="259">
                  <c:v>406.755</c:v>
                </c:pt>
                <c:pt idx="260">
                  <c:v>406.70100000000002</c:v>
                </c:pt>
                <c:pt idx="261">
                  <c:v>406.7</c:v>
                </c:pt>
                <c:pt idx="262">
                  <c:v>406.61399999999998</c:v>
                </c:pt>
                <c:pt idx="263">
                  <c:v>406.601</c:v>
                </c:pt>
                <c:pt idx="264">
                  <c:v>406.68700000000001</c:v>
                </c:pt>
                <c:pt idx="265">
                  <c:v>406.70100000000002</c:v>
                </c:pt>
                <c:pt idx="266">
                  <c:v>406.71800000000002</c:v>
                </c:pt>
                <c:pt idx="267">
                  <c:v>406.70100000000002</c:v>
                </c:pt>
                <c:pt idx="268">
                  <c:v>406.70100000000002</c:v>
                </c:pt>
                <c:pt idx="269">
                  <c:v>406.755</c:v>
                </c:pt>
                <c:pt idx="270">
                  <c:v>406.755</c:v>
                </c:pt>
                <c:pt idx="271">
                  <c:v>407.09399999999999</c:v>
                </c:pt>
                <c:pt idx="272">
                  <c:v>406.85</c:v>
                </c:pt>
                <c:pt idx="273">
                  <c:v>406.67500000000001</c:v>
                </c:pt>
                <c:pt idx="274">
                  <c:v>406.601</c:v>
                </c:pt>
                <c:pt idx="275">
                  <c:v>406.52</c:v>
                </c:pt>
                <c:pt idx="276">
                  <c:v>406.43900000000002</c:v>
                </c:pt>
                <c:pt idx="277">
                  <c:v>406.43799999999999</c:v>
                </c:pt>
                <c:pt idx="278">
                  <c:v>406.35199999999998</c:v>
                </c:pt>
                <c:pt idx="279">
                  <c:v>406.41300000000001</c:v>
                </c:pt>
                <c:pt idx="280">
                  <c:v>406.55</c:v>
                </c:pt>
                <c:pt idx="281">
                  <c:v>406.61399999999998</c:v>
                </c:pt>
                <c:pt idx="282">
                  <c:v>406.61399999999998</c:v>
                </c:pt>
                <c:pt idx="283">
                  <c:v>406.66699999999997</c:v>
                </c:pt>
                <c:pt idx="284">
                  <c:v>406.66699999999997</c:v>
                </c:pt>
                <c:pt idx="285">
                  <c:v>406.65199999999999</c:v>
                </c:pt>
                <c:pt idx="286">
                  <c:v>406.464</c:v>
                </c:pt>
                <c:pt idx="287">
                  <c:v>406.31900000000002</c:v>
                </c:pt>
                <c:pt idx="288">
                  <c:v>406.31900000000002</c:v>
                </c:pt>
                <c:pt idx="289">
                  <c:v>406.35199999999998</c:v>
                </c:pt>
                <c:pt idx="290">
                  <c:v>406.40499999999997</c:v>
                </c:pt>
                <c:pt idx="291">
                  <c:v>406.40499999999997</c:v>
                </c:pt>
                <c:pt idx="292">
                  <c:v>406.55099999999999</c:v>
                </c:pt>
                <c:pt idx="293">
                  <c:v>406.72399999999999</c:v>
                </c:pt>
                <c:pt idx="294">
                  <c:v>406.755</c:v>
                </c:pt>
                <c:pt idx="295">
                  <c:v>406.755</c:v>
                </c:pt>
                <c:pt idx="296">
                  <c:v>406.70100000000002</c:v>
                </c:pt>
                <c:pt idx="297">
                  <c:v>406.70100000000002</c:v>
                </c:pt>
                <c:pt idx="298">
                  <c:v>406.78899999999999</c:v>
                </c:pt>
                <c:pt idx="299">
                  <c:v>406.84899999999999</c:v>
                </c:pt>
                <c:pt idx="300">
                  <c:v>406.97399999999999</c:v>
                </c:pt>
                <c:pt idx="301">
                  <c:v>407.01900000000001</c:v>
                </c:pt>
                <c:pt idx="302">
                  <c:v>407.01900000000001</c:v>
                </c:pt>
                <c:pt idx="303">
                  <c:v>407.35700000000003</c:v>
                </c:pt>
                <c:pt idx="304">
                  <c:v>407.11200000000002</c:v>
                </c:pt>
                <c:pt idx="305">
                  <c:v>406.93700000000001</c:v>
                </c:pt>
                <c:pt idx="306">
                  <c:v>406.87799999999999</c:v>
                </c:pt>
                <c:pt idx="307">
                  <c:v>406.79</c:v>
                </c:pt>
                <c:pt idx="308">
                  <c:v>406.84800000000001</c:v>
                </c:pt>
                <c:pt idx="309">
                  <c:v>406.92899999999997</c:v>
                </c:pt>
                <c:pt idx="310">
                  <c:v>406.92899999999997</c:v>
                </c:pt>
                <c:pt idx="311">
                  <c:v>407.60700000000003</c:v>
                </c:pt>
                <c:pt idx="312">
                  <c:v>408.834</c:v>
                </c:pt>
                <c:pt idx="313">
                  <c:v>408.834</c:v>
                </c:pt>
                <c:pt idx="314">
                  <c:v>408.91500000000002</c:v>
                </c:pt>
                <c:pt idx="315">
                  <c:v>408.916</c:v>
                </c:pt>
                <c:pt idx="316">
                  <c:v>409.089</c:v>
                </c:pt>
                <c:pt idx="317">
                  <c:v>409.089</c:v>
                </c:pt>
                <c:pt idx="318">
                  <c:v>408.952</c:v>
                </c:pt>
                <c:pt idx="319">
                  <c:v>408.94900000000001</c:v>
                </c:pt>
                <c:pt idx="320">
                  <c:v>408.82799999999997</c:v>
                </c:pt>
                <c:pt idx="321">
                  <c:v>408.74599999999998</c:v>
                </c:pt>
                <c:pt idx="322">
                  <c:v>408.74599999999998</c:v>
                </c:pt>
                <c:pt idx="323">
                  <c:v>408.53800000000001</c:v>
                </c:pt>
                <c:pt idx="324">
                  <c:v>408.48399999999998</c:v>
                </c:pt>
                <c:pt idx="325">
                  <c:v>408.48399999999998</c:v>
                </c:pt>
                <c:pt idx="326">
                  <c:v>408.14499999999998</c:v>
                </c:pt>
                <c:pt idx="327">
                  <c:v>408.339</c:v>
                </c:pt>
                <c:pt idx="328">
                  <c:v>408.60199999999998</c:v>
                </c:pt>
                <c:pt idx="329">
                  <c:v>408.74599999999998</c:v>
                </c:pt>
                <c:pt idx="330">
                  <c:v>408.74599999999998</c:v>
                </c:pt>
                <c:pt idx="331">
                  <c:v>408.726</c:v>
                </c:pt>
                <c:pt idx="332">
                  <c:v>408.68599999999998</c:v>
                </c:pt>
                <c:pt idx="333">
                  <c:v>408.71199999999999</c:v>
                </c:pt>
                <c:pt idx="334">
                  <c:v>408.65300000000002</c:v>
                </c:pt>
                <c:pt idx="335">
                  <c:v>408.47899999999998</c:v>
                </c:pt>
                <c:pt idx="336">
                  <c:v>408.23200000000003</c:v>
                </c:pt>
                <c:pt idx="337">
                  <c:v>408.54</c:v>
                </c:pt>
                <c:pt idx="338">
                  <c:v>408.625</c:v>
                </c:pt>
                <c:pt idx="339">
                  <c:v>408.625</c:v>
                </c:pt>
                <c:pt idx="340">
                  <c:v>408.54</c:v>
                </c:pt>
                <c:pt idx="341">
                  <c:v>408.53800000000001</c:v>
                </c:pt>
                <c:pt idx="342">
                  <c:v>408.48399999999998</c:v>
                </c:pt>
                <c:pt idx="343">
                  <c:v>408.48399999999998</c:v>
                </c:pt>
                <c:pt idx="344">
                  <c:v>408.45</c:v>
                </c:pt>
                <c:pt idx="345">
                  <c:v>408.39600000000002</c:v>
                </c:pt>
                <c:pt idx="346">
                  <c:v>408.39600000000002</c:v>
                </c:pt>
                <c:pt idx="347">
                  <c:v>408.30200000000002</c:v>
                </c:pt>
                <c:pt idx="348">
                  <c:v>408.27199999999999</c:v>
                </c:pt>
                <c:pt idx="349">
                  <c:v>408.29</c:v>
                </c:pt>
                <c:pt idx="350">
                  <c:v>407.971</c:v>
                </c:pt>
                <c:pt idx="351">
                  <c:v>408.12900000000002</c:v>
                </c:pt>
                <c:pt idx="352">
                  <c:v>408.47699999999998</c:v>
                </c:pt>
                <c:pt idx="353">
                  <c:v>408.51299999999998</c:v>
                </c:pt>
                <c:pt idx="354">
                  <c:v>408.774</c:v>
                </c:pt>
                <c:pt idx="355">
                  <c:v>408.91800000000001</c:v>
                </c:pt>
                <c:pt idx="356">
                  <c:v>408.82799999999997</c:v>
                </c:pt>
                <c:pt idx="357">
                  <c:v>408.65300000000002</c:v>
                </c:pt>
                <c:pt idx="358">
                  <c:v>408.65300000000002</c:v>
                </c:pt>
                <c:pt idx="359">
                  <c:v>408.47800000000001</c:v>
                </c:pt>
                <c:pt idx="360">
                  <c:v>408.23200000000003</c:v>
                </c:pt>
                <c:pt idx="361">
                  <c:v>408.42700000000002</c:v>
                </c:pt>
                <c:pt idx="362">
                  <c:v>408.68900000000002</c:v>
                </c:pt>
                <c:pt idx="363">
                  <c:v>408.74099999999999</c:v>
                </c:pt>
                <c:pt idx="364">
                  <c:v>408.916</c:v>
                </c:pt>
                <c:pt idx="365">
                  <c:v>409.00900000000001</c:v>
                </c:pt>
                <c:pt idx="366">
                  <c:v>408.90100000000001</c:v>
                </c:pt>
                <c:pt idx="367">
                  <c:v>408.74599999999998</c:v>
                </c:pt>
                <c:pt idx="368">
                  <c:v>408.74599999999998</c:v>
                </c:pt>
                <c:pt idx="369">
                  <c:v>408.40699999999998</c:v>
                </c:pt>
                <c:pt idx="370">
                  <c:v>408.71300000000002</c:v>
                </c:pt>
                <c:pt idx="371">
                  <c:v>408.77800000000002</c:v>
                </c:pt>
                <c:pt idx="372">
                  <c:v>408.91500000000002</c:v>
                </c:pt>
                <c:pt idx="373">
                  <c:v>408.97500000000002</c:v>
                </c:pt>
                <c:pt idx="374">
                  <c:v>408.92</c:v>
                </c:pt>
                <c:pt idx="375">
                  <c:v>408.92</c:v>
                </c:pt>
                <c:pt idx="376">
                  <c:v>408.90100000000001</c:v>
                </c:pt>
                <c:pt idx="377">
                  <c:v>408.815</c:v>
                </c:pt>
                <c:pt idx="378">
                  <c:v>408.8</c:v>
                </c:pt>
                <c:pt idx="379">
                  <c:v>408.78300000000002</c:v>
                </c:pt>
                <c:pt idx="380">
                  <c:v>408.80099999999999</c:v>
                </c:pt>
                <c:pt idx="381">
                  <c:v>408.80200000000002</c:v>
                </c:pt>
                <c:pt idx="382">
                  <c:v>408.88799999999998</c:v>
                </c:pt>
                <c:pt idx="383">
                  <c:v>408.92</c:v>
                </c:pt>
                <c:pt idx="384">
                  <c:v>408.92</c:v>
                </c:pt>
                <c:pt idx="385">
                  <c:v>409.00099999999998</c:v>
                </c:pt>
                <c:pt idx="386">
                  <c:v>409.09699999999998</c:v>
                </c:pt>
                <c:pt idx="387">
                  <c:v>409.09699999999998</c:v>
                </c:pt>
                <c:pt idx="388">
                  <c:v>409.06299999999999</c:v>
                </c:pt>
                <c:pt idx="389">
                  <c:v>408.976</c:v>
                </c:pt>
                <c:pt idx="390">
                  <c:v>408.827</c:v>
                </c:pt>
                <c:pt idx="391">
                  <c:v>408.577</c:v>
                </c:pt>
                <c:pt idx="392">
                  <c:v>408.54</c:v>
                </c:pt>
                <c:pt idx="393">
                  <c:v>408.53899999999999</c:v>
                </c:pt>
                <c:pt idx="394">
                  <c:v>408.52100000000002</c:v>
                </c:pt>
                <c:pt idx="395">
                  <c:v>408.53800000000001</c:v>
                </c:pt>
                <c:pt idx="396">
                  <c:v>408.54</c:v>
                </c:pt>
                <c:pt idx="397">
                  <c:v>408.625</c:v>
                </c:pt>
                <c:pt idx="398">
                  <c:v>408.565</c:v>
                </c:pt>
                <c:pt idx="399">
                  <c:v>408.48399999999998</c:v>
                </c:pt>
                <c:pt idx="400">
                  <c:v>408.48399999999998</c:v>
                </c:pt>
                <c:pt idx="401">
                  <c:v>408.14499999999998</c:v>
                </c:pt>
                <c:pt idx="402">
                  <c:v>408.339</c:v>
                </c:pt>
                <c:pt idx="403">
                  <c:v>408.60199999999998</c:v>
                </c:pt>
                <c:pt idx="404">
                  <c:v>408.726</c:v>
                </c:pt>
                <c:pt idx="405">
                  <c:v>408.65800000000002</c:v>
                </c:pt>
                <c:pt idx="406">
                  <c:v>408.65800000000002</c:v>
                </c:pt>
                <c:pt idx="407">
                  <c:v>408.71199999999999</c:v>
                </c:pt>
                <c:pt idx="408">
                  <c:v>408.71300000000002</c:v>
                </c:pt>
                <c:pt idx="409">
                  <c:v>408.8</c:v>
                </c:pt>
                <c:pt idx="410">
                  <c:v>408.74</c:v>
                </c:pt>
                <c:pt idx="411">
                  <c:v>408.60199999999998</c:v>
                </c:pt>
                <c:pt idx="412">
                  <c:v>408.59899999999999</c:v>
                </c:pt>
                <c:pt idx="413">
                  <c:v>408.63200000000001</c:v>
                </c:pt>
                <c:pt idx="414">
                  <c:v>408.71199999999999</c:v>
                </c:pt>
                <c:pt idx="415">
                  <c:v>408.71300000000002</c:v>
                </c:pt>
                <c:pt idx="416">
                  <c:v>408.762</c:v>
                </c:pt>
                <c:pt idx="417">
                  <c:v>408.952</c:v>
                </c:pt>
                <c:pt idx="418">
                  <c:v>409.06299999999999</c:v>
                </c:pt>
                <c:pt idx="419">
                  <c:v>408.976</c:v>
                </c:pt>
                <c:pt idx="420">
                  <c:v>408.86399999999998</c:v>
                </c:pt>
                <c:pt idx="421">
                  <c:v>408.62900000000002</c:v>
                </c:pt>
                <c:pt idx="422">
                  <c:v>408.572</c:v>
                </c:pt>
                <c:pt idx="423">
                  <c:v>408.572</c:v>
                </c:pt>
                <c:pt idx="424">
                  <c:v>408.58699999999999</c:v>
                </c:pt>
                <c:pt idx="425">
                  <c:v>408.774</c:v>
                </c:pt>
                <c:pt idx="426">
                  <c:v>408.82499999999999</c:v>
                </c:pt>
                <c:pt idx="427">
                  <c:v>409.00200000000001</c:v>
                </c:pt>
                <c:pt idx="428">
                  <c:v>409.09699999999998</c:v>
                </c:pt>
                <c:pt idx="429">
                  <c:v>409.09699999999998</c:v>
                </c:pt>
                <c:pt idx="430">
                  <c:v>409.15</c:v>
                </c:pt>
                <c:pt idx="431">
                  <c:v>409.18299999999999</c:v>
                </c:pt>
                <c:pt idx="432">
                  <c:v>409.18299999999999</c:v>
                </c:pt>
                <c:pt idx="433">
                  <c:v>409.03699999999998</c:v>
                </c:pt>
                <c:pt idx="434">
                  <c:v>408.803</c:v>
                </c:pt>
                <c:pt idx="435">
                  <c:v>408.65300000000002</c:v>
                </c:pt>
                <c:pt idx="436">
                  <c:v>408.40699999999998</c:v>
                </c:pt>
                <c:pt idx="437">
                  <c:v>408.71300000000002</c:v>
                </c:pt>
                <c:pt idx="438">
                  <c:v>408.8</c:v>
                </c:pt>
                <c:pt idx="439">
                  <c:v>408.80200000000002</c:v>
                </c:pt>
                <c:pt idx="440">
                  <c:v>408.83300000000003</c:v>
                </c:pt>
                <c:pt idx="441">
                  <c:v>409.15100000000001</c:v>
                </c:pt>
                <c:pt idx="442">
                  <c:v>409.34699999999998</c:v>
                </c:pt>
                <c:pt idx="443">
                  <c:v>409.29500000000002</c:v>
                </c:pt>
                <c:pt idx="444">
                  <c:v>409.11799999999999</c:v>
                </c:pt>
                <c:pt idx="445">
                  <c:v>409.089</c:v>
                </c:pt>
                <c:pt idx="446">
                  <c:v>408.916</c:v>
                </c:pt>
                <c:pt idx="447">
                  <c:v>408.834</c:v>
                </c:pt>
                <c:pt idx="448">
                  <c:v>408.834</c:v>
                </c:pt>
                <c:pt idx="449">
                  <c:v>408.495</c:v>
                </c:pt>
                <c:pt idx="450">
                  <c:v>408.80200000000002</c:v>
                </c:pt>
                <c:pt idx="451">
                  <c:v>408.88799999999998</c:v>
                </c:pt>
                <c:pt idx="452">
                  <c:v>408.92</c:v>
                </c:pt>
                <c:pt idx="453">
                  <c:v>408.92</c:v>
                </c:pt>
                <c:pt idx="454">
                  <c:v>409.00200000000001</c:v>
                </c:pt>
                <c:pt idx="455">
                  <c:v>409.09699999999998</c:v>
                </c:pt>
                <c:pt idx="456">
                  <c:v>409.09699999999998</c:v>
                </c:pt>
                <c:pt idx="457">
                  <c:v>408.952</c:v>
                </c:pt>
                <c:pt idx="458">
                  <c:v>408.68900000000002</c:v>
                </c:pt>
                <c:pt idx="459">
                  <c:v>408.5</c:v>
                </c:pt>
                <c:pt idx="460">
                  <c:v>408.45100000000002</c:v>
                </c:pt>
                <c:pt idx="461">
                  <c:v>408.45</c:v>
                </c:pt>
                <c:pt idx="462">
                  <c:v>408.39600000000002</c:v>
                </c:pt>
                <c:pt idx="463">
                  <c:v>408.39600000000002</c:v>
                </c:pt>
                <c:pt idx="464">
                  <c:v>408.33300000000003</c:v>
                </c:pt>
                <c:pt idx="465">
                  <c:v>408.22199999999998</c:v>
                </c:pt>
                <c:pt idx="466">
                  <c:v>408.22199999999998</c:v>
                </c:pt>
                <c:pt idx="467">
                  <c:v>408.08300000000003</c:v>
                </c:pt>
                <c:pt idx="468">
                  <c:v>408.1</c:v>
                </c:pt>
                <c:pt idx="469">
                  <c:v>408.18799999999999</c:v>
                </c:pt>
                <c:pt idx="470">
                  <c:v>408.22199999999998</c:v>
                </c:pt>
                <c:pt idx="471">
                  <c:v>408.22199999999998</c:v>
                </c:pt>
                <c:pt idx="472">
                  <c:v>408.18799999999999</c:v>
                </c:pt>
                <c:pt idx="473">
                  <c:v>408.101</c:v>
                </c:pt>
                <c:pt idx="474">
                  <c:v>408.01499999999999</c:v>
                </c:pt>
                <c:pt idx="475">
                  <c:v>408.01299999999998</c:v>
                </c:pt>
                <c:pt idx="476">
                  <c:v>408.04700000000003</c:v>
                </c:pt>
                <c:pt idx="477">
                  <c:v>408.04700000000003</c:v>
                </c:pt>
                <c:pt idx="478">
                  <c:v>408.01299999999998</c:v>
                </c:pt>
                <c:pt idx="479">
                  <c:v>407.92500000000001</c:v>
                </c:pt>
                <c:pt idx="480">
                  <c:v>407.92599999999999</c:v>
                </c:pt>
                <c:pt idx="481">
                  <c:v>407.87099999999998</c:v>
                </c:pt>
                <c:pt idx="482">
                  <c:v>407.87099999999998</c:v>
                </c:pt>
                <c:pt idx="483">
                  <c:v>407.87099999999998</c:v>
                </c:pt>
                <c:pt idx="484">
                  <c:v>407.77699999999999</c:v>
                </c:pt>
                <c:pt idx="485">
                  <c:v>407.63900000000001</c:v>
                </c:pt>
                <c:pt idx="486">
                  <c:v>407.57299999999998</c:v>
                </c:pt>
                <c:pt idx="487">
                  <c:v>407.54500000000002</c:v>
                </c:pt>
                <c:pt idx="488">
                  <c:v>407.38799999999998</c:v>
                </c:pt>
                <c:pt idx="489">
                  <c:v>407.31299999999999</c:v>
                </c:pt>
                <c:pt idx="490">
                  <c:v>407.31299999999999</c:v>
                </c:pt>
                <c:pt idx="491">
                  <c:v>407.22699999999998</c:v>
                </c:pt>
                <c:pt idx="492">
                  <c:v>407.17200000000003</c:v>
                </c:pt>
                <c:pt idx="493">
                  <c:v>407.17200000000003</c:v>
                </c:pt>
                <c:pt idx="494">
                  <c:v>407.327</c:v>
                </c:pt>
                <c:pt idx="495">
                  <c:v>407.43400000000003</c:v>
                </c:pt>
                <c:pt idx="496">
                  <c:v>407.43400000000003</c:v>
                </c:pt>
                <c:pt idx="497">
                  <c:v>407.67099999999999</c:v>
                </c:pt>
                <c:pt idx="498">
                  <c:v>407.75099999999998</c:v>
                </c:pt>
                <c:pt idx="499">
                  <c:v>407.75</c:v>
                </c:pt>
                <c:pt idx="500">
                  <c:v>407.81400000000002</c:v>
                </c:pt>
                <c:pt idx="501">
                  <c:v>409.00900000000001</c:v>
                </c:pt>
                <c:pt idx="502">
                  <c:v>409.00900000000001</c:v>
                </c:pt>
                <c:pt idx="503">
                  <c:v>408.91500000000002</c:v>
                </c:pt>
                <c:pt idx="504">
                  <c:v>408.74</c:v>
                </c:pt>
                <c:pt idx="505">
                  <c:v>408.74</c:v>
                </c:pt>
                <c:pt idx="506">
                  <c:v>408.60199999999998</c:v>
                </c:pt>
                <c:pt idx="507">
                  <c:v>408.54</c:v>
                </c:pt>
                <c:pt idx="508">
                  <c:v>408.23200000000003</c:v>
                </c:pt>
                <c:pt idx="509">
                  <c:v>408.54</c:v>
                </c:pt>
                <c:pt idx="510">
                  <c:v>408.625</c:v>
                </c:pt>
                <c:pt idx="511">
                  <c:v>408.63799999999998</c:v>
                </c:pt>
                <c:pt idx="512">
                  <c:v>408.702</c:v>
                </c:pt>
                <c:pt idx="513">
                  <c:v>408.82799999999997</c:v>
                </c:pt>
                <c:pt idx="514">
                  <c:v>408.88799999999998</c:v>
                </c:pt>
                <c:pt idx="515">
                  <c:v>408.87</c:v>
                </c:pt>
                <c:pt idx="516">
                  <c:v>408.88799999999998</c:v>
                </c:pt>
                <c:pt idx="517">
                  <c:v>408.88799999999998</c:v>
                </c:pt>
                <c:pt idx="518">
                  <c:v>408.87</c:v>
                </c:pt>
                <c:pt idx="519">
                  <c:v>408.88799999999998</c:v>
                </c:pt>
                <c:pt idx="520">
                  <c:v>408.899</c:v>
                </c:pt>
                <c:pt idx="521">
                  <c:v>408.98200000000003</c:v>
                </c:pt>
                <c:pt idx="522">
                  <c:v>409.06299999999999</c:v>
                </c:pt>
                <c:pt idx="523">
                  <c:v>409.09699999999998</c:v>
                </c:pt>
                <c:pt idx="524">
                  <c:v>409.09699999999998</c:v>
                </c:pt>
                <c:pt idx="525">
                  <c:v>409.06299999999999</c:v>
                </c:pt>
                <c:pt idx="526">
                  <c:v>409.00900000000001</c:v>
                </c:pt>
                <c:pt idx="527">
                  <c:v>409.00900000000001</c:v>
                </c:pt>
                <c:pt idx="528">
                  <c:v>408.97500000000002</c:v>
                </c:pt>
                <c:pt idx="529">
                  <c:v>408.887</c:v>
                </c:pt>
                <c:pt idx="530">
                  <c:v>408.88600000000002</c:v>
                </c:pt>
                <c:pt idx="531">
                  <c:v>408.94499999999999</c:v>
                </c:pt>
                <c:pt idx="532">
                  <c:v>409.23899999999998</c:v>
                </c:pt>
                <c:pt idx="533">
                  <c:v>409.327</c:v>
                </c:pt>
                <c:pt idx="534">
                  <c:v>409.34</c:v>
                </c:pt>
                <c:pt idx="535">
                  <c:v>409.32299999999998</c:v>
                </c:pt>
                <c:pt idx="536">
                  <c:v>409.35199999999998</c:v>
                </c:pt>
                <c:pt idx="537">
                  <c:v>409.351</c:v>
                </c:pt>
                <c:pt idx="538">
                  <c:v>409.52699999999999</c:v>
                </c:pt>
                <c:pt idx="539">
                  <c:v>409.59100000000001</c:v>
                </c:pt>
                <c:pt idx="540">
                  <c:v>409.67500000000001</c:v>
                </c:pt>
                <c:pt idx="541">
                  <c:v>409.61399999999998</c:v>
                </c:pt>
                <c:pt idx="542">
                  <c:v>409.44</c:v>
                </c:pt>
                <c:pt idx="543">
                  <c:v>409.44</c:v>
                </c:pt>
                <c:pt idx="544">
                  <c:v>409.267</c:v>
                </c:pt>
                <c:pt idx="545">
                  <c:v>409.02100000000002</c:v>
                </c:pt>
                <c:pt idx="546">
                  <c:v>409.267</c:v>
                </c:pt>
                <c:pt idx="547">
                  <c:v>409.44</c:v>
                </c:pt>
                <c:pt idx="548">
                  <c:v>409.53300000000002</c:v>
                </c:pt>
                <c:pt idx="549">
                  <c:v>409.53300000000002</c:v>
                </c:pt>
                <c:pt idx="550">
                  <c:v>409.61399999999998</c:v>
                </c:pt>
                <c:pt idx="551">
                  <c:v>409.673</c:v>
                </c:pt>
                <c:pt idx="552">
                  <c:v>409.762</c:v>
                </c:pt>
                <c:pt idx="553">
                  <c:v>409.762</c:v>
                </c:pt>
                <c:pt idx="554">
                  <c:v>409.851</c:v>
                </c:pt>
                <c:pt idx="555">
                  <c:v>409.88400000000001</c:v>
                </c:pt>
                <c:pt idx="556">
                  <c:v>409.88400000000001</c:v>
                </c:pt>
                <c:pt idx="557">
                  <c:v>409.96499999999997</c:v>
                </c:pt>
                <c:pt idx="558">
                  <c:v>410.03800000000001</c:v>
                </c:pt>
                <c:pt idx="559">
                  <c:v>410.12599999999998</c:v>
                </c:pt>
                <c:pt idx="560">
                  <c:v>410.14699999999999</c:v>
                </c:pt>
                <c:pt idx="561">
                  <c:v>410.14699999999999</c:v>
                </c:pt>
                <c:pt idx="562">
                  <c:v>410.22800000000001</c:v>
                </c:pt>
                <c:pt idx="563">
                  <c:v>410.286</c:v>
                </c:pt>
                <c:pt idx="564">
                  <c:v>410.375</c:v>
                </c:pt>
                <c:pt idx="565">
                  <c:v>410.41</c:v>
                </c:pt>
                <c:pt idx="566">
                  <c:v>410.41</c:v>
                </c:pt>
                <c:pt idx="567">
                  <c:v>410.49</c:v>
                </c:pt>
                <c:pt idx="568">
                  <c:v>410.55</c:v>
                </c:pt>
                <c:pt idx="569">
                  <c:v>410.63799999999998</c:v>
                </c:pt>
                <c:pt idx="570">
                  <c:v>410.63799999999998</c:v>
                </c:pt>
                <c:pt idx="571">
                  <c:v>410.55</c:v>
                </c:pt>
                <c:pt idx="572">
                  <c:v>410.54899999999998</c:v>
                </c:pt>
                <c:pt idx="573">
                  <c:v>410.46100000000001</c:v>
                </c:pt>
                <c:pt idx="574">
                  <c:v>410.41</c:v>
                </c:pt>
                <c:pt idx="575">
                  <c:v>410.41</c:v>
                </c:pt>
                <c:pt idx="576">
                  <c:v>410.45100000000002</c:v>
                </c:pt>
                <c:pt idx="577">
                  <c:v>410.57600000000002</c:v>
                </c:pt>
                <c:pt idx="578">
                  <c:v>410.63799999999998</c:v>
                </c:pt>
                <c:pt idx="579">
                  <c:v>410.584</c:v>
                </c:pt>
                <c:pt idx="580">
                  <c:v>410.584</c:v>
                </c:pt>
                <c:pt idx="581">
                  <c:v>410.54899999999998</c:v>
                </c:pt>
                <c:pt idx="582">
                  <c:v>410.46100000000001</c:v>
                </c:pt>
                <c:pt idx="583">
                  <c:v>410.37799999999999</c:v>
                </c:pt>
                <c:pt idx="584">
                  <c:v>410.346</c:v>
                </c:pt>
                <c:pt idx="585">
                  <c:v>410.23200000000003</c:v>
                </c:pt>
                <c:pt idx="586">
                  <c:v>410.23200000000003</c:v>
                </c:pt>
                <c:pt idx="587">
                  <c:v>410.20100000000002</c:v>
                </c:pt>
                <c:pt idx="588">
                  <c:v>410.11500000000001</c:v>
                </c:pt>
                <c:pt idx="589">
                  <c:v>409.80799999999999</c:v>
                </c:pt>
                <c:pt idx="590">
                  <c:v>410</c:v>
                </c:pt>
                <c:pt idx="591">
                  <c:v>410.26400000000001</c:v>
                </c:pt>
                <c:pt idx="592">
                  <c:v>410.26600000000002</c:v>
                </c:pt>
                <c:pt idx="593">
                  <c:v>410.52699999999999</c:v>
                </c:pt>
                <c:pt idx="594">
                  <c:v>410.63799999999998</c:v>
                </c:pt>
                <c:pt idx="595">
                  <c:v>410.61099999999999</c:v>
                </c:pt>
                <c:pt idx="596">
                  <c:v>410.65100000000001</c:v>
                </c:pt>
                <c:pt idx="597">
                  <c:v>410.67099999999999</c:v>
                </c:pt>
                <c:pt idx="598">
                  <c:v>410.67099999999999</c:v>
                </c:pt>
                <c:pt idx="599">
                  <c:v>410.63799999999998</c:v>
                </c:pt>
                <c:pt idx="600">
                  <c:v>410.55</c:v>
                </c:pt>
                <c:pt idx="601">
                  <c:v>410.245</c:v>
                </c:pt>
                <c:pt idx="602">
                  <c:v>410.43900000000002</c:v>
                </c:pt>
                <c:pt idx="603">
                  <c:v>410.70100000000002</c:v>
                </c:pt>
                <c:pt idx="604">
                  <c:v>410.69900000000001</c:v>
                </c:pt>
                <c:pt idx="605">
                  <c:v>410.96199999999999</c:v>
                </c:pt>
                <c:pt idx="606">
                  <c:v>411.108</c:v>
                </c:pt>
                <c:pt idx="607">
                  <c:v>411.108</c:v>
                </c:pt>
                <c:pt idx="608">
                  <c:v>411.07299999999998</c:v>
                </c:pt>
                <c:pt idx="609">
                  <c:v>411.01900000000001</c:v>
                </c:pt>
                <c:pt idx="610">
                  <c:v>411.01900000000001</c:v>
                </c:pt>
                <c:pt idx="611">
                  <c:v>410.988</c:v>
                </c:pt>
                <c:pt idx="612">
                  <c:v>410.93400000000003</c:v>
                </c:pt>
                <c:pt idx="613">
                  <c:v>410.93400000000003</c:v>
                </c:pt>
                <c:pt idx="614">
                  <c:v>410.988</c:v>
                </c:pt>
                <c:pt idx="615">
                  <c:v>410.988</c:v>
                </c:pt>
                <c:pt idx="616">
                  <c:v>410.93400000000003</c:v>
                </c:pt>
                <c:pt idx="617">
                  <c:v>410.93400000000003</c:v>
                </c:pt>
                <c:pt idx="618">
                  <c:v>411</c:v>
                </c:pt>
                <c:pt idx="619">
                  <c:v>410.988</c:v>
                </c:pt>
                <c:pt idx="620">
                  <c:v>410.904</c:v>
                </c:pt>
                <c:pt idx="621">
                  <c:v>410.9</c:v>
                </c:pt>
                <c:pt idx="622">
                  <c:v>410.88299999999998</c:v>
                </c:pt>
                <c:pt idx="623">
                  <c:v>410.9</c:v>
                </c:pt>
                <c:pt idx="624">
                  <c:v>410.59500000000003</c:v>
                </c:pt>
                <c:pt idx="625">
                  <c:v>410.84100000000001</c:v>
                </c:pt>
                <c:pt idx="626">
                  <c:v>411.01499999999999</c:v>
                </c:pt>
                <c:pt idx="627">
                  <c:v>411.07400000000001</c:v>
                </c:pt>
                <c:pt idx="628">
                  <c:v>411.01900000000001</c:v>
                </c:pt>
                <c:pt idx="629">
                  <c:v>411.01900000000001</c:v>
                </c:pt>
                <c:pt idx="630">
                  <c:v>411.05099999999999</c:v>
                </c:pt>
                <c:pt idx="631">
                  <c:v>411.18900000000002</c:v>
                </c:pt>
                <c:pt idx="632">
                  <c:v>411.24799999999999</c:v>
                </c:pt>
                <c:pt idx="633">
                  <c:v>411.33600000000001</c:v>
                </c:pt>
                <c:pt idx="634">
                  <c:v>411.33600000000001</c:v>
                </c:pt>
                <c:pt idx="635">
                  <c:v>411.31900000000002</c:v>
                </c:pt>
                <c:pt idx="636">
                  <c:v>411.33600000000001</c:v>
                </c:pt>
                <c:pt idx="637">
                  <c:v>411.33600000000001</c:v>
                </c:pt>
                <c:pt idx="638">
                  <c:v>411.25599999999997</c:v>
                </c:pt>
                <c:pt idx="639">
                  <c:v>411.17700000000002</c:v>
                </c:pt>
                <c:pt idx="640">
                  <c:v>411.1</c:v>
                </c:pt>
                <c:pt idx="641">
                  <c:v>410.92399999999998</c:v>
                </c:pt>
                <c:pt idx="642">
                  <c:v>410.75200000000001</c:v>
                </c:pt>
                <c:pt idx="643">
                  <c:v>410.50599999999997</c:v>
                </c:pt>
                <c:pt idx="644">
                  <c:v>410.81</c:v>
                </c:pt>
                <c:pt idx="645">
                  <c:v>410.87700000000001</c:v>
                </c:pt>
                <c:pt idx="646">
                  <c:v>411.01600000000002</c:v>
                </c:pt>
                <c:pt idx="647">
                  <c:v>411.07499999999999</c:v>
                </c:pt>
                <c:pt idx="648">
                  <c:v>411.16300000000001</c:v>
                </c:pt>
                <c:pt idx="649">
                  <c:v>411.17700000000002</c:v>
                </c:pt>
                <c:pt idx="650">
                  <c:v>411.26299999999998</c:v>
                </c:pt>
                <c:pt idx="651">
                  <c:v>411.28199999999998</c:v>
                </c:pt>
                <c:pt idx="652">
                  <c:v>411.28199999999998</c:v>
                </c:pt>
                <c:pt idx="653">
                  <c:v>411.33600000000001</c:v>
                </c:pt>
                <c:pt idx="654">
                  <c:v>411.33699999999999</c:v>
                </c:pt>
                <c:pt idx="655">
                  <c:v>411.42500000000001</c:v>
                </c:pt>
                <c:pt idx="656">
                  <c:v>411.42500000000001</c:v>
                </c:pt>
                <c:pt idx="657">
                  <c:v>411.512</c:v>
                </c:pt>
                <c:pt idx="658">
                  <c:v>411.452</c:v>
                </c:pt>
                <c:pt idx="659">
                  <c:v>411.31299999999999</c:v>
                </c:pt>
                <c:pt idx="660">
                  <c:v>411.31099999999998</c:v>
                </c:pt>
                <c:pt idx="661">
                  <c:v>411.35</c:v>
                </c:pt>
                <c:pt idx="662">
                  <c:v>411.33600000000001</c:v>
                </c:pt>
                <c:pt idx="663">
                  <c:v>411.28199999999998</c:v>
                </c:pt>
                <c:pt idx="664">
                  <c:v>411.28199999999998</c:v>
                </c:pt>
                <c:pt idx="665">
                  <c:v>411.33600000000001</c:v>
                </c:pt>
                <c:pt idx="666">
                  <c:v>411.33600000000001</c:v>
                </c:pt>
                <c:pt idx="667">
                  <c:v>411.28199999999998</c:v>
                </c:pt>
                <c:pt idx="668">
                  <c:v>411.28199999999998</c:v>
                </c:pt>
                <c:pt idx="669">
                  <c:v>411.31299999999999</c:v>
                </c:pt>
                <c:pt idx="670">
                  <c:v>411.488</c:v>
                </c:pt>
                <c:pt idx="671">
                  <c:v>411.59699999999998</c:v>
                </c:pt>
                <c:pt idx="672">
                  <c:v>411.68700000000001</c:v>
                </c:pt>
                <c:pt idx="673">
                  <c:v>411.68700000000001</c:v>
                </c:pt>
                <c:pt idx="674">
                  <c:v>411.59800000000001</c:v>
                </c:pt>
                <c:pt idx="675">
                  <c:v>411.53899999999999</c:v>
                </c:pt>
                <c:pt idx="676">
                  <c:v>411.36500000000001</c:v>
                </c:pt>
                <c:pt idx="677">
                  <c:v>411.363</c:v>
                </c:pt>
                <c:pt idx="678">
                  <c:v>411.18700000000001</c:v>
                </c:pt>
                <c:pt idx="679">
                  <c:v>410.94299999999998</c:v>
                </c:pt>
                <c:pt idx="680">
                  <c:v>411.173</c:v>
                </c:pt>
                <c:pt idx="681">
                  <c:v>411.41899999999998</c:v>
                </c:pt>
                <c:pt idx="682">
                  <c:v>412.15600000000001</c:v>
                </c:pt>
                <c:pt idx="683">
                  <c:v>412.15600000000001</c:v>
                </c:pt>
                <c:pt idx="684">
                  <c:v>412.06299999999999</c:v>
                </c:pt>
                <c:pt idx="685">
                  <c:v>411.89</c:v>
                </c:pt>
                <c:pt idx="686">
                  <c:v>411.88799999999998</c:v>
                </c:pt>
                <c:pt idx="687">
                  <c:v>411.72899999999998</c:v>
                </c:pt>
                <c:pt idx="688">
                  <c:v>411.56799999999998</c:v>
                </c:pt>
                <c:pt idx="689">
                  <c:v>411.29199999999997</c:v>
                </c:pt>
                <c:pt idx="690">
                  <c:v>411.53800000000001</c:v>
                </c:pt>
                <c:pt idx="691">
                  <c:v>411.71199999999999</c:v>
                </c:pt>
                <c:pt idx="692">
                  <c:v>411.80700000000002</c:v>
                </c:pt>
                <c:pt idx="693">
                  <c:v>411.80700000000002</c:v>
                </c:pt>
                <c:pt idx="694">
                  <c:v>411.46699999999998</c:v>
                </c:pt>
                <c:pt idx="695">
                  <c:v>411.59800000000001</c:v>
                </c:pt>
                <c:pt idx="696">
                  <c:v>412.03800000000001</c:v>
                </c:pt>
                <c:pt idx="697">
                  <c:v>412.03899999999999</c:v>
                </c:pt>
                <c:pt idx="698">
                  <c:v>412.47500000000002</c:v>
                </c:pt>
                <c:pt idx="699">
                  <c:v>412.53699999999998</c:v>
                </c:pt>
                <c:pt idx="700">
                  <c:v>412.79899999999998</c:v>
                </c:pt>
                <c:pt idx="701">
                  <c:v>412.8</c:v>
                </c:pt>
                <c:pt idx="702">
                  <c:v>413.12</c:v>
                </c:pt>
                <c:pt idx="703">
                  <c:v>413.524</c:v>
                </c:pt>
                <c:pt idx="704">
                  <c:v>413.52499999999998</c:v>
                </c:pt>
                <c:pt idx="705">
                  <c:v>413.96</c:v>
                </c:pt>
                <c:pt idx="706">
                  <c:v>413.98599999999999</c:v>
                </c:pt>
                <c:pt idx="707">
                  <c:v>414.32400000000001</c:v>
                </c:pt>
                <c:pt idx="708">
                  <c:v>414.74799999999999</c:v>
                </c:pt>
                <c:pt idx="709">
                  <c:v>414.81099999999998</c:v>
                </c:pt>
                <c:pt idx="710">
                  <c:v>415.07400000000001</c:v>
                </c:pt>
                <c:pt idx="711">
                  <c:v>415.07299999999998</c:v>
                </c:pt>
                <c:pt idx="712">
                  <c:v>415.42399999999998</c:v>
                </c:pt>
                <c:pt idx="713">
                  <c:v>415.53699999999998</c:v>
                </c:pt>
                <c:pt idx="714">
                  <c:v>415.56299999999999</c:v>
                </c:pt>
                <c:pt idx="715">
                  <c:v>415.95400000000001</c:v>
                </c:pt>
                <c:pt idx="716">
                  <c:v>416.46699999999998</c:v>
                </c:pt>
                <c:pt idx="717">
                  <c:v>417.14400000000001</c:v>
                </c:pt>
                <c:pt idx="718">
                  <c:v>418.00200000000001</c:v>
                </c:pt>
                <c:pt idx="719">
                  <c:v>419.21600000000001</c:v>
                </c:pt>
                <c:pt idx="720">
                  <c:v>419.23200000000003</c:v>
                </c:pt>
                <c:pt idx="721">
                  <c:v>420.45</c:v>
                </c:pt>
                <c:pt idx="722">
                  <c:v>421.57100000000003</c:v>
                </c:pt>
                <c:pt idx="723">
                  <c:v>423.483</c:v>
                </c:pt>
                <c:pt idx="724">
                  <c:v>425.83600000000001</c:v>
                </c:pt>
                <c:pt idx="725">
                  <c:v>429.32900000000001</c:v>
                </c:pt>
                <c:pt idx="726">
                  <c:v>429.334</c:v>
                </c:pt>
                <c:pt idx="727">
                  <c:v>447.75599999999997</c:v>
                </c:pt>
                <c:pt idx="728">
                  <c:v>447.76499999999999</c:v>
                </c:pt>
                <c:pt idx="729">
                  <c:v>448.46499999999997</c:v>
                </c:pt>
                <c:pt idx="730">
                  <c:v>448.29399999999998</c:v>
                </c:pt>
                <c:pt idx="731">
                  <c:v>447.59800000000001</c:v>
                </c:pt>
                <c:pt idx="732">
                  <c:v>446.57400000000001</c:v>
                </c:pt>
                <c:pt idx="733">
                  <c:v>444.762</c:v>
                </c:pt>
                <c:pt idx="734">
                  <c:v>442.49200000000002</c:v>
                </c:pt>
                <c:pt idx="735">
                  <c:v>442.49299999999999</c:v>
                </c:pt>
                <c:pt idx="736">
                  <c:v>440.13099999999997</c:v>
                </c:pt>
                <c:pt idx="737">
                  <c:v>415.73099999999999</c:v>
                </c:pt>
                <c:pt idx="738">
                  <c:v>415.20600000000002</c:v>
                </c:pt>
                <c:pt idx="739">
                  <c:v>415.01</c:v>
                </c:pt>
                <c:pt idx="740">
                  <c:v>414.96199999999999</c:v>
                </c:pt>
                <c:pt idx="741">
                  <c:v>413.685</c:v>
                </c:pt>
                <c:pt idx="742">
                  <c:v>413.26100000000002</c:v>
                </c:pt>
                <c:pt idx="743">
                  <c:v>413.262</c:v>
                </c:pt>
                <c:pt idx="744">
                  <c:v>412.82499999999999</c:v>
                </c:pt>
                <c:pt idx="745">
                  <c:v>412.76100000000002</c:v>
                </c:pt>
                <c:pt idx="746">
                  <c:v>412.411</c:v>
                </c:pt>
                <c:pt idx="747">
                  <c:v>412.411</c:v>
                </c:pt>
                <c:pt idx="748">
                  <c:v>412.178</c:v>
                </c:pt>
                <c:pt idx="749">
                  <c:v>411.77499999999998</c:v>
                </c:pt>
                <c:pt idx="750">
                  <c:v>411.77600000000001</c:v>
                </c:pt>
                <c:pt idx="751">
                  <c:v>411.33600000000001</c:v>
                </c:pt>
                <c:pt idx="752">
                  <c:v>411.12799999999999</c:v>
                </c:pt>
                <c:pt idx="753">
                  <c:v>411.12799999999999</c:v>
                </c:pt>
                <c:pt idx="754">
                  <c:v>411.046999999999</c:v>
                </c:pt>
                <c:pt idx="755">
                  <c:v>411.017</c:v>
                </c:pt>
                <c:pt idx="756">
                  <c:v>411.19099999999997</c:v>
                </c:pt>
                <c:pt idx="757">
                  <c:v>411.22299999999899</c:v>
                </c:pt>
                <c:pt idx="758">
                  <c:v>411.39899999999898</c:v>
                </c:pt>
                <c:pt idx="759">
                  <c:v>411.39699999999903</c:v>
                </c:pt>
                <c:pt idx="760">
                  <c:v>411.47799999999899</c:v>
                </c:pt>
                <c:pt idx="761">
                  <c:v>411.47799999999899</c:v>
                </c:pt>
                <c:pt idx="762">
                  <c:v>411.81699999999898</c:v>
                </c:pt>
                <c:pt idx="763">
                  <c:v>411.510999999999</c:v>
                </c:pt>
                <c:pt idx="764">
                  <c:v>411.46199999999999</c:v>
                </c:pt>
                <c:pt idx="765">
                  <c:v>411.272999999999</c:v>
                </c:pt>
                <c:pt idx="766">
                  <c:v>411.01199999999898</c:v>
                </c:pt>
                <c:pt idx="767">
                  <c:v>410.974999999999</c:v>
                </c:pt>
                <c:pt idx="768">
                  <c:v>410.71099999999899</c:v>
                </c:pt>
                <c:pt idx="769">
                  <c:v>410.60399999999902</c:v>
                </c:pt>
                <c:pt idx="770">
                  <c:v>410.69799999999901</c:v>
                </c:pt>
                <c:pt idx="771">
                  <c:v>410.87499999999898</c:v>
                </c:pt>
                <c:pt idx="772">
                  <c:v>411.11899999999901</c:v>
                </c:pt>
                <c:pt idx="773">
                  <c:v>410.87299999999999</c:v>
                </c:pt>
                <c:pt idx="774">
                  <c:v>411.010999999999</c:v>
                </c:pt>
                <c:pt idx="775">
                  <c:v>411.07699999999897</c:v>
                </c:pt>
                <c:pt idx="776">
                  <c:v>411.38199999999898</c:v>
                </c:pt>
                <c:pt idx="777">
                  <c:v>411.07699999999897</c:v>
                </c:pt>
                <c:pt idx="778">
                  <c:v>411.02599999999899</c:v>
                </c:pt>
                <c:pt idx="779">
                  <c:v>410.83599999999899</c:v>
                </c:pt>
                <c:pt idx="780">
                  <c:v>410.71199999999902</c:v>
                </c:pt>
                <c:pt idx="781">
                  <c:v>410.623999999999</c:v>
                </c:pt>
                <c:pt idx="782">
                  <c:v>410.60399999999902</c:v>
                </c:pt>
                <c:pt idx="783">
                  <c:v>410.60399999999902</c:v>
                </c:pt>
                <c:pt idx="784">
                  <c:v>410.63799999999901</c:v>
                </c:pt>
                <c:pt idx="785">
                  <c:v>410.65399999999897</c:v>
                </c:pt>
                <c:pt idx="786">
                  <c:v>410.63699999999898</c:v>
                </c:pt>
                <c:pt idx="787">
                  <c:v>410.60399999999902</c:v>
                </c:pt>
                <c:pt idx="788">
                  <c:v>410.60399999999902</c:v>
                </c:pt>
                <c:pt idx="789">
                  <c:v>410.63699999999898</c:v>
                </c:pt>
                <c:pt idx="790">
                  <c:v>410.66399999999902</c:v>
                </c:pt>
                <c:pt idx="791">
                  <c:v>410.623999999999</c:v>
                </c:pt>
                <c:pt idx="792">
                  <c:v>410.63799999999901</c:v>
                </c:pt>
                <c:pt idx="793">
                  <c:v>410.72599999999898</c:v>
                </c:pt>
                <c:pt idx="794">
                  <c:v>410.78599999999898</c:v>
                </c:pt>
                <c:pt idx="795">
                  <c:v>410.95999999999901</c:v>
                </c:pt>
                <c:pt idx="796">
                  <c:v>411.20599999999899</c:v>
                </c:pt>
                <c:pt idx="797">
                  <c:v>410.89899999999898</c:v>
                </c:pt>
                <c:pt idx="798">
                  <c:v>410.81299999999902</c:v>
                </c:pt>
                <c:pt idx="799">
                  <c:v>410.72599999999898</c:v>
                </c:pt>
                <c:pt idx="800">
                  <c:v>410.72599999999898</c:v>
                </c:pt>
                <c:pt idx="801">
                  <c:v>410.63799999999901</c:v>
                </c:pt>
                <c:pt idx="802">
                  <c:v>410.29099999999897</c:v>
                </c:pt>
                <c:pt idx="803">
                  <c:v>410.200999999999</c:v>
                </c:pt>
                <c:pt idx="804">
                  <c:v>410.25899999999899</c:v>
                </c:pt>
                <c:pt idx="805">
                  <c:v>410.43299999999903</c:v>
                </c:pt>
                <c:pt idx="806">
                  <c:v>410.43599999999901</c:v>
                </c:pt>
                <c:pt idx="807">
                  <c:v>410.56199999999899</c:v>
                </c:pt>
                <c:pt idx="808">
                  <c:v>410.62299999999902</c:v>
                </c:pt>
                <c:pt idx="809">
                  <c:v>410.63699999999898</c:v>
                </c:pt>
                <c:pt idx="810">
                  <c:v>410.65499999999901</c:v>
                </c:pt>
                <c:pt idx="811">
                  <c:v>410.63699999999898</c:v>
                </c:pt>
                <c:pt idx="812">
                  <c:v>410.63799999999901</c:v>
                </c:pt>
                <c:pt idx="813">
                  <c:v>410.65399999999897</c:v>
                </c:pt>
                <c:pt idx="814">
                  <c:v>410.63799999999901</c:v>
                </c:pt>
                <c:pt idx="815">
                  <c:v>410.94299999999902</c:v>
                </c:pt>
                <c:pt idx="816">
                  <c:v>410.695999999999</c:v>
                </c:pt>
                <c:pt idx="817">
                  <c:v>410.52199999999903</c:v>
                </c:pt>
                <c:pt idx="818">
                  <c:v>410.37499999999898</c:v>
                </c:pt>
                <c:pt idx="819">
                  <c:v>410.46399999999898</c:v>
                </c:pt>
                <c:pt idx="820">
                  <c:v>410.76899999999898</c:v>
                </c:pt>
                <c:pt idx="821">
                  <c:v>410.522999999999</c:v>
                </c:pt>
                <c:pt idx="822">
                  <c:v>410.349999999999</c:v>
                </c:pt>
                <c:pt idx="823">
                  <c:v>410.29099999999897</c:v>
                </c:pt>
                <c:pt idx="824">
                  <c:v>410.200999999999</c:v>
                </c:pt>
                <c:pt idx="825">
                  <c:v>410.200999999999</c:v>
                </c:pt>
                <c:pt idx="826">
                  <c:v>410.28899999999902</c:v>
                </c:pt>
                <c:pt idx="827">
                  <c:v>410.313999999999</c:v>
                </c:pt>
                <c:pt idx="828">
                  <c:v>410.30599999999902</c:v>
                </c:pt>
                <c:pt idx="829">
                  <c:v>410.28699999999901</c:v>
                </c:pt>
                <c:pt idx="830">
                  <c:v>410.25599999999901</c:v>
                </c:pt>
                <c:pt idx="831">
                  <c:v>410.37499999999898</c:v>
                </c:pt>
                <c:pt idx="832">
                  <c:v>410.42999999999898</c:v>
                </c:pt>
                <c:pt idx="833">
                  <c:v>410.42999999999898</c:v>
                </c:pt>
                <c:pt idx="834">
                  <c:v>410.76899999999898</c:v>
                </c:pt>
                <c:pt idx="835">
                  <c:v>410.575999999999</c:v>
                </c:pt>
                <c:pt idx="836">
                  <c:v>410.31299999999902</c:v>
                </c:pt>
                <c:pt idx="837">
                  <c:v>410.31099999999901</c:v>
                </c:pt>
                <c:pt idx="838">
                  <c:v>410.04899999999901</c:v>
                </c:pt>
                <c:pt idx="839">
                  <c:v>409.938999999999</c:v>
                </c:pt>
                <c:pt idx="840">
                  <c:v>409.99299999999897</c:v>
                </c:pt>
                <c:pt idx="841">
                  <c:v>409.99299999999897</c:v>
                </c:pt>
                <c:pt idx="842">
                  <c:v>409.92499999999899</c:v>
                </c:pt>
                <c:pt idx="843">
                  <c:v>409.93799999999902</c:v>
                </c:pt>
                <c:pt idx="844">
                  <c:v>410.02599999999899</c:v>
                </c:pt>
                <c:pt idx="845">
                  <c:v>410.33199999999903</c:v>
                </c:pt>
                <c:pt idx="846">
                  <c:v>410.13699999999898</c:v>
                </c:pt>
                <c:pt idx="847">
                  <c:v>409.87499999999898</c:v>
                </c:pt>
                <c:pt idx="848">
                  <c:v>409.87699999999899</c:v>
                </c:pt>
                <c:pt idx="849">
                  <c:v>409.61399999999901</c:v>
                </c:pt>
                <c:pt idx="850">
                  <c:v>409.49999999999898</c:v>
                </c:pt>
                <c:pt idx="851">
                  <c:v>409.55399999999901</c:v>
                </c:pt>
                <c:pt idx="852">
                  <c:v>409.93799999999902</c:v>
                </c:pt>
                <c:pt idx="853">
                  <c:v>410.02599999999899</c:v>
                </c:pt>
                <c:pt idx="854">
                  <c:v>410.33199999999903</c:v>
                </c:pt>
                <c:pt idx="855">
                  <c:v>410.087999999999</c:v>
                </c:pt>
                <c:pt idx="856">
                  <c:v>409.91099999999898</c:v>
                </c:pt>
                <c:pt idx="857">
                  <c:v>409.849999999999</c:v>
                </c:pt>
                <c:pt idx="858">
                  <c:v>409.938999999999</c:v>
                </c:pt>
                <c:pt idx="859">
                  <c:v>409.938999999999</c:v>
                </c:pt>
                <c:pt idx="860">
                  <c:v>409.95599999999899</c:v>
                </c:pt>
                <c:pt idx="861">
                  <c:v>409.93799999999902</c:v>
                </c:pt>
                <c:pt idx="862">
                  <c:v>410.24499999999898</c:v>
                </c:pt>
                <c:pt idx="863">
                  <c:v>409.998999999999</c:v>
                </c:pt>
                <c:pt idx="864">
                  <c:v>409.82499999999999</c:v>
                </c:pt>
                <c:pt idx="865">
                  <c:v>409.73099999999999</c:v>
                </c:pt>
                <c:pt idx="866">
                  <c:v>409.73099999999999</c:v>
                </c:pt>
                <c:pt idx="867">
                  <c:v>409.69900000000001</c:v>
                </c:pt>
                <c:pt idx="868">
                  <c:v>409.56099999999998</c:v>
                </c:pt>
                <c:pt idx="869">
                  <c:v>409.46800000000002</c:v>
                </c:pt>
                <c:pt idx="870">
                  <c:v>409.46800000000002</c:v>
                </c:pt>
                <c:pt idx="871">
                  <c:v>409.42399999999998</c:v>
                </c:pt>
                <c:pt idx="872">
                  <c:v>409.29899999999998</c:v>
                </c:pt>
                <c:pt idx="873">
                  <c:v>409.20600000000002</c:v>
                </c:pt>
                <c:pt idx="874">
                  <c:v>409.20600000000002</c:v>
                </c:pt>
                <c:pt idx="875">
                  <c:v>409.15100000000001</c:v>
                </c:pt>
                <c:pt idx="876">
                  <c:v>409.15100000000001</c:v>
                </c:pt>
                <c:pt idx="877">
                  <c:v>409.08499999999998</c:v>
                </c:pt>
                <c:pt idx="878">
                  <c:v>408.94799999999998</c:v>
                </c:pt>
                <c:pt idx="879">
                  <c:v>408.85500000000002</c:v>
                </c:pt>
                <c:pt idx="880">
                  <c:v>408.85500000000002</c:v>
                </c:pt>
                <c:pt idx="881">
                  <c:v>408.774</c:v>
                </c:pt>
                <c:pt idx="882">
                  <c:v>408.774</c:v>
                </c:pt>
                <c:pt idx="883">
                  <c:v>408.94799999999998</c:v>
                </c:pt>
                <c:pt idx="884">
                  <c:v>408.94799999999998</c:v>
                </c:pt>
                <c:pt idx="885">
                  <c:v>409.12199999999899</c:v>
                </c:pt>
                <c:pt idx="886">
                  <c:v>409.36799999999897</c:v>
                </c:pt>
                <c:pt idx="887">
                  <c:v>409.05999999999898</c:v>
                </c:pt>
                <c:pt idx="888">
                  <c:v>408.998999999999</c:v>
                </c:pt>
                <c:pt idx="889">
                  <c:v>408.861999999999</c:v>
                </c:pt>
                <c:pt idx="890">
                  <c:v>408.86099999999999</c:v>
                </c:pt>
                <c:pt idx="891">
                  <c:v>408.68700000000001</c:v>
                </c:pt>
                <c:pt idx="892">
                  <c:v>408.613</c:v>
                </c:pt>
                <c:pt idx="893">
                  <c:v>408.65300000000002</c:v>
                </c:pt>
                <c:pt idx="894">
                  <c:v>408.62599999999998</c:v>
                </c:pt>
                <c:pt idx="895">
                  <c:v>408.62799999999999</c:v>
                </c:pt>
                <c:pt idx="896">
                  <c:v>408.53899999999999</c:v>
                </c:pt>
                <c:pt idx="897">
                  <c:v>408.53699999999998</c:v>
                </c:pt>
                <c:pt idx="898">
                  <c:v>408.45</c:v>
                </c:pt>
                <c:pt idx="899">
                  <c:v>408.45100000000002</c:v>
                </c:pt>
                <c:pt idx="900">
                  <c:v>408.363</c:v>
                </c:pt>
                <c:pt idx="901">
                  <c:v>408.33</c:v>
                </c:pt>
                <c:pt idx="902">
                  <c:v>408.33</c:v>
                </c:pt>
                <c:pt idx="903">
                  <c:v>408.21899999999999</c:v>
                </c:pt>
                <c:pt idx="904">
                  <c:v>408.18799999999999</c:v>
                </c:pt>
                <c:pt idx="905">
                  <c:v>408.272999999999</c:v>
                </c:pt>
                <c:pt idx="906">
                  <c:v>408.27499999999998</c:v>
                </c:pt>
                <c:pt idx="907">
                  <c:v>408.33</c:v>
                </c:pt>
                <c:pt idx="908">
                  <c:v>408.33</c:v>
                </c:pt>
                <c:pt idx="909">
                  <c:v>408.36399999999998</c:v>
                </c:pt>
                <c:pt idx="910">
                  <c:v>408.41799999999898</c:v>
                </c:pt>
                <c:pt idx="911">
                  <c:v>408.41799999999898</c:v>
                </c:pt>
                <c:pt idx="912">
                  <c:v>408.36399999999998</c:v>
                </c:pt>
                <c:pt idx="913">
                  <c:v>408.351</c:v>
                </c:pt>
                <c:pt idx="914">
                  <c:v>408.267</c:v>
                </c:pt>
                <c:pt idx="915">
                  <c:v>408.18799999999999</c:v>
                </c:pt>
                <c:pt idx="916">
                  <c:v>408.18799999999999</c:v>
                </c:pt>
                <c:pt idx="917">
                  <c:v>408.20599999999899</c:v>
                </c:pt>
                <c:pt idx="918">
                  <c:v>408.18799999999999</c:v>
                </c:pt>
                <c:pt idx="919">
                  <c:v>408.18799999999999</c:v>
                </c:pt>
                <c:pt idx="920">
                  <c:v>408.272999999999</c:v>
                </c:pt>
                <c:pt idx="921">
                  <c:v>408.58099999999899</c:v>
                </c:pt>
                <c:pt idx="922">
                  <c:v>408.33399999999898</c:v>
                </c:pt>
                <c:pt idx="923">
                  <c:v>408.16099999999898</c:v>
                </c:pt>
                <c:pt idx="924">
                  <c:v>408.087999999999</c:v>
                </c:pt>
                <c:pt idx="925">
                  <c:v>408.00499999999897</c:v>
                </c:pt>
                <c:pt idx="926">
                  <c:v>407.92599999999902</c:v>
                </c:pt>
                <c:pt idx="927">
                  <c:v>407.92599999999902</c:v>
                </c:pt>
                <c:pt idx="928">
                  <c:v>408.010999999999</c:v>
                </c:pt>
                <c:pt idx="929">
                  <c:v>408.07399999999899</c:v>
                </c:pt>
                <c:pt idx="930">
                  <c:v>408.24999999999898</c:v>
                </c:pt>
                <c:pt idx="931">
                  <c:v>408.24999999999898</c:v>
                </c:pt>
                <c:pt idx="932">
                  <c:v>408.32999999999902</c:v>
                </c:pt>
                <c:pt idx="933">
                  <c:v>408.32999999999902</c:v>
                </c:pt>
                <c:pt idx="934">
                  <c:v>408.66899999999902</c:v>
                </c:pt>
                <c:pt idx="935">
                  <c:v>408.35099999999898</c:v>
                </c:pt>
                <c:pt idx="936">
                  <c:v>408.26699999999897</c:v>
                </c:pt>
                <c:pt idx="937">
                  <c:v>408.24299999999897</c:v>
                </c:pt>
                <c:pt idx="938">
                  <c:v>407.13899999999899</c:v>
                </c:pt>
                <c:pt idx="939">
                  <c:v>407.13799999999901</c:v>
                </c:pt>
                <c:pt idx="940">
                  <c:v>407.05099999999902</c:v>
                </c:pt>
                <c:pt idx="941">
                  <c:v>407.039999999999</c:v>
                </c:pt>
                <c:pt idx="942">
                  <c:v>406.95499999999902</c:v>
                </c:pt>
                <c:pt idx="943">
                  <c:v>406.87499999999898</c:v>
                </c:pt>
                <c:pt idx="944">
                  <c:v>406.84399999999903</c:v>
                </c:pt>
                <c:pt idx="945">
                  <c:v>406.84399999999903</c:v>
                </c:pt>
                <c:pt idx="946">
                  <c:v>406.789999999999</c:v>
                </c:pt>
                <c:pt idx="947">
                  <c:v>406.75499999999897</c:v>
                </c:pt>
                <c:pt idx="948">
                  <c:v>406.75499999999897</c:v>
                </c:pt>
                <c:pt idx="949">
                  <c:v>406.60199999999901</c:v>
                </c:pt>
                <c:pt idx="950">
                  <c:v>406.49399999999901</c:v>
                </c:pt>
                <c:pt idx="951">
                  <c:v>406.49399999999901</c:v>
                </c:pt>
                <c:pt idx="952">
                  <c:v>407.19199999999898</c:v>
                </c:pt>
                <c:pt idx="953">
                  <c:v>407.19199999999898</c:v>
                </c:pt>
                <c:pt idx="954">
                  <c:v>407.53199999999902</c:v>
                </c:pt>
                <c:pt idx="955">
                  <c:v>407.224999999999</c:v>
                </c:pt>
                <c:pt idx="956">
                  <c:v>407.13899999999899</c:v>
                </c:pt>
                <c:pt idx="957">
                  <c:v>407.13799999999901</c:v>
                </c:pt>
                <c:pt idx="958">
                  <c:v>407.19199999999898</c:v>
                </c:pt>
                <c:pt idx="959">
                  <c:v>407.19199999999898</c:v>
                </c:pt>
                <c:pt idx="960">
                  <c:v>407.224999999999</c:v>
                </c:pt>
                <c:pt idx="961">
                  <c:v>407.31299999999902</c:v>
                </c:pt>
                <c:pt idx="962">
                  <c:v>407.313999999999</c:v>
                </c:pt>
                <c:pt idx="963">
                  <c:v>407.36899999999901</c:v>
                </c:pt>
                <c:pt idx="964">
                  <c:v>407.36899999999901</c:v>
                </c:pt>
                <c:pt idx="965">
                  <c:v>407.313999999999</c:v>
                </c:pt>
                <c:pt idx="966">
                  <c:v>407.27999999999901</c:v>
                </c:pt>
                <c:pt idx="967">
                  <c:v>407.27999999999901</c:v>
                </c:pt>
                <c:pt idx="968">
                  <c:v>407.48799999999898</c:v>
                </c:pt>
                <c:pt idx="969">
                  <c:v>407.486999999999</c:v>
                </c:pt>
                <c:pt idx="970">
                  <c:v>407.40099999999899</c:v>
                </c:pt>
                <c:pt idx="971">
                  <c:v>407.40099999999899</c:v>
                </c:pt>
                <c:pt idx="972">
                  <c:v>407.45499999999902</c:v>
                </c:pt>
                <c:pt idx="973">
                  <c:v>407.74999999999898</c:v>
                </c:pt>
                <c:pt idx="974">
                  <c:v>407.83999999999901</c:v>
                </c:pt>
                <c:pt idx="975">
                  <c:v>407.83899999999898</c:v>
                </c:pt>
                <c:pt idx="976">
                  <c:v>407.92599999999902</c:v>
                </c:pt>
                <c:pt idx="977">
                  <c:v>408.03799999999899</c:v>
                </c:pt>
                <c:pt idx="978">
                  <c:v>408.30099999999902</c:v>
                </c:pt>
                <c:pt idx="979">
                  <c:v>408.41799999999898</c:v>
                </c:pt>
                <c:pt idx="980">
                  <c:v>408.41799999999898</c:v>
                </c:pt>
                <c:pt idx="981">
                  <c:v>408.75699999999898</c:v>
                </c:pt>
                <c:pt idx="982">
                  <c:v>408.51299999999901</c:v>
                </c:pt>
                <c:pt idx="983">
                  <c:v>408.33599999999899</c:v>
                </c:pt>
                <c:pt idx="984">
                  <c:v>408.241999999999</c:v>
                </c:pt>
                <c:pt idx="985">
                  <c:v>408.241999999999</c:v>
                </c:pt>
                <c:pt idx="986">
                  <c:v>408.18799999999902</c:v>
                </c:pt>
                <c:pt idx="987">
                  <c:v>408.15599999999898</c:v>
                </c:pt>
                <c:pt idx="988">
                  <c:v>408.15599999999898</c:v>
                </c:pt>
                <c:pt idx="989">
                  <c:v>408.248999999999</c:v>
                </c:pt>
                <c:pt idx="990">
                  <c:v>408.42399999999901</c:v>
                </c:pt>
                <c:pt idx="991">
                  <c:v>408.58199999999903</c:v>
                </c:pt>
                <c:pt idx="992">
                  <c:v>408.74599999999901</c:v>
                </c:pt>
                <c:pt idx="993">
                  <c:v>409.02099999999899</c:v>
                </c:pt>
                <c:pt idx="994">
                  <c:v>408.88999999999902</c:v>
                </c:pt>
                <c:pt idx="995">
                  <c:v>408.44999999999902</c:v>
                </c:pt>
                <c:pt idx="996">
                  <c:v>408.272999999999</c:v>
                </c:pt>
                <c:pt idx="997">
                  <c:v>408.18799999999902</c:v>
                </c:pt>
                <c:pt idx="998">
                  <c:v>408.49499999999898</c:v>
                </c:pt>
                <c:pt idx="999">
                  <c:v>408.188999999999</c:v>
                </c:pt>
                <c:pt idx="1000">
                  <c:v>408.10199999999998</c:v>
                </c:pt>
                <c:pt idx="1001">
                  <c:v>408.161</c:v>
                </c:pt>
                <c:pt idx="1002">
                  <c:v>408.334</c:v>
                </c:pt>
                <c:pt idx="1003">
                  <c:v>408.387</c:v>
                </c:pt>
                <c:pt idx="1004">
                  <c:v>408.50400000000002</c:v>
                </c:pt>
                <c:pt idx="1005">
                  <c:v>408.50400000000002</c:v>
                </c:pt>
                <c:pt idx="1006">
                  <c:v>408.84300000000002</c:v>
                </c:pt>
                <c:pt idx="1007">
                  <c:v>408.536</c:v>
                </c:pt>
                <c:pt idx="1008">
                  <c:v>408.45</c:v>
                </c:pt>
                <c:pt idx="1009">
                  <c:v>408.41800000000001</c:v>
                </c:pt>
                <c:pt idx="1010">
                  <c:v>408.41800000000001</c:v>
                </c:pt>
                <c:pt idx="1011">
                  <c:v>408.35899999999998</c:v>
                </c:pt>
                <c:pt idx="1012">
                  <c:v>408.125</c:v>
                </c:pt>
                <c:pt idx="1013">
                  <c:v>408.01100000000002</c:v>
                </c:pt>
                <c:pt idx="1014">
                  <c:v>407.92599999999999</c:v>
                </c:pt>
                <c:pt idx="1015">
                  <c:v>407.89400000000001</c:v>
                </c:pt>
                <c:pt idx="1016">
                  <c:v>407.89400000000001</c:v>
                </c:pt>
                <c:pt idx="1017">
                  <c:v>407.98700000000002</c:v>
                </c:pt>
                <c:pt idx="1018">
                  <c:v>408.16199999999998</c:v>
                </c:pt>
                <c:pt idx="1019">
                  <c:v>408.21300000000002</c:v>
                </c:pt>
                <c:pt idx="1020">
                  <c:v>408.40199999999999</c:v>
                </c:pt>
                <c:pt idx="1021">
                  <c:v>408.45100000000002</c:v>
                </c:pt>
                <c:pt idx="1022">
                  <c:v>408.75700000000001</c:v>
                </c:pt>
                <c:pt idx="1023">
                  <c:v>408.56299999999999</c:v>
                </c:pt>
                <c:pt idx="1024">
                  <c:v>408.3</c:v>
                </c:pt>
                <c:pt idx="1025">
                  <c:v>408.18900000000002</c:v>
                </c:pt>
                <c:pt idx="1026">
                  <c:v>408.10199999999998</c:v>
                </c:pt>
                <c:pt idx="1027">
                  <c:v>408.10199999999998</c:v>
                </c:pt>
                <c:pt idx="1028">
                  <c:v>408.01299999999998</c:v>
                </c:pt>
                <c:pt idx="1029">
                  <c:v>407.99900000000002</c:v>
                </c:pt>
                <c:pt idx="1030">
                  <c:v>407.91300000000001</c:v>
                </c:pt>
                <c:pt idx="1031">
                  <c:v>407.92599999999999</c:v>
                </c:pt>
                <c:pt idx="1032">
                  <c:v>408.01100000000002</c:v>
                </c:pt>
                <c:pt idx="1033">
                  <c:v>408.07400000000001</c:v>
                </c:pt>
                <c:pt idx="1034">
                  <c:v>408.25</c:v>
                </c:pt>
                <c:pt idx="1035">
                  <c:v>408.495</c:v>
                </c:pt>
                <c:pt idx="1036">
                  <c:v>408.18900000000002</c:v>
                </c:pt>
                <c:pt idx="1037">
                  <c:v>408.10199999999998</c:v>
                </c:pt>
                <c:pt idx="1038">
                  <c:v>408.10199999999998</c:v>
                </c:pt>
                <c:pt idx="1039">
                  <c:v>408.01299999999998</c:v>
                </c:pt>
                <c:pt idx="1040">
                  <c:v>407.98</c:v>
                </c:pt>
                <c:pt idx="1041">
                  <c:v>407.98</c:v>
                </c:pt>
                <c:pt idx="1042">
                  <c:v>408</c:v>
                </c:pt>
                <c:pt idx="1043">
                  <c:v>408.08800000000002</c:v>
                </c:pt>
                <c:pt idx="1044">
                  <c:v>408.40699999999998</c:v>
                </c:pt>
                <c:pt idx="1045">
                  <c:v>408.21300000000002</c:v>
                </c:pt>
                <c:pt idx="1046">
                  <c:v>407.95</c:v>
                </c:pt>
                <c:pt idx="1047">
                  <c:v>407.80599999999998</c:v>
                </c:pt>
                <c:pt idx="1048">
                  <c:v>407.80599999999998</c:v>
                </c:pt>
                <c:pt idx="1049">
                  <c:v>407.89800000000002</c:v>
                </c:pt>
                <c:pt idx="1050">
                  <c:v>408.036</c:v>
                </c:pt>
                <c:pt idx="1051">
                  <c:v>408.06799999999998</c:v>
                </c:pt>
                <c:pt idx="1052">
                  <c:v>408.06799999999998</c:v>
                </c:pt>
                <c:pt idx="1053">
                  <c:v>408.005</c:v>
                </c:pt>
                <c:pt idx="1054">
                  <c:v>407.92599999999999</c:v>
                </c:pt>
                <c:pt idx="1055">
                  <c:v>407.839</c:v>
                </c:pt>
                <c:pt idx="1056">
                  <c:v>407.839</c:v>
                </c:pt>
                <c:pt idx="1057">
                  <c:v>407.92599999999999</c:v>
                </c:pt>
                <c:pt idx="1058">
                  <c:v>407.92599999999999</c:v>
                </c:pt>
                <c:pt idx="1059">
                  <c:v>408.010999999999</c:v>
                </c:pt>
                <c:pt idx="1060">
                  <c:v>408.16199999999998</c:v>
                </c:pt>
                <c:pt idx="1061">
                  <c:v>408.41199999999998</c:v>
                </c:pt>
                <c:pt idx="1062">
                  <c:v>408.41799999999898</c:v>
                </c:pt>
                <c:pt idx="1063">
                  <c:v>408.41799999999898</c:v>
                </c:pt>
                <c:pt idx="1064">
                  <c:v>408.33699999999902</c:v>
                </c:pt>
                <c:pt idx="1065">
                  <c:v>408.241999999999</c:v>
                </c:pt>
                <c:pt idx="1066">
                  <c:v>408.241999999999</c:v>
                </c:pt>
                <c:pt idx="1067">
                  <c:v>408.18799999999902</c:v>
                </c:pt>
                <c:pt idx="1068">
                  <c:v>408.188999999999</c:v>
                </c:pt>
                <c:pt idx="1069">
                  <c:v>408.10199999999901</c:v>
                </c:pt>
                <c:pt idx="1070">
                  <c:v>408.10199999999901</c:v>
                </c:pt>
                <c:pt idx="1071">
                  <c:v>408.18099999999902</c:v>
                </c:pt>
                <c:pt idx="1072">
                  <c:v>408.24099999999902</c:v>
                </c:pt>
                <c:pt idx="1073">
                  <c:v>408.241999999999</c:v>
                </c:pt>
                <c:pt idx="1074">
                  <c:v>408.27499999999901</c:v>
                </c:pt>
                <c:pt idx="1075">
                  <c:v>408.36399999999901</c:v>
                </c:pt>
                <c:pt idx="1076">
                  <c:v>408.66899999999902</c:v>
                </c:pt>
                <c:pt idx="1077">
                  <c:v>408.42399999999901</c:v>
                </c:pt>
                <c:pt idx="1078">
                  <c:v>408.24999999999898</c:v>
                </c:pt>
                <c:pt idx="1079">
                  <c:v>408.188999999999</c:v>
                </c:pt>
                <c:pt idx="1080">
                  <c:v>408.10199999999998</c:v>
                </c:pt>
                <c:pt idx="1081">
                  <c:v>408.06799999999998</c:v>
                </c:pt>
                <c:pt idx="1082">
                  <c:v>408.06799999999998</c:v>
                </c:pt>
                <c:pt idx="1083">
                  <c:v>408.17599999999999</c:v>
                </c:pt>
                <c:pt idx="1084">
                  <c:v>408.43799999999999</c:v>
                </c:pt>
                <c:pt idx="1085">
                  <c:v>408.66899999999998</c:v>
                </c:pt>
                <c:pt idx="1086">
                  <c:v>408.42399999999998</c:v>
                </c:pt>
                <c:pt idx="1087">
                  <c:v>408.27199999999999</c:v>
                </c:pt>
                <c:pt idx="1088">
                  <c:v>408.03800000000001</c:v>
                </c:pt>
                <c:pt idx="1089">
                  <c:v>407.89499999999998</c:v>
                </c:pt>
                <c:pt idx="1090">
                  <c:v>407.98700000000002</c:v>
                </c:pt>
                <c:pt idx="1091">
                  <c:v>408.16199999999998</c:v>
                </c:pt>
                <c:pt idx="1092">
                  <c:v>408.161</c:v>
                </c:pt>
                <c:pt idx="1093">
                  <c:v>408.334</c:v>
                </c:pt>
                <c:pt idx="1094">
                  <c:v>408.58100000000002</c:v>
                </c:pt>
                <c:pt idx="1095">
                  <c:v>408.387</c:v>
                </c:pt>
                <c:pt idx="1096">
                  <c:v>408.142</c:v>
                </c:pt>
                <c:pt idx="1097">
                  <c:v>407.81200000000001</c:v>
                </c:pt>
                <c:pt idx="1098">
                  <c:v>407.65100000000001</c:v>
                </c:pt>
                <c:pt idx="1099">
                  <c:v>407.56299999999999</c:v>
                </c:pt>
                <c:pt idx="1100">
                  <c:v>407.637</c:v>
                </c:pt>
                <c:pt idx="1101">
                  <c:v>407.71699999999998</c:v>
                </c:pt>
                <c:pt idx="1102">
                  <c:v>407.71699999999998</c:v>
                </c:pt>
                <c:pt idx="1103">
                  <c:v>407.75</c:v>
                </c:pt>
                <c:pt idx="1104">
                  <c:v>407.80599999999998</c:v>
                </c:pt>
                <c:pt idx="1105">
                  <c:v>407.80599999999998</c:v>
                </c:pt>
                <c:pt idx="1106">
                  <c:v>407.839</c:v>
                </c:pt>
                <c:pt idx="1107">
                  <c:v>407.92599999999999</c:v>
                </c:pt>
                <c:pt idx="1108">
                  <c:v>407.94400000000002</c:v>
                </c:pt>
                <c:pt idx="1109">
                  <c:v>407.92599999999999</c:v>
                </c:pt>
                <c:pt idx="1110">
                  <c:v>407.98599999999999</c:v>
                </c:pt>
                <c:pt idx="1111">
                  <c:v>408.16199999999998</c:v>
                </c:pt>
                <c:pt idx="1112">
                  <c:v>408.40699999999998</c:v>
                </c:pt>
                <c:pt idx="1113">
                  <c:v>408.10199999999998</c:v>
                </c:pt>
                <c:pt idx="1114">
                  <c:v>408.01299999999998</c:v>
                </c:pt>
                <c:pt idx="1115">
                  <c:v>408</c:v>
                </c:pt>
                <c:pt idx="1116">
                  <c:v>408.06799999999998</c:v>
                </c:pt>
                <c:pt idx="1117">
                  <c:v>408.06799999999998</c:v>
                </c:pt>
                <c:pt idx="1118">
                  <c:v>408.40699999999998</c:v>
                </c:pt>
                <c:pt idx="1119">
                  <c:v>408.21300000000002</c:v>
                </c:pt>
                <c:pt idx="1120">
                  <c:v>407.95</c:v>
                </c:pt>
                <c:pt idx="1121">
                  <c:v>407.80599999999998</c:v>
                </c:pt>
                <c:pt idx="1122">
                  <c:v>407.80599999999998</c:v>
                </c:pt>
                <c:pt idx="1123">
                  <c:v>407.839</c:v>
                </c:pt>
                <c:pt idx="1124">
                  <c:v>407.92599999999999</c:v>
                </c:pt>
                <c:pt idx="1125">
                  <c:v>407.98</c:v>
                </c:pt>
                <c:pt idx="1126">
                  <c:v>407.98</c:v>
                </c:pt>
                <c:pt idx="1127">
                  <c:v>408.01299999999998</c:v>
                </c:pt>
                <c:pt idx="1128">
                  <c:v>408.06799999999998</c:v>
                </c:pt>
                <c:pt idx="1129">
                  <c:v>408.06799999999998</c:v>
                </c:pt>
                <c:pt idx="1130">
                  <c:v>408.161</c:v>
                </c:pt>
                <c:pt idx="1131">
                  <c:v>408.298</c:v>
                </c:pt>
                <c:pt idx="1132">
                  <c:v>408.33</c:v>
                </c:pt>
                <c:pt idx="1133">
                  <c:v>408.33</c:v>
                </c:pt>
                <c:pt idx="1134">
                  <c:v>408.262</c:v>
                </c:pt>
                <c:pt idx="1135">
                  <c:v>408.27499999999998</c:v>
                </c:pt>
                <c:pt idx="1136">
                  <c:v>408.36399999999998</c:v>
                </c:pt>
                <c:pt idx="1137">
                  <c:v>408.423</c:v>
                </c:pt>
                <c:pt idx="1138">
                  <c:v>408.59699999999998</c:v>
                </c:pt>
                <c:pt idx="1139">
                  <c:v>408.84300000000002</c:v>
                </c:pt>
                <c:pt idx="1140">
                  <c:v>408.59699999999998</c:v>
                </c:pt>
                <c:pt idx="1141">
                  <c:v>408.423</c:v>
                </c:pt>
                <c:pt idx="1142">
                  <c:v>408.42399999999998</c:v>
                </c:pt>
                <c:pt idx="1143">
                  <c:v>408.25</c:v>
                </c:pt>
                <c:pt idx="1144">
                  <c:v>408.15600000000001</c:v>
                </c:pt>
                <c:pt idx="1145">
                  <c:v>408.15600000000001</c:v>
                </c:pt>
                <c:pt idx="1146">
                  <c:v>408.834</c:v>
                </c:pt>
                <c:pt idx="1147">
                  <c:v>448.46600000000001</c:v>
                </c:pt>
                <c:pt idx="1148">
                  <c:v>449.166</c:v>
                </c:pt>
                <c:pt idx="1149">
                  <c:v>449.17700000000002</c:v>
                </c:pt>
                <c:pt idx="1150">
                  <c:v>449.79</c:v>
                </c:pt>
                <c:pt idx="1151">
                  <c:v>449.82299999999998</c:v>
                </c:pt>
                <c:pt idx="1152">
                  <c:v>450.24400000000003</c:v>
                </c:pt>
                <c:pt idx="1153">
                  <c:v>450.834</c:v>
                </c:pt>
                <c:pt idx="1154">
                  <c:v>451.52699999999999</c:v>
                </c:pt>
                <c:pt idx="1155">
                  <c:v>451.584</c:v>
                </c:pt>
                <c:pt idx="1156">
                  <c:v>452.10899999999998</c:v>
                </c:pt>
                <c:pt idx="1157">
                  <c:v>452.272999999999</c:v>
                </c:pt>
                <c:pt idx="1158">
                  <c:v>452.33699999999999</c:v>
                </c:pt>
                <c:pt idx="1159">
                  <c:v>452.45</c:v>
                </c:pt>
                <c:pt idx="1160">
                  <c:v>452.685</c:v>
                </c:pt>
                <c:pt idx="1161">
                  <c:v>452.73599999999999</c:v>
                </c:pt>
                <c:pt idx="1162">
                  <c:v>452.909999999999</c:v>
                </c:pt>
                <c:pt idx="1163">
                  <c:v>452.909999999999</c:v>
                </c:pt>
                <c:pt idx="1164">
                  <c:v>453.08599999999899</c:v>
                </c:pt>
                <c:pt idx="1165">
                  <c:v>453.116999999999</c:v>
                </c:pt>
                <c:pt idx="1166">
                  <c:v>453.29099999999897</c:v>
                </c:pt>
                <c:pt idx="1167">
                  <c:v>453.31999999999903</c:v>
                </c:pt>
                <c:pt idx="1168">
                  <c:v>453.35999999999899</c:v>
                </c:pt>
                <c:pt idx="1169">
                  <c:v>453.60999999999899</c:v>
                </c:pt>
                <c:pt idx="1170">
                  <c:v>453.96</c:v>
                </c:pt>
                <c:pt idx="1171">
                  <c:v>453.99699999999899</c:v>
                </c:pt>
                <c:pt idx="1172">
                  <c:v>454.25899999999899</c:v>
                </c:pt>
                <c:pt idx="1173">
                  <c:v>454.31099999999998</c:v>
                </c:pt>
                <c:pt idx="1174">
                  <c:v>454.48499999999899</c:v>
                </c:pt>
                <c:pt idx="1175">
                  <c:v>454.48399999999998</c:v>
                </c:pt>
                <c:pt idx="1176">
                  <c:v>454.661</c:v>
                </c:pt>
                <c:pt idx="1177">
                  <c:v>454.755</c:v>
                </c:pt>
                <c:pt idx="1178">
                  <c:v>454.755</c:v>
                </c:pt>
                <c:pt idx="1179">
                  <c:v>454.786</c:v>
                </c:pt>
                <c:pt idx="1180">
                  <c:v>454.9</c:v>
                </c:pt>
                <c:pt idx="1181">
                  <c:v>455.13499999999999</c:v>
                </c:pt>
                <c:pt idx="1182">
                  <c:v>455.24799999999999</c:v>
                </c:pt>
                <c:pt idx="1183">
                  <c:v>455.332999999999</c:v>
                </c:pt>
                <c:pt idx="1184">
                  <c:v>455.39299999999997</c:v>
                </c:pt>
                <c:pt idx="1185">
                  <c:v>455.575999999999</c:v>
                </c:pt>
                <c:pt idx="1186">
                  <c:v>455.88499999999999</c:v>
                </c:pt>
                <c:pt idx="1187">
                  <c:v>455.97399999999999</c:v>
                </c:pt>
                <c:pt idx="1188">
                  <c:v>456.147999999999</c:v>
                </c:pt>
                <c:pt idx="1189">
                  <c:v>456.241999999999</c:v>
                </c:pt>
                <c:pt idx="1190">
                  <c:v>456.241999999999</c:v>
                </c:pt>
                <c:pt idx="1191">
                  <c:v>456.32299999999998</c:v>
                </c:pt>
                <c:pt idx="1192">
                  <c:v>456.41699999999997</c:v>
                </c:pt>
                <c:pt idx="1193">
                  <c:v>456.41699999999997</c:v>
                </c:pt>
                <c:pt idx="1194">
                  <c:v>456.38399999999899</c:v>
                </c:pt>
                <c:pt idx="1195">
                  <c:v>456.33</c:v>
                </c:pt>
                <c:pt idx="1196">
                  <c:v>456.33</c:v>
                </c:pt>
                <c:pt idx="1197">
                  <c:v>456.38399999999899</c:v>
                </c:pt>
                <c:pt idx="1198">
                  <c:v>456.41699999999997</c:v>
                </c:pt>
                <c:pt idx="1199">
                  <c:v>456.41699999999997</c:v>
                </c:pt>
                <c:pt idx="1200">
                  <c:v>456.07799999999997</c:v>
                </c:pt>
                <c:pt idx="1201">
                  <c:v>456.23499999999899</c:v>
                </c:pt>
                <c:pt idx="1202">
                  <c:v>456.58499999999998</c:v>
                </c:pt>
                <c:pt idx="1203">
                  <c:v>456.765999999999</c:v>
                </c:pt>
                <c:pt idx="1204">
                  <c:v>456.765999999999</c:v>
                </c:pt>
                <c:pt idx="1205">
                  <c:v>456.796999999999</c:v>
                </c:pt>
                <c:pt idx="1206">
                  <c:v>456.93499999999898</c:v>
                </c:pt>
                <c:pt idx="1207">
                  <c:v>457.027999999999</c:v>
                </c:pt>
                <c:pt idx="1208">
                  <c:v>457.027999999999</c:v>
                </c:pt>
                <c:pt idx="1209">
                  <c:v>457.24799999999999</c:v>
                </c:pt>
                <c:pt idx="1210">
                  <c:v>457.373999999999</c:v>
                </c:pt>
                <c:pt idx="1211">
                  <c:v>457.12699999999899</c:v>
                </c:pt>
                <c:pt idx="1212">
                  <c:v>457.37099999999998</c:v>
                </c:pt>
                <c:pt idx="1213">
                  <c:v>457.524</c:v>
                </c:pt>
                <c:pt idx="1214">
                  <c:v>457.76</c:v>
                </c:pt>
                <c:pt idx="1215">
                  <c:v>457.81</c:v>
                </c:pt>
                <c:pt idx="1216">
                  <c:v>457.98399999999998</c:v>
                </c:pt>
                <c:pt idx="1217">
                  <c:v>458.077</c:v>
                </c:pt>
                <c:pt idx="1218">
                  <c:v>457.93400000000003</c:v>
                </c:pt>
                <c:pt idx="1219">
                  <c:v>457.71899999999999</c:v>
                </c:pt>
                <c:pt idx="1220">
                  <c:v>457.69400000000002</c:v>
                </c:pt>
                <c:pt idx="1221">
                  <c:v>457.69600000000003</c:v>
                </c:pt>
                <c:pt idx="1222">
                  <c:v>457.39</c:v>
                </c:pt>
                <c:pt idx="1223">
                  <c:v>457.54599999999999</c:v>
                </c:pt>
                <c:pt idx="1224">
                  <c:v>457.89600000000002</c:v>
                </c:pt>
                <c:pt idx="1225">
                  <c:v>458.04599999999999</c:v>
                </c:pt>
                <c:pt idx="1226">
                  <c:v>457.95800000000003</c:v>
                </c:pt>
                <c:pt idx="1227">
                  <c:v>457.89699999999999</c:v>
                </c:pt>
                <c:pt idx="1228">
                  <c:v>457.72199999999998</c:v>
                </c:pt>
                <c:pt idx="1229">
                  <c:v>457.47699999999998</c:v>
                </c:pt>
                <c:pt idx="1230">
                  <c:v>457.78300000000002</c:v>
                </c:pt>
                <c:pt idx="1231">
                  <c:v>457.87099999999998</c:v>
                </c:pt>
                <c:pt idx="1232">
                  <c:v>457.87099999999998</c:v>
                </c:pt>
                <c:pt idx="1233">
                  <c:v>457.87</c:v>
                </c:pt>
                <c:pt idx="1234">
                  <c:v>457.89400000000001</c:v>
                </c:pt>
                <c:pt idx="1235">
                  <c:v>458.10899999999998</c:v>
                </c:pt>
                <c:pt idx="1236">
                  <c:v>458.22199999999998</c:v>
                </c:pt>
                <c:pt idx="1237">
                  <c:v>458.30799999999999</c:v>
                </c:pt>
                <c:pt idx="1238">
                  <c:v>458.30799999999999</c:v>
                </c:pt>
                <c:pt idx="1239">
                  <c:v>458.29</c:v>
                </c:pt>
                <c:pt idx="1240">
                  <c:v>458.30900000000003</c:v>
                </c:pt>
                <c:pt idx="1241">
                  <c:v>458.00099999999998</c:v>
                </c:pt>
                <c:pt idx="1242">
                  <c:v>458.24700000000001</c:v>
                </c:pt>
                <c:pt idx="1243">
                  <c:v>458.42099999999999</c:v>
                </c:pt>
                <c:pt idx="1244">
                  <c:v>458.51499999999999</c:v>
                </c:pt>
                <c:pt idx="1245">
                  <c:v>458.51499999999999</c:v>
                </c:pt>
                <c:pt idx="1246">
                  <c:v>458.54599999999999</c:v>
                </c:pt>
                <c:pt idx="1247">
                  <c:v>458.68400000000003</c:v>
                </c:pt>
                <c:pt idx="1248">
                  <c:v>458.85899999999998</c:v>
                </c:pt>
                <c:pt idx="1249">
                  <c:v>458.86200000000002</c:v>
                </c:pt>
                <c:pt idx="1250">
                  <c:v>459.03500000000003</c:v>
                </c:pt>
                <c:pt idx="1251">
                  <c:v>459.12799999999999</c:v>
                </c:pt>
                <c:pt idx="1252">
                  <c:v>459.12799999999999</c:v>
                </c:pt>
                <c:pt idx="1253">
                  <c:v>459.09500000000003</c:v>
                </c:pt>
                <c:pt idx="1254">
                  <c:v>459.00799999999998</c:v>
                </c:pt>
                <c:pt idx="1255">
                  <c:v>459.00799999999998</c:v>
                </c:pt>
                <c:pt idx="1256">
                  <c:v>458.92099999999999</c:v>
                </c:pt>
                <c:pt idx="1257">
                  <c:v>458.92</c:v>
                </c:pt>
                <c:pt idx="1258">
                  <c:v>458.86599999999999</c:v>
                </c:pt>
                <c:pt idx="1259">
                  <c:v>458.86599999999999</c:v>
                </c:pt>
                <c:pt idx="1260">
                  <c:v>458.83300000000003</c:v>
                </c:pt>
                <c:pt idx="1261">
                  <c:v>458.815</c:v>
                </c:pt>
                <c:pt idx="1262">
                  <c:v>458.83300000000003</c:v>
                </c:pt>
                <c:pt idx="1263">
                  <c:v>458.86599999999999</c:v>
                </c:pt>
                <c:pt idx="1264">
                  <c:v>458.86599999999999</c:v>
                </c:pt>
                <c:pt idx="1265">
                  <c:v>459.185</c:v>
                </c:pt>
                <c:pt idx="1266">
                  <c:v>459.27</c:v>
                </c:pt>
                <c:pt idx="1267">
                  <c:v>459.35700000000003</c:v>
                </c:pt>
                <c:pt idx="1268">
                  <c:v>459.35599999999999</c:v>
                </c:pt>
                <c:pt idx="1269">
                  <c:v>459.38900000000001</c:v>
                </c:pt>
                <c:pt idx="1270">
                  <c:v>459.70800000000003</c:v>
                </c:pt>
                <c:pt idx="1271">
                  <c:v>459.88</c:v>
                </c:pt>
                <c:pt idx="1272">
                  <c:v>459.96899999999999</c:v>
                </c:pt>
                <c:pt idx="1273">
                  <c:v>459.93900000000002</c:v>
                </c:pt>
                <c:pt idx="1274">
                  <c:v>459.78199999999998</c:v>
                </c:pt>
                <c:pt idx="1275">
                  <c:v>459.709</c:v>
                </c:pt>
                <c:pt idx="1276">
                  <c:v>459.596</c:v>
                </c:pt>
                <c:pt idx="1277">
                  <c:v>459.334</c:v>
                </c:pt>
                <c:pt idx="1278">
                  <c:v>459.14</c:v>
                </c:pt>
                <c:pt idx="1279">
                  <c:v>459.44600000000003</c:v>
                </c:pt>
                <c:pt idx="1280">
                  <c:v>459.53300000000002</c:v>
                </c:pt>
                <c:pt idx="1281">
                  <c:v>459.565</c:v>
                </c:pt>
                <c:pt idx="1282">
                  <c:v>459.565</c:v>
                </c:pt>
                <c:pt idx="1283">
                  <c:v>459.471</c:v>
                </c:pt>
                <c:pt idx="1284">
                  <c:v>459.29599999999999</c:v>
                </c:pt>
                <c:pt idx="1285">
                  <c:v>459.24599999999998</c:v>
                </c:pt>
                <c:pt idx="1286">
                  <c:v>458.89600000000002</c:v>
                </c:pt>
                <c:pt idx="1287">
                  <c:v>458.702</c:v>
                </c:pt>
                <c:pt idx="1288">
                  <c:v>459.00799999999998</c:v>
                </c:pt>
                <c:pt idx="1289">
                  <c:v>459.05700000000002</c:v>
                </c:pt>
                <c:pt idx="1290">
                  <c:v>459.245</c:v>
                </c:pt>
                <c:pt idx="1291">
                  <c:v>459.35700000000003</c:v>
                </c:pt>
                <c:pt idx="1292">
                  <c:v>459.26900000000001</c:v>
                </c:pt>
                <c:pt idx="1293">
                  <c:v>459.27100000000002</c:v>
                </c:pt>
                <c:pt idx="1294">
                  <c:v>459.21600000000001</c:v>
                </c:pt>
                <c:pt idx="1295">
                  <c:v>459.21600000000001</c:v>
                </c:pt>
                <c:pt idx="1296">
                  <c:v>459.28300000000002</c:v>
                </c:pt>
                <c:pt idx="1297">
                  <c:v>459.30200000000002</c:v>
                </c:pt>
                <c:pt idx="1298">
                  <c:v>459.30200000000002</c:v>
                </c:pt>
                <c:pt idx="1299">
                  <c:v>459.35700000000003</c:v>
                </c:pt>
                <c:pt idx="1300">
                  <c:v>459.35700000000003</c:v>
                </c:pt>
                <c:pt idx="1301">
                  <c:v>459.339</c:v>
                </c:pt>
                <c:pt idx="1302">
                  <c:v>459.35700000000003</c:v>
                </c:pt>
                <c:pt idx="1303">
                  <c:v>459.35599999999999</c:v>
                </c:pt>
                <c:pt idx="1304">
                  <c:v>459.44499999999999</c:v>
                </c:pt>
                <c:pt idx="1305">
                  <c:v>459.44499999999999</c:v>
                </c:pt>
                <c:pt idx="1306">
                  <c:v>459.44400000000002</c:v>
                </c:pt>
                <c:pt idx="1307">
                  <c:v>459.50200000000001</c:v>
                </c:pt>
                <c:pt idx="1308">
                  <c:v>459.53300000000002</c:v>
                </c:pt>
                <c:pt idx="1309">
                  <c:v>459.62</c:v>
                </c:pt>
                <c:pt idx="1310">
                  <c:v>459.61900000000003</c:v>
                </c:pt>
                <c:pt idx="1311">
                  <c:v>459.685</c:v>
                </c:pt>
                <c:pt idx="1312">
                  <c:v>459.82100000000003</c:v>
                </c:pt>
                <c:pt idx="1313">
                  <c:v>459.88099999999997</c:v>
                </c:pt>
                <c:pt idx="1314">
                  <c:v>459.79300000000001</c:v>
                </c:pt>
                <c:pt idx="1315">
                  <c:v>459.79500000000002</c:v>
                </c:pt>
                <c:pt idx="1316">
                  <c:v>459.79300000000001</c:v>
                </c:pt>
                <c:pt idx="1317">
                  <c:v>459.85199999999998</c:v>
                </c:pt>
                <c:pt idx="1318">
                  <c:v>459.88</c:v>
                </c:pt>
                <c:pt idx="1319">
                  <c:v>459.92099999999999</c:v>
                </c:pt>
                <c:pt idx="1320">
                  <c:v>460.17200000000003</c:v>
                </c:pt>
                <c:pt idx="1321">
                  <c:v>460.32100000000003</c:v>
                </c:pt>
                <c:pt idx="1322">
                  <c:v>460.40699999999998</c:v>
                </c:pt>
                <c:pt idx="1323">
                  <c:v>460.40800000000002</c:v>
                </c:pt>
                <c:pt idx="1324">
                  <c:v>460.35399999999998</c:v>
                </c:pt>
                <c:pt idx="1325">
                  <c:v>460.21499999999997</c:v>
                </c:pt>
                <c:pt idx="1326">
                  <c:v>460.23200000000003</c:v>
                </c:pt>
                <c:pt idx="1327">
                  <c:v>459.92599999999999</c:v>
                </c:pt>
                <c:pt idx="1328">
                  <c:v>460.173</c:v>
                </c:pt>
                <c:pt idx="1329">
                  <c:v>460.34699999999998</c:v>
                </c:pt>
                <c:pt idx="1330">
                  <c:v>460.40499999999997</c:v>
                </c:pt>
                <c:pt idx="1331">
                  <c:v>460.495</c:v>
                </c:pt>
                <c:pt idx="1332">
                  <c:v>460.38299999999998</c:v>
                </c:pt>
                <c:pt idx="1333">
                  <c:v>460.16699999999997</c:v>
                </c:pt>
                <c:pt idx="1334">
                  <c:v>460.14400000000001</c:v>
                </c:pt>
                <c:pt idx="1335">
                  <c:v>460.14499999999998</c:v>
                </c:pt>
                <c:pt idx="1336">
                  <c:v>460.14499999999998</c:v>
                </c:pt>
                <c:pt idx="1337">
                  <c:v>460.23200000000003</c:v>
                </c:pt>
                <c:pt idx="1338">
                  <c:v>460.17099999999999</c:v>
                </c:pt>
                <c:pt idx="1339">
                  <c:v>460.03399999999999</c:v>
                </c:pt>
                <c:pt idx="1340">
                  <c:v>459.971</c:v>
                </c:pt>
                <c:pt idx="1341">
                  <c:v>459.66399999999999</c:v>
                </c:pt>
                <c:pt idx="1342">
                  <c:v>459.971</c:v>
                </c:pt>
                <c:pt idx="1343">
                  <c:v>460.05799999999999</c:v>
                </c:pt>
                <c:pt idx="1344">
                  <c:v>460.09</c:v>
                </c:pt>
                <c:pt idx="1345">
                  <c:v>460.09</c:v>
                </c:pt>
                <c:pt idx="1346">
                  <c:v>459.99599999999998</c:v>
                </c:pt>
                <c:pt idx="1347">
                  <c:v>459.91500000000002</c:v>
                </c:pt>
                <c:pt idx="1348">
                  <c:v>459.91500000000002</c:v>
                </c:pt>
                <c:pt idx="1349">
                  <c:v>459.57600000000002</c:v>
                </c:pt>
                <c:pt idx="1350">
                  <c:v>459.82100000000003</c:v>
                </c:pt>
                <c:pt idx="1351">
                  <c:v>460.17099999999999</c:v>
                </c:pt>
                <c:pt idx="1352">
                  <c:v>460.35399999999998</c:v>
                </c:pt>
                <c:pt idx="1353">
                  <c:v>460.40800000000002</c:v>
                </c:pt>
                <c:pt idx="1354">
                  <c:v>460.43900000000002</c:v>
                </c:pt>
                <c:pt idx="1355">
                  <c:v>460.43900000000002</c:v>
                </c:pt>
                <c:pt idx="1356">
                  <c:v>460.495</c:v>
                </c:pt>
                <c:pt idx="1357">
                  <c:v>460.49599999999998</c:v>
                </c:pt>
                <c:pt idx="1358">
                  <c:v>460.56</c:v>
                </c:pt>
                <c:pt idx="1359">
                  <c:v>460.697</c:v>
                </c:pt>
                <c:pt idx="1360">
                  <c:v>460.72699999999998</c:v>
                </c:pt>
                <c:pt idx="1361">
                  <c:v>460.90100000000001</c:v>
                </c:pt>
                <c:pt idx="1362">
                  <c:v>460.93299999999999</c:v>
                </c:pt>
                <c:pt idx="1363">
                  <c:v>460.846</c:v>
                </c:pt>
                <c:pt idx="1364">
                  <c:v>460.78399999999999</c:v>
                </c:pt>
                <c:pt idx="1365">
                  <c:v>460.70299999999997</c:v>
                </c:pt>
                <c:pt idx="1366">
                  <c:v>460.70299999999997</c:v>
                </c:pt>
                <c:pt idx="1367">
                  <c:v>460.68299999999999</c:v>
                </c:pt>
                <c:pt idx="1368">
                  <c:v>460.596</c:v>
                </c:pt>
                <c:pt idx="1369">
                  <c:v>460.52199999999999</c:v>
                </c:pt>
                <c:pt idx="1370">
                  <c:v>460.346</c:v>
                </c:pt>
                <c:pt idx="1371">
                  <c:v>460.1</c:v>
                </c:pt>
                <c:pt idx="1372">
                  <c:v>460.40499999999997</c:v>
                </c:pt>
                <c:pt idx="1373">
                  <c:v>460.45600000000002</c:v>
                </c:pt>
                <c:pt idx="1374">
                  <c:v>460.64600000000002</c:v>
                </c:pt>
                <c:pt idx="1375">
                  <c:v>460.75700000000001</c:v>
                </c:pt>
                <c:pt idx="1376">
                  <c:v>460.822</c:v>
                </c:pt>
                <c:pt idx="1377">
                  <c:v>460.959</c:v>
                </c:pt>
                <c:pt idx="1378">
                  <c:v>461.02</c:v>
                </c:pt>
                <c:pt idx="1379">
                  <c:v>460.93199999999899</c:v>
                </c:pt>
                <c:pt idx="1380">
                  <c:v>460.856999999999</c:v>
                </c:pt>
                <c:pt idx="1381">
                  <c:v>460.642</c:v>
                </c:pt>
                <c:pt idx="1382">
                  <c:v>460.582999999999</c:v>
                </c:pt>
                <c:pt idx="1383">
                  <c:v>460.27699999999999</c:v>
                </c:pt>
                <c:pt idx="1384">
                  <c:v>460.52199999999999</c:v>
                </c:pt>
                <c:pt idx="1385">
                  <c:v>460.697</c:v>
                </c:pt>
                <c:pt idx="1386">
                  <c:v>460.69600000000003</c:v>
                </c:pt>
                <c:pt idx="1387">
                  <c:v>460.87099999999998</c:v>
                </c:pt>
                <c:pt idx="1388">
                  <c:v>461.45699999999999</c:v>
                </c:pt>
                <c:pt idx="1389">
                  <c:v>461.37</c:v>
                </c:pt>
                <c:pt idx="1390">
                  <c:v>461.06400000000002</c:v>
                </c:pt>
                <c:pt idx="1391">
                  <c:v>461.29500000000002</c:v>
                </c:pt>
                <c:pt idx="1392">
                  <c:v>461.54</c:v>
                </c:pt>
                <c:pt idx="1393">
                  <c:v>461.78199999999998</c:v>
                </c:pt>
                <c:pt idx="1394">
                  <c:v>462.04500000000002</c:v>
                </c:pt>
                <c:pt idx="1395">
                  <c:v>462.15699999999998</c:v>
                </c:pt>
                <c:pt idx="1396">
                  <c:v>462.07</c:v>
                </c:pt>
                <c:pt idx="1397">
                  <c:v>461.95800000000003</c:v>
                </c:pt>
                <c:pt idx="1398">
                  <c:v>461.69600000000003</c:v>
                </c:pt>
                <c:pt idx="1399">
                  <c:v>461.69499999999999</c:v>
                </c:pt>
                <c:pt idx="1400">
                  <c:v>461.43200000000002</c:v>
                </c:pt>
                <c:pt idx="1401">
                  <c:v>461.238</c:v>
                </c:pt>
                <c:pt idx="1402">
                  <c:v>461.54399999999998</c:v>
                </c:pt>
                <c:pt idx="1403">
                  <c:v>461.60399999999998</c:v>
                </c:pt>
                <c:pt idx="1404">
                  <c:v>461.82</c:v>
                </c:pt>
                <c:pt idx="1405">
                  <c:v>461.89499999999998</c:v>
                </c:pt>
                <c:pt idx="1406">
                  <c:v>461.98099999999999</c:v>
                </c:pt>
                <c:pt idx="1407">
                  <c:v>461.92099999999999</c:v>
                </c:pt>
                <c:pt idx="1408">
                  <c:v>461.84100000000001</c:v>
                </c:pt>
                <c:pt idx="1409">
                  <c:v>461.84100000000001</c:v>
                </c:pt>
                <c:pt idx="1410">
                  <c:v>461.80599999999998</c:v>
                </c:pt>
                <c:pt idx="1411">
                  <c:v>461.71699999999998</c:v>
                </c:pt>
                <c:pt idx="1412">
                  <c:v>461.65800000000002</c:v>
                </c:pt>
                <c:pt idx="1413">
                  <c:v>461.62799999999999</c:v>
                </c:pt>
                <c:pt idx="1414">
                  <c:v>461.64499999999998</c:v>
                </c:pt>
                <c:pt idx="1415">
                  <c:v>461.32600000000002</c:v>
                </c:pt>
                <c:pt idx="1416">
                  <c:v>461.57</c:v>
                </c:pt>
                <c:pt idx="1417">
                  <c:v>461.74599999999998</c:v>
                </c:pt>
                <c:pt idx="1418">
                  <c:v>461.84100000000001</c:v>
                </c:pt>
                <c:pt idx="1419">
                  <c:v>461.84100000000001</c:v>
                </c:pt>
                <c:pt idx="1420">
                  <c:v>462.01400000000001</c:v>
                </c:pt>
                <c:pt idx="1421">
                  <c:v>462.09500000000003</c:v>
                </c:pt>
                <c:pt idx="1422">
                  <c:v>462.18900000000002</c:v>
                </c:pt>
                <c:pt idx="1423">
                  <c:v>462.18900000000002</c:v>
                </c:pt>
                <c:pt idx="1424">
                  <c:v>462.15699999999998</c:v>
                </c:pt>
                <c:pt idx="1425">
                  <c:v>462.07</c:v>
                </c:pt>
                <c:pt idx="1426">
                  <c:v>461.76400000000001</c:v>
                </c:pt>
                <c:pt idx="1427">
                  <c:v>462.01100000000002</c:v>
                </c:pt>
                <c:pt idx="1428">
                  <c:v>462.18400000000003</c:v>
                </c:pt>
                <c:pt idx="1429">
                  <c:v>462.24299999999999</c:v>
                </c:pt>
                <c:pt idx="1430">
                  <c:v>462.54</c:v>
                </c:pt>
                <c:pt idx="1431">
                  <c:v>462.54</c:v>
                </c:pt>
                <c:pt idx="1432">
                  <c:v>462.50700000000001</c:v>
                </c:pt>
                <c:pt idx="1433">
                  <c:v>462.45299999999997</c:v>
                </c:pt>
                <c:pt idx="1434">
                  <c:v>462.45299999999997</c:v>
                </c:pt>
                <c:pt idx="1435">
                  <c:v>462.42</c:v>
                </c:pt>
                <c:pt idx="1436">
                  <c:v>462.36500000000001</c:v>
                </c:pt>
                <c:pt idx="1437">
                  <c:v>462.36500000000001</c:v>
                </c:pt>
                <c:pt idx="1438">
                  <c:v>462.423</c:v>
                </c:pt>
                <c:pt idx="1439">
                  <c:v>462.65699999999998</c:v>
                </c:pt>
                <c:pt idx="1440">
                  <c:v>462.80200000000002</c:v>
                </c:pt>
                <c:pt idx="1441">
                  <c:v>462.80200000000002</c:v>
                </c:pt>
                <c:pt idx="1442">
                  <c:v>462.83300000000003</c:v>
                </c:pt>
                <c:pt idx="1443">
                  <c:v>462.94799999999998</c:v>
                </c:pt>
                <c:pt idx="1444">
                  <c:v>463.27</c:v>
                </c:pt>
                <c:pt idx="1445">
                  <c:v>463.41500000000002</c:v>
                </c:pt>
                <c:pt idx="1446">
                  <c:v>463.41500000000002</c:v>
                </c:pt>
                <c:pt idx="1447">
                  <c:v>463.27</c:v>
                </c:pt>
                <c:pt idx="1448">
                  <c:v>463.08</c:v>
                </c:pt>
                <c:pt idx="1449">
                  <c:v>463.03100000000001</c:v>
                </c:pt>
                <c:pt idx="1450">
                  <c:v>462.971</c:v>
                </c:pt>
                <c:pt idx="1451">
                  <c:v>462.83300000000003</c:v>
                </c:pt>
                <c:pt idx="1452">
                  <c:v>462.77699999999999</c:v>
                </c:pt>
                <c:pt idx="1453">
                  <c:v>462.69400000000002</c:v>
                </c:pt>
                <c:pt idx="1454">
                  <c:v>462.68200000000002</c:v>
                </c:pt>
                <c:pt idx="1455">
                  <c:v>462.62700000000001</c:v>
                </c:pt>
                <c:pt idx="1456">
                  <c:v>462.62799999999999</c:v>
                </c:pt>
                <c:pt idx="1457">
                  <c:v>462.62799999999999</c:v>
                </c:pt>
                <c:pt idx="1458">
                  <c:v>462.59399999999999</c:v>
                </c:pt>
                <c:pt idx="1459">
                  <c:v>462.577</c:v>
                </c:pt>
                <c:pt idx="1460">
                  <c:v>462.59399999999999</c:v>
                </c:pt>
                <c:pt idx="1461">
                  <c:v>462.59399999999999</c:v>
                </c:pt>
                <c:pt idx="1462">
                  <c:v>462.54</c:v>
                </c:pt>
                <c:pt idx="1463">
                  <c:v>462.54</c:v>
                </c:pt>
                <c:pt idx="1464">
                  <c:v>462.56400000000002</c:v>
                </c:pt>
                <c:pt idx="1465">
                  <c:v>462.62799999999999</c:v>
                </c:pt>
                <c:pt idx="1466">
                  <c:v>462.62799999999999</c:v>
                </c:pt>
                <c:pt idx="1467">
                  <c:v>462.62700000000001</c:v>
                </c:pt>
                <c:pt idx="1468">
                  <c:v>462.68200000000002</c:v>
                </c:pt>
                <c:pt idx="1469">
                  <c:v>462.714</c:v>
                </c:pt>
                <c:pt idx="1470">
                  <c:v>462.714</c:v>
                </c:pt>
                <c:pt idx="1471">
                  <c:v>462.79500000000002</c:v>
                </c:pt>
                <c:pt idx="1472">
                  <c:v>462.85500000000002</c:v>
                </c:pt>
                <c:pt idx="1473">
                  <c:v>462.94299999999998</c:v>
                </c:pt>
                <c:pt idx="1474">
                  <c:v>462.94400000000002</c:v>
                </c:pt>
                <c:pt idx="1475">
                  <c:v>463.03100000000001</c:v>
                </c:pt>
                <c:pt idx="1476">
                  <c:v>463.03100000000001</c:v>
                </c:pt>
                <c:pt idx="1477">
                  <c:v>463.18400000000003</c:v>
                </c:pt>
                <c:pt idx="1478">
                  <c:v>463.32100000000003</c:v>
                </c:pt>
                <c:pt idx="1479">
                  <c:v>463.39499999999998</c:v>
                </c:pt>
                <c:pt idx="1480">
                  <c:v>463.327</c:v>
                </c:pt>
                <c:pt idx="1481">
                  <c:v>463.327</c:v>
                </c:pt>
                <c:pt idx="1482">
                  <c:v>463.38099999999997</c:v>
                </c:pt>
                <c:pt idx="1483">
                  <c:v>463.38200000000001</c:v>
                </c:pt>
                <c:pt idx="1484">
                  <c:v>463.46899999999999</c:v>
                </c:pt>
                <c:pt idx="1485">
                  <c:v>463.46899999999999</c:v>
                </c:pt>
                <c:pt idx="1486">
                  <c:v>463.46699999999998</c:v>
                </c:pt>
                <c:pt idx="1487">
                  <c:v>463.52600000000001</c:v>
                </c:pt>
                <c:pt idx="1488">
                  <c:v>463.81799999999998</c:v>
                </c:pt>
                <c:pt idx="1489">
                  <c:v>463.90600000000001</c:v>
                </c:pt>
                <c:pt idx="1490">
                  <c:v>463.90600000000001</c:v>
                </c:pt>
                <c:pt idx="1491">
                  <c:v>463.87900000000002</c:v>
                </c:pt>
                <c:pt idx="1492">
                  <c:v>463.91899999999998</c:v>
                </c:pt>
                <c:pt idx="1493">
                  <c:v>463.93900000000002</c:v>
                </c:pt>
                <c:pt idx="1494">
                  <c:v>463.93900000000002</c:v>
                </c:pt>
                <c:pt idx="1495">
                  <c:v>463.90600000000001</c:v>
                </c:pt>
                <c:pt idx="1496">
                  <c:v>463.88799999999998</c:v>
                </c:pt>
                <c:pt idx="1497">
                  <c:v>463.90600000000001</c:v>
                </c:pt>
                <c:pt idx="1498">
                  <c:v>463.6</c:v>
                </c:pt>
                <c:pt idx="1499">
                  <c:v>463.79300000000001</c:v>
                </c:pt>
                <c:pt idx="1500">
                  <c:v>464.04</c:v>
                </c:pt>
                <c:pt idx="1501">
                  <c:v>464.37099999999998</c:v>
                </c:pt>
                <c:pt idx="1502">
                  <c:v>464.55200000000002</c:v>
                </c:pt>
                <c:pt idx="1503">
                  <c:v>464.55200000000002</c:v>
                </c:pt>
                <c:pt idx="1504">
                  <c:v>464.53100000000001</c:v>
                </c:pt>
                <c:pt idx="1505">
                  <c:v>464.464</c:v>
                </c:pt>
                <c:pt idx="1506">
                  <c:v>464.464</c:v>
                </c:pt>
                <c:pt idx="1507">
                  <c:v>464.125</c:v>
                </c:pt>
                <c:pt idx="1508">
                  <c:v>464.37099999999998</c:v>
                </c:pt>
                <c:pt idx="1509">
                  <c:v>464.54500000000002</c:v>
                </c:pt>
                <c:pt idx="1510">
                  <c:v>464.54399999999998</c:v>
                </c:pt>
                <c:pt idx="1511">
                  <c:v>464.71899999999999</c:v>
                </c:pt>
                <c:pt idx="1512">
                  <c:v>464.87200000000001</c:v>
                </c:pt>
                <c:pt idx="1513">
                  <c:v>465.10599999999999</c:v>
                </c:pt>
                <c:pt idx="1514">
                  <c:v>465.25200000000001</c:v>
                </c:pt>
                <c:pt idx="1515">
                  <c:v>465.25200000000001</c:v>
                </c:pt>
                <c:pt idx="1516">
                  <c:v>465.26799999999997</c:v>
                </c:pt>
                <c:pt idx="1517">
                  <c:v>465.45600000000002</c:v>
                </c:pt>
                <c:pt idx="1518">
                  <c:v>465.71800000000002</c:v>
                </c:pt>
                <c:pt idx="1519">
                  <c:v>465.95100000000002</c:v>
                </c:pt>
                <c:pt idx="1520">
                  <c:v>466.35599999999999</c:v>
                </c:pt>
                <c:pt idx="1521">
                  <c:v>466.50099999999998</c:v>
                </c:pt>
                <c:pt idx="1522">
                  <c:v>466.64100000000002</c:v>
                </c:pt>
                <c:pt idx="1523">
                  <c:v>466.85500000000002</c:v>
                </c:pt>
                <c:pt idx="1524">
                  <c:v>467</c:v>
                </c:pt>
                <c:pt idx="1525">
                  <c:v>467</c:v>
                </c:pt>
                <c:pt idx="1526">
                  <c:v>466.96699999999998</c:v>
                </c:pt>
                <c:pt idx="1527">
                  <c:v>466.87900000000002</c:v>
                </c:pt>
                <c:pt idx="1528">
                  <c:v>466.88</c:v>
                </c:pt>
                <c:pt idx="1529">
                  <c:v>466.86200000000002</c:v>
                </c:pt>
                <c:pt idx="1530">
                  <c:v>466.88</c:v>
                </c:pt>
                <c:pt idx="1531">
                  <c:v>466.87900000000002</c:v>
                </c:pt>
                <c:pt idx="1532">
                  <c:v>466.96699999999998</c:v>
                </c:pt>
                <c:pt idx="1533">
                  <c:v>467</c:v>
                </c:pt>
                <c:pt idx="1534">
                  <c:v>467</c:v>
                </c:pt>
                <c:pt idx="1535">
                  <c:v>467.16899999999998</c:v>
                </c:pt>
                <c:pt idx="1536">
                  <c:v>467.25799999999998</c:v>
                </c:pt>
                <c:pt idx="1537">
                  <c:v>467.43200000000002</c:v>
                </c:pt>
                <c:pt idx="1538">
                  <c:v>467.43099999999998</c:v>
                </c:pt>
                <c:pt idx="1539">
                  <c:v>467.58300000000003</c:v>
                </c:pt>
                <c:pt idx="1540">
                  <c:v>467.81799999999998</c:v>
                </c:pt>
                <c:pt idx="1541">
                  <c:v>467.93</c:v>
                </c:pt>
                <c:pt idx="1542">
                  <c:v>467.875</c:v>
                </c:pt>
                <c:pt idx="1543">
                  <c:v>467.875</c:v>
                </c:pt>
                <c:pt idx="1544">
                  <c:v>467.84199999999998</c:v>
                </c:pt>
                <c:pt idx="1545">
                  <c:v>467.75299999999999</c:v>
                </c:pt>
                <c:pt idx="1546">
                  <c:v>467.44799999999998</c:v>
                </c:pt>
                <c:pt idx="1547">
                  <c:v>467.64299999999997</c:v>
                </c:pt>
                <c:pt idx="1548">
                  <c:v>467.887</c:v>
                </c:pt>
                <c:pt idx="1549">
                  <c:v>468.70499999999998</c:v>
                </c:pt>
                <c:pt idx="1550">
                  <c:v>468.774</c:v>
                </c:pt>
                <c:pt idx="1551">
                  <c:v>468.22</c:v>
                </c:pt>
                <c:pt idx="1552">
                  <c:v>468.13499999999999</c:v>
                </c:pt>
                <c:pt idx="1553">
                  <c:v>468.10500000000002</c:v>
                </c:pt>
                <c:pt idx="1554">
                  <c:v>468.01799999999997</c:v>
                </c:pt>
                <c:pt idx="1555">
                  <c:v>467.95299999999997</c:v>
                </c:pt>
                <c:pt idx="1556">
                  <c:v>467.85500000000002</c:v>
                </c:pt>
                <c:pt idx="1557">
                  <c:v>467.553</c:v>
                </c:pt>
                <c:pt idx="1558">
                  <c:v>467.51600000000002</c:v>
                </c:pt>
                <c:pt idx="1559">
                  <c:v>467.25299999999999</c:v>
                </c:pt>
                <c:pt idx="1560">
                  <c:v>467.14299999999997</c:v>
                </c:pt>
                <c:pt idx="1561">
                  <c:v>467.197</c:v>
                </c:pt>
                <c:pt idx="1562">
                  <c:v>467.197</c:v>
                </c:pt>
                <c:pt idx="1563">
                  <c:v>467.23099999999999</c:v>
                </c:pt>
                <c:pt idx="1564">
                  <c:v>467.31799999999998</c:v>
                </c:pt>
                <c:pt idx="1565">
                  <c:v>467.625</c:v>
                </c:pt>
                <c:pt idx="1566">
                  <c:v>467.43</c:v>
                </c:pt>
                <c:pt idx="1567">
                  <c:v>467.16699999999997</c:v>
                </c:pt>
                <c:pt idx="1568">
                  <c:v>467.11599999999999</c:v>
                </c:pt>
                <c:pt idx="1569">
                  <c:v>466.94</c:v>
                </c:pt>
                <c:pt idx="1570">
                  <c:v>466.94</c:v>
                </c:pt>
                <c:pt idx="1571">
                  <c:v>466.80500000000001</c:v>
                </c:pt>
                <c:pt idx="1572">
                  <c:v>466.50400000000002</c:v>
                </c:pt>
                <c:pt idx="1573">
                  <c:v>466.322</c:v>
                </c:pt>
                <c:pt idx="1574">
                  <c:v>466.322</c:v>
                </c:pt>
                <c:pt idx="1575">
                  <c:v>466.267</c:v>
                </c:pt>
                <c:pt idx="1576">
                  <c:v>466.26600000000002</c:v>
                </c:pt>
                <c:pt idx="1577">
                  <c:v>466.18</c:v>
                </c:pt>
                <c:pt idx="1578">
                  <c:v>466.18</c:v>
                </c:pt>
                <c:pt idx="1579">
                  <c:v>466.26600000000002</c:v>
                </c:pt>
                <c:pt idx="1580">
                  <c:v>466.26799999999997</c:v>
                </c:pt>
                <c:pt idx="1581">
                  <c:v>466.322</c:v>
                </c:pt>
                <c:pt idx="1582">
                  <c:v>466.322</c:v>
                </c:pt>
                <c:pt idx="1583">
                  <c:v>466.661</c:v>
                </c:pt>
                <c:pt idx="1584">
                  <c:v>466.46699999999998</c:v>
                </c:pt>
                <c:pt idx="1585">
                  <c:v>466.20499999999998</c:v>
                </c:pt>
                <c:pt idx="1586">
                  <c:v>464.57299999999998</c:v>
                </c:pt>
                <c:pt idx="1587">
                  <c:v>464.57299999999998</c:v>
                </c:pt>
                <c:pt idx="1588">
                  <c:v>464.45699999999999</c:v>
                </c:pt>
                <c:pt idx="1589">
                  <c:v>464.40499999999997</c:v>
                </c:pt>
                <c:pt idx="1590">
                  <c:v>464.23</c:v>
                </c:pt>
                <c:pt idx="1591">
                  <c:v>464.05399999999997</c:v>
                </c:pt>
                <c:pt idx="1592">
                  <c:v>464.053</c:v>
                </c:pt>
                <c:pt idx="1593">
                  <c:v>463.87799999999999</c:v>
                </c:pt>
                <c:pt idx="1594">
                  <c:v>463.786</c:v>
                </c:pt>
                <c:pt idx="1595">
                  <c:v>463.786</c:v>
                </c:pt>
                <c:pt idx="1596">
                  <c:v>463.80500000000001</c:v>
                </c:pt>
                <c:pt idx="1597">
                  <c:v>463.87400000000002</c:v>
                </c:pt>
                <c:pt idx="1598">
                  <c:v>463.87400000000002</c:v>
                </c:pt>
                <c:pt idx="1599">
                  <c:v>464.21199999999999</c:v>
                </c:pt>
                <c:pt idx="1600">
                  <c:v>464.05399999999997</c:v>
                </c:pt>
                <c:pt idx="1601">
                  <c:v>463.70499999999998</c:v>
                </c:pt>
                <c:pt idx="1602">
                  <c:v>463.66899999999998</c:v>
                </c:pt>
                <c:pt idx="1603">
                  <c:v>463.40600000000001</c:v>
                </c:pt>
                <c:pt idx="1604">
                  <c:v>463.29399999999998</c:v>
                </c:pt>
                <c:pt idx="1605">
                  <c:v>463.20699999999999</c:v>
                </c:pt>
                <c:pt idx="1606">
                  <c:v>463.20699999999999</c:v>
                </c:pt>
                <c:pt idx="1607">
                  <c:v>463.26100000000002</c:v>
                </c:pt>
                <c:pt idx="1608">
                  <c:v>463.26100000000002</c:v>
                </c:pt>
                <c:pt idx="1609">
                  <c:v>463.19299999999998</c:v>
                </c:pt>
                <c:pt idx="1610">
                  <c:v>463.20699999999999</c:v>
                </c:pt>
                <c:pt idx="1611">
                  <c:v>463.22399999999999</c:v>
                </c:pt>
                <c:pt idx="1612">
                  <c:v>463.20699999999999</c:v>
                </c:pt>
                <c:pt idx="1613">
                  <c:v>463.512</c:v>
                </c:pt>
                <c:pt idx="1614">
                  <c:v>463.267</c:v>
                </c:pt>
                <c:pt idx="1615">
                  <c:v>463.09199999999998</c:v>
                </c:pt>
                <c:pt idx="1616">
                  <c:v>462.99900000000002</c:v>
                </c:pt>
                <c:pt idx="1617">
                  <c:v>462.99900000000002</c:v>
                </c:pt>
                <c:pt idx="1618">
                  <c:v>462.95699999999999</c:v>
                </c:pt>
                <c:pt idx="1619">
                  <c:v>462.79899999999998</c:v>
                </c:pt>
                <c:pt idx="1620">
                  <c:v>462.76900000000001</c:v>
                </c:pt>
                <c:pt idx="1621">
                  <c:v>462.78699999999998</c:v>
                </c:pt>
                <c:pt idx="1622">
                  <c:v>462.76900000000001</c:v>
                </c:pt>
                <c:pt idx="1623">
                  <c:v>462.77</c:v>
                </c:pt>
                <c:pt idx="1624">
                  <c:v>462.68200000000002</c:v>
                </c:pt>
                <c:pt idx="1625">
                  <c:v>462.64800000000002</c:v>
                </c:pt>
                <c:pt idx="1626">
                  <c:v>462.64800000000002</c:v>
                </c:pt>
                <c:pt idx="1627">
                  <c:v>462.66800000000001</c:v>
                </c:pt>
                <c:pt idx="1628">
                  <c:v>462.685</c:v>
                </c:pt>
                <c:pt idx="1629">
                  <c:v>462.65499999999997</c:v>
                </c:pt>
                <c:pt idx="1630">
                  <c:v>462.59500000000003</c:v>
                </c:pt>
                <c:pt idx="1631">
                  <c:v>462.41899999999998</c:v>
                </c:pt>
                <c:pt idx="1632">
                  <c:v>462.41899999999998</c:v>
                </c:pt>
                <c:pt idx="1633">
                  <c:v>462.33100000000002</c:v>
                </c:pt>
                <c:pt idx="1634">
                  <c:v>462.33199999999999</c:v>
                </c:pt>
                <c:pt idx="1635">
                  <c:v>462.26799999999997</c:v>
                </c:pt>
                <c:pt idx="1636">
                  <c:v>462.13</c:v>
                </c:pt>
                <c:pt idx="1637">
                  <c:v>462.036</c:v>
                </c:pt>
                <c:pt idx="1638">
                  <c:v>462.036</c:v>
                </c:pt>
                <c:pt idx="1639">
                  <c:v>461.98200000000003</c:v>
                </c:pt>
                <c:pt idx="1640">
                  <c:v>461.94900000000001</c:v>
                </c:pt>
                <c:pt idx="1641">
                  <c:v>461.94900000000001</c:v>
                </c:pt>
                <c:pt idx="1642">
                  <c:v>461.83699999999999</c:v>
                </c:pt>
                <c:pt idx="1643">
                  <c:v>461.68700000000001</c:v>
                </c:pt>
                <c:pt idx="1644">
                  <c:v>461.72</c:v>
                </c:pt>
                <c:pt idx="1645">
                  <c:v>461.80799999999999</c:v>
                </c:pt>
                <c:pt idx="1646">
                  <c:v>461.80700000000002</c:v>
                </c:pt>
                <c:pt idx="1647">
                  <c:v>461.86099999999999</c:v>
                </c:pt>
                <c:pt idx="1648">
                  <c:v>461.86099999999999</c:v>
                </c:pt>
                <c:pt idx="1649">
                  <c:v>461.89499999999998</c:v>
                </c:pt>
                <c:pt idx="1650">
                  <c:v>461.91199999999998</c:v>
                </c:pt>
                <c:pt idx="1651">
                  <c:v>461.89499999999998</c:v>
                </c:pt>
                <c:pt idx="1652">
                  <c:v>461.89499999999998</c:v>
                </c:pt>
                <c:pt idx="1653">
                  <c:v>461.94900000000001</c:v>
                </c:pt>
                <c:pt idx="1654">
                  <c:v>462.61900000000003</c:v>
                </c:pt>
                <c:pt idx="1655">
                  <c:v>462.73599999999999</c:v>
                </c:pt>
                <c:pt idx="1656">
                  <c:v>462.73599999999999</c:v>
                </c:pt>
                <c:pt idx="1657">
                  <c:v>463.07499999999999</c:v>
                </c:pt>
                <c:pt idx="1658">
                  <c:v>462.88099999999997</c:v>
                </c:pt>
                <c:pt idx="1659">
                  <c:v>462.53100000000001</c:v>
                </c:pt>
                <c:pt idx="1660">
                  <c:v>462.12400000000002</c:v>
                </c:pt>
                <c:pt idx="1661">
                  <c:v>462.12400000000002</c:v>
                </c:pt>
                <c:pt idx="1662">
                  <c:v>462.00700000000001</c:v>
                </c:pt>
                <c:pt idx="1663">
                  <c:v>461.95499999999998</c:v>
                </c:pt>
                <c:pt idx="1664">
                  <c:v>461.78</c:v>
                </c:pt>
                <c:pt idx="1665">
                  <c:v>461.68700000000001</c:v>
                </c:pt>
                <c:pt idx="1666">
                  <c:v>461.68700000000001</c:v>
                </c:pt>
                <c:pt idx="1667">
                  <c:v>461.72</c:v>
                </c:pt>
                <c:pt idx="1668">
                  <c:v>461.774</c:v>
                </c:pt>
                <c:pt idx="1669">
                  <c:v>461.774</c:v>
                </c:pt>
                <c:pt idx="1670">
                  <c:v>461.80700000000002</c:v>
                </c:pt>
                <c:pt idx="1671">
                  <c:v>461.86099999999999</c:v>
                </c:pt>
                <c:pt idx="1672">
                  <c:v>461.86099999999999</c:v>
                </c:pt>
                <c:pt idx="1673">
                  <c:v>461.80799999999999</c:v>
                </c:pt>
                <c:pt idx="1674">
                  <c:v>461.80799999999999</c:v>
                </c:pt>
                <c:pt idx="1675">
                  <c:v>461.72</c:v>
                </c:pt>
                <c:pt idx="1676">
                  <c:v>461.721</c:v>
                </c:pt>
                <c:pt idx="1677">
                  <c:v>461.65499999999997</c:v>
                </c:pt>
                <c:pt idx="1678">
                  <c:v>461.517</c:v>
                </c:pt>
                <c:pt idx="1679">
                  <c:v>461.45800000000003</c:v>
                </c:pt>
                <c:pt idx="1680">
                  <c:v>461.51100000000002</c:v>
                </c:pt>
                <c:pt idx="1681">
                  <c:v>461.51100000000002</c:v>
                </c:pt>
                <c:pt idx="1682">
                  <c:v>461.43</c:v>
                </c:pt>
                <c:pt idx="1683">
                  <c:v>461.33600000000001</c:v>
                </c:pt>
                <c:pt idx="1684">
                  <c:v>461.33600000000001</c:v>
                </c:pt>
                <c:pt idx="1685">
                  <c:v>461.37</c:v>
                </c:pt>
                <c:pt idx="1686">
                  <c:v>461.42500000000001</c:v>
                </c:pt>
                <c:pt idx="1687">
                  <c:v>461.42500000000001</c:v>
                </c:pt>
                <c:pt idx="1688">
                  <c:v>461.45800000000003</c:v>
                </c:pt>
                <c:pt idx="1689">
                  <c:v>461.51100000000002</c:v>
                </c:pt>
                <c:pt idx="1690">
                  <c:v>461.51100000000002</c:v>
                </c:pt>
                <c:pt idx="1691">
                  <c:v>461.45699999999999</c:v>
                </c:pt>
                <c:pt idx="1692">
                  <c:v>461.459</c:v>
                </c:pt>
                <c:pt idx="1693">
                  <c:v>461.39299999999997</c:v>
                </c:pt>
                <c:pt idx="1694">
                  <c:v>461.255</c:v>
                </c:pt>
                <c:pt idx="1695">
                  <c:v>461.16199999999998</c:v>
                </c:pt>
                <c:pt idx="1696">
                  <c:v>461.16199999999998</c:v>
                </c:pt>
                <c:pt idx="1697">
                  <c:v>461.08100000000002</c:v>
                </c:pt>
                <c:pt idx="1698">
                  <c:v>461.00700000000001</c:v>
                </c:pt>
                <c:pt idx="1699">
                  <c:v>460.91899999999998</c:v>
                </c:pt>
                <c:pt idx="1700">
                  <c:v>460.99200000000002</c:v>
                </c:pt>
                <c:pt idx="1701">
                  <c:v>461.13</c:v>
                </c:pt>
                <c:pt idx="1702">
                  <c:v>461.16199999999998</c:v>
                </c:pt>
                <c:pt idx="1703">
                  <c:v>461.16199999999998</c:v>
                </c:pt>
                <c:pt idx="1704">
                  <c:v>461.255</c:v>
                </c:pt>
                <c:pt idx="1705">
                  <c:v>461.42899999999997</c:v>
                </c:pt>
                <c:pt idx="1706">
                  <c:v>461.67500000000001</c:v>
                </c:pt>
                <c:pt idx="1707">
                  <c:v>461.36900000000003</c:v>
                </c:pt>
                <c:pt idx="1708">
                  <c:v>461.31</c:v>
                </c:pt>
                <c:pt idx="1709">
                  <c:v>461.09399999999999</c:v>
                </c:pt>
                <c:pt idx="1710">
                  <c:v>461.02</c:v>
                </c:pt>
                <c:pt idx="1711">
                  <c:v>460.93200000000002</c:v>
                </c:pt>
                <c:pt idx="1712">
                  <c:v>461.04500000000002</c:v>
                </c:pt>
                <c:pt idx="1713">
                  <c:v>461.30799999999999</c:v>
                </c:pt>
                <c:pt idx="1714">
                  <c:v>461.30700000000002</c:v>
                </c:pt>
                <c:pt idx="1715">
                  <c:v>461.495</c:v>
                </c:pt>
                <c:pt idx="1716">
                  <c:v>461.54399999999998</c:v>
                </c:pt>
                <c:pt idx="1717">
                  <c:v>461.851</c:v>
                </c:pt>
                <c:pt idx="1718">
                  <c:v>461.65600000000001</c:v>
                </c:pt>
                <c:pt idx="1719">
                  <c:v>461.39400000000001</c:v>
                </c:pt>
                <c:pt idx="1720">
                  <c:v>461.13200000000001</c:v>
                </c:pt>
                <c:pt idx="1721">
                  <c:v>461.09500000000003</c:v>
                </c:pt>
                <c:pt idx="1722">
                  <c:v>460.83300000000003</c:v>
                </c:pt>
                <c:pt idx="1723">
                  <c:v>460.75700000000001</c:v>
                </c:pt>
                <c:pt idx="1724">
                  <c:v>460.81099999999998</c:v>
                </c:pt>
                <c:pt idx="1725">
                  <c:v>460.81099999999998</c:v>
                </c:pt>
                <c:pt idx="1726">
                  <c:v>460.75700000000001</c:v>
                </c:pt>
                <c:pt idx="1727">
                  <c:v>460.72399999999999</c:v>
                </c:pt>
                <c:pt idx="1728">
                  <c:v>460.72399999999999</c:v>
                </c:pt>
                <c:pt idx="1729">
                  <c:v>460.625</c:v>
                </c:pt>
                <c:pt idx="1730">
                  <c:v>460.46699999999998</c:v>
                </c:pt>
                <c:pt idx="1731">
                  <c:v>460.40800000000002</c:v>
                </c:pt>
                <c:pt idx="1732">
                  <c:v>460.34300000000002</c:v>
                </c:pt>
                <c:pt idx="1733">
                  <c:v>460.20600000000002</c:v>
                </c:pt>
                <c:pt idx="1734">
                  <c:v>460.20499999999998</c:v>
                </c:pt>
                <c:pt idx="1735">
                  <c:v>460.03100000000001</c:v>
                </c:pt>
                <c:pt idx="1736">
                  <c:v>459.97</c:v>
                </c:pt>
                <c:pt idx="1737">
                  <c:v>460.05700000000002</c:v>
                </c:pt>
                <c:pt idx="1738">
                  <c:v>460.13200000000001</c:v>
                </c:pt>
                <c:pt idx="1739">
                  <c:v>460.34699999999998</c:v>
                </c:pt>
                <c:pt idx="1740">
                  <c:v>460.40800000000002</c:v>
                </c:pt>
                <c:pt idx="1741">
                  <c:v>460.71300000000002</c:v>
                </c:pt>
                <c:pt idx="1742">
                  <c:v>460.46800000000002</c:v>
                </c:pt>
                <c:pt idx="1743">
                  <c:v>460.29300000000001</c:v>
                </c:pt>
                <c:pt idx="1744">
                  <c:v>460.233</c:v>
                </c:pt>
                <c:pt idx="1745">
                  <c:v>460.18400000000003</c:v>
                </c:pt>
                <c:pt idx="1746">
                  <c:v>459.99599999999998</c:v>
                </c:pt>
                <c:pt idx="1747">
                  <c:v>459.88499999999999</c:v>
                </c:pt>
                <c:pt idx="1748">
                  <c:v>459.79599999999999</c:v>
                </c:pt>
                <c:pt idx="1749">
                  <c:v>459.85500000000002</c:v>
                </c:pt>
                <c:pt idx="1750">
                  <c:v>459.98099999999999</c:v>
                </c:pt>
                <c:pt idx="1751">
                  <c:v>460.024</c:v>
                </c:pt>
                <c:pt idx="1752">
                  <c:v>460.024</c:v>
                </c:pt>
                <c:pt idx="1753">
                  <c:v>460.11900000000003</c:v>
                </c:pt>
                <c:pt idx="1754">
                  <c:v>460.25599999999997</c:v>
                </c:pt>
                <c:pt idx="1755">
                  <c:v>460.31900000000002</c:v>
                </c:pt>
                <c:pt idx="1756">
                  <c:v>460.625</c:v>
                </c:pt>
                <c:pt idx="1757">
                  <c:v>460.351</c:v>
                </c:pt>
                <c:pt idx="1758">
                  <c:v>460.19</c:v>
                </c:pt>
                <c:pt idx="1759">
                  <c:v>460.03100000000001</c:v>
                </c:pt>
                <c:pt idx="1760">
                  <c:v>459.97</c:v>
                </c:pt>
                <c:pt idx="1761">
                  <c:v>459.88499999999999</c:v>
                </c:pt>
                <c:pt idx="1762">
                  <c:v>459.79599999999999</c:v>
                </c:pt>
                <c:pt idx="1763">
                  <c:v>459.76100000000002</c:v>
                </c:pt>
                <c:pt idx="1764">
                  <c:v>459.76100000000002</c:v>
                </c:pt>
                <c:pt idx="1765">
                  <c:v>459.70699999999999</c:v>
                </c:pt>
                <c:pt idx="1766">
                  <c:v>459.50599999999997</c:v>
                </c:pt>
                <c:pt idx="1767">
                  <c:v>459.50599999999997</c:v>
                </c:pt>
                <c:pt idx="1768">
                  <c:v>459.33</c:v>
                </c:pt>
                <c:pt idx="1769">
                  <c:v>459.23700000000002</c:v>
                </c:pt>
                <c:pt idx="1770">
                  <c:v>459.23700000000002</c:v>
                </c:pt>
                <c:pt idx="1771">
                  <c:v>459.33100000000002</c:v>
                </c:pt>
                <c:pt idx="1772">
                  <c:v>459.41199999999998</c:v>
                </c:pt>
                <c:pt idx="1773">
                  <c:v>459.41199999999998</c:v>
                </c:pt>
                <c:pt idx="1774">
                  <c:v>459.35700000000003</c:v>
                </c:pt>
                <c:pt idx="1775">
                  <c:v>459.358</c:v>
                </c:pt>
                <c:pt idx="1776">
                  <c:v>459.44499999999999</c:v>
                </c:pt>
                <c:pt idx="1777">
                  <c:v>459.50599999999997</c:v>
                </c:pt>
                <c:pt idx="1778">
                  <c:v>459.68099999999998</c:v>
                </c:pt>
                <c:pt idx="1779">
                  <c:v>459.92599999999999</c:v>
                </c:pt>
                <c:pt idx="1780">
                  <c:v>459.62099999999998</c:v>
                </c:pt>
                <c:pt idx="1781">
                  <c:v>459.53300000000002</c:v>
                </c:pt>
                <c:pt idx="1782">
                  <c:v>459.53300000000002</c:v>
                </c:pt>
                <c:pt idx="1783">
                  <c:v>459.44499999999999</c:v>
                </c:pt>
                <c:pt idx="1784">
                  <c:v>459.476</c:v>
                </c:pt>
                <c:pt idx="1785">
                  <c:v>459.65100000000001</c:v>
                </c:pt>
                <c:pt idx="1786">
                  <c:v>459.733</c:v>
                </c:pt>
                <c:pt idx="1787">
                  <c:v>459.99599999999998</c:v>
                </c:pt>
                <c:pt idx="1788">
                  <c:v>460.19</c:v>
                </c:pt>
                <c:pt idx="1789">
                  <c:v>459.88499999999999</c:v>
                </c:pt>
                <c:pt idx="1790">
                  <c:v>459.81799999999998</c:v>
                </c:pt>
                <c:pt idx="1791">
                  <c:v>459.68</c:v>
                </c:pt>
                <c:pt idx="1792">
                  <c:v>459.62099999999998</c:v>
                </c:pt>
                <c:pt idx="1793">
                  <c:v>459.53300000000002</c:v>
                </c:pt>
                <c:pt idx="1794">
                  <c:v>459.53300000000002</c:v>
                </c:pt>
                <c:pt idx="1795">
                  <c:v>459.62099999999998</c:v>
                </c:pt>
                <c:pt idx="1796">
                  <c:v>459.67500000000001</c:v>
                </c:pt>
                <c:pt idx="1797">
                  <c:v>459.67500000000001</c:v>
                </c:pt>
                <c:pt idx="1798">
                  <c:v>459.70699999999999</c:v>
                </c:pt>
                <c:pt idx="1799">
                  <c:v>459.726</c:v>
                </c:pt>
                <c:pt idx="1800">
                  <c:v>459.70800000000003</c:v>
                </c:pt>
                <c:pt idx="1801">
                  <c:v>460.01400000000001</c:v>
                </c:pt>
                <c:pt idx="1802">
                  <c:v>459.85700000000003</c:v>
                </c:pt>
                <c:pt idx="1803">
                  <c:v>459.50700000000001</c:v>
                </c:pt>
                <c:pt idx="1804">
                  <c:v>459.35899999999998</c:v>
                </c:pt>
                <c:pt idx="1805">
                  <c:v>459.28299999999899</c:v>
                </c:pt>
                <c:pt idx="1806">
                  <c:v>459.12499999999898</c:v>
                </c:pt>
                <c:pt idx="1807">
                  <c:v>459.094999999999</c:v>
                </c:pt>
                <c:pt idx="1808">
                  <c:v>459.18099999999998</c:v>
                </c:pt>
                <c:pt idx="1809">
                  <c:v>459.18199999999899</c:v>
                </c:pt>
                <c:pt idx="1810">
                  <c:v>459.27</c:v>
                </c:pt>
                <c:pt idx="1811">
                  <c:v>459.575999999999</c:v>
                </c:pt>
                <c:pt idx="1812">
                  <c:v>459.33</c:v>
                </c:pt>
                <c:pt idx="1813">
                  <c:v>459.15600000000001</c:v>
                </c:pt>
                <c:pt idx="1814">
                  <c:v>459.09699999999998</c:v>
                </c:pt>
                <c:pt idx="1815">
                  <c:v>459.00799999999998</c:v>
                </c:pt>
                <c:pt idx="1816">
                  <c:v>459.00700000000001</c:v>
                </c:pt>
                <c:pt idx="1817">
                  <c:v>458.93299999999999</c:v>
                </c:pt>
                <c:pt idx="1818">
                  <c:v>458.77499999999998</c:v>
                </c:pt>
                <c:pt idx="1819">
                  <c:v>458.74599999999998</c:v>
                </c:pt>
                <c:pt idx="1820">
                  <c:v>458.76299999999998</c:v>
                </c:pt>
                <c:pt idx="1821">
                  <c:v>458.74599999999998</c:v>
                </c:pt>
                <c:pt idx="1822">
                  <c:v>458.745</c:v>
                </c:pt>
                <c:pt idx="1823">
                  <c:v>458.65800000000002</c:v>
                </c:pt>
                <c:pt idx="1824">
                  <c:v>458.65699999999998</c:v>
                </c:pt>
                <c:pt idx="1825">
                  <c:v>458.67500000000001</c:v>
                </c:pt>
                <c:pt idx="1826">
                  <c:v>458.65800000000002</c:v>
                </c:pt>
                <c:pt idx="1827">
                  <c:v>458.62400000000002</c:v>
                </c:pt>
                <c:pt idx="1828">
                  <c:v>458.62400000000002</c:v>
                </c:pt>
                <c:pt idx="1829">
                  <c:v>458.55700000000002</c:v>
                </c:pt>
                <c:pt idx="1830">
                  <c:v>458.53800000000001</c:v>
                </c:pt>
                <c:pt idx="1831">
                  <c:v>458.53800000000001</c:v>
                </c:pt>
                <c:pt idx="1832">
                  <c:v>458.57</c:v>
                </c:pt>
                <c:pt idx="1833">
                  <c:v>458.65600000000001</c:v>
                </c:pt>
                <c:pt idx="1834">
                  <c:v>458.65699999999998</c:v>
                </c:pt>
                <c:pt idx="1835">
                  <c:v>458.745</c:v>
                </c:pt>
                <c:pt idx="1836">
                  <c:v>459.05099999999999</c:v>
                </c:pt>
                <c:pt idx="1837">
                  <c:v>458.856999999999</c:v>
                </c:pt>
                <c:pt idx="1838">
                  <c:v>458.594999999999</c:v>
                </c:pt>
                <c:pt idx="1839">
                  <c:v>458.481999999999</c:v>
                </c:pt>
                <c:pt idx="1840">
                  <c:v>458.39499999999998</c:v>
                </c:pt>
                <c:pt idx="1841">
                  <c:v>458.50700000000001</c:v>
                </c:pt>
                <c:pt idx="1842">
                  <c:v>458.83</c:v>
                </c:pt>
                <c:pt idx="1843">
                  <c:v>458.887</c:v>
                </c:pt>
                <c:pt idx="1844">
                  <c:v>458.887</c:v>
                </c:pt>
                <c:pt idx="1845">
                  <c:v>459.22699999999998</c:v>
                </c:pt>
                <c:pt idx="1846">
                  <c:v>458.91999999999899</c:v>
                </c:pt>
                <c:pt idx="1847">
                  <c:v>458.83399999999898</c:v>
                </c:pt>
                <c:pt idx="1848">
                  <c:v>458.945999999999</c:v>
                </c:pt>
                <c:pt idx="1849">
                  <c:v>459.13299999999998</c:v>
                </c:pt>
                <c:pt idx="1850">
                  <c:v>459.18099999999998</c:v>
                </c:pt>
                <c:pt idx="1851">
                  <c:v>459.212999999999</c:v>
                </c:pt>
                <c:pt idx="1852">
                  <c:v>459.27099999999899</c:v>
                </c:pt>
                <c:pt idx="1853">
                  <c:v>459.575999999999</c:v>
                </c:pt>
                <c:pt idx="1854">
                  <c:v>459.44399999999899</c:v>
                </c:pt>
                <c:pt idx="1855">
                  <c:v>459.00799999999998</c:v>
                </c:pt>
                <c:pt idx="1856">
                  <c:v>458.834</c:v>
                </c:pt>
                <c:pt idx="1857">
                  <c:v>458.74599999999998</c:v>
                </c:pt>
                <c:pt idx="1858">
                  <c:v>458.745</c:v>
                </c:pt>
                <c:pt idx="1859">
                  <c:v>458.65800000000002</c:v>
                </c:pt>
                <c:pt idx="1860">
                  <c:v>458.65600000000001</c:v>
                </c:pt>
                <c:pt idx="1861">
                  <c:v>458.57</c:v>
                </c:pt>
                <c:pt idx="1862">
                  <c:v>458.87700000000001</c:v>
                </c:pt>
                <c:pt idx="1863">
                  <c:v>458.572</c:v>
                </c:pt>
                <c:pt idx="1864">
                  <c:v>458.483</c:v>
                </c:pt>
                <c:pt idx="1865">
                  <c:v>458.46899999999999</c:v>
                </c:pt>
                <c:pt idx="1866">
                  <c:v>458.38200000000001</c:v>
                </c:pt>
                <c:pt idx="1867">
                  <c:v>458.36200000000002</c:v>
                </c:pt>
                <c:pt idx="1868">
                  <c:v>458.36200000000002</c:v>
                </c:pt>
                <c:pt idx="1869">
                  <c:v>458.30900000000003</c:v>
                </c:pt>
                <c:pt idx="1870">
                  <c:v>458.27600000000001</c:v>
                </c:pt>
                <c:pt idx="1871">
                  <c:v>458.27600000000001</c:v>
                </c:pt>
                <c:pt idx="1872">
                  <c:v>458.221</c:v>
                </c:pt>
                <c:pt idx="1873">
                  <c:v>458.18700000000001</c:v>
                </c:pt>
                <c:pt idx="1874">
                  <c:v>458.18700000000001</c:v>
                </c:pt>
                <c:pt idx="1875">
                  <c:v>458.13299999999998</c:v>
                </c:pt>
                <c:pt idx="1876">
                  <c:v>458.13299999999998</c:v>
                </c:pt>
                <c:pt idx="1877">
                  <c:v>458.18700000000001</c:v>
                </c:pt>
                <c:pt idx="1878">
                  <c:v>458.18700000000001</c:v>
                </c:pt>
                <c:pt idx="1879">
                  <c:v>458.221</c:v>
                </c:pt>
                <c:pt idx="1880">
                  <c:v>458.31</c:v>
                </c:pt>
                <c:pt idx="1881">
                  <c:v>458.30900000000003</c:v>
                </c:pt>
                <c:pt idx="1882">
                  <c:v>458.39600000000002</c:v>
                </c:pt>
                <c:pt idx="1883">
                  <c:v>458.39499999999998</c:v>
                </c:pt>
                <c:pt idx="1884">
                  <c:v>458.45</c:v>
                </c:pt>
                <c:pt idx="1885">
                  <c:v>458.45</c:v>
                </c:pt>
                <c:pt idx="1886">
                  <c:v>458.36900000000003</c:v>
                </c:pt>
                <c:pt idx="1887">
                  <c:v>458.37099999999998</c:v>
                </c:pt>
                <c:pt idx="1888">
                  <c:v>458.19499999999999</c:v>
                </c:pt>
                <c:pt idx="1889">
                  <c:v>458.02</c:v>
                </c:pt>
                <c:pt idx="1890">
                  <c:v>457.95800000000003</c:v>
                </c:pt>
                <c:pt idx="1891">
                  <c:v>457.87</c:v>
                </c:pt>
                <c:pt idx="1892">
                  <c:v>457.83699999999999</c:v>
                </c:pt>
                <c:pt idx="1893">
                  <c:v>457.83699999999999</c:v>
                </c:pt>
                <c:pt idx="1894">
                  <c:v>457.75700000000001</c:v>
                </c:pt>
                <c:pt idx="1895">
                  <c:v>457.69499999999999</c:v>
                </c:pt>
                <c:pt idx="1896">
                  <c:v>457.608</c:v>
                </c:pt>
                <c:pt idx="1897">
                  <c:v>457.608</c:v>
                </c:pt>
                <c:pt idx="1898">
                  <c:v>457.62599999999998</c:v>
                </c:pt>
                <c:pt idx="1899">
                  <c:v>457.608</c:v>
                </c:pt>
                <c:pt idx="1900">
                  <c:v>457.91500000000002</c:v>
                </c:pt>
                <c:pt idx="1901">
                  <c:v>457.721</c:v>
                </c:pt>
                <c:pt idx="1902">
                  <c:v>457.45800000000003</c:v>
                </c:pt>
                <c:pt idx="1903">
                  <c:v>457.37599999999998</c:v>
                </c:pt>
                <c:pt idx="1904">
                  <c:v>457.20100000000002</c:v>
                </c:pt>
                <c:pt idx="1905">
                  <c:v>457.17099999999999</c:v>
                </c:pt>
                <c:pt idx="1906">
                  <c:v>457.18799999999999</c:v>
                </c:pt>
                <c:pt idx="1907">
                  <c:v>457.17099999999999</c:v>
                </c:pt>
                <c:pt idx="1908">
                  <c:v>457.23200000000003</c:v>
                </c:pt>
                <c:pt idx="1909">
                  <c:v>457.36900000000003</c:v>
                </c:pt>
                <c:pt idx="1910">
                  <c:v>457.43299999999999</c:v>
                </c:pt>
                <c:pt idx="1911">
                  <c:v>457.73899999999998</c:v>
                </c:pt>
                <c:pt idx="1912">
                  <c:v>457.58300000000003</c:v>
                </c:pt>
                <c:pt idx="1913">
                  <c:v>457.233</c:v>
                </c:pt>
                <c:pt idx="1914">
                  <c:v>457.08300000000003</c:v>
                </c:pt>
                <c:pt idx="1915">
                  <c:v>456.99599999999998</c:v>
                </c:pt>
                <c:pt idx="1916">
                  <c:v>457.02600000000001</c:v>
                </c:pt>
                <c:pt idx="1917">
                  <c:v>457.20100000000002</c:v>
                </c:pt>
                <c:pt idx="1918">
                  <c:v>457.28300000000002</c:v>
                </c:pt>
                <c:pt idx="1919">
                  <c:v>457.54500000000002</c:v>
                </c:pt>
                <c:pt idx="1920">
                  <c:v>457.73899999999998</c:v>
                </c:pt>
                <c:pt idx="1921">
                  <c:v>457.495</c:v>
                </c:pt>
                <c:pt idx="1922">
                  <c:v>457.34300000000002</c:v>
                </c:pt>
                <c:pt idx="1923">
                  <c:v>457.10700000000003</c:v>
                </c:pt>
                <c:pt idx="1924">
                  <c:v>457.05799999999999</c:v>
                </c:pt>
                <c:pt idx="1925">
                  <c:v>456.88299999999998</c:v>
                </c:pt>
                <c:pt idx="1926">
                  <c:v>456.88099999999997</c:v>
                </c:pt>
                <c:pt idx="1927">
                  <c:v>456.70600000000002</c:v>
                </c:pt>
                <c:pt idx="1928">
                  <c:v>456.63299999999998</c:v>
                </c:pt>
                <c:pt idx="1929">
                  <c:v>456.55099999999999</c:v>
                </c:pt>
                <c:pt idx="1930">
                  <c:v>456.471</c:v>
                </c:pt>
                <c:pt idx="1931">
                  <c:v>456.47300000000001</c:v>
                </c:pt>
                <c:pt idx="1932">
                  <c:v>456.38400000000001</c:v>
                </c:pt>
                <c:pt idx="1933">
                  <c:v>456.35</c:v>
                </c:pt>
                <c:pt idx="1934">
                  <c:v>456.35</c:v>
                </c:pt>
                <c:pt idx="1935">
                  <c:v>456.27</c:v>
                </c:pt>
                <c:pt idx="1936">
                  <c:v>456.209</c:v>
                </c:pt>
                <c:pt idx="1937">
                  <c:v>456.12099999999998</c:v>
                </c:pt>
                <c:pt idx="1938">
                  <c:v>456.08699999999999</c:v>
                </c:pt>
                <c:pt idx="1939">
                  <c:v>456.08699999999999</c:v>
                </c:pt>
                <c:pt idx="1940">
                  <c:v>456.42700000000002</c:v>
                </c:pt>
                <c:pt idx="1941">
                  <c:v>456.26900000000001</c:v>
                </c:pt>
                <c:pt idx="1942">
                  <c:v>455.91899999999998</c:v>
                </c:pt>
                <c:pt idx="1943">
                  <c:v>455.73899999999998</c:v>
                </c:pt>
                <c:pt idx="1944">
                  <c:v>455.73899999999998</c:v>
                </c:pt>
                <c:pt idx="1945">
                  <c:v>455.73899999999998</c:v>
                </c:pt>
                <c:pt idx="1946">
                  <c:v>455.65699999999998</c:v>
                </c:pt>
                <c:pt idx="1947">
                  <c:v>455.56299999999999</c:v>
                </c:pt>
                <c:pt idx="1948">
                  <c:v>455.56299999999999</c:v>
                </c:pt>
                <c:pt idx="1949">
                  <c:v>455.52100000000002</c:v>
                </c:pt>
                <c:pt idx="1950">
                  <c:v>455.22</c:v>
                </c:pt>
                <c:pt idx="1951">
                  <c:v>454.67200000000003</c:v>
                </c:pt>
                <c:pt idx="1952">
                  <c:v>454.48500000000001</c:v>
                </c:pt>
                <c:pt idx="1953">
                  <c:v>454.43299999999999</c:v>
                </c:pt>
                <c:pt idx="1954">
                  <c:v>454.25799999999998</c:v>
                </c:pt>
                <c:pt idx="1955">
                  <c:v>454.197</c:v>
                </c:pt>
                <c:pt idx="1956">
                  <c:v>454.11</c:v>
                </c:pt>
                <c:pt idx="1957">
                  <c:v>454.077</c:v>
                </c:pt>
                <c:pt idx="1958">
                  <c:v>454.077</c:v>
                </c:pt>
                <c:pt idx="1959">
                  <c:v>453.995</c:v>
                </c:pt>
                <c:pt idx="1960">
                  <c:v>453.99400000000003</c:v>
                </c:pt>
                <c:pt idx="1961">
                  <c:v>453.84300000000002</c:v>
                </c:pt>
                <c:pt idx="1962">
                  <c:v>453.62599999999998</c:v>
                </c:pt>
                <c:pt idx="1963">
                  <c:v>452.947</c:v>
                </c:pt>
                <c:pt idx="1964">
                  <c:v>452.03300000000002</c:v>
                </c:pt>
                <c:pt idx="1965">
                  <c:v>451.98200000000003</c:v>
                </c:pt>
                <c:pt idx="1966">
                  <c:v>451.80900000000003</c:v>
                </c:pt>
                <c:pt idx="1967">
                  <c:v>451.74799999999999</c:v>
                </c:pt>
                <c:pt idx="1968">
                  <c:v>451.71300000000002</c:v>
                </c:pt>
                <c:pt idx="1969">
                  <c:v>451.32600000000002</c:v>
                </c:pt>
                <c:pt idx="1970">
                  <c:v>450.65699999999998</c:v>
                </c:pt>
                <c:pt idx="1971">
                  <c:v>450.64600000000002</c:v>
                </c:pt>
                <c:pt idx="1972">
                  <c:v>450.03199999999998</c:v>
                </c:pt>
                <c:pt idx="1973">
                  <c:v>449.99900000000002</c:v>
                </c:pt>
                <c:pt idx="1974">
                  <c:v>449.57799999999997</c:v>
                </c:pt>
                <c:pt idx="1975">
                  <c:v>448.988</c:v>
                </c:pt>
                <c:pt idx="1976">
                  <c:v>448.29399999999998</c:v>
                </c:pt>
                <c:pt idx="1977">
                  <c:v>448.46600000000001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8-45BD-BEF4-B80D701C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42008"/>
        <c:axId val="234738728"/>
      </c:scatterChart>
      <c:valAx>
        <c:axId val="234742008"/>
        <c:scaling>
          <c:orientation val="minMax"/>
          <c:max val="365"/>
          <c:min val="2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8728"/>
        <c:crosses val="autoZero"/>
        <c:crossBetween val="midCat"/>
      </c:valAx>
      <c:valAx>
        <c:axId val="2347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Data!$C$20032:$C$20116</c:f>
              <c:numCache>
                <c:formatCode>General</c:formatCode>
                <c:ptCount val="85"/>
                <c:pt idx="0">
                  <c:v>194.69498999999999</c:v>
                </c:pt>
                <c:pt idx="1">
                  <c:v>194.17382999999899</c:v>
                </c:pt>
                <c:pt idx="2">
                  <c:v>193.09353999999999</c:v>
                </c:pt>
                <c:pt idx="3">
                  <c:v>191.85043999999999</c:v>
                </c:pt>
                <c:pt idx="4">
                  <c:v>190.84083999999999</c:v>
                </c:pt>
                <c:pt idx="5">
                  <c:v>189.06869999999901</c:v>
                </c:pt>
                <c:pt idx="6">
                  <c:v>187.284909999999</c:v>
                </c:pt>
                <c:pt idx="7">
                  <c:v>185.50332999999901</c:v>
                </c:pt>
                <c:pt idx="8">
                  <c:v>183.73785999999899</c:v>
                </c:pt>
                <c:pt idx="9">
                  <c:v>182.38789999999901</c:v>
                </c:pt>
                <c:pt idx="10">
                  <c:v>181.04004999999901</c:v>
                </c:pt>
                <c:pt idx="11">
                  <c:v>179.70929999999899</c:v>
                </c:pt>
                <c:pt idx="12">
                  <c:v>178.41061999999999</c:v>
                </c:pt>
                <c:pt idx="13">
                  <c:v>176.04718</c:v>
                </c:pt>
                <c:pt idx="14">
                  <c:v>173.69394</c:v>
                </c:pt>
                <c:pt idx="15">
                  <c:v>171.33139</c:v>
                </c:pt>
                <c:pt idx="16">
                  <c:v>168.93997999999999</c:v>
                </c:pt>
                <c:pt idx="17">
                  <c:v>165.21564999999899</c:v>
                </c:pt>
                <c:pt idx="18">
                  <c:v>161.46423999999999</c:v>
                </c:pt>
                <c:pt idx="19">
                  <c:v>157.75122999999999</c:v>
                </c:pt>
                <c:pt idx="20">
                  <c:v>154.1421</c:v>
                </c:pt>
                <c:pt idx="21">
                  <c:v>147.97747999999899</c:v>
                </c:pt>
                <c:pt idx="22">
                  <c:v>141.88738999999899</c:v>
                </c:pt>
                <c:pt idx="23">
                  <c:v>135.857529999999</c:v>
                </c:pt>
                <c:pt idx="24">
                  <c:v>129.87357999999901</c:v>
                </c:pt>
                <c:pt idx="25">
                  <c:v>126.60713999999901</c:v>
                </c:pt>
                <c:pt idx="26">
                  <c:v>123.353709999999</c:v>
                </c:pt>
                <c:pt idx="27">
                  <c:v>120.10467999999899</c:v>
                </c:pt>
                <c:pt idx="28">
                  <c:v>116.85144999999901</c:v>
                </c:pt>
                <c:pt idx="29">
                  <c:v>115.430379999999</c:v>
                </c:pt>
                <c:pt idx="30">
                  <c:v>113.958789999999</c:v>
                </c:pt>
                <c:pt idx="31">
                  <c:v>112.503059999999</c:v>
                </c:pt>
                <c:pt idx="32">
                  <c:v>111.129599999999</c:v>
                </c:pt>
                <c:pt idx="33">
                  <c:v>109.623779999999</c:v>
                </c:pt>
                <c:pt idx="34">
                  <c:v>107.649829999999</c:v>
                </c:pt>
                <c:pt idx="35">
                  <c:v>105.837319999999</c:v>
                </c:pt>
                <c:pt idx="36">
                  <c:v>104.815839999999</c:v>
                </c:pt>
                <c:pt idx="37">
                  <c:v>100.39111999999901</c:v>
                </c:pt>
                <c:pt idx="38">
                  <c:v>95.981480999999903</c:v>
                </c:pt>
                <c:pt idx="39">
                  <c:v>91.500330999999903</c:v>
                </c:pt>
                <c:pt idx="40">
                  <c:v>86.861080999999899</c:v>
                </c:pt>
                <c:pt idx="41">
                  <c:v>85.474180999999902</c:v>
                </c:pt>
                <c:pt idx="42">
                  <c:v>83.695620999999903</c:v>
                </c:pt>
                <c:pt idx="43">
                  <c:v>81.921350999999902</c:v>
                </c:pt>
                <c:pt idx="44">
                  <c:v>80.744630999999899</c:v>
                </c:pt>
                <c:pt idx="45">
                  <c:v>78.524980999999897</c:v>
                </c:pt>
                <c:pt idx="46">
                  <c:v>76.4183009999999</c:v>
                </c:pt>
                <c:pt idx="47">
                  <c:v>74.353750999999903</c:v>
                </c:pt>
                <c:pt idx="48">
                  <c:v>72.260510999999894</c:v>
                </c:pt>
                <c:pt idx="49">
                  <c:v>69.972140999999894</c:v>
                </c:pt>
                <c:pt idx="50">
                  <c:v>67.596590999999904</c:v>
                </c:pt>
                <c:pt idx="51">
                  <c:v>65.186080999999902</c:v>
                </c:pt>
                <c:pt idx="52">
                  <c:v>62.7928309999999</c:v>
                </c:pt>
                <c:pt idx="53">
                  <c:v>61.182770999999903</c:v>
                </c:pt>
                <c:pt idx="54">
                  <c:v>59.584570999999897</c:v>
                </c:pt>
                <c:pt idx="55">
                  <c:v>57.962000999999901</c:v>
                </c:pt>
                <c:pt idx="56">
                  <c:v>56.278800999999902</c:v>
                </c:pt>
                <c:pt idx="57">
                  <c:v>55.748770999999898</c:v>
                </c:pt>
                <c:pt idx="58">
                  <c:v>55.222110999999899</c:v>
                </c:pt>
                <c:pt idx="59">
                  <c:v>54.681220999999901</c:v>
                </c:pt>
                <c:pt idx="60">
                  <c:v>54.108450999999903</c:v>
                </c:pt>
                <c:pt idx="61">
                  <c:v>53.509070999999899</c:v>
                </c:pt>
                <c:pt idx="62">
                  <c:v>52.934750999999899</c:v>
                </c:pt>
                <c:pt idx="63">
                  <c:v>52.355370999999899</c:v>
                </c:pt>
                <c:pt idx="64">
                  <c:v>51.740790999999902</c:v>
                </c:pt>
                <c:pt idx="65">
                  <c:v>50.154090999999902</c:v>
                </c:pt>
                <c:pt idx="66">
                  <c:v>48.527280999999903</c:v>
                </c:pt>
                <c:pt idx="67">
                  <c:v>46.8794609999999</c:v>
                </c:pt>
                <c:pt idx="68">
                  <c:v>45.229720999999898</c:v>
                </c:pt>
                <c:pt idx="69">
                  <c:v>44.144730999999901</c:v>
                </c:pt>
                <c:pt idx="70">
                  <c:v>43.064250999999899</c:v>
                </c:pt>
                <c:pt idx="71">
                  <c:v>41.981330999999898</c:v>
                </c:pt>
                <c:pt idx="72">
                  <c:v>40.889010999999897</c:v>
                </c:pt>
                <c:pt idx="73">
                  <c:v>37.956810999999902</c:v>
                </c:pt>
                <c:pt idx="74">
                  <c:v>34.738270999999898</c:v>
                </c:pt>
                <c:pt idx="75">
                  <c:v>31.4875509999999</c:v>
                </c:pt>
                <c:pt idx="76">
                  <c:v>28.458790999999898</c:v>
                </c:pt>
                <c:pt idx="77">
                  <c:v>27.9725409999999</c:v>
                </c:pt>
                <c:pt idx="78">
                  <c:v>27.551910999999901</c:v>
                </c:pt>
                <c:pt idx="79">
                  <c:v>27.140770999999901</c:v>
                </c:pt>
                <c:pt idx="80">
                  <c:v>26.683050999999899</c:v>
                </c:pt>
                <c:pt idx="81">
                  <c:v>25.9190609999999</c:v>
                </c:pt>
                <c:pt idx="82">
                  <c:v>25.294350999999899</c:v>
                </c:pt>
                <c:pt idx="83">
                  <c:v>24.6240909999999</c:v>
                </c:pt>
                <c:pt idx="84">
                  <c:v>23.7234709999999</c:v>
                </c:pt>
              </c:numCache>
            </c:numRef>
          </c:xVal>
          <c:yVal>
            <c:numRef>
              <c:f>Data!$D$20032:$D$20116</c:f>
              <c:numCache>
                <c:formatCode>General</c:formatCode>
                <c:ptCount val="85"/>
                <c:pt idx="0">
                  <c:v>124.65322</c:v>
                </c:pt>
                <c:pt idx="1">
                  <c:v>125.37926</c:v>
                </c:pt>
                <c:pt idx="2">
                  <c:v>125.75021</c:v>
                </c:pt>
                <c:pt idx="3">
                  <c:v>125.92366</c:v>
                </c:pt>
                <c:pt idx="4">
                  <c:v>126.057189999999</c:v>
                </c:pt>
                <c:pt idx="5">
                  <c:v>126.43490999999899</c:v>
                </c:pt>
                <c:pt idx="6">
                  <c:v>126.803829999999</c:v>
                </c:pt>
                <c:pt idx="7">
                  <c:v>127.17162999999999</c:v>
                </c:pt>
                <c:pt idx="8">
                  <c:v>127.545949999999</c:v>
                </c:pt>
                <c:pt idx="9">
                  <c:v>127.80819</c:v>
                </c:pt>
                <c:pt idx="10">
                  <c:v>128.05251999999999</c:v>
                </c:pt>
                <c:pt idx="11">
                  <c:v>128.34119999999999</c:v>
                </c:pt>
                <c:pt idx="12">
                  <c:v>128.73648999999901</c:v>
                </c:pt>
                <c:pt idx="13">
                  <c:v>129.65213999999901</c:v>
                </c:pt>
                <c:pt idx="14">
                  <c:v>130.598309999999</c:v>
                </c:pt>
                <c:pt idx="15">
                  <c:v>131.49118999999899</c:v>
                </c:pt>
                <c:pt idx="16">
                  <c:v>132.247029999999</c:v>
                </c:pt>
                <c:pt idx="17">
                  <c:v>133.37397999999899</c:v>
                </c:pt>
                <c:pt idx="18">
                  <c:v>134.69413999999901</c:v>
                </c:pt>
                <c:pt idx="19">
                  <c:v>136.14151999999899</c:v>
                </c:pt>
                <c:pt idx="20">
                  <c:v>137.65008999999901</c:v>
                </c:pt>
                <c:pt idx="21">
                  <c:v>140.39990999999901</c:v>
                </c:pt>
                <c:pt idx="22">
                  <c:v>143.295839999999</c:v>
                </c:pt>
                <c:pt idx="23">
                  <c:v>146.29813999999899</c:v>
                </c:pt>
                <c:pt idx="24">
                  <c:v>149.367109999999</c:v>
                </c:pt>
                <c:pt idx="25">
                  <c:v>151.134019999999</c:v>
                </c:pt>
                <c:pt idx="26">
                  <c:v>152.99054999999899</c:v>
                </c:pt>
                <c:pt idx="27">
                  <c:v>154.85924999999901</c:v>
                </c:pt>
                <c:pt idx="28">
                  <c:v>156.662669999999</c:v>
                </c:pt>
                <c:pt idx="29">
                  <c:v>157.414099999999</c:v>
                </c:pt>
                <c:pt idx="30">
                  <c:v>158.19111999999899</c:v>
                </c:pt>
                <c:pt idx="31">
                  <c:v>158.98459999999901</c:v>
                </c:pt>
                <c:pt idx="32">
                  <c:v>159.78541999999899</c:v>
                </c:pt>
                <c:pt idx="33">
                  <c:v>160.69243999999901</c:v>
                </c:pt>
                <c:pt idx="34">
                  <c:v>161.800129999999</c:v>
                </c:pt>
                <c:pt idx="35">
                  <c:v>162.637349999999</c:v>
                </c:pt>
                <c:pt idx="36">
                  <c:v>163.32485999999901</c:v>
                </c:pt>
                <c:pt idx="37">
                  <c:v>166.793139999999</c:v>
                </c:pt>
                <c:pt idx="38">
                  <c:v>170.25532999999899</c:v>
                </c:pt>
                <c:pt idx="39">
                  <c:v>173.621659999999</c:v>
                </c:pt>
                <c:pt idx="40">
                  <c:v>176.802379999999</c:v>
                </c:pt>
                <c:pt idx="41">
                  <c:v>177.79146999999901</c:v>
                </c:pt>
                <c:pt idx="42">
                  <c:v>179.06509999999901</c:v>
                </c:pt>
                <c:pt idx="43">
                  <c:v>180.129379999999</c:v>
                </c:pt>
                <c:pt idx="44">
                  <c:v>180.885019999999</c:v>
                </c:pt>
                <c:pt idx="45">
                  <c:v>182.882679999999</c:v>
                </c:pt>
                <c:pt idx="46">
                  <c:v>185.03037999999901</c:v>
                </c:pt>
                <c:pt idx="47">
                  <c:v>187.22568999999899</c:v>
                </c:pt>
                <c:pt idx="48">
                  <c:v>189.36617999999899</c:v>
                </c:pt>
                <c:pt idx="49">
                  <c:v>191.47762999999901</c:v>
                </c:pt>
                <c:pt idx="50">
                  <c:v>193.49959999999899</c:v>
                </c:pt>
                <c:pt idx="51">
                  <c:v>195.48187999999899</c:v>
                </c:pt>
                <c:pt idx="52">
                  <c:v>197.47423999999901</c:v>
                </c:pt>
                <c:pt idx="53">
                  <c:v>198.897009999999</c:v>
                </c:pt>
                <c:pt idx="54">
                  <c:v>200.349639999999</c:v>
                </c:pt>
                <c:pt idx="55">
                  <c:v>201.76435999999899</c:v>
                </c:pt>
                <c:pt idx="56">
                  <c:v>203.07336999999899</c:v>
                </c:pt>
                <c:pt idx="57">
                  <c:v>203.401049999999</c:v>
                </c:pt>
                <c:pt idx="58">
                  <c:v>203.65464999999901</c:v>
                </c:pt>
                <c:pt idx="59">
                  <c:v>203.89245999999901</c:v>
                </c:pt>
                <c:pt idx="60">
                  <c:v>204.17274999999901</c:v>
                </c:pt>
                <c:pt idx="61">
                  <c:v>204.50021999999899</c:v>
                </c:pt>
                <c:pt idx="62">
                  <c:v>204.81268999999901</c:v>
                </c:pt>
                <c:pt idx="63">
                  <c:v>205.112979999999</c:v>
                </c:pt>
                <c:pt idx="64">
                  <c:v>205.40393999999901</c:v>
                </c:pt>
                <c:pt idx="65">
                  <c:v>206.10140999999899</c:v>
                </c:pt>
                <c:pt idx="66">
                  <c:v>206.77752999999899</c:v>
                </c:pt>
                <c:pt idx="67">
                  <c:v>207.401929999999</c:v>
                </c:pt>
                <c:pt idx="68">
                  <c:v>207.94423999999901</c:v>
                </c:pt>
                <c:pt idx="69">
                  <c:v>208.29333999999901</c:v>
                </c:pt>
                <c:pt idx="70">
                  <c:v>208.67818999999901</c:v>
                </c:pt>
                <c:pt idx="71">
                  <c:v>209.08090999999899</c:v>
                </c:pt>
                <c:pt idx="72">
                  <c:v>209.48361999999901</c:v>
                </c:pt>
                <c:pt idx="73">
                  <c:v>210.271479999999</c:v>
                </c:pt>
                <c:pt idx="74">
                  <c:v>210.79356999999899</c:v>
                </c:pt>
                <c:pt idx="75">
                  <c:v>211.21584999999899</c:v>
                </c:pt>
                <c:pt idx="76">
                  <c:v>211.70427999999899</c:v>
                </c:pt>
                <c:pt idx="77">
                  <c:v>211.817599999999</c:v>
                </c:pt>
                <c:pt idx="78">
                  <c:v>211.93564999999899</c:v>
                </c:pt>
                <c:pt idx="79">
                  <c:v>212.05357999999899</c:v>
                </c:pt>
                <c:pt idx="80">
                  <c:v>212.16656999999901</c:v>
                </c:pt>
                <c:pt idx="81">
                  <c:v>212.283729999999</c:v>
                </c:pt>
                <c:pt idx="82">
                  <c:v>212.307729999999</c:v>
                </c:pt>
                <c:pt idx="83">
                  <c:v>212.33292999999901</c:v>
                </c:pt>
                <c:pt idx="84">
                  <c:v>212.453769999999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420D-B6DA-819BCEBF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32744"/>
        <c:axId val="662833728"/>
      </c:scatterChart>
      <c:valAx>
        <c:axId val="6628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33728"/>
        <c:crosses val="autoZero"/>
        <c:crossBetween val="midCat"/>
      </c:valAx>
      <c:valAx>
        <c:axId val="662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Data!$C$24294:$C$24359</c:f>
              <c:numCache>
                <c:formatCode>General</c:formatCode>
                <c:ptCount val="66"/>
                <c:pt idx="0">
                  <c:v>251.51768000000001</c:v>
                </c:pt>
                <c:pt idx="1">
                  <c:v>251.20796999999999</c:v>
                </c:pt>
                <c:pt idx="2">
                  <c:v>250.89123000000001</c:v>
                </c:pt>
                <c:pt idx="3">
                  <c:v>250.55698000000001</c:v>
                </c:pt>
                <c:pt idx="4">
                  <c:v>250.19476</c:v>
                </c:pt>
                <c:pt idx="5">
                  <c:v>249.98285999999999</c:v>
                </c:pt>
                <c:pt idx="6">
                  <c:v>249.81408999999999</c:v>
                </c:pt>
                <c:pt idx="7">
                  <c:v>249.63721999999899</c:v>
                </c:pt>
                <c:pt idx="8">
                  <c:v>249.40100999999899</c:v>
                </c:pt>
                <c:pt idx="9">
                  <c:v>249.10307999999901</c:v>
                </c:pt>
                <c:pt idx="10">
                  <c:v>248.870159999999</c:v>
                </c:pt>
                <c:pt idx="11">
                  <c:v>248.63807999999901</c:v>
                </c:pt>
                <c:pt idx="12">
                  <c:v>248.34267999999901</c:v>
                </c:pt>
                <c:pt idx="13">
                  <c:v>247.23327999999901</c:v>
                </c:pt>
                <c:pt idx="14">
                  <c:v>246.09887999999901</c:v>
                </c:pt>
                <c:pt idx="15">
                  <c:v>244.96189999999899</c:v>
                </c:pt>
                <c:pt idx="16">
                  <c:v>243.84475999999901</c:v>
                </c:pt>
                <c:pt idx="17">
                  <c:v>240.08211999999901</c:v>
                </c:pt>
                <c:pt idx="18">
                  <c:v>236.394689999999</c:v>
                </c:pt>
                <c:pt idx="19">
                  <c:v>232.79426999999899</c:v>
                </c:pt>
                <c:pt idx="20">
                  <c:v>229.292679999999</c:v>
                </c:pt>
                <c:pt idx="21">
                  <c:v>227.84769999999901</c:v>
                </c:pt>
                <c:pt idx="22">
                  <c:v>226.46348999999901</c:v>
                </c:pt>
                <c:pt idx="23">
                  <c:v>225.17095999999901</c:v>
                </c:pt>
                <c:pt idx="24">
                  <c:v>224.00100999999901</c:v>
                </c:pt>
                <c:pt idx="25">
                  <c:v>223.53206999999901</c:v>
                </c:pt>
                <c:pt idx="26">
                  <c:v>223.140289999999</c:v>
                </c:pt>
                <c:pt idx="27">
                  <c:v>222.75996999999899</c:v>
                </c:pt>
                <c:pt idx="28">
                  <c:v>222.32540999999901</c:v>
                </c:pt>
                <c:pt idx="29">
                  <c:v>221.22228999999899</c:v>
                </c:pt>
                <c:pt idx="30">
                  <c:v>219.95837999999901</c:v>
                </c:pt>
                <c:pt idx="31">
                  <c:v>218.57709999999901</c:v>
                </c:pt>
                <c:pt idx="32">
                  <c:v>217.121849999999</c:v>
                </c:pt>
                <c:pt idx="33">
                  <c:v>215.41262999999901</c:v>
                </c:pt>
                <c:pt idx="34">
                  <c:v>213.614859999999</c:v>
                </c:pt>
                <c:pt idx="35">
                  <c:v>211.784649999999</c:v>
                </c:pt>
                <c:pt idx="36">
                  <c:v>209.97809999999899</c:v>
                </c:pt>
                <c:pt idx="37">
                  <c:v>209.548779999999</c:v>
                </c:pt>
                <c:pt idx="38">
                  <c:v>209.15636999999899</c:v>
                </c:pt>
                <c:pt idx="39">
                  <c:v>208.77794999999901</c:v>
                </c:pt>
                <c:pt idx="40">
                  <c:v>208.39059999999901</c:v>
                </c:pt>
                <c:pt idx="41">
                  <c:v>208.094899999999</c:v>
                </c:pt>
                <c:pt idx="42">
                  <c:v>207.83671999999899</c:v>
                </c:pt>
                <c:pt idx="43">
                  <c:v>207.59089999999901</c:v>
                </c:pt>
                <c:pt idx="44">
                  <c:v>207.332259999999</c:v>
                </c:pt>
                <c:pt idx="45">
                  <c:v>206.65062999999901</c:v>
                </c:pt>
                <c:pt idx="46">
                  <c:v>206.23433999999901</c:v>
                </c:pt>
                <c:pt idx="47">
                  <c:v>205.83783999999901</c:v>
                </c:pt>
                <c:pt idx="48">
                  <c:v>205.215599999999</c:v>
                </c:pt>
                <c:pt idx="49">
                  <c:v>256.54475999999897</c:v>
                </c:pt>
                <c:pt idx="50">
                  <c:v>256.21402999999901</c:v>
                </c:pt>
                <c:pt idx="51">
                  <c:v>255.883299999999</c:v>
                </c:pt>
                <c:pt idx="52">
                  <c:v>255.55257999999901</c:v>
                </c:pt>
                <c:pt idx="53">
                  <c:v>255.22184999999899</c:v>
                </c:pt>
                <c:pt idx="54">
                  <c:v>254.957259999999</c:v>
                </c:pt>
                <c:pt idx="55">
                  <c:v>254.692679999999</c:v>
                </c:pt>
                <c:pt idx="56">
                  <c:v>254.428089999999</c:v>
                </c:pt>
                <c:pt idx="57">
                  <c:v>254.16350999999901</c:v>
                </c:pt>
                <c:pt idx="58">
                  <c:v>253.590239999999</c:v>
                </c:pt>
                <c:pt idx="59">
                  <c:v>253.01697999999899</c:v>
                </c:pt>
                <c:pt idx="60">
                  <c:v>252.44370999999899</c:v>
                </c:pt>
                <c:pt idx="61">
                  <c:v>251.87044999999901</c:v>
                </c:pt>
                <c:pt idx="62">
                  <c:v>251.78224999999901</c:v>
                </c:pt>
                <c:pt idx="63">
                  <c:v>251.69404999999901</c:v>
                </c:pt>
                <c:pt idx="64">
                  <c:v>251.60584999999901</c:v>
                </c:pt>
                <c:pt idx="65">
                  <c:v>251.51764999999901</c:v>
                </c:pt>
              </c:numCache>
            </c:numRef>
          </c:xVal>
          <c:yVal>
            <c:numRef>
              <c:f>Data!$D$24294:$D$24359</c:f>
              <c:numCache>
                <c:formatCode>General</c:formatCode>
                <c:ptCount val="66"/>
                <c:pt idx="0">
                  <c:v>291.17836</c:v>
                </c:pt>
                <c:pt idx="1">
                  <c:v>291.28937000000002</c:v>
                </c:pt>
                <c:pt idx="2">
                  <c:v>291.36977000000002</c:v>
                </c:pt>
                <c:pt idx="3">
                  <c:v>291.43167</c:v>
                </c:pt>
                <c:pt idx="4">
                  <c:v>291.48716999999999</c:v>
                </c:pt>
                <c:pt idx="5">
                  <c:v>291.52746999999999</c:v>
                </c:pt>
                <c:pt idx="6">
                  <c:v>291.57216999999901</c:v>
                </c:pt>
                <c:pt idx="7">
                  <c:v>291.61846999999898</c:v>
                </c:pt>
                <c:pt idx="8">
                  <c:v>291.66336999999902</c:v>
                </c:pt>
                <c:pt idx="9">
                  <c:v>291.69206999999898</c:v>
                </c:pt>
                <c:pt idx="10">
                  <c:v>291.69006999999903</c:v>
                </c:pt>
                <c:pt idx="11">
                  <c:v>291.68606999999901</c:v>
                </c:pt>
                <c:pt idx="12">
                  <c:v>291.70836999999898</c:v>
                </c:pt>
                <c:pt idx="13">
                  <c:v>291.87410999999901</c:v>
                </c:pt>
                <c:pt idx="14">
                  <c:v>292.082529999999</c:v>
                </c:pt>
                <c:pt idx="15">
                  <c:v>292.32433999999898</c:v>
                </c:pt>
                <c:pt idx="16">
                  <c:v>292.590229999999</c:v>
                </c:pt>
                <c:pt idx="17">
                  <c:v>293.60284999999902</c:v>
                </c:pt>
                <c:pt idx="18">
                  <c:v>294.77872999999897</c:v>
                </c:pt>
                <c:pt idx="19">
                  <c:v>296.17229999999898</c:v>
                </c:pt>
                <c:pt idx="20">
                  <c:v>297.83797999999899</c:v>
                </c:pt>
                <c:pt idx="21">
                  <c:v>298.69571999999903</c:v>
                </c:pt>
                <c:pt idx="22">
                  <c:v>299.701269999999</c:v>
                </c:pt>
                <c:pt idx="23">
                  <c:v>300.82245999999998</c:v>
                </c:pt>
                <c:pt idx="24">
                  <c:v>302.027119999999</c:v>
                </c:pt>
                <c:pt idx="25">
                  <c:v>302.656779999999</c:v>
                </c:pt>
                <c:pt idx="26">
                  <c:v>303.33118999999999</c:v>
                </c:pt>
                <c:pt idx="27">
                  <c:v>304.01501999999999</c:v>
                </c:pt>
                <c:pt idx="28">
                  <c:v>304.67295999999999</c:v>
                </c:pt>
                <c:pt idx="29">
                  <c:v>305.93137999999999</c:v>
                </c:pt>
                <c:pt idx="30">
                  <c:v>307.05804000000001</c:v>
                </c:pt>
                <c:pt idx="31">
                  <c:v>308.03944999999999</c:v>
                </c:pt>
                <c:pt idx="32">
                  <c:v>308.86210999999997</c:v>
                </c:pt>
                <c:pt idx="33">
                  <c:v>309.60497999999899</c:v>
                </c:pt>
                <c:pt idx="34">
                  <c:v>310.20353999999998</c:v>
                </c:pt>
                <c:pt idx="35">
                  <c:v>310.68263999999999</c:v>
                </c:pt>
                <c:pt idx="36">
                  <c:v>311.06713999999999</c:v>
                </c:pt>
                <c:pt idx="37">
                  <c:v>311.16334000000001</c:v>
                </c:pt>
                <c:pt idx="38">
                  <c:v>311.26819</c:v>
                </c:pt>
                <c:pt idx="39">
                  <c:v>311.37175000000002</c:v>
                </c:pt>
                <c:pt idx="40">
                  <c:v>311.46404999999999</c:v>
                </c:pt>
                <c:pt idx="41">
                  <c:v>311.51305000000002</c:v>
                </c:pt>
                <c:pt idx="42">
                  <c:v>311.53845000000001</c:v>
                </c:pt>
                <c:pt idx="43">
                  <c:v>311.55975000000001</c:v>
                </c:pt>
                <c:pt idx="44">
                  <c:v>311.59634999999997</c:v>
                </c:pt>
                <c:pt idx="45">
                  <c:v>311.72410000000002</c:v>
                </c:pt>
                <c:pt idx="46">
                  <c:v>311.78949999999998</c:v>
                </c:pt>
                <c:pt idx="47">
                  <c:v>311.8134</c:v>
                </c:pt>
                <c:pt idx="48">
                  <c:v>311.81639999999999</c:v>
                </c:pt>
                <c:pt idx="49">
                  <c:v>290.91431</c:v>
                </c:pt>
                <c:pt idx="50">
                  <c:v>290.91431</c:v>
                </c:pt>
                <c:pt idx="51">
                  <c:v>290.91431</c:v>
                </c:pt>
                <c:pt idx="52">
                  <c:v>290.91431</c:v>
                </c:pt>
                <c:pt idx="53">
                  <c:v>290.91431</c:v>
                </c:pt>
                <c:pt idx="54">
                  <c:v>290.96940999999998</c:v>
                </c:pt>
                <c:pt idx="55">
                  <c:v>291.02451000000002</c:v>
                </c:pt>
                <c:pt idx="56">
                  <c:v>291.07961</c:v>
                </c:pt>
                <c:pt idx="57">
                  <c:v>291.13470999999998</c:v>
                </c:pt>
                <c:pt idx="58">
                  <c:v>291.14580999999998</c:v>
                </c:pt>
                <c:pt idx="59">
                  <c:v>291.15690999999998</c:v>
                </c:pt>
                <c:pt idx="60">
                  <c:v>291.16791000000001</c:v>
                </c:pt>
                <c:pt idx="61">
                  <c:v>291.17901000000001</c:v>
                </c:pt>
                <c:pt idx="62">
                  <c:v>291.17901000000001</c:v>
                </c:pt>
                <c:pt idx="63">
                  <c:v>291.17901000000001</c:v>
                </c:pt>
                <c:pt idx="64">
                  <c:v>291.17901000000001</c:v>
                </c:pt>
                <c:pt idx="65">
                  <c:v>291.17901000000001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46F0-9A44-302A5393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6248"/>
        <c:axId val="647983296"/>
      </c:scatterChart>
      <c:valAx>
        <c:axId val="6479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3296"/>
        <c:crosses val="autoZero"/>
        <c:crossBetween val="midCat"/>
      </c:valAx>
      <c:valAx>
        <c:axId val="647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Data!$C$3936:$C$4128</c:f>
              <c:numCache>
                <c:formatCode>General</c:formatCode>
                <c:ptCount val="193"/>
                <c:pt idx="0">
                  <c:v>313.80525999999998</c:v>
                </c:pt>
                <c:pt idx="1">
                  <c:v>313.04253999999997</c:v>
                </c:pt>
                <c:pt idx="2">
                  <c:v>312.36242999999899</c:v>
                </c:pt>
                <c:pt idx="3">
                  <c:v>311.72097999999897</c:v>
                </c:pt>
                <c:pt idx="4">
                  <c:v>311.07507999999899</c:v>
                </c:pt>
                <c:pt idx="5">
                  <c:v>310.38030999999899</c:v>
                </c:pt>
                <c:pt idx="6">
                  <c:v>309.59359999999901</c:v>
                </c:pt>
                <c:pt idx="7">
                  <c:v>308.67094999999898</c:v>
                </c:pt>
                <c:pt idx="8">
                  <c:v>307.56882999999902</c:v>
                </c:pt>
                <c:pt idx="9">
                  <c:v>307.31459999999902</c:v>
                </c:pt>
                <c:pt idx="10">
                  <c:v>307.072079999999</c:v>
                </c:pt>
                <c:pt idx="11">
                  <c:v>306.837479999999</c:v>
                </c:pt>
                <c:pt idx="12">
                  <c:v>306.606979999999</c:v>
                </c:pt>
                <c:pt idx="13">
                  <c:v>306.376769999999</c:v>
                </c:pt>
                <c:pt idx="14">
                  <c:v>306.14304999999899</c:v>
                </c:pt>
                <c:pt idx="15">
                  <c:v>305.90198999999899</c:v>
                </c:pt>
                <c:pt idx="16">
                  <c:v>305.649799999999</c:v>
                </c:pt>
                <c:pt idx="17">
                  <c:v>304.65473999999898</c:v>
                </c:pt>
                <c:pt idx="18">
                  <c:v>303.79205999999903</c:v>
                </c:pt>
                <c:pt idx="19">
                  <c:v>303.01821999999902</c:v>
                </c:pt>
                <c:pt idx="20">
                  <c:v>302.28880999999899</c:v>
                </c:pt>
                <c:pt idx="21">
                  <c:v>301.55983999999899</c:v>
                </c:pt>
                <c:pt idx="22">
                  <c:v>300.78689999999898</c:v>
                </c:pt>
                <c:pt idx="23">
                  <c:v>299.92643999999899</c:v>
                </c:pt>
                <c:pt idx="24">
                  <c:v>298.93404999999899</c:v>
                </c:pt>
                <c:pt idx="25">
                  <c:v>298.65976999999901</c:v>
                </c:pt>
                <c:pt idx="26">
                  <c:v>298.43279999999902</c:v>
                </c:pt>
                <c:pt idx="27">
                  <c:v>298.234389999999</c:v>
                </c:pt>
                <c:pt idx="28">
                  <c:v>298.04581999999903</c:v>
                </c:pt>
                <c:pt idx="29">
                  <c:v>297.84833999999898</c:v>
                </c:pt>
                <c:pt idx="30">
                  <c:v>297.62319999999897</c:v>
                </c:pt>
                <c:pt idx="31">
                  <c:v>297.35166999999899</c:v>
                </c:pt>
                <c:pt idx="32">
                  <c:v>297.01500999999899</c:v>
                </c:pt>
                <c:pt idx="33">
                  <c:v>296.47127999999901</c:v>
                </c:pt>
                <c:pt idx="34">
                  <c:v>295.950209999999</c:v>
                </c:pt>
                <c:pt idx="35">
                  <c:v>295.44112999999902</c:v>
                </c:pt>
                <c:pt idx="36">
                  <c:v>294.93338999999901</c:v>
                </c:pt>
                <c:pt idx="37">
                  <c:v>294.41586999999902</c:v>
                </c:pt>
                <c:pt idx="38">
                  <c:v>293.87791999999899</c:v>
                </c:pt>
                <c:pt idx="39">
                  <c:v>293.30886999999899</c:v>
                </c:pt>
                <c:pt idx="40">
                  <c:v>292.69761999999901</c:v>
                </c:pt>
                <c:pt idx="41">
                  <c:v>291.92288999999897</c:v>
                </c:pt>
                <c:pt idx="42">
                  <c:v>291.12995999999902</c:v>
                </c:pt>
                <c:pt idx="43">
                  <c:v>290.31880999999902</c:v>
                </c:pt>
                <c:pt idx="44">
                  <c:v>289.48899999999901</c:v>
                </c:pt>
                <c:pt idx="45">
                  <c:v>288.64053999999902</c:v>
                </c:pt>
                <c:pt idx="46">
                  <c:v>287.77341999999902</c:v>
                </c:pt>
                <c:pt idx="47">
                  <c:v>286.88719999999898</c:v>
                </c:pt>
                <c:pt idx="48">
                  <c:v>285.98186999999899</c:v>
                </c:pt>
                <c:pt idx="49">
                  <c:v>285.68657999999903</c:v>
                </c:pt>
                <c:pt idx="50">
                  <c:v>285.43607999999898</c:v>
                </c:pt>
                <c:pt idx="51">
                  <c:v>285.21588999999898</c:v>
                </c:pt>
                <c:pt idx="52">
                  <c:v>285.011519999999</c:v>
                </c:pt>
                <c:pt idx="53">
                  <c:v>284.80850999999899</c:v>
                </c:pt>
                <c:pt idx="54">
                  <c:v>284.59237999999903</c:v>
                </c:pt>
                <c:pt idx="55">
                  <c:v>284.34863999999902</c:v>
                </c:pt>
                <c:pt idx="56">
                  <c:v>284.062829999999</c:v>
                </c:pt>
                <c:pt idx="57">
                  <c:v>283.74188999999899</c:v>
                </c:pt>
                <c:pt idx="58">
                  <c:v>283.48955999999902</c:v>
                </c:pt>
                <c:pt idx="59">
                  <c:v>283.283109999999</c:v>
                </c:pt>
                <c:pt idx="60">
                  <c:v>283.09980999999902</c:v>
                </c:pt>
                <c:pt idx="61">
                  <c:v>282.91695999999899</c:v>
                </c:pt>
                <c:pt idx="62">
                  <c:v>282.71181999999999</c:v>
                </c:pt>
                <c:pt idx="63">
                  <c:v>282.461669999999</c:v>
                </c:pt>
                <c:pt idx="64">
                  <c:v>282.143789999999</c:v>
                </c:pt>
                <c:pt idx="65">
                  <c:v>281.776399999999</c:v>
                </c:pt>
                <c:pt idx="66">
                  <c:v>281.48018999999999</c:v>
                </c:pt>
                <c:pt idx="67">
                  <c:v>281.229209999999</c:v>
                </c:pt>
                <c:pt idx="68">
                  <c:v>280.99752999999998</c:v>
                </c:pt>
                <c:pt idx="69">
                  <c:v>280.75921</c:v>
                </c:pt>
                <c:pt idx="70">
                  <c:v>280.48831000000001</c:v>
                </c:pt>
                <c:pt idx="71">
                  <c:v>280.15888999999999</c:v>
                </c:pt>
                <c:pt idx="72">
                  <c:v>279.745</c:v>
                </c:pt>
                <c:pt idx="73">
                  <c:v>279.40636999999998</c:v>
                </c:pt>
                <c:pt idx="74">
                  <c:v>279.122309999999</c:v>
                </c:pt>
                <c:pt idx="75">
                  <c:v>278.87105999999898</c:v>
                </c:pt>
                <c:pt idx="76">
                  <c:v>278.630889999999</c:v>
                </c:pt>
                <c:pt idx="77">
                  <c:v>278.38004999999998</c:v>
                </c:pt>
                <c:pt idx="78">
                  <c:v>278.09681999999998</c:v>
                </c:pt>
                <c:pt idx="79">
                  <c:v>277.75944999999899</c:v>
                </c:pt>
                <c:pt idx="80">
                  <c:v>277.34619999999899</c:v>
                </c:pt>
                <c:pt idx="81">
                  <c:v>276.89264999999898</c:v>
                </c:pt>
                <c:pt idx="82">
                  <c:v>276.51332999999897</c:v>
                </c:pt>
                <c:pt idx="83">
                  <c:v>276.18447999999898</c:v>
                </c:pt>
                <c:pt idx="84">
                  <c:v>275.88238999999902</c:v>
                </c:pt>
                <c:pt idx="85">
                  <c:v>275.58337999999901</c:v>
                </c:pt>
                <c:pt idx="86">
                  <c:v>275.263769999999</c:v>
                </c:pt>
                <c:pt idx="87">
                  <c:v>274.89985999999902</c:v>
                </c:pt>
                <c:pt idx="88">
                  <c:v>274.46798999999902</c:v>
                </c:pt>
                <c:pt idx="89">
                  <c:v>273.84384999999901</c:v>
                </c:pt>
                <c:pt idx="90">
                  <c:v>273.32100999999898</c:v>
                </c:pt>
                <c:pt idx="91">
                  <c:v>272.86123999999899</c:v>
                </c:pt>
                <c:pt idx="92">
                  <c:v>272.42559999999997</c:v>
                </c:pt>
                <c:pt idx="93">
                  <c:v>271.97560999999899</c:v>
                </c:pt>
                <c:pt idx="94">
                  <c:v>271.472299999999</c:v>
                </c:pt>
                <c:pt idx="95">
                  <c:v>270.87704999999897</c:v>
                </c:pt>
                <c:pt idx="96">
                  <c:v>270.15118999999902</c:v>
                </c:pt>
                <c:pt idx="97">
                  <c:v>269.74051999999898</c:v>
                </c:pt>
                <c:pt idx="98">
                  <c:v>269.37389999999903</c:v>
                </c:pt>
                <c:pt idx="99">
                  <c:v>269.03656999999902</c:v>
                </c:pt>
                <c:pt idx="100">
                  <c:v>268.71379999999903</c:v>
                </c:pt>
                <c:pt idx="101">
                  <c:v>268.39080999999902</c:v>
                </c:pt>
                <c:pt idx="102">
                  <c:v>268.05286999999902</c:v>
                </c:pt>
                <c:pt idx="103">
                  <c:v>267.68519999999899</c:v>
                </c:pt>
                <c:pt idx="104">
                  <c:v>267.27307999999903</c:v>
                </c:pt>
                <c:pt idx="105">
                  <c:v>266.91318999999902</c:v>
                </c:pt>
                <c:pt idx="106">
                  <c:v>266.60346999999899</c:v>
                </c:pt>
                <c:pt idx="107">
                  <c:v>266.32741999999899</c:v>
                </c:pt>
                <c:pt idx="108">
                  <c:v>266.06850999999898</c:v>
                </c:pt>
                <c:pt idx="109">
                  <c:v>265.81024999999897</c:v>
                </c:pt>
                <c:pt idx="110">
                  <c:v>265.53612999999899</c:v>
                </c:pt>
                <c:pt idx="111">
                  <c:v>265.22963999999899</c:v>
                </c:pt>
                <c:pt idx="112">
                  <c:v>264.87427999999898</c:v>
                </c:pt>
                <c:pt idx="113">
                  <c:v>264.30522999999903</c:v>
                </c:pt>
                <c:pt idx="114">
                  <c:v>263.66110999999898</c:v>
                </c:pt>
                <c:pt idx="115">
                  <c:v>262.96633999999898</c:v>
                </c:pt>
                <c:pt idx="116">
                  <c:v>262.24581999999901</c:v>
                </c:pt>
                <c:pt idx="117">
                  <c:v>261.52395999999902</c:v>
                </c:pt>
                <c:pt idx="118">
                  <c:v>260.825639999999</c:v>
                </c:pt>
                <c:pt idx="119">
                  <c:v>260.17529999999903</c:v>
                </c:pt>
                <c:pt idx="120">
                  <c:v>259.59736999999899</c:v>
                </c:pt>
                <c:pt idx="121">
                  <c:v>258.06701999999899</c:v>
                </c:pt>
                <c:pt idx="122">
                  <c:v>256.532229999999</c:v>
                </c:pt>
                <c:pt idx="123">
                  <c:v>254.99077999999901</c:v>
                </c:pt>
                <c:pt idx="124">
                  <c:v>253.441339999999</c:v>
                </c:pt>
                <c:pt idx="125">
                  <c:v>251.88167999999899</c:v>
                </c:pt>
                <c:pt idx="126">
                  <c:v>250.31045999999901</c:v>
                </c:pt>
                <c:pt idx="127">
                  <c:v>248.72547999999901</c:v>
                </c:pt>
                <c:pt idx="128">
                  <c:v>247.12494999999899</c:v>
                </c:pt>
                <c:pt idx="129">
                  <c:v>246.05170999999899</c:v>
                </c:pt>
                <c:pt idx="130">
                  <c:v>244.90427999999901</c:v>
                </c:pt>
                <c:pt idx="131">
                  <c:v>243.71020999999899</c:v>
                </c:pt>
                <c:pt idx="132">
                  <c:v>242.497039999999</c:v>
                </c:pt>
                <c:pt idx="133">
                  <c:v>241.29275999999899</c:v>
                </c:pt>
                <c:pt idx="134">
                  <c:v>240.124899999999</c:v>
                </c:pt>
                <c:pt idx="135">
                  <c:v>239.02144999999899</c:v>
                </c:pt>
                <c:pt idx="136">
                  <c:v>238.01039999999901</c:v>
                </c:pt>
                <c:pt idx="137">
                  <c:v>237.19569999999899</c:v>
                </c:pt>
                <c:pt idx="138">
                  <c:v>236.43163999999899</c:v>
                </c:pt>
                <c:pt idx="139">
                  <c:v>235.697779999999</c:v>
                </c:pt>
                <c:pt idx="140">
                  <c:v>234.97369999999901</c:v>
                </c:pt>
                <c:pt idx="141">
                  <c:v>234.23939999999899</c:v>
                </c:pt>
                <c:pt idx="142">
                  <c:v>233.474899999999</c:v>
                </c:pt>
                <c:pt idx="143">
                  <c:v>232.65974999999901</c:v>
                </c:pt>
                <c:pt idx="144">
                  <c:v>231.773969999999</c:v>
                </c:pt>
                <c:pt idx="145">
                  <c:v>231.49624999999901</c:v>
                </c:pt>
                <c:pt idx="146">
                  <c:v>231.25416999999899</c:v>
                </c:pt>
                <c:pt idx="147">
                  <c:v>231.03531999999899</c:v>
                </c:pt>
                <c:pt idx="148">
                  <c:v>230.82727999999901</c:v>
                </c:pt>
                <c:pt idx="149">
                  <c:v>230.617639999999</c:v>
                </c:pt>
                <c:pt idx="150">
                  <c:v>230.393969999999</c:v>
                </c:pt>
                <c:pt idx="151">
                  <c:v>230.143879999999</c:v>
                </c:pt>
                <c:pt idx="152">
                  <c:v>229.854929999999</c:v>
                </c:pt>
                <c:pt idx="153">
                  <c:v>229.12995999999899</c:v>
                </c:pt>
                <c:pt idx="154">
                  <c:v>228.51604999999901</c:v>
                </c:pt>
                <c:pt idx="155">
                  <c:v>227.984309999999</c:v>
                </c:pt>
                <c:pt idx="156">
                  <c:v>227.505439999999</c:v>
                </c:pt>
                <c:pt idx="157">
                  <c:v>227.050559999999</c:v>
                </c:pt>
                <c:pt idx="158">
                  <c:v>226.59034999999901</c:v>
                </c:pt>
                <c:pt idx="159">
                  <c:v>226.09547999999899</c:v>
                </c:pt>
                <c:pt idx="160">
                  <c:v>225.53709999999899</c:v>
                </c:pt>
                <c:pt idx="161">
                  <c:v>225.030239999999</c:v>
                </c:pt>
                <c:pt idx="162">
                  <c:v>224.43186999999901</c:v>
                </c:pt>
                <c:pt idx="163">
                  <c:v>223.774869999999</c:v>
                </c:pt>
                <c:pt idx="164">
                  <c:v>223.09120999999899</c:v>
                </c:pt>
                <c:pt idx="165">
                  <c:v>222.41332999999901</c:v>
                </c:pt>
                <c:pt idx="166">
                  <c:v>221.77408999999901</c:v>
                </c:pt>
                <c:pt idx="167">
                  <c:v>221.205489999999</c:v>
                </c:pt>
                <c:pt idx="168">
                  <c:v>220.739939999999</c:v>
                </c:pt>
                <c:pt idx="169">
                  <c:v>220.40276999999901</c:v>
                </c:pt>
                <c:pt idx="170">
                  <c:v>220.131249999999</c:v>
                </c:pt>
                <c:pt idx="171">
                  <c:v>219.90644999999901</c:v>
                </c:pt>
                <c:pt idx="172">
                  <c:v>219.70945999999901</c:v>
                </c:pt>
                <c:pt idx="173">
                  <c:v>219.52133999999899</c:v>
                </c:pt>
                <c:pt idx="174">
                  <c:v>219.32315999999901</c:v>
                </c:pt>
                <c:pt idx="175">
                  <c:v>219.09598999999901</c:v>
                </c:pt>
                <c:pt idx="176">
                  <c:v>218.820909999999</c:v>
                </c:pt>
                <c:pt idx="177">
                  <c:v>218.03818999999899</c:v>
                </c:pt>
                <c:pt idx="178">
                  <c:v>217.370519999999</c:v>
                </c:pt>
                <c:pt idx="179">
                  <c:v>216.777929999999</c:v>
                </c:pt>
                <c:pt idx="180">
                  <c:v>216.220429999999</c:v>
                </c:pt>
                <c:pt idx="181">
                  <c:v>215.65804999999901</c:v>
                </c:pt>
                <c:pt idx="182">
                  <c:v>215.05123999999901</c:v>
                </c:pt>
                <c:pt idx="183">
                  <c:v>214.360029999999</c:v>
                </c:pt>
                <c:pt idx="184">
                  <c:v>213.54443999999901</c:v>
                </c:pt>
                <c:pt idx="185">
                  <c:v>212.43432999999899</c:v>
                </c:pt>
                <c:pt idx="186">
                  <c:v>211.55609999999899</c:v>
                </c:pt>
                <c:pt idx="187">
                  <c:v>210.84134999999901</c:v>
                </c:pt>
                <c:pt idx="188">
                  <c:v>210.22076999999899</c:v>
                </c:pt>
                <c:pt idx="189">
                  <c:v>209.625959999999</c:v>
                </c:pt>
                <c:pt idx="190">
                  <c:v>208.98804999999899</c:v>
                </c:pt>
                <c:pt idx="191">
                  <c:v>208.23820999999899</c:v>
                </c:pt>
                <c:pt idx="192">
                  <c:v>207.308009999999</c:v>
                </c:pt>
              </c:numCache>
            </c:numRef>
          </c:xVal>
          <c:yVal>
            <c:numRef>
              <c:f>Data!$D$3936:$D$4128</c:f>
              <c:numCache>
                <c:formatCode>General</c:formatCode>
                <c:ptCount val="193"/>
                <c:pt idx="0">
                  <c:v>585.21570999999994</c:v>
                </c:pt>
                <c:pt idx="1">
                  <c:v>585.42378999999903</c:v>
                </c:pt>
                <c:pt idx="2">
                  <c:v>585.58208999999999</c:v>
                </c:pt>
                <c:pt idx="3">
                  <c:v>585.70291999999995</c:v>
                </c:pt>
                <c:pt idx="4">
                  <c:v>585.79851999999903</c:v>
                </c:pt>
                <c:pt idx="5">
                  <c:v>585.88121999999998</c:v>
                </c:pt>
                <c:pt idx="6">
                  <c:v>585.96331999999995</c:v>
                </c:pt>
                <c:pt idx="7">
                  <c:v>586.05711999999903</c:v>
                </c:pt>
                <c:pt idx="8">
                  <c:v>586.17494999999997</c:v>
                </c:pt>
                <c:pt idx="9">
                  <c:v>586.21064999999999</c:v>
                </c:pt>
                <c:pt idx="10">
                  <c:v>586.25744999999995</c:v>
                </c:pt>
                <c:pt idx="11">
                  <c:v>586.31184999999903</c:v>
                </c:pt>
                <c:pt idx="12">
                  <c:v>586.37034999999901</c:v>
                </c:pt>
                <c:pt idx="13">
                  <c:v>586.42934999999898</c:v>
                </c:pt>
                <c:pt idx="14">
                  <c:v>586.48544999999899</c:v>
                </c:pt>
                <c:pt idx="15">
                  <c:v>586.53504999999996</c:v>
                </c:pt>
                <c:pt idx="16">
                  <c:v>586.574649999999</c:v>
                </c:pt>
                <c:pt idx="17">
                  <c:v>586.70103999999901</c:v>
                </c:pt>
                <c:pt idx="18">
                  <c:v>586.80715999999995</c:v>
                </c:pt>
                <c:pt idx="19">
                  <c:v>586.90215999999998</c:v>
                </c:pt>
                <c:pt idx="20">
                  <c:v>586.99536000000001</c:v>
                </c:pt>
                <c:pt idx="21">
                  <c:v>587.09592999999995</c:v>
                </c:pt>
                <c:pt idx="22">
                  <c:v>587.21307999999999</c:v>
                </c:pt>
                <c:pt idx="23">
                  <c:v>587.35604999999998</c:v>
                </c:pt>
                <c:pt idx="24">
                  <c:v>587.53404</c:v>
                </c:pt>
                <c:pt idx="25">
                  <c:v>587.57773999999995</c:v>
                </c:pt>
                <c:pt idx="26">
                  <c:v>587.60083999999995</c:v>
                </c:pt>
                <c:pt idx="27">
                  <c:v>587.60983999999996</c:v>
                </c:pt>
                <c:pt idx="28">
                  <c:v>587.61284000000001</c:v>
                </c:pt>
                <c:pt idx="29">
                  <c:v>587.61584000000005</c:v>
                </c:pt>
                <c:pt idx="30">
                  <c:v>587.62584000000004</c:v>
                </c:pt>
                <c:pt idx="31">
                  <c:v>587.64963999999998</c:v>
                </c:pt>
                <c:pt idx="32">
                  <c:v>587.69434000000001</c:v>
                </c:pt>
                <c:pt idx="33">
                  <c:v>587.78233999999998</c:v>
                </c:pt>
                <c:pt idx="34">
                  <c:v>587.87534000000005</c:v>
                </c:pt>
                <c:pt idx="35">
                  <c:v>587.97253999999998</c:v>
                </c:pt>
                <c:pt idx="36">
                  <c:v>588.07316000000003</c:v>
                </c:pt>
                <c:pt idx="37">
                  <c:v>588.17633999999998</c:v>
                </c:pt>
                <c:pt idx="38">
                  <c:v>588.28129999999999</c:v>
                </c:pt>
                <c:pt idx="39">
                  <c:v>588.38721999999996</c:v>
                </c:pt>
                <c:pt idx="40">
                  <c:v>588.49329</c:v>
                </c:pt>
                <c:pt idx="41">
                  <c:v>588.62185999999997</c:v>
                </c:pt>
                <c:pt idx="42">
                  <c:v>588.75176999999996</c:v>
                </c:pt>
                <c:pt idx="43">
                  <c:v>588.88256999999999</c:v>
                </c:pt>
                <c:pt idx="44">
                  <c:v>589.01376000000005</c:v>
                </c:pt>
                <c:pt idx="45">
                  <c:v>589.14489000000003</c:v>
                </c:pt>
                <c:pt idx="46">
                  <c:v>589.27548000000002</c:v>
                </c:pt>
                <c:pt idx="47">
                  <c:v>589.40506000000005</c:v>
                </c:pt>
                <c:pt idx="48">
                  <c:v>589.53315999999995</c:v>
                </c:pt>
                <c:pt idx="49">
                  <c:v>589.57896000000005</c:v>
                </c:pt>
                <c:pt idx="50">
                  <c:v>589.62656000000004</c:v>
                </c:pt>
                <c:pt idx="51">
                  <c:v>589.67565999999999</c:v>
                </c:pt>
                <c:pt idx="52">
                  <c:v>589.72595999999999</c:v>
                </c:pt>
                <c:pt idx="53">
                  <c:v>589.77715999999998</c:v>
                </c:pt>
                <c:pt idx="54">
                  <c:v>589.82885999999996</c:v>
                </c:pt>
                <c:pt idx="55">
                  <c:v>589.88085999999998</c:v>
                </c:pt>
                <c:pt idx="56">
                  <c:v>589.93276000000003</c:v>
                </c:pt>
                <c:pt idx="57">
                  <c:v>589.97865999999999</c:v>
                </c:pt>
                <c:pt idx="58">
                  <c:v>590.00015999999903</c:v>
                </c:pt>
                <c:pt idx="59">
                  <c:v>590.00415999999996</c:v>
                </c:pt>
                <c:pt idx="60">
                  <c:v>589.99815999999998</c:v>
                </c:pt>
                <c:pt idx="61">
                  <c:v>589.98915999999997</c:v>
                </c:pt>
                <c:pt idx="62">
                  <c:v>589.98415999999997</c:v>
                </c:pt>
                <c:pt idx="63">
                  <c:v>589.99015999999995</c:v>
                </c:pt>
                <c:pt idx="64">
                  <c:v>590.01375999999902</c:v>
                </c:pt>
                <c:pt idx="65">
                  <c:v>590.060059999999</c:v>
                </c:pt>
                <c:pt idx="66">
                  <c:v>590.11675999999898</c:v>
                </c:pt>
                <c:pt idx="67">
                  <c:v>590.18065999999897</c:v>
                </c:pt>
                <c:pt idx="68">
                  <c:v>590.248459999999</c:v>
                </c:pt>
                <c:pt idx="69">
                  <c:v>590.31695999999897</c:v>
                </c:pt>
                <c:pt idx="70">
                  <c:v>590.38275999999905</c:v>
                </c:pt>
                <c:pt idx="71">
                  <c:v>590.442759999999</c:v>
                </c:pt>
                <c:pt idx="72">
                  <c:v>590.49355999999898</c:v>
                </c:pt>
                <c:pt idx="73">
                  <c:v>590.51925999999901</c:v>
                </c:pt>
                <c:pt idx="74">
                  <c:v>590.52725999999905</c:v>
                </c:pt>
                <c:pt idx="75">
                  <c:v>590.52225999999905</c:v>
                </c:pt>
                <c:pt idx="76">
                  <c:v>590.51035999999897</c:v>
                </c:pt>
                <c:pt idx="77">
                  <c:v>590.49625999999898</c:v>
                </c:pt>
                <c:pt idx="78">
                  <c:v>590.48525999999902</c:v>
                </c:pt>
                <c:pt idx="79">
                  <c:v>590.48225999999897</c:v>
                </c:pt>
                <c:pt idx="80">
                  <c:v>590.49285999999904</c:v>
                </c:pt>
                <c:pt idx="81">
                  <c:v>590.524259999999</c:v>
                </c:pt>
                <c:pt idx="82">
                  <c:v>590.57375999999897</c:v>
                </c:pt>
                <c:pt idx="83">
                  <c:v>590.63645999999903</c:v>
                </c:pt>
                <c:pt idx="84">
                  <c:v>590.70735999999897</c:v>
                </c:pt>
                <c:pt idx="85">
                  <c:v>590.78135999999904</c:v>
                </c:pt>
                <c:pt idx="86">
                  <c:v>590.85355999999899</c:v>
                </c:pt>
                <c:pt idx="87">
                  <c:v>590.91895999999895</c:v>
                </c:pt>
                <c:pt idx="88">
                  <c:v>590.97255999999902</c:v>
                </c:pt>
                <c:pt idx="89">
                  <c:v>591.02015999999901</c:v>
                </c:pt>
                <c:pt idx="90">
                  <c:v>591.03535999999895</c:v>
                </c:pt>
                <c:pt idx="91">
                  <c:v>591.02735999999902</c:v>
                </c:pt>
                <c:pt idx="92">
                  <c:v>591.00595999999905</c:v>
                </c:pt>
                <c:pt idx="93">
                  <c:v>590.980359999999</c:v>
                </c:pt>
                <c:pt idx="94">
                  <c:v>590.959959999999</c:v>
                </c:pt>
                <c:pt idx="95">
                  <c:v>590.95395999999903</c:v>
                </c:pt>
                <c:pt idx="96">
                  <c:v>590.97225999999898</c:v>
                </c:pt>
                <c:pt idx="97">
                  <c:v>591.00215999999898</c:v>
                </c:pt>
                <c:pt idx="98">
                  <c:v>591.05175999999904</c:v>
                </c:pt>
                <c:pt idx="99">
                  <c:v>591.11545999999896</c:v>
                </c:pt>
                <c:pt idx="100">
                  <c:v>591.187759999999</c:v>
                </c:pt>
                <c:pt idx="101">
                  <c:v>591.26315999999895</c:v>
                </c:pt>
                <c:pt idx="102">
                  <c:v>591.33605999999895</c:v>
                </c:pt>
                <c:pt idx="103">
                  <c:v>591.40085999999906</c:v>
                </c:pt>
                <c:pt idx="104">
                  <c:v>591.45215999999903</c:v>
                </c:pt>
                <c:pt idx="105">
                  <c:v>591.47765999999899</c:v>
                </c:pt>
                <c:pt idx="106">
                  <c:v>591.48365999999896</c:v>
                </c:pt>
                <c:pt idx="107">
                  <c:v>591.47765999999899</c:v>
                </c:pt>
                <c:pt idx="108">
                  <c:v>591.466759999999</c:v>
                </c:pt>
                <c:pt idx="109">
                  <c:v>591.45875999999896</c:v>
                </c:pt>
                <c:pt idx="110">
                  <c:v>591.461759999999</c:v>
                </c:pt>
                <c:pt idx="111">
                  <c:v>591.48385999999903</c:v>
                </c:pt>
                <c:pt idx="112">
                  <c:v>591.53235999999902</c:v>
                </c:pt>
                <c:pt idx="113">
                  <c:v>591.665379999999</c:v>
                </c:pt>
                <c:pt idx="114">
                  <c:v>591.87749999999903</c:v>
                </c:pt>
                <c:pt idx="115">
                  <c:v>592.15012999999897</c:v>
                </c:pt>
                <c:pt idx="116">
                  <c:v>592.46469999999897</c:v>
                </c:pt>
                <c:pt idx="117">
                  <c:v>592.80263999999897</c:v>
                </c:pt>
                <c:pt idx="118">
                  <c:v>593.14534999999898</c:v>
                </c:pt>
                <c:pt idx="119">
                  <c:v>593.47426999999902</c:v>
                </c:pt>
                <c:pt idx="120">
                  <c:v>593.77081999999905</c:v>
                </c:pt>
                <c:pt idx="121">
                  <c:v>594.54758999999899</c:v>
                </c:pt>
                <c:pt idx="122">
                  <c:v>595.30696999999896</c:v>
                </c:pt>
                <c:pt idx="123">
                  <c:v>596.04786999999897</c:v>
                </c:pt>
                <c:pt idx="124">
                  <c:v>596.76918999999896</c:v>
                </c:pt>
                <c:pt idx="125">
                  <c:v>597.47094999999899</c:v>
                </c:pt>
                <c:pt idx="126">
                  <c:v>598.15205999999898</c:v>
                </c:pt>
                <c:pt idx="127">
                  <c:v>598.81141999999898</c:v>
                </c:pt>
                <c:pt idx="128">
                  <c:v>599.44848999999897</c:v>
                </c:pt>
                <c:pt idx="129">
                  <c:v>599.82902999999897</c:v>
                </c:pt>
                <c:pt idx="130">
                  <c:v>600.17275999999902</c:v>
                </c:pt>
                <c:pt idx="131">
                  <c:v>600.48083999999903</c:v>
                </c:pt>
                <c:pt idx="132">
                  <c:v>600.75442999999905</c:v>
                </c:pt>
                <c:pt idx="133">
                  <c:v>600.99469999999906</c:v>
                </c:pt>
                <c:pt idx="134">
                  <c:v>601.202799999999</c:v>
                </c:pt>
                <c:pt idx="135">
                  <c:v>601.37988999999902</c:v>
                </c:pt>
                <c:pt idx="136">
                  <c:v>601.52712999999903</c:v>
                </c:pt>
                <c:pt idx="137">
                  <c:v>601.65682999999899</c:v>
                </c:pt>
                <c:pt idx="138">
                  <c:v>601.80747999999903</c:v>
                </c:pt>
                <c:pt idx="139">
                  <c:v>601.97431999999901</c:v>
                </c:pt>
                <c:pt idx="140">
                  <c:v>602.15262999999902</c:v>
                </c:pt>
                <c:pt idx="141">
                  <c:v>602.33768999999904</c:v>
                </c:pt>
                <c:pt idx="142">
                  <c:v>602.52477999999905</c:v>
                </c:pt>
                <c:pt idx="143">
                  <c:v>602.709149999999</c:v>
                </c:pt>
                <c:pt idx="144">
                  <c:v>602.88607999999897</c:v>
                </c:pt>
                <c:pt idx="145">
                  <c:v>602.93027999999902</c:v>
                </c:pt>
                <c:pt idx="146">
                  <c:v>602.95567999999901</c:v>
                </c:pt>
                <c:pt idx="147">
                  <c:v>602.96827999999903</c:v>
                </c:pt>
                <c:pt idx="148">
                  <c:v>602.974279999999</c:v>
                </c:pt>
                <c:pt idx="149">
                  <c:v>602.97927999999899</c:v>
                </c:pt>
                <c:pt idx="150">
                  <c:v>602.98927999999898</c:v>
                </c:pt>
                <c:pt idx="151">
                  <c:v>603.00987999999904</c:v>
                </c:pt>
                <c:pt idx="152">
                  <c:v>603.04727999999898</c:v>
                </c:pt>
                <c:pt idx="153">
                  <c:v>603.164029999999</c:v>
                </c:pt>
                <c:pt idx="154">
                  <c:v>603.27361999999903</c:v>
                </c:pt>
                <c:pt idx="155">
                  <c:v>603.37722999999903</c:v>
                </c:pt>
                <c:pt idx="156">
                  <c:v>603.47602999999901</c:v>
                </c:pt>
                <c:pt idx="157">
                  <c:v>603.57112999999902</c:v>
                </c:pt>
                <c:pt idx="158">
                  <c:v>603.66372999999896</c:v>
                </c:pt>
                <c:pt idx="159">
                  <c:v>603.75502999999901</c:v>
                </c:pt>
                <c:pt idx="160">
                  <c:v>603.84622999999897</c:v>
                </c:pt>
                <c:pt idx="161">
                  <c:v>603.918129999999</c:v>
                </c:pt>
                <c:pt idx="162">
                  <c:v>603.99442999999906</c:v>
                </c:pt>
                <c:pt idx="163">
                  <c:v>604.07262999999898</c:v>
                </c:pt>
                <c:pt idx="164">
                  <c:v>604.15022999999906</c:v>
                </c:pt>
                <c:pt idx="165">
                  <c:v>604.22482999999897</c:v>
                </c:pt>
                <c:pt idx="166">
                  <c:v>604.294029999999</c:v>
                </c:pt>
                <c:pt idx="167">
                  <c:v>604.35522999999898</c:v>
                </c:pt>
                <c:pt idx="168">
                  <c:v>604.40602999999896</c:v>
                </c:pt>
                <c:pt idx="169">
                  <c:v>604.45082999999897</c:v>
                </c:pt>
                <c:pt idx="170">
                  <c:v>604.50062999999898</c:v>
                </c:pt>
                <c:pt idx="171">
                  <c:v>604.55362999999898</c:v>
                </c:pt>
                <c:pt idx="172">
                  <c:v>604.60802999999896</c:v>
                </c:pt>
                <c:pt idx="173">
                  <c:v>604.662229999999</c:v>
                </c:pt>
                <c:pt idx="174">
                  <c:v>604.71442999999897</c:v>
                </c:pt>
                <c:pt idx="175">
                  <c:v>604.76282999999898</c:v>
                </c:pt>
                <c:pt idx="176">
                  <c:v>604.80572999999902</c:v>
                </c:pt>
                <c:pt idx="177">
                  <c:v>604.90302999999903</c:v>
                </c:pt>
                <c:pt idx="178">
                  <c:v>604.97912999999903</c:v>
                </c:pt>
                <c:pt idx="179">
                  <c:v>605.04212999999902</c:v>
                </c:pt>
                <c:pt idx="180">
                  <c:v>605.10012999999901</c:v>
                </c:pt>
                <c:pt idx="181">
                  <c:v>605.161329999999</c:v>
                </c:pt>
                <c:pt idx="182">
                  <c:v>605.23382999999899</c:v>
                </c:pt>
                <c:pt idx="183">
                  <c:v>605.32582999999897</c:v>
                </c:pt>
                <c:pt idx="184">
                  <c:v>605.44542999999896</c:v>
                </c:pt>
                <c:pt idx="185">
                  <c:v>605.62936999999897</c:v>
                </c:pt>
                <c:pt idx="186">
                  <c:v>605.79760999999905</c:v>
                </c:pt>
                <c:pt idx="187">
                  <c:v>605.94740999999897</c:v>
                </c:pt>
                <c:pt idx="188">
                  <c:v>606.07606999999905</c:v>
                </c:pt>
                <c:pt idx="189">
                  <c:v>606.18087999999898</c:v>
                </c:pt>
                <c:pt idx="190">
                  <c:v>606.25907999999902</c:v>
                </c:pt>
                <c:pt idx="191">
                  <c:v>606.30797999999902</c:v>
                </c:pt>
                <c:pt idx="192">
                  <c:v>606.32487999999898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C-4882-95C2-9626A35B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4432"/>
        <c:axId val="533406400"/>
      </c:scatterChart>
      <c:valAx>
        <c:axId val="5334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6400"/>
        <c:crosses val="autoZero"/>
        <c:crossBetween val="midCat"/>
      </c:valAx>
      <c:valAx>
        <c:axId val="533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Data!$C$16071:$C$16137</c:f>
              <c:numCache>
                <c:formatCode>General</c:formatCode>
                <c:ptCount val="67"/>
                <c:pt idx="0">
                  <c:v>208.46913000000001</c:v>
                </c:pt>
                <c:pt idx="1">
                  <c:v>194.18163000000001</c:v>
                </c:pt>
                <c:pt idx="2">
                  <c:v>186.77330000000001</c:v>
                </c:pt>
                <c:pt idx="3">
                  <c:v>185.1858</c:v>
                </c:pt>
                <c:pt idx="4">
                  <c:v>179.62954999999999</c:v>
                </c:pt>
                <c:pt idx="5">
                  <c:v>178.57121999999899</c:v>
                </c:pt>
                <c:pt idx="6">
                  <c:v>176.98371999999901</c:v>
                </c:pt>
                <c:pt idx="7">
                  <c:v>175.484319999999</c:v>
                </c:pt>
                <c:pt idx="8">
                  <c:v>174.60246999999899</c:v>
                </c:pt>
                <c:pt idx="9">
                  <c:v>172.48579999999899</c:v>
                </c:pt>
                <c:pt idx="10">
                  <c:v>169.24464999999901</c:v>
                </c:pt>
                <c:pt idx="11">
                  <c:v>167.98787999999999</c:v>
                </c:pt>
                <c:pt idx="12">
                  <c:v>166.66496999999899</c:v>
                </c:pt>
                <c:pt idx="13">
                  <c:v>166.13579999999999</c:v>
                </c:pt>
                <c:pt idx="14">
                  <c:v>158.72746999999899</c:v>
                </c:pt>
                <c:pt idx="15">
                  <c:v>156.08162999999999</c:v>
                </c:pt>
                <c:pt idx="16">
                  <c:v>155.02329999999901</c:v>
                </c:pt>
                <c:pt idx="17">
                  <c:v>153.700379999999</c:v>
                </c:pt>
                <c:pt idx="18">
                  <c:v>150.52537999999899</c:v>
                </c:pt>
                <c:pt idx="19">
                  <c:v>147.879549999999</c:v>
                </c:pt>
                <c:pt idx="20">
                  <c:v>146.55662999999899</c:v>
                </c:pt>
                <c:pt idx="21">
                  <c:v>145.23371999999901</c:v>
                </c:pt>
                <c:pt idx="22">
                  <c:v>142.058709999999</c:v>
                </c:pt>
                <c:pt idx="23">
                  <c:v>137.825379999999</c:v>
                </c:pt>
                <c:pt idx="24">
                  <c:v>136.76704999999899</c:v>
                </c:pt>
                <c:pt idx="25">
                  <c:v>134.71651999999901</c:v>
                </c:pt>
                <c:pt idx="26">
                  <c:v>133.327439999999</c:v>
                </c:pt>
                <c:pt idx="27">
                  <c:v>131.03443999999899</c:v>
                </c:pt>
                <c:pt idx="28">
                  <c:v>126.977469999999</c:v>
                </c:pt>
                <c:pt idx="29">
                  <c:v>123.53787999999901</c:v>
                </c:pt>
                <c:pt idx="30">
                  <c:v>122.214969999999</c:v>
                </c:pt>
                <c:pt idx="31">
                  <c:v>121.421219999999</c:v>
                </c:pt>
                <c:pt idx="32">
                  <c:v>117.187879999999</c:v>
                </c:pt>
                <c:pt idx="33">
                  <c:v>114.806629999999</c:v>
                </c:pt>
                <c:pt idx="34">
                  <c:v>112.425379999999</c:v>
                </c:pt>
                <c:pt idx="35">
                  <c:v>109.250379999999</c:v>
                </c:pt>
                <c:pt idx="36">
                  <c:v>107.927469999999</c:v>
                </c:pt>
                <c:pt idx="37">
                  <c:v>106.075379999999</c:v>
                </c:pt>
                <c:pt idx="38">
                  <c:v>101.048299999999</c:v>
                </c:pt>
                <c:pt idx="39">
                  <c:v>97.344129999999893</c:v>
                </c:pt>
                <c:pt idx="40">
                  <c:v>94.169129999999896</c:v>
                </c:pt>
                <c:pt idx="41">
                  <c:v>89.957889999999907</c:v>
                </c:pt>
                <c:pt idx="42">
                  <c:v>88.612879999999905</c:v>
                </c:pt>
                <c:pt idx="43">
                  <c:v>80.543089999999907</c:v>
                </c:pt>
                <c:pt idx="44">
                  <c:v>73.796219999999906</c:v>
                </c:pt>
                <c:pt idx="45">
                  <c:v>72.737879999999905</c:v>
                </c:pt>
                <c:pt idx="46">
                  <c:v>69.827469999999906</c:v>
                </c:pt>
                <c:pt idx="47">
                  <c:v>68.504549999999895</c:v>
                </c:pt>
                <c:pt idx="48">
                  <c:v>65.858719999999906</c:v>
                </c:pt>
                <c:pt idx="49">
                  <c:v>63.212879999999899</c:v>
                </c:pt>
                <c:pt idx="50">
                  <c:v>61.096219999999903</c:v>
                </c:pt>
                <c:pt idx="51">
                  <c:v>57.392049999999898</c:v>
                </c:pt>
                <c:pt idx="52">
                  <c:v>52.629549999999902</c:v>
                </c:pt>
                <c:pt idx="53">
                  <c:v>52.7618399999999</c:v>
                </c:pt>
                <c:pt idx="54">
                  <c:v>52.629549999999902</c:v>
                </c:pt>
                <c:pt idx="55">
                  <c:v>52.894129999999898</c:v>
                </c:pt>
                <c:pt idx="56">
                  <c:v>53.158719999999903</c:v>
                </c:pt>
                <c:pt idx="57">
                  <c:v>53.511409999999898</c:v>
                </c:pt>
                <c:pt idx="58">
                  <c:v>54.834319999999899</c:v>
                </c:pt>
                <c:pt idx="59">
                  <c:v>56.907069999999898</c:v>
                </c:pt>
                <c:pt idx="60">
                  <c:v>55.275379999999899</c:v>
                </c:pt>
                <c:pt idx="61">
                  <c:v>49.454549999999898</c:v>
                </c:pt>
                <c:pt idx="62">
                  <c:v>37.019129999999898</c:v>
                </c:pt>
                <c:pt idx="63">
                  <c:v>27.494129999999899</c:v>
                </c:pt>
                <c:pt idx="64">
                  <c:v>14.0003799999999</c:v>
                </c:pt>
                <c:pt idx="65">
                  <c:v>10.8253799999999</c:v>
                </c:pt>
                <c:pt idx="66">
                  <c:v>0.50662959999994805</c:v>
                </c:pt>
              </c:numCache>
            </c:numRef>
          </c:xVal>
          <c:yVal>
            <c:numRef>
              <c:f>Data!$D$16071:$D$16137</c:f>
              <c:numCache>
                <c:formatCode>General</c:formatCode>
                <c:ptCount val="67"/>
                <c:pt idx="0">
                  <c:v>139.93077</c:v>
                </c:pt>
                <c:pt idx="1">
                  <c:v>143.45846</c:v>
                </c:pt>
                <c:pt idx="2">
                  <c:v>145.7516</c:v>
                </c:pt>
                <c:pt idx="3">
                  <c:v>145.88389000000001</c:v>
                </c:pt>
                <c:pt idx="4">
                  <c:v>148.30932999999999</c:v>
                </c:pt>
                <c:pt idx="5">
                  <c:v>148.39743000000001</c:v>
                </c:pt>
                <c:pt idx="6">
                  <c:v>149.63224</c:v>
                </c:pt>
                <c:pt idx="7">
                  <c:v>149.80844999999999</c:v>
                </c:pt>
                <c:pt idx="8">
                  <c:v>150.46991</c:v>
                </c:pt>
                <c:pt idx="9">
                  <c:v>151.30784</c:v>
                </c:pt>
                <c:pt idx="10">
                  <c:v>152.36618000000001</c:v>
                </c:pt>
                <c:pt idx="11">
                  <c:v>153.68908999999999</c:v>
                </c:pt>
                <c:pt idx="12">
                  <c:v>153.95367999999999</c:v>
                </c:pt>
                <c:pt idx="13">
                  <c:v>154.21825999999999</c:v>
                </c:pt>
                <c:pt idx="14">
                  <c:v>158.18700999999999</c:v>
                </c:pt>
                <c:pt idx="15">
                  <c:v>159.42182</c:v>
                </c:pt>
                <c:pt idx="16">
                  <c:v>159.42182</c:v>
                </c:pt>
                <c:pt idx="17">
                  <c:v>160.34786</c:v>
                </c:pt>
                <c:pt idx="18">
                  <c:v>161.62658999999999</c:v>
                </c:pt>
                <c:pt idx="19">
                  <c:v>162.94951</c:v>
                </c:pt>
                <c:pt idx="20">
                  <c:v>163.91973999999999</c:v>
                </c:pt>
                <c:pt idx="21">
                  <c:v>164.09594999999999</c:v>
                </c:pt>
                <c:pt idx="22">
                  <c:v>165.33076</c:v>
                </c:pt>
                <c:pt idx="23">
                  <c:v>167.35932</c:v>
                </c:pt>
                <c:pt idx="24">
                  <c:v>167.53552999999999</c:v>
                </c:pt>
                <c:pt idx="25">
                  <c:v>168.50576000000001</c:v>
                </c:pt>
                <c:pt idx="26">
                  <c:v>169.74056999999999</c:v>
                </c:pt>
                <c:pt idx="27">
                  <c:v>171.68075999999999</c:v>
                </c:pt>
                <c:pt idx="28">
                  <c:v>174.59118000000001</c:v>
                </c:pt>
                <c:pt idx="29">
                  <c:v>177.28119000000001</c:v>
                </c:pt>
                <c:pt idx="30">
                  <c:v>178.51573999999999</c:v>
                </c:pt>
                <c:pt idx="31">
                  <c:v>179.13328000000001</c:v>
                </c:pt>
                <c:pt idx="32">
                  <c:v>182.79326</c:v>
                </c:pt>
                <c:pt idx="33">
                  <c:v>185.17451</c:v>
                </c:pt>
                <c:pt idx="34">
                  <c:v>187.07077999999899</c:v>
                </c:pt>
                <c:pt idx="35">
                  <c:v>189.93700999999999</c:v>
                </c:pt>
                <c:pt idx="36">
                  <c:v>190.95114999999899</c:v>
                </c:pt>
                <c:pt idx="37">
                  <c:v>192.40635999999901</c:v>
                </c:pt>
                <c:pt idx="38">
                  <c:v>196.55158999999901</c:v>
                </c:pt>
                <c:pt idx="39">
                  <c:v>199.68240999999901</c:v>
                </c:pt>
                <c:pt idx="40">
                  <c:v>202.152029999999</c:v>
                </c:pt>
                <c:pt idx="41">
                  <c:v>205.547429999999</c:v>
                </c:pt>
                <c:pt idx="42">
                  <c:v>207.09073999999899</c:v>
                </c:pt>
                <c:pt idx="43">
                  <c:v>214.27867999999901</c:v>
                </c:pt>
                <c:pt idx="44">
                  <c:v>220.09950999999899</c:v>
                </c:pt>
                <c:pt idx="45">
                  <c:v>221.11365999999899</c:v>
                </c:pt>
                <c:pt idx="46">
                  <c:v>223.539099999999</c:v>
                </c:pt>
                <c:pt idx="47">
                  <c:v>224.81782999999899</c:v>
                </c:pt>
                <c:pt idx="48">
                  <c:v>226.978669999999</c:v>
                </c:pt>
                <c:pt idx="49">
                  <c:v>229.31573999999901</c:v>
                </c:pt>
                <c:pt idx="50">
                  <c:v>230.947419999999</c:v>
                </c:pt>
                <c:pt idx="51">
                  <c:v>234.34281999999899</c:v>
                </c:pt>
                <c:pt idx="52">
                  <c:v>237.82658999999899</c:v>
                </c:pt>
                <c:pt idx="53">
                  <c:v>239.41407999999899</c:v>
                </c:pt>
                <c:pt idx="54">
                  <c:v>241.26616999999899</c:v>
                </c:pt>
                <c:pt idx="55">
                  <c:v>242.853669999999</c:v>
                </c:pt>
                <c:pt idx="56">
                  <c:v>244.441169999999</c:v>
                </c:pt>
                <c:pt idx="57">
                  <c:v>247.35158999999899</c:v>
                </c:pt>
                <c:pt idx="58">
                  <c:v>249.46825999999899</c:v>
                </c:pt>
                <c:pt idx="59">
                  <c:v>252.11407999999901</c:v>
                </c:pt>
                <c:pt idx="60">
                  <c:v>257.67033999999899</c:v>
                </c:pt>
                <c:pt idx="61">
                  <c:v>259.61052999999902</c:v>
                </c:pt>
                <c:pt idx="62">
                  <c:v>262.78552999999903</c:v>
                </c:pt>
                <c:pt idx="63">
                  <c:v>265.387439999999</c:v>
                </c:pt>
                <c:pt idx="64">
                  <c:v>269.22388999999902</c:v>
                </c:pt>
                <c:pt idx="65">
                  <c:v>270.10574999999898</c:v>
                </c:pt>
                <c:pt idx="66">
                  <c:v>272.75157999999902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0-4FE1-AB18-6C1660C2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08360"/>
        <c:axId val="511815904"/>
      </c:scatterChart>
      <c:valAx>
        <c:axId val="51180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5904"/>
        <c:crosses val="autoZero"/>
        <c:crossBetween val="midCat"/>
      </c:valAx>
      <c:valAx>
        <c:axId val="5118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Data!$C$29004:$C$29058</c:f>
              <c:numCache>
                <c:formatCode>General</c:formatCode>
                <c:ptCount val="55"/>
                <c:pt idx="0">
                  <c:v>-17.928702000000001</c:v>
                </c:pt>
                <c:pt idx="1">
                  <c:v>-16.380701999999999</c:v>
                </c:pt>
                <c:pt idx="2">
                  <c:v>-12.123732</c:v>
                </c:pt>
                <c:pt idx="3">
                  <c:v>1.03418819999999</c:v>
                </c:pt>
                <c:pt idx="4">
                  <c:v>7.2261481999999901</c:v>
                </c:pt>
                <c:pt idx="5">
                  <c:v>10.064127999999901</c:v>
                </c:pt>
                <c:pt idx="6">
                  <c:v>12.257117999999901</c:v>
                </c:pt>
                <c:pt idx="7">
                  <c:v>13.418107999999901</c:v>
                </c:pt>
                <c:pt idx="8">
                  <c:v>15.353097999999999</c:v>
                </c:pt>
                <c:pt idx="9">
                  <c:v>17.030087999999999</c:v>
                </c:pt>
                <c:pt idx="10">
                  <c:v>18.320077999999999</c:v>
                </c:pt>
                <c:pt idx="11">
                  <c:v>20.126068</c:v>
                </c:pt>
                <c:pt idx="12">
                  <c:v>21.029067999999999</c:v>
                </c:pt>
                <c:pt idx="13">
                  <c:v>21.803058</c:v>
                </c:pt>
                <c:pt idx="14">
                  <c:v>22.964047999999998</c:v>
                </c:pt>
                <c:pt idx="15">
                  <c:v>23.996047999999998</c:v>
                </c:pt>
                <c:pt idx="16">
                  <c:v>25.157038</c:v>
                </c:pt>
                <c:pt idx="17">
                  <c:v>25.673037999999998</c:v>
                </c:pt>
                <c:pt idx="18">
                  <c:v>26.447029999999899</c:v>
                </c:pt>
                <c:pt idx="19">
                  <c:v>27.221025999999998</c:v>
                </c:pt>
                <c:pt idx="20">
                  <c:v>28.511018</c:v>
                </c:pt>
                <c:pt idx="21">
                  <c:v>30.188008</c:v>
                </c:pt>
                <c:pt idx="22">
                  <c:v>31.220002000000001</c:v>
                </c:pt>
                <c:pt idx="23">
                  <c:v>32.380994000000001</c:v>
                </c:pt>
                <c:pt idx="24">
                  <c:v>32.767992</c:v>
                </c:pt>
                <c:pt idx="25">
                  <c:v>33.412987999999999</c:v>
                </c:pt>
                <c:pt idx="26">
                  <c:v>34.186983999999903</c:v>
                </c:pt>
                <c:pt idx="27">
                  <c:v>34.573979999999999</c:v>
                </c:pt>
                <c:pt idx="28">
                  <c:v>35.218975999999998</c:v>
                </c:pt>
                <c:pt idx="29">
                  <c:v>36.508969999999998</c:v>
                </c:pt>
                <c:pt idx="30">
                  <c:v>37.411963999999998</c:v>
                </c:pt>
                <c:pt idx="31">
                  <c:v>38.185956999999902</c:v>
                </c:pt>
                <c:pt idx="32">
                  <c:v>39.4759489999999</c:v>
                </c:pt>
                <c:pt idx="33">
                  <c:v>40.3789459999999</c:v>
                </c:pt>
                <c:pt idx="34">
                  <c:v>41.668937999999898</c:v>
                </c:pt>
                <c:pt idx="35">
                  <c:v>42.313933999999897</c:v>
                </c:pt>
                <c:pt idx="36">
                  <c:v>43.603925999999902</c:v>
                </c:pt>
                <c:pt idx="37">
                  <c:v>44.893916999999902</c:v>
                </c:pt>
                <c:pt idx="38">
                  <c:v>46.957905999999902</c:v>
                </c:pt>
                <c:pt idx="39">
                  <c:v>49.666886999999903</c:v>
                </c:pt>
                <c:pt idx="40">
                  <c:v>52.117872999999904</c:v>
                </c:pt>
                <c:pt idx="41">
                  <c:v>53.923860999999903</c:v>
                </c:pt>
                <c:pt idx="42">
                  <c:v>55.342852999999899</c:v>
                </c:pt>
                <c:pt idx="43">
                  <c:v>56.632844999999897</c:v>
                </c:pt>
                <c:pt idx="44">
                  <c:v>61.792814999999898</c:v>
                </c:pt>
                <c:pt idx="45">
                  <c:v>63.598802999999897</c:v>
                </c:pt>
                <c:pt idx="46">
                  <c:v>67.339780999999903</c:v>
                </c:pt>
                <c:pt idx="47">
                  <c:v>72.370747999999907</c:v>
                </c:pt>
                <c:pt idx="48">
                  <c:v>78.949707999999902</c:v>
                </c:pt>
                <c:pt idx="49">
                  <c:v>81.013695999999896</c:v>
                </c:pt>
                <c:pt idx="50">
                  <c:v>86.431660999999906</c:v>
                </c:pt>
                <c:pt idx="51">
                  <c:v>90.301639999999907</c:v>
                </c:pt>
                <c:pt idx="52">
                  <c:v>101.524569999999</c:v>
                </c:pt>
                <c:pt idx="53">
                  <c:v>105.394549999999</c:v>
                </c:pt>
                <c:pt idx="54">
                  <c:v>144.223309999999</c:v>
                </c:pt>
              </c:numCache>
            </c:numRef>
          </c:xVal>
          <c:yVal>
            <c:numRef>
              <c:f>Data!$D$29004:$D$29058</c:f>
              <c:numCache>
                <c:formatCode>General</c:formatCode>
                <c:ptCount val="55"/>
                <c:pt idx="0">
                  <c:v>355.78016000000002</c:v>
                </c:pt>
                <c:pt idx="1">
                  <c:v>355.52215999999999</c:v>
                </c:pt>
                <c:pt idx="2">
                  <c:v>354.36117000000002</c:v>
                </c:pt>
                <c:pt idx="3">
                  <c:v>353.32916</c:v>
                </c:pt>
                <c:pt idx="4">
                  <c:v>352.03919000000002</c:v>
                </c:pt>
                <c:pt idx="5">
                  <c:v>351.52319999999997</c:v>
                </c:pt>
                <c:pt idx="6">
                  <c:v>351.13619</c:v>
                </c:pt>
                <c:pt idx="7">
                  <c:v>350.10417999999999</c:v>
                </c:pt>
                <c:pt idx="8">
                  <c:v>348.16921000000002</c:v>
                </c:pt>
                <c:pt idx="9">
                  <c:v>346.75022000000001</c:v>
                </c:pt>
                <c:pt idx="10">
                  <c:v>345.07324</c:v>
                </c:pt>
                <c:pt idx="11">
                  <c:v>342.88024000000001</c:v>
                </c:pt>
                <c:pt idx="12">
                  <c:v>340.68723999999997</c:v>
                </c:pt>
                <c:pt idx="13">
                  <c:v>339.26825000000002</c:v>
                </c:pt>
                <c:pt idx="14">
                  <c:v>337.20425999999998</c:v>
                </c:pt>
                <c:pt idx="15">
                  <c:v>335.14028000000002</c:v>
                </c:pt>
                <c:pt idx="16">
                  <c:v>332.94729999999998</c:v>
                </c:pt>
                <c:pt idx="17">
                  <c:v>332.04431</c:v>
                </c:pt>
                <c:pt idx="18">
                  <c:v>330.62531999999999</c:v>
                </c:pt>
                <c:pt idx="19">
                  <c:v>329.46433000000002</c:v>
                </c:pt>
                <c:pt idx="20">
                  <c:v>327.27132999999998</c:v>
                </c:pt>
                <c:pt idx="21">
                  <c:v>324.69135</c:v>
                </c:pt>
                <c:pt idx="22">
                  <c:v>322.62736000000001</c:v>
                </c:pt>
                <c:pt idx="23">
                  <c:v>320.56337000000002</c:v>
                </c:pt>
                <c:pt idx="24">
                  <c:v>319.27337</c:v>
                </c:pt>
                <c:pt idx="25">
                  <c:v>318.11237999999997</c:v>
                </c:pt>
                <c:pt idx="26">
                  <c:v>316.95139</c:v>
                </c:pt>
                <c:pt idx="27">
                  <c:v>315.91941000000003</c:v>
                </c:pt>
                <c:pt idx="28">
                  <c:v>314.62941000000001</c:v>
                </c:pt>
                <c:pt idx="29">
                  <c:v>312.95242000000002</c:v>
                </c:pt>
                <c:pt idx="30">
                  <c:v>310.50143000000003</c:v>
                </c:pt>
                <c:pt idx="31">
                  <c:v>309.46944999999999</c:v>
                </c:pt>
                <c:pt idx="32">
                  <c:v>307.40546000000001</c:v>
                </c:pt>
                <c:pt idx="33">
                  <c:v>305.98647</c:v>
                </c:pt>
                <c:pt idx="34">
                  <c:v>303.27748000000003</c:v>
                </c:pt>
                <c:pt idx="35">
                  <c:v>302.50349999999997</c:v>
                </c:pt>
                <c:pt idx="36">
                  <c:v>300.69751000000002</c:v>
                </c:pt>
                <c:pt idx="37">
                  <c:v>299.14951000000002</c:v>
                </c:pt>
                <c:pt idx="38">
                  <c:v>296.82751999999999</c:v>
                </c:pt>
                <c:pt idx="39">
                  <c:v>294.50554</c:v>
                </c:pt>
                <c:pt idx="40">
                  <c:v>292.44155000000001</c:v>
                </c:pt>
                <c:pt idx="41">
                  <c:v>290.89355999999998</c:v>
                </c:pt>
                <c:pt idx="42">
                  <c:v>290.11957000000001</c:v>
                </c:pt>
                <c:pt idx="43">
                  <c:v>289.21656999999999</c:v>
                </c:pt>
                <c:pt idx="44">
                  <c:v>286.24959000000001</c:v>
                </c:pt>
                <c:pt idx="45">
                  <c:v>285.60458999999997</c:v>
                </c:pt>
                <c:pt idx="46">
                  <c:v>283.66960999999998</c:v>
                </c:pt>
                <c:pt idx="47">
                  <c:v>280.96062000000001</c:v>
                </c:pt>
                <c:pt idx="48">
                  <c:v>278.38064000000003</c:v>
                </c:pt>
                <c:pt idx="49">
                  <c:v>277.73563999999999</c:v>
                </c:pt>
                <c:pt idx="50">
                  <c:v>275.92964999999998</c:v>
                </c:pt>
                <c:pt idx="51">
                  <c:v>275.02665000000002</c:v>
                </c:pt>
                <c:pt idx="52">
                  <c:v>272.05966999999998</c:v>
                </c:pt>
                <c:pt idx="53">
                  <c:v>271.28568000000001</c:v>
                </c:pt>
                <c:pt idx="54">
                  <c:v>265.48072000000002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F-47C1-B1D8-2469EAC1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00072"/>
        <c:axId val="768301712"/>
      </c:scatterChart>
      <c:valAx>
        <c:axId val="7683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01712"/>
        <c:crosses val="autoZero"/>
        <c:crossBetween val="midCat"/>
      </c:valAx>
      <c:valAx>
        <c:axId val="7683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0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Data!$C$31098:$C$31167</c:f>
              <c:numCache>
                <c:formatCode>General</c:formatCode>
                <c:ptCount val="70"/>
                <c:pt idx="0">
                  <c:v>34.753571000000001</c:v>
                </c:pt>
                <c:pt idx="1">
                  <c:v>35.773733</c:v>
                </c:pt>
                <c:pt idx="2">
                  <c:v>36.572119999999998</c:v>
                </c:pt>
                <c:pt idx="3">
                  <c:v>37.547925999999997</c:v>
                </c:pt>
                <c:pt idx="4">
                  <c:v>38.435022999999902</c:v>
                </c:pt>
                <c:pt idx="5">
                  <c:v>39.543893999999902</c:v>
                </c:pt>
                <c:pt idx="6">
                  <c:v>40.475344999999997</c:v>
                </c:pt>
                <c:pt idx="7">
                  <c:v>41.628570999999901</c:v>
                </c:pt>
                <c:pt idx="8">
                  <c:v>42.648732999999901</c:v>
                </c:pt>
                <c:pt idx="9">
                  <c:v>43.846312999999903</c:v>
                </c:pt>
                <c:pt idx="10">
                  <c:v>44.910829999999997</c:v>
                </c:pt>
                <c:pt idx="11">
                  <c:v>46.241474999999902</c:v>
                </c:pt>
                <c:pt idx="12">
                  <c:v>46.951151999999901</c:v>
                </c:pt>
                <c:pt idx="13">
                  <c:v>47.749538999999899</c:v>
                </c:pt>
                <c:pt idx="14">
                  <c:v>48.5922809999999</c:v>
                </c:pt>
                <c:pt idx="15">
                  <c:v>49.656796999999898</c:v>
                </c:pt>
                <c:pt idx="16">
                  <c:v>50.943087999999896</c:v>
                </c:pt>
                <c:pt idx="17">
                  <c:v>51.785829999999898</c:v>
                </c:pt>
                <c:pt idx="18">
                  <c:v>52.628570999999901</c:v>
                </c:pt>
                <c:pt idx="19">
                  <c:v>53.826151999999901</c:v>
                </c:pt>
                <c:pt idx="20">
                  <c:v>55.156796999999898</c:v>
                </c:pt>
                <c:pt idx="21">
                  <c:v>56.043893999999902</c:v>
                </c:pt>
                <c:pt idx="22">
                  <c:v>57.1084099999999</c:v>
                </c:pt>
                <c:pt idx="23">
                  <c:v>58.572119999999899</c:v>
                </c:pt>
                <c:pt idx="24">
                  <c:v>58.793893999999902</c:v>
                </c:pt>
                <c:pt idx="25">
                  <c:v>59.814054999999897</c:v>
                </c:pt>
                <c:pt idx="26">
                  <c:v>60.257603999999901</c:v>
                </c:pt>
                <c:pt idx="27">
                  <c:v>60.9672809999999</c:v>
                </c:pt>
                <c:pt idx="28">
                  <c:v>62.076151999999901</c:v>
                </c:pt>
                <c:pt idx="29">
                  <c:v>63.584215999999898</c:v>
                </c:pt>
                <c:pt idx="30">
                  <c:v>64.604377999999897</c:v>
                </c:pt>
                <c:pt idx="31">
                  <c:v>65.180989999999895</c:v>
                </c:pt>
                <c:pt idx="32">
                  <c:v>26.4148619999999</c:v>
                </c:pt>
                <c:pt idx="33">
                  <c:v>27.080184999999901</c:v>
                </c:pt>
                <c:pt idx="34">
                  <c:v>28.055990999999899</c:v>
                </c:pt>
                <c:pt idx="35">
                  <c:v>28.543893999999899</c:v>
                </c:pt>
                <c:pt idx="36">
                  <c:v>28.898732999999901</c:v>
                </c:pt>
                <c:pt idx="37">
                  <c:v>24.844763999999898</c:v>
                </c:pt>
                <c:pt idx="38">
                  <c:v>21.1405969999999</c:v>
                </c:pt>
                <c:pt idx="39">
                  <c:v>19.2885139999999</c:v>
                </c:pt>
                <c:pt idx="40">
                  <c:v>17.965596999999899</c:v>
                </c:pt>
                <c:pt idx="41">
                  <c:v>16.907263999999898</c:v>
                </c:pt>
                <c:pt idx="42">
                  <c:v>15.5843469999999</c:v>
                </c:pt>
                <c:pt idx="43">
                  <c:v>12.6739309999999</c:v>
                </c:pt>
                <c:pt idx="44">
                  <c:v>9.7635141999999693</c:v>
                </c:pt>
                <c:pt idx="45">
                  <c:v>8.4405971999999707</c:v>
                </c:pt>
                <c:pt idx="46">
                  <c:v>7.6468471999999696</c:v>
                </c:pt>
                <c:pt idx="47">
                  <c:v>5.7947641999999702</c:v>
                </c:pt>
                <c:pt idx="48">
                  <c:v>2.8843471999999699</c:v>
                </c:pt>
                <c:pt idx="49">
                  <c:v>1.5614311999999699</c:v>
                </c:pt>
                <c:pt idx="50">
                  <c:v>-1.0844028000000201</c:v>
                </c:pt>
                <c:pt idx="51">
                  <c:v>-2.1427358000000201</c:v>
                </c:pt>
                <c:pt idx="52">
                  <c:v>-2.9364858000000198</c:v>
                </c:pt>
                <c:pt idx="53">
                  <c:v>-4.2594028000000197</c:v>
                </c:pt>
                <c:pt idx="54">
                  <c:v>-5.3177358000000199</c:v>
                </c:pt>
                <c:pt idx="55">
                  <c:v>-7.4344028000000204</c:v>
                </c:pt>
                <c:pt idx="56">
                  <c:v>-8.7573188000000197</c:v>
                </c:pt>
                <c:pt idx="57">
                  <c:v>-11.138569</c:v>
                </c:pt>
                <c:pt idx="58">
                  <c:v>26.432223999999898</c:v>
                </c:pt>
                <c:pt idx="59">
                  <c:v>25.812800999999901</c:v>
                </c:pt>
                <c:pt idx="60">
                  <c:v>29.871846999999899</c:v>
                </c:pt>
                <c:pt idx="61">
                  <c:v>29.119360999999898</c:v>
                </c:pt>
                <c:pt idx="62">
                  <c:v>30.930179999999901</c:v>
                </c:pt>
                <c:pt idx="63">
                  <c:v>30.222048999999899</c:v>
                </c:pt>
                <c:pt idx="64">
                  <c:v>31.988513999999899</c:v>
                </c:pt>
                <c:pt idx="65">
                  <c:v>31.369090999999901</c:v>
                </c:pt>
                <c:pt idx="66">
                  <c:v>33.311425999999898</c:v>
                </c:pt>
                <c:pt idx="67">
                  <c:v>32.470229999999901</c:v>
                </c:pt>
                <c:pt idx="68">
                  <c:v>34.369763999999897</c:v>
                </c:pt>
                <c:pt idx="69">
                  <c:v>33.750340999999899</c:v>
                </c:pt>
              </c:numCache>
            </c:numRef>
          </c:xVal>
          <c:yVal>
            <c:numRef>
              <c:f>Data!$D$31098:$D$31167</c:f>
              <c:numCache>
                <c:formatCode>General</c:formatCode>
                <c:ptCount val="70"/>
                <c:pt idx="0">
                  <c:v>215.40741</c:v>
                </c:pt>
                <c:pt idx="1">
                  <c:v>214.56467000000001</c:v>
                </c:pt>
                <c:pt idx="2">
                  <c:v>213.85498999999999</c:v>
                </c:pt>
                <c:pt idx="3">
                  <c:v>213.27838</c:v>
                </c:pt>
                <c:pt idx="4">
                  <c:v>212.74611999999999</c:v>
                </c:pt>
                <c:pt idx="5">
                  <c:v>212.34692000000001</c:v>
                </c:pt>
                <c:pt idx="6">
                  <c:v>212.08079000000001</c:v>
                </c:pt>
                <c:pt idx="7">
                  <c:v>211.77030999999999</c:v>
                </c:pt>
                <c:pt idx="8">
                  <c:v>211.54853</c:v>
                </c:pt>
                <c:pt idx="9">
                  <c:v>211.14934</c:v>
                </c:pt>
                <c:pt idx="10">
                  <c:v>210.92757</c:v>
                </c:pt>
                <c:pt idx="11">
                  <c:v>210.88317000000001</c:v>
                </c:pt>
                <c:pt idx="12">
                  <c:v>210.75011000000001</c:v>
                </c:pt>
                <c:pt idx="13">
                  <c:v>210.79451</c:v>
                </c:pt>
                <c:pt idx="14">
                  <c:v>210.48402999999999</c:v>
                </c:pt>
                <c:pt idx="15">
                  <c:v>210.61708999999999</c:v>
                </c:pt>
                <c:pt idx="16">
                  <c:v>210.48402999999999</c:v>
                </c:pt>
                <c:pt idx="17">
                  <c:v>210.48402999999999</c:v>
                </c:pt>
                <c:pt idx="18">
                  <c:v>210.48402999999999</c:v>
                </c:pt>
                <c:pt idx="19">
                  <c:v>210.48402999999999</c:v>
                </c:pt>
                <c:pt idx="20">
                  <c:v>210.04048</c:v>
                </c:pt>
                <c:pt idx="21">
                  <c:v>210.08488</c:v>
                </c:pt>
                <c:pt idx="22">
                  <c:v>210.12917999999999</c:v>
                </c:pt>
                <c:pt idx="23">
                  <c:v>210.12917999999999</c:v>
                </c:pt>
                <c:pt idx="24">
                  <c:v>209.95175999999901</c:v>
                </c:pt>
                <c:pt idx="25">
                  <c:v>209.90735999999899</c:v>
                </c:pt>
                <c:pt idx="26">
                  <c:v>209.81865999999999</c:v>
                </c:pt>
                <c:pt idx="27">
                  <c:v>209.59688</c:v>
                </c:pt>
                <c:pt idx="28">
                  <c:v>209.50818000000001</c:v>
                </c:pt>
                <c:pt idx="29">
                  <c:v>209.06464</c:v>
                </c:pt>
                <c:pt idx="30">
                  <c:v>208.75415000000001</c:v>
                </c:pt>
                <c:pt idx="31">
                  <c:v>208.66544999999999</c:v>
                </c:pt>
                <c:pt idx="32">
                  <c:v>227.73804999999999</c:v>
                </c:pt>
                <c:pt idx="33">
                  <c:v>227.02837</c:v>
                </c:pt>
                <c:pt idx="34">
                  <c:v>226.05257</c:v>
                </c:pt>
                <c:pt idx="35">
                  <c:v>225.47595000000001</c:v>
                </c:pt>
                <c:pt idx="36">
                  <c:v>224.89934</c:v>
                </c:pt>
                <c:pt idx="37">
                  <c:v>229.05273</c:v>
                </c:pt>
                <c:pt idx="38">
                  <c:v>231.25749999999999</c:v>
                </c:pt>
                <c:pt idx="39">
                  <c:v>232.31583000000001</c:v>
                </c:pt>
                <c:pt idx="40">
                  <c:v>232.53649999999999</c:v>
                </c:pt>
                <c:pt idx="41">
                  <c:v>233.33025000000001</c:v>
                </c:pt>
                <c:pt idx="42">
                  <c:v>233.50646</c:v>
                </c:pt>
                <c:pt idx="43">
                  <c:v>234.34439</c:v>
                </c:pt>
                <c:pt idx="44">
                  <c:v>235.05004</c:v>
                </c:pt>
                <c:pt idx="45">
                  <c:v>235.35854</c:v>
                </c:pt>
                <c:pt idx="46">
                  <c:v>235.40273999999999</c:v>
                </c:pt>
                <c:pt idx="47">
                  <c:v>235.66731999999999</c:v>
                </c:pt>
                <c:pt idx="48">
                  <c:v>235.93190000000001</c:v>
                </c:pt>
                <c:pt idx="49">
                  <c:v>236.1523</c:v>
                </c:pt>
                <c:pt idx="50">
                  <c:v>236.59335999999999</c:v>
                </c:pt>
                <c:pt idx="51">
                  <c:v>236.46107000000001</c:v>
                </c:pt>
                <c:pt idx="52">
                  <c:v>236.68146999999999</c:v>
                </c:pt>
                <c:pt idx="53">
                  <c:v>236.76987</c:v>
                </c:pt>
                <c:pt idx="54">
                  <c:v>236.99027000000001</c:v>
                </c:pt>
                <c:pt idx="55">
                  <c:v>237.03447</c:v>
                </c:pt>
                <c:pt idx="56">
                  <c:v>237.25487000000001</c:v>
                </c:pt>
                <c:pt idx="57">
                  <c:v>237.51945000000001</c:v>
                </c:pt>
                <c:pt idx="58">
                  <c:v>227.72994</c:v>
                </c:pt>
                <c:pt idx="59">
                  <c:v>228.39526000000001</c:v>
                </c:pt>
                <c:pt idx="60">
                  <c:v>223.23188999999999</c:v>
                </c:pt>
                <c:pt idx="61">
                  <c:v>224.47382999999999</c:v>
                </c:pt>
                <c:pt idx="62">
                  <c:v>221.11523</c:v>
                </c:pt>
                <c:pt idx="63">
                  <c:v>222.31281000000001</c:v>
                </c:pt>
                <c:pt idx="64">
                  <c:v>219.52772999999999</c:v>
                </c:pt>
                <c:pt idx="65">
                  <c:v>220.41482999999999</c:v>
                </c:pt>
                <c:pt idx="66">
                  <c:v>217.41105999999999</c:v>
                </c:pt>
                <c:pt idx="67">
                  <c:v>218.51992999999999</c:v>
                </c:pt>
                <c:pt idx="68">
                  <c:v>215.82355999999999</c:v>
                </c:pt>
                <c:pt idx="69">
                  <c:v>216.71065999999999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1-4159-84FF-6DC712FE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56168"/>
        <c:axId val="649253872"/>
      </c:scatterChart>
      <c:valAx>
        <c:axId val="64925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3872"/>
        <c:crosses val="autoZero"/>
        <c:crossBetween val="midCat"/>
      </c:valAx>
      <c:valAx>
        <c:axId val="649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Data!$C$31168:$C$31219</c:f>
              <c:numCache>
                <c:formatCode>General</c:formatCode>
                <c:ptCount val="52"/>
                <c:pt idx="0">
                  <c:v>120.61185999999999</c:v>
                </c:pt>
                <c:pt idx="1">
                  <c:v>119.79640999999999</c:v>
                </c:pt>
                <c:pt idx="2">
                  <c:v>153.29273999999899</c:v>
                </c:pt>
                <c:pt idx="3">
                  <c:v>152.22637999999901</c:v>
                </c:pt>
                <c:pt idx="4">
                  <c:v>151.034559999999</c:v>
                </c:pt>
                <c:pt idx="5">
                  <c:v>110.26186999999901</c:v>
                </c:pt>
                <c:pt idx="6">
                  <c:v>111.01459999999901</c:v>
                </c:pt>
                <c:pt idx="7">
                  <c:v>111.579139999999</c:v>
                </c:pt>
                <c:pt idx="8">
                  <c:v>112.01822999999899</c:v>
                </c:pt>
                <c:pt idx="9">
                  <c:v>112.269139999999</c:v>
                </c:pt>
                <c:pt idx="10">
                  <c:v>138.71736999999899</c:v>
                </c:pt>
                <c:pt idx="11">
                  <c:v>141.44881999999899</c:v>
                </c:pt>
                <c:pt idx="12">
                  <c:v>142.904799999999</c:v>
                </c:pt>
                <c:pt idx="13">
                  <c:v>145.614609999999</c:v>
                </c:pt>
                <c:pt idx="14">
                  <c:v>147.333629999999</c:v>
                </c:pt>
                <c:pt idx="15">
                  <c:v>148.69780999999901</c:v>
                </c:pt>
                <c:pt idx="16">
                  <c:v>150.55160999999899</c:v>
                </c:pt>
                <c:pt idx="17">
                  <c:v>110.270789999999</c:v>
                </c:pt>
                <c:pt idx="18">
                  <c:v>108.154129999999</c:v>
                </c:pt>
                <c:pt idx="19">
                  <c:v>106.831209999999</c:v>
                </c:pt>
                <c:pt idx="20">
                  <c:v>103.391629999999</c:v>
                </c:pt>
                <c:pt idx="21">
                  <c:v>102.068709999999</c:v>
                </c:pt>
                <c:pt idx="22">
                  <c:v>99.422879999999907</c:v>
                </c:pt>
                <c:pt idx="23">
                  <c:v>97.041629999999898</c:v>
                </c:pt>
                <c:pt idx="24">
                  <c:v>94.660379999999904</c:v>
                </c:pt>
                <c:pt idx="25">
                  <c:v>92.279129999999995</c:v>
                </c:pt>
                <c:pt idx="26">
                  <c:v>90.691629999999904</c:v>
                </c:pt>
                <c:pt idx="27">
                  <c:v>88.045789999999897</c:v>
                </c:pt>
                <c:pt idx="28">
                  <c:v>86.193709999999896</c:v>
                </c:pt>
                <c:pt idx="29">
                  <c:v>84.341629999999896</c:v>
                </c:pt>
                <c:pt idx="30">
                  <c:v>82.754129999999904</c:v>
                </c:pt>
                <c:pt idx="31">
                  <c:v>81.166629999999898</c:v>
                </c:pt>
                <c:pt idx="32">
                  <c:v>78.785379999999904</c:v>
                </c:pt>
                <c:pt idx="33">
                  <c:v>112.387419999999</c:v>
                </c:pt>
                <c:pt idx="34">
                  <c:v>112.65199999999901</c:v>
                </c:pt>
                <c:pt idx="35">
                  <c:v>113.990589999999</c:v>
                </c:pt>
                <c:pt idx="36">
                  <c:v>113.42805999999899</c:v>
                </c:pt>
                <c:pt idx="37">
                  <c:v>115.035299999999</c:v>
                </c:pt>
                <c:pt idx="38">
                  <c:v>114.37867999999899</c:v>
                </c:pt>
                <c:pt idx="39">
                  <c:v>115.56245999999901</c:v>
                </c:pt>
                <c:pt idx="40">
                  <c:v>116.091629999999</c:v>
                </c:pt>
                <c:pt idx="41">
                  <c:v>117.149959999999</c:v>
                </c:pt>
                <c:pt idx="42">
                  <c:v>119.134329999999</c:v>
                </c:pt>
                <c:pt idx="43">
                  <c:v>119.53120999999901</c:v>
                </c:pt>
                <c:pt idx="44">
                  <c:v>137.78745999999899</c:v>
                </c:pt>
                <c:pt idx="45">
                  <c:v>136.19995999999901</c:v>
                </c:pt>
                <c:pt idx="46">
                  <c:v>133.55412999999899</c:v>
                </c:pt>
                <c:pt idx="47">
                  <c:v>132.495789999999</c:v>
                </c:pt>
                <c:pt idx="48">
                  <c:v>131.43745999999899</c:v>
                </c:pt>
                <c:pt idx="49">
                  <c:v>129.32078999999899</c:v>
                </c:pt>
                <c:pt idx="50">
                  <c:v>122.970789999999</c:v>
                </c:pt>
                <c:pt idx="51">
                  <c:v>120.854129999999</c:v>
                </c:pt>
              </c:numCache>
            </c:numRef>
          </c:xVal>
          <c:yVal>
            <c:numRef>
              <c:f>Data!$D$31168:$D$31219</c:f>
              <c:numCache>
                <c:formatCode>General</c:formatCode>
                <c:ptCount val="52"/>
                <c:pt idx="0">
                  <c:v>214.6318</c:v>
                </c:pt>
                <c:pt idx="1">
                  <c:v>215.57271</c:v>
                </c:pt>
                <c:pt idx="2">
                  <c:v>205.7559</c:v>
                </c:pt>
                <c:pt idx="3">
                  <c:v>205.7559</c:v>
                </c:pt>
                <c:pt idx="4">
                  <c:v>205.8186</c:v>
                </c:pt>
                <c:pt idx="5">
                  <c:v>229.84314000000001</c:v>
                </c:pt>
                <c:pt idx="6">
                  <c:v>229.34133</c:v>
                </c:pt>
                <c:pt idx="7">
                  <c:v>228.65133</c:v>
                </c:pt>
                <c:pt idx="8">
                  <c:v>228.08678</c:v>
                </c:pt>
                <c:pt idx="9">
                  <c:v>227.64769000000001</c:v>
                </c:pt>
                <c:pt idx="10">
                  <c:v>206.60114999999999</c:v>
                </c:pt>
                <c:pt idx="11">
                  <c:v>206.29203999999999</c:v>
                </c:pt>
                <c:pt idx="12">
                  <c:v>206.20354</c:v>
                </c:pt>
                <c:pt idx="13">
                  <c:v>206.11493999999999</c:v>
                </c:pt>
                <c:pt idx="14">
                  <c:v>206.07193999999899</c:v>
                </c:pt>
                <c:pt idx="15">
                  <c:v>206.02694</c:v>
                </c:pt>
                <c:pt idx="16">
                  <c:v>205.80345</c:v>
                </c:pt>
                <c:pt idx="17">
                  <c:v>229.92410000000001</c:v>
                </c:pt>
                <c:pt idx="18">
                  <c:v>231.77618000000001</c:v>
                </c:pt>
                <c:pt idx="19">
                  <c:v>232.34953999999999</c:v>
                </c:pt>
                <c:pt idx="20">
                  <c:v>234.33391</c:v>
                </c:pt>
                <c:pt idx="21">
                  <c:v>234.90700000000001</c:v>
                </c:pt>
                <c:pt idx="22">
                  <c:v>235.65683000000001</c:v>
                </c:pt>
                <c:pt idx="23">
                  <c:v>236.05369999999999</c:v>
                </c:pt>
                <c:pt idx="24">
                  <c:v>236.53868</c:v>
                </c:pt>
                <c:pt idx="25">
                  <c:v>236.71516</c:v>
                </c:pt>
                <c:pt idx="26">
                  <c:v>236.80325999999999</c:v>
                </c:pt>
                <c:pt idx="27">
                  <c:v>237.33242000000001</c:v>
                </c:pt>
                <c:pt idx="28">
                  <c:v>237.55282</c:v>
                </c:pt>
                <c:pt idx="29">
                  <c:v>237.86159000000001</c:v>
                </c:pt>
                <c:pt idx="30">
                  <c:v>237.86159000000001</c:v>
                </c:pt>
                <c:pt idx="31">
                  <c:v>237.86159000000001</c:v>
                </c:pt>
                <c:pt idx="32">
                  <c:v>237.86159000000001</c:v>
                </c:pt>
                <c:pt idx="33">
                  <c:v>227.27842000000001</c:v>
                </c:pt>
                <c:pt idx="34">
                  <c:v>226.48466999999999</c:v>
                </c:pt>
                <c:pt idx="35">
                  <c:v>223.97397000000001</c:v>
                </c:pt>
                <c:pt idx="36">
                  <c:v>224.83646999999999</c:v>
                </c:pt>
                <c:pt idx="37">
                  <c:v>222.55880999999999</c:v>
                </c:pt>
                <c:pt idx="38">
                  <c:v>223.35858999999999</c:v>
                </c:pt>
                <c:pt idx="39">
                  <c:v>221.45744999999999</c:v>
                </c:pt>
                <c:pt idx="40">
                  <c:v>220.66370000000001</c:v>
                </c:pt>
                <c:pt idx="41">
                  <c:v>219.0762</c:v>
                </c:pt>
                <c:pt idx="42">
                  <c:v>216.43037000000001</c:v>
                </c:pt>
                <c:pt idx="43">
                  <c:v>215.90119999999999</c:v>
                </c:pt>
                <c:pt idx="44">
                  <c:v>206.73414</c:v>
                </c:pt>
                <c:pt idx="45">
                  <c:v>207.12576999999999</c:v>
                </c:pt>
                <c:pt idx="46">
                  <c:v>207.96369999999999</c:v>
                </c:pt>
                <c:pt idx="47">
                  <c:v>208.22828999999999</c:v>
                </c:pt>
                <c:pt idx="48">
                  <c:v>208.53706</c:v>
                </c:pt>
                <c:pt idx="49">
                  <c:v>209.37473</c:v>
                </c:pt>
                <c:pt idx="50">
                  <c:v>212.81431000000001</c:v>
                </c:pt>
                <c:pt idx="51">
                  <c:v>214.31370000000001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0-4D0A-998F-43D3239C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9928"/>
        <c:axId val="478976488"/>
      </c:scatterChart>
      <c:valAx>
        <c:axId val="4789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6488"/>
        <c:crosses val="autoZero"/>
        <c:crossBetween val="midCat"/>
      </c:valAx>
      <c:valAx>
        <c:axId val="4789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Data!$C$31220:$C$31269</c:f>
              <c:numCache>
                <c:formatCode>General</c:formatCode>
                <c:ptCount val="50"/>
                <c:pt idx="0">
                  <c:v>210.88881000000001</c:v>
                </c:pt>
                <c:pt idx="1">
                  <c:v>210.23333</c:v>
                </c:pt>
                <c:pt idx="2">
                  <c:v>209.92284000000001</c:v>
                </c:pt>
                <c:pt idx="3">
                  <c:v>209.56800000000001</c:v>
                </c:pt>
                <c:pt idx="4">
                  <c:v>209.16881000000001</c:v>
                </c:pt>
                <c:pt idx="5">
                  <c:v>208.72525999999999</c:v>
                </c:pt>
                <c:pt idx="6">
                  <c:v>208.37042</c:v>
                </c:pt>
                <c:pt idx="7">
                  <c:v>207.39461</c:v>
                </c:pt>
                <c:pt idx="8">
                  <c:v>206.41881000000001</c:v>
                </c:pt>
                <c:pt idx="9">
                  <c:v>205.75349</c:v>
                </c:pt>
                <c:pt idx="10">
                  <c:v>204.86639</c:v>
                </c:pt>
                <c:pt idx="11">
                  <c:v>203.89058</c:v>
                </c:pt>
                <c:pt idx="12">
                  <c:v>202.73736</c:v>
                </c:pt>
                <c:pt idx="13">
                  <c:v>201.71719999999999</c:v>
                </c:pt>
                <c:pt idx="14">
                  <c:v>201.27365</c:v>
                </c:pt>
                <c:pt idx="15">
                  <c:v>201.30664999999999</c:v>
                </c:pt>
                <c:pt idx="16">
                  <c:v>200.161</c:v>
                </c:pt>
                <c:pt idx="17">
                  <c:v>199.36725000000001</c:v>
                </c:pt>
                <c:pt idx="18">
                  <c:v>197.25058000000001</c:v>
                </c:pt>
                <c:pt idx="19">
                  <c:v>196.45683</c:v>
                </c:pt>
                <c:pt idx="20">
                  <c:v>195.13391999999999</c:v>
                </c:pt>
                <c:pt idx="21">
                  <c:v>193.81100000000001</c:v>
                </c:pt>
                <c:pt idx="22">
                  <c:v>190.10683</c:v>
                </c:pt>
                <c:pt idx="23">
                  <c:v>189.04849999999999</c:v>
                </c:pt>
                <c:pt idx="24">
                  <c:v>187.99017000000001</c:v>
                </c:pt>
                <c:pt idx="25">
                  <c:v>186.13808</c:v>
                </c:pt>
                <c:pt idx="26">
                  <c:v>184.55058</c:v>
                </c:pt>
                <c:pt idx="27">
                  <c:v>182.96307999999999</c:v>
                </c:pt>
                <c:pt idx="28">
                  <c:v>181.64016999999899</c:v>
                </c:pt>
                <c:pt idx="29">
                  <c:v>180.84641999999999</c:v>
                </c:pt>
                <c:pt idx="30">
                  <c:v>179.52349999999899</c:v>
                </c:pt>
                <c:pt idx="31">
                  <c:v>177.67141999999899</c:v>
                </c:pt>
                <c:pt idx="32">
                  <c:v>176.61308</c:v>
                </c:pt>
                <c:pt idx="33">
                  <c:v>172.11517000000001</c:v>
                </c:pt>
                <c:pt idx="34">
                  <c:v>169.99850000000001</c:v>
                </c:pt>
                <c:pt idx="35">
                  <c:v>236.40896000000001</c:v>
                </c:pt>
                <c:pt idx="36">
                  <c:v>234.55687</c:v>
                </c:pt>
                <c:pt idx="37">
                  <c:v>233.49853999999999</c:v>
                </c:pt>
                <c:pt idx="38">
                  <c:v>230.85271</c:v>
                </c:pt>
                <c:pt idx="39">
                  <c:v>227.94229000000001</c:v>
                </c:pt>
                <c:pt idx="40">
                  <c:v>226.61937</c:v>
                </c:pt>
                <c:pt idx="41">
                  <c:v>224.76729</c:v>
                </c:pt>
                <c:pt idx="42">
                  <c:v>223.70895999999999</c:v>
                </c:pt>
                <c:pt idx="43">
                  <c:v>221.06312</c:v>
                </c:pt>
                <c:pt idx="44">
                  <c:v>220.26937000000001</c:v>
                </c:pt>
                <c:pt idx="45">
                  <c:v>218.41729000000001</c:v>
                </c:pt>
                <c:pt idx="46">
                  <c:v>217.35896</c:v>
                </c:pt>
                <c:pt idx="47">
                  <c:v>214.97771</c:v>
                </c:pt>
                <c:pt idx="48">
                  <c:v>212.59646000000001</c:v>
                </c:pt>
                <c:pt idx="49">
                  <c:v>211.42070000000001</c:v>
                </c:pt>
              </c:numCache>
            </c:numRef>
          </c:xVal>
          <c:yVal>
            <c:numRef>
              <c:f>Data!$D$31220:$D$31269</c:f>
              <c:numCache>
                <c:formatCode>General</c:formatCode>
                <c:ptCount val="50"/>
                <c:pt idx="0">
                  <c:v>220.23282</c:v>
                </c:pt>
                <c:pt idx="1">
                  <c:v>220.94296</c:v>
                </c:pt>
                <c:pt idx="2">
                  <c:v>221.51956999999999</c:v>
                </c:pt>
                <c:pt idx="3">
                  <c:v>222.09618999999901</c:v>
                </c:pt>
                <c:pt idx="4">
                  <c:v>222.62844999999999</c:v>
                </c:pt>
                <c:pt idx="5">
                  <c:v>223.38247999999999</c:v>
                </c:pt>
                <c:pt idx="6">
                  <c:v>223.95908999999901</c:v>
                </c:pt>
                <c:pt idx="7">
                  <c:v>225.33408999999901</c:v>
                </c:pt>
                <c:pt idx="8">
                  <c:v>226.97521999999901</c:v>
                </c:pt>
                <c:pt idx="9">
                  <c:v>228.74940999999899</c:v>
                </c:pt>
                <c:pt idx="10">
                  <c:v>230.30183</c:v>
                </c:pt>
                <c:pt idx="11">
                  <c:v>231.49940999999899</c:v>
                </c:pt>
                <c:pt idx="12">
                  <c:v>232.65263999999999</c:v>
                </c:pt>
                <c:pt idx="13">
                  <c:v>233.93893</c:v>
                </c:pt>
                <c:pt idx="14">
                  <c:v>234.29376999999999</c:v>
                </c:pt>
                <c:pt idx="15">
                  <c:v>234.29477</c:v>
                </c:pt>
                <c:pt idx="16">
                  <c:v>235.13271</c:v>
                </c:pt>
                <c:pt idx="17">
                  <c:v>235.5735</c:v>
                </c:pt>
                <c:pt idx="18">
                  <c:v>236.36724999999899</c:v>
                </c:pt>
                <c:pt idx="19">
                  <c:v>236.41144999999901</c:v>
                </c:pt>
                <c:pt idx="20">
                  <c:v>236.54373999999899</c:v>
                </c:pt>
                <c:pt idx="21">
                  <c:v>236.58793999999901</c:v>
                </c:pt>
                <c:pt idx="22">
                  <c:v>236.720239999999</c:v>
                </c:pt>
                <c:pt idx="23">
                  <c:v>236.940629999999</c:v>
                </c:pt>
                <c:pt idx="24">
                  <c:v>237.16102999999899</c:v>
                </c:pt>
                <c:pt idx="25">
                  <c:v>237.20522999999901</c:v>
                </c:pt>
                <c:pt idx="26">
                  <c:v>237.469809999999</c:v>
                </c:pt>
                <c:pt idx="27">
                  <c:v>236.98482999999899</c:v>
                </c:pt>
                <c:pt idx="28">
                  <c:v>237.16103999999899</c:v>
                </c:pt>
                <c:pt idx="29">
                  <c:v>237.249439999999</c:v>
                </c:pt>
                <c:pt idx="30">
                  <c:v>237.20523999999901</c:v>
                </c:pt>
                <c:pt idx="31">
                  <c:v>237.69021999999899</c:v>
                </c:pt>
                <c:pt idx="32">
                  <c:v>237.77861999999999</c:v>
                </c:pt>
                <c:pt idx="33">
                  <c:v>238.70465999999999</c:v>
                </c:pt>
                <c:pt idx="34">
                  <c:v>239.32192999999901</c:v>
                </c:pt>
                <c:pt idx="35">
                  <c:v>215.509309999999</c:v>
                </c:pt>
                <c:pt idx="36">
                  <c:v>215.509309999999</c:v>
                </c:pt>
                <c:pt idx="37">
                  <c:v>215.509309999999</c:v>
                </c:pt>
                <c:pt idx="38">
                  <c:v>215.06824999999901</c:v>
                </c:pt>
                <c:pt idx="39">
                  <c:v>215.24472999999901</c:v>
                </c:pt>
                <c:pt idx="40">
                  <c:v>215.024329999999</c:v>
                </c:pt>
                <c:pt idx="41">
                  <c:v>215.509309999999</c:v>
                </c:pt>
                <c:pt idx="42">
                  <c:v>215.81807999999899</c:v>
                </c:pt>
                <c:pt idx="43">
                  <c:v>216.12658999999999</c:v>
                </c:pt>
                <c:pt idx="44">
                  <c:v>216.39116999999999</c:v>
                </c:pt>
                <c:pt idx="45">
                  <c:v>216.61183</c:v>
                </c:pt>
                <c:pt idx="46">
                  <c:v>216.92034000000001</c:v>
                </c:pt>
                <c:pt idx="47">
                  <c:v>217.67017000000001</c:v>
                </c:pt>
                <c:pt idx="48">
                  <c:v>218.77242000000001</c:v>
                </c:pt>
                <c:pt idx="49">
                  <c:v>219.79936000000001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E-4FAF-84C4-4EF3FF3D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59176"/>
        <c:axId val="730858520"/>
      </c:scatterChart>
      <c:valAx>
        <c:axId val="73085917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58520"/>
        <c:crosses val="autoZero"/>
        <c:crossBetween val="midCat"/>
      </c:valAx>
      <c:valAx>
        <c:axId val="7308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51955</xdr:colOff>
      <xdr:row>18745</xdr:row>
      <xdr:rowOff>152400</xdr:rowOff>
    </xdr:from>
    <xdr:to>
      <xdr:col>20</xdr:col>
      <xdr:colOff>588818</xdr:colOff>
      <xdr:row>18782</xdr:row>
      <xdr:rowOff>155864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0B11FE-46B8-49C2-8ECC-50CFF24B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115957</xdr:colOff>
      <xdr:row>20013</xdr:row>
      <xdr:rowOff>61291</xdr:rowOff>
    </xdr:from>
    <xdr:to>
      <xdr:col>13</xdr:col>
      <xdr:colOff>397565</xdr:colOff>
      <xdr:row>20027</xdr:row>
      <xdr:rowOff>137491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745A92-013A-4F57-BCE1-A027DB03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115956</xdr:colOff>
      <xdr:row>24307</xdr:row>
      <xdr:rowOff>61291</xdr:rowOff>
    </xdr:from>
    <xdr:to>
      <xdr:col>32</xdr:col>
      <xdr:colOff>462643</xdr:colOff>
      <xdr:row>24332</xdr:row>
      <xdr:rowOff>81643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8CC8A-A4A4-41D5-8495-08DF165C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153227</xdr:colOff>
      <xdr:row>4108</xdr:row>
      <xdr:rowOff>61291</xdr:rowOff>
    </xdr:from>
    <xdr:to>
      <xdr:col>19</xdr:col>
      <xdr:colOff>231912</xdr:colOff>
      <xdr:row>4128</xdr:row>
      <xdr:rowOff>74543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29A60B-2FDF-47BA-A7D4-5361A91E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281609</xdr:colOff>
      <xdr:row>16117</xdr:row>
      <xdr:rowOff>110987</xdr:rowOff>
    </xdr:from>
    <xdr:to>
      <xdr:col>20</xdr:col>
      <xdr:colOff>223630</xdr:colOff>
      <xdr:row>16138</xdr:row>
      <xdr:rowOff>140805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0D483-309A-4897-B4FC-BFC82ACE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401410</xdr:colOff>
      <xdr:row>29025</xdr:row>
      <xdr:rowOff>43543</xdr:rowOff>
    </xdr:from>
    <xdr:to>
      <xdr:col>11</xdr:col>
      <xdr:colOff>74839</xdr:colOff>
      <xdr:row>29039</xdr:row>
      <xdr:rowOff>119743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34A42E9-8182-4FC1-9F3A-02C7191F7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483054</xdr:colOff>
      <xdr:row>31078</xdr:row>
      <xdr:rowOff>111579</xdr:rowOff>
    </xdr:from>
    <xdr:to>
      <xdr:col>15</xdr:col>
      <xdr:colOff>156482</xdr:colOff>
      <xdr:row>31092</xdr:row>
      <xdr:rowOff>187779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EE120-F2E6-4860-94BB-58EB4910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428624</xdr:colOff>
      <xdr:row>31195</xdr:row>
      <xdr:rowOff>84365</xdr:rowOff>
    </xdr:from>
    <xdr:to>
      <xdr:col>14</xdr:col>
      <xdr:colOff>102053</xdr:colOff>
      <xdr:row>31209</xdr:row>
      <xdr:rowOff>160565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678AE6-E77C-4C65-B1F0-72CF2653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401410</xdr:colOff>
      <xdr:row>31198</xdr:row>
      <xdr:rowOff>43542</xdr:rowOff>
    </xdr:from>
    <xdr:to>
      <xdr:col>15</xdr:col>
      <xdr:colOff>204107</xdr:colOff>
      <xdr:row>31228</xdr:row>
      <xdr:rowOff>122463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BB1F9-84F8-4F14-A0A5-2A6033513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6801</xdr:colOff>
      <xdr:row>31347</xdr:row>
      <xdr:rowOff>84364</xdr:rowOff>
    </xdr:from>
    <xdr:to>
      <xdr:col>16</xdr:col>
      <xdr:colOff>217713</xdr:colOff>
      <xdr:row>31374</xdr:row>
      <xdr:rowOff>81642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AA658B-629C-4678-81F5-405072F6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585787</xdr:colOff>
      <xdr:row>31416</xdr:row>
      <xdr:rowOff>166687</xdr:rowOff>
    </xdr:from>
    <xdr:to>
      <xdr:col>13</xdr:col>
      <xdr:colOff>280987</xdr:colOff>
      <xdr:row>31428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1BCD14-1D62-485F-83E5-9B0261AB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487846</xdr:colOff>
      <xdr:row>31430</xdr:row>
      <xdr:rowOff>140390</xdr:rowOff>
    </xdr:from>
    <xdr:to>
      <xdr:col>18</xdr:col>
      <xdr:colOff>14908</xdr:colOff>
      <xdr:row>31457</xdr:row>
      <xdr:rowOff>70816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6E0488D-427F-4709-872E-4387A0A3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210909</xdr:colOff>
      <xdr:row>24401</xdr:row>
      <xdr:rowOff>57150</xdr:rowOff>
    </xdr:from>
    <xdr:to>
      <xdr:col>31</xdr:col>
      <xdr:colOff>312963</xdr:colOff>
      <xdr:row>24415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86BE29-FA0E-4486-A3B7-D0CB3C23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210909</xdr:colOff>
      <xdr:row>24265</xdr:row>
      <xdr:rowOff>57150</xdr:rowOff>
    </xdr:from>
    <xdr:to>
      <xdr:col>30</xdr:col>
      <xdr:colOff>136071</xdr:colOff>
      <xdr:row>24279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B5BADC-03BF-4645-A5B6-713793D9A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210910</xdr:colOff>
      <xdr:row>24226</xdr:row>
      <xdr:rowOff>57150</xdr:rowOff>
    </xdr:from>
    <xdr:to>
      <xdr:col>21</xdr:col>
      <xdr:colOff>496660</xdr:colOff>
      <xdr:row>24240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3E47EC-41E2-4F38-AAF9-932CEED8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210910</xdr:colOff>
      <xdr:row>24187</xdr:row>
      <xdr:rowOff>57150</xdr:rowOff>
    </xdr:from>
    <xdr:to>
      <xdr:col>21</xdr:col>
      <xdr:colOff>496660</xdr:colOff>
      <xdr:row>24201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62C6D38-F23C-46EE-B625-DA8CE734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210910</xdr:colOff>
      <xdr:row>24142</xdr:row>
      <xdr:rowOff>57150</xdr:rowOff>
    </xdr:from>
    <xdr:to>
      <xdr:col>31</xdr:col>
      <xdr:colOff>517071</xdr:colOff>
      <xdr:row>24171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66A5AD-5CCC-4BAD-807F-D8AAD2338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523874</xdr:colOff>
      <xdr:row>24118</xdr:row>
      <xdr:rowOff>166007</xdr:rowOff>
    </xdr:from>
    <xdr:to>
      <xdr:col>23</xdr:col>
      <xdr:colOff>244929</xdr:colOff>
      <xdr:row>24133</xdr:row>
      <xdr:rowOff>51707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823F55-5F0A-49DF-A143-58997599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368575</xdr:colOff>
      <xdr:row>2209</xdr:row>
      <xdr:rowOff>177247</xdr:rowOff>
    </xdr:from>
    <xdr:to>
      <xdr:col>18</xdr:col>
      <xdr:colOff>140803</xdr:colOff>
      <xdr:row>2232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CE140-B5DA-45AD-A34F-608B5423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5B74-D1C5-4BDC-9D2F-BD6AADEA1C8C}">
  <dimension ref="A1:D32417"/>
  <sheetViews>
    <sheetView tabSelected="1" zoomScale="70" zoomScaleNormal="70" workbookViewId="0">
      <selection activeCell="B32417" sqref="B32417"/>
    </sheetView>
  </sheetViews>
  <sheetFormatPr defaultRowHeight="14.4" x14ac:dyDescent="0.3"/>
  <cols>
    <col min="1" max="1" width="23" style="1" bestFit="1" customWidth="1"/>
    <col min="2" max="2" width="18.88671875" bestFit="1" customWidth="1"/>
  </cols>
  <sheetData>
    <row r="1" spans="1:4" x14ac:dyDescent="0.3">
      <c r="A1" s="1" t="s">
        <v>5</v>
      </c>
      <c r="B1" s="1" t="s">
        <v>3</v>
      </c>
      <c r="C1" t="s">
        <v>8</v>
      </c>
      <c r="D1" t="s">
        <v>9</v>
      </c>
    </row>
    <row r="2" spans="1:4" x14ac:dyDescent="0.3">
      <c r="A2" s="1" t="s">
        <v>2</v>
      </c>
      <c r="B2" s="1" t="s">
        <v>17</v>
      </c>
      <c r="C2">
        <v>87.837999999999994</v>
      </c>
      <c r="D2">
        <v>540.89700000000005</v>
      </c>
    </row>
    <row r="3" spans="1:4" x14ac:dyDescent="0.3">
      <c r="A3" s="1" t="s">
        <v>2</v>
      </c>
      <c r="B3" s="1" t="s">
        <v>17</v>
      </c>
      <c r="C3">
        <v>93.028999999999996</v>
      </c>
      <c r="D3">
        <v>539.91499999999996</v>
      </c>
    </row>
    <row r="4" spans="1:4" x14ac:dyDescent="0.3">
      <c r="A4" s="1" t="s">
        <v>2</v>
      </c>
      <c r="B4" s="1" t="s">
        <v>17</v>
      </c>
      <c r="C4">
        <v>98.218999999999994</v>
      </c>
      <c r="D4">
        <v>538.79399999999998</v>
      </c>
    </row>
    <row r="5" spans="1:4" x14ac:dyDescent="0.3">
      <c r="A5" s="1" t="s">
        <v>2</v>
      </c>
      <c r="B5" s="1" t="s">
        <v>17</v>
      </c>
      <c r="C5">
        <v>98.218999999999994</v>
      </c>
      <c r="D5">
        <v>538.79399999999998</v>
      </c>
    </row>
    <row r="6" spans="1:4" x14ac:dyDescent="0.3">
      <c r="A6" s="1" t="s">
        <v>2</v>
      </c>
      <c r="B6" s="1" t="s">
        <v>17</v>
      </c>
      <c r="C6">
        <v>100.815</v>
      </c>
      <c r="D6">
        <v>538.09299999999996</v>
      </c>
    </row>
    <row r="7" spans="1:4" x14ac:dyDescent="0.3">
      <c r="A7" s="1" t="s">
        <v>2</v>
      </c>
      <c r="B7" s="1" t="s">
        <v>17</v>
      </c>
      <c r="C7">
        <v>103.41</v>
      </c>
      <c r="D7">
        <v>537.39200000000005</v>
      </c>
    </row>
    <row r="8" spans="1:4" x14ac:dyDescent="0.3">
      <c r="A8" s="1" t="s">
        <v>2</v>
      </c>
      <c r="B8" s="1" t="s">
        <v>17</v>
      </c>
      <c r="C8">
        <v>106.140999999999</v>
      </c>
      <c r="D8">
        <v>536.69100000000003</v>
      </c>
    </row>
    <row r="9" spans="1:4" x14ac:dyDescent="0.3">
      <c r="A9" s="1" t="s">
        <v>2</v>
      </c>
      <c r="B9" s="1" t="s">
        <v>17</v>
      </c>
      <c r="C9">
        <v>108.735999999999</v>
      </c>
      <c r="D9">
        <v>536.13</v>
      </c>
    </row>
    <row r="10" spans="1:4" x14ac:dyDescent="0.3">
      <c r="A10" s="1" t="s">
        <v>2</v>
      </c>
      <c r="B10" s="1" t="s">
        <v>17</v>
      </c>
      <c r="C10">
        <v>108.735999999999</v>
      </c>
      <c r="D10">
        <v>536.13</v>
      </c>
    </row>
    <row r="11" spans="1:4" x14ac:dyDescent="0.3">
      <c r="A11" s="1" t="s">
        <v>2</v>
      </c>
      <c r="B11" s="1" t="s">
        <v>17</v>
      </c>
      <c r="C11">
        <v>111.46899999999999</v>
      </c>
      <c r="D11">
        <v>535.85</v>
      </c>
    </row>
    <row r="12" spans="1:4" x14ac:dyDescent="0.3">
      <c r="A12" s="1" t="s">
        <v>2</v>
      </c>
      <c r="B12" s="1" t="s">
        <v>17</v>
      </c>
      <c r="C12">
        <v>114.47399999999899</v>
      </c>
      <c r="D12">
        <v>535.70899999999995</v>
      </c>
    </row>
    <row r="13" spans="1:4" x14ac:dyDescent="0.3">
      <c r="A13" s="1" t="s">
        <v>2</v>
      </c>
      <c r="B13" s="1" t="s">
        <v>17</v>
      </c>
      <c r="C13">
        <v>117.204999999999</v>
      </c>
      <c r="D13">
        <v>535.56899999999996</v>
      </c>
    </row>
    <row r="14" spans="1:4" x14ac:dyDescent="0.3">
      <c r="A14" s="1" t="s">
        <v>2</v>
      </c>
      <c r="B14" s="1" t="s">
        <v>17</v>
      </c>
      <c r="C14">
        <v>118.43499999999899</v>
      </c>
      <c r="D14">
        <v>535.42899999999997</v>
      </c>
    </row>
    <row r="15" spans="1:4" x14ac:dyDescent="0.3">
      <c r="A15" s="1" t="s">
        <v>2</v>
      </c>
      <c r="B15" s="1" t="s">
        <v>17</v>
      </c>
      <c r="C15">
        <v>119.66399999999901</v>
      </c>
      <c r="D15">
        <v>535.28899999999999</v>
      </c>
    </row>
    <row r="16" spans="1:4" x14ac:dyDescent="0.3">
      <c r="A16" s="1" t="s">
        <v>2</v>
      </c>
      <c r="B16" s="1" t="s">
        <v>17</v>
      </c>
      <c r="C16">
        <v>119.66399999999901</v>
      </c>
      <c r="D16">
        <v>535.28899999999999</v>
      </c>
    </row>
    <row r="17" spans="1:4" x14ac:dyDescent="0.3">
      <c r="A17" s="1" t="s">
        <v>2</v>
      </c>
      <c r="B17" s="1" t="s">
        <v>17</v>
      </c>
      <c r="C17">
        <v>121.85</v>
      </c>
      <c r="D17">
        <v>534.86900000000003</v>
      </c>
    </row>
    <row r="18" spans="1:4" x14ac:dyDescent="0.3">
      <c r="A18" s="1" t="s">
        <v>2</v>
      </c>
      <c r="B18" s="1" t="s">
        <v>17</v>
      </c>
      <c r="C18">
        <v>123.625</v>
      </c>
      <c r="D18">
        <v>534.44799999999998</v>
      </c>
    </row>
    <row r="19" spans="1:4" x14ac:dyDescent="0.3">
      <c r="A19" s="1" t="s">
        <v>2</v>
      </c>
      <c r="B19" s="1" t="s">
        <v>17</v>
      </c>
      <c r="C19">
        <v>125.264</v>
      </c>
      <c r="D19">
        <v>533.88699999999994</v>
      </c>
    </row>
    <row r="20" spans="1:4" x14ac:dyDescent="0.3">
      <c r="A20" s="1" t="s">
        <v>2</v>
      </c>
      <c r="B20" s="1" t="s">
        <v>17</v>
      </c>
      <c r="C20">
        <v>125.947</v>
      </c>
      <c r="D20">
        <v>533.60599999999999</v>
      </c>
    </row>
    <row r="21" spans="1:4" x14ac:dyDescent="0.3">
      <c r="A21" s="1" t="s">
        <v>2</v>
      </c>
      <c r="B21" s="1" t="s">
        <v>17</v>
      </c>
      <c r="C21">
        <v>126.494</v>
      </c>
      <c r="D21">
        <v>533.18600000000004</v>
      </c>
    </row>
    <row r="22" spans="1:4" x14ac:dyDescent="0.3">
      <c r="A22" s="1" t="s">
        <v>2</v>
      </c>
      <c r="B22" s="1" t="s">
        <v>17</v>
      </c>
      <c r="C22">
        <v>126.494</v>
      </c>
      <c r="D22">
        <v>533.18600000000004</v>
      </c>
    </row>
    <row r="23" spans="1:4" x14ac:dyDescent="0.3">
      <c r="A23" s="1" t="s">
        <v>2</v>
      </c>
      <c r="B23" s="1" t="s">
        <v>17</v>
      </c>
      <c r="C23">
        <v>126.90300000000001</v>
      </c>
      <c r="D23">
        <v>532.76599999999996</v>
      </c>
    </row>
    <row r="24" spans="1:4" x14ac:dyDescent="0.3">
      <c r="A24" s="1" t="s">
        <v>2</v>
      </c>
      <c r="B24" s="1" t="s">
        <v>17</v>
      </c>
      <c r="C24">
        <v>127.176</v>
      </c>
      <c r="D24">
        <v>532.20399999999995</v>
      </c>
    </row>
    <row r="25" spans="1:4" x14ac:dyDescent="0.3">
      <c r="A25" s="1" t="s">
        <v>2</v>
      </c>
      <c r="B25" s="1" t="s">
        <v>17</v>
      </c>
      <c r="C25">
        <v>127.45</v>
      </c>
      <c r="D25">
        <v>531.64300000000003</v>
      </c>
    </row>
    <row r="26" spans="1:4" x14ac:dyDescent="0.3">
      <c r="A26" s="1" t="s">
        <v>2</v>
      </c>
      <c r="B26" s="1" t="s">
        <v>17</v>
      </c>
      <c r="C26">
        <v>127.586</v>
      </c>
      <c r="D26">
        <v>531.08299999999997</v>
      </c>
    </row>
    <row r="27" spans="1:4" x14ac:dyDescent="0.3">
      <c r="A27" s="1" t="s">
        <v>2</v>
      </c>
      <c r="B27" s="1" t="s">
        <v>17</v>
      </c>
      <c r="C27">
        <v>127.723</v>
      </c>
      <c r="D27">
        <v>529.96199999999999</v>
      </c>
    </row>
    <row r="28" spans="1:4" x14ac:dyDescent="0.3">
      <c r="A28" s="1" t="s">
        <v>2</v>
      </c>
      <c r="B28" s="1" t="s">
        <v>17</v>
      </c>
      <c r="C28">
        <v>127.86</v>
      </c>
      <c r="D28">
        <v>529.40099999999995</v>
      </c>
    </row>
    <row r="29" spans="1:4" x14ac:dyDescent="0.3">
      <c r="A29" s="1" t="s">
        <v>2</v>
      </c>
      <c r="B29" s="1" t="s">
        <v>17</v>
      </c>
      <c r="C29">
        <v>127.996</v>
      </c>
      <c r="D29">
        <v>528.98099999999999</v>
      </c>
    </row>
    <row r="30" spans="1:4" x14ac:dyDescent="0.3">
      <c r="A30" s="1" t="s">
        <v>2</v>
      </c>
      <c r="B30" s="1" t="s">
        <v>17</v>
      </c>
      <c r="C30">
        <v>127.996</v>
      </c>
      <c r="D30">
        <v>528.98099999999999</v>
      </c>
    </row>
    <row r="31" spans="1:4" x14ac:dyDescent="0.3">
      <c r="A31" s="1" t="s">
        <v>2</v>
      </c>
      <c r="B31" s="1" t="s">
        <v>17</v>
      </c>
      <c r="C31">
        <v>128.542</v>
      </c>
      <c r="D31">
        <v>528.41899999999998</v>
      </c>
    </row>
    <row r="32" spans="1:4" x14ac:dyDescent="0.3">
      <c r="A32" s="1" t="s">
        <v>2</v>
      </c>
      <c r="B32" s="1" t="s">
        <v>17</v>
      </c>
      <c r="C32">
        <v>128.953</v>
      </c>
      <c r="D32">
        <v>527.99800000000005</v>
      </c>
    </row>
    <row r="33" spans="1:4" x14ac:dyDescent="0.3">
      <c r="A33" s="1" t="s">
        <v>2</v>
      </c>
      <c r="B33" s="1" t="s">
        <v>17</v>
      </c>
      <c r="C33">
        <v>129.499</v>
      </c>
      <c r="D33">
        <v>527.71900000000005</v>
      </c>
    </row>
    <row r="34" spans="1:4" x14ac:dyDescent="0.3">
      <c r="A34" s="1" t="s">
        <v>2</v>
      </c>
      <c r="B34" s="1" t="s">
        <v>17</v>
      </c>
      <c r="C34">
        <v>130.04499999999999</v>
      </c>
      <c r="D34">
        <v>527.43799999999999</v>
      </c>
    </row>
    <row r="35" spans="1:4" x14ac:dyDescent="0.3">
      <c r="A35" s="1" t="s">
        <v>2</v>
      </c>
      <c r="B35" s="1" t="s">
        <v>17</v>
      </c>
      <c r="C35">
        <v>130.04499999999999</v>
      </c>
      <c r="D35">
        <v>527.43799999999999</v>
      </c>
    </row>
    <row r="36" spans="1:4" x14ac:dyDescent="0.3">
      <c r="A36" s="1" t="s">
        <v>2</v>
      </c>
      <c r="B36" s="1" t="s">
        <v>17</v>
      </c>
      <c r="C36">
        <v>131.00099999999901</v>
      </c>
      <c r="D36">
        <v>526.596</v>
      </c>
    </row>
    <row r="37" spans="1:4" x14ac:dyDescent="0.3">
      <c r="A37" s="1" t="s">
        <v>2</v>
      </c>
      <c r="B37" s="1" t="s">
        <v>17</v>
      </c>
      <c r="C37">
        <v>131.820999999999</v>
      </c>
      <c r="D37">
        <v>525.755</v>
      </c>
    </row>
    <row r="38" spans="1:4" x14ac:dyDescent="0.3">
      <c r="A38" s="1" t="s">
        <v>2</v>
      </c>
      <c r="B38" s="1" t="s">
        <v>17</v>
      </c>
      <c r="C38">
        <v>131.820999999999</v>
      </c>
      <c r="D38">
        <v>525.755</v>
      </c>
    </row>
    <row r="39" spans="1:4" x14ac:dyDescent="0.3">
      <c r="A39" s="1" t="s">
        <v>2</v>
      </c>
      <c r="B39" s="1" t="s">
        <v>17</v>
      </c>
      <c r="C39">
        <v>132.503999999999</v>
      </c>
      <c r="D39">
        <v>525.05499999999995</v>
      </c>
    </row>
    <row r="40" spans="1:4" x14ac:dyDescent="0.3">
      <c r="A40" s="1" t="s">
        <v>2</v>
      </c>
      <c r="B40" s="1" t="s">
        <v>17</v>
      </c>
      <c r="C40">
        <v>133.04999999999899</v>
      </c>
      <c r="D40">
        <v>524.35500000000002</v>
      </c>
    </row>
    <row r="41" spans="1:4" x14ac:dyDescent="0.3">
      <c r="A41" s="1" t="s">
        <v>2</v>
      </c>
      <c r="B41" s="1" t="s">
        <v>17</v>
      </c>
      <c r="C41">
        <v>133.04999999999899</v>
      </c>
      <c r="D41">
        <v>524.35500000000002</v>
      </c>
    </row>
    <row r="42" spans="1:4" x14ac:dyDescent="0.3">
      <c r="A42" s="1" t="s">
        <v>2</v>
      </c>
      <c r="B42" s="1" t="s">
        <v>17</v>
      </c>
      <c r="C42">
        <v>133.86999999999901</v>
      </c>
      <c r="D42">
        <v>523.51300000000003</v>
      </c>
    </row>
    <row r="43" spans="1:4" x14ac:dyDescent="0.3">
      <c r="A43" s="1" t="s">
        <v>2</v>
      </c>
      <c r="B43" s="1" t="s">
        <v>17</v>
      </c>
      <c r="C43">
        <v>134.278999999999</v>
      </c>
      <c r="D43">
        <v>523.09299999999996</v>
      </c>
    </row>
    <row r="44" spans="1:4" x14ac:dyDescent="0.3">
      <c r="A44" s="1" t="s">
        <v>2</v>
      </c>
      <c r="B44" s="1" t="s">
        <v>17</v>
      </c>
      <c r="C44">
        <v>134.689999999999</v>
      </c>
      <c r="D44">
        <v>522.81200000000001</v>
      </c>
    </row>
    <row r="45" spans="1:4" x14ac:dyDescent="0.3">
      <c r="A45" s="1" t="s">
        <v>2</v>
      </c>
      <c r="B45" s="1" t="s">
        <v>17</v>
      </c>
      <c r="C45">
        <v>134.689999999999</v>
      </c>
      <c r="D45">
        <v>522.81200000000001</v>
      </c>
    </row>
    <row r="46" spans="1:4" x14ac:dyDescent="0.3">
      <c r="A46" s="1" t="s">
        <v>2</v>
      </c>
      <c r="B46" s="1" t="s">
        <v>17</v>
      </c>
      <c r="C46">
        <v>134.96199999999899</v>
      </c>
      <c r="D46">
        <v>522.67100000000005</v>
      </c>
    </row>
    <row r="47" spans="1:4" x14ac:dyDescent="0.3">
      <c r="A47" s="1" t="s">
        <v>2</v>
      </c>
      <c r="B47" s="1" t="s">
        <v>17</v>
      </c>
      <c r="C47">
        <v>135.235999999999</v>
      </c>
      <c r="D47">
        <v>522.53200000000004</v>
      </c>
    </row>
    <row r="48" spans="1:4" x14ac:dyDescent="0.3">
      <c r="A48" s="1" t="s">
        <v>2</v>
      </c>
      <c r="B48" s="1" t="s">
        <v>17</v>
      </c>
      <c r="C48">
        <v>135.50899999999899</v>
      </c>
      <c r="D48">
        <v>522.39099999999996</v>
      </c>
    </row>
    <row r="49" spans="1:4" x14ac:dyDescent="0.3">
      <c r="A49" s="1" t="s">
        <v>2</v>
      </c>
      <c r="B49" s="1" t="s">
        <v>17</v>
      </c>
      <c r="C49">
        <v>135.91799999999901</v>
      </c>
      <c r="D49">
        <v>522.11099999999999</v>
      </c>
    </row>
    <row r="50" spans="1:4" x14ac:dyDescent="0.3">
      <c r="A50" s="1" t="s">
        <v>2</v>
      </c>
      <c r="B50" s="1" t="s">
        <v>17</v>
      </c>
      <c r="C50">
        <v>135.91799999999901</v>
      </c>
      <c r="D50">
        <v>522.11099999999999</v>
      </c>
    </row>
    <row r="51" spans="1:4" x14ac:dyDescent="0.3">
      <c r="A51" s="1" t="s">
        <v>2</v>
      </c>
      <c r="B51" s="1" t="s">
        <v>17</v>
      </c>
      <c r="C51">
        <v>136.32899999999901</v>
      </c>
      <c r="D51">
        <v>521.69000000000005</v>
      </c>
    </row>
    <row r="52" spans="1:4" x14ac:dyDescent="0.3">
      <c r="A52" s="1" t="s">
        <v>2</v>
      </c>
      <c r="B52" s="1" t="s">
        <v>17</v>
      </c>
      <c r="C52">
        <v>136.873999999999</v>
      </c>
      <c r="D52">
        <v>521.26900000000001</v>
      </c>
    </row>
    <row r="53" spans="1:4" x14ac:dyDescent="0.3">
      <c r="A53" s="1" t="s">
        <v>2</v>
      </c>
      <c r="B53" s="1" t="s">
        <v>17</v>
      </c>
      <c r="C53">
        <v>137.284999999999</v>
      </c>
      <c r="D53">
        <v>520.70799999999997</v>
      </c>
    </row>
    <row r="54" spans="1:4" x14ac:dyDescent="0.3">
      <c r="A54" s="1" t="s">
        <v>2</v>
      </c>
      <c r="B54" s="1" t="s">
        <v>17</v>
      </c>
      <c r="C54">
        <v>137.82999999999899</v>
      </c>
      <c r="D54">
        <v>520.28899999999999</v>
      </c>
    </row>
    <row r="55" spans="1:4" x14ac:dyDescent="0.3">
      <c r="A55" s="1" t="s">
        <v>2</v>
      </c>
      <c r="B55" s="1" t="s">
        <v>17</v>
      </c>
      <c r="C55">
        <v>137.82999999999899</v>
      </c>
      <c r="D55">
        <v>520.28899999999999</v>
      </c>
    </row>
    <row r="56" spans="1:4" x14ac:dyDescent="0.3">
      <c r="A56" s="1" t="s">
        <v>2</v>
      </c>
      <c r="B56" s="1" t="s">
        <v>17</v>
      </c>
      <c r="C56">
        <v>138.37699999999899</v>
      </c>
      <c r="D56">
        <v>519.86800000000005</v>
      </c>
    </row>
    <row r="57" spans="1:4" x14ac:dyDescent="0.3">
      <c r="A57" s="1" t="s">
        <v>2</v>
      </c>
      <c r="B57" s="1" t="s">
        <v>17</v>
      </c>
      <c r="C57">
        <v>139.05999999999901</v>
      </c>
      <c r="D57">
        <v>519.58799999999997</v>
      </c>
    </row>
    <row r="58" spans="1:4" x14ac:dyDescent="0.3">
      <c r="A58" s="1" t="s">
        <v>2</v>
      </c>
      <c r="B58" s="1" t="s">
        <v>17</v>
      </c>
      <c r="C58">
        <v>139.606999999999</v>
      </c>
      <c r="D58">
        <v>519.16600000000005</v>
      </c>
    </row>
    <row r="59" spans="1:4" x14ac:dyDescent="0.3">
      <c r="A59" s="1" t="s">
        <v>2</v>
      </c>
      <c r="B59" s="1" t="s">
        <v>17</v>
      </c>
      <c r="C59">
        <v>140.152999999999</v>
      </c>
      <c r="D59">
        <v>518.88599999999997</v>
      </c>
    </row>
    <row r="60" spans="1:4" x14ac:dyDescent="0.3">
      <c r="A60" s="1" t="s">
        <v>2</v>
      </c>
      <c r="B60" s="1" t="s">
        <v>17</v>
      </c>
      <c r="C60">
        <v>140.152999999999</v>
      </c>
      <c r="D60">
        <v>518.88599999999997</v>
      </c>
    </row>
    <row r="61" spans="1:4" x14ac:dyDescent="0.3">
      <c r="A61" s="1" t="s">
        <v>2</v>
      </c>
      <c r="B61" s="1" t="s">
        <v>17</v>
      </c>
      <c r="C61">
        <v>140.56299999999899</v>
      </c>
      <c r="D61">
        <v>518.60599999999999</v>
      </c>
    </row>
    <row r="62" spans="1:4" x14ac:dyDescent="0.3">
      <c r="A62" s="1" t="s">
        <v>2</v>
      </c>
      <c r="B62" s="1" t="s">
        <v>17</v>
      </c>
      <c r="C62">
        <v>140.83699999999899</v>
      </c>
      <c r="D62">
        <v>518.32600000000002</v>
      </c>
    </row>
    <row r="63" spans="1:4" x14ac:dyDescent="0.3">
      <c r="A63" s="1" t="s">
        <v>2</v>
      </c>
      <c r="B63" s="1" t="s">
        <v>17</v>
      </c>
      <c r="C63">
        <v>141.10899999999901</v>
      </c>
      <c r="D63">
        <v>518.04700000000003</v>
      </c>
    </row>
    <row r="64" spans="1:4" x14ac:dyDescent="0.3">
      <c r="A64" s="1" t="s">
        <v>2</v>
      </c>
      <c r="B64" s="1" t="s">
        <v>17</v>
      </c>
      <c r="C64">
        <v>141.51899999999901</v>
      </c>
      <c r="D64">
        <v>517.625</v>
      </c>
    </row>
    <row r="65" spans="1:4" x14ac:dyDescent="0.3">
      <c r="A65" s="1" t="s">
        <v>2</v>
      </c>
      <c r="B65" s="1" t="s">
        <v>17</v>
      </c>
      <c r="C65">
        <v>141.51899999999901</v>
      </c>
      <c r="D65">
        <v>517.625</v>
      </c>
    </row>
    <row r="66" spans="1:4" x14ac:dyDescent="0.3">
      <c r="A66" s="1" t="s">
        <v>2</v>
      </c>
      <c r="B66" s="1" t="s">
        <v>17</v>
      </c>
      <c r="C66">
        <v>142.201999999999</v>
      </c>
      <c r="D66">
        <v>517.20399999999995</v>
      </c>
    </row>
    <row r="67" spans="1:4" x14ac:dyDescent="0.3">
      <c r="A67" s="1" t="s">
        <v>2</v>
      </c>
      <c r="B67" s="1" t="s">
        <v>17</v>
      </c>
      <c r="C67">
        <v>142.884999999999</v>
      </c>
      <c r="D67">
        <v>516.64300000000003</v>
      </c>
    </row>
    <row r="68" spans="1:4" x14ac:dyDescent="0.3">
      <c r="A68" s="1" t="s">
        <v>2</v>
      </c>
      <c r="B68" s="1" t="s">
        <v>17</v>
      </c>
      <c r="C68">
        <v>143.70399999999901</v>
      </c>
      <c r="D68">
        <v>516.08199999999999</v>
      </c>
    </row>
    <row r="69" spans="1:4" x14ac:dyDescent="0.3">
      <c r="A69" s="1" t="s">
        <v>2</v>
      </c>
      <c r="B69" s="1" t="s">
        <v>17</v>
      </c>
      <c r="C69">
        <v>144.38699999999901</v>
      </c>
      <c r="D69">
        <v>515.66300000000001</v>
      </c>
    </row>
    <row r="70" spans="1:4" x14ac:dyDescent="0.3">
      <c r="A70" s="1" t="s">
        <v>2</v>
      </c>
      <c r="B70" s="1" t="s">
        <v>17</v>
      </c>
      <c r="C70">
        <v>144.38699999999901</v>
      </c>
      <c r="D70">
        <v>515.66300000000001</v>
      </c>
    </row>
    <row r="71" spans="1:4" x14ac:dyDescent="0.3">
      <c r="A71" s="1" t="s">
        <v>2</v>
      </c>
      <c r="B71" s="1" t="s">
        <v>17</v>
      </c>
      <c r="C71">
        <v>145.479999999999</v>
      </c>
      <c r="D71">
        <v>514.96100000000001</v>
      </c>
    </row>
    <row r="72" spans="1:4" x14ac:dyDescent="0.3">
      <c r="A72" s="1" t="s">
        <v>2</v>
      </c>
      <c r="B72" s="1" t="s">
        <v>17</v>
      </c>
      <c r="C72">
        <v>146.57299999999901</v>
      </c>
      <c r="D72">
        <v>514.26</v>
      </c>
    </row>
    <row r="73" spans="1:4" x14ac:dyDescent="0.3">
      <c r="A73" s="1" t="s">
        <v>2</v>
      </c>
      <c r="B73" s="1" t="s">
        <v>17</v>
      </c>
      <c r="C73">
        <v>146.57299999999901</v>
      </c>
      <c r="D73">
        <v>514.26</v>
      </c>
    </row>
    <row r="74" spans="1:4" x14ac:dyDescent="0.3">
      <c r="A74" s="1" t="s">
        <v>2</v>
      </c>
      <c r="B74" s="1" t="s">
        <v>17</v>
      </c>
      <c r="C74">
        <v>148.48499999999899</v>
      </c>
      <c r="D74">
        <v>513.13900000000001</v>
      </c>
    </row>
    <row r="75" spans="1:4" x14ac:dyDescent="0.3">
      <c r="A75" s="1" t="s">
        <v>2</v>
      </c>
      <c r="B75" s="1" t="s">
        <v>17</v>
      </c>
      <c r="C75">
        <v>148.48499999999899</v>
      </c>
      <c r="D75">
        <v>513.13900000000001</v>
      </c>
    </row>
    <row r="76" spans="1:4" x14ac:dyDescent="0.3">
      <c r="A76" s="1" t="s">
        <v>2</v>
      </c>
      <c r="B76" s="1" t="s">
        <v>17</v>
      </c>
      <c r="C76">
        <v>148.75799999999899</v>
      </c>
      <c r="D76">
        <v>512.99900000000002</v>
      </c>
    </row>
    <row r="77" spans="1:4" x14ac:dyDescent="0.3">
      <c r="A77" s="1" t="s">
        <v>2</v>
      </c>
      <c r="B77" s="1" t="s">
        <v>17</v>
      </c>
      <c r="C77">
        <v>149.03099999999901</v>
      </c>
      <c r="D77">
        <v>512.71699999999998</v>
      </c>
    </row>
    <row r="78" spans="1:4" x14ac:dyDescent="0.3">
      <c r="A78" s="1" t="s">
        <v>2</v>
      </c>
      <c r="B78" s="1" t="s">
        <v>17</v>
      </c>
      <c r="C78">
        <v>149.57799999999901</v>
      </c>
      <c r="D78">
        <v>512.577</v>
      </c>
    </row>
    <row r="79" spans="1:4" x14ac:dyDescent="0.3">
      <c r="A79" s="1" t="s">
        <v>2</v>
      </c>
      <c r="B79" s="1" t="s">
        <v>17</v>
      </c>
      <c r="C79">
        <v>150.123999999999</v>
      </c>
      <c r="D79">
        <v>512.298</v>
      </c>
    </row>
    <row r="80" spans="1:4" x14ac:dyDescent="0.3">
      <c r="A80" s="1" t="s">
        <v>2</v>
      </c>
      <c r="B80" s="1" t="s">
        <v>17</v>
      </c>
      <c r="C80">
        <v>150.123999999999</v>
      </c>
      <c r="D80">
        <v>512.298</v>
      </c>
    </row>
    <row r="81" spans="1:4" x14ac:dyDescent="0.3">
      <c r="A81" s="1" t="s">
        <v>2</v>
      </c>
      <c r="B81" s="1" t="s">
        <v>17</v>
      </c>
      <c r="C81">
        <v>150.807999999999</v>
      </c>
      <c r="D81">
        <v>512.01700000000005</v>
      </c>
    </row>
    <row r="82" spans="1:4" x14ac:dyDescent="0.3">
      <c r="A82" s="1" t="s">
        <v>2</v>
      </c>
      <c r="B82" s="1" t="s">
        <v>17</v>
      </c>
      <c r="C82">
        <v>151.76299999999901</v>
      </c>
      <c r="D82">
        <v>511.738</v>
      </c>
    </row>
    <row r="83" spans="1:4" x14ac:dyDescent="0.3">
      <c r="A83" s="1" t="s">
        <v>2</v>
      </c>
      <c r="B83" s="1" t="s">
        <v>17</v>
      </c>
      <c r="C83">
        <v>152.718999999999</v>
      </c>
      <c r="D83">
        <v>511.31599999999997</v>
      </c>
    </row>
    <row r="84" spans="1:4" x14ac:dyDescent="0.3">
      <c r="A84" s="1" t="s">
        <v>2</v>
      </c>
      <c r="B84" s="1" t="s">
        <v>17</v>
      </c>
      <c r="C84">
        <v>153.81199999999899</v>
      </c>
      <c r="D84">
        <v>511.036</v>
      </c>
    </row>
    <row r="85" spans="1:4" x14ac:dyDescent="0.3">
      <c r="A85" s="1" t="s">
        <v>2</v>
      </c>
      <c r="B85" s="1" t="s">
        <v>17</v>
      </c>
      <c r="C85">
        <v>156.26999999999899</v>
      </c>
      <c r="D85">
        <v>510.19499999999999</v>
      </c>
    </row>
    <row r="86" spans="1:4" x14ac:dyDescent="0.3">
      <c r="A86" s="1" t="s">
        <v>2</v>
      </c>
      <c r="B86" s="1" t="s">
        <v>17</v>
      </c>
      <c r="C86">
        <v>158.72899999999899</v>
      </c>
      <c r="D86">
        <v>509.63400000000001</v>
      </c>
    </row>
    <row r="87" spans="1:4" x14ac:dyDescent="0.3">
      <c r="A87" s="1" t="s">
        <v>2</v>
      </c>
      <c r="B87" s="1" t="s">
        <v>17</v>
      </c>
      <c r="C87">
        <v>158.72899999999899</v>
      </c>
      <c r="D87">
        <v>509.63400000000001</v>
      </c>
    </row>
    <row r="88" spans="1:4" x14ac:dyDescent="0.3">
      <c r="A88" s="1" t="s">
        <v>2</v>
      </c>
      <c r="B88" s="1" t="s">
        <v>17</v>
      </c>
      <c r="C88">
        <v>161.32399999999899</v>
      </c>
      <c r="D88">
        <v>509.21300000000002</v>
      </c>
    </row>
    <row r="89" spans="1:4" x14ac:dyDescent="0.3">
      <c r="A89" s="1" t="s">
        <v>2</v>
      </c>
      <c r="B89" s="1" t="s">
        <v>17</v>
      </c>
      <c r="C89">
        <v>164.19299999999899</v>
      </c>
      <c r="D89">
        <v>508.93299999999999</v>
      </c>
    </row>
    <row r="90" spans="1:4" x14ac:dyDescent="0.3">
      <c r="A90" s="1" t="s">
        <v>2</v>
      </c>
      <c r="B90" s="1" t="s">
        <v>17</v>
      </c>
      <c r="C90">
        <v>167.19799999999901</v>
      </c>
      <c r="D90">
        <v>508.65199999999999</v>
      </c>
    </row>
    <row r="91" spans="1:4" x14ac:dyDescent="0.3">
      <c r="A91" s="1" t="s">
        <v>2</v>
      </c>
      <c r="B91" s="1" t="s">
        <v>17</v>
      </c>
      <c r="C91">
        <v>170.20299999999901</v>
      </c>
      <c r="D91">
        <v>508.23200000000003</v>
      </c>
    </row>
    <row r="92" spans="1:4" x14ac:dyDescent="0.3">
      <c r="A92" s="1" t="s">
        <v>2</v>
      </c>
      <c r="B92" s="1" t="s">
        <v>17</v>
      </c>
      <c r="C92">
        <v>170.20299999999901</v>
      </c>
      <c r="D92">
        <v>508.23200000000003</v>
      </c>
    </row>
    <row r="93" spans="1:4" x14ac:dyDescent="0.3">
      <c r="A93" s="1" t="s">
        <v>2</v>
      </c>
      <c r="B93" s="1" t="s">
        <v>17</v>
      </c>
      <c r="C93">
        <v>173.344999999999</v>
      </c>
      <c r="D93">
        <v>507.81099999999998</v>
      </c>
    </row>
    <row r="94" spans="1:4" x14ac:dyDescent="0.3">
      <c r="A94" s="1" t="s">
        <v>2</v>
      </c>
      <c r="B94" s="1" t="s">
        <v>17</v>
      </c>
      <c r="C94">
        <v>176.622999999999</v>
      </c>
      <c r="D94">
        <v>507.25099999999998</v>
      </c>
    </row>
    <row r="95" spans="1:4" x14ac:dyDescent="0.3">
      <c r="A95" s="1" t="s">
        <v>2</v>
      </c>
      <c r="B95" s="1" t="s">
        <v>17</v>
      </c>
      <c r="C95">
        <v>179.76399999999899</v>
      </c>
      <c r="D95">
        <v>506.69</v>
      </c>
    </row>
    <row r="96" spans="1:4" x14ac:dyDescent="0.3">
      <c r="A96" s="1" t="s">
        <v>2</v>
      </c>
      <c r="B96" s="1" t="s">
        <v>17</v>
      </c>
      <c r="C96">
        <v>181.13099999999901</v>
      </c>
      <c r="D96">
        <v>506.40899999999999</v>
      </c>
    </row>
    <row r="97" spans="1:4" x14ac:dyDescent="0.3">
      <c r="A97" s="1" t="s">
        <v>2</v>
      </c>
      <c r="B97" s="1" t="s">
        <v>17</v>
      </c>
      <c r="C97">
        <v>182.49599999999899</v>
      </c>
      <c r="D97">
        <v>506.26799999999997</v>
      </c>
    </row>
    <row r="98" spans="1:4" x14ac:dyDescent="0.3">
      <c r="A98" s="1" t="s">
        <v>2</v>
      </c>
      <c r="B98" s="1" t="s">
        <v>17</v>
      </c>
      <c r="C98">
        <v>182.49599999999899</v>
      </c>
      <c r="D98">
        <v>506.26799999999997</v>
      </c>
    </row>
    <row r="99" spans="1:4" x14ac:dyDescent="0.3">
      <c r="A99" s="1" t="s">
        <v>2</v>
      </c>
      <c r="B99" s="1" t="s">
        <v>17</v>
      </c>
      <c r="C99">
        <v>183.724999999999</v>
      </c>
      <c r="D99">
        <v>506.13</v>
      </c>
    </row>
    <row r="100" spans="1:4" x14ac:dyDescent="0.3">
      <c r="A100" s="1" t="s">
        <v>2</v>
      </c>
      <c r="B100" s="1" t="s">
        <v>17</v>
      </c>
      <c r="C100">
        <v>184.68099999999899</v>
      </c>
      <c r="D100">
        <v>505.988</v>
      </c>
    </row>
    <row r="101" spans="1:4" x14ac:dyDescent="0.3">
      <c r="A101" s="1" t="s">
        <v>2</v>
      </c>
      <c r="B101" s="1" t="s">
        <v>17</v>
      </c>
      <c r="C101">
        <v>186.456999999999</v>
      </c>
      <c r="D101">
        <v>505.709</v>
      </c>
    </row>
    <row r="102" spans="1:4" x14ac:dyDescent="0.3">
      <c r="A102" s="1" t="s">
        <v>2</v>
      </c>
      <c r="B102" s="1" t="s">
        <v>17</v>
      </c>
      <c r="C102">
        <v>188.23299999999901</v>
      </c>
      <c r="D102">
        <v>505.56700000000001</v>
      </c>
    </row>
    <row r="103" spans="1:4" x14ac:dyDescent="0.3">
      <c r="A103" s="1" t="s">
        <v>2</v>
      </c>
      <c r="B103" s="1" t="s">
        <v>17</v>
      </c>
      <c r="C103">
        <v>190.00799999999899</v>
      </c>
      <c r="D103">
        <v>505.14699999999999</v>
      </c>
    </row>
    <row r="104" spans="1:4" x14ac:dyDescent="0.3">
      <c r="A104" s="1" t="s">
        <v>2</v>
      </c>
      <c r="B104" s="1" t="s">
        <v>17</v>
      </c>
      <c r="C104">
        <v>190.00799999999899</v>
      </c>
      <c r="D104">
        <v>505.14699999999999</v>
      </c>
    </row>
    <row r="105" spans="1:4" x14ac:dyDescent="0.3">
      <c r="A105" s="1" t="s">
        <v>2</v>
      </c>
      <c r="B105" s="1" t="s">
        <v>17</v>
      </c>
      <c r="C105">
        <v>191.920999999999</v>
      </c>
      <c r="D105">
        <v>504.58699999999999</v>
      </c>
    </row>
    <row r="106" spans="1:4" x14ac:dyDescent="0.3">
      <c r="A106" s="1" t="s">
        <v>2</v>
      </c>
      <c r="B106" s="1" t="s">
        <v>17</v>
      </c>
      <c r="C106">
        <v>193.969999999999</v>
      </c>
      <c r="D106">
        <v>503.88600000000002</v>
      </c>
    </row>
    <row r="107" spans="1:4" x14ac:dyDescent="0.3">
      <c r="A107" s="1" t="s">
        <v>2</v>
      </c>
      <c r="B107" s="1" t="s">
        <v>17</v>
      </c>
      <c r="C107">
        <v>198.06799999999899</v>
      </c>
      <c r="D107">
        <v>502.34300000000002</v>
      </c>
    </row>
    <row r="108" spans="1:4" x14ac:dyDescent="0.3">
      <c r="A108" s="1" t="s">
        <v>2</v>
      </c>
      <c r="B108" s="1" t="s">
        <v>10</v>
      </c>
      <c r="C108">
        <v>64.114999999999995</v>
      </c>
      <c r="D108">
        <v>609.26300000000003</v>
      </c>
    </row>
    <row r="109" spans="1:4" x14ac:dyDescent="0.3">
      <c r="A109" s="1" t="s">
        <v>2</v>
      </c>
      <c r="B109" s="1" t="s">
        <v>10</v>
      </c>
      <c r="C109">
        <v>65.217999999999904</v>
      </c>
      <c r="D109">
        <v>609.13599999999997</v>
      </c>
    </row>
    <row r="110" spans="1:4" x14ac:dyDescent="0.3">
      <c r="A110" s="1" t="s">
        <v>2</v>
      </c>
      <c r="B110" s="1" t="s">
        <v>10</v>
      </c>
      <c r="C110">
        <v>66.442999999999898</v>
      </c>
      <c r="D110">
        <v>609.01</v>
      </c>
    </row>
    <row r="111" spans="1:4" x14ac:dyDescent="0.3">
      <c r="A111" s="1" t="s">
        <v>2</v>
      </c>
      <c r="B111" s="1" t="s">
        <v>10</v>
      </c>
      <c r="C111">
        <v>67.545999999999907</v>
      </c>
      <c r="D111">
        <v>608.88400000000001</v>
      </c>
    </row>
    <row r="112" spans="1:4" x14ac:dyDescent="0.3">
      <c r="A112" s="1" t="s">
        <v>2</v>
      </c>
      <c r="B112" s="1" t="s">
        <v>10</v>
      </c>
      <c r="C112">
        <v>68.893999999999906</v>
      </c>
      <c r="D112">
        <v>608.63199999999995</v>
      </c>
    </row>
    <row r="113" spans="1:4" x14ac:dyDescent="0.3">
      <c r="A113" s="1" t="s">
        <v>2</v>
      </c>
      <c r="B113" s="1" t="s">
        <v>10</v>
      </c>
      <c r="C113">
        <v>68.893999999999906</v>
      </c>
      <c r="D113">
        <v>608.63199999999995</v>
      </c>
    </row>
    <row r="114" spans="1:4" x14ac:dyDescent="0.3">
      <c r="A114" s="1" t="s">
        <v>2</v>
      </c>
      <c r="B114" s="1" t="s">
        <v>10</v>
      </c>
      <c r="C114">
        <v>70.486999999999895</v>
      </c>
      <c r="D114">
        <v>608.12800000000004</v>
      </c>
    </row>
    <row r="115" spans="1:4" x14ac:dyDescent="0.3">
      <c r="A115" s="1" t="s">
        <v>2</v>
      </c>
      <c r="B115" s="1" t="s">
        <v>10</v>
      </c>
      <c r="C115">
        <v>72.079999999999899</v>
      </c>
      <c r="D115">
        <v>607.49800000000005</v>
      </c>
    </row>
    <row r="116" spans="1:4" x14ac:dyDescent="0.3">
      <c r="A116" s="1" t="s">
        <v>2</v>
      </c>
      <c r="B116" s="1" t="s">
        <v>10</v>
      </c>
      <c r="C116">
        <v>73.917999999999907</v>
      </c>
      <c r="D116">
        <v>606.74199999999996</v>
      </c>
    </row>
    <row r="117" spans="1:4" x14ac:dyDescent="0.3">
      <c r="A117" s="1" t="s">
        <v>2</v>
      </c>
      <c r="B117" s="1" t="s">
        <v>10</v>
      </c>
      <c r="C117">
        <v>75.510999999999896</v>
      </c>
      <c r="D117">
        <v>606.11199999999997</v>
      </c>
    </row>
    <row r="118" spans="1:4" x14ac:dyDescent="0.3">
      <c r="A118" s="1" t="s">
        <v>2</v>
      </c>
      <c r="B118" s="1" t="s">
        <v>10</v>
      </c>
      <c r="C118">
        <v>75.510999999999896</v>
      </c>
      <c r="D118">
        <v>606.11199999999997</v>
      </c>
    </row>
    <row r="119" spans="1:4" x14ac:dyDescent="0.3">
      <c r="A119" s="1" t="s">
        <v>2</v>
      </c>
      <c r="B119" s="1" t="s">
        <v>10</v>
      </c>
      <c r="C119">
        <v>77.1039999999999</v>
      </c>
      <c r="D119">
        <v>605.48199999999997</v>
      </c>
    </row>
    <row r="120" spans="1:4" x14ac:dyDescent="0.3">
      <c r="A120" s="1" t="s">
        <v>2</v>
      </c>
      <c r="B120" s="1" t="s">
        <v>10</v>
      </c>
      <c r="C120">
        <v>78.573999999999899</v>
      </c>
      <c r="D120">
        <v>604.726</v>
      </c>
    </row>
    <row r="121" spans="1:4" x14ac:dyDescent="0.3">
      <c r="A121" s="1" t="s">
        <v>2</v>
      </c>
      <c r="B121" s="1" t="s">
        <v>10</v>
      </c>
      <c r="C121">
        <v>80.043999999999897</v>
      </c>
      <c r="D121">
        <v>604.221</v>
      </c>
    </row>
    <row r="122" spans="1:4" x14ac:dyDescent="0.3">
      <c r="A122" s="1" t="s">
        <v>2</v>
      </c>
      <c r="B122" s="1" t="s">
        <v>10</v>
      </c>
      <c r="C122">
        <v>81.391999999999896</v>
      </c>
      <c r="D122">
        <v>603.71799999999996</v>
      </c>
    </row>
    <row r="123" spans="1:4" x14ac:dyDescent="0.3">
      <c r="A123" s="1" t="s">
        <v>2</v>
      </c>
      <c r="B123" s="1" t="s">
        <v>10</v>
      </c>
      <c r="C123">
        <v>81.391999999999896</v>
      </c>
      <c r="D123">
        <v>603.71799999999996</v>
      </c>
    </row>
    <row r="124" spans="1:4" x14ac:dyDescent="0.3">
      <c r="A124" s="1" t="s">
        <v>2</v>
      </c>
      <c r="B124" s="1" t="s">
        <v>10</v>
      </c>
      <c r="C124">
        <v>82.739999999999895</v>
      </c>
      <c r="D124">
        <v>603.46600000000001</v>
      </c>
    </row>
    <row r="125" spans="1:4" x14ac:dyDescent="0.3">
      <c r="A125" s="1" t="s">
        <v>2</v>
      </c>
      <c r="B125" s="1" t="s">
        <v>10</v>
      </c>
      <c r="C125">
        <v>84.210999999999899</v>
      </c>
      <c r="D125">
        <v>603.46600000000001</v>
      </c>
    </row>
    <row r="126" spans="1:4" x14ac:dyDescent="0.3">
      <c r="A126" s="1" t="s">
        <v>2</v>
      </c>
      <c r="B126" s="1" t="s">
        <v>10</v>
      </c>
      <c r="C126">
        <v>85.435999999999893</v>
      </c>
      <c r="D126">
        <v>603.59199999999998</v>
      </c>
    </row>
    <row r="127" spans="1:4" x14ac:dyDescent="0.3">
      <c r="A127" s="1" t="s">
        <v>2</v>
      </c>
      <c r="B127" s="1" t="s">
        <v>10</v>
      </c>
      <c r="C127">
        <v>86.537999999999897</v>
      </c>
      <c r="D127">
        <v>603.46600000000001</v>
      </c>
    </row>
    <row r="128" spans="1:4" x14ac:dyDescent="0.3">
      <c r="A128" s="1" t="s">
        <v>2</v>
      </c>
      <c r="B128" s="1" t="s">
        <v>10</v>
      </c>
      <c r="C128">
        <v>86.537999999999897</v>
      </c>
      <c r="D128">
        <v>603.46600000000001</v>
      </c>
    </row>
    <row r="129" spans="1:4" x14ac:dyDescent="0.3">
      <c r="A129" s="1" t="s">
        <v>2</v>
      </c>
      <c r="B129" s="1" t="s">
        <v>10</v>
      </c>
      <c r="C129">
        <v>87.272999999999897</v>
      </c>
      <c r="D129">
        <v>603.21299999999997</v>
      </c>
    </row>
    <row r="130" spans="1:4" x14ac:dyDescent="0.3">
      <c r="A130" s="1" t="s">
        <v>2</v>
      </c>
      <c r="B130" s="1" t="s">
        <v>10</v>
      </c>
      <c r="C130">
        <v>87.885999999999896</v>
      </c>
      <c r="D130">
        <v>602.96199999999999</v>
      </c>
    </row>
    <row r="131" spans="1:4" x14ac:dyDescent="0.3">
      <c r="A131" s="1" t="s">
        <v>2</v>
      </c>
      <c r="B131" s="1" t="s">
        <v>10</v>
      </c>
      <c r="C131">
        <v>88.376999999999896</v>
      </c>
      <c r="D131">
        <v>602.58399999999995</v>
      </c>
    </row>
    <row r="132" spans="1:4" x14ac:dyDescent="0.3">
      <c r="A132" s="1" t="s">
        <v>2</v>
      </c>
      <c r="B132" s="1" t="s">
        <v>10</v>
      </c>
      <c r="C132">
        <v>88.866999999999905</v>
      </c>
      <c r="D132">
        <v>602.33100000000002</v>
      </c>
    </row>
    <row r="133" spans="1:4" x14ac:dyDescent="0.3">
      <c r="A133" s="1" t="s">
        <v>2</v>
      </c>
      <c r="B133" s="1" t="s">
        <v>10</v>
      </c>
      <c r="C133">
        <v>88.866999999999905</v>
      </c>
      <c r="D133">
        <v>602.33100000000002</v>
      </c>
    </row>
    <row r="134" spans="1:4" x14ac:dyDescent="0.3">
      <c r="A134" s="1" t="s">
        <v>2</v>
      </c>
      <c r="B134" s="1" t="s">
        <v>10</v>
      </c>
      <c r="C134">
        <v>89.968999999999895</v>
      </c>
      <c r="D134">
        <v>601.827</v>
      </c>
    </row>
    <row r="135" spans="1:4" x14ac:dyDescent="0.3">
      <c r="A135" s="1" t="s">
        <v>2</v>
      </c>
      <c r="B135" s="1" t="s">
        <v>10</v>
      </c>
      <c r="C135">
        <v>91.071999999999903</v>
      </c>
      <c r="D135">
        <v>601.197</v>
      </c>
    </row>
    <row r="136" spans="1:4" x14ac:dyDescent="0.3">
      <c r="A136" s="1" t="s">
        <v>2</v>
      </c>
      <c r="B136" s="1" t="s">
        <v>10</v>
      </c>
      <c r="C136">
        <v>91.071999999999903</v>
      </c>
      <c r="D136">
        <v>601.197</v>
      </c>
    </row>
    <row r="137" spans="1:4" x14ac:dyDescent="0.3">
      <c r="A137" s="1" t="s">
        <v>2</v>
      </c>
      <c r="B137" s="1" t="s">
        <v>10</v>
      </c>
      <c r="C137">
        <v>91.684999999999903</v>
      </c>
      <c r="D137">
        <v>600.81899999999996</v>
      </c>
    </row>
    <row r="138" spans="1:4" x14ac:dyDescent="0.3">
      <c r="A138" s="1" t="s">
        <v>2</v>
      </c>
      <c r="B138" s="1" t="s">
        <v>10</v>
      </c>
      <c r="C138">
        <v>92.419999999999902</v>
      </c>
      <c r="D138">
        <v>600.56700000000001</v>
      </c>
    </row>
    <row r="139" spans="1:4" x14ac:dyDescent="0.3">
      <c r="A139" s="1" t="s">
        <v>2</v>
      </c>
      <c r="B139" s="1" t="s">
        <v>10</v>
      </c>
      <c r="C139">
        <v>93.154999999999902</v>
      </c>
      <c r="D139">
        <v>600.18899999999996</v>
      </c>
    </row>
    <row r="140" spans="1:4" x14ac:dyDescent="0.3">
      <c r="A140" s="1" t="s">
        <v>2</v>
      </c>
      <c r="B140" s="1" t="s">
        <v>10</v>
      </c>
      <c r="C140">
        <v>93.767999999999901</v>
      </c>
      <c r="D140">
        <v>599.81100000000004</v>
      </c>
    </row>
    <row r="141" spans="1:4" x14ac:dyDescent="0.3">
      <c r="A141" s="1" t="s">
        <v>2</v>
      </c>
      <c r="B141" s="1" t="s">
        <v>10</v>
      </c>
      <c r="C141">
        <v>93.767999999999901</v>
      </c>
      <c r="D141">
        <v>599.81100000000004</v>
      </c>
    </row>
    <row r="142" spans="1:4" x14ac:dyDescent="0.3">
      <c r="A142" s="1" t="s">
        <v>2</v>
      </c>
      <c r="B142" s="1" t="s">
        <v>10</v>
      </c>
      <c r="C142">
        <v>94.257999999999896</v>
      </c>
      <c r="D142">
        <v>599.43299999999999</v>
      </c>
    </row>
    <row r="143" spans="1:4" x14ac:dyDescent="0.3">
      <c r="A143" s="1" t="s">
        <v>2</v>
      </c>
      <c r="B143" s="1" t="s">
        <v>10</v>
      </c>
      <c r="C143">
        <v>94.625999999999905</v>
      </c>
      <c r="D143">
        <v>598.92899999999997</v>
      </c>
    </row>
    <row r="144" spans="1:4" x14ac:dyDescent="0.3">
      <c r="A144" s="1" t="s">
        <v>2</v>
      </c>
      <c r="B144" s="1" t="s">
        <v>10</v>
      </c>
      <c r="C144">
        <v>95.360999999999905</v>
      </c>
      <c r="D144">
        <v>598.173</v>
      </c>
    </row>
    <row r="145" spans="1:4" x14ac:dyDescent="0.3">
      <c r="A145" s="1" t="s">
        <v>2</v>
      </c>
      <c r="B145" s="1" t="s">
        <v>10</v>
      </c>
      <c r="C145">
        <v>95.360999999999905</v>
      </c>
      <c r="D145">
        <v>598.173</v>
      </c>
    </row>
    <row r="146" spans="1:4" x14ac:dyDescent="0.3">
      <c r="A146" s="1" t="s">
        <v>2</v>
      </c>
      <c r="B146" s="1" t="s">
        <v>10</v>
      </c>
      <c r="C146">
        <v>96.095999999999904</v>
      </c>
      <c r="D146">
        <v>597.54300000000001</v>
      </c>
    </row>
    <row r="147" spans="1:4" x14ac:dyDescent="0.3">
      <c r="A147" s="1" t="s">
        <v>2</v>
      </c>
      <c r="B147" s="1" t="s">
        <v>10</v>
      </c>
      <c r="C147">
        <v>96.830999999999904</v>
      </c>
      <c r="D147">
        <v>596.91300000000001</v>
      </c>
    </row>
    <row r="148" spans="1:4" x14ac:dyDescent="0.3">
      <c r="A148" s="1" t="s">
        <v>2</v>
      </c>
      <c r="B148" s="1" t="s">
        <v>10</v>
      </c>
      <c r="C148">
        <v>96.830999999999904</v>
      </c>
      <c r="D148">
        <v>596.91300000000001</v>
      </c>
    </row>
    <row r="149" spans="1:4" x14ac:dyDescent="0.3">
      <c r="A149" s="1" t="s">
        <v>2</v>
      </c>
      <c r="B149" s="1" t="s">
        <v>10</v>
      </c>
      <c r="C149">
        <v>97.443999999999903</v>
      </c>
      <c r="D149">
        <v>596.40800000000002</v>
      </c>
    </row>
    <row r="150" spans="1:4" x14ac:dyDescent="0.3">
      <c r="A150" s="1" t="s">
        <v>2</v>
      </c>
      <c r="B150" s="1" t="s">
        <v>10</v>
      </c>
      <c r="C150">
        <v>97.688999999999893</v>
      </c>
      <c r="D150">
        <v>596.15599999999995</v>
      </c>
    </row>
    <row r="151" spans="1:4" x14ac:dyDescent="0.3">
      <c r="A151" s="1" t="s">
        <v>2</v>
      </c>
      <c r="B151" s="1" t="s">
        <v>10</v>
      </c>
      <c r="C151">
        <v>98.055999999999898</v>
      </c>
      <c r="D151">
        <v>595.90499999999997</v>
      </c>
    </row>
    <row r="152" spans="1:4" x14ac:dyDescent="0.3">
      <c r="A152" s="1" t="s">
        <v>2</v>
      </c>
      <c r="B152" s="1" t="s">
        <v>10</v>
      </c>
      <c r="C152">
        <v>98.055999999999898</v>
      </c>
      <c r="D152">
        <v>595.90499999999997</v>
      </c>
    </row>
    <row r="153" spans="1:4" x14ac:dyDescent="0.3">
      <c r="A153" s="1" t="s">
        <v>2</v>
      </c>
      <c r="B153" s="1" t="s">
        <v>10</v>
      </c>
      <c r="C153">
        <v>98.546999999999898</v>
      </c>
      <c r="D153">
        <v>595.52700000000004</v>
      </c>
    </row>
    <row r="154" spans="1:4" x14ac:dyDescent="0.3">
      <c r="A154" s="1" t="s">
        <v>2</v>
      </c>
      <c r="B154" s="1" t="s">
        <v>10</v>
      </c>
      <c r="C154">
        <v>98.914999999999907</v>
      </c>
      <c r="D154">
        <v>595.02200000000005</v>
      </c>
    </row>
    <row r="155" spans="1:4" x14ac:dyDescent="0.3">
      <c r="A155" s="1" t="s">
        <v>2</v>
      </c>
      <c r="B155" s="1" t="s">
        <v>10</v>
      </c>
      <c r="C155">
        <v>99.526999999999902</v>
      </c>
      <c r="D155">
        <v>594.51800000000003</v>
      </c>
    </row>
    <row r="156" spans="1:4" x14ac:dyDescent="0.3">
      <c r="A156" s="1" t="s">
        <v>2</v>
      </c>
      <c r="B156" s="1" t="s">
        <v>10</v>
      </c>
      <c r="C156">
        <v>100.138999999999</v>
      </c>
      <c r="D156">
        <v>594.14</v>
      </c>
    </row>
    <row r="157" spans="1:4" x14ac:dyDescent="0.3">
      <c r="A157" s="1" t="s">
        <v>2</v>
      </c>
      <c r="B157" s="1" t="s">
        <v>10</v>
      </c>
      <c r="C157">
        <v>100.138999999999</v>
      </c>
      <c r="D157">
        <v>594.14</v>
      </c>
    </row>
    <row r="158" spans="1:4" x14ac:dyDescent="0.3">
      <c r="A158" s="1" t="s">
        <v>2</v>
      </c>
      <c r="B158" s="1" t="s">
        <v>10</v>
      </c>
      <c r="C158">
        <v>100.87499999999901</v>
      </c>
      <c r="D158">
        <v>593.88800000000003</v>
      </c>
    </row>
    <row r="159" spans="1:4" x14ac:dyDescent="0.3">
      <c r="A159" s="1" t="s">
        <v>2</v>
      </c>
      <c r="B159" s="1" t="s">
        <v>10</v>
      </c>
      <c r="C159">
        <v>101.731999999999</v>
      </c>
      <c r="D159">
        <v>593.63599999999997</v>
      </c>
    </row>
    <row r="160" spans="1:4" x14ac:dyDescent="0.3">
      <c r="A160" s="1" t="s">
        <v>2</v>
      </c>
      <c r="B160" s="1" t="s">
        <v>10</v>
      </c>
      <c r="C160">
        <v>102.712999999999</v>
      </c>
      <c r="D160">
        <v>593.38400000000001</v>
      </c>
    </row>
    <row r="161" spans="1:4" x14ac:dyDescent="0.3">
      <c r="A161" s="1" t="s">
        <v>2</v>
      </c>
      <c r="B161" s="1" t="s">
        <v>10</v>
      </c>
      <c r="C161">
        <v>103.447999999999</v>
      </c>
      <c r="D161">
        <v>593.005</v>
      </c>
    </row>
    <row r="162" spans="1:4" x14ac:dyDescent="0.3">
      <c r="A162" s="1" t="s">
        <v>2</v>
      </c>
      <c r="B162" s="1" t="s">
        <v>10</v>
      </c>
      <c r="C162">
        <v>103.447999999999</v>
      </c>
      <c r="D162">
        <v>593.005</v>
      </c>
    </row>
    <row r="163" spans="1:4" x14ac:dyDescent="0.3">
      <c r="A163" s="1" t="s">
        <v>2</v>
      </c>
      <c r="B163" s="1" t="s">
        <v>10</v>
      </c>
      <c r="C163">
        <v>104.05999999999899</v>
      </c>
      <c r="D163">
        <v>592.50199999999995</v>
      </c>
    </row>
    <row r="164" spans="1:4" x14ac:dyDescent="0.3">
      <c r="A164" s="1" t="s">
        <v>2</v>
      </c>
      <c r="B164" s="1" t="s">
        <v>10</v>
      </c>
      <c r="C164">
        <v>104.549999999999</v>
      </c>
      <c r="D164">
        <v>591.87199999999996</v>
      </c>
    </row>
    <row r="165" spans="1:4" x14ac:dyDescent="0.3">
      <c r="A165" s="1" t="s">
        <v>2</v>
      </c>
      <c r="B165" s="1" t="s">
        <v>10</v>
      </c>
      <c r="C165">
        <v>105.040999999999</v>
      </c>
      <c r="D165">
        <v>591.11599999999999</v>
      </c>
    </row>
    <row r="166" spans="1:4" x14ac:dyDescent="0.3">
      <c r="A166" s="1" t="s">
        <v>2</v>
      </c>
      <c r="B166" s="1" t="s">
        <v>10</v>
      </c>
      <c r="C166">
        <v>105.530999999999</v>
      </c>
      <c r="D166">
        <v>590.61199999999997</v>
      </c>
    </row>
    <row r="167" spans="1:4" x14ac:dyDescent="0.3">
      <c r="A167" s="1" t="s">
        <v>2</v>
      </c>
      <c r="B167" s="1" t="s">
        <v>10</v>
      </c>
      <c r="C167">
        <v>105.530999999999</v>
      </c>
      <c r="D167">
        <v>590.61199999999997</v>
      </c>
    </row>
    <row r="168" spans="1:4" x14ac:dyDescent="0.3">
      <c r="A168" s="1" t="s">
        <v>2</v>
      </c>
      <c r="B168" s="1" t="s">
        <v>10</v>
      </c>
      <c r="C168">
        <v>105.89899999999901</v>
      </c>
      <c r="D168">
        <v>590.10799999999995</v>
      </c>
    </row>
    <row r="169" spans="1:4" x14ac:dyDescent="0.3">
      <c r="A169" s="1" t="s">
        <v>2</v>
      </c>
      <c r="B169" s="1" t="s">
        <v>10</v>
      </c>
      <c r="C169">
        <v>106.266999999999</v>
      </c>
      <c r="D169">
        <v>589.85599999999999</v>
      </c>
    </row>
    <row r="170" spans="1:4" x14ac:dyDescent="0.3">
      <c r="A170" s="1" t="s">
        <v>2</v>
      </c>
      <c r="B170" s="1" t="s">
        <v>10</v>
      </c>
      <c r="C170">
        <v>107.245999999999</v>
      </c>
      <c r="D170">
        <v>589.09900000000005</v>
      </c>
    </row>
    <row r="171" spans="1:4" x14ac:dyDescent="0.3">
      <c r="A171" s="1" t="s">
        <v>2</v>
      </c>
      <c r="B171" s="1" t="s">
        <v>10</v>
      </c>
      <c r="C171">
        <v>107.245999999999</v>
      </c>
      <c r="D171">
        <v>589.09900000000005</v>
      </c>
    </row>
    <row r="172" spans="1:4" x14ac:dyDescent="0.3">
      <c r="A172" s="1" t="s">
        <v>2</v>
      </c>
      <c r="B172" s="1" t="s">
        <v>10</v>
      </c>
      <c r="C172">
        <v>107.981999999999</v>
      </c>
      <c r="D172">
        <v>588.72199999999998</v>
      </c>
    </row>
    <row r="173" spans="1:4" x14ac:dyDescent="0.3">
      <c r="A173" s="1" t="s">
        <v>2</v>
      </c>
      <c r="B173" s="1" t="s">
        <v>10</v>
      </c>
      <c r="C173">
        <v>108.838999999999</v>
      </c>
      <c r="D173">
        <v>588.34299999999996</v>
      </c>
    </row>
    <row r="174" spans="1:4" x14ac:dyDescent="0.3">
      <c r="A174" s="1" t="s">
        <v>2</v>
      </c>
      <c r="B174" s="1" t="s">
        <v>10</v>
      </c>
      <c r="C174">
        <v>109.69699999999899</v>
      </c>
      <c r="D174">
        <v>588.09199999999998</v>
      </c>
    </row>
    <row r="175" spans="1:4" x14ac:dyDescent="0.3">
      <c r="A175" s="1" t="s">
        <v>2</v>
      </c>
      <c r="B175" s="1" t="s">
        <v>10</v>
      </c>
      <c r="C175">
        <v>110.43199999999899</v>
      </c>
      <c r="D175">
        <v>587.71299999999997</v>
      </c>
    </row>
    <row r="176" spans="1:4" x14ac:dyDescent="0.3">
      <c r="A176" s="1" t="s">
        <v>2</v>
      </c>
      <c r="B176" s="1" t="s">
        <v>10</v>
      </c>
      <c r="C176">
        <v>110.43199999999899</v>
      </c>
      <c r="D176">
        <v>587.71299999999997</v>
      </c>
    </row>
    <row r="177" spans="1:4" x14ac:dyDescent="0.3">
      <c r="A177" s="1" t="s">
        <v>2</v>
      </c>
      <c r="B177" s="1" t="s">
        <v>10</v>
      </c>
      <c r="C177">
        <v>111.04499999999901</v>
      </c>
      <c r="D177">
        <v>587.46100000000001</v>
      </c>
    </row>
    <row r="178" spans="1:4" x14ac:dyDescent="0.3">
      <c r="A178" s="1" t="s">
        <v>2</v>
      </c>
      <c r="B178" s="1" t="s">
        <v>10</v>
      </c>
      <c r="C178">
        <v>111.411999999999</v>
      </c>
      <c r="D178">
        <v>587.08399999999995</v>
      </c>
    </row>
    <row r="179" spans="1:4" x14ac:dyDescent="0.3">
      <c r="A179" s="1" t="s">
        <v>2</v>
      </c>
      <c r="B179" s="1" t="s">
        <v>10</v>
      </c>
      <c r="C179">
        <v>111.902999999999</v>
      </c>
      <c r="D179">
        <v>586.83100000000002</v>
      </c>
    </row>
    <row r="180" spans="1:4" x14ac:dyDescent="0.3">
      <c r="A180" s="1" t="s">
        <v>2</v>
      </c>
      <c r="B180" s="1" t="s">
        <v>10</v>
      </c>
      <c r="C180">
        <v>112.39299999999901</v>
      </c>
      <c r="D180">
        <v>586.57799999999997</v>
      </c>
    </row>
    <row r="181" spans="1:4" x14ac:dyDescent="0.3">
      <c r="A181" s="1" t="s">
        <v>2</v>
      </c>
      <c r="B181" s="1" t="s">
        <v>10</v>
      </c>
      <c r="C181">
        <v>112.39299999999901</v>
      </c>
      <c r="D181">
        <v>586.57799999999997</v>
      </c>
    </row>
    <row r="182" spans="1:4" x14ac:dyDescent="0.3">
      <c r="A182" s="1" t="s">
        <v>2</v>
      </c>
      <c r="B182" s="1" t="s">
        <v>10</v>
      </c>
      <c r="C182">
        <v>113.494999999999</v>
      </c>
      <c r="D182">
        <v>585.94899999999996</v>
      </c>
    </row>
    <row r="183" spans="1:4" x14ac:dyDescent="0.3">
      <c r="A183" s="1" t="s">
        <v>2</v>
      </c>
      <c r="B183" s="1" t="s">
        <v>10</v>
      </c>
      <c r="C183">
        <v>114.72099999999899</v>
      </c>
      <c r="D183">
        <v>585.31899999999996</v>
      </c>
    </row>
    <row r="184" spans="1:4" x14ac:dyDescent="0.3">
      <c r="A184" s="1" t="s">
        <v>2</v>
      </c>
      <c r="B184" s="1" t="s">
        <v>10</v>
      </c>
      <c r="C184">
        <v>114.72099999999899</v>
      </c>
      <c r="D184">
        <v>585.31899999999996</v>
      </c>
    </row>
    <row r="185" spans="1:4" x14ac:dyDescent="0.3">
      <c r="A185" s="1" t="s">
        <v>2</v>
      </c>
      <c r="B185" s="1" t="s">
        <v>10</v>
      </c>
      <c r="C185">
        <v>115.701999999999</v>
      </c>
      <c r="D185">
        <v>584.56299999999999</v>
      </c>
    </row>
    <row r="186" spans="1:4" x14ac:dyDescent="0.3">
      <c r="A186" s="1" t="s">
        <v>2</v>
      </c>
      <c r="B186" s="1" t="s">
        <v>10</v>
      </c>
      <c r="C186">
        <v>116.680999999999</v>
      </c>
      <c r="D186">
        <v>583.80600000000004</v>
      </c>
    </row>
    <row r="187" spans="1:4" x14ac:dyDescent="0.3">
      <c r="A187" s="1" t="s">
        <v>2</v>
      </c>
      <c r="B187" s="1" t="s">
        <v>10</v>
      </c>
      <c r="C187">
        <v>116.680999999999</v>
      </c>
      <c r="D187">
        <v>583.80600000000004</v>
      </c>
    </row>
    <row r="188" spans="1:4" x14ac:dyDescent="0.3">
      <c r="A188" s="1" t="s">
        <v>2</v>
      </c>
      <c r="B188" s="1" t="s">
        <v>10</v>
      </c>
      <c r="C188">
        <v>117.53899999999901</v>
      </c>
      <c r="D188">
        <v>583.17700000000002</v>
      </c>
    </row>
    <row r="189" spans="1:4" x14ac:dyDescent="0.3">
      <c r="A189" s="1" t="s">
        <v>2</v>
      </c>
      <c r="B189" s="1" t="s">
        <v>10</v>
      </c>
      <c r="C189">
        <v>117.905999999999</v>
      </c>
      <c r="D189">
        <v>582.92499999999995</v>
      </c>
    </row>
    <row r="190" spans="1:4" x14ac:dyDescent="0.3">
      <c r="A190" s="1" t="s">
        <v>2</v>
      </c>
      <c r="B190" s="1" t="s">
        <v>10</v>
      </c>
      <c r="C190">
        <v>118.39599999999901</v>
      </c>
      <c r="D190">
        <v>582.54700000000003</v>
      </c>
    </row>
    <row r="191" spans="1:4" x14ac:dyDescent="0.3">
      <c r="A191" s="1" t="s">
        <v>2</v>
      </c>
      <c r="B191" s="1" t="s">
        <v>10</v>
      </c>
      <c r="C191">
        <v>118.39599999999901</v>
      </c>
      <c r="D191">
        <v>582.54700000000003</v>
      </c>
    </row>
    <row r="192" spans="1:4" x14ac:dyDescent="0.3">
      <c r="A192" s="1" t="s">
        <v>2</v>
      </c>
      <c r="B192" s="1" t="s">
        <v>10</v>
      </c>
      <c r="C192">
        <v>119.00899999999901</v>
      </c>
      <c r="D192">
        <v>582.16800000000001</v>
      </c>
    </row>
    <row r="193" spans="1:4" x14ac:dyDescent="0.3">
      <c r="A193" s="1" t="s">
        <v>2</v>
      </c>
      <c r="B193" s="1" t="s">
        <v>10</v>
      </c>
      <c r="C193">
        <v>119.62199999999901</v>
      </c>
      <c r="D193">
        <v>581.66399999999999</v>
      </c>
    </row>
    <row r="194" spans="1:4" x14ac:dyDescent="0.3">
      <c r="A194" s="1" t="s">
        <v>2</v>
      </c>
      <c r="B194" s="1" t="s">
        <v>10</v>
      </c>
      <c r="C194">
        <v>120.357999999999</v>
      </c>
      <c r="D194">
        <v>581.28700000000003</v>
      </c>
    </row>
    <row r="195" spans="1:4" x14ac:dyDescent="0.3">
      <c r="A195" s="1" t="s">
        <v>2</v>
      </c>
      <c r="B195" s="1" t="s">
        <v>10</v>
      </c>
      <c r="C195">
        <v>120.969999999999</v>
      </c>
      <c r="D195">
        <v>580.90800000000002</v>
      </c>
    </row>
    <row r="196" spans="1:4" x14ac:dyDescent="0.3">
      <c r="A196" s="1" t="s">
        <v>2</v>
      </c>
      <c r="B196" s="1" t="s">
        <v>10</v>
      </c>
      <c r="C196">
        <v>120.969999999999</v>
      </c>
      <c r="D196">
        <v>580.90800000000002</v>
      </c>
    </row>
    <row r="197" spans="1:4" x14ac:dyDescent="0.3">
      <c r="A197" s="1" t="s">
        <v>2</v>
      </c>
      <c r="B197" s="1" t="s">
        <v>10</v>
      </c>
      <c r="C197">
        <v>122.194999999999</v>
      </c>
      <c r="D197">
        <v>580.40499999999997</v>
      </c>
    </row>
    <row r="198" spans="1:4" x14ac:dyDescent="0.3">
      <c r="A198" s="1" t="s">
        <v>2</v>
      </c>
      <c r="B198" s="1" t="s">
        <v>10</v>
      </c>
      <c r="C198">
        <v>123.41999999999901</v>
      </c>
      <c r="D198">
        <v>579.90099999999995</v>
      </c>
    </row>
    <row r="199" spans="1:4" x14ac:dyDescent="0.3">
      <c r="A199" s="1" t="s">
        <v>2</v>
      </c>
      <c r="B199" s="1" t="s">
        <v>10</v>
      </c>
      <c r="C199">
        <v>123.41999999999901</v>
      </c>
      <c r="D199">
        <v>579.90099999999995</v>
      </c>
    </row>
    <row r="200" spans="1:4" x14ac:dyDescent="0.3">
      <c r="A200" s="1" t="s">
        <v>2</v>
      </c>
      <c r="B200" s="1" t="s">
        <v>10</v>
      </c>
      <c r="C200">
        <v>123.909999999999</v>
      </c>
      <c r="D200">
        <v>579.64700000000005</v>
      </c>
    </row>
    <row r="201" spans="1:4" x14ac:dyDescent="0.3">
      <c r="A201" s="1" t="s">
        <v>2</v>
      </c>
      <c r="B201" s="1" t="s">
        <v>10</v>
      </c>
      <c r="C201">
        <v>124.277999999999</v>
      </c>
      <c r="D201">
        <v>579.39700000000005</v>
      </c>
    </row>
    <row r="202" spans="1:4" x14ac:dyDescent="0.3">
      <c r="A202" s="1" t="s">
        <v>2</v>
      </c>
      <c r="B202" s="1" t="s">
        <v>10</v>
      </c>
      <c r="C202">
        <v>124.64599999999901</v>
      </c>
      <c r="D202">
        <v>579.27</v>
      </c>
    </row>
    <row r="203" spans="1:4" x14ac:dyDescent="0.3">
      <c r="A203" s="1" t="s">
        <v>2</v>
      </c>
      <c r="B203" s="1" t="s">
        <v>10</v>
      </c>
      <c r="C203">
        <v>125.134999999999</v>
      </c>
      <c r="D203">
        <v>579.14400000000001</v>
      </c>
    </row>
    <row r="204" spans="1:4" x14ac:dyDescent="0.3">
      <c r="A204" s="1" t="s">
        <v>2</v>
      </c>
      <c r="B204" s="1" t="s">
        <v>10</v>
      </c>
      <c r="C204">
        <v>125.134999999999</v>
      </c>
      <c r="D204">
        <v>579.14400000000001</v>
      </c>
    </row>
    <row r="205" spans="1:4" x14ac:dyDescent="0.3">
      <c r="A205" s="1" t="s">
        <v>2</v>
      </c>
      <c r="B205" s="1" t="s">
        <v>10</v>
      </c>
      <c r="C205">
        <v>125.625999999999</v>
      </c>
      <c r="D205">
        <v>579.14400000000001</v>
      </c>
    </row>
    <row r="206" spans="1:4" x14ac:dyDescent="0.3">
      <c r="A206" s="1" t="s">
        <v>2</v>
      </c>
      <c r="B206" s="1" t="s">
        <v>10</v>
      </c>
      <c r="C206">
        <v>126.238999999999</v>
      </c>
      <c r="D206">
        <v>579.39700000000005</v>
      </c>
    </row>
    <row r="207" spans="1:4" x14ac:dyDescent="0.3">
      <c r="A207" s="1" t="s">
        <v>2</v>
      </c>
      <c r="B207" s="1" t="s">
        <v>10</v>
      </c>
      <c r="C207">
        <v>127.58699999999899</v>
      </c>
      <c r="D207">
        <v>579.774</v>
      </c>
    </row>
    <row r="208" spans="1:4" x14ac:dyDescent="0.3">
      <c r="A208" s="1" t="s">
        <v>2</v>
      </c>
      <c r="B208" s="1" t="s">
        <v>10</v>
      </c>
      <c r="C208">
        <v>127.58699999999899</v>
      </c>
      <c r="D208">
        <v>579.774</v>
      </c>
    </row>
    <row r="209" spans="1:4" x14ac:dyDescent="0.3">
      <c r="A209" s="1" t="s">
        <v>2</v>
      </c>
      <c r="B209" s="1" t="s">
        <v>10</v>
      </c>
      <c r="C209">
        <v>128.32199999999901</v>
      </c>
      <c r="D209">
        <v>580.02700000000004</v>
      </c>
    </row>
    <row r="210" spans="1:4" x14ac:dyDescent="0.3">
      <c r="A210" s="1" t="s">
        <v>2</v>
      </c>
      <c r="B210" s="1" t="s">
        <v>10</v>
      </c>
      <c r="C210">
        <v>129.05699999999899</v>
      </c>
      <c r="D210">
        <v>580.279</v>
      </c>
    </row>
    <row r="211" spans="1:4" x14ac:dyDescent="0.3">
      <c r="A211" s="1" t="s">
        <v>2</v>
      </c>
      <c r="B211" s="1" t="s">
        <v>10</v>
      </c>
      <c r="C211">
        <v>129.79199999999901</v>
      </c>
      <c r="D211">
        <v>580.40499999999997</v>
      </c>
    </row>
    <row r="212" spans="1:4" x14ac:dyDescent="0.3">
      <c r="A212" s="1" t="s">
        <v>2</v>
      </c>
      <c r="B212" s="1" t="s">
        <v>10</v>
      </c>
      <c r="C212">
        <v>130.527999999999</v>
      </c>
      <c r="D212">
        <v>580.53</v>
      </c>
    </row>
    <row r="213" spans="1:4" x14ac:dyDescent="0.3">
      <c r="A213" s="1" t="s">
        <v>2</v>
      </c>
      <c r="B213" s="1" t="s">
        <v>10</v>
      </c>
      <c r="C213">
        <v>130.527999999999</v>
      </c>
      <c r="D213">
        <v>580.53</v>
      </c>
    </row>
    <row r="214" spans="1:4" x14ac:dyDescent="0.3">
      <c r="A214" s="1" t="s">
        <v>2</v>
      </c>
      <c r="B214" s="1" t="s">
        <v>10</v>
      </c>
      <c r="C214">
        <v>131.26199999999901</v>
      </c>
      <c r="D214">
        <v>580.53</v>
      </c>
    </row>
    <row r="215" spans="1:4" x14ac:dyDescent="0.3">
      <c r="A215" s="1" t="s">
        <v>2</v>
      </c>
      <c r="B215" s="1" t="s">
        <v>10</v>
      </c>
      <c r="C215">
        <v>131.87499999999901</v>
      </c>
      <c r="D215">
        <v>580.40499999999997</v>
      </c>
    </row>
    <row r="216" spans="1:4" x14ac:dyDescent="0.3">
      <c r="A216" s="1" t="s">
        <v>2</v>
      </c>
      <c r="B216" s="1" t="s">
        <v>10</v>
      </c>
      <c r="C216">
        <v>133.344999999999</v>
      </c>
      <c r="D216">
        <v>580.02700000000004</v>
      </c>
    </row>
    <row r="217" spans="1:4" x14ac:dyDescent="0.3">
      <c r="A217" s="1" t="s">
        <v>2</v>
      </c>
      <c r="B217" s="1" t="s">
        <v>10</v>
      </c>
      <c r="C217">
        <v>133.344999999999</v>
      </c>
      <c r="D217">
        <v>580.02700000000004</v>
      </c>
    </row>
    <row r="218" spans="1:4" x14ac:dyDescent="0.3">
      <c r="A218" s="1" t="s">
        <v>2</v>
      </c>
      <c r="B218" s="1" t="s">
        <v>10</v>
      </c>
      <c r="C218">
        <v>134.93799999999899</v>
      </c>
      <c r="D218">
        <v>579.64700000000005</v>
      </c>
    </row>
    <row r="219" spans="1:4" x14ac:dyDescent="0.3">
      <c r="A219" s="1" t="s">
        <v>2</v>
      </c>
      <c r="B219" s="1" t="s">
        <v>10</v>
      </c>
      <c r="C219">
        <v>136.53199999999899</v>
      </c>
      <c r="D219">
        <v>579.01900000000001</v>
      </c>
    </row>
    <row r="220" spans="1:4" x14ac:dyDescent="0.3">
      <c r="A220" s="1" t="s">
        <v>2</v>
      </c>
      <c r="B220" s="1" t="s">
        <v>10</v>
      </c>
      <c r="C220">
        <v>136.53199999999899</v>
      </c>
      <c r="D220">
        <v>579.01900000000001</v>
      </c>
    </row>
    <row r="221" spans="1:4" x14ac:dyDescent="0.3">
      <c r="A221" s="1" t="s">
        <v>2</v>
      </c>
      <c r="B221" s="1" t="s">
        <v>10</v>
      </c>
      <c r="C221">
        <v>137.38899999999899</v>
      </c>
      <c r="D221">
        <v>578.64</v>
      </c>
    </row>
    <row r="222" spans="1:4" x14ac:dyDescent="0.3">
      <c r="A222" s="1" t="s">
        <v>2</v>
      </c>
      <c r="B222" s="1" t="s">
        <v>10</v>
      </c>
      <c r="C222">
        <v>138.24699999999899</v>
      </c>
      <c r="D222">
        <v>578.13599999999997</v>
      </c>
    </row>
    <row r="223" spans="1:4" x14ac:dyDescent="0.3">
      <c r="A223" s="1" t="s">
        <v>2</v>
      </c>
      <c r="B223" s="1" t="s">
        <v>10</v>
      </c>
      <c r="C223">
        <v>138.981999999999</v>
      </c>
      <c r="D223">
        <v>577.63199999999995</v>
      </c>
    </row>
    <row r="224" spans="1:4" x14ac:dyDescent="0.3">
      <c r="A224" s="1" t="s">
        <v>2</v>
      </c>
      <c r="B224" s="1" t="s">
        <v>10</v>
      </c>
      <c r="C224">
        <v>139.83999999999901</v>
      </c>
      <c r="D224">
        <v>577.255</v>
      </c>
    </row>
    <row r="225" spans="1:4" x14ac:dyDescent="0.3">
      <c r="A225" s="1" t="s">
        <v>2</v>
      </c>
      <c r="B225" s="1" t="s">
        <v>10</v>
      </c>
      <c r="C225">
        <v>139.83999999999901</v>
      </c>
      <c r="D225">
        <v>577.255</v>
      </c>
    </row>
    <row r="226" spans="1:4" x14ac:dyDescent="0.3">
      <c r="A226" s="1" t="s">
        <v>2</v>
      </c>
      <c r="B226" s="1" t="s">
        <v>10</v>
      </c>
      <c r="C226">
        <v>140.57499999999899</v>
      </c>
      <c r="D226">
        <v>576.87599999999998</v>
      </c>
    </row>
    <row r="227" spans="1:4" x14ac:dyDescent="0.3">
      <c r="A227" s="1" t="s">
        <v>2</v>
      </c>
      <c r="B227" s="1" t="s">
        <v>10</v>
      </c>
      <c r="C227">
        <v>141.18699999999899</v>
      </c>
      <c r="D227">
        <v>576.62400000000002</v>
      </c>
    </row>
    <row r="228" spans="1:4" x14ac:dyDescent="0.3">
      <c r="A228" s="1" t="s">
        <v>2</v>
      </c>
      <c r="B228" s="1" t="s">
        <v>10</v>
      </c>
      <c r="C228">
        <v>141.92299999999901</v>
      </c>
      <c r="D228">
        <v>576.37199999999996</v>
      </c>
    </row>
    <row r="229" spans="1:4" x14ac:dyDescent="0.3">
      <c r="A229" s="1" t="s">
        <v>2</v>
      </c>
      <c r="B229" s="1" t="s">
        <v>10</v>
      </c>
      <c r="C229">
        <v>142.902999999999</v>
      </c>
      <c r="D229">
        <v>575.99400000000003</v>
      </c>
    </row>
    <row r="230" spans="1:4" x14ac:dyDescent="0.3">
      <c r="A230" s="1" t="s">
        <v>2</v>
      </c>
      <c r="B230" s="1" t="s">
        <v>10</v>
      </c>
      <c r="C230">
        <v>142.902999999999</v>
      </c>
      <c r="D230">
        <v>575.99400000000003</v>
      </c>
    </row>
    <row r="231" spans="1:4" x14ac:dyDescent="0.3">
      <c r="A231" s="1" t="s">
        <v>2</v>
      </c>
      <c r="B231" s="1" t="s">
        <v>10</v>
      </c>
      <c r="C231">
        <v>144.12799999999899</v>
      </c>
      <c r="D231">
        <v>575.61599999999999</v>
      </c>
    </row>
    <row r="232" spans="1:4" x14ac:dyDescent="0.3">
      <c r="A232" s="1" t="s">
        <v>2</v>
      </c>
      <c r="B232" s="1" t="s">
        <v>10</v>
      </c>
      <c r="C232">
        <v>145.475999999999</v>
      </c>
      <c r="D232">
        <v>575.23800000000006</v>
      </c>
    </row>
    <row r="233" spans="1:4" x14ac:dyDescent="0.3">
      <c r="A233" s="1" t="s">
        <v>2</v>
      </c>
      <c r="B233" s="1" t="s">
        <v>10</v>
      </c>
      <c r="C233">
        <v>146.94699999999901</v>
      </c>
      <c r="D233">
        <v>574.86</v>
      </c>
    </row>
    <row r="234" spans="1:4" x14ac:dyDescent="0.3">
      <c r="A234" s="1" t="s">
        <v>2</v>
      </c>
      <c r="B234" s="1" t="s">
        <v>10</v>
      </c>
      <c r="C234">
        <v>148.41699999999901</v>
      </c>
      <c r="D234">
        <v>574.35599999999999</v>
      </c>
    </row>
    <row r="235" spans="1:4" x14ac:dyDescent="0.3">
      <c r="A235" s="1" t="s">
        <v>2</v>
      </c>
      <c r="B235" s="1" t="s">
        <v>10</v>
      </c>
      <c r="C235">
        <v>148.41699999999901</v>
      </c>
      <c r="D235">
        <v>574.35599999999999</v>
      </c>
    </row>
    <row r="236" spans="1:4" x14ac:dyDescent="0.3">
      <c r="A236" s="1" t="s">
        <v>2</v>
      </c>
      <c r="B236" s="1" t="s">
        <v>10</v>
      </c>
      <c r="C236">
        <v>149.397999999999</v>
      </c>
      <c r="D236">
        <v>573.97799999999995</v>
      </c>
    </row>
    <row r="237" spans="1:4" x14ac:dyDescent="0.3">
      <c r="A237" s="1" t="s">
        <v>2</v>
      </c>
      <c r="B237" s="1" t="s">
        <v>10</v>
      </c>
      <c r="C237">
        <v>150.62199999999899</v>
      </c>
      <c r="D237">
        <v>573.34699999999998</v>
      </c>
    </row>
    <row r="238" spans="1:4" x14ac:dyDescent="0.3">
      <c r="A238" s="1" t="s">
        <v>2</v>
      </c>
      <c r="B238" s="1" t="s">
        <v>10</v>
      </c>
      <c r="C238">
        <v>151.23499999999899</v>
      </c>
      <c r="D238">
        <v>573.096</v>
      </c>
    </row>
    <row r="239" spans="1:4" x14ac:dyDescent="0.3">
      <c r="A239" s="1" t="s">
        <v>2</v>
      </c>
      <c r="B239" s="1" t="s">
        <v>10</v>
      </c>
      <c r="C239">
        <v>151.97099999999901</v>
      </c>
      <c r="D239">
        <v>572.84299999999996</v>
      </c>
    </row>
    <row r="240" spans="1:4" x14ac:dyDescent="0.3">
      <c r="A240" s="1" t="s">
        <v>2</v>
      </c>
      <c r="B240" s="1" t="s">
        <v>10</v>
      </c>
      <c r="C240">
        <v>152.950999999999</v>
      </c>
      <c r="D240">
        <v>572.59100000000001</v>
      </c>
    </row>
    <row r="241" spans="1:4" x14ac:dyDescent="0.3">
      <c r="A241" s="1" t="s">
        <v>2</v>
      </c>
      <c r="B241" s="1" t="s">
        <v>10</v>
      </c>
      <c r="C241">
        <v>153.93099999999899</v>
      </c>
      <c r="D241">
        <v>572.34</v>
      </c>
    </row>
    <row r="242" spans="1:4" x14ac:dyDescent="0.3">
      <c r="A242" s="1" t="s">
        <v>2</v>
      </c>
      <c r="B242" s="1" t="s">
        <v>10</v>
      </c>
      <c r="C242">
        <v>153.93100000000001</v>
      </c>
      <c r="D242">
        <v>572.34</v>
      </c>
    </row>
    <row r="243" spans="1:4" x14ac:dyDescent="0.3">
      <c r="A243" s="1" t="s">
        <v>2</v>
      </c>
      <c r="B243" s="1" t="s">
        <v>10</v>
      </c>
      <c r="C243">
        <v>154.78800000000001</v>
      </c>
      <c r="D243">
        <v>572.21299999999997</v>
      </c>
    </row>
    <row r="244" spans="1:4" x14ac:dyDescent="0.3">
      <c r="A244" s="1" t="s">
        <v>2</v>
      </c>
      <c r="B244" s="1" t="s">
        <v>10</v>
      </c>
      <c r="C244">
        <v>155.76900000000001</v>
      </c>
      <c r="D244">
        <v>572.08799999999997</v>
      </c>
    </row>
    <row r="245" spans="1:4" x14ac:dyDescent="0.3">
      <c r="A245" s="1" t="s">
        <v>2</v>
      </c>
      <c r="B245" s="1" t="s">
        <v>10</v>
      </c>
      <c r="C245">
        <v>156.75</v>
      </c>
      <c r="D245">
        <v>571.96199999999999</v>
      </c>
    </row>
    <row r="246" spans="1:4" x14ac:dyDescent="0.3">
      <c r="A246" s="1" t="s">
        <v>2</v>
      </c>
      <c r="B246" s="1" t="s">
        <v>10</v>
      </c>
      <c r="C246">
        <v>157.97499999999999</v>
      </c>
      <c r="D246">
        <v>571.70899999999995</v>
      </c>
    </row>
    <row r="247" spans="1:4" x14ac:dyDescent="0.3">
      <c r="A247" s="1" t="s">
        <v>2</v>
      </c>
      <c r="B247" s="1" t="s">
        <v>10</v>
      </c>
      <c r="C247">
        <v>160.42599999999999</v>
      </c>
      <c r="D247">
        <v>571.45699999999999</v>
      </c>
    </row>
    <row r="248" spans="1:4" x14ac:dyDescent="0.3">
      <c r="A248" s="1" t="s">
        <v>2</v>
      </c>
      <c r="B248" s="1" t="s">
        <v>10</v>
      </c>
      <c r="C248">
        <v>163.12099999999899</v>
      </c>
      <c r="D248">
        <v>571.07899999999995</v>
      </c>
    </row>
    <row r="249" spans="1:4" x14ac:dyDescent="0.3">
      <c r="A249" s="1" t="s">
        <v>2</v>
      </c>
      <c r="B249" s="1" t="s">
        <v>10</v>
      </c>
      <c r="C249">
        <v>165.93899999999999</v>
      </c>
      <c r="D249">
        <v>570.827</v>
      </c>
    </row>
    <row r="250" spans="1:4" x14ac:dyDescent="0.3">
      <c r="A250" s="1" t="s">
        <v>2</v>
      </c>
      <c r="B250" s="1" t="s">
        <v>10</v>
      </c>
      <c r="C250">
        <v>168.63499999999999</v>
      </c>
      <c r="D250">
        <v>570.44899999999996</v>
      </c>
    </row>
    <row r="251" spans="1:4" x14ac:dyDescent="0.3">
      <c r="A251" s="1" t="s">
        <v>2</v>
      </c>
      <c r="B251" s="1" t="s">
        <v>10</v>
      </c>
      <c r="C251">
        <v>171.33099999999999</v>
      </c>
      <c r="D251">
        <v>570.197</v>
      </c>
    </row>
    <row r="252" spans="1:4" x14ac:dyDescent="0.3">
      <c r="A252" s="1" t="s">
        <v>2</v>
      </c>
      <c r="B252" s="1" t="s">
        <v>10</v>
      </c>
      <c r="C252">
        <v>173.65799999999999</v>
      </c>
      <c r="D252">
        <v>569.81799999999998</v>
      </c>
    </row>
    <row r="253" spans="1:4" x14ac:dyDescent="0.3">
      <c r="A253" s="1" t="s">
        <v>2</v>
      </c>
      <c r="B253" s="1" t="s">
        <v>10</v>
      </c>
      <c r="C253">
        <v>173.65799999999999</v>
      </c>
      <c r="D253">
        <v>569.81799999999998</v>
      </c>
    </row>
    <row r="254" spans="1:4" x14ac:dyDescent="0.3">
      <c r="A254" s="1" t="s">
        <v>2</v>
      </c>
      <c r="B254" s="1" t="s">
        <v>10</v>
      </c>
      <c r="C254">
        <v>175.74199999999999</v>
      </c>
      <c r="D254">
        <v>569.44100000000003</v>
      </c>
    </row>
    <row r="255" spans="1:4" x14ac:dyDescent="0.3">
      <c r="A255" s="1" t="s">
        <v>2</v>
      </c>
      <c r="B255" s="1" t="s">
        <v>10</v>
      </c>
      <c r="C255">
        <v>177.82499999999999</v>
      </c>
      <c r="D255">
        <v>569.19000000000005</v>
      </c>
    </row>
    <row r="256" spans="1:4" x14ac:dyDescent="0.3">
      <c r="A256" s="1" t="s">
        <v>2</v>
      </c>
      <c r="B256" s="1" t="s">
        <v>10</v>
      </c>
      <c r="C256">
        <v>181.62299999999999</v>
      </c>
      <c r="D256">
        <v>568.43299999999999</v>
      </c>
    </row>
    <row r="257" spans="1:4" x14ac:dyDescent="0.3">
      <c r="A257" s="1" t="s">
        <v>2</v>
      </c>
      <c r="B257" s="1" t="s">
        <v>10</v>
      </c>
      <c r="C257">
        <v>185.29899999999901</v>
      </c>
      <c r="D257">
        <v>567.67700000000002</v>
      </c>
    </row>
    <row r="258" spans="1:4" x14ac:dyDescent="0.3">
      <c r="A258" s="1" t="s">
        <v>2</v>
      </c>
      <c r="B258" s="1" t="s">
        <v>10</v>
      </c>
      <c r="C258">
        <v>187.38199999999901</v>
      </c>
      <c r="D258">
        <v>567.29899999999998</v>
      </c>
    </row>
    <row r="259" spans="1:4" x14ac:dyDescent="0.3">
      <c r="A259" s="1" t="s">
        <v>2</v>
      </c>
      <c r="B259" s="1" t="s">
        <v>10</v>
      </c>
      <c r="C259">
        <v>189.46499999999901</v>
      </c>
      <c r="D259">
        <v>566.91999999999996</v>
      </c>
    </row>
    <row r="260" spans="1:4" x14ac:dyDescent="0.3">
      <c r="A260" s="1" t="s">
        <v>2</v>
      </c>
      <c r="B260" s="1" t="s">
        <v>10</v>
      </c>
      <c r="C260">
        <v>189.46499999999901</v>
      </c>
      <c r="D260">
        <v>566.91999999999996</v>
      </c>
    </row>
    <row r="261" spans="1:4" x14ac:dyDescent="0.3">
      <c r="A261" s="1" t="s">
        <v>2</v>
      </c>
      <c r="B261" s="1" t="s">
        <v>10</v>
      </c>
      <c r="C261">
        <v>191.67</v>
      </c>
      <c r="D261">
        <v>566.54300000000001</v>
      </c>
    </row>
    <row r="262" spans="1:4" x14ac:dyDescent="0.3">
      <c r="A262" s="1" t="s">
        <v>2</v>
      </c>
      <c r="B262" s="1" t="s">
        <v>10</v>
      </c>
      <c r="C262">
        <v>193.999</v>
      </c>
      <c r="D262">
        <v>566.16499999999996</v>
      </c>
    </row>
    <row r="263" spans="1:4" x14ac:dyDescent="0.3">
      <c r="A263" s="1" t="s">
        <v>2</v>
      </c>
      <c r="B263" s="1" t="s">
        <v>10</v>
      </c>
      <c r="C263">
        <v>198.9</v>
      </c>
      <c r="D263">
        <v>565.40800000000002</v>
      </c>
    </row>
    <row r="264" spans="1:4" x14ac:dyDescent="0.3">
      <c r="A264" s="1" t="s">
        <v>2</v>
      </c>
      <c r="B264" s="1" t="s">
        <v>10</v>
      </c>
      <c r="C264">
        <v>203.80199999999999</v>
      </c>
      <c r="D264">
        <v>564.52599999999995</v>
      </c>
    </row>
    <row r="265" spans="1:4" x14ac:dyDescent="0.3">
      <c r="A265" s="1" t="s">
        <v>2</v>
      </c>
      <c r="B265" s="1" t="s">
        <v>10</v>
      </c>
      <c r="C265">
        <v>208.82499999999999</v>
      </c>
      <c r="D265">
        <v>563.39300000000003</v>
      </c>
    </row>
    <row r="266" spans="1:4" x14ac:dyDescent="0.3">
      <c r="A266" s="1" t="s">
        <v>2</v>
      </c>
      <c r="B266" s="1" t="s">
        <v>10</v>
      </c>
      <c r="C266">
        <v>208.82499999999999</v>
      </c>
      <c r="D266">
        <v>563.39300000000003</v>
      </c>
    </row>
    <row r="267" spans="1:4" x14ac:dyDescent="0.3">
      <c r="A267" s="1" t="s">
        <v>2</v>
      </c>
      <c r="B267" s="1" t="s">
        <v>10</v>
      </c>
      <c r="C267">
        <v>211.399</v>
      </c>
      <c r="D267">
        <v>562.76199999999994</v>
      </c>
    </row>
    <row r="268" spans="1:4" x14ac:dyDescent="0.3">
      <c r="A268" s="1" t="s">
        <v>2</v>
      </c>
      <c r="B268" s="1" t="s">
        <v>10</v>
      </c>
      <c r="C268">
        <v>213.97300000000001</v>
      </c>
      <c r="D268">
        <v>562.00599999999997</v>
      </c>
    </row>
    <row r="269" spans="1:4" x14ac:dyDescent="0.3">
      <c r="A269" s="1" t="s">
        <v>2</v>
      </c>
      <c r="B269" s="1" t="s">
        <v>10</v>
      </c>
      <c r="C269">
        <v>219.363</v>
      </c>
      <c r="D269">
        <v>560.36800000000005</v>
      </c>
    </row>
    <row r="270" spans="1:4" x14ac:dyDescent="0.3">
      <c r="A270" s="1" t="s">
        <v>2</v>
      </c>
      <c r="B270" s="1" t="s">
        <v>10</v>
      </c>
      <c r="C270">
        <v>222.05799999999999</v>
      </c>
      <c r="D270">
        <v>559.48599999999999</v>
      </c>
    </row>
    <row r="271" spans="1:4" x14ac:dyDescent="0.3">
      <c r="A271" s="1" t="s">
        <v>2</v>
      </c>
      <c r="B271" s="1" t="s">
        <v>10</v>
      </c>
      <c r="C271">
        <v>224.63200000000001</v>
      </c>
      <c r="D271">
        <v>558.60500000000002</v>
      </c>
    </row>
    <row r="272" spans="1:4" x14ac:dyDescent="0.3">
      <c r="A272" s="1" t="s">
        <v>2</v>
      </c>
      <c r="B272" s="1" t="s">
        <v>10</v>
      </c>
      <c r="C272">
        <v>226.96</v>
      </c>
      <c r="D272">
        <v>557.84900000000005</v>
      </c>
    </row>
    <row r="273" spans="1:4" x14ac:dyDescent="0.3">
      <c r="A273" s="1" t="s">
        <v>2</v>
      </c>
      <c r="B273" s="1" t="s">
        <v>10</v>
      </c>
      <c r="C273">
        <v>229.28800000000001</v>
      </c>
      <c r="D273">
        <v>557.21699999999998</v>
      </c>
    </row>
    <row r="274" spans="1:4" x14ac:dyDescent="0.3">
      <c r="A274" s="1" t="s">
        <v>2</v>
      </c>
      <c r="B274" s="1" t="s">
        <v>10</v>
      </c>
      <c r="C274">
        <v>229.28800000000001</v>
      </c>
      <c r="D274">
        <v>557.21699999999998</v>
      </c>
    </row>
    <row r="275" spans="1:4" x14ac:dyDescent="0.3">
      <c r="A275" s="1" t="s">
        <v>2</v>
      </c>
      <c r="B275" s="1" t="s">
        <v>10</v>
      </c>
      <c r="C275">
        <v>231.37100000000001</v>
      </c>
      <c r="D275">
        <v>556.71400000000006</v>
      </c>
    </row>
    <row r="276" spans="1:4" x14ac:dyDescent="0.3">
      <c r="A276" s="1" t="s">
        <v>2</v>
      </c>
      <c r="B276" s="1" t="s">
        <v>10</v>
      </c>
      <c r="C276">
        <v>233.33099999999999</v>
      </c>
      <c r="D276">
        <v>556.20899999999995</v>
      </c>
    </row>
    <row r="277" spans="1:4" x14ac:dyDescent="0.3">
      <c r="A277" s="1" t="s">
        <v>2</v>
      </c>
      <c r="B277" s="1" t="s">
        <v>10</v>
      </c>
      <c r="C277">
        <v>235.292</v>
      </c>
      <c r="D277">
        <v>555.70600000000002</v>
      </c>
    </row>
    <row r="278" spans="1:4" x14ac:dyDescent="0.3">
      <c r="A278" s="1" t="s">
        <v>2</v>
      </c>
      <c r="B278" s="1" t="s">
        <v>10</v>
      </c>
      <c r="C278">
        <v>237.00800000000001</v>
      </c>
      <c r="D278">
        <v>555.32799999999997</v>
      </c>
    </row>
    <row r="279" spans="1:4" x14ac:dyDescent="0.3">
      <c r="A279" s="1" t="s">
        <v>2</v>
      </c>
      <c r="B279" s="1" t="s">
        <v>10</v>
      </c>
      <c r="C279">
        <v>240.44</v>
      </c>
      <c r="D279">
        <v>554.57100000000003</v>
      </c>
    </row>
    <row r="280" spans="1:4" x14ac:dyDescent="0.3">
      <c r="A280" s="1" t="s">
        <v>2</v>
      </c>
      <c r="B280" s="1" t="s">
        <v>10</v>
      </c>
      <c r="C280">
        <v>243.624</v>
      </c>
      <c r="D280">
        <v>553.68799999999999</v>
      </c>
    </row>
    <row r="281" spans="1:4" x14ac:dyDescent="0.3">
      <c r="A281" s="1" t="s">
        <v>2</v>
      </c>
      <c r="B281" s="1" t="s">
        <v>10</v>
      </c>
      <c r="C281">
        <v>243.624</v>
      </c>
      <c r="D281">
        <v>553.68799999999999</v>
      </c>
    </row>
    <row r="282" spans="1:4" x14ac:dyDescent="0.3">
      <c r="A282" s="1" t="s">
        <v>2</v>
      </c>
      <c r="B282" s="1" t="s">
        <v>10</v>
      </c>
      <c r="C282">
        <v>246.68600000000001</v>
      </c>
      <c r="D282">
        <v>552.68100000000004</v>
      </c>
    </row>
    <row r="283" spans="1:4" x14ac:dyDescent="0.3">
      <c r="A283" s="1" t="s">
        <v>2</v>
      </c>
      <c r="B283" s="1" t="s">
        <v>10</v>
      </c>
      <c r="C283">
        <v>249.505</v>
      </c>
      <c r="D283">
        <v>551.54700000000003</v>
      </c>
    </row>
    <row r="284" spans="1:4" x14ac:dyDescent="0.3">
      <c r="A284" s="1" t="s">
        <v>2</v>
      </c>
      <c r="B284" s="1" t="s">
        <v>10</v>
      </c>
      <c r="C284">
        <v>252.20099999999999</v>
      </c>
      <c r="D284">
        <v>550.41300000000001</v>
      </c>
    </row>
    <row r="285" spans="1:4" x14ac:dyDescent="0.3">
      <c r="A285" s="1" t="s">
        <v>2</v>
      </c>
      <c r="B285" s="1" t="s">
        <v>10</v>
      </c>
      <c r="C285">
        <v>254.89699999999999</v>
      </c>
      <c r="D285">
        <v>549.53099999999995</v>
      </c>
    </row>
    <row r="286" spans="1:4" x14ac:dyDescent="0.3">
      <c r="A286" s="1" t="s">
        <v>2</v>
      </c>
      <c r="B286" s="1" t="s">
        <v>10</v>
      </c>
      <c r="C286">
        <v>254.89699999999999</v>
      </c>
      <c r="D286">
        <v>549.53099999999995</v>
      </c>
    </row>
    <row r="287" spans="1:4" x14ac:dyDescent="0.3">
      <c r="A287" s="1" t="s">
        <v>2</v>
      </c>
      <c r="B287" s="1" t="s">
        <v>10</v>
      </c>
      <c r="C287">
        <v>257.71600000000001</v>
      </c>
      <c r="D287">
        <v>549.02599999999995</v>
      </c>
    </row>
    <row r="288" spans="1:4" x14ac:dyDescent="0.3">
      <c r="A288" s="1" t="s">
        <v>2</v>
      </c>
      <c r="B288" s="1" t="s">
        <v>10</v>
      </c>
      <c r="C288">
        <v>260.53399999999999</v>
      </c>
      <c r="D288">
        <v>548.649</v>
      </c>
    </row>
    <row r="289" spans="1:4" x14ac:dyDescent="0.3">
      <c r="A289" s="1" t="s">
        <v>2</v>
      </c>
      <c r="B289" s="1" t="s">
        <v>10</v>
      </c>
      <c r="C289">
        <v>261.75900000000001</v>
      </c>
      <c r="D289">
        <v>548.52200000000005</v>
      </c>
    </row>
    <row r="290" spans="1:4" x14ac:dyDescent="0.3">
      <c r="A290" s="1" t="s">
        <v>2</v>
      </c>
      <c r="B290" s="1" t="s">
        <v>10</v>
      </c>
      <c r="C290">
        <v>262.983</v>
      </c>
      <c r="D290">
        <v>548.39800000000002</v>
      </c>
    </row>
    <row r="291" spans="1:4" x14ac:dyDescent="0.3">
      <c r="A291" s="1" t="s">
        <v>2</v>
      </c>
      <c r="B291" s="1" t="s">
        <v>10</v>
      </c>
      <c r="C291">
        <v>264.08699999999999</v>
      </c>
      <c r="D291">
        <v>548.27099999999996</v>
      </c>
    </row>
    <row r="292" spans="1:4" x14ac:dyDescent="0.3">
      <c r="A292" s="1" t="s">
        <v>2</v>
      </c>
      <c r="B292" s="1" t="s">
        <v>10</v>
      </c>
      <c r="C292">
        <v>264.945999999999</v>
      </c>
      <c r="D292">
        <v>548.01900000000001</v>
      </c>
    </row>
    <row r="293" spans="1:4" x14ac:dyDescent="0.3">
      <c r="A293" s="1" t="s">
        <v>2</v>
      </c>
      <c r="B293" s="1" t="s">
        <v>10</v>
      </c>
      <c r="C293">
        <v>264.945999999999</v>
      </c>
      <c r="D293">
        <v>548.01900000000001</v>
      </c>
    </row>
    <row r="294" spans="1:4" x14ac:dyDescent="0.3">
      <c r="A294" s="1" t="s">
        <v>2</v>
      </c>
      <c r="B294" s="1" t="s">
        <v>10</v>
      </c>
      <c r="C294">
        <v>265.43499999999898</v>
      </c>
      <c r="D294">
        <v>547.76599999999996</v>
      </c>
    </row>
    <row r="295" spans="1:4" x14ac:dyDescent="0.3">
      <c r="A295" s="1" t="s">
        <v>2</v>
      </c>
      <c r="B295" s="1" t="s">
        <v>10</v>
      </c>
      <c r="C295">
        <v>265.80299999999897</v>
      </c>
      <c r="D295">
        <v>547.51499999999999</v>
      </c>
    </row>
    <row r="296" spans="1:4" x14ac:dyDescent="0.3">
      <c r="A296" s="1" t="s">
        <v>2</v>
      </c>
      <c r="B296" s="1" t="s">
        <v>10</v>
      </c>
      <c r="C296">
        <v>266.414999999999</v>
      </c>
      <c r="D296">
        <v>546.75800000000004</v>
      </c>
    </row>
    <row r="297" spans="1:4" x14ac:dyDescent="0.3">
      <c r="A297" s="1" t="s">
        <v>2</v>
      </c>
      <c r="B297" s="1" t="s">
        <v>10</v>
      </c>
      <c r="C297">
        <v>266.78199999999998</v>
      </c>
      <c r="D297">
        <v>546.12800000000004</v>
      </c>
    </row>
    <row r="298" spans="1:4" x14ac:dyDescent="0.3">
      <c r="A298" s="1" t="s">
        <v>2</v>
      </c>
      <c r="B298" s="1" t="s">
        <v>10</v>
      </c>
      <c r="C298">
        <v>266.90699999999998</v>
      </c>
      <c r="D298">
        <v>545.87599999999998</v>
      </c>
    </row>
    <row r="299" spans="1:4" x14ac:dyDescent="0.3">
      <c r="A299" s="1" t="s">
        <v>2</v>
      </c>
      <c r="B299" s="1" t="s">
        <v>10</v>
      </c>
      <c r="C299">
        <v>267.14999999999998</v>
      </c>
      <c r="D299">
        <v>545.75</v>
      </c>
    </row>
    <row r="300" spans="1:4" x14ac:dyDescent="0.3">
      <c r="A300" s="1" t="s">
        <v>2</v>
      </c>
      <c r="B300" s="1" t="s">
        <v>10</v>
      </c>
      <c r="C300">
        <v>267.14999999999998</v>
      </c>
      <c r="D300">
        <v>545.75</v>
      </c>
    </row>
    <row r="301" spans="1:4" x14ac:dyDescent="0.3">
      <c r="A301" s="1" t="s">
        <v>2</v>
      </c>
      <c r="B301" s="1" t="s">
        <v>10</v>
      </c>
      <c r="C301">
        <v>267.76299999999998</v>
      </c>
      <c r="D301">
        <v>545.625</v>
      </c>
    </row>
    <row r="302" spans="1:4" x14ac:dyDescent="0.3">
      <c r="A302" s="1" t="s">
        <v>2</v>
      </c>
      <c r="B302" s="1" t="s">
        <v>10</v>
      </c>
      <c r="C302">
        <v>269.846</v>
      </c>
      <c r="D302">
        <v>545.625</v>
      </c>
    </row>
    <row r="303" spans="1:4" x14ac:dyDescent="0.3">
      <c r="A303" s="1" t="s">
        <v>2</v>
      </c>
      <c r="B303" s="1" t="s">
        <v>10</v>
      </c>
      <c r="C303">
        <v>269.846</v>
      </c>
      <c r="D303">
        <v>545.625</v>
      </c>
    </row>
    <row r="304" spans="1:4" x14ac:dyDescent="0.3">
      <c r="A304" s="1" t="s">
        <v>2</v>
      </c>
      <c r="B304" s="1" t="s">
        <v>10</v>
      </c>
      <c r="C304">
        <v>270.33699999999999</v>
      </c>
      <c r="D304">
        <v>545.49800000000005</v>
      </c>
    </row>
    <row r="305" spans="1:4" x14ac:dyDescent="0.3">
      <c r="A305" s="1" t="s">
        <v>2</v>
      </c>
      <c r="B305" s="1" t="s">
        <v>10</v>
      </c>
      <c r="C305">
        <v>270.825999999999</v>
      </c>
      <c r="D305">
        <v>545.37199999999996</v>
      </c>
    </row>
    <row r="306" spans="1:4" x14ac:dyDescent="0.3">
      <c r="A306" s="1" t="s">
        <v>2</v>
      </c>
      <c r="B306" s="1" t="s">
        <v>10</v>
      </c>
      <c r="C306">
        <v>271.80599999999998</v>
      </c>
      <c r="D306">
        <v>544.99300000000005</v>
      </c>
    </row>
    <row r="307" spans="1:4" x14ac:dyDescent="0.3">
      <c r="A307" s="1" t="s">
        <v>2</v>
      </c>
      <c r="B307" s="1" t="s">
        <v>10</v>
      </c>
      <c r="C307">
        <v>271.80599999999998</v>
      </c>
      <c r="D307">
        <v>544.99300000000005</v>
      </c>
    </row>
    <row r="308" spans="1:4" x14ac:dyDescent="0.3">
      <c r="A308" s="1" t="s">
        <v>2</v>
      </c>
      <c r="B308" s="1" t="s">
        <v>10</v>
      </c>
      <c r="C308">
        <v>272.909999999999</v>
      </c>
      <c r="D308">
        <v>544.74199999999996</v>
      </c>
    </row>
    <row r="309" spans="1:4" x14ac:dyDescent="0.3">
      <c r="A309" s="1" t="s">
        <v>2</v>
      </c>
      <c r="B309" s="1" t="s">
        <v>10</v>
      </c>
      <c r="C309">
        <v>273.88899999999899</v>
      </c>
      <c r="D309">
        <v>544.36500000000001</v>
      </c>
    </row>
    <row r="310" spans="1:4" x14ac:dyDescent="0.3">
      <c r="A310" s="1" t="s">
        <v>2</v>
      </c>
      <c r="B310" s="1" t="s">
        <v>10</v>
      </c>
      <c r="C310">
        <v>273.88899999999899</v>
      </c>
      <c r="D310">
        <v>544.36500000000001</v>
      </c>
    </row>
    <row r="311" spans="1:4" x14ac:dyDescent="0.3">
      <c r="A311" s="1" t="s">
        <v>2</v>
      </c>
      <c r="B311" s="1" t="s">
        <v>10</v>
      </c>
      <c r="C311">
        <v>274.37999999999897</v>
      </c>
      <c r="D311">
        <v>544.11199999999997</v>
      </c>
    </row>
    <row r="312" spans="1:4" x14ac:dyDescent="0.3">
      <c r="A312" s="1" t="s">
        <v>2</v>
      </c>
      <c r="B312" s="1" t="s">
        <v>10</v>
      </c>
      <c r="C312">
        <v>274.74699999999899</v>
      </c>
      <c r="D312">
        <v>543.98599999999999</v>
      </c>
    </row>
    <row r="313" spans="1:4" x14ac:dyDescent="0.3">
      <c r="A313" s="1" t="s">
        <v>2</v>
      </c>
      <c r="B313" s="1" t="s">
        <v>10</v>
      </c>
      <c r="C313">
        <v>275.11499999999899</v>
      </c>
      <c r="D313">
        <v>543.73400000000004</v>
      </c>
    </row>
    <row r="314" spans="1:4" x14ac:dyDescent="0.3">
      <c r="A314" s="1" t="s">
        <v>2</v>
      </c>
      <c r="B314" s="1" t="s">
        <v>10</v>
      </c>
      <c r="C314">
        <v>275.60399999999902</v>
      </c>
      <c r="D314">
        <v>543.48099999999999</v>
      </c>
    </row>
    <row r="315" spans="1:4" x14ac:dyDescent="0.3">
      <c r="A315" s="1" t="s">
        <v>2</v>
      </c>
      <c r="B315" s="1" t="s">
        <v>10</v>
      </c>
      <c r="C315">
        <v>275.60399999999902</v>
      </c>
      <c r="D315">
        <v>543.48099999999999</v>
      </c>
    </row>
    <row r="316" spans="1:4" x14ac:dyDescent="0.3">
      <c r="A316" s="1" t="s">
        <v>2</v>
      </c>
      <c r="B316" s="1" t="s">
        <v>10</v>
      </c>
      <c r="C316">
        <v>276.21599999999899</v>
      </c>
      <c r="D316">
        <v>543.35500000000002</v>
      </c>
    </row>
    <row r="317" spans="1:4" x14ac:dyDescent="0.3">
      <c r="A317" s="1" t="s">
        <v>2</v>
      </c>
      <c r="B317" s="1" t="s">
        <v>10</v>
      </c>
      <c r="C317">
        <v>276.83099999999899</v>
      </c>
      <c r="D317">
        <v>543.23</v>
      </c>
    </row>
    <row r="318" spans="1:4" x14ac:dyDescent="0.3">
      <c r="A318" s="1" t="s">
        <v>2</v>
      </c>
      <c r="B318" s="1" t="s">
        <v>10</v>
      </c>
      <c r="C318">
        <v>277.56599999999997</v>
      </c>
      <c r="D318">
        <v>542.97799999999995</v>
      </c>
    </row>
    <row r="319" spans="1:4" x14ac:dyDescent="0.3">
      <c r="A319" s="1" t="s">
        <v>2</v>
      </c>
      <c r="B319" s="1" t="s">
        <v>10</v>
      </c>
      <c r="C319">
        <v>278.178</v>
      </c>
      <c r="D319">
        <v>542.85199999999998</v>
      </c>
    </row>
    <row r="320" spans="1:4" x14ac:dyDescent="0.3">
      <c r="A320" s="1" t="s">
        <v>2</v>
      </c>
      <c r="B320" s="1" t="s">
        <v>10</v>
      </c>
      <c r="C320">
        <v>278.178</v>
      </c>
      <c r="D320">
        <v>542.85199999999998</v>
      </c>
    </row>
    <row r="321" spans="1:4" x14ac:dyDescent="0.3">
      <c r="A321" s="1" t="s">
        <v>2</v>
      </c>
      <c r="B321" s="1" t="s">
        <v>10</v>
      </c>
      <c r="C321">
        <v>278.66800000000001</v>
      </c>
      <c r="D321">
        <v>542.6</v>
      </c>
    </row>
    <row r="322" spans="1:4" x14ac:dyDescent="0.3">
      <c r="A322" s="1" t="s">
        <v>2</v>
      </c>
      <c r="B322" s="1" t="s">
        <v>10</v>
      </c>
      <c r="C322">
        <v>279.036</v>
      </c>
      <c r="D322">
        <v>542.47400000000096</v>
      </c>
    </row>
    <row r="323" spans="1:4" x14ac:dyDescent="0.3">
      <c r="A323" s="1" t="s">
        <v>2</v>
      </c>
      <c r="B323" s="1" t="s">
        <v>10</v>
      </c>
      <c r="C323">
        <v>279.40199999999999</v>
      </c>
      <c r="D323">
        <v>542.221</v>
      </c>
    </row>
    <row r="324" spans="1:4" x14ac:dyDescent="0.3">
      <c r="A324" s="1" t="s">
        <v>2</v>
      </c>
      <c r="B324" s="1" t="s">
        <v>10</v>
      </c>
      <c r="C324">
        <v>279.89400000000001</v>
      </c>
      <c r="D324">
        <v>541.97</v>
      </c>
    </row>
    <row r="325" spans="1:4" x14ac:dyDescent="0.3">
      <c r="A325" s="1" t="s">
        <v>2</v>
      </c>
      <c r="B325" s="1" t="s">
        <v>10</v>
      </c>
      <c r="C325">
        <v>279.89400000000001</v>
      </c>
      <c r="D325">
        <v>541.97</v>
      </c>
    </row>
    <row r="326" spans="1:4" x14ac:dyDescent="0.3">
      <c r="A326" s="1" t="s">
        <v>2</v>
      </c>
      <c r="B326" s="1" t="s">
        <v>10</v>
      </c>
      <c r="C326">
        <v>280.87200000000001</v>
      </c>
      <c r="D326">
        <v>541.59199999999998</v>
      </c>
    </row>
    <row r="327" spans="1:4" x14ac:dyDescent="0.3">
      <c r="A327" s="1" t="s">
        <v>2</v>
      </c>
      <c r="B327" s="1" t="s">
        <v>10</v>
      </c>
      <c r="C327">
        <v>281.976</v>
      </c>
      <c r="D327">
        <v>541.21400000000006</v>
      </c>
    </row>
    <row r="328" spans="1:4" x14ac:dyDescent="0.3">
      <c r="A328" s="1" t="s">
        <v>2</v>
      </c>
      <c r="B328" s="1" t="s">
        <v>10</v>
      </c>
      <c r="C328">
        <v>281.976</v>
      </c>
      <c r="D328">
        <v>541.21400000000006</v>
      </c>
    </row>
    <row r="329" spans="1:4" x14ac:dyDescent="0.3">
      <c r="A329" s="1" t="s">
        <v>2</v>
      </c>
      <c r="B329" s="1" t="s">
        <v>10</v>
      </c>
      <c r="C329">
        <v>282.83499999999998</v>
      </c>
      <c r="D329">
        <v>540.58399999999995</v>
      </c>
    </row>
    <row r="330" spans="1:4" x14ac:dyDescent="0.3">
      <c r="A330" s="1" t="s">
        <v>2</v>
      </c>
      <c r="B330" s="1" t="s">
        <v>10</v>
      </c>
      <c r="C330">
        <v>283.69200000000001</v>
      </c>
      <c r="D330">
        <v>539.95299999999997</v>
      </c>
    </row>
    <row r="331" spans="1:4" x14ac:dyDescent="0.3">
      <c r="A331" s="1" t="s">
        <v>2</v>
      </c>
      <c r="B331" s="1" t="s">
        <v>10</v>
      </c>
      <c r="C331">
        <v>283.69200000000001</v>
      </c>
      <c r="D331">
        <v>539.95299999999997</v>
      </c>
    </row>
    <row r="332" spans="1:4" x14ac:dyDescent="0.3">
      <c r="A332" s="1" t="s">
        <v>2</v>
      </c>
      <c r="B332" s="1" t="s">
        <v>10</v>
      </c>
      <c r="C332">
        <v>284.18099999999998</v>
      </c>
      <c r="D332">
        <v>539.57500000000005</v>
      </c>
    </row>
    <row r="333" spans="1:4" x14ac:dyDescent="0.3">
      <c r="A333" s="1" t="s">
        <v>2</v>
      </c>
      <c r="B333" s="1" t="s">
        <v>10</v>
      </c>
      <c r="C333">
        <v>284.79399999999998</v>
      </c>
      <c r="D333">
        <v>539.197</v>
      </c>
    </row>
    <row r="334" spans="1:4" x14ac:dyDescent="0.3">
      <c r="A334" s="1" t="s">
        <v>2</v>
      </c>
      <c r="B334" s="1" t="s">
        <v>10</v>
      </c>
      <c r="C334">
        <v>285.40799999999899</v>
      </c>
      <c r="D334">
        <v>538.69200000000001</v>
      </c>
    </row>
    <row r="335" spans="1:4" x14ac:dyDescent="0.3">
      <c r="A335" s="1" t="s">
        <v>2</v>
      </c>
      <c r="B335" s="1" t="s">
        <v>10</v>
      </c>
      <c r="C335">
        <v>285.89699999999903</v>
      </c>
      <c r="D335">
        <v>538.44100000000003</v>
      </c>
    </row>
    <row r="336" spans="1:4" x14ac:dyDescent="0.3">
      <c r="A336" s="1" t="s">
        <v>2</v>
      </c>
      <c r="B336" s="1" t="s">
        <v>10</v>
      </c>
      <c r="C336">
        <v>285.89699999999903</v>
      </c>
      <c r="D336">
        <v>538.44100000000003</v>
      </c>
    </row>
    <row r="337" spans="1:4" x14ac:dyDescent="0.3">
      <c r="A337" s="1" t="s">
        <v>2</v>
      </c>
      <c r="B337" s="1" t="s">
        <v>10</v>
      </c>
      <c r="C337">
        <v>286.63299999999902</v>
      </c>
      <c r="D337">
        <v>538.19000000000005</v>
      </c>
    </row>
    <row r="338" spans="1:4" x14ac:dyDescent="0.3">
      <c r="A338" s="1" t="s">
        <v>2</v>
      </c>
      <c r="B338" s="1" t="s">
        <v>10</v>
      </c>
      <c r="C338">
        <v>287.00099999999901</v>
      </c>
      <c r="D338">
        <v>538.19000000000005</v>
      </c>
    </row>
    <row r="339" spans="1:4" x14ac:dyDescent="0.3">
      <c r="A339" s="1" t="s">
        <v>2</v>
      </c>
      <c r="B339" s="1" t="s">
        <v>10</v>
      </c>
      <c r="C339">
        <v>287.61399999999901</v>
      </c>
      <c r="D339">
        <v>538.06299999999999</v>
      </c>
    </row>
    <row r="340" spans="1:4" x14ac:dyDescent="0.3">
      <c r="A340" s="1" t="s">
        <v>2</v>
      </c>
      <c r="B340" s="1" t="s">
        <v>10</v>
      </c>
      <c r="C340">
        <v>287.61399999999901</v>
      </c>
      <c r="D340">
        <v>538.06299999999999</v>
      </c>
    </row>
    <row r="341" spans="1:4" x14ac:dyDescent="0.3">
      <c r="A341" s="1" t="s">
        <v>2</v>
      </c>
      <c r="B341" s="1" t="s">
        <v>10</v>
      </c>
      <c r="C341">
        <v>288.10099999999898</v>
      </c>
      <c r="D341">
        <v>538.06299999999999</v>
      </c>
    </row>
    <row r="342" spans="1:4" x14ac:dyDescent="0.3">
      <c r="A342" s="1" t="s">
        <v>2</v>
      </c>
      <c r="B342" s="1" t="s">
        <v>10</v>
      </c>
      <c r="C342">
        <v>288.71599999999899</v>
      </c>
      <c r="D342">
        <v>537.93600000000094</v>
      </c>
    </row>
    <row r="343" spans="1:4" x14ac:dyDescent="0.3">
      <c r="A343" s="1" t="s">
        <v>2</v>
      </c>
      <c r="B343" s="1" t="s">
        <v>10</v>
      </c>
      <c r="C343">
        <v>290.308999999999</v>
      </c>
      <c r="D343">
        <v>537.81200000000001</v>
      </c>
    </row>
    <row r="344" spans="1:4" x14ac:dyDescent="0.3">
      <c r="A344" s="1" t="s">
        <v>2</v>
      </c>
      <c r="B344" s="1" t="s">
        <v>10</v>
      </c>
      <c r="C344">
        <v>291.779</v>
      </c>
      <c r="D344">
        <v>537.81200000000001</v>
      </c>
    </row>
    <row r="345" spans="1:4" x14ac:dyDescent="0.3">
      <c r="A345" s="1" t="s">
        <v>2</v>
      </c>
      <c r="B345" s="1" t="s">
        <v>10</v>
      </c>
      <c r="C345">
        <v>292.51499999999999</v>
      </c>
      <c r="D345">
        <v>537.68500000000097</v>
      </c>
    </row>
    <row r="346" spans="1:4" x14ac:dyDescent="0.3">
      <c r="A346" s="1" t="s">
        <v>2</v>
      </c>
      <c r="B346" s="1" t="s">
        <v>10</v>
      </c>
      <c r="C346">
        <v>295.45499999999998</v>
      </c>
      <c r="D346">
        <v>537.68500000000097</v>
      </c>
    </row>
    <row r="347" spans="1:4" x14ac:dyDescent="0.3">
      <c r="A347" s="1" t="s">
        <v>2</v>
      </c>
      <c r="B347" s="1" t="s">
        <v>10</v>
      </c>
      <c r="C347">
        <v>296.55799999999999</v>
      </c>
      <c r="D347">
        <v>537.56000000000097</v>
      </c>
    </row>
    <row r="348" spans="1:4" x14ac:dyDescent="0.3">
      <c r="A348" s="1" t="s">
        <v>2</v>
      </c>
      <c r="B348" s="1" t="s">
        <v>10</v>
      </c>
      <c r="C348">
        <v>296.55799999999999</v>
      </c>
      <c r="D348">
        <v>537.56000000000097</v>
      </c>
    </row>
    <row r="349" spans="1:4" x14ac:dyDescent="0.3">
      <c r="A349" s="1" t="s">
        <v>2</v>
      </c>
      <c r="B349" s="1" t="s">
        <v>10</v>
      </c>
      <c r="C349">
        <v>297.046999999999</v>
      </c>
      <c r="D349">
        <v>537.43300000000102</v>
      </c>
    </row>
    <row r="350" spans="1:4" x14ac:dyDescent="0.3">
      <c r="A350" s="1" t="s">
        <v>2</v>
      </c>
      <c r="B350" s="1" t="s">
        <v>10</v>
      </c>
      <c r="C350">
        <v>297.65899999999999</v>
      </c>
      <c r="D350">
        <v>537.30700000000104</v>
      </c>
    </row>
    <row r="351" spans="1:4" x14ac:dyDescent="0.3">
      <c r="A351" s="1" t="s">
        <v>2</v>
      </c>
      <c r="B351" s="1" t="s">
        <v>10</v>
      </c>
      <c r="C351">
        <v>299.00799999999998</v>
      </c>
      <c r="D351">
        <v>537.054000000001</v>
      </c>
    </row>
    <row r="352" spans="1:4" x14ac:dyDescent="0.3">
      <c r="A352" s="1" t="s">
        <v>2</v>
      </c>
      <c r="B352" s="1" t="s">
        <v>10</v>
      </c>
      <c r="C352">
        <v>300.60199999999998</v>
      </c>
      <c r="D352">
        <v>536.67700000000104</v>
      </c>
    </row>
    <row r="353" spans="1:4" x14ac:dyDescent="0.3">
      <c r="A353" s="1" t="s">
        <v>2</v>
      </c>
      <c r="B353" s="1" t="s">
        <v>10</v>
      </c>
      <c r="C353">
        <v>302.31699999999898</v>
      </c>
      <c r="D353">
        <v>536.299000000001</v>
      </c>
    </row>
    <row r="354" spans="1:4" x14ac:dyDescent="0.3">
      <c r="A354" s="1" t="s">
        <v>2</v>
      </c>
      <c r="B354" s="1" t="s">
        <v>10</v>
      </c>
      <c r="C354">
        <v>303.90899999999903</v>
      </c>
      <c r="D354">
        <v>535.92100000000096</v>
      </c>
    </row>
    <row r="355" spans="1:4" x14ac:dyDescent="0.3">
      <c r="A355" s="1" t="s">
        <v>2</v>
      </c>
      <c r="B355" s="1" t="s">
        <v>10</v>
      </c>
      <c r="C355">
        <v>305.50199999999899</v>
      </c>
      <c r="D355">
        <v>535.66800000000001</v>
      </c>
    </row>
    <row r="356" spans="1:4" x14ac:dyDescent="0.3">
      <c r="A356" s="1" t="s">
        <v>2</v>
      </c>
      <c r="B356" s="1" t="s">
        <v>10</v>
      </c>
      <c r="C356">
        <v>306.84899999999902</v>
      </c>
      <c r="D356">
        <v>535.54100000000096</v>
      </c>
    </row>
    <row r="357" spans="1:4" x14ac:dyDescent="0.3">
      <c r="A357" s="1" t="s">
        <v>2</v>
      </c>
      <c r="B357" s="1" t="s">
        <v>10</v>
      </c>
      <c r="C357">
        <v>307.82999999999902</v>
      </c>
      <c r="D357">
        <v>535.54100000000096</v>
      </c>
    </row>
    <row r="358" spans="1:4" x14ac:dyDescent="0.3">
      <c r="A358" s="1" t="s">
        <v>2</v>
      </c>
      <c r="B358" s="1" t="s">
        <v>10</v>
      </c>
      <c r="C358">
        <v>307.82999999999902</v>
      </c>
      <c r="D358">
        <v>535.54100000000096</v>
      </c>
    </row>
    <row r="359" spans="1:4" x14ac:dyDescent="0.3">
      <c r="A359" s="1" t="s">
        <v>2</v>
      </c>
      <c r="B359" s="1" t="s">
        <v>10</v>
      </c>
      <c r="C359">
        <v>308.44299999999902</v>
      </c>
      <c r="D359">
        <v>535.79500000000098</v>
      </c>
    </row>
    <row r="360" spans="1:4" x14ac:dyDescent="0.3">
      <c r="A360" s="1" t="s">
        <v>2</v>
      </c>
      <c r="B360" s="1" t="s">
        <v>10</v>
      </c>
      <c r="C360">
        <v>308.93499999999898</v>
      </c>
      <c r="D360">
        <v>536.299000000001</v>
      </c>
    </row>
    <row r="361" spans="1:4" x14ac:dyDescent="0.3">
      <c r="A361" s="1" t="s">
        <v>2</v>
      </c>
      <c r="B361" s="1" t="s">
        <v>10</v>
      </c>
      <c r="C361">
        <v>309.17799999999897</v>
      </c>
      <c r="D361">
        <v>536.93000000000097</v>
      </c>
    </row>
    <row r="362" spans="1:4" x14ac:dyDescent="0.3">
      <c r="A362" s="1" t="s">
        <v>2</v>
      </c>
      <c r="B362" s="1" t="s">
        <v>10</v>
      </c>
      <c r="C362">
        <v>309.30099999999902</v>
      </c>
      <c r="D362">
        <v>537.68500000000097</v>
      </c>
    </row>
    <row r="363" spans="1:4" x14ac:dyDescent="0.3">
      <c r="A363" s="1" t="s">
        <v>2</v>
      </c>
      <c r="B363" s="1" t="s">
        <v>10</v>
      </c>
      <c r="C363">
        <v>309.30099999999902</v>
      </c>
      <c r="D363">
        <v>539.072</v>
      </c>
    </row>
    <row r="364" spans="1:4" x14ac:dyDescent="0.3">
      <c r="A364" s="1" t="s">
        <v>2</v>
      </c>
      <c r="B364" s="1" t="s">
        <v>10</v>
      </c>
      <c r="C364">
        <v>309.42399999999901</v>
      </c>
      <c r="D364">
        <v>539.57500000000095</v>
      </c>
    </row>
    <row r="365" spans="1:4" x14ac:dyDescent="0.3">
      <c r="A365" s="1" t="s">
        <v>2</v>
      </c>
      <c r="B365" s="1" t="s">
        <v>10</v>
      </c>
      <c r="C365">
        <v>309.66999999999899</v>
      </c>
      <c r="D365">
        <v>539.953000000001</v>
      </c>
    </row>
    <row r="366" spans="1:4" x14ac:dyDescent="0.3">
      <c r="A366" s="1" t="s">
        <v>2</v>
      </c>
      <c r="B366" s="1" t="s">
        <v>10</v>
      </c>
      <c r="C366">
        <v>309.66999999999899</v>
      </c>
      <c r="D366">
        <v>539.953000000001</v>
      </c>
    </row>
    <row r="367" spans="1:4" x14ac:dyDescent="0.3">
      <c r="A367" s="1" t="s">
        <v>2</v>
      </c>
      <c r="B367" s="1" t="s">
        <v>10</v>
      </c>
      <c r="C367">
        <v>310.03599999999898</v>
      </c>
      <c r="D367">
        <v>540.08000000000095</v>
      </c>
    </row>
    <row r="368" spans="1:4" x14ac:dyDescent="0.3">
      <c r="A368" s="1" t="s">
        <v>2</v>
      </c>
      <c r="B368" s="1" t="s">
        <v>10</v>
      </c>
      <c r="C368">
        <v>310.40399999999897</v>
      </c>
      <c r="D368">
        <v>540.20600000000002</v>
      </c>
    </row>
    <row r="369" spans="1:4" x14ac:dyDescent="0.3">
      <c r="A369" s="1" t="s">
        <v>2</v>
      </c>
      <c r="B369" s="1" t="s">
        <v>10</v>
      </c>
      <c r="C369">
        <v>311.38299999999902</v>
      </c>
      <c r="D369">
        <v>540.08000000000095</v>
      </c>
    </row>
    <row r="370" spans="1:4" x14ac:dyDescent="0.3">
      <c r="A370" s="1" t="s">
        <v>2</v>
      </c>
      <c r="B370" s="1" t="s">
        <v>10</v>
      </c>
      <c r="C370">
        <v>312.24099999999902</v>
      </c>
      <c r="D370">
        <v>539.702</v>
      </c>
    </row>
    <row r="371" spans="1:4" x14ac:dyDescent="0.3">
      <c r="A371" s="1" t="s">
        <v>2</v>
      </c>
      <c r="B371" s="1" t="s">
        <v>10</v>
      </c>
      <c r="C371">
        <v>313.09899999999902</v>
      </c>
      <c r="D371">
        <v>539.44799999999998</v>
      </c>
    </row>
    <row r="372" spans="1:4" x14ac:dyDescent="0.3">
      <c r="A372" s="1" t="s">
        <v>2</v>
      </c>
      <c r="B372" s="1" t="s">
        <v>10</v>
      </c>
      <c r="C372">
        <v>313.09899999999999</v>
      </c>
      <c r="D372">
        <v>539.44799999999998</v>
      </c>
    </row>
    <row r="373" spans="1:4" x14ac:dyDescent="0.3">
      <c r="A373" s="1" t="s">
        <v>2</v>
      </c>
      <c r="B373" s="1" t="s">
        <v>10</v>
      </c>
      <c r="C373">
        <v>313.834</v>
      </c>
      <c r="D373">
        <v>539.072</v>
      </c>
    </row>
    <row r="374" spans="1:4" x14ac:dyDescent="0.3">
      <c r="A374" s="1" t="s">
        <v>2</v>
      </c>
      <c r="B374" s="1" t="s">
        <v>10</v>
      </c>
      <c r="C374">
        <v>314.44799999999998</v>
      </c>
      <c r="D374">
        <v>538.69200000000001</v>
      </c>
    </row>
    <row r="375" spans="1:4" x14ac:dyDescent="0.3">
      <c r="A375" s="1" t="s">
        <v>2</v>
      </c>
      <c r="B375" s="1" t="s">
        <v>10</v>
      </c>
      <c r="C375">
        <v>314.93799999999999</v>
      </c>
      <c r="D375">
        <v>538.19000000000005</v>
      </c>
    </row>
    <row r="376" spans="1:4" x14ac:dyDescent="0.3">
      <c r="A376" s="1" t="s">
        <v>2</v>
      </c>
      <c r="B376" s="1" t="s">
        <v>10</v>
      </c>
      <c r="C376">
        <v>315.426999999999</v>
      </c>
      <c r="D376">
        <v>537.93600000000004</v>
      </c>
    </row>
    <row r="377" spans="1:4" x14ac:dyDescent="0.3">
      <c r="A377" s="1" t="s">
        <v>2</v>
      </c>
      <c r="B377" s="1" t="s">
        <v>10</v>
      </c>
      <c r="C377">
        <v>315.426999999999</v>
      </c>
      <c r="D377">
        <v>537.93600000000004</v>
      </c>
    </row>
    <row r="378" spans="1:4" x14ac:dyDescent="0.3">
      <c r="A378" s="1" t="s">
        <v>2</v>
      </c>
      <c r="B378" s="1" t="s">
        <v>10</v>
      </c>
      <c r="C378">
        <v>315.79599999999999</v>
      </c>
      <c r="D378">
        <v>537.81200000000001</v>
      </c>
    </row>
    <row r="379" spans="1:4" x14ac:dyDescent="0.3">
      <c r="A379" s="1" t="s">
        <v>2</v>
      </c>
      <c r="B379" s="1" t="s">
        <v>10</v>
      </c>
      <c r="C379">
        <v>316.16199999999998</v>
      </c>
      <c r="D379">
        <v>537.93600000000004</v>
      </c>
    </row>
    <row r="380" spans="1:4" x14ac:dyDescent="0.3">
      <c r="A380" s="1" t="s">
        <v>2</v>
      </c>
      <c r="B380" s="1" t="s">
        <v>10</v>
      </c>
      <c r="C380">
        <v>316.40799999999899</v>
      </c>
      <c r="D380">
        <v>538.06299999999999</v>
      </c>
    </row>
    <row r="381" spans="1:4" x14ac:dyDescent="0.3">
      <c r="A381" s="1" t="s">
        <v>2</v>
      </c>
      <c r="B381" s="1" t="s">
        <v>10</v>
      </c>
      <c r="C381">
        <v>317.26499999999999</v>
      </c>
      <c r="D381">
        <v>538.06299999999999</v>
      </c>
    </row>
    <row r="382" spans="1:4" x14ac:dyDescent="0.3">
      <c r="A382" s="1" t="s">
        <v>2</v>
      </c>
      <c r="B382" s="1" t="s">
        <v>10</v>
      </c>
      <c r="C382">
        <v>317.75599999999997</v>
      </c>
      <c r="D382">
        <v>537.93600000000004</v>
      </c>
    </row>
    <row r="383" spans="1:4" x14ac:dyDescent="0.3">
      <c r="A383" s="1" t="s">
        <v>2</v>
      </c>
      <c r="B383" s="1" t="s">
        <v>10</v>
      </c>
      <c r="C383">
        <v>318.24699999999899</v>
      </c>
      <c r="D383">
        <v>537.81200000000001</v>
      </c>
    </row>
    <row r="384" spans="1:4" x14ac:dyDescent="0.3">
      <c r="A384" s="1" t="s">
        <v>2</v>
      </c>
      <c r="B384" s="1" t="s">
        <v>10</v>
      </c>
      <c r="C384">
        <v>318.73599999999902</v>
      </c>
      <c r="D384">
        <v>537.81200000000001</v>
      </c>
    </row>
    <row r="385" spans="1:4" x14ac:dyDescent="0.3">
      <c r="A385" s="1" t="s">
        <v>2</v>
      </c>
      <c r="B385" s="1" t="s">
        <v>10</v>
      </c>
      <c r="C385">
        <v>318.73599999999902</v>
      </c>
      <c r="D385">
        <v>537.81200000000001</v>
      </c>
    </row>
    <row r="386" spans="1:4" x14ac:dyDescent="0.3">
      <c r="A386" s="1" t="s">
        <v>2</v>
      </c>
      <c r="B386" s="1" t="s">
        <v>10</v>
      </c>
      <c r="C386">
        <v>319.104999999999</v>
      </c>
      <c r="D386">
        <v>537.93600000000004</v>
      </c>
    </row>
    <row r="387" spans="1:4" x14ac:dyDescent="0.3">
      <c r="A387" s="1" t="s">
        <v>2</v>
      </c>
      <c r="B387" s="1" t="s">
        <v>10</v>
      </c>
      <c r="C387">
        <v>319.469999999999</v>
      </c>
      <c r="D387">
        <v>538.06299999999999</v>
      </c>
    </row>
    <row r="388" spans="1:4" x14ac:dyDescent="0.3">
      <c r="A388" s="1" t="s">
        <v>2</v>
      </c>
      <c r="B388" s="1" t="s">
        <v>10</v>
      </c>
      <c r="C388">
        <v>319.839</v>
      </c>
      <c r="D388">
        <v>538.31399999999996</v>
      </c>
    </row>
    <row r="389" spans="1:4" x14ac:dyDescent="0.3">
      <c r="A389" s="1" t="s">
        <v>2</v>
      </c>
      <c r="B389" s="1" t="s">
        <v>10</v>
      </c>
      <c r="C389">
        <v>320.20499999999998</v>
      </c>
      <c r="D389">
        <v>538.44099999999901</v>
      </c>
    </row>
    <row r="390" spans="1:4" x14ac:dyDescent="0.3">
      <c r="A390" s="1" t="s">
        <v>2</v>
      </c>
      <c r="B390" s="1" t="s">
        <v>10</v>
      </c>
      <c r="C390">
        <v>320.20499999999998</v>
      </c>
      <c r="D390">
        <v>538.44099999999901</v>
      </c>
    </row>
    <row r="391" spans="1:4" x14ac:dyDescent="0.3">
      <c r="A391" s="1" t="s">
        <v>2</v>
      </c>
      <c r="B391" s="1" t="s">
        <v>10</v>
      </c>
      <c r="C391">
        <v>320.94099999999997</v>
      </c>
      <c r="D391">
        <v>538.56699999999898</v>
      </c>
    </row>
    <row r="392" spans="1:4" x14ac:dyDescent="0.3">
      <c r="A392" s="1" t="s">
        <v>2</v>
      </c>
      <c r="B392" s="1" t="s">
        <v>10</v>
      </c>
      <c r="C392">
        <v>321.676999999999</v>
      </c>
      <c r="D392">
        <v>538.56699999999898</v>
      </c>
    </row>
    <row r="393" spans="1:4" x14ac:dyDescent="0.3">
      <c r="A393" s="1" t="s">
        <v>2</v>
      </c>
      <c r="B393" s="1" t="s">
        <v>10</v>
      </c>
      <c r="C393">
        <v>321.676999999999</v>
      </c>
      <c r="D393">
        <v>538.56699999999898</v>
      </c>
    </row>
    <row r="394" spans="1:4" x14ac:dyDescent="0.3">
      <c r="A394" s="1" t="s">
        <v>2</v>
      </c>
      <c r="B394" s="1" t="s">
        <v>10</v>
      </c>
      <c r="C394">
        <v>322.16699999999997</v>
      </c>
      <c r="D394">
        <v>538.69199999999898</v>
      </c>
    </row>
    <row r="395" spans="1:4" x14ac:dyDescent="0.3">
      <c r="A395" s="1" t="s">
        <v>2</v>
      </c>
      <c r="B395" s="1" t="s">
        <v>10</v>
      </c>
      <c r="C395">
        <v>322.77999999999997</v>
      </c>
      <c r="D395">
        <v>538.69199999999898</v>
      </c>
    </row>
    <row r="396" spans="1:4" x14ac:dyDescent="0.3">
      <c r="A396" s="1" t="s">
        <v>2</v>
      </c>
      <c r="B396" s="1" t="s">
        <v>10</v>
      </c>
      <c r="C396">
        <v>323.392</v>
      </c>
      <c r="D396">
        <v>538.81999999999903</v>
      </c>
    </row>
    <row r="397" spans="1:4" x14ac:dyDescent="0.3">
      <c r="A397" s="1" t="s">
        <v>2</v>
      </c>
      <c r="B397" s="1" t="s">
        <v>10</v>
      </c>
      <c r="C397">
        <v>324.005</v>
      </c>
      <c r="D397">
        <v>538.945999999999</v>
      </c>
    </row>
    <row r="398" spans="1:4" x14ac:dyDescent="0.3">
      <c r="A398" s="1" t="s">
        <v>2</v>
      </c>
      <c r="B398" s="1" t="s">
        <v>10</v>
      </c>
      <c r="C398">
        <v>324.005</v>
      </c>
      <c r="D398">
        <v>538.945999999999</v>
      </c>
    </row>
    <row r="399" spans="1:4" x14ac:dyDescent="0.3">
      <c r="A399" s="1" t="s">
        <v>2</v>
      </c>
      <c r="B399" s="1" t="s">
        <v>10</v>
      </c>
      <c r="C399">
        <v>324.86099999999999</v>
      </c>
      <c r="D399">
        <v>539.32399999999996</v>
      </c>
    </row>
    <row r="400" spans="1:4" x14ac:dyDescent="0.3">
      <c r="A400" s="1" t="s">
        <v>2</v>
      </c>
      <c r="B400" s="1" t="s">
        <v>10</v>
      </c>
      <c r="C400">
        <v>325.719999999999</v>
      </c>
      <c r="D400">
        <v>539.57499999999902</v>
      </c>
    </row>
    <row r="401" spans="1:4" x14ac:dyDescent="0.3">
      <c r="A401" s="1" t="s">
        <v>2</v>
      </c>
      <c r="B401" s="1" t="s">
        <v>10</v>
      </c>
      <c r="C401">
        <v>325.719999999999</v>
      </c>
      <c r="D401">
        <v>539.57499999999902</v>
      </c>
    </row>
    <row r="402" spans="1:4" x14ac:dyDescent="0.3">
      <c r="A402" s="1" t="s">
        <v>2</v>
      </c>
      <c r="B402" s="1" t="s">
        <v>10</v>
      </c>
      <c r="C402">
        <v>326.577</v>
      </c>
      <c r="D402">
        <v>539.82699999999897</v>
      </c>
    </row>
    <row r="403" spans="1:4" x14ac:dyDescent="0.3">
      <c r="A403" s="1" t="s">
        <v>2</v>
      </c>
      <c r="B403" s="1" t="s">
        <v>10</v>
      </c>
      <c r="C403">
        <v>327.435</v>
      </c>
      <c r="D403">
        <v>539.95299999999895</v>
      </c>
    </row>
    <row r="404" spans="1:4" x14ac:dyDescent="0.3">
      <c r="A404" s="1" t="s">
        <v>2</v>
      </c>
      <c r="B404" s="1" t="s">
        <v>10</v>
      </c>
      <c r="C404">
        <v>327.435</v>
      </c>
      <c r="D404">
        <v>539.95299999999895</v>
      </c>
    </row>
    <row r="405" spans="1:4" x14ac:dyDescent="0.3">
      <c r="A405" s="1" t="s">
        <v>2</v>
      </c>
      <c r="B405" s="1" t="s">
        <v>10</v>
      </c>
      <c r="C405">
        <v>328.048</v>
      </c>
      <c r="D405">
        <v>539.95299999999895</v>
      </c>
    </row>
    <row r="406" spans="1:4" x14ac:dyDescent="0.3">
      <c r="A406" s="1" t="s">
        <v>2</v>
      </c>
      <c r="B406" s="1" t="s">
        <v>10</v>
      </c>
      <c r="C406">
        <v>328.661</v>
      </c>
      <c r="D406">
        <v>540.07999999999902</v>
      </c>
    </row>
    <row r="407" spans="1:4" x14ac:dyDescent="0.3">
      <c r="A407" s="1" t="s">
        <v>2</v>
      </c>
      <c r="B407" s="1" t="s">
        <v>10</v>
      </c>
      <c r="C407">
        <v>329.887</v>
      </c>
      <c r="D407">
        <v>540.07999999999902</v>
      </c>
    </row>
    <row r="408" spans="1:4" x14ac:dyDescent="0.3">
      <c r="A408" s="1" t="s">
        <v>2</v>
      </c>
      <c r="B408" s="1" t="s">
        <v>10</v>
      </c>
      <c r="C408">
        <v>329.887</v>
      </c>
      <c r="D408">
        <v>540.07999999999902</v>
      </c>
    </row>
    <row r="409" spans="1:4" x14ac:dyDescent="0.3">
      <c r="A409" s="1" t="s">
        <v>2</v>
      </c>
      <c r="B409" s="1" t="s">
        <v>10</v>
      </c>
      <c r="C409">
        <v>330.255</v>
      </c>
      <c r="D409">
        <v>540.20599999999899</v>
      </c>
    </row>
    <row r="410" spans="1:4" x14ac:dyDescent="0.3">
      <c r="A410" s="1" t="s">
        <v>2</v>
      </c>
      <c r="B410" s="1" t="s">
        <v>10</v>
      </c>
      <c r="C410">
        <v>330.62099999999998</v>
      </c>
      <c r="D410">
        <v>540.33099999999899</v>
      </c>
    </row>
    <row r="411" spans="1:4" x14ac:dyDescent="0.3">
      <c r="A411" s="1" t="s">
        <v>2</v>
      </c>
      <c r="B411" s="1" t="s">
        <v>10</v>
      </c>
      <c r="C411">
        <v>330.98899999999998</v>
      </c>
      <c r="D411">
        <v>540.45799999999895</v>
      </c>
    </row>
    <row r="412" spans="1:4" x14ac:dyDescent="0.3">
      <c r="A412" s="1" t="s">
        <v>2</v>
      </c>
      <c r="B412" s="1" t="s">
        <v>10</v>
      </c>
      <c r="C412">
        <v>331.846</v>
      </c>
      <c r="D412">
        <v>540.45799999999895</v>
      </c>
    </row>
    <row r="413" spans="1:4" x14ac:dyDescent="0.3">
      <c r="A413" s="1" t="s">
        <v>2</v>
      </c>
      <c r="B413" s="1" t="s">
        <v>10</v>
      </c>
      <c r="C413">
        <v>332.33699999999999</v>
      </c>
      <c r="D413">
        <v>540.33099999999899</v>
      </c>
    </row>
    <row r="414" spans="1:4" x14ac:dyDescent="0.3">
      <c r="A414" s="1" t="s">
        <v>2</v>
      </c>
      <c r="B414" s="1" t="s">
        <v>10</v>
      </c>
      <c r="C414">
        <v>332.94900000000001</v>
      </c>
      <c r="D414">
        <v>540.20599999999899</v>
      </c>
    </row>
    <row r="415" spans="1:4" x14ac:dyDescent="0.3">
      <c r="A415" s="1" t="s">
        <v>2</v>
      </c>
      <c r="B415" s="1" t="s">
        <v>10</v>
      </c>
      <c r="C415">
        <v>333.43799999999999</v>
      </c>
      <c r="D415">
        <v>540.20599999999899</v>
      </c>
    </row>
    <row r="416" spans="1:4" x14ac:dyDescent="0.3">
      <c r="A416" s="1" t="s">
        <v>2</v>
      </c>
      <c r="B416" s="1" t="s">
        <v>10</v>
      </c>
      <c r="C416">
        <v>333.43799999999999</v>
      </c>
      <c r="D416">
        <v>540.20599999999899</v>
      </c>
    </row>
    <row r="417" spans="1:4" x14ac:dyDescent="0.3">
      <c r="A417" s="1" t="s">
        <v>2</v>
      </c>
      <c r="B417" s="1" t="s">
        <v>10</v>
      </c>
      <c r="C417">
        <v>333.92899999999997</v>
      </c>
      <c r="D417">
        <v>540.33099999999899</v>
      </c>
    </row>
    <row r="418" spans="1:4" x14ac:dyDescent="0.3">
      <c r="A418" s="1" t="s">
        <v>2</v>
      </c>
      <c r="B418" s="1" t="s">
        <v>10</v>
      </c>
      <c r="C418">
        <v>334.298</v>
      </c>
      <c r="D418">
        <v>540.58399999999904</v>
      </c>
    </row>
    <row r="419" spans="1:4" x14ac:dyDescent="0.3">
      <c r="A419" s="1" t="s">
        <v>2</v>
      </c>
      <c r="B419" s="1" t="s">
        <v>10</v>
      </c>
      <c r="C419">
        <v>334.666</v>
      </c>
      <c r="D419">
        <v>540.83599999999899</v>
      </c>
    </row>
    <row r="420" spans="1:4" x14ac:dyDescent="0.3">
      <c r="A420" s="1" t="s">
        <v>2</v>
      </c>
      <c r="B420" s="1" t="s">
        <v>10</v>
      </c>
      <c r="C420">
        <v>335.15499999999997</v>
      </c>
      <c r="D420">
        <v>541.08699999999897</v>
      </c>
    </row>
    <row r="421" spans="1:4" x14ac:dyDescent="0.3">
      <c r="A421" s="1" t="s">
        <v>2</v>
      </c>
      <c r="B421" s="1" t="s">
        <v>10</v>
      </c>
      <c r="C421">
        <v>335.15499999999997</v>
      </c>
      <c r="D421">
        <v>541.08699999999897</v>
      </c>
    </row>
    <row r="422" spans="1:4" x14ac:dyDescent="0.3">
      <c r="A422" s="1" t="s">
        <v>2</v>
      </c>
      <c r="B422" s="1" t="s">
        <v>10</v>
      </c>
      <c r="C422">
        <v>335.64499999999998</v>
      </c>
      <c r="D422">
        <v>541.21399999999903</v>
      </c>
    </row>
    <row r="423" spans="1:4" x14ac:dyDescent="0.3">
      <c r="A423" s="1" t="s">
        <v>2</v>
      </c>
      <c r="B423" s="1" t="s">
        <v>10</v>
      </c>
      <c r="C423">
        <v>337.35899999999998</v>
      </c>
      <c r="D423">
        <v>541.21399999999903</v>
      </c>
    </row>
    <row r="424" spans="1:4" x14ac:dyDescent="0.3">
      <c r="A424" s="1" t="s">
        <v>2</v>
      </c>
      <c r="B424" s="1" t="s">
        <v>10</v>
      </c>
      <c r="C424">
        <v>337.35899999999998</v>
      </c>
      <c r="D424">
        <v>541.21399999999903</v>
      </c>
    </row>
    <row r="425" spans="1:4" x14ac:dyDescent="0.3">
      <c r="A425" s="1" t="s">
        <v>2</v>
      </c>
      <c r="B425" s="1" t="s">
        <v>10</v>
      </c>
      <c r="C425">
        <v>338.21899999999999</v>
      </c>
      <c r="D425">
        <v>541.08699999999897</v>
      </c>
    </row>
    <row r="426" spans="1:4" x14ac:dyDescent="0.3">
      <c r="A426" s="1" t="s">
        <v>2</v>
      </c>
      <c r="B426" s="1" t="s">
        <v>10</v>
      </c>
      <c r="C426">
        <v>339.077</v>
      </c>
      <c r="D426">
        <v>541.08699999999897</v>
      </c>
    </row>
    <row r="427" spans="1:4" x14ac:dyDescent="0.3">
      <c r="A427" s="1" t="s">
        <v>2</v>
      </c>
      <c r="B427" s="1" t="s">
        <v>10</v>
      </c>
      <c r="C427">
        <v>339.077</v>
      </c>
      <c r="D427">
        <v>541.08699999999897</v>
      </c>
    </row>
    <row r="428" spans="1:4" x14ac:dyDescent="0.3">
      <c r="A428" s="1" t="s">
        <v>2</v>
      </c>
      <c r="B428" s="1" t="s">
        <v>10</v>
      </c>
      <c r="C428">
        <v>339.68900000000002</v>
      </c>
      <c r="D428">
        <v>541.33999999999901</v>
      </c>
    </row>
    <row r="429" spans="1:4" x14ac:dyDescent="0.3">
      <c r="A429" s="1" t="s">
        <v>2</v>
      </c>
      <c r="B429" s="1" t="s">
        <v>10</v>
      </c>
      <c r="C429">
        <v>340.30099999999999</v>
      </c>
      <c r="D429">
        <v>541.71799999999905</v>
      </c>
    </row>
    <row r="430" spans="1:4" x14ac:dyDescent="0.3">
      <c r="A430" s="1" t="s">
        <v>2</v>
      </c>
      <c r="B430" s="1" t="s">
        <v>10</v>
      </c>
      <c r="C430">
        <v>340.30099999999999</v>
      </c>
      <c r="D430">
        <v>541.71799999999905</v>
      </c>
    </row>
    <row r="431" spans="1:4" x14ac:dyDescent="0.3">
      <c r="A431" s="1" t="s">
        <v>2</v>
      </c>
      <c r="B431" s="1" t="s">
        <v>10</v>
      </c>
      <c r="C431">
        <v>340.66899999999998</v>
      </c>
      <c r="D431">
        <v>541.969999999999</v>
      </c>
    </row>
    <row r="432" spans="1:4" x14ac:dyDescent="0.3">
      <c r="A432" s="1" t="s">
        <v>2</v>
      </c>
      <c r="B432" s="1" t="s">
        <v>10</v>
      </c>
      <c r="C432">
        <v>341.15899999999999</v>
      </c>
      <c r="D432">
        <v>542.22099999999898</v>
      </c>
    </row>
    <row r="433" spans="1:4" x14ac:dyDescent="0.3">
      <c r="A433" s="1" t="s">
        <v>2</v>
      </c>
      <c r="B433" s="1" t="s">
        <v>10</v>
      </c>
      <c r="C433">
        <v>341.52600000000001</v>
      </c>
      <c r="D433">
        <v>542.47399999999902</v>
      </c>
    </row>
    <row r="434" spans="1:4" x14ac:dyDescent="0.3">
      <c r="A434" s="1" t="s">
        <v>2</v>
      </c>
      <c r="B434" s="1" t="s">
        <v>10</v>
      </c>
      <c r="C434">
        <v>342.017</v>
      </c>
      <c r="D434">
        <v>542.599999999999</v>
      </c>
    </row>
    <row r="435" spans="1:4" x14ac:dyDescent="0.3">
      <c r="A435" s="1" t="s">
        <v>2</v>
      </c>
      <c r="B435" s="1" t="s">
        <v>10</v>
      </c>
      <c r="C435">
        <v>342.017</v>
      </c>
      <c r="D435">
        <v>542.599999999999</v>
      </c>
    </row>
    <row r="436" spans="1:4" x14ac:dyDescent="0.3">
      <c r="A436" s="1" t="s">
        <v>2</v>
      </c>
      <c r="B436" s="1" t="s">
        <v>10</v>
      </c>
      <c r="C436">
        <v>342.50700000000001</v>
      </c>
      <c r="D436">
        <v>542.599999999999</v>
      </c>
    </row>
    <row r="437" spans="1:4" x14ac:dyDescent="0.3">
      <c r="A437" s="1" t="s">
        <v>2</v>
      </c>
      <c r="B437" s="1" t="s">
        <v>10</v>
      </c>
      <c r="C437">
        <v>342.99599999999998</v>
      </c>
      <c r="D437">
        <v>542.47399999999902</v>
      </c>
    </row>
    <row r="438" spans="1:4" x14ac:dyDescent="0.3">
      <c r="A438" s="1" t="s">
        <v>2</v>
      </c>
      <c r="B438" s="1" t="s">
        <v>10</v>
      </c>
      <c r="C438">
        <v>343.48700000000002</v>
      </c>
      <c r="D438">
        <v>542.22099999999898</v>
      </c>
    </row>
    <row r="439" spans="1:4" x14ac:dyDescent="0.3">
      <c r="A439" s="1" t="s">
        <v>2</v>
      </c>
      <c r="B439" s="1" t="s">
        <v>10</v>
      </c>
      <c r="C439">
        <v>343.97800000000001</v>
      </c>
      <c r="D439">
        <v>541.84299999999905</v>
      </c>
    </row>
    <row r="440" spans="1:4" x14ac:dyDescent="0.3">
      <c r="A440" s="1" t="s">
        <v>2</v>
      </c>
      <c r="B440" s="1" t="s">
        <v>10</v>
      </c>
      <c r="C440">
        <v>343.97800000000001</v>
      </c>
      <c r="D440">
        <v>541.84299999999905</v>
      </c>
    </row>
    <row r="441" spans="1:4" x14ac:dyDescent="0.3">
      <c r="A441" s="1" t="s">
        <v>2</v>
      </c>
      <c r="B441" s="1" t="s">
        <v>10</v>
      </c>
      <c r="C441">
        <v>344.346</v>
      </c>
      <c r="D441">
        <v>541.33999999999901</v>
      </c>
    </row>
    <row r="442" spans="1:4" x14ac:dyDescent="0.3">
      <c r="A442" s="1" t="s">
        <v>2</v>
      </c>
      <c r="B442" s="1" t="s">
        <v>10</v>
      </c>
      <c r="C442">
        <v>344.71199999999999</v>
      </c>
      <c r="D442">
        <v>540.70899999999904</v>
      </c>
    </row>
    <row r="443" spans="1:4" x14ac:dyDescent="0.3">
      <c r="A443" s="1" t="s">
        <v>2</v>
      </c>
      <c r="B443" s="1" t="s">
        <v>10</v>
      </c>
      <c r="C443">
        <v>345.08</v>
      </c>
      <c r="D443">
        <v>540.07999999999902</v>
      </c>
    </row>
    <row r="444" spans="1:4" x14ac:dyDescent="0.3">
      <c r="A444" s="1" t="s">
        <v>2</v>
      </c>
      <c r="B444" s="1" t="s">
        <v>10</v>
      </c>
      <c r="C444">
        <v>345.44799999999998</v>
      </c>
      <c r="D444">
        <v>539.44799999999896</v>
      </c>
    </row>
    <row r="445" spans="1:4" x14ac:dyDescent="0.3">
      <c r="A445" s="1" t="s">
        <v>2</v>
      </c>
      <c r="B445" s="1" t="s">
        <v>10</v>
      </c>
      <c r="C445">
        <v>345.44799999999998</v>
      </c>
      <c r="D445">
        <v>539.44799999999896</v>
      </c>
    </row>
    <row r="446" spans="1:4" x14ac:dyDescent="0.3">
      <c r="A446" s="1" t="s">
        <v>2</v>
      </c>
      <c r="B446" s="1" t="s">
        <v>10</v>
      </c>
      <c r="C446">
        <v>346.426999999999</v>
      </c>
      <c r="D446">
        <v>538.31399999999906</v>
      </c>
    </row>
    <row r="447" spans="1:4" x14ac:dyDescent="0.3">
      <c r="A447" s="1" t="s">
        <v>2</v>
      </c>
      <c r="B447" s="1" t="s">
        <v>10</v>
      </c>
      <c r="C447">
        <v>347.04199999999997</v>
      </c>
      <c r="D447">
        <v>537.81199999999899</v>
      </c>
    </row>
    <row r="448" spans="1:4" x14ac:dyDescent="0.3">
      <c r="A448" s="1" t="s">
        <v>2</v>
      </c>
      <c r="B448" s="1" t="s">
        <v>10</v>
      </c>
      <c r="C448">
        <v>347.652999999999</v>
      </c>
      <c r="D448">
        <v>537.17999999999904</v>
      </c>
    </row>
    <row r="449" spans="1:4" x14ac:dyDescent="0.3">
      <c r="A449" s="1" t="s">
        <v>2</v>
      </c>
      <c r="B449" s="1" t="s">
        <v>10</v>
      </c>
      <c r="C449">
        <v>347.652999999999</v>
      </c>
      <c r="D449">
        <v>537.17999999999904</v>
      </c>
    </row>
    <row r="450" spans="1:4" x14ac:dyDescent="0.3">
      <c r="A450" s="1" t="s">
        <v>2</v>
      </c>
      <c r="B450" s="1" t="s">
        <v>10</v>
      </c>
      <c r="C450">
        <v>349.24599999999998</v>
      </c>
      <c r="D450">
        <v>535.79499999999905</v>
      </c>
    </row>
    <row r="451" spans="1:4" x14ac:dyDescent="0.3">
      <c r="A451" s="1" t="s">
        <v>2</v>
      </c>
      <c r="B451" s="1" t="s">
        <v>10</v>
      </c>
      <c r="C451">
        <v>351.32900000000001</v>
      </c>
      <c r="D451">
        <v>534.15699999999902</v>
      </c>
    </row>
    <row r="452" spans="1:4" x14ac:dyDescent="0.3">
      <c r="A452" s="1" t="s">
        <v>2</v>
      </c>
      <c r="B452" s="1" t="s">
        <v>10</v>
      </c>
      <c r="C452">
        <v>351.32900000000001</v>
      </c>
      <c r="D452">
        <v>534.15699999999902</v>
      </c>
    </row>
    <row r="453" spans="1:4" x14ac:dyDescent="0.3">
      <c r="A453" s="1" t="s">
        <v>2</v>
      </c>
      <c r="B453" s="1" t="s">
        <v>10</v>
      </c>
      <c r="C453">
        <v>352.43200000000002</v>
      </c>
      <c r="D453">
        <v>533.27399999999898</v>
      </c>
    </row>
    <row r="454" spans="1:4" x14ac:dyDescent="0.3">
      <c r="A454" s="1" t="s">
        <v>2</v>
      </c>
      <c r="B454" s="1" t="s">
        <v>10</v>
      </c>
      <c r="C454">
        <v>353.779</v>
      </c>
      <c r="D454">
        <v>532.51899999999898</v>
      </c>
    </row>
    <row r="455" spans="1:4" x14ac:dyDescent="0.3">
      <c r="A455" s="1" t="s">
        <v>2</v>
      </c>
      <c r="B455" s="1" t="s">
        <v>10</v>
      </c>
      <c r="C455">
        <v>355.12799999999999</v>
      </c>
      <c r="D455">
        <v>531.50999999999897</v>
      </c>
    </row>
    <row r="456" spans="1:4" x14ac:dyDescent="0.3">
      <c r="A456" s="1" t="s">
        <v>2</v>
      </c>
      <c r="B456" s="1" t="s">
        <v>10</v>
      </c>
      <c r="C456">
        <v>356.476</v>
      </c>
      <c r="D456">
        <v>530.50199999999904</v>
      </c>
    </row>
    <row r="457" spans="1:4" x14ac:dyDescent="0.3">
      <c r="A457" s="1" t="s">
        <v>2</v>
      </c>
      <c r="B457" s="1" t="s">
        <v>10</v>
      </c>
      <c r="C457">
        <v>356.476</v>
      </c>
      <c r="D457">
        <v>530.50199999999904</v>
      </c>
    </row>
    <row r="458" spans="1:4" x14ac:dyDescent="0.3">
      <c r="A458" s="1" t="s">
        <v>2</v>
      </c>
      <c r="B458" s="1" t="s">
        <v>10</v>
      </c>
      <c r="C458">
        <v>357.94499999999999</v>
      </c>
      <c r="D458">
        <v>529.24099999999896</v>
      </c>
    </row>
    <row r="459" spans="1:4" x14ac:dyDescent="0.3">
      <c r="A459" s="1" t="s">
        <v>2</v>
      </c>
      <c r="B459" s="1" t="s">
        <v>10</v>
      </c>
      <c r="C459">
        <v>359.416</v>
      </c>
      <c r="D459">
        <v>527.85599999999897</v>
      </c>
    </row>
    <row r="460" spans="1:4" x14ac:dyDescent="0.3">
      <c r="A460" s="1" t="s">
        <v>2</v>
      </c>
      <c r="B460" s="1" t="s">
        <v>10</v>
      </c>
      <c r="C460">
        <v>361.00900000000001</v>
      </c>
      <c r="D460">
        <v>526.46899999999903</v>
      </c>
    </row>
    <row r="461" spans="1:4" x14ac:dyDescent="0.3">
      <c r="A461" s="1" t="s">
        <v>2</v>
      </c>
      <c r="B461" s="1" t="s">
        <v>10</v>
      </c>
      <c r="C461">
        <v>362.60199999999998</v>
      </c>
      <c r="D461">
        <v>525.08399999999904</v>
      </c>
    </row>
    <row r="462" spans="1:4" x14ac:dyDescent="0.3">
      <c r="A462" s="1" t="s">
        <v>2</v>
      </c>
      <c r="B462" s="1" t="s">
        <v>13</v>
      </c>
      <c r="C462">
        <v>71.188000000000002</v>
      </c>
      <c r="D462">
        <v>580.42200000000003</v>
      </c>
    </row>
    <row r="463" spans="1:4" x14ac:dyDescent="0.3">
      <c r="A463" s="2" t="s">
        <v>2</v>
      </c>
      <c r="B463" s="1" t="s">
        <v>13</v>
      </c>
      <c r="C463">
        <v>73.138000000000005</v>
      </c>
      <c r="D463">
        <v>579.67100000000005</v>
      </c>
    </row>
    <row r="464" spans="1:4" x14ac:dyDescent="0.3">
      <c r="A464" s="1" t="s">
        <v>2</v>
      </c>
      <c r="B464" s="1" t="s">
        <v>13</v>
      </c>
      <c r="C464">
        <v>75.236999999999995</v>
      </c>
      <c r="D464">
        <v>579.07000000000005</v>
      </c>
    </row>
    <row r="465" spans="1:4" x14ac:dyDescent="0.3">
      <c r="A465" s="2" t="s">
        <v>2</v>
      </c>
      <c r="B465" s="1" t="s">
        <v>13</v>
      </c>
      <c r="C465">
        <v>75.236999999999995</v>
      </c>
      <c r="D465">
        <v>579.07000000000005</v>
      </c>
    </row>
    <row r="466" spans="1:4" x14ac:dyDescent="0.3">
      <c r="A466" s="1" t="s">
        <v>2</v>
      </c>
      <c r="B466" s="1" t="s">
        <v>13</v>
      </c>
      <c r="C466">
        <v>75.986999999999995</v>
      </c>
      <c r="D466">
        <v>578.92100000000005</v>
      </c>
    </row>
    <row r="467" spans="1:4" x14ac:dyDescent="0.3">
      <c r="A467" s="2" t="s">
        <v>2</v>
      </c>
      <c r="B467" s="1" t="s">
        <v>13</v>
      </c>
      <c r="C467">
        <v>77.037000000000006</v>
      </c>
      <c r="D467">
        <v>578.77</v>
      </c>
    </row>
    <row r="468" spans="1:4" x14ac:dyDescent="0.3">
      <c r="A468" s="1" t="s">
        <v>2</v>
      </c>
      <c r="B468" s="1" t="s">
        <v>13</v>
      </c>
      <c r="C468">
        <v>78.387</v>
      </c>
      <c r="D468">
        <v>578.62</v>
      </c>
    </row>
    <row r="469" spans="1:4" x14ac:dyDescent="0.3">
      <c r="A469" s="2" t="s">
        <v>2</v>
      </c>
      <c r="B469" s="1" t="s">
        <v>13</v>
      </c>
      <c r="C469">
        <v>80.037000000000006</v>
      </c>
      <c r="D469">
        <v>578.16999999999996</v>
      </c>
    </row>
    <row r="470" spans="1:4" x14ac:dyDescent="0.3">
      <c r="A470" s="1" t="s">
        <v>2</v>
      </c>
      <c r="B470" s="1" t="s">
        <v>13</v>
      </c>
      <c r="C470">
        <v>80.037000000000006</v>
      </c>
      <c r="D470">
        <v>578.16999999999996</v>
      </c>
    </row>
    <row r="471" spans="1:4" x14ac:dyDescent="0.3">
      <c r="A471" s="2" t="s">
        <v>2</v>
      </c>
      <c r="B471" s="1" t="s">
        <v>13</v>
      </c>
      <c r="C471">
        <v>81.686000000000007</v>
      </c>
      <c r="D471">
        <v>577.71900000000005</v>
      </c>
    </row>
    <row r="472" spans="1:4" x14ac:dyDescent="0.3">
      <c r="A472" s="1" t="s">
        <v>2</v>
      </c>
      <c r="B472" s="1" t="s">
        <v>13</v>
      </c>
      <c r="C472">
        <v>83.784999999999997</v>
      </c>
      <c r="D472">
        <v>576.96900000000005</v>
      </c>
    </row>
    <row r="473" spans="1:4" x14ac:dyDescent="0.3">
      <c r="A473" s="2" t="s">
        <v>2</v>
      </c>
      <c r="B473" s="1" t="s">
        <v>13</v>
      </c>
      <c r="C473">
        <v>86.185000000000002</v>
      </c>
      <c r="D473">
        <v>576.21900000000005</v>
      </c>
    </row>
    <row r="474" spans="1:4" x14ac:dyDescent="0.3">
      <c r="A474" s="1" t="s">
        <v>2</v>
      </c>
      <c r="B474" s="1" t="s">
        <v>13</v>
      </c>
      <c r="C474">
        <v>88.584000000000003</v>
      </c>
      <c r="D474">
        <v>575.46699999999998</v>
      </c>
    </row>
    <row r="475" spans="1:4" x14ac:dyDescent="0.3">
      <c r="A475" s="2" t="s">
        <v>2</v>
      </c>
      <c r="B475" s="1" t="s">
        <v>13</v>
      </c>
      <c r="C475">
        <v>91.284000000000006</v>
      </c>
      <c r="D475">
        <v>574.56700000000001</v>
      </c>
    </row>
    <row r="476" spans="1:4" x14ac:dyDescent="0.3">
      <c r="A476" s="1" t="s">
        <v>2</v>
      </c>
      <c r="B476" s="1" t="s">
        <v>13</v>
      </c>
      <c r="C476">
        <v>93.983000000000004</v>
      </c>
      <c r="D476">
        <v>573.81600000000003</v>
      </c>
    </row>
    <row r="477" spans="1:4" x14ac:dyDescent="0.3">
      <c r="A477" s="2" t="s">
        <v>2</v>
      </c>
      <c r="B477" s="1" t="s">
        <v>13</v>
      </c>
      <c r="C477">
        <v>96.682000000000002</v>
      </c>
      <c r="D477">
        <v>573.06600000000003</v>
      </c>
    </row>
    <row r="478" spans="1:4" x14ac:dyDescent="0.3">
      <c r="A478" s="1" t="s">
        <v>2</v>
      </c>
      <c r="B478" s="1" t="s">
        <v>13</v>
      </c>
      <c r="C478">
        <v>99.231999999999999</v>
      </c>
      <c r="D478">
        <v>572.31500000000005</v>
      </c>
    </row>
    <row r="479" spans="1:4" x14ac:dyDescent="0.3">
      <c r="A479" s="2" t="s">
        <v>2</v>
      </c>
      <c r="B479" s="1" t="s">
        <v>13</v>
      </c>
      <c r="C479">
        <v>99.231999999999999</v>
      </c>
      <c r="D479">
        <v>572.31500000000005</v>
      </c>
    </row>
    <row r="480" spans="1:4" x14ac:dyDescent="0.3">
      <c r="A480" s="1" t="s">
        <v>2</v>
      </c>
      <c r="B480" s="1" t="s">
        <v>13</v>
      </c>
      <c r="C480">
        <v>101.78100000000001</v>
      </c>
      <c r="D480">
        <v>571.71500000000003</v>
      </c>
    </row>
    <row r="481" spans="1:4" x14ac:dyDescent="0.3">
      <c r="A481" s="2" t="s">
        <v>2</v>
      </c>
      <c r="B481" s="1" t="s">
        <v>13</v>
      </c>
      <c r="C481">
        <v>104.181</v>
      </c>
      <c r="D481">
        <v>571.26400000000001</v>
      </c>
    </row>
    <row r="482" spans="1:4" x14ac:dyDescent="0.3">
      <c r="A482" s="1" t="s">
        <v>2</v>
      </c>
      <c r="B482" s="1" t="s">
        <v>13</v>
      </c>
      <c r="C482">
        <v>109.43</v>
      </c>
      <c r="D482">
        <v>570.36400000000003</v>
      </c>
    </row>
    <row r="483" spans="1:4" x14ac:dyDescent="0.3">
      <c r="A483" s="2" t="s">
        <v>2</v>
      </c>
      <c r="B483" s="1" t="s">
        <v>13</v>
      </c>
      <c r="C483">
        <v>114.52800000000001</v>
      </c>
      <c r="D483">
        <v>569.46299999999997</v>
      </c>
    </row>
    <row r="484" spans="1:4" x14ac:dyDescent="0.3">
      <c r="A484" s="1" t="s">
        <v>2</v>
      </c>
      <c r="B484" s="1" t="s">
        <v>13</v>
      </c>
      <c r="C484">
        <v>117.078</v>
      </c>
      <c r="D484">
        <v>568.86300000000006</v>
      </c>
    </row>
    <row r="485" spans="1:4" x14ac:dyDescent="0.3">
      <c r="A485" s="2" t="s">
        <v>2</v>
      </c>
      <c r="B485" s="1" t="s">
        <v>13</v>
      </c>
      <c r="C485">
        <v>119.627</v>
      </c>
      <c r="D485">
        <v>568.11199999999997</v>
      </c>
    </row>
    <row r="486" spans="1:4" x14ac:dyDescent="0.3">
      <c r="A486" s="1" t="s">
        <v>2</v>
      </c>
      <c r="B486" s="1" t="s">
        <v>13</v>
      </c>
      <c r="C486">
        <v>119.627</v>
      </c>
      <c r="D486">
        <v>568.11199999999997</v>
      </c>
    </row>
    <row r="487" spans="1:4" x14ac:dyDescent="0.3">
      <c r="A487" s="2" t="s">
        <v>2</v>
      </c>
      <c r="B487" s="1" t="s">
        <v>13</v>
      </c>
      <c r="C487">
        <v>122.17700000000001</v>
      </c>
      <c r="D487">
        <v>567.21100000000001</v>
      </c>
    </row>
    <row r="488" spans="1:4" x14ac:dyDescent="0.3">
      <c r="A488" s="1" t="s">
        <v>2</v>
      </c>
      <c r="B488" s="1" t="s">
        <v>13</v>
      </c>
      <c r="C488">
        <v>124.726</v>
      </c>
      <c r="D488">
        <v>566.31100000000004</v>
      </c>
    </row>
    <row r="489" spans="1:4" x14ac:dyDescent="0.3">
      <c r="A489" s="2" t="s">
        <v>2</v>
      </c>
      <c r="B489" s="1" t="s">
        <v>13</v>
      </c>
      <c r="C489">
        <v>129.82499999999999</v>
      </c>
      <c r="D489">
        <v>564.20899999999995</v>
      </c>
    </row>
    <row r="490" spans="1:4" x14ac:dyDescent="0.3">
      <c r="A490" s="1" t="s">
        <v>2</v>
      </c>
      <c r="B490" s="1" t="s">
        <v>13</v>
      </c>
      <c r="C490">
        <v>134.774</v>
      </c>
      <c r="D490">
        <v>561.95699999999999</v>
      </c>
    </row>
    <row r="491" spans="1:4" x14ac:dyDescent="0.3">
      <c r="A491" s="2" t="s">
        <v>2</v>
      </c>
      <c r="B491" s="1" t="s">
        <v>13</v>
      </c>
      <c r="C491">
        <v>139.72200000000001</v>
      </c>
      <c r="D491">
        <v>559.85599999999999</v>
      </c>
    </row>
    <row r="492" spans="1:4" x14ac:dyDescent="0.3">
      <c r="A492" s="1" t="s">
        <v>2</v>
      </c>
      <c r="B492" s="1" t="s">
        <v>13</v>
      </c>
      <c r="C492">
        <v>139.72200000000001</v>
      </c>
      <c r="D492">
        <v>559.85599999999999</v>
      </c>
    </row>
    <row r="493" spans="1:4" x14ac:dyDescent="0.3">
      <c r="A493" s="2" t="s">
        <v>2</v>
      </c>
      <c r="B493" s="1" t="s">
        <v>13</v>
      </c>
      <c r="C493">
        <v>149.32</v>
      </c>
      <c r="D493">
        <v>555.95299999999997</v>
      </c>
    </row>
    <row r="494" spans="1:4" x14ac:dyDescent="0.3">
      <c r="A494" s="1" t="s">
        <v>2</v>
      </c>
      <c r="B494" s="1" t="s">
        <v>13</v>
      </c>
      <c r="C494">
        <v>153.81899999999999</v>
      </c>
      <c r="D494">
        <v>554.30100000000004</v>
      </c>
    </row>
    <row r="495" spans="1:4" x14ac:dyDescent="0.3">
      <c r="A495" s="2" t="s">
        <v>2</v>
      </c>
      <c r="B495" s="1" t="s">
        <v>13</v>
      </c>
      <c r="C495">
        <v>155.91800000000001</v>
      </c>
      <c r="D495">
        <v>553.55100000000004</v>
      </c>
    </row>
    <row r="496" spans="1:4" x14ac:dyDescent="0.3">
      <c r="A496" s="1" t="s">
        <v>2</v>
      </c>
      <c r="B496" s="1" t="s">
        <v>13</v>
      </c>
      <c r="C496">
        <v>157.86799999999999</v>
      </c>
      <c r="D496">
        <v>552.79999999999995</v>
      </c>
    </row>
    <row r="497" spans="1:4" x14ac:dyDescent="0.3">
      <c r="A497" s="2" t="s">
        <v>2</v>
      </c>
      <c r="B497" s="1" t="s">
        <v>13</v>
      </c>
      <c r="C497">
        <v>157.86799999999999</v>
      </c>
      <c r="D497">
        <v>552.79999999999995</v>
      </c>
    </row>
    <row r="498" spans="1:4" x14ac:dyDescent="0.3">
      <c r="A498" s="1" t="s">
        <v>2</v>
      </c>
      <c r="B498" s="1" t="s">
        <v>13</v>
      </c>
      <c r="C498">
        <v>161.46700000000001</v>
      </c>
      <c r="D498">
        <v>551.74900000000002</v>
      </c>
    </row>
    <row r="499" spans="1:4" x14ac:dyDescent="0.3">
      <c r="A499" s="2" t="s">
        <v>2</v>
      </c>
      <c r="B499" s="1" t="s">
        <v>13</v>
      </c>
      <c r="C499">
        <v>164.61699999999999</v>
      </c>
      <c r="D499">
        <v>550.99900000000002</v>
      </c>
    </row>
    <row r="500" spans="1:4" x14ac:dyDescent="0.3">
      <c r="A500" s="1" t="s">
        <v>2</v>
      </c>
      <c r="B500" s="1" t="s">
        <v>13</v>
      </c>
      <c r="C500">
        <v>167.46600000000001</v>
      </c>
      <c r="D500">
        <v>550.24800000000005</v>
      </c>
    </row>
    <row r="501" spans="1:4" x14ac:dyDescent="0.3">
      <c r="A501" s="2" t="s">
        <v>2</v>
      </c>
      <c r="B501" s="1" t="s">
        <v>13</v>
      </c>
      <c r="C501">
        <v>169.86500000000001</v>
      </c>
      <c r="D501">
        <v>549.64700000000005</v>
      </c>
    </row>
    <row r="502" spans="1:4" x14ac:dyDescent="0.3">
      <c r="A502" s="1" t="s">
        <v>2</v>
      </c>
      <c r="B502" s="1" t="s">
        <v>13</v>
      </c>
      <c r="C502">
        <v>169.86500000000001</v>
      </c>
      <c r="D502">
        <v>549.64700000000005</v>
      </c>
    </row>
    <row r="503" spans="1:4" x14ac:dyDescent="0.3">
      <c r="A503" s="2" t="s">
        <v>2</v>
      </c>
      <c r="B503" s="1" t="s">
        <v>13</v>
      </c>
      <c r="C503">
        <v>170.91499999999999</v>
      </c>
      <c r="D503">
        <v>549.34799999999996</v>
      </c>
    </row>
    <row r="504" spans="1:4" x14ac:dyDescent="0.3">
      <c r="A504" s="1" t="s">
        <v>2</v>
      </c>
      <c r="B504" s="1" t="s">
        <v>13</v>
      </c>
      <c r="C504">
        <v>171.66499999999999</v>
      </c>
      <c r="D504">
        <v>548.89700000000005</v>
      </c>
    </row>
    <row r="505" spans="1:4" x14ac:dyDescent="0.3">
      <c r="A505" s="2" t="s">
        <v>2</v>
      </c>
      <c r="B505" s="1" t="s">
        <v>13</v>
      </c>
      <c r="C505">
        <v>172.26499999999999</v>
      </c>
      <c r="D505">
        <v>548.59699999999998</v>
      </c>
    </row>
    <row r="506" spans="1:4" x14ac:dyDescent="0.3">
      <c r="A506" s="1" t="s">
        <v>2</v>
      </c>
      <c r="B506" s="1" t="s">
        <v>13</v>
      </c>
      <c r="C506">
        <v>172.86500000000001</v>
      </c>
      <c r="D506">
        <v>548.14700000000005</v>
      </c>
    </row>
    <row r="507" spans="1:4" x14ac:dyDescent="0.3">
      <c r="A507" s="2" t="s">
        <v>2</v>
      </c>
      <c r="B507" s="1" t="s">
        <v>13</v>
      </c>
      <c r="C507">
        <v>174.065</v>
      </c>
      <c r="D507">
        <v>547.54600000000005</v>
      </c>
    </row>
    <row r="508" spans="1:4" x14ac:dyDescent="0.3">
      <c r="A508" s="1" t="s">
        <v>2</v>
      </c>
      <c r="B508" s="1" t="s">
        <v>13</v>
      </c>
      <c r="C508">
        <v>174.66399999999999</v>
      </c>
      <c r="D508">
        <v>547.24599999999998</v>
      </c>
    </row>
    <row r="509" spans="1:4" x14ac:dyDescent="0.3">
      <c r="A509" s="2" t="s">
        <v>2</v>
      </c>
      <c r="B509" s="1" t="s">
        <v>13</v>
      </c>
      <c r="C509">
        <v>175.56399999999999</v>
      </c>
      <c r="D509">
        <v>547.096</v>
      </c>
    </row>
    <row r="510" spans="1:4" x14ac:dyDescent="0.3">
      <c r="A510" s="1" t="s">
        <v>2</v>
      </c>
      <c r="B510" s="1" t="s">
        <v>13</v>
      </c>
      <c r="C510">
        <v>175.56399999999999</v>
      </c>
      <c r="D510">
        <v>547.096</v>
      </c>
    </row>
    <row r="511" spans="1:4" x14ac:dyDescent="0.3">
      <c r="A511" s="2" t="s">
        <v>2</v>
      </c>
      <c r="B511" s="1" t="s">
        <v>13</v>
      </c>
      <c r="C511">
        <v>176.614</v>
      </c>
      <c r="D511">
        <v>546.94600000000003</v>
      </c>
    </row>
    <row r="512" spans="1:4" x14ac:dyDescent="0.3">
      <c r="A512" s="1" t="s">
        <v>2</v>
      </c>
      <c r="B512" s="1" t="s">
        <v>13</v>
      </c>
      <c r="C512">
        <v>184.11199999999999</v>
      </c>
      <c r="D512">
        <v>546.94600000000003</v>
      </c>
    </row>
    <row r="513" spans="1:4" x14ac:dyDescent="0.3">
      <c r="A513" s="2" t="s">
        <v>2</v>
      </c>
      <c r="B513" s="1" t="s">
        <v>13</v>
      </c>
      <c r="C513">
        <v>185.31100000000001</v>
      </c>
      <c r="D513">
        <v>546.79600000000005</v>
      </c>
    </row>
    <row r="514" spans="1:4" x14ac:dyDescent="0.3">
      <c r="A514" s="1" t="s">
        <v>2</v>
      </c>
      <c r="B514" s="1" t="s">
        <v>13</v>
      </c>
      <c r="C514">
        <v>185.31100000000001</v>
      </c>
      <c r="D514">
        <v>546.79600000000005</v>
      </c>
    </row>
    <row r="515" spans="1:4" x14ac:dyDescent="0.3">
      <c r="A515" s="2" t="s">
        <v>2</v>
      </c>
      <c r="B515" s="1" t="s">
        <v>13</v>
      </c>
      <c r="C515">
        <v>187.411</v>
      </c>
      <c r="D515">
        <v>546.34500000000003</v>
      </c>
    </row>
    <row r="516" spans="1:4" x14ac:dyDescent="0.3">
      <c r="A516" s="1" t="s">
        <v>2</v>
      </c>
      <c r="B516" s="1" t="s">
        <v>13</v>
      </c>
      <c r="C516">
        <v>189.36099999999999</v>
      </c>
      <c r="D516">
        <v>545.745</v>
      </c>
    </row>
    <row r="517" spans="1:4" x14ac:dyDescent="0.3">
      <c r="A517" s="2" t="s">
        <v>2</v>
      </c>
      <c r="B517" s="1" t="s">
        <v>13</v>
      </c>
      <c r="C517">
        <v>191.31099999999901</v>
      </c>
      <c r="D517">
        <v>545.14499999999998</v>
      </c>
    </row>
    <row r="518" spans="1:4" x14ac:dyDescent="0.3">
      <c r="A518" s="1" t="s">
        <v>2</v>
      </c>
      <c r="B518" s="1" t="s">
        <v>13</v>
      </c>
      <c r="C518">
        <v>192.96099999999899</v>
      </c>
      <c r="D518">
        <v>544.54399999999998</v>
      </c>
    </row>
    <row r="519" spans="1:4" x14ac:dyDescent="0.3">
      <c r="A519" s="2" t="s">
        <v>2</v>
      </c>
      <c r="B519" s="1" t="s">
        <v>13</v>
      </c>
      <c r="C519">
        <v>192.96099999999899</v>
      </c>
      <c r="D519">
        <v>544.54399999999998</v>
      </c>
    </row>
    <row r="520" spans="1:4" x14ac:dyDescent="0.3">
      <c r="A520" s="1" t="s">
        <v>2</v>
      </c>
      <c r="B520" s="1" t="s">
        <v>13</v>
      </c>
      <c r="C520">
        <v>193.70999999999901</v>
      </c>
      <c r="D520">
        <v>544.39400000000001</v>
      </c>
    </row>
    <row r="521" spans="1:4" x14ac:dyDescent="0.3">
      <c r="A521" s="2" t="s">
        <v>2</v>
      </c>
      <c r="B521" s="1" t="s">
        <v>13</v>
      </c>
      <c r="C521">
        <v>194.45899999999901</v>
      </c>
      <c r="D521">
        <v>544.24400000000003</v>
      </c>
    </row>
    <row r="522" spans="1:4" x14ac:dyDescent="0.3">
      <c r="A522" s="1" t="s">
        <v>2</v>
      </c>
      <c r="B522" s="1" t="s">
        <v>13</v>
      </c>
      <c r="C522">
        <v>195.808999999999</v>
      </c>
      <c r="D522">
        <v>544.09299999999996</v>
      </c>
    </row>
    <row r="523" spans="1:4" x14ac:dyDescent="0.3">
      <c r="A523" s="2" t="s">
        <v>2</v>
      </c>
      <c r="B523" s="1" t="s">
        <v>13</v>
      </c>
      <c r="C523">
        <v>196.558999999999</v>
      </c>
      <c r="D523">
        <v>543.94299999999998</v>
      </c>
    </row>
    <row r="524" spans="1:4" x14ac:dyDescent="0.3">
      <c r="A524" s="1" t="s">
        <v>2</v>
      </c>
      <c r="B524" s="1" t="s">
        <v>13</v>
      </c>
      <c r="C524">
        <v>197.158999999999</v>
      </c>
      <c r="D524">
        <v>543.79300000000001</v>
      </c>
    </row>
    <row r="525" spans="1:4" x14ac:dyDescent="0.3">
      <c r="A525" s="2" t="s">
        <v>2</v>
      </c>
      <c r="B525" s="1" t="s">
        <v>13</v>
      </c>
      <c r="C525">
        <v>197.759999999999</v>
      </c>
      <c r="D525">
        <v>543.34299999999996</v>
      </c>
    </row>
    <row r="526" spans="1:4" x14ac:dyDescent="0.3">
      <c r="A526" s="1" t="s">
        <v>2</v>
      </c>
      <c r="B526" s="1" t="s">
        <v>13</v>
      </c>
      <c r="C526">
        <v>198.35799999999901</v>
      </c>
      <c r="D526">
        <v>542.89300000000003</v>
      </c>
    </row>
    <row r="527" spans="1:4" x14ac:dyDescent="0.3">
      <c r="A527" s="2" t="s">
        <v>2</v>
      </c>
      <c r="B527" s="1" t="s">
        <v>13</v>
      </c>
      <c r="C527">
        <v>198.35799999999901</v>
      </c>
      <c r="D527">
        <v>542.89300000000003</v>
      </c>
    </row>
    <row r="528" spans="1:4" x14ac:dyDescent="0.3">
      <c r="A528" s="1" t="s">
        <v>2</v>
      </c>
      <c r="B528" s="1" t="s">
        <v>13</v>
      </c>
      <c r="C528">
        <v>198.957999999999</v>
      </c>
      <c r="D528">
        <v>542.14200000000005</v>
      </c>
    </row>
    <row r="529" spans="1:4" x14ac:dyDescent="0.3">
      <c r="A529" s="2" t="s">
        <v>2</v>
      </c>
      <c r="B529" s="1" t="s">
        <v>13</v>
      </c>
      <c r="C529">
        <v>200.158999999999</v>
      </c>
      <c r="D529">
        <v>540.34</v>
      </c>
    </row>
    <row r="530" spans="1:4" x14ac:dyDescent="0.3">
      <c r="A530" s="1" t="s">
        <v>2</v>
      </c>
      <c r="B530" s="1" t="s">
        <v>13</v>
      </c>
      <c r="C530">
        <v>200.75799999999899</v>
      </c>
      <c r="D530">
        <v>539.14</v>
      </c>
    </row>
    <row r="531" spans="1:4" x14ac:dyDescent="0.3">
      <c r="A531" s="2" t="s">
        <v>2</v>
      </c>
      <c r="B531" s="1" t="s">
        <v>13</v>
      </c>
      <c r="C531">
        <v>201.807999999999</v>
      </c>
      <c r="D531">
        <v>536.88800000000003</v>
      </c>
    </row>
    <row r="532" spans="1:4" x14ac:dyDescent="0.3">
      <c r="A532" s="1" t="s">
        <v>2</v>
      </c>
      <c r="B532" s="1" t="s">
        <v>13</v>
      </c>
      <c r="C532">
        <v>202.40699999999899</v>
      </c>
      <c r="D532">
        <v>535.98699999999997</v>
      </c>
    </row>
    <row r="533" spans="1:4" x14ac:dyDescent="0.3">
      <c r="A533" s="2" t="s">
        <v>2</v>
      </c>
      <c r="B533" s="1" t="s">
        <v>13</v>
      </c>
      <c r="C533">
        <v>202.85799999999901</v>
      </c>
      <c r="D533">
        <v>535.08600000000001</v>
      </c>
    </row>
    <row r="534" spans="1:4" x14ac:dyDescent="0.3">
      <c r="A534" s="1" t="s">
        <v>2</v>
      </c>
      <c r="B534" s="1" t="s">
        <v>13</v>
      </c>
      <c r="C534">
        <v>202.85799999999901</v>
      </c>
      <c r="D534">
        <v>535.08600000000001</v>
      </c>
    </row>
    <row r="535" spans="1:4" x14ac:dyDescent="0.3">
      <c r="A535" s="2" t="s">
        <v>2</v>
      </c>
      <c r="B535" s="1" t="s">
        <v>13</v>
      </c>
      <c r="C535">
        <v>203.75699999999901</v>
      </c>
      <c r="D535">
        <v>533.58500000000004</v>
      </c>
    </row>
    <row r="536" spans="1:4" x14ac:dyDescent="0.3">
      <c r="A536" s="1" t="s">
        <v>2</v>
      </c>
      <c r="B536" s="1" t="s">
        <v>13</v>
      </c>
      <c r="C536">
        <v>204.65799999999899</v>
      </c>
      <c r="D536">
        <v>532.38499999999999</v>
      </c>
    </row>
    <row r="537" spans="1:4" x14ac:dyDescent="0.3">
      <c r="A537" s="2" t="s">
        <v>2</v>
      </c>
      <c r="B537" s="1" t="s">
        <v>13</v>
      </c>
      <c r="C537">
        <v>205.55699999999899</v>
      </c>
      <c r="D537">
        <v>531.33399999999995</v>
      </c>
    </row>
    <row r="538" spans="1:4" x14ac:dyDescent="0.3">
      <c r="A538" s="1" t="s">
        <v>2</v>
      </c>
      <c r="B538" s="1" t="s">
        <v>13</v>
      </c>
      <c r="C538">
        <v>206.457999999999</v>
      </c>
      <c r="D538">
        <v>530.43299999999999</v>
      </c>
    </row>
    <row r="539" spans="1:4" x14ac:dyDescent="0.3">
      <c r="A539" s="2" t="s">
        <v>2</v>
      </c>
      <c r="B539" s="1" t="s">
        <v>13</v>
      </c>
      <c r="C539">
        <v>206.457999999999</v>
      </c>
      <c r="D539">
        <v>530.43299999999999</v>
      </c>
    </row>
    <row r="540" spans="1:4" x14ac:dyDescent="0.3">
      <c r="A540" s="1" t="s">
        <v>2</v>
      </c>
      <c r="B540" s="1" t="s">
        <v>13</v>
      </c>
      <c r="C540">
        <v>207.50699999999901</v>
      </c>
      <c r="D540">
        <v>529.68200000000002</v>
      </c>
    </row>
    <row r="541" spans="1:4" x14ac:dyDescent="0.3">
      <c r="A541" s="2" t="s">
        <v>2</v>
      </c>
      <c r="B541" s="1" t="s">
        <v>13</v>
      </c>
      <c r="C541">
        <v>208.706999999999</v>
      </c>
      <c r="D541">
        <v>529.08100000000002</v>
      </c>
    </row>
    <row r="542" spans="1:4" x14ac:dyDescent="0.3">
      <c r="A542" s="1" t="s">
        <v>2</v>
      </c>
      <c r="B542" s="1" t="s">
        <v>13</v>
      </c>
      <c r="C542">
        <v>210.05699999999899</v>
      </c>
      <c r="D542">
        <v>528.63099999999997</v>
      </c>
    </row>
    <row r="543" spans="1:4" x14ac:dyDescent="0.3">
      <c r="A543" s="2" t="s">
        <v>2</v>
      </c>
      <c r="B543" s="1" t="s">
        <v>13</v>
      </c>
      <c r="C543">
        <v>211.25599999999901</v>
      </c>
      <c r="D543">
        <v>528.03</v>
      </c>
    </row>
    <row r="544" spans="1:4" x14ac:dyDescent="0.3">
      <c r="A544" s="1" t="s">
        <v>2</v>
      </c>
      <c r="B544" s="1" t="s">
        <v>13</v>
      </c>
      <c r="C544">
        <v>211.25599999999901</v>
      </c>
      <c r="D544">
        <v>528.03</v>
      </c>
    </row>
    <row r="545" spans="1:4" x14ac:dyDescent="0.3">
      <c r="A545" s="2" t="s">
        <v>2</v>
      </c>
      <c r="B545" s="1" t="s">
        <v>13</v>
      </c>
      <c r="C545">
        <v>213.80599999999899</v>
      </c>
      <c r="D545">
        <v>526.98</v>
      </c>
    </row>
    <row r="546" spans="1:4" x14ac:dyDescent="0.3">
      <c r="A546" s="1" t="s">
        <v>2</v>
      </c>
      <c r="B546" s="1" t="s">
        <v>13</v>
      </c>
      <c r="C546">
        <v>215.15599999999901</v>
      </c>
      <c r="D546">
        <v>526.37900000000002</v>
      </c>
    </row>
    <row r="547" spans="1:4" x14ac:dyDescent="0.3">
      <c r="A547" s="2" t="s">
        <v>2</v>
      </c>
      <c r="B547" s="1" t="s">
        <v>13</v>
      </c>
      <c r="C547">
        <v>216.35399999999899</v>
      </c>
      <c r="D547">
        <v>525.62900000000002</v>
      </c>
    </row>
    <row r="548" spans="1:4" x14ac:dyDescent="0.3">
      <c r="A548" s="1" t="s">
        <v>2</v>
      </c>
      <c r="B548" s="1" t="s">
        <v>13</v>
      </c>
      <c r="C548">
        <v>216.35399999999899</v>
      </c>
      <c r="D548">
        <v>525.62900000000002</v>
      </c>
    </row>
    <row r="549" spans="1:4" x14ac:dyDescent="0.3">
      <c r="A549" s="2" t="s">
        <v>2</v>
      </c>
      <c r="B549" s="1" t="s">
        <v>13</v>
      </c>
      <c r="C549">
        <v>217.55499999999901</v>
      </c>
      <c r="D549">
        <v>524.72799999999995</v>
      </c>
    </row>
    <row r="550" spans="1:4" x14ac:dyDescent="0.3">
      <c r="A550" s="1" t="s">
        <v>2</v>
      </c>
      <c r="B550" s="1" t="s">
        <v>13</v>
      </c>
      <c r="C550">
        <v>218.75399999999999</v>
      </c>
      <c r="D550">
        <v>523.827</v>
      </c>
    </row>
    <row r="551" spans="1:4" x14ac:dyDescent="0.3">
      <c r="A551" s="2" t="s">
        <v>2</v>
      </c>
      <c r="B551" s="1" t="s">
        <v>13</v>
      </c>
      <c r="C551">
        <v>219.80499999999901</v>
      </c>
      <c r="D551">
        <v>522.77700000000004</v>
      </c>
    </row>
    <row r="552" spans="1:4" x14ac:dyDescent="0.3">
      <c r="A552" s="1" t="s">
        <v>2</v>
      </c>
      <c r="B552" s="1" t="s">
        <v>13</v>
      </c>
      <c r="C552">
        <v>221.004999999999</v>
      </c>
      <c r="D552">
        <v>521.87599999999998</v>
      </c>
    </row>
    <row r="553" spans="1:4" x14ac:dyDescent="0.3">
      <c r="A553" s="2" t="s">
        <v>2</v>
      </c>
      <c r="B553" s="1" t="s">
        <v>13</v>
      </c>
      <c r="C553">
        <v>221.004999999999</v>
      </c>
      <c r="D553">
        <v>521.87599999999998</v>
      </c>
    </row>
    <row r="554" spans="1:4" x14ac:dyDescent="0.3">
      <c r="A554" s="1" t="s">
        <v>2</v>
      </c>
      <c r="B554" s="1" t="s">
        <v>13</v>
      </c>
      <c r="C554">
        <v>221.903999999999</v>
      </c>
      <c r="D554">
        <v>521.125</v>
      </c>
    </row>
    <row r="555" spans="1:4" x14ac:dyDescent="0.3">
      <c r="A555" s="2" t="s">
        <v>2</v>
      </c>
      <c r="B555" s="1" t="s">
        <v>13</v>
      </c>
      <c r="C555">
        <v>222.95399999999901</v>
      </c>
      <c r="D555">
        <v>520.52499999999998</v>
      </c>
    </row>
    <row r="556" spans="1:4" x14ac:dyDescent="0.3">
      <c r="A556" s="1" t="s">
        <v>2</v>
      </c>
      <c r="B556" s="1" t="s">
        <v>13</v>
      </c>
      <c r="C556">
        <v>223.403999999999</v>
      </c>
      <c r="D556">
        <v>520.22400000000005</v>
      </c>
    </row>
    <row r="557" spans="1:4" x14ac:dyDescent="0.3">
      <c r="A557" s="2" t="s">
        <v>2</v>
      </c>
      <c r="B557" s="1" t="s">
        <v>13</v>
      </c>
      <c r="C557">
        <v>224.003999999999</v>
      </c>
      <c r="D557">
        <v>519.92399999999998</v>
      </c>
    </row>
    <row r="558" spans="1:4" x14ac:dyDescent="0.3">
      <c r="A558" s="1" t="s">
        <v>2</v>
      </c>
      <c r="B558" s="1" t="s">
        <v>13</v>
      </c>
      <c r="C558">
        <v>224.75299999999899</v>
      </c>
      <c r="D558">
        <v>519.62400000000002</v>
      </c>
    </row>
    <row r="559" spans="1:4" x14ac:dyDescent="0.3">
      <c r="A559" s="2" t="s">
        <v>2</v>
      </c>
      <c r="B559" s="1" t="s">
        <v>13</v>
      </c>
      <c r="C559">
        <v>225.652999999999</v>
      </c>
      <c r="D559">
        <v>519.47500000000002</v>
      </c>
    </row>
    <row r="560" spans="1:4" x14ac:dyDescent="0.3">
      <c r="A560" s="1" t="s">
        <v>2</v>
      </c>
      <c r="B560" s="1" t="s">
        <v>13</v>
      </c>
      <c r="C560">
        <v>225.652999999999</v>
      </c>
      <c r="D560">
        <v>519.47500000000002</v>
      </c>
    </row>
    <row r="561" spans="1:4" x14ac:dyDescent="0.3">
      <c r="A561" s="2" t="s">
        <v>2</v>
      </c>
      <c r="B561" s="1" t="s">
        <v>13</v>
      </c>
      <c r="C561">
        <v>226.85299999999901</v>
      </c>
      <c r="D561">
        <v>519.32299999999998</v>
      </c>
    </row>
    <row r="562" spans="1:4" x14ac:dyDescent="0.3">
      <c r="A562" s="1" t="s">
        <v>2</v>
      </c>
      <c r="B562" s="1" t="s">
        <v>13</v>
      </c>
      <c r="C562">
        <v>228.201999999999</v>
      </c>
      <c r="D562">
        <v>519.32299999999998</v>
      </c>
    </row>
    <row r="563" spans="1:4" x14ac:dyDescent="0.3">
      <c r="A563" s="2" t="s">
        <v>2</v>
      </c>
      <c r="B563" s="1" t="s">
        <v>13</v>
      </c>
      <c r="C563">
        <v>229.551999999999</v>
      </c>
      <c r="D563">
        <v>519.173</v>
      </c>
    </row>
    <row r="564" spans="1:4" x14ac:dyDescent="0.3">
      <c r="A564" s="1" t="s">
        <v>2</v>
      </c>
      <c r="B564" s="1" t="s">
        <v>13</v>
      </c>
      <c r="C564">
        <v>234.49999999999901</v>
      </c>
      <c r="D564">
        <v>519.173</v>
      </c>
    </row>
    <row r="565" spans="1:4" x14ac:dyDescent="0.3">
      <c r="A565" s="2" t="s">
        <v>2</v>
      </c>
      <c r="B565" s="1" t="s">
        <v>13</v>
      </c>
      <c r="C565">
        <v>237.79999999999899</v>
      </c>
      <c r="D565">
        <v>519.02300000000002</v>
      </c>
    </row>
    <row r="566" spans="1:4" x14ac:dyDescent="0.3">
      <c r="A566" s="1" t="s">
        <v>2</v>
      </c>
      <c r="B566" s="1" t="s">
        <v>13</v>
      </c>
      <c r="C566">
        <v>237.79999999999899</v>
      </c>
      <c r="D566">
        <v>519.02300000000002</v>
      </c>
    </row>
    <row r="567" spans="1:4" x14ac:dyDescent="0.3">
      <c r="A567" s="2" t="s">
        <v>2</v>
      </c>
      <c r="B567" s="1" t="s">
        <v>13</v>
      </c>
      <c r="C567">
        <v>239.44899999999899</v>
      </c>
      <c r="D567">
        <v>518.87400000000002</v>
      </c>
    </row>
    <row r="568" spans="1:4" x14ac:dyDescent="0.3">
      <c r="A568" s="1" t="s">
        <v>2</v>
      </c>
      <c r="B568" s="1" t="s">
        <v>13</v>
      </c>
      <c r="C568">
        <v>241.100999999999</v>
      </c>
      <c r="D568">
        <v>518.57399999999996</v>
      </c>
    </row>
    <row r="569" spans="1:4" x14ac:dyDescent="0.3">
      <c r="A569" s="2" t="s">
        <v>2</v>
      </c>
      <c r="B569" s="1" t="s">
        <v>13</v>
      </c>
      <c r="C569">
        <v>244.69799999999901</v>
      </c>
      <c r="D569">
        <v>517.97299999999996</v>
      </c>
    </row>
    <row r="570" spans="1:4" x14ac:dyDescent="0.3">
      <c r="A570" s="1" t="s">
        <v>2</v>
      </c>
      <c r="B570" s="1" t="s">
        <v>13</v>
      </c>
      <c r="C570">
        <v>247.997999999999</v>
      </c>
      <c r="D570">
        <v>517.37300000000005</v>
      </c>
    </row>
    <row r="571" spans="1:4" x14ac:dyDescent="0.3">
      <c r="A571" s="2" t="s">
        <v>2</v>
      </c>
      <c r="B571" s="1" t="s">
        <v>13</v>
      </c>
      <c r="C571">
        <v>249.647999999999</v>
      </c>
      <c r="D571">
        <v>517.072</v>
      </c>
    </row>
    <row r="572" spans="1:4" x14ac:dyDescent="0.3">
      <c r="A572" s="1" t="s">
        <v>2</v>
      </c>
      <c r="B572" s="1" t="s">
        <v>13</v>
      </c>
      <c r="C572">
        <v>250.99499999999901</v>
      </c>
      <c r="D572">
        <v>516.77200000000005</v>
      </c>
    </row>
    <row r="573" spans="1:4" x14ac:dyDescent="0.3">
      <c r="A573" s="2" t="s">
        <v>2</v>
      </c>
      <c r="B573" s="1" t="s">
        <v>13</v>
      </c>
      <c r="C573">
        <v>250.99499999999901</v>
      </c>
      <c r="D573">
        <v>516.77200000000005</v>
      </c>
    </row>
    <row r="574" spans="1:4" x14ac:dyDescent="0.3">
      <c r="A574" s="1" t="s">
        <v>2</v>
      </c>
      <c r="B574" s="1" t="s">
        <v>13</v>
      </c>
      <c r="C574">
        <v>252.19699999999901</v>
      </c>
      <c r="D574">
        <v>516.47199999999998</v>
      </c>
    </row>
    <row r="575" spans="1:4" x14ac:dyDescent="0.3">
      <c r="A575" s="2" t="s">
        <v>2</v>
      </c>
      <c r="B575" s="1" t="s">
        <v>13</v>
      </c>
      <c r="C575">
        <v>253.24499999999901</v>
      </c>
      <c r="D575">
        <v>516.322</v>
      </c>
    </row>
    <row r="576" spans="1:4" x14ac:dyDescent="0.3">
      <c r="A576" s="1" t="s">
        <v>2</v>
      </c>
      <c r="B576" s="1" t="s">
        <v>13</v>
      </c>
      <c r="C576">
        <v>255.195999999999</v>
      </c>
      <c r="D576">
        <v>515.721</v>
      </c>
    </row>
    <row r="577" spans="1:4" x14ac:dyDescent="0.3">
      <c r="A577" s="2" t="s">
        <v>2</v>
      </c>
      <c r="B577" s="1" t="s">
        <v>13</v>
      </c>
      <c r="C577">
        <v>256.99599999999998</v>
      </c>
      <c r="D577">
        <v>515.27</v>
      </c>
    </row>
    <row r="578" spans="1:4" x14ac:dyDescent="0.3">
      <c r="A578" s="1" t="s">
        <v>2</v>
      </c>
      <c r="B578" s="1" t="s">
        <v>13</v>
      </c>
      <c r="C578">
        <v>258.79399999999998</v>
      </c>
      <c r="D578">
        <v>514.82000000000005</v>
      </c>
    </row>
    <row r="579" spans="1:4" x14ac:dyDescent="0.3">
      <c r="A579" s="2" t="s">
        <v>2</v>
      </c>
      <c r="B579" s="1" t="s">
        <v>13</v>
      </c>
      <c r="C579">
        <v>258.79399999999998</v>
      </c>
      <c r="D579">
        <v>514.82000000000005</v>
      </c>
    </row>
    <row r="580" spans="1:4" x14ac:dyDescent="0.3">
      <c r="A580" s="1" t="s">
        <v>2</v>
      </c>
      <c r="B580" s="1" t="s">
        <v>13</v>
      </c>
      <c r="C580">
        <v>260.89499999999998</v>
      </c>
      <c r="D580">
        <v>514.37</v>
      </c>
    </row>
    <row r="581" spans="1:4" x14ac:dyDescent="0.3">
      <c r="A581" s="2" t="s">
        <v>2</v>
      </c>
      <c r="B581" s="1" t="s">
        <v>13</v>
      </c>
      <c r="C581">
        <v>262.99399999999901</v>
      </c>
      <c r="D581">
        <v>513.76900000000001</v>
      </c>
    </row>
    <row r="582" spans="1:4" x14ac:dyDescent="0.3">
      <c r="A582" s="1" t="s">
        <v>2</v>
      </c>
      <c r="B582" s="1" t="s">
        <v>13</v>
      </c>
      <c r="C582">
        <v>265.09299999999899</v>
      </c>
      <c r="D582">
        <v>513.16899999999998</v>
      </c>
    </row>
    <row r="583" spans="1:4" x14ac:dyDescent="0.3">
      <c r="A583" s="2" t="s">
        <v>2</v>
      </c>
      <c r="B583" s="1" t="s">
        <v>13</v>
      </c>
      <c r="C583">
        <v>266.89299999999997</v>
      </c>
      <c r="D583">
        <v>512.71799999999996</v>
      </c>
    </row>
    <row r="584" spans="1:4" x14ac:dyDescent="0.3">
      <c r="A584" s="1" t="s">
        <v>2</v>
      </c>
      <c r="B584" s="1" t="s">
        <v>13</v>
      </c>
      <c r="C584">
        <v>266.89299999999997</v>
      </c>
      <c r="D584">
        <v>512.71799999999996</v>
      </c>
    </row>
    <row r="585" spans="1:4" x14ac:dyDescent="0.3">
      <c r="A585" s="2" t="s">
        <v>2</v>
      </c>
      <c r="B585" s="1" t="s">
        <v>13</v>
      </c>
      <c r="C585">
        <v>268.54299999999898</v>
      </c>
      <c r="D585">
        <v>512.26900000000001</v>
      </c>
    </row>
    <row r="586" spans="1:4" x14ac:dyDescent="0.3">
      <c r="A586" s="1" t="s">
        <v>2</v>
      </c>
      <c r="B586" s="1" t="s">
        <v>13</v>
      </c>
      <c r="C586">
        <v>269.89199999999897</v>
      </c>
      <c r="D586">
        <v>511.66800000000001</v>
      </c>
    </row>
    <row r="587" spans="1:4" x14ac:dyDescent="0.3">
      <c r="A587" s="2" t="s">
        <v>2</v>
      </c>
      <c r="B587" s="1" t="s">
        <v>13</v>
      </c>
      <c r="C587">
        <v>272.44099999999901</v>
      </c>
      <c r="D587">
        <v>510.767</v>
      </c>
    </row>
    <row r="588" spans="1:4" x14ac:dyDescent="0.3">
      <c r="A588" s="1" t="s">
        <v>2</v>
      </c>
      <c r="B588" s="1" t="s">
        <v>13</v>
      </c>
      <c r="C588">
        <v>272.44099999999901</v>
      </c>
      <c r="D588">
        <v>510.767</v>
      </c>
    </row>
    <row r="589" spans="1:4" x14ac:dyDescent="0.3">
      <c r="A589" s="2" t="s">
        <v>2</v>
      </c>
      <c r="B589" s="1" t="s">
        <v>13</v>
      </c>
      <c r="C589">
        <v>273.34199999999902</v>
      </c>
      <c r="D589">
        <v>510.46699999999998</v>
      </c>
    </row>
    <row r="590" spans="1:4" x14ac:dyDescent="0.3">
      <c r="A590" s="1" t="s">
        <v>2</v>
      </c>
      <c r="B590" s="1" t="s">
        <v>13</v>
      </c>
      <c r="C590">
        <v>274.539999999999</v>
      </c>
      <c r="D590">
        <v>510.017</v>
      </c>
    </row>
    <row r="591" spans="1:4" x14ac:dyDescent="0.3">
      <c r="A591" s="2" t="s">
        <v>2</v>
      </c>
      <c r="B591" s="1" t="s">
        <v>13</v>
      </c>
      <c r="C591">
        <v>275.890999999999</v>
      </c>
      <c r="D591">
        <v>509.71600000000001</v>
      </c>
    </row>
    <row r="592" spans="1:4" x14ac:dyDescent="0.3">
      <c r="A592" s="1" t="s">
        <v>2</v>
      </c>
      <c r="B592" s="1" t="s">
        <v>13</v>
      </c>
      <c r="C592">
        <v>276.64199999999897</v>
      </c>
      <c r="D592">
        <v>509.416</v>
      </c>
    </row>
    <row r="593" spans="1:4" x14ac:dyDescent="0.3">
      <c r="A593" s="2" t="s">
        <v>2</v>
      </c>
      <c r="B593" s="1" t="s">
        <v>13</v>
      </c>
      <c r="C593">
        <v>277.539999999999</v>
      </c>
      <c r="D593">
        <v>509.26600000000002</v>
      </c>
    </row>
    <row r="594" spans="1:4" x14ac:dyDescent="0.3">
      <c r="A594" s="1" t="s">
        <v>2</v>
      </c>
      <c r="B594" s="1" t="s">
        <v>13</v>
      </c>
      <c r="C594">
        <v>277.54000000000002</v>
      </c>
      <c r="D594">
        <v>509.26600000000002</v>
      </c>
    </row>
    <row r="595" spans="1:4" x14ac:dyDescent="0.3">
      <c r="A595" s="2" t="s">
        <v>2</v>
      </c>
      <c r="B595" s="1" t="s">
        <v>13</v>
      </c>
      <c r="C595">
        <v>279.041</v>
      </c>
      <c r="D595">
        <v>508.96600000000001</v>
      </c>
    </row>
    <row r="596" spans="1:4" x14ac:dyDescent="0.3">
      <c r="A596" s="1" t="s">
        <v>2</v>
      </c>
      <c r="B596" s="1" t="s">
        <v>13</v>
      </c>
      <c r="C596">
        <v>280.83800000000002</v>
      </c>
      <c r="D596">
        <v>508.51600000000002</v>
      </c>
    </row>
    <row r="597" spans="1:4" x14ac:dyDescent="0.3">
      <c r="A597" s="2" t="s">
        <v>2</v>
      </c>
      <c r="B597" s="1" t="s">
        <v>13</v>
      </c>
      <c r="C597">
        <v>282.94</v>
      </c>
      <c r="D597">
        <v>508.065</v>
      </c>
    </row>
    <row r="598" spans="1:4" x14ac:dyDescent="0.3">
      <c r="A598" s="1" t="s">
        <v>2</v>
      </c>
      <c r="B598" s="1" t="s">
        <v>13</v>
      </c>
      <c r="C598">
        <v>285.03899999999999</v>
      </c>
      <c r="D598">
        <v>507.61500000000001</v>
      </c>
    </row>
    <row r="599" spans="1:4" x14ac:dyDescent="0.3">
      <c r="A599" s="2" t="s">
        <v>2</v>
      </c>
      <c r="B599" s="1" t="s">
        <v>13</v>
      </c>
      <c r="C599">
        <v>289.68700000000001</v>
      </c>
      <c r="D599">
        <v>506.71499999999997</v>
      </c>
    </row>
    <row r="600" spans="1:4" x14ac:dyDescent="0.3">
      <c r="A600" s="1" t="s">
        <v>2</v>
      </c>
      <c r="B600" s="1" t="s">
        <v>13</v>
      </c>
      <c r="C600">
        <v>291.786</v>
      </c>
      <c r="D600">
        <v>506.41399999999999</v>
      </c>
    </row>
    <row r="601" spans="1:4" x14ac:dyDescent="0.3">
      <c r="A601" s="2" t="s">
        <v>2</v>
      </c>
      <c r="B601" s="1" t="s">
        <v>13</v>
      </c>
      <c r="C601">
        <v>293.887</v>
      </c>
      <c r="D601">
        <v>505.96300000000002</v>
      </c>
    </row>
    <row r="602" spans="1:4" x14ac:dyDescent="0.3">
      <c r="A602" s="1" t="s">
        <v>2</v>
      </c>
      <c r="B602" s="1" t="s">
        <v>13</v>
      </c>
      <c r="C602">
        <v>293.887</v>
      </c>
      <c r="D602">
        <v>505.96300000000002</v>
      </c>
    </row>
    <row r="603" spans="1:4" x14ac:dyDescent="0.3">
      <c r="A603" s="2" t="s">
        <v>2</v>
      </c>
      <c r="B603" s="1" t="s">
        <v>13</v>
      </c>
      <c r="C603">
        <v>297.78500000000003</v>
      </c>
      <c r="D603">
        <v>505.21300000000002</v>
      </c>
    </row>
    <row r="604" spans="1:4" x14ac:dyDescent="0.3">
      <c r="A604" s="1" t="s">
        <v>2</v>
      </c>
      <c r="B604" s="1" t="s">
        <v>13</v>
      </c>
      <c r="C604">
        <v>301.38400000000001</v>
      </c>
      <c r="D604">
        <v>504.61200000000002</v>
      </c>
    </row>
    <row r="605" spans="1:4" x14ac:dyDescent="0.3">
      <c r="A605" s="2" t="s">
        <v>2</v>
      </c>
      <c r="B605" s="1" t="s">
        <v>13</v>
      </c>
      <c r="C605">
        <v>308.88400000000001</v>
      </c>
      <c r="D605">
        <v>503.41199999999998</v>
      </c>
    </row>
    <row r="606" spans="1:4" x14ac:dyDescent="0.3">
      <c r="A606" s="1" t="s">
        <v>2</v>
      </c>
      <c r="B606" s="1" t="s">
        <v>13</v>
      </c>
      <c r="C606">
        <v>308.88400000000001</v>
      </c>
      <c r="D606">
        <v>503.41199999999998</v>
      </c>
    </row>
    <row r="607" spans="1:4" x14ac:dyDescent="0.3">
      <c r="A607" s="2" t="s">
        <v>2</v>
      </c>
      <c r="B607" s="1" t="s">
        <v>13</v>
      </c>
      <c r="C607">
        <v>316.38099999999997</v>
      </c>
      <c r="D607">
        <v>501.91</v>
      </c>
    </row>
    <row r="608" spans="1:4" x14ac:dyDescent="0.3">
      <c r="A608" s="1" t="s">
        <v>2</v>
      </c>
      <c r="B608" s="1" t="s">
        <v>13</v>
      </c>
      <c r="C608">
        <v>324.029</v>
      </c>
      <c r="D608">
        <v>500.40899999999999</v>
      </c>
    </row>
    <row r="609" spans="1:4" x14ac:dyDescent="0.3">
      <c r="A609" s="1" t="s">
        <v>2</v>
      </c>
      <c r="B609" s="1" t="s">
        <v>16</v>
      </c>
      <c r="C609">
        <v>66.626000000000005</v>
      </c>
      <c r="D609">
        <v>560.76599999999996</v>
      </c>
    </row>
    <row r="610" spans="1:4" x14ac:dyDescent="0.3">
      <c r="A610" s="2" t="s">
        <v>2</v>
      </c>
      <c r="B610" s="1" t="s">
        <v>16</v>
      </c>
      <c r="C610">
        <v>66.775999999999996</v>
      </c>
      <c r="D610">
        <v>560.76599999999996</v>
      </c>
    </row>
    <row r="611" spans="1:4" x14ac:dyDescent="0.3">
      <c r="A611" s="1" t="s">
        <v>2</v>
      </c>
      <c r="B611" s="1" t="s">
        <v>16</v>
      </c>
      <c r="C611">
        <v>66.926000000000002</v>
      </c>
      <c r="D611">
        <v>560.61699999999996</v>
      </c>
    </row>
    <row r="612" spans="1:4" x14ac:dyDescent="0.3">
      <c r="A612" s="1" t="s">
        <v>2</v>
      </c>
      <c r="B612" s="1" t="s">
        <v>16</v>
      </c>
      <c r="C612">
        <v>67.676000000000002</v>
      </c>
      <c r="D612">
        <v>560.46799999999996</v>
      </c>
    </row>
    <row r="613" spans="1:4" x14ac:dyDescent="0.3">
      <c r="A613" s="2" t="s">
        <v>2</v>
      </c>
      <c r="B613" s="1" t="s">
        <v>16</v>
      </c>
      <c r="C613">
        <v>67.676000000000002</v>
      </c>
      <c r="D613">
        <v>560.46799999999996</v>
      </c>
    </row>
    <row r="614" spans="1:4" x14ac:dyDescent="0.3">
      <c r="A614" s="1" t="s">
        <v>2</v>
      </c>
      <c r="B614" s="1" t="s">
        <v>16</v>
      </c>
      <c r="C614">
        <v>68.575999999999993</v>
      </c>
      <c r="D614">
        <v>560.16999999999996</v>
      </c>
    </row>
    <row r="615" spans="1:4" x14ac:dyDescent="0.3">
      <c r="A615" s="1" t="s">
        <v>2</v>
      </c>
      <c r="B615" s="1" t="s">
        <v>16</v>
      </c>
      <c r="C615">
        <v>69.626999999999995</v>
      </c>
      <c r="D615">
        <v>559.87099999999998</v>
      </c>
    </row>
    <row r="616" spans="1:4" x14ac:dyDescent="0.3">
      <c r="A616" s="2" t="s">
        <v>2</v>
      </c>
      <c r="B616" s="1" t="s">
        <v>16</v>
      </c>
      <c r="C616">
        <v>70.977999999999994</v>
      </c>
      <c r="D616">
        <v>559.57299999999998</v>
      </c>
    </row>
    <row r="617" spans="1:4" x14ac:dyDescent="0.3">
      <c r="A617" s="1" t="s">
        <v>2</v>
      </c>
      <c r="B617" s="1" t="s">
        <v>16</v>
      </c>
      <c r="C617">
        <v>72.478999999999999</v>
      </c>
      <c r="D617">
        <v>559.125</v>
      </c>
    </row>
    <row r="618" spans="1:4" x14ac:dyDescent="0.3">
      <c r="A618" s="1" t="s">
        <v>2</v>
      </c>
      <c r="B618" s="1" t="s">
        <v>16</v>
      </c>
      <c r="C618">
        <v>73.978999999999999</v>
      </c>
      <c r="D618">
        <v>558.67700000000002</v>
      </c>
    </row>
    <row r="619" spans="1:4" x14ac:dyDescent="0.3">
      <c r="A619" s="2" t="s">
        <v>2</v>
      </c>
      <c r="B619" s="1" t="s">
        <v>16</v>
      </c>
      <c r="C619">
        <v>76.680000000000007</v>
      </c>
      <c r="D619">
        <v>558.08000000000004</v>
      </c>
    </row>
    <row r="620" spans="1:4" x14ac:dyDescent="0.3">
      <c r="A620" s="1" t="s">
        <v>2</v>
      </c>
      <c r="B620" s="1" t="s">
        <v>16</v>
      </c>
      <c r="C620">
        <v>77.730999999999995</v>
      </c>
      <c r="D620">
        <v>557.78200000000004</v>
      </c>
    </row>
    <row r="621" spans="1:4" x14ac:dyDescent="0.3">
      <c r="A621" s="1" t="s">
        <v>2</v>
      </c>
      <c r="B621" s="1" t="s">
        <v>16</v>
      </c>
      <c r="C621">
        <v>77.730999999999995</v>
      </c>
      <c r="D621">
        <v>557.78200000000004</v>
      </c>
    </row>
    <row r="622" spans="1:4" x14ac:dyDescent="0.3">
      <c r="A622" s="2" t="s">
        <v>2</v>
      </c>
      <c r="B622" s="1" t="s">
        <v>16</v>
      </c>
      <c r="C622">
        <v>78.930999999999997</v>
      </c>
      <c r="D622">
        <v>557.63300000000004</v>
      </c>
    </row>
    <row r="623" spans="1:4" x14ac:dyDescent="0.3">
      <c r="A623" s="1" t="s">
        <v>2</v>
      </c>
      <c r="B623" s="1" t="s">
        <v>16</v>
      </c>
      <c r="C623">
        <v>79.980999999999995</v>
      </c>
      <c r="D623">
        <v>557.48400000000004</v>
      </c>
    </row>
    <row r="624" spans="1:4" x14ac:dyDescent="0.3">
      <c r="A624" s="1" t="s">
        <v>2</v>
      </c>
      <c r="B624" s="1" t="s">
        <v>16</v>
      </c>
      <c r="C624">
        <v>81.331999999999994</v>
      </c>
      <c r="D624">
        <v>557.48400000000004</v>
      </c>
    </row>
    <row r="625" spans="1:4" x14ac:dyDescent="0.3">
      <c r="A625" s="2" t="s">
        <v>2</v>
      </c>
      <c r="B625" s="1" t="s">
        <v>16</v>
      </c>
      <c r="C625">
        <v>82.231999999999999</v>
      </c>
      <c r="D625">
        <v>557.33500000000004</v>
      </c>
    </row>
    <row r="626" spans="1:4" x14ac:dyDescent="0.3">
      <c r="A626" s="1" t="s">
        <v>2</v>
      </c>
      <c r="B626" s="1" t="s">
        <v>16</v>
      </c>
      <c r="C626">
        <v>83.132999999999996</v>
      </c>
      <c r="D626">
        <v>557.18499999999995</v>
      </c>
    </row>
    <row r="627" spans="1:4" x14ac:dyDescent="0.3">
      <c r="A627" s="1" t="s">
        <v>2</v>
      </c>
      <c r="B627" s="1" t="s">
        <v>16</v>
      </c>
      <c r="C627">
        <v>83.132999999999996</v>
      </c>
      <c r="D627">
        <v>557.18499999999995</v>
      </c>
    </row>
    <row r="628" spans="1:4" x14ac:dyDescent="0.3">
      <c r="A628" s="2" t="s">
        <v>2</v>
      </c>
      <c r="B628" s="1" t="s">
        <v>16</v>
      </c>
      <c r="C628">
        <v>84.033000000000001</v>
      </c>
      <c r="D628">
        <v>557.03599999999994</v>
      </c>
    </row>
    <row r="629" spans="1:4" x14ac:dyDescent="0.3">
      <c r="A629" s="1" t="s">
        <v>2</v>
      </c>
      <c r="B629" s="1" t="s">
        <v>16</v>
      </c>
      <c r="C629">
        <v>85.084000000000003</v>
      </c>
      <c r="D629">
        <v>556.73800000000006</v>
      </c>
    </row>
    <row r="630" spans="1:4" x14ac:dyDescent="0.3">
      <c r="A630" s="1" t="s">
        <v>2</v>
      </c>
      <c r="B630" s="1" t="s">
        <v>16</v>
      </c>
      <c r="C630">
        <v>86.284999999999997</v>
      </c>
      <c r="D630">
        <v>556.58799999999997</v>
      </c>
    </row>
    <row r="631" spans="1:4" x14ac:dyDescent="0.3">
      <c r="A631" s="2" t="s">
        <v>2</v>
      </c>
      <c r="B631" s="1" t="s">
        <v>16</v>
      </c>
      <c r="C631">
        <v>87.635000000000005</v>
      </c>
      <c r="D631">
        <v>556.29</v>
      </c>
    </row>
    <row r="632" spans="1:4" x14ac:dyDescent="0.3">
      <c r="A632" s="1" t="s">
        <v>2</v>
      </c>
      <c r="B632" s="1" t="s">
        <v>16</v>
      </c>
      <c r="C632">
        <v>90.635999999999996</v>
      </c>
      <c r="D632">
        <v>555.69299999999998</v>
      </c>
    </row>
    <row r="633" spans="1:4" x14ac:dyDescent="0.3">
      <c r="A633" s="1" t="s">
        <v>2</v>
      </c>
      <c r="B633" s="1" t="s">
        <v>16</v>
      </c>
      <c r="C633">
        <v>93.787999999999997</v>
      </c>
      <c r="D633">
        <v>554.947</v>
      </c>
    </row>
    <row r="634" spans="1:4" x14ac:dyDescent="0.3">
      <c r="A634" s="2" t="s">
        <v>2</v>
      </c>
      <c r="B634" s="1" t="s">
        <v>16</v>
      </c>
      <c r="C634">
        <v>96.789000000000001</v>
      </c>
      <c r="D634">
        <v>554.35</v>
      </c>
    </row>
    <row r="635" spans="1:4" x14ac:dyDescent="0.3">
      <c r="A635" s="1" t="s">
        <v>2</v>
      </c>
      <c r="B635" s="1" t="s">
        <v>16</v>
      </c>
      <c r="C635">
        <v>99.64</v>
      </c>
      <c r="D635">
        <v>553.60400000000004</v>
      </c>
    </row>
    <row r="636" spans="1:4" x14ac:dyDescent="0.3">
      <c r="A636" s="1" t="s">
        <v>2</v>
      </c>
      <c r="B636" s="1" t="s">
        <v>16</v>
      </c>
      <c r="C636">
        <v>100.991</v>
      </c>
      <c r="D636">
        <v>553.30499999999995</v>
      </c>
    </row>
    <row r="637" spans="1:4" x14ac:dyDescent="0.3">
      <c r="A637" s="2" t="s">
        <v>2</v>
      </c>
      <c r="B637" s="1" t="s">
        <v>16</v>
      </c>
      <c r="C637">
        <v>102.042</v>
      </c>
      <c r="D637">
        <v>553.15599999999995</v>
      </c>
    </row>
    <row r="638" spans="1:4" x14ac:dyDescent="0.3">
      <c r="A638" s="1" t="s">
        <v>2</v>
      </c>
      <c r="B638" s="1" t="s">
        <v>16</v>
      </c>
      <c r="C638">
        <v>103.092</v>
      </c>
      <c r="D638">
        <v>552.85799999999995</v>
      </c>
    </row>
    <row r="639" spans="1:4" x14ac:dyDescent="0.3">
      <c r="A639" s="1" t="s">
        <v>2</v>
      </c>
      <c r="B639" s="1" t="s">
        <v>16</v>
      </c>
      <c r="C639">
        <v>103.842</v>
      </c>
      <c r="D639">
        <v>552.70899999999995</v>
      </c>
    </row>
    <row r="640" spans="1:4" x14ac:dyDescent="0.3">
      <c r="A640" s="2" t="s">
        <v>2</v>
      </c>
      <c r="B640" s="1" t="s">
        <v>16</v>
      </c>
      <c r="C640">
        <v>103.842</v>
      </c>
      <c r="D640">
        <v>552.70899999999995</v>
      </c>
    </row>
    <row r="641" spans="1:4" x14ac:dyDescent="0.3">
      <c r="A641" s="1" t="s">
        <v>2</v>
      </c>
      <c r="B641" s="1" t="s">
        <v>16</v>
      </c>
      <c r="C641">
        <v>104.443</v>
      </c>
      <c r="D641">
        <v>552.55899999999997</v>
      </c>
    </row>
    <row r="642" spans="1:4" x14ac:dyDescent="0.3">
      <c r="A642" s="1" t="s">
        <v>2</v>
      </c>
      <c r="B642" s="1" t="s">
        <v>16</v>
      </c>
      <c r="C642">
        <v>104.893</v>
      </c>
      <c r="D642">
        <v>552.26099999999997</v>
      </c>
    </row>
    <row r="643" spans="1:4" x14ac:dyDescent="0.3">
      <c r="A643" s="2" t="s">
        <v>2</v>
      </c>
      <c r="B643" s="1" t="s">
        <v>16</v>
      </c>
      <c r="C643">
        <v>105.343</v>
      </c>
      <c r="D643">
        <v>552.11099999999999</v>
      </c>
    </row>
    <row r="644" spans="1:4" x14ac:dyDescent="0.3">
      <c r="A644" s="1" t="s">
        <v>2</v>
      </c>
      <c r="B644" s="1" t="s">
        <v>16</v>
      </c>
      <c r="C644">
        <v>105.49299999999999</v>
      </c>
      <c r="D644">
        <v>551.96199999999999</v>
      </c>
    </row>
    <row r="645" spans="1:4" x14ac:dyDescent="0.3">
      <c r="A645" s="1" t="s">
        <v>2</v>
      </c>
      <c r="B645" s="1" t="s">
        <v>16</v>
      </c>
      <c r="C645">
        <v>105.49299999999999</v>
      </c>
      <c r="D645">
        <v>551.96199999999999</v>
      </c>
    </row>
    <row r="646" spans="1:4" x14ac:dyDescent="0.3">
      <c r="A646" s="2" t="s">
        <v>2</v>
      </c>
      <c r="B646" s="1" t="s">
        <v>16</v>
      </c>
      <c r="C646">
        <v>106.244</v>
      </c>
      <c r="D646">
        <v>552.26099999999997</v>
      </c>
    </row>
    <row r="647" spans="1:4" x14ac:dyDescent="0.3">
      <c r="A647" s="1" t="s">
        <v>2</v>
      </c>
      <c r="B647" s="1" t="s">
        <v>16</v>
      </c>
      <c r="C647">
        <v>107.14400000000001</v>
      </c>
      <c r="D647">
        <v>552.70899999999995</v>
      </c>
    </row>
    <row r="648" spans="1:4" x14ac:dyDescent="0.3">
      <c r="A648" s="1" t="s">
        <v>2</v>
      </c>
      <c r="B648" s="1" t="s">
        <v>16</v>
      </c>
      <c r="C648">
        <v>108.194</v>
      </c>
      <c r="D648">
        <v>553.15599999999995</v>
      </c>
    </row>
    <row r="649" spans="1:4" x14ac:dyDescent="0.3">
      <c r="A649" s="2" t="s">
        <v>2</v>
      </c>
      <c r="B649" s="1" t="s">
        <v>16</v>
      </c>
      <c r="C649">
        <v>109.09399999999999</v>
      </c>
      <c r="D649">
        <v>553.60400000000004</v>
      </c>
    </row>
    <row r="650" spans="1:4" x14ac:dyDescent="0.3">
      <c r="A650" s="1" t="s">
        <v>2</v>
      </c>
      <c r="B650" s="1" t="s">
        <v>16</v>
      </c>
      <c r="C650">
        <v>109.09399999999999</v>
      </c>
      <c r="D650">
        <v>553.60400000000004</v>
      </c>
    </row>
    <row r="651" spans="1:4" x14ac:dyDescent="0.3">
      <c r="A651" s="1" t="s">
        <v>2</v>
      </c>
      <c r="B651" s="1" t="s">
        <v>16</v>
      </c>
      <c r="C651">
        <v>109.69499999999999</v>
      </c>
      <c r="D651">
        <v>553.75300000000004</v>
      </c>
    </row>
    <row r="652" spans="1:4" x14ac:dyDescent="0.3">
      <c r="A652" s="2" t="s">
        <v>2</v>
      </c>
      <c r="B652" s="1" t="s">
        <v>16</v>
      </c>
      <c r="C652">
        <v>110.44499999999999</v>
      </c>
      <c r="D652">
        <v>553.90200000000004</v>
      </c>
    </row>
    <row r="653" spans="1:4" x14ac:dyDescent="0.3">
      <c r="A653" s="1" t="s">
        <v>2</v>
      </c>
      <c r="B653" s="1" t="s">
        <v>16</v>
      </c>
      <c r="C653">
        <v>111.346</v>
      </c>
      <c r="D653">
        <v>554.05200000000002</v>
      </c>
    </row>
    <row r="654" spans="1:4" x14ac:dyDescent="0.3">
      <c r="A654" s="1" t="s">
        <v>2</v>
      </c>
      <c r="B654" s="1" t="s">
        <v>16</v>
      </c>
      <c r="C654">
        <v>113.14700000000001</v>
      </c>
      <c r="D654">
        <v>554.05200000000002</v>
      </c>
    </row>
    <row r="655" spans="1:4" x14ac:dyDescent="0.3">
      <c r="A655" s="2" t="s">
        <v>2</v>
      </c>
      <c r="B655" s="1" t="s">
        <v>16</v>
      </c>
      <c r="C655">
        <v>113.896</v>
      </c>
      <c r="D655">
        <v>553.90200000000004</v>
      </c>
    </row>
    <row r="656" spans="1:4" x14ac:dyDescent="0.3">
      <c r="A656" s="1" t="s">
        <v>2</v>
      </c>
      <c r="B656" s="1" t="s">
        <v>16</v>
      </c>
      <c r="C656">
        <v>115.69799999999999</v>
      </c>
      <c r="D656">
        <v>553.75300000000004</v>
      </c>
    </row>
    <row r="657" spans="1:4" x14ac:dyDescent="0.3">
      <c r="A657" s="1" t="s">
        <v>2</v>
      </c>
      <c r="B657" s="1" t="s">
        <v>16</v>
      </c>
      <c r="C657">
        <v>117.648</v>
      </c>
      <c r="D657">
        <v>553.45399999999995</v>
      </c>
    </row>
    <row r="658" spans="1:4" x14ac:dyDescent="0.3">
      <c r="A658" s="2" t="s">
        <v>2</v>
      </c>
      <c r="B658" s="1" t="s">
        <v>16</v>
      </c>
      <c r="C658">
        <v>119.9</v>
      </c>
      <c r="D658">
        <v>553.30499999999995</v>
      </c>
    </row>
    <row r="659" spans="1:4" x14ac:dyDescent="0.3">
      <c r="A659" s="1" t="s">
        <v>2</v>
      </c>
      <c r="B659" s="1" t="s">
        <v>16</v>
      </c>
      <c r="C659">
        <v>122</v>
      </c>
      <c r="D659">
        <v>553.00699999999995</v>
      </c>
    </row>
    <row r="660" spans="1:4" x14ac:dyDescent="0.3">
      <c r="A660" s="1" t="s">
        <v>2</v>
      </c>
      <c r="B660" s="1" t="s">
        <v>16</v>
      </c>
      <c r="C660">
        <v>124.25</v>
      </c>
      <c r="D660">
        <v>552.70899999999995</v>
      </c>
    </row>
    <row r="661" spans="1:4" x14ac:dyDescent="0.3">
      <c r="A661" s="2" t="s">
        <v>2</v>
      </c>
      <c r="B661" s="1" t="s">
        <v>16</v>
      </c>
      <c r="C661">
        <v>126.20099999999999</v>
      </c>
      <c r="D661">
        <v>552.41</v>
      </c>
    </row>
    <row r="662" spans="1:4" x14ac:dyDescent="0.3">
      <c r="A662" s="1" t="s">
        <v>2</v>
      </c>
      <c r="B662" s="1" t="s">
        <v>16</v>
      </c>
      <c r="C662">
        <v>127.852</v>
      </c>
      <c r="D662">
        <v>552.11099999999999</v>
      </c>
    </row>
    <row r="663" spans="1:4" x14ac:dyDescent="0.3">
      <c r="A663" s="1" t="s">
        <v>2</v>
      </c>
      <c r="B663" s="1" t="s">
        <v>16</v>
      </c>
      <c r="C663">
        <v>127.852</v>
      </c>
      <c r="D663">
        <v>552.11099999999999</v>
      </c>
    </row>
    <row r="664" spans="1:4" x14ac:dyDescent="0.3">
      <c r="A664" s="2" t="s">
        <v>2</v>
      </c>
      <c r="B664" s="1" t="s">
        <v>16</v>
      </c>
      <c r="C664">
        <v>130.703</v>
      </c>
      <c r="D664">
        <v>551.66399999999999</v>
      </c>
    </row>
    <row r="665" spans="1:4" x14ac:dyDescent="0.3">
      <c r="A665" s="1" t="s">
        <v>2</v>
      </c>
      <c r="B665" s="1" t="s">
        <v>16</v>
      </c>
      <c r="C665">
        <v>133.10499999999999</v>
      </c>
      <c r="D665">
        <v>551.06700000000001</v>
      </c>
    </row>
    <row r="666" spans="1:4" x14ac:dyDescent="0.3">
      <c r="A666" s="1" t="s">
        <v>2</v>
      </c>
      <c r="B666" s="1" t="s">
        <v>16</v>
      </c>
      <c r="C666">
        <v>135.05600000000001</v>
      </c>
      <c r="D666">
        <v>550.61900000000003</v>
      </c>
    </row>
    <row r="667" spans="1:4" x14ac:dyDescent="0.3">
      <c r="A667" s="2" t="s">
        <v>2</v>
      </c>
      <c r="B667" s="1" t="s">
        <v>16</v>
      </c>
      <c r="C667">
        <v>136.70599999999999</v>
      </c>
      <c r="D667">
        <v>550.17200000000003</v>
      </c>
    </row>
    <row r="668" spans="1:4" x14ac:dyDescent="0.3">
      <c r="A668" s="1" t="s">
        <v>2</v>
      </c>
      <c r="B668" s="1" t="s">
        <v>16</v>
      </c>
      <c r="C668">
        <v>136.70599999999999</v>
      </c>
      <c r="D668">
        <v>550.17200000000003</v>
      </c>
    </row>
    <row r="669" spans="1:4" x14ac:dyDescent="0.3">
      <c r="A669" s="1" t="s">
        <v>2</v>
      </c>
      <c r="B669" s="1" t="s">
        <v>16</v>
      </c>
      <c r="C669">
        <v>137.45599999999999</v>
      </c>
      <c r="D669">
        <v>550.02300000000002</v>
      </c>
    </row>
    <row r="670" spans="1:4" x14ac:dyDescent="0.3">
      <c r="A670" s="2" t="s">
        <v>2</v>
      </c>
      <c r="B670" s="1" t="s">
        <v>16</v>
      </c>
      <c r="C670">
        <v>138.20699999999999</v>
      </c>
      <c r="D670">
        <v>550.02300000000002</v>
      </c>
    </row>
    <row r="671" spans="1:4" x14ac:dyDescent="0.3">
      <c r="A671" s="1" t="s">
        <v>2</v>
      </c>
      <c r="B671" s="1" t="s">
        <v>16</v>
      </c>
      <c r="C671">
        <v>138.65799999999999</v>
      </c>
      <c r="D671">
        <v>549.87300000000005</v>
      </c>
    </row>
    <row r="672" spans="1:4" x14ac:dyDescent="0.3">
      <c r="A672" s="1" t="s">
        <v>2</v>
      </c>
      <c r="B672" s="1" t="s">
        <v>16</v>
      </c>
      <c r="C672">
        <v>139.107</v>
      </c>
      <c r="D672">
        <v>549.72400000000005</v>
      </c>
    </row>
    <row r="673" spans="1:4" x14ac:dyDescent="0.3">
      <c r="A673" s="2" t="s">
        <v>2</v>
      </c>
      <c r="B673" s="1" t="s">
        <v>16</v>
      </c>
      <c r="C673">
        <v>139.107</v>
      </c>
      <c r="D673">
        <v>549.72400000000005</v>
      </c>
    </row>
    <row r="674" spans="1:4" x14ac:dyDescent="0.3">
      <c r="A674" s="1" t="s">
        <v>2</v>
      </c>
      <c r="B674" s="1" t="s">
        <v>16</v>
      </c>
      <c r="C674">
        <v>139.55799999999999</v>
      </c>
      <c r="D674">
        <v>549.27599999999995</v>
      </c>
    </row>
    <row r="675" spans="1:4" x14ac:dyDescent="0.3">
      <c r="A675" s="1" t="s">
        <v>2</v>
      </c>
      <c r="B675" s="1" t="s">
        <v>16</v>
      </c>
      <c r="C675">
        <v>140.15799999999999</v>
      </c>
      <c r="D675">
        <v>548.67999999999995</v>
      </c>
    </row>
    <row r="676" spans="1:4" x14ac:dyDescent="0.3">
      <c r="A676" s="2" t="s">
        <v>2</v>
      </c>
      <c r="B676" s="1" t="s">
        <v>16</v>
      </c>
      <c r="C676">
        <v>140.608</v>
      </c>
      <c r="D676">
        <v>548.23199999999997</v>
      </c>
    </row>
    <row r="677" spans="1:4" x14ac:dyDescent="0.3">
      <c r="A677" s="1" t="s">
        <v>2</v>
      </c>
      <c r="B677" s="1" t="s">
        <v>16</v>
      </c>
      <c r="C677">
        <v>141.208</v>
      </c>
      <c r="D677">
        <v>547.78399999999999</v>
      </c>
    </row>
    <row r="678" spans="1:4" x14ac:dyDescent="0.3">
      <c r="A678" s="1" t="s">
        <v>2</v>
      </c>
      <c r="B678" s="1" t="s">
        <v>16</v>
      </c>
      <c r="C678">
        <v>141.208</v>
      </c>
      <c r="D678">
        <v>547.78399999999999</v>
      </c>
    </row>
    <row r="679" spans="1:4" x14ac:dyDescent="0.3">
      <c r="A679" s="2" t="s">
        <v>2</v>
      </c>
      <c r="B679" s="1" t="s">
        <v>16</v>
      </c>
      <c r="C679">
        <v>144.51</v>
      </c>
      <c r="D679">
        <v>547.78399999999999</v>
      </c>
    </row>
    <row r="680" spans="1:4" x14ac:dyDescent="0.3">
      <c r="A680" s="1" t="s">
        <v>2</v>
      </c>
      <c r="B680" s="1" t="s">
        <v>16</v>
      </c>
      <c r="C680">
        <v>144.51</v>
      </c>
      <c r="D680">
        <v>547.78399999999999</v>
      </c>
    </row>
    <row r="681" spans="1:4" x14ac:dyDescent="0.3">
      <c r="A681" s="1" t="s">
        <v>2</v>
      </c>
      <c r="B681" s="1" t="s">
        <v>16</v>
      </c>
      <c r="C681">
        <v>145.56</v>
      </c>
      <c r="D681">
        <v>547.63499999999999</v>
      </c>
    </row>
    <row r="682" spans="1:4" x14ac:dyDescent="0.3">
      <c r="A682" s="2" t="s">
        <v>2</v>
      </c>
      <c r="B682" s="1" t="s">
        <v>16</v>
      </c>
      <c r="C682">
        <v>146.911</v>
      </c>
      <c r="D682">
        <v>547.48500000000001</v>
      </c>
    </row>
    <row r="683" spans="1:4" x14ac:dyDescent="0.3">
      <c r="A683" s="1" t="s">
        <v>2</v>
      </c>
      <c r="B683" s="1" t="s">
        <v>16</v>
      </c>
      <c r="C683">
        <v>148.41200000000001</v>
      </c>
      <c r="D683">
        <v>547.18799999999999</v>
      </c>
    </row>
    <row r="684" spans="1:4" x14ac:dyDescent="0.3">
      <c r="A684" s="1" t="s">
        <v>2</v>
      </c>
      <c r="B684" s="1" t="s">
        <v>16</v>
      </c>
      <c r="C684">
        <v>150.06200000000001</v>
      </c>
      <c r="D684">
        <v>547.03800000000001</v>
      </c>
    </row>
    <row r="685" spans="1:4" x14ac:dyDescent="0.3">
      <c r="A685" s="2" t="s">
        <v>2</v>
      </c>
      <c r="B685" s="1" t="s">
        <v>16</v>
      </c>
      <c r="C685">
        <v>153.363</v>
      </c>
      <c r="D685">
        <v>546.44100000000003</v>
      </c>
    </row>
    <row r="686" spans="1:4" x14ac:dyDescent="0.3">
      <c r="A686" s="1" t="s">
        <v>2</v>
      </c>
      <c r="B686" s="1" t="s">
        <v>16</v>
      </c>
      <c r="C686">
        <v>155.01400000000001</v>
      </c>
      <c r="D686">
        <v>546.29200000000003</v>
      </c>
    </row>
    <row r="687" spans="1:4" x14ac:dyDescent="0.3">
      <c r="A687" s="1" t="s">
        <v>2</v>
      </c>
      <c r="B687" s="1" t="s">
        <v>16</v>
      </c>
      <c r="C687">
        <v>156.51499999999999</v>
      </c>
      <c r="D687">
        <v>545.99400000000003</v>
      </c>
    </row>
    <row r="688" spans="1:4" x14ac:dyDescent="0.3">
      <c r="A688" s="2" t="s">
        <v>2</v>
      </c>
      <c r="B688" s="1" t="s">
        <v>16</v>
      </c>
      <c r="C688">
        <v>156.51499999999999</v>
      </c>
      <c r="D688">
        <v>545.99400000000003</v>
      </c>
    </row>
    <row r="689" spans="1:4" x14ac:dyDescent="0.3">
      <c r="A689" s="1" t="s">
        <v>2</v>
      </c>
      <c r="B689" s="1" t="s">
        <v>16</v>
      </c>
      <c r="C689">
        <v>159.51599999999999</v>
      </c>
      <c r="D689">
        <v>545.54600000000005</v>
      </c>
    </row>
    <row r="690" spans="1:4" x14ac:dyDescent="0.3">
      <c r="A690" s="1" t="s">
        <v>2</v>
      </c>
      <c r="B690" s="1" t="s">
        <v>16</v>
      </c>
      <c r="C690">
        <v>162.518</v>
      </c>
      <c r="D690">
        <v>544.95000000000005</v>
      </c>
    </row>
    <row r="691" spans="1:4" x14ac:dyDescent="0.3">
      <c r="A691" s="2" t="s">
        <v>2</v>
      </c>
      <c r="B691" s="1" t="s">
        <v>16</v>
      </c>
      <c r="C691">
        <v>165.518</v>
      </c>
      <c r="D691">
        <v>544.50199999999995</v>
      </c>
    </row>
    <row r="692" spans="1:4" x14ac:dyDescent="0.3">
      <c r="A692" s="1" t="s">
        <v>2</v>
      </c>
      <c r="B692" s="1" t="s">
        <v>16</v>
      </c>
      <c r="C692">
        <v>166.71899999999999</v>
      </c>
      <c r="D692">
        <v>544.20299999999997</v>
      </c>
    </row>
    <row r="693" spans="1:4" x14ac:dyDescent="0.3">
      <c r="A693" s="1" t="s">
        <v>2</v>
      </c>
      <c r="B693" s="1" t="s">
        <v>16</v>
      </c>
      <c r="C693">
        <v>167.92</v>
      </c>
      <c r="D693">
        <v>544.05399999999997</v>
      </c>
    </row>
    <row r="694" spans="1:4" x14ac:dyDescent="0.3">
      <c r="A694" s="2" t="s">
        <v>2</v>
      </c>
      <c r="B694" s="1" t="s">
        <v>16</v>
      </c>
      <c r="C694">
        <v>167.92</v>
      </c>
      <c r="D694">
        <v>544.05399999999997</v>
      </c>
    </row>
    <row r="695" spans="1:4" x14ac:dyDescent="0.3">
      <c r="A695" s="1" t="s">
        <v>2</v>
      </c>
      <c r="B695" s="1" t="s">
        <v>16</v>
      </c>
      <c r="C695">
        <v>168.97</v>
      </c>
      <c r="D695">
        <v>543.90499999999997</v>
      </c>
    </row>
    <row r="696" spans="1:4" x14ac:dyDescent="0.3">
      <c r="A696" s="1" t="s">
        <v>2</v>
      </c>
      <c r="B696" s="1" t="s">
        <v>16</v>
      </c>
      <c r="C696">
        <v>169.87100000000001</v>
      </c>
      <c r="D696">
        <v>543.60599999999999</v>
      </c>
    </row>
    <row r="697" spans="1:4" x14ac:dyDescent="0.3">
      <c r="A697" s="2" t="s">
        <v>2</v>
      </c>
      <c r="B697" s="1" t="s">
        <v>16</v>
      </c>
      <c r="C697">
        <v>171.37200000000001</v>
      </c>
      <c r="D697">
        <v>543.30799999999999</v>
      </c>
    </row>
    <row r="698" spans="1:4" x14ac:dyDescent="0.3">
      <c r="A698" s="1" t="s">
        <v>2</v>
      </c>
      <c r="B698" s="1" t="s">
        <v>16</v>
      </c>
      <c r="C698">
        <v>172.72200000000001</v>
      </c>
      <c r="D698">
        <v>543.00900000000001</v>
      </c>
    </row>
    <row r="699" spans="1:4" x14ac:dyDescent="0.3">
      <c r="A699" s="1" t="s">
        <v>2</v>
      </c>
      <c r="B699" s="1" t="s">
        <v>16</v>
      </c>
      <c r="C699">
        <v>174.07300000000001</v>
      </c>
      <c r="D699">
        <v>542.56200000000001</v>
      </c>
    </row>
    <row r="700" spans="1:4" x14ac:dyDescent="0.3">
      <c r="A700" s="2" t="s">
        <v>2</v>
      </c>
      <c r="B700" s="1" t="s">
        <v>16</v>
      </c>
      <c r="C700">
        <v>174.07300000000001</v>
      </c>
      <c r="D700">
        <v>542.56200000000001</v>
      </c>
    </row>
    <row r="701" spans="1:4" x14ac:dyDescent="0.3">
      <c r="A701" s="1" t="s">
        <v>2</v>
      </c>
      <c r="B701" s="1" t="s">
        <v>16</v>
      </c>
      <c r="C701">
        <v>175.423</v>
      </c>
      <c r="D701">
        <v>542.11400000000003</v>
      </c>
    </row>
    <row r="702" spans="1:4" x14ac:dyDescent="0.3">
      <c r="A702" s="1" t="s">
        <v>2</v>
      </c>
      <c r="B702" s="1" t="s">
        <v>16</v>
      </c>
      <c r="C702">
        <v>176.625</v>
      </c>
      <c r="D702">
        <v>541.51700000000005</v>
      </c>
    </row>
    <row r="703" spans="1:4" x14ac:dyDescent="0.3">
      <c r="A703" s="2" t="s">
        <v>2</v>
      </c>
      <c r="B703" s="1" t="s">
        <v>16</v>
      </c>
      <c r="C703">
        <v>177.67400000000001</v>
      </c>
      <c r="D703">
        <v>541.06899999999996</v>
      </c>
    </row>
    <row r="704" spans="1:4" x14ac:dyDescent="0.3">
      <c r="A704" s="1" t="s">
        <v>2</v>
      </c>
      <c r="B704" s="1" t="s">
        <v>16</v>
      </c>
      <c r="C704">
        <v>178.57400000000001</v>
      </c>
      <c r="D704">
        <v>540.62199999999996</v>
      </c>
    </row>
    <row r="705" spans="1:4" x14ac:dyDescent="0.3">
      <c r="A705" s="1" t="s">
        <v>2</v>
      </c>
      <c r="B705" s="1" t="s">
        <v>16</v>
      </c>
      <c r="C705">
        <v>178.57400000000001</v>
      </c>
      <c r="D705">
        <v>540.62199999999996</v>
      </c>
    </row>
    <row r="706" spans="1:4" x14ac:dyDescent="0.3">
      <c r="A706" s="2" t="s">
        <v>2</v>
      </c>
      <c r="B706" s="1" t="s">
        <v>16</v>
      </c>
      <c r="C706">
        <v>179.625</v>
      </c>
      <c r="D706">
        <v>540.62199999999996</v>
      </c>
    </row>
    <row r="707" spans="1:4" x14ac:dyDescent="0.3">
      <c r="A707" s="1" t="s">
        <v>2</v>
      </c>
      <c r="B707" s="1" t="s">
        <v>16</v>
      </c>
      <c r="C707">
        <v>180.226</v>
      </c>
      <c r="D707">
        <v>540.47299999999996</v>
      </c>
    </row>
    <row r="708" spans="1:4" x14ac:dyDescent="0.3">
      <c r="A708" s="1" t="s">
        <v>2</v>
      </c>
      <c r="B708" s="1" t="s">
        <v>16</v>
      </c>
      <c r="C708">
        <v>180.52600000000001</v>
      </c>
      <c r="D708">
        <v>540.32399999999996</v>
      </c>
    </row>
    <row r="709" spans="1:4" x14ac:dyDescent="0.3">
      <c r="A709" s="2" t="s">
        <v>2</v>
      </c>
      <c r="B709" s="1" t="s">
        <v>16</v>
      </c>
      <c r="C709">
        <v>180.67500000000001</v>
      </c>
      <c r="D709">
        <v>540.02499999999998</v>
      </c>
    </row>
    <row r="710" spans="1:4" x14ac:dyDescent="0.3">
      <c r="A710" s="1" t="s">
        <v>2</v>
      </c>
      <c r="B710" s="1" t="s">
        <v>16</v>
      </c>
      <c r="C710">
        <v>180.67500000000001</v>
      </c>
      <c r="D710">
        <v>540.02499999999998</v>
      </c>
    </row>
    <row r="711" spans="1:4" x14ac:dyDescent="0.3">
      <c r="A711" s="1" t="s">
        <v>2</v>
      </c>
      <c r="B711" s="1" t="s">
        <v>16</v>
      </c>
      <c r="C711">
        <v>180.97499999999999</v>
      </c>
      <c r="D711">
        <v>539.279</v>
      </c>
    </row>
    <row r="712" spans="1:4" x14ac:dyDescent="0.3">
      <c r="A712" s="2" t="s">
        <v>2</v>
      </c>
      <c r="B712" s="1" t="s">
        <v>16</v>
      </c>
      <c r="C712">
        <v>181.27500000000001</v>
      </c>
      <c r="D712">
        <v>538.38400000000001</v>
      </c>
    </row>
    <row r="713" spans="1:4" x14ac:dyDescent="0.3">
      <c r="A713" s="1" t="s">
        <v>2</v>
      </c>
      <c r="B713" s="1" t="s">
        <v>16</v>
      </c>
      <c r="C713">
        <v>181.42599999999999</v>
      </c>
      <c r="D713">
        <v>537.33900000000006</v>
      </c>
    </row>
    <row r="714" spans="1:4" x14ac:dyDescent="0.3">
      <c r="A714" s="1" t="s">
        <v>2</v>
      </c>
      <c r="B714" s="1" t="s">
        <v>16</v>
      </c>
      <c r="C714">
        <v>181.726</v>
      </c>
      <c r="D714">
        <v>536.14599999999996</v>
      </c>
    </row>
    <row r="715" spans="1:4" x14ac:dyDescent="0.3">
      <c r="A715" s="2" t="s">
        <v>2</v>
      </c>
      <c r="B715" s="1" t="s">
        <v>16</v>
      </c>
      <c r="C715">
        <v>182.476</v>
      </c>
      <c r="D715">
        <v>533.75800000000004</v>
      </c>
    </row>
    <row r="716" spans="1:4" x14ac:dyDescent="0.3">
      <c r="A716" s="1" t="s">
        <v>2</v>
      </c>
      <c r="B716" s="1" t="s">
        <v>16</v>
      </c>
      <c r="C716">
        <v>182.92599999999999</v>
      </c>
      <c r="D716">
        <v>532.71299999999997</v>
      </c>
    </row>
    <row r="717" spans="1:4" x14ac:dyDescent="0.3">
      <c r="A717" s="1" t="s">
        <v>2</v>
      </c>
      <c r="B717" s="1" t="s">
        <v>16</v>
      </c>
      <c r="C717">
        <v>183.37700000000001</v>
      </c>
      <c r="D717">
        <v>531.81799999999998</v>
      </c>
    </row>
    <row r="718" spans="1:4" x14ac:dyDescent="0.3">
      <c r="A718" s="2" t="s">
        <v>2</v>
      </c>
      <c r="B718" s="1" t="s">
        <v>16</v>
      </c>
      <c r="C718">
        <v>183.37700000000001</v>
      </c>
      <c r="D718">
        <v>531.81799999999998</v>
      </c>
    </row>
    <row r="719" spans="1:4" x14ac:dyDescent="0.3">
      <c r="A719" s="1" t="s">
        <v>2</v>
      </c>
      <c r="B719" s="1" t="s">
        <v>16</v>
      </c>
      <c r="C719">
        <v>184.577</v>
      </c>
      <c r="D719">
        <v>530.32600000000002</v>
      </c>
    </row>
    <row r="720" spans="1:4" x14ac:dyDescent="0.3">
      <c r="A720" s="1" t="s">
        <v>2</v>
      </c>
      <c r="B720" s="1" t="s">
        <v>16</v>
      </c>
      <c r="C720">
        <v>186.077</v>
      </c>
      <c r="D720">
        <v>529.28099999999995</v>
      </c>
    </row>
    <row r="721" spans="1:4" x14ac:dyDescent="0.3">
      <c r="A721" s="2" t="s">
        <v>2</v>
      </c>
      <c r="B721" s="1" t="s">
        <v>16</v>
      </c>
      <c r="C721">
        <v>187.72800000000001</v>
      </c>
      <c r="D721">
        <v>528.23599999999999</v>
      </c>
    </row>
    <row r="722" spans="1:4" x14ac:dyDescent="0.3">
      <c r="A722" s="1" t="s">
        <v>2</v>
      </c>
      <c r="B722" s="1" t="s">
        <v>16</v>
      </c>
      <c r="C722">
        <v>189.37799999999999</v>
      </c>
      <c r="D722">
        <v>527.19100000000003</v>
      </c>
    </row>
    <row r="723" spans="1:4" x14ac:dyDescent="0.3">
      <c r="A723" s="1" t="s">
        <v>2</v>
      </c>
      <c r="B723" s="1" t="s">
        <v>16</v>
      </c>
      <c r="C723">
        <v>189.37799999999999</v>
      </c>
      <c r="D723">
        <v>527.19100000000003</v>
      </c>
    </row>
    <row r="724" spans="1:4" x14ac:dyDescent="0.3">
      <c r="A724" s="2" t="s">
        <v>2</v>
      </c>
      <c r="B724" s="1" t="s">
        <v>16</v>
      </c>
      <c r="C724">
        <v>191.03</v>
      </c>
      <c r="D724">
        <v>526.14800000000002</v>
      </c>
    </row>
    <row r="725" spans="1:4" x14ac:dyDescent="0.3">
      <c r="A725" s="1" t="s">
        <v>2</v>
      </c>
      <c r="B725" s="1" t="s">
        <v>16</v>
      </c>
      <c r="C725">
        <v>192.68100000000001</v>
      </c>
      <c r="D725">
        <v>525.40099999999995</v>
      </c>
    </row>
    <row r="726" spans="1:4" x14ac:dyDescent="0.3">
      <c r="A726" s="1" t="s">
        <v>2</v>
      </c>
      <c r="B726" s="1" t="s">
        <v>16</v>
      </c>
      <c r="C726">
        <v>194.33099999999999</v>
      </c>
      <c r="D726">
        <v>524.50599999999997</v>
      </c>
    </row>
    <row r="727" spans="1:4" x14ac:dyDescent="0.3">
      <c r="A727" s="2" t="s">
        <v>2</v>
      </c>
      <c r="B727" s="1" t="s">
        <v>16</v>
      </c>
      <c r="C727">
        <v>195.83199999999999</v>
      </c>
      <c r="D727">
        <v>523.46199999999999</v>
      </c>
    </row>
    <row r="728" spans="1:4" x14ac:dyDescent="0.3">
      <c r="A728" s="1" t="s">
        <v>2</v>
      </c>
      <c r="B728" s="1" t="s">
        <v>16</v>
      </c>
      <c r="C728">
        <v>195.83199999999999</v>
      </c>
      <c r="D728">
        <v>523.46199999999999</v>
      </c>
    </row>
    <row r="729" spans="1:4" x14ac:dyDescent="0.3">
      <c r="A729" s="1" t="s">
        <v>2</v>
      </c>
      <c r="B729" s="1" t="s">
        <v>16</v>
      </c>
      <c r="C729">
        <v>197.18199999999999</v>
      </c>
      <c r="D729">
        <v>522.26800000000003</v>
      </c>
    </row>
    <row r="730" spans="1:4" x14ac:dyDescent="0.3">
      <c r="A730" s="2" t="s">
        <v>2</v>
      </c>
      <c r="B730" s="1" t="s">
        <v>16</v>
      </c>
      <c r="C730">
        <v>198.53299999999999</v>
      </c>
      <c r="D730">
        <v>520.92500000000098</v>
      </c>
    </row>
    <row r="731" spans="1:4" x14ac:dyDescent="0.3">
      <c r="A731" s="1" t="s">
        <v>2</v>
      </c>
      <c r="B731" s="1" t="s">
        <v>16</v>
      </c>
      <c r="C731">
        <v>199.88300000000001</v>
      </c>
      <c r="D731">
        <v>519.73100000000102</v>
      </c>
    </row>
    <row r="732" spans="1:4" x14ac:dyDescent="0.3">
      <c r="A732" s="1" t="s">
        <v>2</v>
      </c>
      <c r="B732" s="1" t="s">
        <v>16</v>
      </c>
      <c r="C732">
        <v>200.48400000000001</v>
      </c>
      <c r="D732">
        <v>519.28300000000104</v>
      </c>
    </row>
    <row r="733" spans="1:4" x14ac:dyDescent="0.3">
      <c r="A733" s="2" t="s">
        <v>2</v>
      </c>
      <c r="B733" s="1" t="s">
        <v>16</v>
      </c>
      <c r="C733">
        <v>201.084</v>
      </c>
      <c r="D733">
        <v>518.83600000000104</v>
      </c>
    </row>
    <row r="734" spans="1:4" x14ac:dyDescent="0.3">
      <c r="A734" s="1" t="s">
        <v>2</v>
      </c>
      <c r="B734" s="1" t="s">
        <v>16</v>
      </c>
      <c r="C734">
        <v>201.084</v>
      </c>
      <c r="D734">
        <v>518.83600000000104</v>
      </c>
    </row>
    <row r="735" spans="1:4" x14ac:dyDescent="0.3">
      <c r="A735" s="1" t="s">
        <v>2</v>
      </c>
      <c r="B735" s="1" t="s">
        <v>16</v>
      </c>
      <c r="C735">
        <v>201.685</v>
      </c>
      <c r="D735">
        <v>518.53700000000094</v>
      </c>
    </row>
    <row r="736" spans="1:4" x14ac:dyDescent="0.3">
      <c r="A736" s="2" t="s">
        <v>2</v>
      </c>
      <c r="B736" s="1" t="s">
        <v>16</v>
      </c>
      <c r="C736">
        <v>202.285</v>
      </c>
      <c r="D736">
        <v>518.38800000000106</v>
      </c>
    </row>
    <row r="737" spans="1:4" x14ac:dyDescent="0.3">
      <c r="A737" s="1" t="s">
        <v>2</v>
      </c>
      <c r="B737" s="1" t="s">
        <v>16</v>
      </c>
      <c r="C737">
        <v>204.68700000000001</v>
      </c>
      <c r="D737">
        <v>518.38800000000106</v>
      </c>
    </row>
    <row r="738" spans="1:4" x14ac:dyDescent="0.3">
      <c r="A738" s="1" t="s">
        <v>2</v>
      </c>
      <c r="B738" s="1" t="s">
        <v>16</v>
      </c>
      <c r="C738">
        <v>205.73599999999999</v>
      </c>
      <c r="D738">
        <v>518.53700000000094</v>
      </c>
    </row>
    <row r="739" spans="1:4" x14ac:dyDescent="0.3">
      <c r="A739" s="2" t="s">
        <v>2</v>
      </c>
      <c r="B739" s="1" t="s">
        <v>16</v>
      </c>
      <c r="C739">
        <v>205.73599999999999</v>
      </c>
      <c r="D739">
        <v>518.53700000000003</v>
      </c>
    </row>
    <row r="740" spans="1:4" x14ac:dyDescent="0.3">
      <c r="A740" s="1" t="s">
        <v>2</v>
      </c>
      <c r="B740" s="1" t="s">
        <v>16</v>
      </c>
      <c r="C740">
        <v>206.78699999999901</v>
      </c>
      <c r="D740">
        <v>518.53700000000003</v>
      </c>
    </row>
    <row r="741" spans="1:4" x14ac:dyDescent="0.3">
      <c r="A741" s="1" t="s">
        <v>2</v>
      </c>
      <c r="B741" s="1" t="s">
        <v>16</v>
      </c>
      <c r="C741">
        <v>207.837999999999</v>
      </c>
      <c r="D741">
        <v>518.68600000000004</v>
      </c>
    </row>
    <row r="742" spans="1:4" x14ac:dyDescent="0.3">
      <c r="A742" s="2" t="s">
        <v>2</v>
      </c>
      <c r="B742" s="1" t="s">
        <v>16</v>
      </c>
      <c r="C742">
        <v>208.88799999999901</v>
      </c>
      <c r="D742">
        <v>518.83600000000001</v>
      </c>
    </row>
    <row r="743" spans="1:4" x14ac:dyDescent="0.3">
      <c r="A743" s="1" t="s">
        <v>2</v>
      </c>
      <c r="B743" s="1" t="s">
        <v>16</v>
      </c>
      <c r="C743">
        <v>209.93799999999999</v>
      </c>
      <c r="D743">
        <v>518.98500000000001</v>
      </c>
    </row>
    <row r="744" spans="1:4" x14ac:dyDescent="0.3">
      <c r="A744" s="1" t="s">
        <v>2</v>
      </c>
      <c r="B744" s="1" t="s">
        <v>16</v>
      </c>
      <c r="C744">
        <v>209.93799999999999</v>
      </c>
      <c r="D744">
        <v>518.98500000000001</v>
      </c>
    </row>
    <row r="745" spans="1:4" x14ac:dyDescent="0.3">
      <c r="A745" s="2" t="s">
        <v>2</v>
      </c>
      <c r="B745" s="1" t="s">
        <v>16</v>
      </c>
      <c r="C745">
        <v>213.68899999999999</v>
      </c>
      <c r="D745">
        <v>518.98500000000001</v>
      </c>
    </row>
    <row r="746" spans="1:4" x14ac:dyDescent="0.3">
      <c r="A746" s="1" t="s">
        <v>2</v>
      </c>
      <c r="B746" s="1" t="s">
        <v>16</v>
      </c>
      <c r="C746">
        <v>214.89</v>
      </c>
      <c r="D746">
        <v>518.83600000000001</v>
      </c>
    </row>
    <row r="747" spans="1:4" x14ac:dyDescent="0.3">
      <c r="A747" s="1" t="s">
        <v>2</v>
      </c>
      <c r="B747" s="1" t="s">
        <v>16</v>
      </c>
      <c r="C747">
        <v>214.89</v>
      </c>
      <c r="D747">
        <v>518.83600000000001</v>
      </c>
    </row>
    <row r="748" spans="1:4" x14ac:dyDescent="0.3">
      <c r="A748" s="2" t="s">
        <v>2</v>
      </c>
      <c r="B748" s="1" t="s">
        <v>16</v>
      </c>
      <c r="C748">
        <v>215.94099999999901</v>
      </c>
      <c r="D748">
        <v>518.53700000000003</v>
      </c>
    </row>
    <row r="749" spans="1:4" x14ac:dyDescent="0.3">
      <c r="A749" s="1" t="s">
        <v>2</v>
      </c>
      <c r="B749" s="1" t="s">
        <v>16</v>
      </c>
      <c r="C749">
        <v>216.991999999999</v>
      </c>
      <c r="D749">
        <v>518.23800000000006</v>
      </c>
    </row>
    <row r="750" spans="1:4" x14ac:dyDescent="0.3">
      <c r="A750" s="1" t="s">
        <v>2</v>
      </c>
      <c r="B750" s="1" t="s">
        <v>16</v>
      </c>
      <c r="C750">
        <v>218.04199999999901</v>
      </c>
      <c r="D750">
        <v>517.79100000000005</v>
      </c>
    </row>
    <row r="751" spans="1:4" x14ac:dyDescent="0.3">
      <c r="A751" s="2" t="s">
        <v>2</v>
      </c>
      <c r="B751" s="1" t="s">
        <v>16</v>
      </c>
      <c r="C751">
        <v>218.641999999999</v>
      </c>
      <c r="D751">
        <v>517.49300000000005</v>
      </c>
    </row>
    <row r="752" spans="1:4" x14ac:dyDescent="0.3">
      <c r="A752" s="1" t="s">
        <v>2</v>
      </c>
      <c r="B752" s="1" t="s">
        <v>16</v>
      </c>
      <c r="C752">
        <v>219.39299999999901</v>
      </c>
      <c r="D752">
        <v>517.19500000000005</v>
      </c>
    </row>
    <row r="753" spans="1:4" x14ac:dyDescent="0.3">
      <c r="A753" s="1" t="s">
        <v>2</v>
      </c>
      <c r="B753" s="1" t="s">
        <v>16</v>
      </c>
      <c r="C753">
        <v>219.39299999999901</v>
      </c>
      <c r="D753">
        <v>517.19500000000005</v>
      </c>
    </row>
    <row r="754" spans="1:4" x14ac:dyDescent="0.3">
      <c r="A754" s="2" t="s">
        <v>2</v>
      </c>
      <c r="B754" s="1" t="s">
        <v>16</v>
      </c>
      <c r="C754">
        <v>221.04399999999899</v>
      </c>
      <c r="D754">
        <v>516.44899999999996</v>
      </c>
    </row>
    <row r="755" spans="1:4" x14ac:dyDescent="0.3">
      <c r="A755" s="1" t="s">
        <v>2</v>
      </c>
      <c r="B755" s="1" t="s">
        <v>16</v>
      </c>
      <c r="C755">
        <v>222.99399999999901</v>
      </c>
      <c r="D755">
        <v>515.55200000000002</v>
      </c>
    </row>
    <row r="756" spans="1:4" x14ac:dyDescent="0.3">
      <c r="A756" s="1" t="s">
        <v>2</v>
      </c>
      <c r="B756" s="1" t="s">
        <v>16</v>
      </c>
      <c r="C756">
        <v>225.24499999999901</v>
      </c>
      <c r="D756">
        <v>514.50800000000004</v>
      </c>
    </row>
    <row r="757" spans="1:4" x14ac:dyDescent="0.3">
      <c r="A757" s="2" t="s">
        <v>2</v>
      </c>
      <c r="B757" s="1" t="s">
        <v>16</v>
      </c>
      <c r="C757">
        <v>227.49799999999999</v>
      </c>
      <c r="D757">
        <v>513.61300000000006</v>
      </c>
    </row>
    <row r="758" spans="1:4" x14ac:dyDescent="0.3">
      <c r="A758" s="1" t="s">
        <v>2</v>
      </c>
      <c r="B758" s="1" t="s">
        <v>16</v>
      </c>
      <c r="C758">
        <v>227.49799999999999</v>
      </c>
      <c r="D758">
        <v>513.61300000000006</v>
      </c>
    </row>
    <row r="759" spans="1:4" x14ac:dyDescent="0.3">
      <c r="A759" s="1" t="s">
        <v>2</v>
      </c>
      <c r="B759" s="1" t="s">
        <v>16</v>
      </c>
      <c r="C759">
        <v>229.898</v>
      </c>
      <c r="D759">
        <v>512.71799999999996</v>
      </c>
    </row>
    <row r="760" spans="1:4" x14ac:dyDescent="0.3">
      <c r="A760" s="2" t="s">
        <v>2</v>
      </c>
      <c r="B760" s="1" t="s">
        <v>16</v>
      </c>
      <c r="C760">
        <v>232.298</v>
      </c>
      <c r="D760">
        <v>511.97199999999998</v>
      </c>
    </row>
    <row r="761" spans="1:4" x14ac:dyDescent="0.3">
      <c r="A761" s="1" t="s">
        <v>2</v>
      </c>
      <c r="B761" s="1" t="s">
        <v>16</v>
      </c>
      <c r="C761">
        <v>233.648</v>
      </c>
      <c r="D761">
        <v>511.52499999999998</v>
      </c>
    </row>
    <row r="762" spans="1:4" x14ac:dyDescent="0.3">
      <c r="A762" s="1" t="s">
        <v>2</v>
      </c>
      <c r="B762" s="1" t="s">
        <v>16</v>
      </c>
      <c r="C762">
        <v>234.999</v>
      </c>
      <c r="D762">
        <v>511.077</v>
      </c>
    </row>
    <row r="763" spans="1:4" x14ac:dyDescent="0.3">
      <c r="A763" s="2" t="s">
        <v>2</v>
      </c>
      <c r="B763" s="1" t="s">
        <v>16</v>
      </c>
      <c r="C763">
        <v>236.65</v>
      </c>
      <c r="D763">
        <v>510.48</v>
      </c>
    </row>
    <row r="764" spans="1:4" x14ac:dyDescent="0.3">
      <c r="A764" s="1" t="s">
        <v>2</v>
      </c>
      <c r="B764" s="1" t="s">
        <v>16</v>
      </c>
      <c r="C764">
        <v>238.3</v>
      </c>
      <c r="D764">
        <v>509.88400000000001</v>
      </c>
    </row>
    <row r="765" spans="1:4" x14ac:dyDescent="0.3">
      <c r="A765" s="1" t="s">
        <v>2</v>
      </c>
      <c r="B765" s="1" t="s">
        <v>16</v>
      </c>
      <c r="C765">
        <v>238.3</v>
      </c>
      <c r="D765">
        <v>509.88400000000001</v>
      </c>
    </row>
    <row r="766" spans="1:4" x14ac:dyDescent="0.3">
      <c r="A766" s="2" t="s">
        <v>2</v>
      </c>
      <c r="B766" s="1" t="s">
        <v>16</v>
      </c>
      <c r="C766">
        <v>240.251</v>
      </c>
      <c r="D766">
        <v>509.137</v>
      </c>
    </row>
    <row r="767" spans="1:4" x14ac:dyDescent="0.3">
      <c r="A767" s="1" t="s">
        <v>2</v>
      </c>
      <c r="B767" s="1" t="s">
        <v>16</v>
      </c>
      <c r="C767">
        <v>242.352</v>
      </c>
      <c r="D767">
        <v>508.09199999999998</v>
      </c>
    </row>
    <row r="768" spans="1:4" x14ac:dyDescent="0.3">
      <c r="A768" s="1" t="s">
        <v>2</v>
      </c>
      <c r="B768" s="1" t="s">
        <v>16</v>
      </c>
      <c r="C768">
        <v>244.75399999999999</v>
      </c>
      <c r="D768">
        <v>507.048</v>
      </c>
    </row>
    <row r="769" spans="1:4" x14ac:dyDescent="0.3">
      <c r="A769" s="2" t="s">
        <v>2</v>
      </c>
      <c r="B769" s="1" t="s">
        <v>16</v>
      </c>
      <c r="C769">
        <v>247.154</v>
      </c>
      <c r="D769">
        <v>506.00299999999999</v>
      </c>
    </row>
    <row r="770" spans="1:4" x14ac:dyDescent="0.3">
      <c r="A770" s="1" t="s">
        <v>2</v>
      </c>
      <c r="B770" s="1" t="s">
        <v>16</v>
      </c>
      <c r="C770">
        <v>249.55699999999999</v>
      </c>
      <c r="D770">
        <v>504.80900000000003</v>
      </c>
    </row>
    <row r="771" spans="1:4" x14ac:dyDescent="0.3">
      <c r="A771" s="1" t="s">
        <v>2</v>
      </c>
      <c r="B771" s="1" t="s">
        <v>16</v>
      </c>
      <c r="C771">
        <v>251.95699999999999</v>
      </c>
      <c r="D771">
        <v>503.76499999999999</v>
      </c>
    </row>
    <row r="772" spans="1:4" x14ac:dyDescent="0.3">
      <c r="A772" s="2" t="s">
        <v>2</v>
      </c>
      <c r="B772" s="1" t="s">
        <v>16</v>
      </c>
      <c r="C772">
        <v>254.209</v>
      </c>
      <c r="D772">
        <v>502.87</v>
      </c>
    </row>
    <row r="773" spans="1:4" x14ac:dyDescent="0.3">
      <c r="A773" s="1" t="s">
        <v>2</v>
      </c>
      <c r="B773" s="1" t="s">
        <v>16</v>
      </c>
      <c r="C773">
        <v>256.30799999999999</v>
      </c>
      <c r="D773">
        <v>501.97399999999999</v>
      </c>
    </row>
    <row r="774" spans="1:4" x14ac:dyDescent="0.3">
      <c r="A774" s="1" t="s">
        <v>2</v>
      </c>
      <c r="B774" s="1" t="s">
        <v>16</v>
      </c>
      <c r="C774">
        <v>256.30799999999999</v>
      </c>
      <c r="D774">
        <v>501.97399999999999</v>
      </c>
    </row>
    <row r="775" spans="1:4" x14ac:dyDescent="0.3">
      <c r="A775" s="2" t="s">
        <v>2</v>
      </c>
      <c r="B775" s="1" t="s">
        <v>16</v>
      </c>
      <c r="C775">
        <v>260.209</v>
      </c>
      <c r="D775">
        <v>500.63099999999997</v>
      </c>
    </row>
    <row r="776" spans="1:4" x14ac:dyDescent="0.3">
      <c r="A776" s="1" t="s">
        <v>2</v>
      </c>
      <c r="B776" s="1" t="s">
        <v>16</v>
      </c>
      <c r="C776">
        <v>263.81200000000001</v>
      </c>
      <c r="D776">
        <v>499.58699999999999</v>
      </c>
    </row>
    <row r="777" spans="1:4" x14ac:dyDescent="0.3">
      <c r="A777" s="1" t="s">
        <v>2</v>
      </c>
      <c r="B777" s="1" t="s">
        <v>16</v>
      </c>
      <c r="C777">
        <v>265.46300000000002</v>
      </c>
      <c r="D777">
        <v>499.13900000000001</v>
      </c>
    </row>
    <row r="778" spans="1:4" x14ac:dyDescent="0.3">
      <c r="A778" s="2" t="s">
        <v>2</v>
      </c>
      <c r="B778" s="1" t="s">
        <v>16</v>
      </c>
      <c r="C778">
        <v>266.96300000000002</v>
      </c>
      <c r="D778">
        <v>498.69200000000001</v>
      </c>
    </row>
    <row r="779" spans="1:4" x14ac:dyDescent="0.3">
      <c r="A779" s="1" t="s">
        <v>2</v>
      </c>
      <c r="B779" s="1" t="s">
        <v>16</v>
      </c>
      <c r="C779">
        <v>268.464</v>
      </c>
      <c r="D779">
        <v>498.245</v>
      </c>
    </row>
    <row r="780" spans="1:4" x14ac:dyDescent="0.3">
      <c r="A780" s="1" t="s">
        <v>2</v>
      </c>
      <c r="B780" s="1" t="s">
        <v>16</v>
      </c>
      <c r="C780">
        <v>269.66399999999999</v>
      </c>
      <c r="D780">
        <v>497.79599999999999</v>
      </c>
    </row>
    <row r="781" spans="1:4" x14ac:dyDescent="0.3">
      <c r="A781" s="2" t="s">
        <v>2</v>
      </c>
      <c r="B781" s="1" t="s">
        <v>16</v>
      </c>
      <c r="C781">
        <v>269.66399999999999</v>
      </c>
      <c r="D781">
        <v>497.79599999999999</v>
      </c>
    </row>
    <row r="782" spans="1:4" x14ac:dyDescent="0.3">
      <c r="A782" s="1" t="s">
        <v>2</v>
      </c>
      <c r="B782" s="1" t="s">
        <v>16</v>
      </c>
      <c r="C782">
        <v>270.56599999999997</v>
      </c>
      <c r="D782">
        <v>497.34899999999999</v>
      </c>
    </row>
    <row r="783" spans="1:4" x14ac:dyDescent="0.3">
      <c r="A783" s="1" t="s">
        <v>2</v>
      </c>
      <c r="B783" s="1" t="s">
        <v>16</v>
      </c>
      <c r="C783">
        <v>271.464</v>
      </c>
      <c r="D783">
        <v>496.90100000000001</v>
      </c>
    </row>
    <row r="784" spans="1:4" x14ac:dyDescent="0.3">
      <c r="A784" s="2" t="s">
        <v>2</v>
      </c>
      <c r="B784" s="1" t="s">
        <v>16</v>
      </c>
      <c r="C784">
        <v>272.81700000000001</v>
      </c>
      <c r="D784">
        <v>496.005</v>
      </c>
    </row>
    <row r="785" spans="1:4" x14ac:dyDescent="0.3">
      <c r="A785" s="1" t="s">
        <v>2</v>
      </c>
      <c r="B785" s="1" t="s">
        <v>16</v>
      </c>
      <c r="C785">
        <v>274.017</v>
      </c>
      <c r="D785">
        <v>495.26</v>
      </c>
    </row>
    <row r="786" spans="1:4" x14ac:dyDescent="0.3">
      <c r="A786" s="1" t="s">
        <v>2</v>
      </c>
      <c r="B786" s="1" t="s">
        <v>16</v>
      </c>
      <c r="C786">
        <v>274.31599999999997</v>
      </c>
      <c r="D786">
        <v>494.96100000000001</v>
      </c>
    </row>
    <row r="787" spans="1:4" x14ac:dyDescent="0.3">
      <c r="A787" s="2" t="s">
        <v>2</v>
      </c>
      <c r="B787" s="1" t="s">
        <v>16</v>
      </c>
      <c r="C787">
        <v>274.765999999999</v>
      </c>
      <c r="D787">
        <v>494.81200000000001</v>
      </c>
    </row>
    <row r="788" spans="1:4" x14ac:dyDescent="0.3">
      <c r="A788" s="1" t="s">
        <v>2</v>
      </c>
      <c r="B788" s="1" t="s">
        <v>16</v>
      </c>
      <c r="C788">
        <v>274.765999999999</v>
      </c>
      <c r="D788">
        <v>494.81200000000001</v>
      </c>
    </row>
    <row r="789" spans="1:4" x14ac:dyDescent="0.3">
      <c r="A789" s="1" t="s">
        <v>2</v>
      </c>
      <c r="B789" s="1" t="s">
        <v>16</v>
      </c>
      <c r="C789">
        <v>275.06699999999898</v>
      </c>
      <c r="D789">
        <v>494.81200000000001</v>
      </c>
    </row>
    <row r="790" spans="1:4" x14ac:dyDescent="0.3">
      <c r="A790" s="2" t="s">
        <v>2</v>
      </c>
      <c r="B790" s="1" t="s">
        <v>16</v>
      </c>
      <c r="C790">
        <v>275.366999999999</v>
      </c>
      <c r="D790">
        <v>494.96100000000001</v>
      </c>
    </row>
    <row r="791" spans="1:4" x14ac:dyDescent="0.3">
      <c r="A791" s="1" t="s">
        <v>2</v>
      </c>
      <c r="B791" s="1" t="s">
        <v>16</v>
      </c>
      <c r="C791">
        <v>275.51799999999997</v>
      </c>
      <c r="D791">
        <v>495.55799999999999</v>
      </c>
    </row>
    <row r="792" spans="1:4" x14ac:dyDescent="0.3">
      <c r="A792" s="1" t="s">
        <v>2</v>
      </c>
      <c r="B792" s="1" t="s">
        <v>16</v>
      </c>
      <c r="C792">
        <v>275.81699999999898</v>
      </c>
      <c r="D792">
        <v>496.30399999999997</v>
      </c>
    </row>
    <row r="793" spans="1:4" x14ac:dyDescent="0.3">
      <c r="A793" s="2" t="s">
        <v>2</v>
      </c>
      <c r="B793" s="1" t="s">
        <v>16</v>
      </c>
      <c r="C793">
        <v>275.96699999999902</v>
      </c>
      <c r="D793">
        <v>496.60300000000001</v>
      </c>
    </row>
    <row r="794" spans="1:4" x14ac:dyDescent="0.3">
      <c r="A794" s="1" t="s">
        <v>2</v>
      </c>
      <c r="B794" s="1" t="s">
        <v>16</v>
      </c>
      <c r="C794">
        <v>276.26699999999897</v>
      </c>
      <c r="D794">
        <v>496.75200000000001</v>
      </c>
    </row>
    <row r="795" spans="1:4" x14ac:dyDescent="0.3">
      <c r="A795" s="1" t="s">
        <v>2</v>
      </c>
      <c r="B795" s="1" t="s">
        <v>16</v>
      </c>
      <c r="C795">
        <v>276.26699999999897</v>
      </c>
      <c r="D795">
        <v>496.75200000000001</v>
      </c>
    </row>
    <row r="796" spans="1:4" x14ac:dyDescent="0.3">
      <c r="A796" s="2" t="s">
        <v>2</v>
      </c>
      <c r="B796" s="1" t="s">
        <v>16</v>
      </c>
      <c r="C796">
        <v>276.71799999999899</v>
      </c>
      <c r="D796">
        <v>496.90100000000001</v>
      </c>
    </row>
    <row r="797" spans="1:4" x14ac:dyDescent="0.3">
      <c r="A797" s="1" t="s">
        <v>2</v>
      </c>
      <c r="B797" s="1" t="s">
        <v>16</v>
      </c>
      <c r="C797">
        <v>278.51699999999897</v>
      </c>
      <c r="D797">
        <v>496.90100000000001</v>
      </c>
    </row>
    <row r="798" spans="1:4" x14ac:dyDescent="0.3">
      <c r="A798" s="1" t="s">
        <v>2</v>
      </c>
      <c r="B798" s="1" t="s">
        <v>16</v>
      </c>
      <c r="C798">
        <v>279.71899999999903</v>
      </c>
      <c r="D798">
        <v>496.75200000000001</v>
      </c>
    </row>
    <row r="799" spans="1:4" x14ac:dyDescent="0.3">
      <c r="A799" s="2" t="s">
        <v>2</v>
      </c>
      <c r="B799" s="1" t="s">
        <v>16</v>
      </c>
      <c r="C799">
        <v>280.76999999999902</v>
      </c>
      <c r="D799">
        <v>496.75200000000001</v>
      </c>
    </row>
    <row r="800" spans="1:4" x14ac:dyDescent="0.3">
      <c r="A800" s="1" t="s">
        <v>2</v>
      </c>
      <c r="B800" s="1" t="s">
        <v>16</v>
      </c>
      <c r="C800">
        <v>280.76999999999902</v>
      </c>
      <c r="D800">
        <v>496.75200000000001</v>
      </c>
    </row>
    <row r="801" spans="1:4" x14ac:dyDescent="0.3">
      <c r="A801" s="1" t="s">
        <v>2</v>
      </c>
      <c r="B801" s="1" t="s">
        <v>16</v>
      </c>
      <c r="C801">
        <v>281.66999999999899</v>
      </c>
      <c r="D801">
        <v>496.60300000000001</v>
      </c>
    </row>
    <row r="802" spans="1:4" x14ac:dyDescent="0.3">
      <c r="A802" s="2" t="s">
        <v>2</v>
      </c>
      <c r="B802" s="1" t="s">
        <v>16</v>
      </c>
      <c r="C802">
        <v>282.26899999999898</v>
      </c>
      <c r="D802">
        <v>496.60300000000001</v>
      </c>
    </row>
    <row r="803" spans="1:4" x14ac:dyDescent="0.3">
      <c r="A803" s="1" t="s">
        <v>2</v>
      </c>
      <c r="B803" s="1" t="s">
        <v>16</v>
      </c>
      <c r="C803">
        <v>283.01999999999902</v>
      </c>
      <c r="D803">
        <v>496.45299999999997</v>
      </c>
    </row>
    <row r="804" spans="1:4" x14ac:dyDescent="0.3">
      <c r="A804" s="1" t="s">
        <v>2</v>
      </c>
      <c r="B804" s="1" t="s">
        <v>16</v>
      </c>
      <c r="C804">
        <v>283.01999999999902</v>
      </c>
      <c r="D804">
        <v>496.45299999999997</v>
      </c>
    </row>
    <row r="805" spans="1:4" x14ac:dyDescent="0.3">
      <c r="A805" s="2" t="s">
        <v>2</v>
      </c>
      <c r="B805" s="1" t="s">
        <v>16</v>
      </c>
      <c r="C805">
        <v>283.77099999999899</v>
      </c>
      <c r="D805">
        <v>496.30399999999997</v>
      </c>
    </row>
    <row r="806" spans="1:4" x14ac:dyDescent="0.3">
      <c r="A806" s="1" t="s">
        <v>2</v>
      </c>
      <c r="B806" s="1" t="s">
        <v>16</v>
      </c>
      <c r="C806">
        <v>284.820999999999</v>
      </c>
      <c r="D806">
        <v>496.154</v>
      </c>
    </row>
    <row r="807" spans="1:4" x14ac:dyDescent="0.3">
      <c r="A807" s="1" t="s">
        <v>2</v>
      </c>
      <c r="B807" s="1" t="s">
        <v>16</v>
      </c>
      <c r="C807">
        <v>285.86999999999898</v>
      </c>
      <c r="D807">
        <v>496.005</v>
      </c>
    </row>
    <row r="808" spans="1:4" x14ac:dyDescent="0.3">
      <c r="A808" s="2" t="s">
        <v>2</v>
      </c>
      <c r="B808" s="1" t="s">
        <v>16</v>
      </c>
      <c r="C808">
        <v>287.07299999999901</v>
      </c>
      <c r="D808">
        <v>495.70699999999999</v>
      </c>
    </row>
    <row r="809" spans="1:4" x14ac:dyDescent="0.3">
      <c r="A809" s="1" t="s">
        <v>2</v>
      </c>
      <c r="B809" s="1" t="s">
        <v>16</v>
      </c>
      <c r="C809">
        <v>289.62299999999902</v>
      </c>
      <c r="D809">
        <v>495.26</v>
      </c>
    </row>
    <row r="810" spans="1:4" x14ac:dyDescent="0.3">
      <c r="A810" s="1" t="s">
        <v>2</v>
      </c>
      <c r="B810" s="1" t="s">
        <v>16</v>
      </c>
      <c r="C810">
        <v>292.17499999999899</v>
      </c>
      <c r="D810">
        <v>494.66199999999998</v>
      </c>
    </row>
    <row r="811" spans="1:4" x14ac:dyDescent="0.3">
      <c r="A811" s="2" t="s">
        <v>2</v>
      </c>
      <c r="B811" s="1" t="s">
        <v>16</v>
      </c>
      <c r="C811">
        <v>292.17499999999899</v>
      </c>
      <c r="D811">
        <v>494.66199999999998</v>
      </c>
    </row>
    <row r="812" spans="1:4" x14ac:dyDescent="0.3">
      <c r="A812" s="1" t="s">
        <v>2</v>
      </c>
      <c r="B812" s="1" t="s">
        <v>16</v>
      </c>
      <c r="C812">
        <v>294.57499999999902</v>
      </c>
      <c r="D812">
        <v>493.91699999999997</v>
      </c>
    </row>
    <row r="813" spans="1:4" x14ac:dyDescent="0.3">
      <c r="A813" s="1" t="s">
        <v>2</v>
      </c>
      <c r="B813" s="1" t="s">
        <v>16</v>
      </c>
      <c r="C813">
        <v>296.97799999999899</v>
      </c>
      <c r="D813">
        <v>493.17</v>
      </c>
    </row>
    <row r="814" spans="1:4" x14ac:dyDescent="0.3">
      <c r="A814" s="2" t="s">
        <v>2</v>
      </c>
      <c r="B814" s="1" t="s">
        <v>16</v>
      </c>
      <c r="C814">
        <v>301.77899999999897</v>
      </c>
      <c r="D814">
        <v>491.38</v>
      </c>
    </row>
    <row r="815" spans="1:4" x14ac:dyDescent="0.3">
      <c r="A815" s="1" t="s">
        <v>2</v>
      </c>
      <c r="B815" s="1" t="s">
        <v>11</v>
      </c>
      <c r="C815">
        <v>104.602</v>
      </c>
      <c r="D815">
        <v>543.37</v>
      </c>
    </row>
    <row r="816" spans="1:4" x14ac:dyDescent="0.3">
      <c r="A816" s="1" t="s">
        <v>2</v>
      </c>
      <c r="B816" s="1" t="s">
        <v>11</v>
      </c>
      <c r="C816">
        <v>114.38800000000001</v>
      </c>
      <c r="D816">
        <v>543.37</v>
      </c>
    </row>
    <row r="817" spans="1:4" x14ac:dyDescent="0.3">
      <c r="A817" s="1" t="s">
        <v>2</v>
      </c>
      <c r="B817" s="1" t="s">
        <v>11</v>
      </c>
      <c r="C817">
        <v>117.399</v>
      </c>
      <c r="D817">
        <v>543.51900000000001</v>
      </c>
    </row>
    <row r="818" spans="1:4" x14ac:dyDescent="0.3">
      <c r="A818" s="1" t="s">
        <v>2</v>
      </c>
      <c r="B818" s="1" t="s">
        <v>11</v>
      </c>
      <c r="C818">
        <v>117.399</v>
      </c>
      <c r="D818">
        <v>543.51900000000001</v>
      </c>
    </row>
    <row r="819" spans="1:4" x14ac:dyDescent="0.3">
      <c r="A819" s="1" t="s">
        <v>2</v>
      </c>
      <c r="B819" s="1" t="s">
        <v>11</v>
      </c>
      <c r="C819">
        <v>120.411</v>
      </c>
      <c r="D819">
        <v>543.81799999999998</v>
      </c>
    </row>
    <row r="820" spans="1:4" x14ac:dyDescent="0.3">
      <c r="A820" s="1" t="s">
        <v>2</v>
      </c>
      <c r="B820" s="1" t="s">
        <v>11</v>
      </c>
      <c r="C820">
        <v>123.423</v>
      </c>
      <c r="D820">
        <v>544.41399999999999</v>
      </c>
    </row>
    <row r="821" spans="1:4" x14ac:dyDescent="0.3">
      <c r="A821" s="1" t="s">
        <v>2</v>
      </c>
      <c r="B821" s="1" t="s">
        <v>11</v>
      </c>
      <c r="C821">
        <v>124.928</v>
      </c>
      <c r="D821">
        <v>544.71299999999997</v>
      </c>
    </row>
    <row r="822" spans="1:4" x14ac:dyDescent="0.3">
      <c r="A822" s="1" t="s">
        <v>2</v>
      </c>
      <c r="B822" s="1" t="s">
        <v>11</v>
      </c>
      <c r="C822">
        <v>126.282</v>
      </c>
      <c r="D822">
        <v>545.01199999999994</v>
      </c>
    </row>
    <row r="823" spans="1:4" x14ac:dyDescent="0.3">
      <c r="A823" s="1" t="s">
        <v>2</v>
      </c>
      <c r="B823" s="1" t="s">
        <v>11</v>
      </c>
      <c r="C823">
        <v>127.488</v>
      </c>
      <c r="D823">
        <v>545.16</v>
      </c>
    </row>
    <row r="824" spans="1:4" x14ac:dyDescent="0.3">
      <c r="A824" s="1" t="s">
        <v>2</v>
      </c>
      <c r="B824" s="1" t="s">
        <v>11</v>
      </c>
      <c r="C824">
        <v>128.541</v>
      </c>
      <c r="D824">
        <v>545.30999999999995</v>
      </c>
    </row>
    <row r="825" spans="1:4" x14ac:dyDescent="0.3">
      <c r="A825" s="1" t="s">
        <v>2</v>
      </c>
      <c r="B825" s="1" t="s">
        <v>11</v>
      </c>
      <c r="C825">
        <v>128.541</v>
      </c>
      <c r="D825">
        <v>545.30999999999995</v>
      </c>
    </row>
    <row r="826" spans="1:4" x14ac:dyDescent="0.3">
      <c r="A826" s="1" t="s">
        <v>2</v>
      </c>
      <c r="B826" s="1" t="s">
        <v>11</v>
      </c>
      <c r="C826">
        <v>129.29399999999899</v>
      </c>
      <c r="D826">
        <v>545.45899999999995</v>
      </c>
    </row>
    <row r="827" spans="1:4" x14ac:dyDescent="0.3">
      <c r="A827" s="1" t="s">
        <v>2</v>
      </c>
      <c r="B827" s="1" t="s">
        <v>11</v>
      </c>
      <c r="C827">
        <v>130.046999999999</v>
      </c>
      <c r="D827">
        <v>545.45899999999995</v>
      </c>
    </row>
    <row r="828" spans="1:4" x14ac:dyDescent="0.3">
      <c r="A828" s="1" t="s">
        <v>2</v>
      </c>
      <c r="B828" s="1" t="s">
        <v>11</v>
      </c>
      <c r="C828">
        <v>131.25099999999901</v>
      </c>
      <c r="D828">
        <v>545.60799999999995</v>
      </c>
    </row>
    <row r="829" spans="1:4" x14ac:dyDescent="0.3">
      <c r="A829" s="1" t="s">
        <v>2</v>
      </c>
      <c r="B829" s="1" t="s">
        <v>11</v>
      </c>
      <c r="C829">
        <v>132.30499999999901</v>
      </c>
      <c r="D829">
        <v>545.60799999999995</v>
      </c>
    </row>
    <row r="830" spans="1:4" x14ac:dyDescent="0.3">
      <c r="A830" s="1" t="s">
        <v>2</v>
      </c>
      <c r="B830" s="1" t="s">
        <v>11</v>
      </c>
      <c r="C830">
        <v>133.20899999999901</v>
      </c>
      <c r="D830">
        <v>545.30999999999995</v>
      </c>
    </row>
    <row r="831" spans="1:4" x14ac:dyDescent="0.3">
      <c r="A831" s="1" t="s">
        <v>2</v>
      </c>
      <c r="B831" s="1" t="s">
        <v>11</v>
      </c>
      <c r="C831">
        <v>133.20899999999901</v>
      </c>
      <c r="D831">
        <v>545.30999999999995</v>
      </c>
    </row>
    <row r="832" spans="1:4" x14ac:dyDescent="0.3">
      <c r="A832" s="1" t="s">
        <v>2</v>
      </c>
      <c r="B832" s="1" t="s">
        <v>11</v>
      </c>
      <c r="C832">
        <v>133.81099999999901</v>
      </c>
      <c r="D832">
        <v>545.01199999999994</v>
      </c>
    </row>
    <row r="833" spans="1:4" x14ac:dyDescent="0.3">
      <c r="A833" s="1" t="s">
        <v>2</v>
      </c>
      <c r="B833" s="1" t="s">
        <v>11</v>
      </c>
      <c r="C833">
        <v>134.26199999999901</v>
      </c>
      <c r="D833">
        <v>544.71299999999997</v>
      </c>
    </row>
    <row r="834" spans="1:4" x14ac:dyDescent="0.3">
      <c r="A834" s="1" t="s">
        <v>2</v>
      </c>
      <c r="B834" s="1" t="s">
        <v>11</v>
      </c>
      <c r="C834">
        <v>135.46699999999899</v>
      </c>
      <c r="D834">
        <v>543.81799999999998</v>
      </c>
    </row>
    <row r="835" spans="1:4" x14ac:dyDescent="0.3">
      <c r="A835" s="1" t="s">
        <v>2</v>
      </c>
      <c r="B835" s="1" t="s">
        <v>11</v>
      </c>
      <c r="C835">
        <v>136.37099999999899</v>
      </c>
      <c r="D835">
        <v>542.92200000000003</v>
      </c>
    </row>
    <row r="836" spans="1:4" x14ac:dyDescent="0.3">
      <c r="A836" s="1" t="s">
        <v>2</v>
      </c>
      <c r="B836" s="1" t="s">
        <v>11</v>
      </c>
      <c r="C836">
        <v>137.12299999999999</v>
      </c>
      <c r="D836">
        <v>542.02700000000004</v>
      </c>
    </row>
    <row r="837" spans="1:4" x14ac:dyDescent="0.3">
      <c r="A837" s="1" t="s">
        <v>2</v>
      </c>
      <c r="B837" s="1" t="s">
        <v>11</v>
      </c>
      <c r="C837">
        <v>137.12299999999999</v>
      </c>
      <c r="D837">
        <v>542.02700000000004</v>
      </c>
    </row>
    <row r="838" spans="1:4" x14ac:dyDescent="0.3">
      <c r="A838" s="1" t="s">
        <v>2</v>
      </c>
      <c r="B838" s="1" t="s">
        <v>11</v>
      </c>
      <c r="C838">
        <v>137.57499999999999</v>
      </c>
      <c r="D838">
        <v>541.28099999999995</v>
      </c>
    </row>
    <row r="839" spans="1:4" x14ac:dyDescent="0.3">
      <c r="A839" s="1" t="s">
        <v>2</v>
      </c>
      <c r="B839" s="1" t="s">
        <v>11</v>
      </c>
      <c r="C839">
        <v>137.57499999999999</v>
      </c>
      <c r="D839">
        <v>540.68399999999997</v>
      </c>
    </row>
    <row r="840" spans="1:4" x14ac:dyDescent="0.3">
      <c r="A840" s="1" t="s">
        <v>2</v>
      </c>
      <c r="B840" s="1" t="s">
        <v>11</v>
      </c>
      <c r="C840">
        <v>137.87599999999901</v>
      </c>
      <c r="D840">
        <v>539.49</v>
      </c>
    </row>
    <row r="841" spans="1:4" x14ac:dyDescent="0.3">
      <c r="A841" s="1" t="s">
        <v>2</v>
      </c>
      <c r="B841" s="1" t="s">
        <v>11</v>
      </c>
      <c r="C841">
        <v>137.87599999999901</v>
      </c>
      <c r="D841">
        <v>539.49</v>
      </c>
    </row>
    <row r="842" spans="1:4" x14ac:dyDescent="0.3">
      <c r="A842" s="1" t="s">
        <v>2</v>
      </c>
      <c r="B842" s="1" t="s">
        <v>11</v>
      </c>
      <c r="C842">
        <v>138.176999999999</v>
      </c>
      <c r="D842">
        <v>539.04300000000001</v>
      </c>
    </row>
    <row r="843" spans="1:4" x14ac:dyDescent="0.3">
      <c r="A843" s="1" t="s">
        <v>2</v>
      </c>
      <c r="B843" s="1" t="s">
        <v>11</v>
      </c>
      <c r="C843">
        <v>138.628999999999</v>
      </c>
      <c r="D843">
        <v>538.745</v>
      </c>
    </row>
    <row r="844" spans="1:4" x14ac:dyDescent="0.3">
      <c r="A844" s="1" t="s">
        <v>2</v>
      </c>
      <c r="B844" s="1" t="s">
        <v>11</v>
      </c>
      <c r="C844">
        <v>139.38199999999901</v>
      </c>
      <c r="D844">
        <v>537.99800000000005</v>
      </c>
    </row>
    <row r="845" spans="1:4" x14ac:dyDescent="0.3">
      <c r="A845" s="1" t="s">
        <v>2</v>
      </c>
      <c r="B845" s="1" t="s">
        <v>11</v>
      </c>
      <c r="C845">
        <v>139.38199999999901</v>
      </c>
      <c r="D845">
        <v>537.99800000000005</v>
      </c>
    </row>
    <row r="846" spans="1:4" x14ac:dyDescent="0.3">
      <c r="A846" s="1" t="s">
        <v>2</v>
      </c>
      <c r="B846" s="1" t="s">
        <v>11</v>
      </c>
      <c r="C846">
        <v>140.284999999999</v>
      </c>
      <c r="D846">
        <v>537.4</v>
      </c>
    </row>
    <row r="847" spans="1:4" x14ac:dyDescent="0.3">
      <c r="A847" s="1" t="s">
        <v>2</v>
      </c>
      <c r="B847" s="1" t="s">
        <v>11</v>
      </c>
      <c r="C847">
        <v>140.736999999999</v>
      </c>
      <c r="D847">
        <v>536.95299999999997</v>
      </c>
    </row>
    <row r="848" spans="1:4" x14ac:dyDescent="0.3">
      <c r="A848" s="1" t="s">
        <v>2</v>
      </c>
      <c r="B848" s="1" t="s">
        <v>11</v>
      </c>
      <c r="C848">
        <v>141.18799999999899</v>
      </c>
      <c r="D848">
        <v>536.50400000000002</v>
      </c>
    </row>
    <row r="849" spans="1:4" x14ac:dyDescent="0.3">
      <c r="A849" s="1" t="s">
        <v>2</v>
      </c>
      <c r="B849" s="1" t="s">
        <v>11</v>
      </c>
      <c r="C849">
        <v>141.18799999999899</v>
      </c>
      <c r="D849">
        <v>536.50400000000002</v>
      </c>
    </row>
    <row r="850" spans="1:4" x14ac:dyDescent="0.3">
      <c r="A850" s="1" t="s">
        <v>2</v>
      </c>
      <c r="B850" s="1" t="s">
        <v>11</v>
      </c>
      <c r="C850">
        <v>141.63999999999899</v>
      </c>
      <c r="D850">
        <v>535.75900000000001</v>
      </c>
    </row>
    <row r="851" spans="1:4" x14ac:dyDescent="0.3">
      <c r="A851" s="1" t="s">
        <v>2</v>
      </c>
      <c r="B851" s="1" t="s">
        <v>11</v>
      </c>
      <c r="C851">
        <v>142.09099999999901</v>
      </c>
      <c r="D851">
        <v>535.01300000000003</v>
      </c>
    </row>
    <row r="852" spans="1:4" x14ac:dyDescent="0.3">
      <c r="A852" s="1" t="s">
        <v>2</v>
      </c>
      <c r="B852" s="1" t="s">
        <v>11</v>
      </c>
      <c r="C852">
        <v>142.54299999999901</v>
      </c>
      <c r="D852">
        <v>534.11900000000003</v>
      </c>
    </row>
    <row r="853" spans="1:4" x14ac:dyDescent="0.3">
      <c r="A853" s="1" t="s">
        <v>2</v>
      </c>
      <c r="B853" s="1" t="s">
        <v>11</v>
      </c>
      <c r="C853">
        <v>142.99599999999899</v>
      </c>
      <c r="D853">
        <v>533.37099999999998</v>
      </c>
    </row>
    <row r="854" spans="1:4" x14ac:dyDescent="0.3">
      <c r="A854" s="1" t="s">
        <v>2</v>
      </c>
      <c r="B854" s="1" t="s">
        <v>11</v>
      </c>
      <c r="C854">
        <v>142.99599999999899</v>
      </c>
      <c r="D854">
        <v>533.37099999999998</v>
      </c>
    </row>
    <row r="855" spans="1:4" x14ac:dyDescent="0.3">
      <c r="A855" s="1" t="s">
        <v>2</v>
      </c>
      <c r="B855" s="1" t="s">
        <v>11</v>
      </c>
      <c r="C855">
        <v>143.44699999999901</v>
      </c>
      <c r="D855">
        <v>532.92399999999998</v>
      </c>
    </row>
    <row r="856" spans="1:4" x14ac:dyDescent="0.3">
      <c r="A856" s="1" t="s">
        <v>2</v>
      </c>
      <c r="B856" s="1" t="s">
        <v>11</v>
      </c>
      <c r="C856">
        <v>144.04999999999899</v>
      </c>
      <c r="D856">
        <v>532.47699999999998</v>
      </c>
    </row>
    <row r="857" spans="1:4" x14ac:dyDescent="0.3">
      <c r="A857" s="1" t="s">
        <v>2</v>
      </c>
      <c r="B857" s="1" t="s">
        <v>11</v>
      </c>
      <c r="C857">
        <v>144.65099999999899</v>
      </c>
      <c r="D857">
        <v>532.17899999999997</v>
      </c>
    </row>
    <row r="858" spans="1:4" x14ac:dyDescent="0.3">
      <c r="A858" s="1" t="s">
        <v>2</v>
      </c>
      <c r="B858" s="1" t="s">
        <v>11</v>
      </c>
      <c r="C858">
        <v>145.403999999999</v>
      </c>
      <c r="D858">
        <v>531.73099999999999</v>
      </c>
    </row>
    <row r="859" spans="1:4" x14ac:dyDescent="0.3">
      <c r="A859" s="1" t="s">
        <v>2</v>
      </c>
      <c r="B859" s="1" t="s">
        <v>11</v>
      </c>
      <c r="C859">
        <v>145.403999999999</v>
      </c>
      <c r="D859">
        <v>531.73099999999999</v>
      </c>
    </row>
    <row r="860" spans="1:4" x14ac:dyDescent="0.3">
      <c r="A860" s="1" t="s">
        <v>2</v>
      </c>
      <c r="B860" s="1" t="s">
        <v>11</v>
      </c>
      <c r="C860">
        <v>146.457999999999</v>
      </c>
      <c r="D860">
        <v>531.28399999999999</v>
      </c>
    </row>
    <row r="861" spans="1:4" x14ac:dyDescent="0.3">
      <c r="A861" s="1" t="s">
        <v>2</v>
      </c>
      <c r="B861" s="1" t="s">
        <v>11</v>
      </c>
      <c r="C861">
        <v>147.51199999999901</v>
      </c>
      <c r="D861">
        <v>530.83500000000004</v>
      </c>
    </row>
    <row r="862" spans="1:4" x14ac:dyDescent="0.3">
      <c r="A862" s="1" t="s">
        <v>2</v>
      </c>
      <c r="B862" s="1" t="s">
        <v>11</v>
      </c>
      <c r="C862">
        <v>148.71699999999899</v>
      </c>
      <c r="D862">
        <v>530.38699999999994</v>
      </c>
    </row>
    <row r="863" spans="1:4" x14ac:dyDescent="0.3">
      <c r="A863" s="1" t="s">
        <v>2</v>
      </c>
      <c r="B863" s="1" t="s">
        <v>11</v>
      </c>
      <c r="C863">
        <v>149.77099999999899</v>
      </c>
      <c r="D863">
        <v>529.94200000000001</v>
      </c>
    </row>
    <row r="864" spans="1:4" x14ac:dyDescent="0.3">
      <c r="A864" s="1" t="s">
        <v>2</v>
      </c>
      <c r="B864" s="1" t="s">
        <v>11</v>
      </c>
      <c r="C864">
        <v>149.77099999999899</v>
      </c>
      <c r="D864">
        <v>529.94200000000001</v>
      </c>
    </row>
    <row r="865" spans="1:4" x14ac:dyDescent="0.3">
      <c r="A865" s="1" t="s">
        <v>2</v>
      </c>
      <c r="B865" s="1" t="s">
        <v>11</v>
      </c>
      <c r="C865">
        <v>150.522999999999</v>
      </c>
      <c r="D865">
        <v>529.49199999999996</v>
      </c>
    </row>
    <row r="866" spans="1:4" x14ac:dyDescent="0.3">
      <c r="A866" s="1" t="s">
        <v>2</v>
      </c>
      <c r="B866" s="1" t="s">
        <v>11</v>
      </c>
      <c r="C866">
        <v>151.27599999999899</v>
      </c>
      <c r="D866">
        <v>529.04499999999996</v>
      </c>
    </row>
    <row r="867" spans="1:4" x14ac:dyDescent="0.3">
      <c r="A867" s="1" t="s">
        <v>2</v>
      </c>
      <c r="B867" s="1" t="s">
        <v>11</v>
      </c>
      <c r="C867">
        <v>151.878999999999</v>
      </c>
      <c r="D867">
        <v>528.447</v>
      </c>
    </row>
    <row r="868" spans="1:4" x14ac:dyDescent="0.3">
      <c r="A868" s="1" t="s">
        <v>2</v>
      </c>
      <c r="B868" s="1" t="s">
        <v>11</v>
      </c>
      <c r="C868">
        <v>152.63099999999901</v>
      </c>
      <c r="D868">
        <v>528</v>
      </c>
    </row>
    <row r="869" spans="1:4" x14ac:dyDescent="0.3">
      <c r="A869" s="1" t="s">
        <v>2</v>
      </c>
      <c r="B869" s="1" t="s">
        <v>11</v>
      </c>
      <c r="C869">
        <v>152.63099999999901</v>
      </c>
      <c r="D869">
        <v>528</v>
      </c>
    </row>
    <row r="870" spans="1:4" x14ac:dyDescent="0.3">
      <c r="A870" s="1" t="s">
        <v>2</v>
      </c>
      <c r="B870" s="1" t="s">
        <v>11</v>
      </c>
      <c r="C870">
        <v>154.43799999999899</v>
      </c>
      <c r="D870">
        <v>526.95500000000004</v>
      </c>
    </row>
    <row r="871" spans="1:4" x14ac:dyDescent="0.3">
      <c r="A871" s="1" t="s">
        <v>2</v>
      </c>
      <c r="B871" s="1" t="s">
        <v>11</v>
      </c>
      <c r="C871">
        <v>156.39599999999899</v>
      </c>
      <c r="D871">
        <v>525.91200000000003</v>
      </c>
    </row>
    <row r="872" spans="1:4" x14ac:dyDescent="0.3">
      <c r="A872" s="1" t="s">
        <v>2</v>
      </c>
      <c r="B872" s="1" t="s">
        <v>11</v>
      </c>
      <c r="C872">
        <v>156.39599999999899</v>
      </c>
      <c r="D872">
        <v>525.91200000000003</v>
      </c>
    </row>
    <row r="873" spans="1:4" x14ac:dyDescent="0.3">
      <c r="A873" s="1" t="s">
        <v>2</v>
      </c>
      <c r="B873" s="1" t="s">
        <v>11</v>
      </c>
      <c r="C873">
        <v>158.35299999999901</v>
      </c>
      <c r="D873">
        <v>524.86599999999999</v>
      </c>
    </row>
    <row r="874" spans="1:4" x14ac:dyDescent="0.3">
      <c r="A874" s="1" t="s">
        <v>2</v>
      </c>
      <c r="B874" s="1" t="s">
        <v>11</v>
      </c>
      <c r="C874">
        <v>160.30999999999901</v>
      </c>
      <c r="D874">
        <v>523.82299999999998</v>
      </c>
    </row>
    <row r="875" spans="1:4" x14ac:dyDescent="0.3">
      <c r="A875" s="1" t="s">
        <v>2</v>
      </c>
      <c r="B875" s="1" t="s">
        <v>11</v>
      </c>
      <c r="C875">
        <v>160.30999999999901</v>
      </c>
      <c r="D875">
        <v>523.82299999999998</v>
      </c>
    </row>
    <row r="876" spans="1:4" x14ac:dyDescent="0.3">
      <c r="A876" s="1" t="s">
        <v>2</v>
      </c>
      <c r="B876" s="1" t="s">
        <v>11</v>
      </c>
      <c r="C876">
        <v>161.06299999999899</v>
      </c>
      <c r="D876">
        <v>523.375</v>
      </c>
    </row>
    <row r="877" spans="1:4" x14ac:dyDescent="0.3">
      <c r="A877" s="1" t="s">
        <v>2</v>
      </c>
      <c r="B877" s="1" t="s">
        <v>11</v>
      </c>
      <c r="C877">
        <v>161.81599999999901</v>
      </c>
      <c r="D877">
        <v>522.77800000000002</v>
      </c>
    </row>
    <row r="878" spans="1:4" x14ac:dyDescent="0.3">
      <c r="A878" s="1" t="s">
        <v>2</v>
      </c>
      <c r="B878" s="1" t="s">
        <v>11</v>
      </c>
      <c r="C878">
        <v>162.56899999999899</v>
      </c>
      <c r="D878">
        <v>522.33100000000002</v>
      </c>
    </row>
    <row r="879" spans="1:4" x14ac:dyDescent="0.3">
      <c r="A879" s="1" t="s">
        <v>2</v>
      </c>
      <c r="B879" s="1" t="s">
        <v>11</v>
      </c>
      <c r="C879">
        <v>163.47199999999901</v>
      </c>
      <c r="D879">
        <v>521.73299999999995</v>
      </c>
    </row>
    <row r="880" spans="1:4" x14ac:dyDescent="0.3">
      <c r="A880" s="1" t="s">
        <v>2</v>
      </c>
      <c r="B880" s="1" t="s">
        <v>11</v>
      </c>
      <c r="C880">
        <v>163.47199999999901</v>
      </c>
      <c r="D880">
        <v>521.73299999999995</v>
      </c>
    </row>
    <row r="881" spans="1:4" x14ac:dyDescent="0.3">
      <c r="A881" s="1" t="s">
        <v>2</v>
      </c>
      <c r="B881" s="1" t="s">
        <v>11</v>
      </c>
      <c r="C881">
        <v>164.52599999999899</v>
      </c>
      <c r="D881">
        <v>521.13800000000003</v>
      </c>
    </row>
    <row r="882" spans="1:4" x14ac:dyDescent="0.3">
      <c r="A882" s="1" t="s">
        <v>2</v>
      </c>
      <c r="B882" s="1" t="s">
        <v>11</v>
      </c>
      <c r="C882">
        <v>165.57899999999901</v>
      </c>
      <c r="D882">
        <v>520.53899999999999</v>
      </c>
    </row>
    <row r="883" spans="1:4" x14ac:dyDescent="0.3">
      <c r="A883" s="1" t="s">
        <v>2</v>
      </c>
      <c r="B883" s="1" t="s">
        <v>11</v>
      </c>
      <c r="C883">
        <v>167.68799999999899</v>
      </c>
      <c r="D883">
        <v>519.34500000000003</v>
      </c>
    </row>
    <row r="884" spans="1:4" x14ac:dyDescent="0.3">
      <c r="A884" s="1" t="s">
        <v>2</v>
      </c>
      <c r="B884" s="1" t="s">
        <v>11</v>
      </c>
      <c r="C884">
        <v>167.68799999999899</v>
      </c>
      <c r="D884">
        <v>519.34500000000003</v>
      </c>
    </row>
    <row r="885" spans="1:4" x14ac:dyDescent="0.3">
      <c r="A885" s="1" t="s">
        <v>2</v>
      </c>
      <c r="B885" s="1" t="s">
        <v>11</v>
      </c>
      <c r="C885">
        <v>169.79499999999899</v>
      </c>
      <c r="D885">
        <v>518.45000000000005</v>
      </c>
    </row>
    <row r="886" spans="1:4" x14ac:dyDescent="0.3">
      <c r="A886" s="1" t="s">
        <v>2</v>
      </c>
      <c r="B886" s="1" t="s">
        <v>11</v>
      </c>
      <c r="C886">
        <v>171.75299999999899</v>
      </c>
      <c r="D886">
        <v>517.55600000000004</v>
      </c>
    </row>
    <row r="887" spans="1:4" x14ac:dyDescent="0.3">
      <c r="A887" s="1" t="s">
        <v>2</v>
      </c>
      <c r="B887" s="1" t="s">
        <v>11</v>
      </c>
      <c r="C887">
        <v>171.75299999999899</v>
      </c>
      <c r="D887">
        <v>517.55600000000004</v>
      </c>
    </row>
    <row r="888" spans="1:4" x14ac:dyDescent="0.3">
      <c r="A888" s="1" t="s">
        <v>2</v>
      </c>
      <c r="B888" s="1" t="s">
        <v>11</v>
      </c>
      <c r="C888">
        <v>173.860999999999</v>
      </c>
      <c r="D888">
        <v>516.65899999999999</v>
      </c>
    </row>
    <row r="889" spans="1:4" x14ac:dyDescent="0.3">
      <c r="A889" s="1" t="s">
        <v>2</v>
      </c>
      <c r="B889" s="1" t="s">
        <v>11</v>
      </c>
      <c r="C889">
        <v>175.81799999999899</v>
      </c>
      <c r="D889">
        <v>515.61599999999999</v>
      </c>
    </row>
    <row r="890" spans="1:4" x14ac:dyDescent="0.3">
      <c r="A890" s="1" t="s">
        <v>2</v>
      </c>
      <c r="B890" s="1" t="s">
        <v>11</v>
      </c>
      <c r="C890">
        <v>175.81799999999899</v>
      </c>
      <c r="D890">
        <v>515.61599999999999</v>
      </c>
    </row>
    <row r="891" spans="1:4" x14ac:dyDescent="0.3">
      <c r="A891" s="1" t="s">
        <v>2</v>
      </c>
      <c r="B891" s="1" t="s">
        <v>11</v>
      </c>
      <c r="C891">
        <v>176.72099999999901</v>
      </c>
      <c r="D891">
        <v>515.01800000000003</v>
      </c>
    </row>
    <row r="892" spans="1:4" x14ac:dyDescent="0.3">
      <c r="A892" s="1" t="s">
        <v>2</v>
      </c>
      <c r="B892" s="1" t="s">
        <v>11</v>
      </c>
      <c r="C892">
        <v>178.22699999999901</v>
      </c>
      <c r="D892">
        <v>513.82399999999996</v>
      </c>
    </row>
    <row r="893" spans="1:4" x14ac:dyDescent="0.3">
      <c r="A893" s="1" t="s">
        <v>2</v>
      </c>
      <c r="B893" s="1" t="s">
        <v>11</v>
      </c>
      <c r="C893">
        <v>178.979999999999</v>
      </c>
      <c r="D893">
        <v>513.22799999999995</v>
      </c>
    </row>
    <row r="894" spans="1:4" x14ac:dyDescent="0.3">
      <c r="A894" s="1" t="s">
        <v>2</v>
      </c>
      <c r="B894" s="1" t="s">
        <v>11</v>
      </c>
      <c r="C894">
        <v>178.979999999999</v>
      </c>
      <c r="D894">
        <v>513.22799999999995</v>
      </c>
    </row>
    <row r="895" spans="1:4" x14ac:dyDescent="0.3">
      <c r="A895" s="1" t="s">
        <v>2</v>
      </c>
      <c r="B895" s="1" t="s">
        <v>11</v>
      </c>
      <c r="C895">
        <v>180.485999999999</v>
      </c>
      <c r="D895">
        <v>512.33199999999999</v>
      </c>
    </row>
    <row r="896" spans="1:4" x14ac:dyDescent="0.3">
      <c r="A896" s="1" t="s">
        <v>2</v>
      </c>
      <c r="B896" s="1" t="s">
        <v>11</v>
      </c>
      <c r="C896">
        <v>181.087999999999</v>
      </c>
      <c r="D896">
        <v>512.03399999999999</v>
      </c>
    </row>
    <row r="897" spans="1:4" x14ac:dyDescent="0.3">
      <c r="A897" s="1" t="s">
        <v>2</v>
      </c>
      <c r="B897" s="1" t="s">
        <v>11</v>
      </c>
      <c r="C897">
        <v>181.83999999999901</v>
      </c>
      <c r="D897">
        <v>511.73599999999999</v>
      </c>
    </row>
    <row r="898" spans="1:4" x14ac:dyDescent="0.3">
      <c r="A898" s="1" t="s">
        <v>2</v>
      </c>
      <c r="B898" s="1" t="s">
        <v>11</v>
      </c>
      <c r="C898">
        <v>181.83999999999901</v>
      </c>
      <c r="D898">
        <v>511.73599999999999</v>
      </c>
    </row>
    <row r="899" spans="1:4" x14ac:dyDescent="0.3">
      <c r="A899" s="1" t="s">
        <v>2</v>
      </c>
      <c r="B899" s="1" t="s">
        <v>11</v>
      </c>
      <c r="C899">
        <v>183.79799999999901</v>
      </c>
      <c r="D899">
        <v>511.73599999999999</v>
      </c>
    </row>
    <row r="900" spans="1:4" x14ac:dyDescent="0.3">
      <c r="A900" s="1" t="s">
        <v>2</v>
      </c>
      <c r="B900" s="1" t="s">
        <v>11</v>
      </c>
      <c r="C900">
        <v>184.85199999999901</v>
      </c>
      <c r="D900">
        <v>511.58699999999999</v>
      </c>
    </row>
    <row r="901" spans="1:4" x14ac:dyDescent="0.3">
      <c r="A901" s="1" t="s">
        <v>2</v>
      </c>
      <c r="B901" s="1" t="s">
        <v>11</v>
      </c>
      <c r="C901">
        <v>184.85199999999901</v>
      </c>
      <c r="D901">
        <v>511.58699999999999</v>
      </c>
    </row>
    <row r="902" spans="1:4" x14ac:dyDescent="0.3">
      <c r="A902" s="1" t="s">
        <v>2</v>
      </c>
      <c r="B902" s="1" t="s">
        <v>11</v>
      </c>
      <c r="C902">
        <v>185.754999999999</v>
      </c>
      <c r="D902">
        <v>511.43700000000001</v>
      </c>
    </row>
    <row r="903" spans="1:4" x14ac:dyDescent="0.3">
      <c r="A903" s="1" t="s">
        <v>2</v>
      </c>
      <c r="B903" s="1" t="s">
        <v>11</v>
      </c>
      <c r="C903">
        <v>186.80999999999901</v>
      </c>
      <c r="D903">
        <v>511.13799999999998</v>
      </c>
    </row>
    <row r="904" spans="1:4" x14ac:dyDescent="0.3">
      <c r="A904" s="1" t="s">
        <v>2</v>
      </c>
      <c r="B904" s="1" t="s">
        <v>11</v>
      </c>
      <c r="C904">
        <v>188.01399999999899</v>
      </c>
      <c r="D904">
        <v>510.69099999999997</v>
      </c>
    </row>
    <row r="905" spans="1:4" x14ac:dyDescent="0.3">
      <c r="A905" s="1" t="s">
        <v>2</v>
      </c>
      <c r="B905" s="1" t="s">
        <v>11</v>
      </c>
      <c r="C905">
        <v>189.21799999999899</v>
      </c>
      <c r="D905">
        <v>510.39299999999997</v>
      </c>
    </row>
    <row r="906" spans="1:4" x14ac:dyDescent="0.3">
      <c r="A906" s="1" t="s">
        <v>2</v>
      </c>
      <c r="B906" s="1" t="s">
        <v>11</v>
      </c>
      <c r="C906">
        <v>192.07899999999901</v>
      </c>
      <c r="D906">
        <v>509.64600000000002</v>
      </c>
    </row>
    <row r="907" spans="1:4" x14ac:dyDescent="0.3">
      <c r="A907" s="1" t="s">
        <v>2</v>
      </c>
      <c r="B907" s="1" t="s">
        <v>11</v>
      </c>
      <c r="C907">
        <v>195.08999999999901</v>
      </c>
      <c r="D907">
        <v>508.90100000000001</v>
      </c>
    </row>
    <row r="908" spans="1:4" x14ac:dyDescent="0.3">
      <c r="A908" s="1" t="s">
        <v>2</v>
      </c>
      <c r="B908" s="1" t="s">
        <v>11</v>
      </c>
      <c r="C908">
        <v>195.08999999999901</v>
      </c>
      <c r="D908">
        <v>508.90100000000001</v>
      </c>
    </row>
    <row r="909" spans="1:4" x14ac:dyDescent="0.3">
      <c r="A909" s="1" t="s">
        <v>2</v>
      </c>
      <c r="B909" s="1" t="s">
        <v>11</v>
      </c>
      <c r="C909">
        <v>196.59599999999901</v>
      </c>
      <c r="D909">
        <v>508.60399999999998</v>
      </c>
    </row>
    <row r="910" spans="1:4" x14ac:dyDescent="0.3">
      <c r="A910" s="1" t="s">
        <v>2</v>
      </c>
      <c r="B910" s="1" t="s">
        <v>11</v>
      </c>
      <c r="C910">
        <v>198.40199999999899</v>
      </c>
      <c r="D910">
        <v>508.303</v>
      </c>
    </row>
    <row r="911" spans="1:4" x14ac:dyDescent="0.3">
      <c r="A911" s="1" t="s">
        <v>2</v>
      </c>
      <c r="B911" s="1" t="s">
        <v>11</v>
      </c>
      <c r="C911">
        <v>201.86499999999899</v>
      </c>
      <c r="D911">
        <v>507.55700000000002</v>
      </c>
    </row>
    <row r="912" spans="1:4" x14ac:dyDescent="0.3">
      <c r="A912" s="1" t="s">
        <v>2</v>
      </c>
      <c r="B912" s="1" t="s">
        <v>11</v>
      </c>
      <c r="C912">
        <v>205.479999999999</v>
      </c>
      <c r="D912">
        <v>507.11099999999999</v>
      </c>
    </row>
    <row r="913" spans="1:4" x14ac:dyDescent="0.3">
      <c r="A913" s="1" t="s">
        <v>2</v>
      </c>
      <c r="B913" s="1" t="s">
        <v>11</v>
      </c>
      <c r="C913">
        <v>208.94299999999899</v>
      </c>
      <c r="D913">
        <v>506.81099999999998</v>
      </c>
    </row>
    <row r="914" spans="1:4" x14ac:dyDescent="0.3">
      <c r="A914" s="1" t="s">
        <v>2</v>
      </c>
      <c r="B914" s="1" t="s">
        <v>11</v>
      </c>
      <c r="C914">
        <v>208.94299999999899</v>
      </c>
      <c r="D914">
        <v>506.81099999999998</v>
      </c>
    </row>
    <row r="915" spans="1:4" x14ac:dyDescent="0.3">
      <c r="A915" s="1" t="s">
        <v>2</v>
      </c>
      <c r="B915" s="1" t="s">
        <v>11</v>
      </c>
      <c r="C915">
        <v>210.59899999999899</v>
      </c>
      <c r="D915">
        <v>506.81099999999998</v>
      </c>
    </row>
    <row r="916" spans="1:4" x14ac:dyDescent="0.3">
      <c r="A916" s="1" t="s">
        <v>2</v>
      </c>
      <c r="B916" s="1" t="s">
        <v>11</v>
      </c>
      <c r="C916">
        <v>212.25599999999901</v>
      </c>
      <c r="D916">
        <v>506.96199999999999</v>
      </c>
    </row>
    <row r="917" spans="1:4" x14ac:dyDescent="0.3">
      <c r="A917" s="1" t="s">
        <v>2</v>
      </c>
      <c r="B917" s="1" t="s">
        <v>11</v>
      </c>
      <c r="C917">
        <v>215.265999999999</v>
      </c>
      <c r="D917">
        <v>507.55700000000002</v>
      </c>
    </row>
    <row r="918" spans="1:4" x14ac:dyDescent="0.3">
      <c r="A918" s="1" t="s">
        <v>2</v>
      </c>
      <c r="B918" s="1" t="s">
        <v>11</v>
      </c>
      <c r="C918">
        <v>218.277999999999</v>
      </c>
      <c r="D918">
        <v>508.005</v>
      </c>
    </row>
    <row r="919" spans="1:4" x14ac:dyDescent="0.3">
      <c r="A919" s="1" t="s">
        <v>2</v>
      </c>
      <c r="B919" s="1" t="s">
        <v>11</v>
      </c>
      <c r="C919">
        <v>221.13799999999901</v>
      </c>
      <c r="D919">
        <v>508.452</v>
      </c>
    </row>
    <row r="920" spans="1:4" x14ac:dyDescent="0.3">
      <c r="A920" s="1" t="s">
        <v>2</v>
      </c>
      <c r="B920" s="1" t="s">
        <v>11</v>
      </c>
      <c r="C920">
        <v>221.13799999999901</v>
      </c>
      <c r="D920">
        <v>508.452</v>
      </c>
    </row>
    <row r="921" spans="1:4" x14ac:dyDescent="0.3">
      <c r="A921" s="1" t="s">
        <v>2</v>
      </c>
      <c r="B921" s="1" t="s">
        <v>11</v>
      </c>
      <c r="C921">
        <v>223.69799999999901</v>
      </c>
      <c r="D921">
        <v>508.60399999999998</v>
      </c>
    </row>
    <row r="922" spans="1:4" x14ac:dyDescent="0.3">
      <c r="A922" s="1" t="s">
        <v>2</v>
      </c>
      <c r="B922" s="1" t="s">
        <v>11</v>
      </c>
      <c r="C922">
        <v>225.80499999999901</v>
      </c>
      <c r="D922">
        <v>508.75099999999998</v>
      </c>
    </row>
    <row r="923" spans="1:4" x14ac:dyDescent="0.3">
      <c r="A923" s="1" t="s">
        <v>2</v>
      </c>
      <c r="B923" s="1" t="s">
        <v>11</v>
      </c>
      <c r="C923">
        <v>228.064999999999</v>
      </c>
      <c r="D923">
        <v>508.75099999999998</v>
      </c>
    </row>
    <row r="924" spans="1:4" x14ac:dyDescent="0.3">
      <c r="A924" s="1" t="s">
        <v>2</v>
      </c>
      <c r="B924" s="1" t="s">
        <v>11</v>
      </c>
      <c r="C924">
        <v>230.171999999999</v>
      </c>
      <c r="D924">
        <v>508.60399999999998</v>
      </c>
    </row>
    <row r="925" spans="1:4" x14ac:dyDescent="0.3">
      <c r="A925" s="1" t="s">
        <v>2</v>
      </c>
      <c r="B925" s="1" t="s">
        <v>11</v>
      </c>
      <c r="C925">
        <v>230.171999999999</v>
      </c>
      <c r="D925">
        <v>508.60399999999998</v>
      </c>
    </row>
    <row r="926" spans="1:4" x14ac:dyDescent="0.3">
      <c r="A926" s="1" t="s">
        <v>2</v>
      </c>
      <c r="B926" s="1" t="s">
        <v>11</v>
      </c>
      <c r="C926">
        <v>232.43099999999899</v>
      </c>
      <c r="D926">
        <v>508.303</v>
      </c>
    </row>
    <row r="927" spans="1:4" x14ac:dyDescent="0.3">
      <c r="A927" s="1" t="s">
        <v>2</v>
      </c>
      <c r="B927" s="1" t="s">
        <v>11</v>
      </c>
      <c r="C927">
        <v>234.53799999999899</v>
      </c>
      <c r="D927">
        <v>507.858</v>
      </c>
    </row>
    <row r="928" spans="1:4" x14ac:dyDescent="0.3">
      <c r="A928" s="1" t="s">
        <v>2</v>
      </c>
      <c r="B928" s="1" t="s">
        <v>11</v>
      </c>
      <c r="C928">
        <v>236.796999999999</v>
      </c>
      <c r="D928">
        <v>507.25900000000001</v>
      </c>
    </row>
    <row r="929" spans="1:4" x14ac:dyDescent="0.3">
      <c r="A929" s="1" t="s">
        <v>2</v>
      </c>
      <c r="B929" s="1" t="s">
        <v>11</v>
      </c>
      <c r="C929">
        <v>238.90499999999901</v>
      </c>
      <c r="D929">
        <v>506.81099999999998</v>
      </c>
    </row>
    <row r="930" spans="1:4" x14ac:dyDescent="0.3">
      <c r="A930" s="1" t="s">
        <v>2</v>
      </c>
      <c r="B930" s="1" t="s">
        <v>18</v>
      </c>
      <c r="C930">
        <v>81.245000000000005</v>
      </c>
      <c r="D930">
        <v>531.82399999999996</v>
      </c>
    </row>
    <row r="931" spans="1:4" x14ac:dyDescent="0.3">
      <c r="A931" s="1" t="s">
        <v>2</v>
      </c>
      <c r="B931" s="1" t="s">
        <v>18</v>
      </c>
      <c r="C931">
        <v>83.680999999999997</v>
      </c>
      <c r="D931">
        <v>531.36500000000001</v>
      </c>
    </row>
    <row r="932" spans="1:4" x14ac:dyDescent="0.3">
      <c r="A932" s="1" t="s">
        <v>2</v>
      </c>
      <c r="B932" s="1" t="s">
        <v>18</v>
      </c>
      <c r="C932">
        <v>85.965000000000003</v>
      </c>
      <c r="D932">
        <v>530.90700000000004</v>
      </c>
    </row>
    <row r="933" spans="1:4" x14ac:dyDescent="0.3">
      <c r="A933" s="1" t="s">
        <v>2</v>
      </c>
      <c r="B933" s="1" t="s">
        <v>18</v>
      </c>
      <c r="C933">
        <v>88.4</v>
      </c>
      <c r="D933">
        <v>530.44399999999996</v>
      </c>
    </row>
    <row r="934" spans="1:4" x14ac:dyDescent="0.3">
      <c r="A934" s="1" t="s">
        <v>2</v>
      </c>
      <c r="B934" s="1" t="s">
        <v>18</v>
      </c>
      <c r="C934">
        <v>90.531000000000006</v>
      </c>
      <c r="D934">
        <v>530.14</v>
      </c>
    </row>
    <row r="935" spans="1:4" x14ac:dyDescent="0.3">
      <c r="A935" s="1" t="s">
        <v>2</v>
      </c>
      <c r="B935" s="1" t="s">
        <v>18</v>
      </c>
      <c r="C935">
        <v>90.531000000000006</v>
      </c>
      <c r="D935">
        <v>530.14</v>
      </c>
    </row>
    <row r="936" spans="1:4" x14ac:dyDescent="0.3">
      <c r="A936" s="1" t="s">
        <v>2</v>
      </c>
      <c r="B936" s="1" t="s">
        <v>18</v>
      </c>
      <c r="C936">
        <v>92.662999999999997</v>
      </c>
      <c r="D936">
        <v>529.83299999999997</v>
      </c>
    </row>
    <row r="937" spans="1:4" x14ac:dyDescent="0.3">
      <c r="A937" s="1" t="s">
        <v>2</v>
      </c>
      <c r="B937" s="1" t="s">
        <v>18</v>
      </c>
      <c r="C937">
        <v>94.489000000000004</v>
      </c>
      <c r="D937">
        <v>529.68100000000004</v>
      </c>
    </row>
    <row r="938" spans="1:4" x14ac:dyDescent="0.3">
      <c r="A938" s="1" t="s">
        <v>2</v>
      </c>
      <c r="B938" s="1" t="s">
        <v>18</v>
      </c>
      <c r="C938">
        <v>96.316000000000003</v>
      </c>
      <c r="D938">
        <v>529.52499999999998</v>
      </c>
    </row>
    <row r="939" spans="1:4" x14ac:dyDescent="0.3">
      <c r="A939" s="1" t="s">
        <v>2</v>
      </c>
      <c r="B939" s="1" t="s">
        <v>18</v>
      </c>
      <c r="C939">
        <v>97.838999999999999</v>
      </c>
      <c r="D939">
        <v>529.21699999999998</v>
      </c>
    </row>
    <row r="940" spans="1:4" x14ac:dyDescent="0.3">
      <c r="A940" s="1" t="s">
        <v>2</v>
      </c>
      <c r="B940" s="1" t="s">
        <v>18</v>
      </c>
      <c r="C940">
        <v>97.838999999999999</v>
      </c>
      <c r="D940">
        <v>529.21699999999998</v>
      </c>
    </row>
    <row r="941" spans="1:4" x14ac:dyDescent="0.3">
      <c r="A941" s="1" t="s">
        <v>2</v>
      </c>
      <c r="B941" s="1" t="s">
        <v>18</v>
      </c>
      <c r="C941">
        <v>98.447999999999993</v>
      </c>
      <c r="D941">
        <v>529.06600000000003</v>
      </c>
    </row>
    <row r="942" spans="1:4" x14ac:dyDescent="0.3">
      <c r="A942" s="1" t="s">
        <v>2</v>
      </c>
      <c r="B942" s="1" t="s">
        <v>18</v>
      </c>
      <c r="C942">
        <v>98.903999999999996</v>
      </c>
      <c r="D942">
        <v>528.75900000000001</v>
      </c>
    </row>
    <row r="943" spans="1:4" x14ac:dyDescent="0.3">
      <c r="A943" s="1" t="s">
        <v>2</v>
      </c>
      <c r="B943" s="1" t="s">
        <v>18</v>
      </c>
      <c r="C943">
        <v>99.665999999999997</v>
      </c>
      <c r="D943">
        <v>528.29899999999998</v>
      </c>
    </row>
    <row r="944" spans="1:4" x14ac:dyDescent="0.3">
      <c r="A944" s="1" t="s">
        <v>2</v>
      </c>
      <c r="B944" s="1" t="s">
        <v>18</v>
      </c>
      <c r="C944">
        <v>100.426</v>
      </c>
      <c r="D944">
        <v>527.84</v>
      </c>
    </row>
    <row r="945" spans="1:4" x14ac:dyDescent="0.3">
      <c r="A945" s="1" t="s">
        <v>2</v>
      </c>
      <c r="B945" s="1" t="s">
        <v>18</v>
      </c>
      <c r="C945">
        <v>101.036</v>
      </c>
      <c r="D945">
        <v>527.226</v>
      </c>
    </row>
    <row r="946" spans="1:4" x14ac:dyDescent="0.3">
      <c r="A946" s="1" t="s">
        <v>2</v>
      </c>
      <c r="B946" s="1" t="s">
        <v>18</v>
      </c>
      <c r="C946">
        <v>101.036</v>
      </c>
      <c r="D946">
        <v>527.226</v>
      </c>
    </row>
    <row r="947" spans="1:4" x14ac:dyDescent="0.3">
      <c r="A947" s="1" t="s">
        <v>2</v>
      </c>
      <c r="B947" s="1" t="s">
        <v>18</v>
      </c>
      <c r="C947">
        <v>101.797</v>
      </c>
      <c r="D947">
        <v>526.61500000000001</v>
      </c>
    </row>
    <row r="948" spans="1:4" x14ac:dyDescent="0.3">
      <c r="A948" s="1" t="s">
        <v>2</v>
      </c>
      <c r="B948" s="1" t="s">
        <v>18</v>
      </c>
      <c r="C948">
        <v>102.40600000000001</v>
      </c>
      <c r="D948">
        <v>525.84900000000005</v>
      </c>
    </row>
    <row r="949" spans="1:4" x14ac:dyDescent="0.3">
      <c r="A949" s="1" t="s">
        <v>2</v>
      </c>
      <c r="B949" s="1" t="s">
        <v>18</v>
      </c>
      <c r="C949">
        <v>103.167</v>
      </c>
      <c r="D949">
        <v>525.08199999999999</v>
      </c>
    </row>
    <row r="950" spans="1:4" x14ac:dyDescent="0.3">
      <c r="A950" s="1" t="s">
        <v>2</v>
      </c>
      <c r="B950" s="1" t="s">
        <v>18</v>
      </c>
      <c r="C950">
        <v>103.928</v>
      </c>
      <c r="D950">
        <v>524.46799999999996</v>
      </c>
    </row>
    <row r="951" spans="1:4" x14ac:dyDescent="0.3">
      <c r="A951" s="1" t="s">
        <v>2</v>
      </c>
      <c r="B951" s="1" t="s">
        <v>18</v>
      </c>
      <c r="C951">
        <v>103.928</v>
      </c>
      <c r="D951">
        <v>524.46799999999996</v>
      </c>
    </row>
    <row r="952" spans="1:4" x14ac:dyDescent="0.3">
      <c r="A952" s="1" t="s">
        <v>2</v>
      </c>
      <c r="B952" s="1" t="s">
        <v>18</v>
      </c>
      <c r="C952">
        <v>105.60299999999999</v>
      </c>
      <c r="D952">
        <v>523.39700000000005</v>
      </c>
    </row>
    <row r="953" spans="1:4" x14ac:dyDescent="0.3">
      <c r="A953" s="1" t="s">
        <v>2</v>
      </c>
      <c r="B953" s="1" t="s">
        <v>18</v>
      </c>
      <c r="C953">
        <v>106.363999999999</v>
      </c>
      <c r="D953">
        <v>522.78300000000002</v>
      </c>
    </row>
    <row r="954" spans="1:4" x14ac:dyDescent="0.3">
      <c r="A954" s="1" t="s">
        <v>2</v>
      </c>
      <c r="B954" s="1" t="s">
        <v>18</v>
      </c>
      <c r="C954">
        <v>107.12499999999901</v>
      </c>
      <c r="D954">
        <v>522.32299999999998</v>
      </c>
    </row>
    <row r="955" spans="1:4" x14ac:dyDescent="0.3">
      <c r="A955" s="1" t="s">
        <v>2</v>
      </c>
      <c r="B955" s="1" t="s">
        <v>18</v>
      </c>
      <c r="C955">
        <v>107.12499999999901</v>
      </c>
      <c r="D955">
        <v>522.32299999999998</v>
      </c>
    </row>
    <row r="956" spans="1:4" x14ac:dyDescent="0.3">
      <c r="A956" s="1" t="s">
        <v>2</v>
      </c>
      <c r="B956" s="1" t="s">
        <v>18</v>
      </c>
      <c r="C956">
        <v>107.733999999999</v>
      </c>
      <c r="D956">
        <v>521.86500000000001</v>
      </c>
    </row>
    <row r="957" spans="1:4" x14ac:dyDescent="0.3">
      <c r="A957" s="1" t="s">
        <v>2</v>
      </c>
      <c r="B957" s="1" t="s">
        <v>18</v>
      </c>
      <c r="C957">
        <v>108.34299999999899</v>
      </c>
      <c r="D957">
        <v>521.40599999999995</v>
      </c>
    </row>
    <row r="958" spans="1:4" x14ac:dyDescent="0.3">
      <c r="A958" s="1" t="s">
        <v>2</v>
      </c>
      <c r="B958" s="1" t="s">
        <v>18</v>
      </c>
      <c r="C958">
        <v>108.951999999999</v>
      </c>
      <c r="D958">
        <v>521.09900000000005</v>
      </c>
    </row>
    <row r="959" spans="1:4" x14ac:dyDescent="0.3">
      <c r="A959" s="1" t="s">
        <v>2</v>
      </c>
      <c r="B959" s="1" t="s">
        <v>18</v>
      </c>
      <c r="C959">
        <v>109.560999999999</v>
      </c>
      <c r="D959">
        <v>520.48400000000004</v>
      </c>
    </row>
    <row r="960" spans="1:4" x14ac:dyDescent="0.3">
      <c r="A960" s="1" t="s">
        <v>2</v>
      </c>
      <c r="B960" s="1" t="s">
        <v>18</v>
      </c>
      <c r="C960">
        <v>109.560999999999</v>
      </c>
      <c r="D960">
        <v>520.48400000000004</v>
      </c>
    </row>
    <row r="961" spans="1:4" x14ac:dyDescent="0.3">
      <c r="A961" s="1" t="s">
        <v>2</v>
      </c>
      <c r="B961" s="1" t="s">
        <v>18</v>
      </c>
      <c r="C961">
        <v>110.32199999999899</v>
      </c>
      <c r="D961">
        <v>519.71900000000005</v>
      </c>
    </row>
    <row r="962" spans="1:4" x14ac:dyDescent="0.3">
      <c r="A962" s="1" t="s">
        <v>2</v>
      </c>
      <c r="B962" s="1" t="s">
        <v>18</v>
      </c>
      <c r="C962">
        <v>111.235999999999</v>
      </c>
      <c r="D962">
        <v>518.95299999999997</v>
      </c>
    </row>
    <row r="963" spans="1:4" x14ac:dyDescent="0.3">
      <c r="A963" s="1" t="s">
        <v>2</v>
      </c>
      <c r="B963" s="1" t="s">
        <v>18</v>
      </c>
      <c r="C963">
        <v>112.147999999999</v>
      </c>
      <c r="D963">
        <v>518.03300000000002</v>
      </c>
    </row>
    <row r="964" spans="1:4" x14ac:dyDescent="0.3">
      <c r="A964" s="1" t="s">
        <v>2</v>
      </c>
      <c r="B964" s="1" t="s">
        <v>18</v>
      </c>
      <c r="C964">
        <v>112.909999999999</v>
      </c>
      <c r="D964">
        <v>517.42100000000005</v>
      </c>
    </row>
    <row r="965" spans="1:4" x14ac:dyDescent="0.3">
      <c r="A965" s="1" t="s">
        <v>2</v>
      </c>
      <c r="B965" s="1" t="s">
        <v>18</v>
      </c>
      <c r="C965">
        <v>112.909999999999</v>
      </c>
      <c r="D965">
        <v>517.42100000000005</v>
      </c>
    </row>
    <row r="966" spans="1:4" x14ac:dyDescent="0.3">
      <c r="A966" s="1" t="s">
        <v>2</v>
      </c>
      <c r="B966" s="1" t="s">
        <v>18</v>
      </c>
      <c r="C966">
        <v>114.12799999999901</v>
      </c>
      <c r="D966">
        <v>516.50099999999998</v>
      </c>
    </row>
    <row r="967" spans="1:4" x14ac:dyDescent="0.3">
      <c r="A967" s="1" t="s">
        <v>2</v>
      </c>
      <c r="B967" s="1" t="s">
        <v>18</v>
      </c>
      <c r="C967">
        <v>114.736999999999</v>
      </c>
      <c r="D967">
        <v>516.19600000000003</v>
      </c>
    </row>
    <row r="968" spans="1:4" x14ac:dyDescent="0.3">
      <c r="A968" s="1" t="s">
        <v>2</v>
      </c>
      <c r="B968" s="1" t="s">
        <v>18</v>
      </c>
      <c r="C968">
        <v>115.497999999999</v>
      </c>
      <c r="D968">
        <v>515.88900000000001</v>
      </c>
    </row>
    <row r="969" spans="1:4" x14ac:dyDescent="0.3">
      <c r="A969" s="1" t="s">
        <v>2</v>
      </c>
      <c r="B969" s="1" t="s">
        <v>18</v>
      </c>
      <c r="C969">
        <v>115.497999999999</v>
      </c>
      <c r="D969">
        <v>515.88900000000001</v>
      </c>
    </row>
    <row r="970" spans="1:4" x14ac:dyDescent="0.3">
      <c r="A970" s="1" t="s">
        <v>2</v>
      </c>
      <c r="B970" s="1" t="s">
        <v>18</v>
      </c>
      <c r="C970">
        <v>116.41099999999901</v>
      </c>
      <c r="D970">
        <v>515.42999999999995</v>
      </c>
    </row>
    <row r="971" spans="1:4" x14ac:dyDescent="0.3">
      <c r="A971" s="1" t="s">
        <v>2</v>
      </c>
      <c r="B971" s="1" t="s">
        <v>18</v>
      </c>
      <c r="C971">
        <v>117.47699999999899</v>
      </c>
      <c r="D971">
        <v>514.96900000000005</v>
      </c>
    </row>
    <row r="972" spans="1:4" x14ac:dyDescent="0.3">
      <c r="A972" s="1" t="s">
        <v>2</v>
      </c>
      <c r="B972" s="1" t="s">
        <v>18</v>
      </c>
      <c r="C972">
        <v>118.38999999999901</v>
      </c>
      <c r="D972">
        <v>514.66300000000001</v>
      </c>
    </row>
    <row r="973" spans="1:4" x14ac:dyDescent="0.3">
      <c r="A973" s="1" t="s">
        <v>2</v>
      </c>
      <c r="B973" s="1" t="s">
        <v>18</v>
      </c>
      <c r="C973">
        <v>119.30399999999899</v>
      </c>
      <c r="D973">
        <v>514.20299999999997</v>
      </c>
    </row>
    <row r="974" spans="1:4" x14ac:dyDescent="0.3">
      <c r="A974" s="1" t="s">
        <v>2</v>
      </c>
      <c r="B974" s="1" t="s">
        <v>18</v>
      </c>
      <c r="C974">
        <v>119.30399999999899</v>
      </c>
      <c r="D974">
        <v>514.20299999999997</v>
      </c>
    </row>
    <row r="975" spans="1:4" x14ac:dyDescent="0.3">
      <c r="A975" s="1" t="s">
        <v>2</v>
      </c>
      <c r="B975" s="1" t="s">
        <v>18</v>
      </c>
      <c r="C975">
        <v>119.912999999999</v>
      </c>
      <c r="D975">
        <v>513.89800000000002</v>
      </c>
    </row>
    <row r="976" spans="1:4" x14ac:dyDescent="0.3">
      <c r="A976" s="1" t="s">
        <v>2</v>
      </c>
      <c r="B976" s="1" t="s">
        <v>18</v>
      </c>
      <c r="C976">
        <v>120.369999999999</v>
      </c>
      <c r="D976">
        <v>513.59100000000001</v>
      </c>
    </row>
    <row r="977" spans="1:4" x14ac:dyDescent="0.3">
      <c r="A977" s="1" t="s">
        <v>2</v>
      </c>
      <c r="B977" s="1" t="s">
        <v>18</v>
      </c>
      <c r="C977">
        <v>120.978999999999</v>
      </c>
      <c r="D977">
        <v>513.28300000000002</v>
      </c>
    </row>
    <row r="978" spans="1:4" x14ac:dyDescent="0.3">
      <c r="A978" s="1" t="s">
        <v>2</v>
      </c>
      <c r="B978" s="1" t="s">
        <v>18</v>
      </c>
      <c r="C978">
        <v>121.587999999999</v>
      </c>
      <c r="D978">
        <v>512.82299999999998</v>
      </c>
    </row>
    <row r="979" spans="1:4" x14ac:dyDescent="0.3">
      <c r="A979" s="1" t="s">
        <v>2</v>
      </c>
      <c r="B979" s="1" t="s">
        <v>18</v>
      </c>
      <c r="C979">
        <v>121.587999999999</v>
      </c>
      <c r="D979">
        <v>512.82299999999998</v>
      </c>
    </row>
    <row r="980" spans="1:4" x14ac:dyDescent="0.3">
      <c r="A980" s="1" t="s">
        <v>2</v>
      </c>
      <c r="B980" s="1" t="s">
        <v>18</v>
      </c>
      <c r="C980">
        <v>122.500999999999</v>
      </c>
      <c r="D980">
        <v>512.36400000000003</v>
      </c>
    </row>
    <row r="981" spans="1:4" x14ac:dyDescent="0.3">
      <c r="A981" s="1" t="s">
        <v>2</v>
      </c>
      <c r="B981" s="1" t="s">
        <v>18</v>
      </c>
      <c r="C981">
        <v>123.566999999999</v>
      </c>
      <c r="D981">
        <v>511.75200000000001</v>
      </c>
    </row>
    <row r="982" spans="1:4" x14ac:dyDescent="0.3">
      <c r="A982" s="1" t="s">
        <v>2</v>
      </c>
      <c r="B982" s="1" t="s">
        <v>18</v>
      </c>
      <c r="C982">
        <v>126.001999999999</v>
      </c>
      <c r="D982">
        <v>510.52499999999998</v>
      </c>
    </row>
    <row r="983" spans="1:4" x14ac:dyDescent="0.3">
      <c r="A983" s="1" t="s">
        <v>2</v>
      </c>
      <c r="B983" s="1" t="s">
        <v>18</v>
      </c>
      <c r="C983">
        <v>126.001999999999</v>
      </c>
      <c r="D983">
        <v>510.52499999999998</v>
      </c>
    </row>
    <row r="984" spans="1:4" x14ac:dyDescent="0.3">
      <c r="A984" s="1" t="s">
        <v>2</v>
      </c>
      <c r="B984" s="1" t="s">
        <v>18</v>
      </c>
      <c r="C984">
        <v>127.219999999999</v>
      </c>
      <c r="D984">
        <v>509.91300000000001</v>
      </c>
    </row>
    <row r="985" spans="1:4" x14ac:dyDescent="0.3">
      <c r="A985" s="1" t="s">
        <v>2</v>
      </c>
      <c r="B985" s="1" t="s">
        <v>18</v>
      </c>
      <c r="C985">
        <v>128.43799999999899</v>
      </c>
      <c r="D985">
        <v>509.45299999999997</v>
      </c>
    </row>
    <row r="986" spans="1:4" x14ac:dyDescent="0.3">
      <c r="A986" s="1" t="s">
        <v>2</v>
      </c>
      <c r="B986" s="1" t="s">
        <v>18</v>
      </c>
      <c r="C986">
        <v>129.65599999999901</v>
      </c>
      <c r="D986">
        <v>508.99299999999999</v>
      </c>
    </row>
    <row r="987" spans="1:4" x14ac:dyDescent="0.3">
      <c r="A987" s="1" t="s">
        <v>2</v>
      </c>
      <c r="B987" s="1" t="s">
        <v>18</v>
      </c>
      <c r="C987">
        <v>130.72099999999901</v>
      </c>
      <c r="D987">
        <v>508.53399999999999</v>
      </c>
    </row>
    <row r="988" spans="1:4" x14ac:dyDescent="0.3">
      <c r="A988" s="1" t="s">
        <v>2</v>
      </c>
      <c r="B988" s="1" t="s">
        <v>18</v>
      </c>
      <c r="C988">
        <v>130.72099999999901</v>
      </c>
      <c r="D988">
        <v>508.53399999999999</v>
      </c>
    </row>
    <row r="989" spans="1:4" x14ac:dyDescent="0.3">
      <c r="A989" s="1" t="s">
        <v>2</v>
      </c>
      <c r="B989" s="1" t="s">
        <v>18</v>
      </c>
      <c r="C989">
        <v>131.48299999999901</v>
      </c>
      <c r="D989">
        <v>508.22800000000001</v>
      </c>
    </row>
    <row r="990" spans="1:4" x14ac:dyDescent="0.3">
      <c r="A990" s="1" t="s">
        <v>2</v>
      </c>
      <c r="B990" s="1" t="s">
        <v>18</v>
      </c>
      <c r="C990">
        <v>131.939999999999</v>
      </c>
      <c r="D990">
        <v>507.92099999999999</v>
      </c>
    </row>
    <row r="991" spans="1:4" x14ac:dyDescent="0.3">
      <c r="A991" s="1" t="s">
        <v>2</v>
      </c>
      <c r="B991" s="1" t="s">
        <v>18</v>
      </c>
      <c r="C991">
        <v>132.39599999999899</v>
      </c>
      <c r="D991">
        <v>507.767</v>
      </c>
    </row>
    <row r="992" spans="1:4" x14ac:dyDescent="0.3">
      <c r="A992" s="1" t="s">
        <v>2</v>
      </c>
      <c r="B992" s="1" t="s">
        <v>18</v>
      </c>
      <c r="C992">
        <v>133.004999999999</v>
      </c>
      <c r="D992">
        <v>507.767</v>
      </c>
    </row>
    <row r="993" spans="1:4" x14ac:dyDescent="0.3">
      <c r="A993" s="1" t="s">
        <v>2</v>
      </c>
      <c r="B993" s="1" t="s">
        <v>18</v>
      </c>
      <c r="C993">
        <v>133.004999999999</v>
      </c>
      <c r="D993">
        <v>507.767</v>
      </c>
    </row>
    <row r="994" spans="1:4" x14ac:dyDescent="0.3">
      <c r="A994" s="1" t="s">
        <v>2</v>
      </c>
      <c r="B994" s="1" t="s">
        <v>18</v>
      </c>
      <c r="C994">
        <v>133.765999999999</v>
      </c>
      <c r="D994">
        <v>507.92099999999999</v>
      </c>
    </row>
    <row r="995" spans="1:4" x14ac:dyDescent="0.3">
      <c r="A995" s="1" t="s">
        <v>2</v>
      </c>
      <c r="B995" s="1" t="s">
        <v>18</v>
      </c>
      <c r="C995">
        <v>134.37499999999901</v>
      </c>
      <c r="D995">
        <v>508.38099999999997</v>
      </c>
    </row>
    <row r="996" spans="1:4" x14ac:dyDescent="0.3">
      <c r="A996" s="1" t="s">
        <v>2</v>
      </c>
      <c r="B996" s="1" t="s">
        <v>18</v>
      </c>
      <c r="C996">
        <v>135.28899999999899</v>
      </c>
      <c r="D996">
        <v>508.68700000000001</v>
      </c>
    </row>
    <row r="997" spans="1:4" x14ac:dyDescent="0.3">
      <c r="A997" s="1" t="s">
        <v>2</v>
      </c>
      <c r="B997" s="1" t="s">
        <v>18</v>
      </c>
      <c r="C997">
        <v>136.201999999999</v>
      </c>
      <c r="D997">
        <v>508.99299999999999</v>
      </c>
    </row>
    <row r="998" spans="1:4" x14ac:dyDescent="0.3">
      <c r="A998" s="1" t="s">
        <v>2</v>
      </c>
      <c r="B998" s="1" t="s">
        <v>18</v>
      </c>
      <c r="C998">
        <v>136.201999999999</v>
      </c>
      <c r="D998">
        <v>508.99299999999999</v>
      </c>
    </row>
    <row r="999" spans="1:4" x14ac:dyDescent="0.3">
      <c r="A999" s="1" t="s">
        <v>2</v>
      </c>
      <c r="B999" s="1" t="s">
        <v>18</v>
      </c>
      <c r="C999">
        <v>137.266999999999</v>
      </c>
      <c r="D999">
        <v>509.14800000000002</v>
      </c>
    </row>
    <row r="1000" spans="1:4" x14ac:dyDescent="0.3">
      <c r="A1000" s="1" t="s">
        <v>2</v>
      </c>
      <c r="B1000" s="1" t="s">
        <v>18</v>
      </c>
      <c r="C1000">
        <v>140.00699999999901</v>
      </c>
      <c r="D1000">
        <v>509.14800000000002</v>
      </c>
    </row>
    <row r="1001" spans="1:4" x14ac:dyDescent="0.3">
      <c r="A1001" s="1" t="s">
        <v>2</v>
      </c>
      <c r="B1001" s="1" t="s">
        <v>18</v>
      </c>
      <c r="C1001">
        <v>141.52999999999901</v>
      </c>
      <c r="D1001">
        <v>508.99299999999999</v>
      </c>
    </row>
    <row r="1002" spans="1:4" x14ac:dyDescent="0.3">
      <c r="A1002" s="1" t="s">
        <v>2</v>
      </c>
      <c r="B1002" s="1" t="s">
        <v>18</v>
      </c>
      <c r="C1002">
        <v>141.52999999999901</v>
      </c>
      <c r="D1002">
        <v>508.99299999999999</v>
      </c>
    </row>
    <row r="1003" spans="1:4" x14ac:dyDescent="0.3">
      <c r="A1003" s="1" t="s">
        <v>2</v>
      </c>
      <c r="B1003" s="1" t="s">
        <v>18</v>
      </c>
      <c r="C1003">
        <v>143.20499999999899</v>
      </c>
      <c r="D1003">
        <v>508.68700000000001</v>
      </c>
    </row>
    <row r="1004" spans="1:4" x14ac:dyDescent="0.3">
      <c r="A1004" s="1" t="s">
        <v>2</v>
      </c>
      <c r="B1004" s="1" t="s">
        <v>18</v>
      </c>
      <c r="C1004">
        <v>145.03099999999901</v>
      </c>
      <c r="D1004">
        <v>508.38099999999997</v>
      </c>
    </row>
    <row r="1005" spans="1:4" x14ac:dyDescent="0.3">
      <c r="A1005" s="1" t="s">
        <v>2</v>
      </c>
      <c r="B1005" s="1" t="s">
        <v>18</v>
      </c>
      <c r="C1005">
        <v>146.85799999999901</v>
      </c>
      <c r="D1005">
        <v>508.07400000000001</v>
      </c>
    </row>
    <row r="1006" spans="1:4" x14ac:dyDescent="0.3">
      <c r="A1006" s="1" t="s">
        <v>2</v>
      </c>
      <c r="B1006" s="1" t="s">
        <v>18</v>
      </c>
      <c r="C1006">
        <v>148.53299999999899</v>
      </c>
      <c r="D1006">
        <v>507.61399999999998</v>
      </c>
    </row>
    <row r="1007" spans="1:4" x14ac:dyDescent="0.3">
      <c r="A1007" s="1" t="s">
        <v>2</v>
      </c>
      <c r="B1007" s="1" t="s">
        <v>18</v>
      </c>
      <c r="C1007">
        <v>148.53299999999899</v>
      </c>
      <c r="D1007">
        <v>507.61399999999998</v>
      </c>
    </row>
    <row r="1008" spans="1:4" x14ac:dyDescent="0.3">
      <c r="A1008" s="1" t="s">
        <v>2</v>
      </c>
      <c r="B1008" s="1" t="s">
        <v>18</v>
      </c>
      <c r="C1008">
        <v>150.05499999999901</v>
      </c>
      <c r="D1008">
        <v>507.30599999999998</v>
      </c>
    </row>
    <row r="1009" spans="1:4" x14ac:dyDescent="0.3">
      <c r="A1009" s="1" t="s">
        <v>2</v>
      </c>
      <c r="B1009" s="1" t="s">
        <v>18</v>
      </c>
      <c r="C1009">
        <v>151.42499999999899</v>
      </c>
      <c r="D1009">
        <v>506.84800000000001</v>
      </c>
    </row>
    <row r="1010" spans="1:4" x14ac:dyDescent="0.3">
      <c r="A1010" s="1" t="s">
        <v>2</v>
      </c>
      <c r="B1010" s="1" t="s">
        <v>18</v>
      </c>
      <c r="C1010">
        <v>152.795999999999</v>
      </c>
      <c r="D1010">
        <v>506.38900000000001</v>
      </c>
    </row>
    <row r="1011" spans="1:4" x14ac:dyDescent="0.3">
      <c r="A1011" s="1" t="s">
        <v>2</v>
      </c>
      <c r="B1011" s="1" t="s">
        <v>18</v>
      </c>
      <c r="C1011">
        <v>154.31799999999899</v>
      </c>
      <c r="D1011">
        <v>506.08100000000002</v>
      </c>
    </row>
    <row r="1012" spans="1:4" x14ac:dyDescent="0.3">
      <c r="A1012" s="1" t="s">
        <v>2</v>
      </c>
      <c r="B1012" s="1" t="s">
        <v>18</v>
      </c>
      <c r="C1012">
        <v>154.31799999999899</v>
      </c>
      <c r="D1012">
        <v>506.08100000000002</v>
      </c>
    </row>
    <row r="1013" spans="1:4" x14ac:dyDescent="0.3">
      <c r="A1013" s="1" t="s">
        <v>2</v>
      </c>
      <c r="B1013" s="1" t="s">
        <v>18</v>
      </c>
      <c r="C1013">
        <v>156.14499999999899</v>
      </c>
      <c r="D1013">
        <v>505.77499999999998</v>
      </c>
    </row>
    <row r="1014" spans="1:4" x14ac:dyDescent="0.3">
      <c r="A1014" s="1" t="s">
        <v>2</v>
      </c>
      <c r="B1014" s="1" t="s">
        <v>18</v>
      </c>
      <c r="C1014">
        <v>158.27499999999901</v>
      </c>
      <c r="D1014">
        <v>505.47</v>
      </c>
    </row>
    <row r="1015" spans="1:4" x14ac:dyDescent="0.3">
      <c r="A1015" s="1" t="s">
        <v>2</v>
      </c>
      <c r="B1015" s="1" t="s">
        <v>18</v>
      </c>
      <c r="C1015">
        <v>160.253999999999</v>
      </c>
      <c r="D1015">
        <v>505.16300000000001</v>
      </c>
    </row>
    <row r="1016" spans="1:4" x14ac:dyDescent="0.3">
      <c r="A1016" s="1" t="s">
        <v>2</v>
      </c>
      <c r="B1016" s="1" t="s">
        <v>18</v>
      </c>
      <c r="C1016">
        <v>162.385999999999</v>
      </c>
      <c r="D1016">
        <v>504.85599999999999</v>
      </c>
    </row>
    <row r="1017" spans="1:4" x14ac:dyDescent="0.3">
      <c r="A1017" s="1" t="s">
        <v>2</v>
      </c>
      <c r="B1017" s="1" t="s">
        <v>19</v>
      </c>
      <c r="C1017">
        <v>106.024</v>
      </c>
      <c r="D1017">
        <v>448.97699999999998</v>
      </c>
    </row>
    <row r="1018" spans="1:4" x14ac:dyDescent="0.3">
      <c r="A1018" s="1" t="s">
        <v>2</v>
      </c>
      <c r="B1018" s="1" t="s">
        <v>19</v>
      </c>
      <c r="C1018">
        <v>110.127</v>
      </c>
      <c r="D1018">
        <v>448.697</v>
      </c>
    </row>
    <row r="1019" spans="1:4" x14ac:dyDescent="0.3">
      <c r="A1019" s="1" t="s">
        <v>2</v>
      </c>
      <c r="B1019" s="1" t="s">
        <v>19</v>
      </c>
      <c r="C1019">
        <v>114.229999999999</v>
      </c>
      <c r="D1019">
        <v>448.41699999999997</v>
      </c>
    </row>
    <row r="1020" spans="1:4" x14ac:dyDescent="0.3">
      <c r="A1020" s="1" t="s">
        <v>2</v>
      </c>
      <c r="B1020" s="1" t="s">
        <v>19</v>
      </c>
      <c r="C1020">
        <v>118.195999999999</v>
      </c>
      <c r="D1020">
        <v>448.137</v>
      </c>
    </row>
    <row r="1021" spans="1:4" x14ac:dyDescent="0.3">
      <c r="A1021" s="1" t="s">
        <v>2</v>
      </c>
      <c r="B1021" s="1" t="s">
        <v>19</v>
      </c>
      <c r="C1021">
        <v>120.111999999999</v>
      </c>
      <c r="D1021">
        <v>448.137</v>
      </c>
    </row>
    <row r="1022" spans="1:4" x14ac:dyDescent="0.3">
      <c r="A1022" s="1" t="s">
        <v>2</v>
      </c>
      <c r="B1022" s="1" t="s">
        <v>19</v>
      </c>
      <c r="C1022">
        <v>121.888999999999</v>
      </c>
      <c r="D1022">
        <v>447.99599999999998</v>
      </c>
    </row>
    <row r="1023" spans="1:4" x14ac:dyDescent="0.3">
      <c r="A1023" s="1" t="s">
        <v>2</v>
      </c>
      <c r="B1023" s="1" t="s">
        <v>19</v>
      </c>
      <c r="C1023">
        <v>121.888999999999</v>
      </c>
      <c r="D1023">
        <v>447.99599999999998</v>
      </c>
    </row>
    <row r="1024" spans="1:4" x14ac:dyDescent="0.3">
      <c r="A1024" s="1" t="s">
        <v>2</v>
      </c>
      <c r="B1024" s="1" t="s">
        <v>19</v>
      </c>
      <c r="C1024">
        <v>123.52999999999901</v>
      </c>
      <c r="D1024">
        <v>447.99599999999998</v>
      </c>
    </row>
    <row r="1025" spans="1:4" x14ac:dyDescent="0.3">
      <c r="A1025" s="1" t="s">
        <v>2</v>
      </c>
      <c r="B1025" s="1" t="s">
        <v>19</v>
      </c>
      <c r="C1025">
        <v>125.034999999999</v>
      </c>
      <c r="D1025">
        <v>447.85700000000003</v>
      </c>
    </row>
    <row r="1026" spans="1:4" x14ac:dyDescent="0.3">
      <c r="A1026" s="1" t="s">
        <v>2</v>
      </c>
      <c r="B1026" s="1" t="s">
        <v>19</v>
      </c>
      <c r="C1026">
        <v>130.779</v>
      </c>
      <c r="D1026">
        <v>447.85700000000003</v>
      </c>
    </row>
    <row r="1027" spans="1:4" x14ac:dyDescent="0.3">
      <c r="A1027" s="1" t="s">
        <v>2</v>
      </c>
      <c r="B1027" s="1" t="s">
        <v>19</v>
      </c>
      <c r="C1027">
        <v>132.14699999999999</v>
      </c>
      <c r="D1027">
        <v>447.71600000000001</v>
      </c>
    </row>
    <row r="1028" spans="1:4" x14ac:dyDescent="0.3">
      <c r="A1028" s="1" t="s">
        <v>2</v>
      </c>
      <c r="B1028" s="1" t="s">
        <v>19</v>
      </c>
      <c r="C1028">
        <v>133.78799999999899</v>
      </c>
      <c r="D1028">
        <v>447.71600000000001</v>
      </c>
    </row>
    <row r="1029" spans="1:4" x14ac:dyDescent="0.3">
      <c r="A1029" s="1" t="s">
        <v>2</v>
      </c>
      <c r="B1029" s="1" t="s">
        <v>19</v>
      </c>
      <c r="C1029">
        <v>133.78799999999899</v>
      </c>
      <c r="D1029">
        <v>447.71600000000001</v>
      </c>
    </row>
    <row r="1030" spans="1:4" x14ac:dyDescent="0.3">
      <c r="A1030" s="1" t="s">
        <v>2</v>
      </c>
      <c r="B1030" s="1" t="s">
        <v>19</v>
      </c>
      <c r="C1030">
        <v>135.56599999999901</v>
      </c>
      <c r="D1030">
        <v>447.577</v>
      </c>
    </row>
    <row r="1031" spans="1:4" x14ac:dyDescent="0.3">
      <c r="A1031" s="1" t="s">
        <v>2</v>
      </c>
      <c r="B1031" s="1" t="s">
        <v>19</v>
      </c>
      <c r="C1031">
        <v>137.480999999999</v>
      </c>
      <c r="D1031">
        <v>447.43700000000001</v>
      </c>
    </row>
    <row r="1032" spans="1:4" x14ac:dyDescent="0.3">
      <c r="A1032" s="1" t="s">
        <v>2</v>
      </c>
      <c r="B1032" s="1" t="s">
        <v>19</v>
      </c>
      <c r="C1032">
        <v>141.44699999999901</v>
      </c>
      <c r="D1032">
        <v>447.15699999999998</v>
      </c>
    </row>
    <row r="1033" spans="1:4" x14ac:dyDescent="0.3">
      <c r="A1033" s="1" t="s">
        <v>2</v>
      </c>
      <c r="B1033" s="1" t="s">
        <v>19</v>
      </c>
      <c r="C1033">
        <v>143.361999999999</v>
      </c>
      <c r="D1033">
        <v>447.017</v>
      </c>
    </row>
    <row r="1034" spans="1:4" x14ac:dyDescent="0.3">
      <c r="A1034" s="1" t="s">
        <v>2</v>
      </c>
      <c r="B1034" s="1" t="s">
        <v>19</v>
      </c>
      <c r="C1034">
        <v>145.27699999999899</v>
      </c>
      <c r="D1034">
        <v>446.87700000000001</v>
      </c>
    </row>
    <row r="1035" spans="1:4" x14ac:dyDescent="0.3">
      <c r="A1035" s="1" t="s">
        <v>2</v>
      </c>
      <c r="B1035" s="1" t="s">
        <v>19</v>
      </c>
      <c r="C1035">
        <v>146.91899999999899</v>
      </c>
      <c r="D1035">
        <v>446.73700000000002</v>
      </c>
    </row>
    <row r="1036" spans="1:4" x14ac:dyDescent="0.3">
      <c r="A1036" s="1" t="s">
        <v>2</v>
      </c>
      <c r="B1036" s="1" t="s">
        <v>19</v>
      </c>
      <c r="C1036">
        <v>148.421999999999</v>
      </c>
      <c r="D1036">
        <v>446.59699999999998</v>
      </c>
    </row>
    <row r="1037" spans="1:4" x14ac:dyDescent="0.3">
      <c r="A1037" s="1" t="s">
        <v>2</v>
      </c>
      <c r="B1037" s="1" t="s">
        <v>19</v>
      </c>
      <c r="C1037">
        <v>148.421999999999</v>
      </c>
      <c r="D1037">
        <v>446.59699999999998</v>
      </c>
    </row>
    <row r="1038" spans="1:4" x14ac:dyDescent="0.3">
      <c r="A1038" s="1" t="s">
        <v>2</v>
      </c>
      <c r="B1038" s="1" t="s">
        <v>19</v>
      </c>
      <c r="C1038">
        <v>149.516999999999</v>
      </c>
      <c r="D1038">
        <v>446.45600000000002</v>
      </c>
    </row>
    <row r="1039" spans="1:4" x14ac:dyDescent="0.3">
      <c r="A1039" s="1" t="s">
        <v>2</v>
      </c>
      <c r="B1039" s="1" t="s">
        <v>19</v>
      </c>
      <c r="C1039">
        <v>150.60999999999899</v>
      </c>
      <c r="D1039">
        <v>446.31700000000001</v>
      </c>
    </row>
    <row r="1040" spans="1:4" x14ac:dyDescent="0.3">
      <c r="A1040" s="1" t="s">
        <v>2</v>
      </c>
      <c r="B1040" s="1" t="s">
        <v>19</v>
      </c>
      <c r="C1040">
        <v>151.56799999999899</v>
      </c>
      <c r="D1040">
        <v>446.17599999999999</v>
      </c>
    </row>
    <row r="1041" spans="1:4" x14ac:dyDescent="0.3">
      <c r="A1041" s="1" t="s">
        <v>2</v>
      </c>
      <c r="B1041" s="1" t="s">
        <v>19</v>
      </c>
      <c r="C1041">
        <v>152.38799999999901</v>
      </c>
      <c r="D1041">
        <v>446.036</v>
      </c>
    </row>
    <row r="1042" spans="1:4" x14ac:dyDescent="0.3">
      <c r="A1042" s="1" t="s">
        <v>2</v>
      </c>
      <c r="B1042" s="1" t="s">
        <v>19</v>
      </c>
      <c r="C1042">
        <v>153.75699999999901</v>
      </c>
      <c r="D1042">
        <v>445.75700000000001</v>
      </c>
    </row>
    <row r="1043" spans="1:4" x14ac:dyDescent="0.3">
      <c r="A1043" s="1" t="s">
        <v>2</v>
      </c>
      <c r="B1043" s="1" t="s">
        <v>19</v>
      </c>
      <c r="C1043">
        <v>154.850999999999</v>
      </c>
      <c r="D1043">
        <v>445.61599999999999</v>
      </c>
    </row>
    <row r="1044" spans="1:4" x14ac:dyDescent="0.3">
      <c r="A1044" s="1" t="s">
        <v>2</v>
      </c>
      <c r="B1044" s="1" t="s">
        <v>19</v>
      </c>
      <c r="C1044">
        <v>154.850999999999</v>
      </c>
      <c r="D1044">
        <v>445.61599999999999</v>
      </c>
    </row>
    <row r="1045" spans="1:4" x14ac:dyDescent="0.3">
      <c r="A1045" s="1" t="s">
        <v>2</v>
      </c>
      <c r="B1045" s="1" t="s">
        <v>19</v>
      </c>
      <c r="C1045">
        <v>155.534999999999</v>
      </c>
      <c r="D1045">
        <v>445.476</v>
      </c>
    </row>
    <row r="1046" spans="1:4" x14ac:dyDescent="0.3">
      <c r="A1046" s="1" t="s">
        <v>2</v>
      </c>
      <c r="B1046" s="1" t="s">
        <v>19</v>
      </c>
      <c r="C1046">
        <v>156.08099999999899</v>
      </c>
      <c r="D1046">
        <v>445.476</v>
      </c>
    </row>
    <row r="1047" spans="1:4" x14ac:dyDescent="0.3">
      <c r="A1047" s="1" t="s">
        <v>2</v>
      </c>
      <c r="B1047" s="1" t="s">
        <v>19</v>
      </c>
      <c r="C1047">
        <v>157.03899999999899</v>
      </c>
      <c r="D1047">
        <v>445.197</v>
      </c>
    </row>
    <row r="1048" spans="1:4" x14ac:dyDescent="0.3">
      <c r="A1048" s="1" t="s">
        <v>2</v>
      </c>
      <c r="B1048" s="1" t="s">
        <v>19</v>
      </c>
      <c r="C1048">
        <v>157.03899999999899</v>
      </c>
      <c r="D1048">
        <v>445.197</v>
      </c>
    </row>
    <row r="1049" spans="1:4" x14ac:dyDescent="0.3">
      <c r="A1049" s="1" t="s">
        <v>2</v>
      </c>
      <c r="B1049" s="1" t="s">
        <v>19</v>
      </c>
      <c r="C1049">
        <v>158.26999999999899</v>
      </c>
      <c r="D1049">
        <v>444.63600000000002</v>
      </c>
    </row>
    <row r="1050" spans="1:4" x14ac:dyDescent="0.3">
      <c r="A1050" s="1" t="s">
        <v>2</v>
      </c>
      <c r="B1050" s="1" t="s">
        <v>19</v>
      </c>
      <c r="C1050">
        <v>158.95399999999901</v>
      </c>
      <c r="D1050">
        <v>444.35599999999999</v>
      </c>
    </row>
    <row r="1051" spans="1:4" x14ac:dyDescent="0.3">
      <c r="A1051" s="1" t="s">
        <v>2</v>
      </c>
      <c r="B1051" s="1" t="s">
        <v>19</v>
      </c>
      <c r="C1051">
        <v>159.50099999999901</v>
      </c>
      <c r="D1051">
        <v>444.07600000000002</v>
      </c>
    </row>
    <row r="1052" spans="1:4" x14ac:dyDescent="0.3">
      <c r="A1052" s="1" t="s">
        <v>2</v>
      </c>
      <c r="B1052" s="1" t="s">
        <v>19</v>
      </c>
      <c r="C1052">
        <v>159.50099999999901</v>
      </c>
      <c r="D1052">
        <v>444.07600000000002</v>
      </c>
    </row>
    <row r="1053" spans="1:4" x14ac:dyDescent="0.3">
      <c r="A1053" s="1" t="s">
        <v>2</v>
      </c>
      <c r="B1053" s="1" t="s">
        <v>19</v>
      </c>
      <c r="C1053">
        <v>160.457999999999</v>
      </c>
      <c r="D1053">
        <v>443.51600000000002</v>
      </c>
    </row>
    <row r="1054" spans="1:4" x14ac:dyDescent="0.3">
      <c r="A1054" s="1" t="s">
        <v>2</v>
      </c>
      <c r="B1054" s="1" t="s">
        <v>19</v>
      </c>
      <c r="C1054">
        <v>161.277999999999</v>
      </c>
      <c r="D1054">
        <v>443.09500000000003</v>
      </c>
    </row>
    <row r="1055" spans="1:4" x14ac:dyDescent="0.3">
      <c r="A1055" s="1" t="s">
        <v>2</v>
      </c>
      <c r="B1055" s="1" t="s">
        <v>19</v>
      </c>
      <c r="C1055">
        <v>161.277999999999</v>
      </c>
      <c r="D1055">
        <v>443.09500000000003</v>
      </c>
    </row>
    <row r="1056" spans="1:4" x14ac:dyDescent="0.3">
      <c r="A1056" s="1" t="s">
        <v>2</v>
      </c>
      <c r="B1056" s="1" t="s">
        <v>19</v>
      </c>
      <c r="C1056">
        <v>161.688999999999</v>
      </c>
      <c r="D1056">
        <v>442.95600000000002</v>
      </c>
    </row>
    <row r="1057" spans="1:4" x14ac:dyDescent="0.3">
      <c r="A1057" s="1" t="s">
        <v>2</v>
      </c>
      <c r="B1057" s="1" t="s">
        <v>19</v>
      </c>
      <c r="C1057">
        <v>162.09899999999899</v>
      </c>
      <c r="D1057">
        <v>442.95600000000002</v>
      </c>
    </row>
    <row r="1058" spans="1:4" x14ac:dyDescent="0.3">
      <c r="A1058" s="1" t="s">
        <v>2</v>
      </c>
      <c r="B1058" s="1" t="s">
        <v>19</v>
      </c>
      <c r="C1058">
        <v>162.64599999999899</v>
      </c>
      <c r="D1058">
        <v>442.81599999999997</v>
      </c>
    </row>
    <row r="1059" spans="1:4" x14ac:dyDescent="0.3">
      <c r="A1059" s="1" t="s">
        <v>2</v>
      </c>
      <c r="B1059" s="1" t="s">
        <v>19</v>
      </c>
      <c r="C1059">
        <v>163.05699999999899</v>
      </c>
      <c r="D1059">
        <v>442.67599999999999</v>
      </c>
    </row>
    <row r="1060" spans="1:4" x14ac:dyDescent="0.3">
      <c r="A1060" s="1" t="s">
        <v>2</v>
      </c>
      <c r="B1060" s="1" t="s">
        <v>19</v>
      </c>
      <c r="C1060">
        <v>163.05699999999899</v>
      </c>
      <c r="D1060">
        <v>442.67599999999999</v>
      </c>
    </row>
    <row r="1061" spans="1:4" x14ac:dyDescent="0.3">
      <c r="A1061" s="1" t="s">
        <v>2</v>
      </c>
      <c r="B1061" s="1" t="s">
        <v>19</v>
      </c>
      <c r="C1061">
        <v>163.60399999999899</v>
      </c>
      <c r="D1061">
        <v>442.39600000000002</v>
      </c>
    </row>
    <row r="1062" spans="1:4" x14ac:dyDescent="0.3">
      <c r="A1062" s="1" t="s">
        <v>2</v>
      </c>
      <c r="B1062" s="1" t="s">
        <v>19</v>
      </c>
      <c r="C1062">
        <v>164.15099999999899</v>
      </c>
      <c r="D1062">
        <v>441.976</v>
      </c>
    </row>
    <row r="1063" spans="1:4" x14ac:dyDescent="0.3">
      <c r="A1063" s="1" t="s">
        <v>2</v>
      </c>
      <c r="B1063" s="1" t="s">
        <v>19</v>
      </c>
      <c r="C1063">
        <v>164.69699999999901</v>
      </c>
      <c r="D1063">
        <v>441.55500000000001</v>
      </c>
    </row>
    <row r="1064" spans="1:4" x14ac:dyDescent="0.3">
      <c r="A1064" s="1" t="s">
        <v>2</v>
      </c>
      <c r="B1064" s="1" t="s">
        <v>19</v>
      </c>
      <c r="C1064">
        <v>165.24499999999901</v>
      </c>
      <c r="D1064">
        <v>441.27499999999998</v>
      </c>
    </row>
    <row r="1065" spans="1:4" x14ac:dyDescent="0.3">
      <c r="A1065" s="1" t="s">
        <v>2</v>
      </c>
      <c r="B1065" s="1" t="s">
        <v>19</v>
      </c>
      <c r="C1065">
        <v>165.24499999999901</v>
      </c>
      <c r="D1065">
        <v>441.27499999999998</v>
      </c>
    </row>
    <row r="1066" spans="1:4" x14ac:dyDescent="0.3">
      <c r="A1066" s="1" t="s">
        <v>2</v>
      </c>
      <c r="B1066" s="1" t="s">
        <v>19</v>
      </c>
      <c r="C1066">
        <v>166.475999999999</v>
      </c>
      <c r="D1066">
        <v>440.71499999999997</v>
      </c>
    </row>
    <row r="1067" spans="1:4" x14ac:dyDescent="0.3">
      <c r="A1067" s="1" t="s">
        <v>2</v>
      </c>
      <c r="B1067" s="1" t="s">
        <v>19</v>
      </c>
      <c r="C1067">
        <v>167.158999999999</v>
      </c>
      <c r="D1067">
        <v>440.43400000000003</v>
      </c>
    </row>
    <row r="1068" spans="1:4" x14ac:dyDescent="0.3">
      <c r="A1068" s="1" t="s">
        <v>2</v>
      </c>
      <c r="B1068" s="1" t="s">
        <v>19</v>
      </c>
      <c r="C1068">
        <v>167.843999999999</v>
      </c>
      <c r="D1068">
        <v>440.29500000000002</v>
      </c>
    </row>
    <row r="1069" spans="1:4" x14ac:dyDescent="0.3">
      <c r="A1069" s="1" t="s">
        <v>2</v>
      </c>
      <c r="B1069" s="1" t="s">
        <v>19</v>
      </c>
      <c r="C1069">
        <v>167.843999999999</v>
      </c>
      <c r="D1069">
        <v>440.29500000000002</v>
      </c>
    </row>
    <row r="1070" spans="1:4" x14ac:dyDescent="0.3">
      <c r="A1070" s="1" t="s">
        <v>2</v>
      </c>
      <c r="B1070" s="1" t="s">
        <v>19</v>
      </c>
      <c r="C1070">
        <v>168.80099999999899</v>
      </c>
      <c r="D1070">
        <v>440.15499999999997</v>
      </c>
    </row>
    <row r="1071" spans="1:4" x14ac:dyDescent="0.3">
      <c r="A1071" s="1" t="s">
        <v>2</v>
      </c>
      <c r="B1071" s="1" t="s">
        <v>19</v>
      </c>
      <c r="C1071">
        <v>169.75899999999899</v>
      </c>
      <c r="D1071">
        <v>440.01499999999999</v>
      </c>
    </row>
    <row r="1072" spans="1:4" x14ac:dyDescent="0.3">
      <c r="A1072" s="1" t="s">
        <v>2</v>
      </c>
      <c r="B1072" s="1" t="s">
        <v>19</v>
      </c>
      <c r="C1072">
        <v>170.85199999999901</v>
      </c>
      <c r="D1072">
        <v>439.87400000000002</v>
      </c>
    </row>
    <row r="1073" spans="1:4" x14ac:dyDescent="0.3">
      <c r="A1073" s="1" t="s">
        <v>2</v>
      </c>
      <c r="B1073" s="1" t="s">
        <v>19</v>
      </c>
      <c r="C1073">
        <v>171.67299999999901</v>
      </c>
      <c r="D1073">
        <v>439.73500000000001</v>
      </c>
    </row>
    <row r="1074" spans="1:4" x14ac:dyDescent="0.3">
      <c r="A1074" s="1" t="s">
        <v>2</v>
      </c>
      <c r="B1074" s="1" t="s">
        <v>19</v>
      </c>
      <c r="C1074">
        <v>171.67299999999901</v>
      </c>
      <c r="D1074">
        <v>439.73500000000001</v>
      </c>
    </row>
    <row r="1075" spans="1:4" x14ac:dyDescent="0.3">
      <c r="A1075" s="1" t="s">
        <v>2</v>
      </c>
      <c r="B1075" s="1" t="s">
        <v>19</v>
      </c>
      <c r="C1075">
        <v>172.49399999999901</v>
      </c>
      <c r="D1075">
        <v>439.59500000000003</v>
      </c>
    </row>
    <row r="1076" spans="1:4" x14ac:dyDescent="0.3">
      <c r="A1076" s="1" t="s">
        <v>2</v>
      </c>
      <c r="B1076" s="1" t="s">
        <v>19</v>
      </c>
      <c r="C1076">
        <v>172.903999999999</v>
      </c>
      <c r="D1076">
        <v>439.45499999999998</v>
      </c>
    </row>
    <row r="1077" spans="1:4" x14ac:dyDescent="0.3">
      <c r="A1077" s="1" t="s">
        <v>2</v>
      </c>
      <c r="B1077" s="1" t="s">
        <v>19</v>
      </c>
      <c r="C1077">
        <v>174.40799999999899</v>
      </c>
      <c r="D1077">
        <v>439.45499999999998</v>
      </c>
    </row>
    <row r="1078" spans="1:4" x14ac:dyDescent="0.3">
      <c r="A1078" s="1" t="s">
        <v>2</v>
      </c>
      <c r="B1078" s="1" t="s">
        <v>19</v>
      </c>
      <c r="C1078">
        <v>175.36599999999899</v>
      </c>
      <c r="D1078">
        <v>439.31400000000002</v>
      </c>
    </row>
    <row r="1079" spans="1:4" x14ac:dyDescent="0.3">
      <c r="A1079" s="1" t="s">
        <v>2</v>
      </c>
      <c r="B1079" s="1" t="s">
        <v>19</v>
      </c>
      <c r="C1079">
        <v>176.59599999999901</v>
      </c>
      <c r="D1079">
        <v>439.17500000000001</v>
      </c>
    </row>
    <row r="1080" spans="1:4" x14ac:dyDescent="0.3">
      <c r="A1080" s="1" t="s">
        <v>2</v>
      </c>
      <c r="B1080" s="1" t="s">
        <v>19</v>
      </c>
      <c r="C1080">
        <v>177.82799999999901</v>
      </c>
      <c r="D1080">
        <v>439.17500000000001</v>
      </c>
    </row>
    <row r="1081" spans="1:4" x14ac:dyDescent="0.3">
      <c r="A1081" s="1" t="s">
        <v>2</v>
      </c>
      <c r="B1081" s="1" t="s">
        <v>19</v>
      </c>
      <c r="C1081">
        <v>180.42599999999899</v>
      </c>
      <c r="D1081">
        <v>438.89499999999998</v>
      </c>
    </row>
    <row r="1082" spans="1:4" x14ac:dyDescent="0.3">
      <c r="A1082" s="1" t="s">
        <v>2</v>
      </c>
      <c r="B1082" s="1" t="s">
        <v>19</v>
      </c>
      <c r="C1082">
        <v>181.65799999999899</v>
      </c>
      <c r="D1082">
        <v>438.89499999999998</v>
      </c>
    </row>
    <row r="1083" spans="1:4" x14ac:dyDescent="0.3">
      <c r="A1083" s="1" t="s">
        <v>2</v>
      </c>
      <c r="B1083" s="1" t="s">
        <v>19</v>
      </c>
      <c r="C1083">
        <v>182.88799999999901</v>
      </c>
      <c r="D1083">
        <v>438.75599999999997</v>
      </c>
    </row>
    <row r="1084" spans="1:4" x14ac:dyDescent="0.3">
      <c r="A1084" s="1" t="s">
        <v>2</v>
      </c>
      <c r="B1084" s="1" t="s">
        <v>19</v>
      </c>
      <c r="C1084">
        <v>182.88799999999901</v>
      </c>
      <c r="D1084">
        <v>438.75599999999997</v>
      </c>
    </row>
    <row r="1085" spans="1:4" x14ac:dyDescent="0.3">
      <c r="A1085" s="1" t="s">
        <v>2</v>
      </c>
      <c r="B1085" s="1" t="s">
        <v>19</v>
      </c>
      <c r="C1085">
        <v>187.53799999999899</v>
      </c>
      <c r="D1085">
        <v>438.33499999999998</v>
      </c>
    </row>
    <row r="1086" spans="1:4" x14ac:dyDescent="0.3">
      <c r="A1086" s="1" t="s">
        <v>2</v>
      </c>
      <c r="B1086" s="1" t="s">
        <v>19</v>
      </c>
      <c r="C1086">
        <v>192.188999999999</v>
      </c>
      <c r="D1086">
        <v>437.91500000000002</v>
      </c>
    </row>
    <row r="1087" spans="1:4" x14ac:dyDescent="0.3">
      <c r="A1087" s="1" t="s">
        <v>2</v>
      </c>
      <c r="B1087" s="1" t="s">
        <v>19</v>
      </c>
      <c r="C1087">
        <v>192.188999999999</v>
      </c>
      <c r="D1087">
        <v>437.91500000000002</v>
      </c>
    </row>
    <row r="1088" spans="1:4" x14ac:dyDescent="0.3">
      <c r="A1088" s="1" t="s">
        <v>2</v>
      </c>
      <c r="B1088" s="1" t="s">
        <v>19</v>
      </c>
      <c r="C1088">
        <v>194.51299999999901</v>
      </c>
      <c r="D1088">
        <v>437.77499999999998</v>
      </c>
    </row>
    <row r="1089" spans="1:4" x14ac:dyDescent="0.3">
      <c r="A1089" s="1" t="s">
        <v>2</v>
      </c>
      <c r="B1089" s="1" t="s">
        <v>19</v>
      </c>
      <c r="C1089">
        <v>196.700999999999</v>
      </c>
      <c r="D1089">
        <v>437.63499999999999</v>
      </c>
    </row>
    <row r="1090" spans="1:4" x14ac:dyDescent="0.3">
      <c r="A1090" s="1" t="s">
        <v>2</v>
      </c>
      <c r="B1090" s="1" t="s">
        <v>19</v>
      </c>
      <c r="C1090">
        <v>199.16399999999899</v>
      </c>
      <c r="D1090">
        <v>437.495</v>
      </c>
    </row>
    <row r="1091" spans="1:4" x14ac:dyDescent="0.3">
      <c r="A1091" s="1" t="s">
        <v>2</v>
      </c>
      <c r="B1091" s="1" t="s">
        <v>19</v>
      </c>
      <c r="C1091">
        <v>201.62699999999899</v>
      </c>
      <c r="D1091">
        <v>437.35500000000002</v>
      </c>
    </row>
    <row r="1092" spans="1:4" x14ac:dyDescent="0.3">
      <c r="A1092" s="1" t="s">
        <v>2</v>
      </c>
      <c r="B1092" s="1" t="s">
        <v>19</v>
      </c>
      <c r="C1092">
        <v>201.62699999999899</v>
      </c>
      <c r="D1092">
        <v>437.35500000000002</v>
      </c>
    </row>
    <row r="1093" spans="1:4" x14ac:dyDescent="0.3">
      <c r="A1093" s="1" t="s">
        <v>2</v>
      </c>
      <c r="B1093" s="1" t="s">
        <v>19</v>
      </c>
      <c r="C1093">
        <v>204.360999999999</v>
      </c>
      <c r="D1093">
        <v>437.07499999999999</v>
      </c>
    </row>
    <row r="1094" spans="1:4" x14ac:dyDescent="0.3">
      <c r="A1094" s="1" t="s">
        <v>2</v>
      </c>
      <c r="B1094" s="1" t="s">
        <v>19</v>
      </c>
      <c r="C1094">
        <v>207.37099999999899</v>
      </c>
      <c r="D1094">
        <v>436.93400000000003</v>
      </c>
    </row>
    <row r="1095" spans="1:4" x14ac:dyDescent="0.3">
      <c r="A1095" s="1" t="s">
        <v>2</v>
      </c>
      <c r="B1095" s="1" t="s">
        <v>19</v>
      </c>
      <c r="C1095">
        <v>210.378999999999</v>
      </c>
      <c r="D1095">
        <v>436.654</v>
      </c>
    </row>
    <row r="1096" spans="1:4" x14ac:dyDescent="0.3">
      <c r="A1096" s="1" t="s">
        <v>2</v>
      </c>
      <c r="B1096" s="1" t="s">
        <v>19</v>
      </c>
      <c r="C1096">
        <v>213.38799999999901</v>
      </c>
      <c r="D1096">
        <v>436.37400000000002</v>
      </c>
    </row>
    <row r="1097" spans="1:4" x14ac:dyDescent="0.3">
      <c r="A1097" s="1" t="s">
        <v>2</v>
      </c>
      <c r="B1097" s="1" t="s">
        <v>20</v>
      </c>
      <c r="C1097">
        <v>60.451000000000001</v>
      </c>
      <c r="D1097">
        <v>447.49700000000001</v>
      </c>
    </row>
    <row r="1098" spans="1:4" x14ac:dyDescent="0.3">
      <c r="A1098" s="1" t="s">
        <v>2</v>
      </c>
      <c r="B1098" s="1" t="s">
        <v>20</v>
      </c>
      <c r="C1098">
        <v>60.753</v>
      </c>
      <c r="D1098">
        <v>447.64800000000002</v>
      </c>
    </row>
    <row r="1099" spans="1:4" x14ac:dyDescent="0.3">
      <c r="A1099" s="1" t="s">
        <v>2</v>
      </c>
      <c r="B1099" s="1" t="s">
        <v>20</v>
      </c>
      <c r="C1099">
        <v>61.356999999999999</v>
      </c>
      <c r="D1099">
        <v>447.8</v>
      </c>
    </row>
    <row r="1100" spans="1:4" x14ac:dyDescent="0.3">
      <c r="A1100" s="1" t="s">
        <v>2</v>
      </c>
      <c r="B1100" s="1" t="s">
        <v>20</v>
      </c>
      <c r="C1100">
        <v>61.958999999999897</v>
      </c>
      <c r="D1100">
        <v>447.95100000000002</v>
      </c>
    </row>
    <row r="1101" spans="1:4" x14ac:dyDescent="0.3">
      <c r="A1101" s="1" t="s">
        <v>2</v>
      </c>
      <c r="B1101" s="1" t="s">
        <v>20</v>
      </c>
      <c r="C1101">
        <v>62.864999999999903</v>
      </c>
      <c r="D1101">
        <v>447.95100000000002</v>
      </c>
    </row>
    <row r="1102" spans="1:4" x14ac:dyDescent="0.3">
      <c r="A1102" s="1" t="s">
        <v>2</v>
      </c>
      <c r="B1102" s="1" t="s">
        <v>20</v>
      </c>
      <c r="C1102">
        <v>62.864999999999903</v>
      </c>
      <c r="D1102">
        <v>447.95100000000002</v>
      </c>
    </row>
    <row r="1103" spans="1:4" x14ac:dyDescent="0.3">
      <c r="A1103" s="1" t="s">
        <v>2</v>
      </c>
      <c r="B1103" s="1" t="s">
        <v>20</v>
      </c>
      <c r="C1103">
        <v>64.070999999999998</v>
      </c>
      <c r="D1103">
        <v>447.8</v>
      </c>
    </row>
    <row r="1104" spans="1:4" x14ac:dyDescent="0.3">
      <c r="A1104" s="1" t="s">
        <v>2</v>
      </c>
      <c r="B1104" s="1" t="s">
        <v>20</v>
      </c>
      <c r="C1104">
        <v>65.58</v>
      </c>
      <c r="D1104">
        <v>447.8</v>
      </c>
    </row>
    <row r="1105" spans="1:4" x14ac:dyDescent="0.3">
      <c r="A1105" s="1" t="s">
        <v>2</v>
      </c>
      <c r="B1105" s="1" t="s">
        <v>20</v>
      </c>
      <c r="C1105">
        <v>67.239999999999995</v>
      </c>
      <c r="D1105">
        <v>447.49700000000001</v>
      </c>
    </row>
    <row r="1106" spans="1:4" x14ac:dyDescent="0.3">
      <c r="A1106" s="1" t="s">
        <v>2</v>
      </c>
      <c r="B1106" s="1" t="s">
        <v>20</v>
      </c>
      <c r="C1106">
        <v>69.05</v>
      </c>
      <c r="D1106">
        <v>447.346</v>
      </c>
    </row>
    <row r="1107" spans="1:4" x14ac:dyDescent="0.3">
      <c r="A1107" s="1" t="s">
        <v>2</v>
      </c>
      <c r="B1107" s="1" t="s">
        <v>20</v>
      </c>
      <c r="C1107">
        <v>71.012</v>
      </c>
      <c r="D1107">
        <v>447.19499999999999</v>
      </c>
    </row>
    <row r="1108" spans="1:4" x14ac:dyDescent="0.3">
      <c r="A1108" s="1" t="s">
        <v>2</v>
      </c>
      <c r="B1108" s="1" t="s">
        <v>20</v>
      </c>
      <c r="C1108">
        <v>73.123999999999995</v>
      </c>
      <c r="D1108">
        <v>446.892</v>
      </c>
    </row>
    <row r="1109" spans="1:4" x14ac:dyDescent="0.3">
      <c r="A1109" s="1" t="s">
        <v>2</v>
      </c>
      <c r="B1109" s="1" t="s">
        <v>20</v>
      </c>
      <c r="C1109">
        <v>77.197000000000003</v>
      </c>
      <c r="D1109">
        <v>446.43900000000002</v>
      </c>
    </row>
    <row r="1110" spans="1:4" x14ac:dyDescent="0.3">
      <c r="A1110" s="1" t="s">
        <v>2</v>
      </c>
      <c r="B1110" s="1" t="s">
        <v>20</v>
      </c>
      <c r="C1110">
        <v>77.197000000000003</v>
      </c>
      <c r="D1110">
        <v>446.43900000000002</v>
      </c>
    </row>
    <row r="1111" spans="1:4" x14ac:dyDescent="0.3">
      <c r="A1111" s="1" t="s">
        <v>2</v>
      </c>
      <c r="B1111" s="1" t="s">
        <v>20</v>
      </c>
      <c r="C1111">
        <v>81.271000000000001</v>
      </c>
      <c r="D1111">
        <v>445.983</v>
      </c>
    </row>
    <row r="1112" spans="1:4" x14ac:dyDescent="0.3">
      <c r="A1112" s="1" t="s">
        <v>2</v>
      </c>
      <c r="B1112" s="1" t="s">
        <v>20</v>
      </c>
      <c r="C1112">
        <v>85.495000000000005</v>
      </c>
      <c r="D1112">
        <v>445.53</v>
      </c>
    </row>
    <row r="1113" spans="1:4" x14ac:dyDescent="0.3">
      <c r="A1113" s="1" t="s">
        <v>2</v>
      </c>
      <c r="B1113" s="1" t="s">
        <v>20</v>
      </c>
      <c r="C1113">
        <v>89.870999999999995</v>
      </c>
      <c r="D1113">
        <v>444.92500000000001</v>
      </c>
    </row>
    <row r="1114" spans="1:4" x14ac:dyDescent="0.3">
      <c r="A1114" s="1" t="s">
        <v>2</v>
      </c>
      <c r="B1114" s="1" t="s">
        <v>20</v>
      </c>
      <c r="C1114">
        <v>94.698999999999998</v>
      </c>
      <c r="D1114">
        <v>444.32</v>
      </c>
    </row>
    <row r="1115" spans="1:4" x14ac:dyDescent="0.3">
      <c r="A1115" s="1" t="s">
        <v>2</v>
      </c>
      <c r="B1115" s="1" t="s">
        <v>20</v>
      </c>
      <c r="C1115">
        <v>94.698999999999998</v>
      </c>
      <c r="D1115">
        <v>444.32</v>
      </c>
    </row>
    <row r="1116" spans="1:4" x14ac:dyDescent="0.3">
      <c r="A1116" s="1" t="s">
        <v>2</v>
      </c>
      <c r="B1116" s="1" t="s">
        <v>20</v>
      </c>
      <c r="C1116">
        <v>97.263999999999996</v>
      </c>
      <c r="D1116">
        <v>444.017</v>
      </c>
    </row>
    <row r="1117" spans="1:4" x14ac:dyDescent="0.3">
      <c r="A1117" s="1" t="s">
        <v>2</v>
      </c>
      <c r="B1117" s="1" t="s">
        <v>20</v>
      </c>
      <c r="C1117">
        <v>99.98</v>
      </c>
      <c r="D1117">
        <v>443.56299999999999</v>
      </c>
    </row>
    <row r="1118" spans="1:4" x14ac:dyDescent="0.3">
      <c r="A1118" s="1" t="s">
        <v>2</v>
      </c>
      <c r="B1118" s="1" t="s">
        <v>20</v>
      </c>
      <c r="C1118">
        <v>102.846</v>
      </c>
      <c r="D1118">
        <v>443.26</v>
      </c>
    </row>
    <row r="1119" spans="1:4" x14ac:dyDescent="0.3">
      <c r="A1119" s="1" t="s">
        <v>2</v>
      </c>
      <c r="B1119" s="1" t="s">
        <v>20</v>
      </c>
      <c r="C1119">
        <v>105.864</v>
      </c>
      <c r="D1119">
        <v>442.80700000000002</v>
      </c>
    </row>
    <row r="1120" spans="1:4" x14ac:dyDescent="0.3">
      <c r="A1120" s="1" t="s">
        <v>2</v>
      </c>
      <c r="B1120" s="1" t="s">
        <v>20</v>
      </c>
      <c r="C1120">
        <v>108.73</v>
      </c>
      <c r="D1120">
        <v>442.50299999999999</v>
      </c>
    </row>
    <row r="1121" spans="1:4" x14ac:dyDescent="0.3">
      <c r="A1121" s="1" t="s">
        <v>2</v>
      </c>
      <c r="B1121" s="1" t="s">
        <v>20</v>
      </c>
      <c r="C1121">
        <v>111.59699999999999</v>
      </c>
      <c r="D1121">
        <v>442.05</v>
      </c>
    </row>
    <row r="1122" spans="1:4" x14ac:dyDescent="0.3">
      <c r="A1122" s="1" t="s">
        <v>2</v>
      </c>
      <c r="B1122" s="1" t="s">
        <v>20</v>
      </c>
      <c r="C1122">
        <v>114.313</v>
      </c>
      <c r="D1122">
        <v>441.59500000000003</v>
      </c>
    </row>
    <row r="1123" spans="1:4" x14ac:dyDescent="0.3">
      <c r="A1123" s="1" t="s">
        <v>2</v>
      </c>
      <c r="B1123" s="1" t="s">
        <v>20</v>
      </c>
      <c r="C1123">
        <v>116.878</v>
      </c>
      <c r="D1123">
        <v>441.29300000000001</v>
      </c>
    </row>
    <row r="1124" spans="1:4" x14ac:dyDescent="0.3">
      <c r="A1124" s="1" t="s">
        <v>2</v>
      </c>
      <c r="B1124" s="1" t="s">
        <v>20</v>
      </c>
      <c r="C1124">
        <v>116.878</v>
      </c>
      <c r="D1124">
        <v>441.29300000000001</v>
      </c>
    </row>
    <row r="1125" spans="1:4" x14ac:dyDescent="0.3">
      <c r="A1125" s="1" t="s">
        <v>2</v>
      </c>
      <c r="B1125" s="1" t="s">
        <v>20</v>
      </c>
      <c r="C1125">
        <v>121.55500000000001</v>
      </c>
      <c r="D1125">
        <v>440.53699999999998</v>
      </c>
    </row>
    <row r="1126" spans="1:4" x14ac:dyDescent="0.3">
      <c r="A1126" s="1" t="s">
        <v>2</v>
      </c>
      <c r="B1126" s="1" t="s">
        <v>20</v>
      </c>
      <c r="C1126">
        <v>125.93</v>
      </c>
      <c r="D1126">
        <v>439.93</v>
      </c>
    </row>
    <row r="1127" spans="1:4" x14ac:dyDescent="0.3">
      <c r="A1127" s="1" t="s">
        <v>2</v>
      </c>
      <c r="B1127" s="1" t="s">
        <v>20</v>
      </c>
      <c r="C1127">
        <v>128.042</v>
      </c>
      <c r="D1127">
        <v>439.62799999999999</v>
      </c>
    </row>
    <row r="1128" spans="1:4" x14ac:dyDescent="0.3">
      <c r="A1128" s="1" t="s">
        <v>2</v>
      </c>
      <c r="B1128" s="1" t="s">
        <v>20</v>
      </c>
      <c r="C1128">
        <v>130.00299999999999</v>
      </c>
      <c r="D1128">
        <v>439.32499999999999</v>
      </c>
    </row>
    <row r="1129" spans="1:4" x14ac:dyDescent="0.3">
      <c r="A1129" s="1" t="s">
        <v>2</v>
      </c>
      <c r="B1129" s="1" t="s">
        <v>20</v>
      </c>
      <c r="C1129">
        <v>131.81399999999999</v>
      </c>
      <c r="D1129">
        <v>439.02300000000002</v>
      </c>
    </row>
    <row r="1130" spans="1:4" x14ac:dyDescent="0.3">
      <c r="A1130" s="1" t="s">
        <v>2</v>
      </c>
      <c r="B1130" s="1" t="s">
        <v>20</v>
      </c>
      <c r="C1130">
        <v>133.47399999999999</v>
      </c>
      <c r="D1130">
        <v>438.72</v>
      </c>
    </row>
    <row r="1131" spans="1:4" x14ac:dyDescent="0.3">
      <c r="A1131" s="1" t="s">
        <v>2</v>
      </c>
      <c r="B1131" s="1" t="s">
        <v>20</v>
      </c>
      <c r="C1131">
        <v>133.47399999999999</v>
      </c>
      <c r="D1131">
        <v>438.72</v>
      </c>
    </row>
    <row r="1132" spans="1:4" x14ac:dyDescent="0.3">
      <c r="A1132" s="1" t="s">
        <v>2</v>
      </c>
      <c r="B1132" s="1" t="s">
        <v>20</v>
      </c>
      <c r="C1132">
        <v>134.982</v>
      </c>
      <c r="D1132">
        <v>438.41800000000001</v>
      </c>
    </row>
    <row r="1133" spans="1:4" x14ac:dyDescent="0.3">
      <c r="A1133" s="1" t="s">
        <v>2</v>
      </c>
      <c r="B1133" s="1" t="s">
        <v>20</v>
      </c>
      <c r="C1133">
        <v>136.49</v>
      </c>
      <c r="D1133">
        <v>438.267</v>
      </c>
    </row>
    <row r="1134" spans="1:4" x14ac:dyDescent="0.3">
      <c r="A1134" s="1" t="s">
        <v>2</v>
      </c>
      <c r="B1134" s="1" t="s">
        <v>20</v>
      </c>
      <c r="C1134">
        <v>137.84899999999999</v>
      </c>
      <c r="D1134">
        <v>437.964</v>
      </c>
    </row>
    <row r="1135" spans="1:4" x14ac:dyDescent="0.3">
      <c r="A1135" s="1" t="s">
        <v>2</v>
      </c>
      <c r="B1135" s="1" t="s">
        <v>20</v>
      </c>
      <c r="C1135">
        <v>139.05600000000001</v>
      </c>
      <c r="D1135">
        <v>437.661</v>
      </c>
    </row>
    <row r="1136" spans="1:4" x14ac:dyDescent="0.3">
      <c r="A1136" s="1" t="s">
        <v>2</v>
      </c>
      <c r="B1136" s="1" t="s">
        <v>20</v>
      </c>
      <c r="C1136">
        <v>141.16800000000001</v>
      </c>
      <c r="D1136">
        <v>437.20699999999999</v>
      </c>
    </row>
    <row r="1137" spans="1:4" x14ac:dyDescent="0.3">
      <c r="A1137" s="1" t="s">
        <v>2</v>
      </c>
      <c r="B1137" s="1" t="s">
        <v>20</v>
      </c>
      <c r="C1137">
        <v>142.97900000000001</v>
      </c>
      <c r="D1137">
        <v>436.75200000000001</v>
      </c>
    </row>
    <row r="1138" spans="1:4" x14ac:dyDescent="0.3">
      <c r="A1138" s="1" t="s">
        <v>2</v>
      </c>
      <c r="B1138" s="1" t="s">
        <v>20</v>
      </c>
      <c r="C1138">
        <v>142.97900000000001</v>
      </c>
      <c r="D1138">
        <v>436.75200000000001</v>
      </c>
    </row>
    <row r="1139" spans="1:4" x14ac:dyDescent="0.3">
      <c r="A1139" s="1" t="s">
        <v>2</v>
      </c>
      <c r="B1139" s="1" t="s">
        <v>20</v>
      </c>
      <c r="C1139">
        <v>143.73400000000001</v>
      </c>
      <c r="D1139">
        <v>436.45100000000002</v>
      </c>
    </row>
    <row r="1140" spans="1:4" x14ac:dyDescent="0.3">
      <c r="A1140" s="1" t="s">
        <v>2</v>
      </c>
      <c r="B1140" s="1" t="s">
        <v>20</v>
      </c>
      <c r="C1140">
        <v>144.18600000000001</v>
      </c>
      <c r="D1140">
        <v>436.14699999999999</v>
      </c>
    </row>
    <row r="1141" spans="1:4" x14ac:dyDescent="0.3">
      <c r="A1141" s="1" t="s">
        <v>2</v>
      </c>
      <c r="B1141" s="1" t="s">
        <v>20</v>
      </c>
      <c r="C1141">
        <v>144.94</v>
      </c>
      <c r="D1141">
        <v>435.54199999999997</v>
      </c>
    </row>
    <row r="1142" spans="1:4" x14ac:dyDescent="0.3">
      <c r="A1142" s="1" t="s">
        <v>2</v>
      </c>
      <c r="B1142" s="1" t="s">
        <v>20</v>
      </c>
      <c r="C1142">
        <v>145.69499999999999</v>
      </c>
      <c r="D1142">
        <v>434.93700000000001</v>
      </c>
    </row>
    <row r="1143" spans="1:4" x14ac:dyDescent="0.3">
      <c r="A1143" s="1" t="s">
        <v>2</v>
      </c>
      <c r="B1143" s="1" t="s">
        <v>20</v>
      </c>
      <c r="C1143">
        <v>146.14699999999999</v>
      </c>
      <c r="D1143">
        <v>434.63400000000001</v>
      </c>
    </row>
    <row r="1144" spans="1:4" x14ac:dyDescent="0.3">
      <c r="A1144" s="1" t="s">
        <v>2</v>
      </c>
      <c r="B1144" s="1" t="s">
        <v>20</v>
      </c>
      <c r="C1144">
        <v>146.59899999999999</v>
      </c>
      <c r="D1144">
        <v>434.33100000000002</v>
      </c>
    </row>
    <row r="1145" spans="1:4" x14ac:dyDescent="0.3">
      <c r="A1145" s="1" t="s">
        <v>2</v>
      </c>
      <c r="B1145" s="1" t="s">
        <v>20</v>
      </c>
      <c r="C1145">
        <v>146.59899999999999</v>
      </c>
      <c r="D1145">
        <v>434.33100000000002</v>
      </c>
    </row>
    <row r="1146" spans="1:4" x14ac:dyDescent="0.3">
      <c r="A1146" s="1" t="s">
        <v>2</v>
      </c>
      <c r="B1146" s="1" t="s">
        <v>20</v>
      </c>
      <c r="C1146">
        <v>147.95699999999999</v>
      </c>
      <c r="D1146">
        <v>433.57400000000001</v>
      </c>
    </row>
    <row r="1147" spans="1:4" x14ac:dyDescent="0.3">
      <c r="A1147" s="1" t="s">
        <v>2</v>
      </c>
      <c r="B1147" s="1" t="s">
        <v>20</v>
      </c>
      <c r="C1147">
        <v>149.46600000000001</v>
      </c>
      <c r="D1147">
        <v>432.96899999999999</v>
      </c>
    </row>
    <row r="1148" spans="1:4" x14ac:dyDescent="0.3">
      <c r="A1148" s="1" t="s">
        <v>2</v>
      </c>
      <c r="B1148" s="1" t="s">
        <v>20</v>
      </c>
      <c r="C1148">
        <v>151.126</v>
      </c>
      <c r="D1148">
        <v>432.06099999999998</v>
      </c>
    </row>
    <row r="1149" spans="1:4" x14ac:dyDescent="0.3">
      <c r="A1149" s="1" t="s">
        <v>2</v>
      </c>
      <c r="B1149" s="1" t="s">
        <v>20</v>
      </c>
      <c r="C1149">
        <v>152.63399999999999</v>
      </c>
      <c r="D1149">
        <v>431.30399999999997</v>
      </c>
    </row>
    <row r="1150" spans="1:4" x14ac:dyDescent="0.3">
      <c r="A1150" s="1" t="s">
        <v>2</v>
      </c>
      <c r="B1150" s="1" t="s">
        <v>20</v>
      </c>
      <c r="C1150">
        <v>152.63399999999999</v>
      </c>
      <c r="D1150">
        <v>431.30399999999997</v>
      </c>
    </row>
    <row r="1151" spans="1:4" x14ac:dyDescent="0.3">
      <c r="A1151" s="1" t="s">
        <v>2</v>
      </c>
      <c r="B1151" s="1" t="s">
        <v>20</v>
      </c>
      <c r="C1151">
        <v>153.99199999999999</v>
      </c>
      <c r="D1151">
        <v>430.397999999999</v>
      </c>
    </row>
    <row r="1152" spans="1:4" x14ac:dyDescent="0.3">
      <c r="A1152" s="1" t="s">
        <v>2</v>
      </c>
      <c r="B1152" s="1" t="s">
        <v>20</v>
      </c>
      <c r="C1152">
        <v>155.351</v>
      </c>
      <c r="D1152">
        <v>429.48899999999998</v>
      </c>
    </row>
    <row r="1153" spans="1:4" x14ac:dyDescent="0.3">
      <c r="A1153" s="1" t="s">
        <v>2</v>
      </c>
      <c r="B1153" s="1" t="s">
        <v>20</v>
      </c>
      <c r="C1153">
        <v>156.85900000000001</v>
      </c>
      <c r="D1153">
        <v>428.58099999999899</v>
      </c>
    </row>
    <row r="1154" spans="1:4" x14ac:dyDescent="0.3">
      <c r="A1154" s="1" t="s">
        <v>2</v>
      </c>
      <c r="B1154" s="1" t="s">
        <v>20</v>
      </c>
      <c r="C1154">
        <v>157.76400000000001</v>
      </c>
      <c r="D1154">
        <v>427.97599999999898</v>
      </c>
    </row>
    <row r="1155" spans="1:4" x14ac:dyDescent="0.3">
      <c r="A1155" s="1" t="s">
        <v>2</v>
      </c>
      <c r="B1155" s="1" t="s">
        <v>20</v>
      </c>
      <c r="C1155">
        <v>158.82</v>
      </c>
      <c r="D1155">
        <v>427.52099999999899</v>
      </c>
    </row>
    <row r="1156" spans="1:4" x14ac:dyDescent="0.3">
      <c r="A1156" s="1" t="s">
        <v>2</v>
      </c>
      <c r="B1156" s="1" t="s">
        <v>20</v>
      </c>
      <c r="C1156">
        <v>158.82</v>
      </c>
      <c r="D1156">
        <v>427.52099999999899</v>
      </c>
    </row>
    <row r="1157" spans="1:4" x14ac:dyDescent="0.3">
      <c r="A1157" s="1" t="s">
        <v>2</v>
      </c>
      <c r="B1157" s="1" t="s">
        <v>20</v>
      </c>
      <c r="C1157">
        <v>160.02699999999999</v>
      </c>
      <c r="D1157">
        <v>427.06799999999998</v>
      </c>
    </row>
    <row r="1158" spans="1:4" x14ac:dyDescent="0.3">
      <c r="A1158" s="1" t="s">
        <v>2</v>
      </c>
      <c r="B1158" s="1" t="s">
        <v>20</v>
      </c>
      <c r="C1158">
        <v>161.233</v>
      </c>
      <c r="D1158">
        <v>426.462999999999</v>
      </c>
    </row>
    <row r="1159" spans="1:4" x14ac:dyDescent="0.3">
      <c r="A1159" s="1" t="s">
        <v>2</v>
      </c>
      <c r="B1159" s="1" t="s">
        <v>20</v>
      </c>
      <c r="C1159">
        <v>164.101</v>
      </c>
      <c r="D1159">
        <v>425.402999999999</v>
      </c>
    </row>
    <row r="1160" spans="1:4" x14ac:dyDescent="0.3">
      <c r="A1160" s="1" t="s">
        <v>2</v>
      </c>
      <c r="B1160" s="1" t="s">
        <v>20</v>
      </c>
      <c r="C1160">
        <v>166.96799999999999</v>
      </c>
      <c r="D1160">
        <v>424.19199999999898</v>
      </c>
    </row>
    <row r="1161" spans="1:4" x14ac:dyDescent="0.3">
      <c r="A1161" s="1" t="s">
        <v>2</v>
      </c>
      <c r="B1161" s="1" t="s">
        <v>20</v>
      </c>
      <c r="C1161">
        <v>169.834</v>
      </c>
      <c r="D1161">
        <v>423.13299999999902</v>
      </c>
    </row>
    <row r="1162" spans="1:4" x14ac:dyDescent="0.3">
      <c r="A1162" s="1" t="s">
        <v>2</v>
      </c>
      <c r="B1162" s="1" t="s">
        <v>20</v>
      </c>
      <c r="C1162">
        <v>169.834</v>
      </c>
      <c r="D1162">
        <v>423.13299999999902</v>
      </c>
    </row>
    <row r="1163" spans="1:4" x14ac:dyDescent="0.3">
      <c r="A1163" s="1" t="s">
        <v>2</v>
      </c>
      <c r="B1163" s="1" t="s">
        <v>20</v>
      </c>
      <c r="C1163">
        <v>175.417</v>
      </c>
      <c r="D1163">
        <v>420.86299999999898</v>
      </c>
    </row>
    <row r="1164" spans="1:4" x14ac:dyDescent="0.3">
      <c r="A1164" s="1" t="s">
        <v>2</v>
      </c>
      <c r="B1164" s="1" t="s">
        <v>20</v>
      </c>
      <c r="C1164">
        <v>178.131</v>
      </c>
      <c r="D1164">
        <v>419.80299999999897</v>
      </c>
    </row>
    <row r="1165" spans="1:4" x14ac:dyDescent="0.3">
      <c r="A1165" s="1" t="s">
        <v>2</v>
      </c>
      <c r="B1165" s="1" t="s">
        <v>20</v>
      </c>
      <c r="C1165">
        <v>180.84800000000001</v>
      </c>
      <c r="D1165">
        <v>418.89699999999903</v>
      </c>
    </row>
    <row r="1166" spans="1:4" x14ac:dyDescent="0.3">
      <c r="A1166" s="1" t="s">
        <v>2</v>
      </c>
      <c r="B1166" s="1" t="s">
        <v>20</v>
      </c>
      <c r="C1166">
        <v>180.84800000000001</v>
      </c>
      <c r="D1166">
        <v>418.89699999999903</v>
      </c>
    </row>
    <row r="1167" spans="1:4" x14ac:dyDescent="0.3">
      <c r="A1167" s="1" t="s">
        <v>2</v>
      </c>
      <c r="B1167" s="1" t="s">
        <v>20</v>
      </c>
      <c r="C1167">
        <v>183.56299999999999</v>
      </c>
      <c r="D1167">
        <v>418.13999999999902</v>
      </c>
    </row>
    <row r="1168" spans="1:4" x14ac:dyDescent="0.3">
      <c r="A1168" s="1" t="s">
        <v>2</v>
      </c>
      <c r="B1168" s="1" t="s">
        <v>20</v>
      </c>
      <c r="C1168">
        <v>186.28</v>
      </c>
      <c r="D1168">
        <v>417.38299999999902</v>
      </c>
    </row>
    <row r="1169" spans="1:4" x14ac:dyDescent="0.3">
      <c r="A1169" s="1" t="s">
        <v>2</v>
      </c>
      <c r="B1169" s="1" t="s">
        <v>20</v>
      </c>
      <c r="C1169">
        <v>188.84399999999999</v>
      </c>
      <c r="D1169">
        <v>416.77699999999902</v>
      </c>
    </row>
    <row r="1170" spans="1:4" x14ac:dyDescent="0.3">
      <c r="A1170" s="1" t="s">
        <v>2</v>
      </c>
      <c r="B1170" s="1" t="s">
        <v>20</v>
      </c>
      <c r="C1170">
        <v>191.40899999999999</v>
      </c>
      <c r="D1170">
        <v>416.171999999999</v>
      </c>
    </row>
    <row r="1171" spans="1:4" x14ac:dyDescent="0.3">
      <c r="A1171" s="1" t="s">
        <v>2</v>
      </c>
      <c r="B1171" s="1" t="s">
        <v>20</v>
      </c>
      <c r="C1171">
        <v>191.40899999999999</v>
      </c>
      <c r="D1171">
        <v>416.171999999999</v>
      </c>
    </row>
    <row r="1172" spans="1:4" x14ac:dyDescent="0.3">
      <c r="A1172" s="1" t="s">
        <v>2</v>
      </c>
      <c r="B1172" s="1" t="s">
        <v>20</v>
      </c>
      <c r="C1172">
        <v>193.82300000000001</v>
      </c>
      <c r="D1172">
        <v>415.71799999999899</v>
      </c>
    </row>
    <row r="1173" spans="1:4" x14ac:dyDescent="0.3">
      <c r="A1173" s="1" t="s">
        <v>2</v>
      </c>
      <c r="B1173" s="1" t="s">
        <v>20</v>
      </c>
      <c r="C1173">
        <v>195.935</v>
      </c>
      <c r="D1173">
        <v>415.26399999999899</v>
      </c>
    </row>
    <row r="1174" spans="1:4" x14ac:dyDescent="0.3">
      <c r="A1174" s="1" t="s">
        <v>2</v>
      </c>
      <c r="B1174" s="1" t="s">
        <v>20</v>
      </c>
      <c r="C1174">
        <v>198.19800000000001</v>
      </c>
      <c r="D1174">
        <v>414.80999999999898</v>
      </c>
    </row>
    <row r="1175" spans="1:4" x14ac:dyDescent="0.3">
      <c r="A1175" s="1" t="s">
        <v>2</v>
      </c>
      <c r="B1175" s="1" t="s">
        <v>20</v>
      </c>
      <c r="C1175">
        <v>200.61199999999999</v>
      </c>
      <c r="D1175">
        <v>414.356999999999</v>
      </c>
    </row>
    <row r="1176" spans="1:4" x14ac:dyDescent="0.3">
      <c r="A1176" s="1" t="s">
        <v>2</v>
      </c>
      <c r="B1176" s="1" t="s">
        <v>20</v>
      </c>
      <c r="C1176">
        <v>200.61199999999999</v>
      </c>
      <c r="D1176">
        <v>414.356999999999</v>
      </c>
    </row>
    <row r="1177" spans="1:4" x14ac:dyDescent="0.3">
      <c r="A1177" s="1" t="s">
        <v>2</v>
      </c>
      <c r="B1177" s="1" t="s">
        <v>20</v>
      </c>
      <c r="C1177">
        <v>203.178</v>
      </c>
      <c r="D1177">
        <v>413.90199999999902</v>
      </c>
    </row>
    <row r="1178" spans="1:4" x14ac:dyDescent="0.3">
      <c r="A1178" s="1" t="s">
        <v>2</v>
      </c>
      <c r="B1178" s="1" t="s">
        <v>20</v>
      </c>
      <c r="C1178">
        <v>205.89400000000001</v>
      </c>
      <c r="D1178">
        <v>413.296999999999</v>
      </c>
    </row>
    <row r="1179" spans="1:4" x14ac:dyDescent="0.3">
      <c r="A1179" s="1" t="s">
        <v>2</v>
      </c>
      <c r="B1179" s="1" t="s">
        <v>20</v>
      </c>
      <c r="C1179">
        <v>211.32499999999999</v>
      </c>
      <c r="D1179">
        <v>412.236999999999</v>
      </c>
    </row>
    <row r="1180" spans="1:4" x14ac:dyDescent="0.3">
      <c r="A1180" s="1" t="s">
        <v>2</v>
      </c>
      <c r="B1180" s="1" t="s">
        <v>20</v>
      </c>
      <c r="C1180">
        <v>211.32499999999999</v>
      </c>
      <c r="D1180">
        <v>412.236999999999</v>
      </c>
    </row>
    <row r="1181" spans="1:4" x14ac:dyDescent="0.3">
      <c r="A1181" s="1" t="s">
        <v>2</v>
      </c>
      <c r="B1181" s="1" t="s">
        <v>20</v>
      </c>
      <c r="C1181">
        <v>214.19200000000001</v>
      </c>
      <c r="D1181">
        <v>411.78399999999903</v>
      </c>
    </row>
    <row r="1182" spans="1:4" x14ac:dyDescent="0.3">
      <c r="A1182" s="1" t="s">
        <v>2</v>
      </c>
      <c r="B1182" s="1" t="s">
        <v>20</v>
      </c>
      <c r="C1182">
        <v>217.209</v>
      </c>
      <c r="D1182">
        <v>411.17899999999901</v>
      </c>
    </row>
    <row r="1183" spans="1:4" x14ac:dyDescent="0.3">
      <c r="A1183" s="1" t="s">
        <v>2</v>
      </c>
      <c r="B1183" s="1" t="s">
        <v>20</v>
      </c>
      <c r="C1183">
        <v>220.226</v>
      </c>
      <c r="D1183">
        <v>410.72399999999902</v>
      </c>
    </row>
    <row r="1184" spans="1:4" x14ac:dyDescent="0.3">
      <c r="A1184" s="1" t="s">
        <v>2</v>
      </c>
      <c r="B1184" s="1" t="s">
        <v>20</v>
      </c>
      <c r="C1184">
        <v>222.94200000000001</v>
      </c>
      <c r="D1184">
        <v>410.26999999999902</v>
      </c>
    </row>
    <row r="1185" spans="1:4" x14ac:dyDescent="0.3">
      <c r="A1185" s="1" t="s">
        <v>2</v>
      </c>
      <c r="B1185" s="1" t="s">
        <v>20</v>
      </c>
      <c r="C1185">
        <v>222.94200000000001</v>
      </c>
      <c r="D1185">
        <v>410.26999999999902</v>
      </c>
    </row>
    <row r="1186" spans="1:4" x14ac:dyDescent="0.3">
      <c r="A1186" s="1" t="s">
        <v>2</v>
      </c>
      <c r="B1186" s="1" t="s">
        <v>20</v>
      </c>
      <c r="C1186">
        <v>225.35499999999999</v>
      </c>
      <c r="D1186">
        <v>409.81699999999898</v>
      </c>
    </row>
    <row r="1187" spans="1:4" x14ac:dyDescent="0.3">
      <c r="A1187" s="1" t="s">
        <v>2</v>
      </c>
      <c r="B1187" s="1" t="s">
        <v>20</v>
      </c>
      <c r="C1187">
        <v>227.46899999999999</v>
      </c>
      <c r="D1187">
        <v>409.51399999999899</v>
      </c>
    </row>
    <row r="1188" spans="1:4" x14ac:dyDescent="0.3">
      <c r="A1188" s="1" t="s">
        <v>2</v>
      </c>
      <c r="B1188" s="1" t="s">
        <v>20</v>
      </c>
      <c r="C1188">
        <v>229.58099999999999</v>
      </c>
      <c r="D1188">
        <v>409.05999999999898</v>
      </c>
    </row>
    <row r="1189" spans="1:4" x14ac:dyDescent="0.3">
      <c r="A1189" s="1" t="s">
        <v>2</v>
      </c>
      <c r="B1189" s="1" t="s">
        <v>20</v>
      </c>
      <c r="C1189">
        <v>231.69200000000001</v>
      </c>
      <c r="D1189">
        <v>408.60599999999903</v>
      </c>
    </row>
    <row r="1190" spans="1:4" x14ac:dyDescent="0.3">
      <c r="A1190" s="1" t="s">
        <v>2</v>
      </c>
      <c r="B1190" s="1" t="s">
        <v>20</v>
      </c>
      <c r="C1190">
        <v>231.69200000000001</v>
      </c>
      <c r="D1190">
        <v>408.60599999999903</v>
      </c>
    </row>
    <row r="1191" spans="1:4" x14ac:dyDescent="0.3">
      <c r="A1191" s="1" t="s">
        <v>2</v>
      </c>
      <c r="B1191" s="1" t="s">
        <v>20</v>
      </c>
      <c r="C1191">
        <v>235.917</v>
      </c>
      <c r="D1191">
        <v>407.54599999999903</v>
      </c>
    </row>
    <row r="1192" spans="1:4" x14ac:dyDescent="0.3">
      <c r="A1192" s="1" t="s">
        <v>2</v>
      </c>
      <c r="B1192" s="1" t="s">
        <v>20</v>
      </c>
      <c r="C1192">
        <v>238.029</v>
      </c>
      <c r="D1192">
        <v>406.94099999999901</v>
      </c>
    </row>
    <row r="1193" spans="1:4" x14ac:dyDescent="0.3">
      <c r="A1193" s="1" t="s">
        <v>2</v>
      </c>
      <c r="B1193" s="1" t="s">
        <v>20</v>
      </c>
      <c r="C1193">
        <v>240.291</v>
      </c>
      <c r="D1193">
        <v>406.486999999999</v>
      </c>
    </row>
    <row r="1194" spans="1:4" x14ac:dyDescent="0.3">
      <c r="A1194" s="1" t="s">
        <v>2</v>
      </c>
      <c r="B1194" s="1" t="s">
        <v>20</v>
      </c>
      <c r="C1194">
        <v>240.291</v>
      </c>
      <c r="D1194">
        <v>406.486999999999</v>
      </c>
    </row>
    <row r="1195" spans="1:4" x14ac:dyDescent="0.3">
      <c r="A1195" s="1" t="s">
        <v>2</v>
      </c>
      <c r="B1195" s="1" t="s">
        <v>20</v>
      </c>
      <c r="C1195">
        <v>242.55500000000001</v>
      </c>
      <c r="D1195">
        <v>406.03299999999899</v>
      </c>
    </row>
    <row r="1196" spans="1:4" x14ac:dyDescent="0.3">
      <c r="A1196" s="1" t="s">
        <v>2</v>
      </c>
      <c r="B1196" s="1" t="s">
        <v>20</v>
      </c>
      <c r="C1196">
        <v>244.81700000000001</v>
      </c>
      <c r="D1196">
        <v>405.57999999999902</v>
      </c>
    </row>
    <row r="1197" spans="1:4" x14ac:dyDescent="0.3">
      <c r="A1197" s="1" t="s">
        <v>2</v>
      </c>
      <c r="B1197" s="1" t="s">
        <v>20</v>
      </c>
      <c r="C1197">
        <v>246.02600000000001</v>
      </c>
      <c r="D1197">
        <v>405.42799999999897</v>
      </c>
    </row>
    <row r="1198" spans="1:4" x14ac:dyDescent="0.3">
      <c r="A1198" s="1" t="s">
        <v>2</v>
      </c>
      <c r="B1198" s="1" t="s">
        <v>20</v>
      </c>
      <c r="C1198">
        <v>247.38399999999999</v>
      </c>
      <c r="D1198">
        <v>405.27599999999899</v>
      </c>
    </row>
    <row r="1199" spans="1:4" x14ac:dyDescent="0.3">
      <c r="A1199" s="1" t="s">
        <v>2</v>
      </c>
      <c r="B1199" s="1" t="s">
        <v>20</v>
      </c>
      <c r="C1199">
        <v>248.893</v>
      </c>
      <c r="D1199">
        <v>404.97399999999902</v>
      </c>
    </row>
    <row r="1200" spans="1:4" x14ac:dyDescent="0.3">
      <c r="A1200" s="1" t="s">
        <v>2</v>
      </c>
      <c r="B1200" s="1" t="s">
        <v>20</v>
      </c>
      <c r="C1200">
        <v>250.4</v>
      </c>
      <c r="D1200">
        <v>404.82199999999898</v>
      </c>
    </row>
    <row r="1201" spans="1:4" x14ac:dyDescent="0.3">
      <c r="A1201" s="1" t="s">
        <v>2</v>
      </c>
      <c r="B1201" s="1" t="s">
        <v>20</v>
      </c>
      <c r="C1201">
        <v>250.4</v>
      </c>
      <c r="D1201">
        <v>404.82199999999898</v>
      </c>
    </row>
    <row r="1202" spans="1:4" x14ac:dyDescent="0.3">
      <c r="A1202" s="1" t="s">
        <v>2</v>
      </c>
      <c r="B1202" s="1" t="s">
        <v>20</v>
      </c>
      <c r="C1202">
        <v>252.21199999999999</v>
      </c>
      <c r="D1202">
        <v>404.67099999999903</v>
      </c>
    </row>
    <row r="1203" spans="1:4" x14ac:dyDescent="0.3">
      <c r="A1203" s="1" t="s">
        <v>2</v>
      </c>
      <c r="B1203" s="1" t="s">
        <v>20</v>
      </c>
      <c r="C1203">
        <v>254.02199999999999</v>
      </c>
      <c r="D1203">
        <v>404.36799999999897</v>
      </c>
    </row>
    <row r="1204" spans="1:4" x14ac:dyDescent="0.3">
      <c r="A1204" s="1" t="s">
        <v>2</v>
      </c>
      <c r="B1204" s="1" t="s">
        <v>20</v>
      </c>
      <c r="C1204">
        <v>256.13499999999999</v>
      </c>
      <c r="D1204">
        <v>404.21699999999902</v>
      </c>
    </row>
    <row r="1205" spans="1:4" x14ac:dyDescent="0.3">
      <c r="A1205" s="1" t="s">
        <v>2</v>
      </c>
      <c r="B1205" s="1" t="s">
        <v>20</v>
      </c>
      <c r="C1205">
        <v>258.245</v>
      </c>
      <c r="D1205">
        <v>404.06599999999901</v>
      </c>
    </row>
    <row r="1206" spans="1:4" x14ac:dyDescent="0.3">
      <c r="A1206" s="1" t="s">
        <v>2</v>
      </c>
      <c r="B1206" s="1" t="s">
        <v>20</v>
      </c>
      <c r="C1206">
        <v>262.62099999999998</v>
      </c>
      <c r="D1206">
        <v>403.611999999999</v>
      </c>
    </row>
    <row r="1207" spans="1:4" x14ac:dyDescent="0.3">
      <c r="A1207" s="1" t="s">
        <v>2</v>
      </c>
      <c r="B1207" s="1" t="s">
        <v>20</v>
      </c>
      <c r="C1207">
        <v>266.84500000000003</v>
      </c>
      <c r="D1207">
        <v>403.308999999999</v>
      </c>
    </row>
    <row r="1208" spans="1:4" x14ac:dyDescent="0.3">
      <c r="A1208" s="1" t="s">
        <v>2</v>
      </c>
      <c r="B1208" s="1" t="s">
        <v>20</v>
      </c>
      <c r="C1208">
        <v>266.84500000000003</v>
      </c>
      <c r="D1208">
        <v>403.308999999999</v>
      </c>
    </row>
    <row r="1209" spans="1:4" x14ac:dyDescent="0.3">
      <c r="A1209" s="1" t="s">
        <v>2</v>
      </c>
      <c r="B1209" s="1" t="s">
        <v>20</v>
      </c>
      <c r="C1209">
        <v>271.07</v>
      </c>
      <c r="D1209">
        <v>403.15799999999899</v>
      </c>
    </row>
    <row r="1210" spans="1:4" x14ac:dyDescent="0.3">
      <c r="A1210" s="1" t="s">
        <v>2</v>
      </c>
      <c r="B1210" s="1" t="s">
        <v>20</v>
      </c>
      <c r="C1210">
        <v>275.29700000000003</v>
      </c>
      <c r="D1210">
        <v>403.00699999999898</v>
      </c>
    </row>
    <row r="1211" spans="1:4" x14ac:dyDescent="0.3">
      <c r="A1211" s="1" t="s">
        <v>2</v>
      </c>
      <c r="B1211" s="1" t="s">
        <v>20</v>
      </c>
      <c r="C1211">
        <v>279.52</v>
      </c>
      <c r="D1211">
        <v>402.854999999999</v>
      </c>
    </row>
    <row r="1212" spans="1:4" x14ac:dyDescent="0.3">
      <c r="A1212" s="1" t="s">
        <v>2</v>
      </c>
      <c r="B1212" s="1" t="s">
        <v>20</v>
      </c>
      <c r="C1212">
        <v>283.74400000000003</v>
      </c>
      <c r="D1212">
        <v>402.55299999999897</v>
      </c>
    </row>
    <row r="1213" spans="1:4" x14ac:dyDescent="0.3">
      <c r="A1213" s="1" t="s">
        <v>2</v>
      </c>
      <c r="B1213" s="1" t="s">
        <v>20</v>
      </c>
      <c r="C1213">
        <v>283.74400000000003</v>
      </c>
      <c r="D1213">
        <v>402.55299999999897</v>
      </c>
    </row>
    <row r="1214" spans="1:4" x14ac:dyDescent="0.3">
      <c r="A1214" s="1" t="s">
        <v>2</v>
      </c>
      <c r="B1214" s="1" t="s">
        <v>20</v>
      </c>
      <c r="C1214">
        <v>288.11900000000003</v>
      </c>
      <c r="D1214">
        <v>402.09799999999899</v>
      </c>
    </row>
    <row r="1215" spans="1:4" x14ac:dyDescent="0.3">
      <c r="A1215" s="1" t="s">
        <v>2</v>
      </c>
      <c r="B1215" s="1" t="s">
        <v>20</v>
      </c>
      <c r="C1215">
        <v>292.34500000000003</v>
      </c>
      <c r="D1215">
        <v>401.64499999999902</v>
      </c>
    </row>
    <row r="1216" spans="1:4" x14ac:dyDescent="0.3">
      <c r="A1216" s="1" t="s">
        <v>2</v>
      </c>
      <c r="B1216" s="1" t="s">
        <v>20</v>
      </c>
      <c r="C1216">
        <v>301.09399999999999</v>
      </c>
      <c r="D1216">
        <v>400.433999999999</v>
      </c>
    </row>
    <row r="1217" spans="1:4" x14ac:dyDescent="0.3">
      <c r="A1217" s="1" t="s">
        <v>2</v>
      </c>
      <c r="B1217" s="1" t="s">
        <v>20</v>
      </c>
      <c r="C1217">
        <v>301.09399999999999</v>
      </c>
      <c r="D1217">
        <v>400.433999999999</v>
      </c>
    </row>
    <row r="1218" spans="1:4" x14ac:dyDescent="0.3">
      <c r="A1218" s="1" t="s">
        <v>2</v>
      </c>
      <c r="B1218" s="1" t="s">
        <v>20</v>
      </c>
      <c r="C1218">
        <v>303.35899999999998</v>
      </c>
      <c r="D1218">
        <v>400.13199999999898</v>
      </c>
    </row>
    <row r="1219" spans="1:4" x14ac:dyDescent="0.3">
      <c r="A1219" s="1" t="s">
        <v>2</v>
      </c>
      <c r="B1219" s="1" t="s">
        <v>20</v>
      </c>
      <c r="C1219">
        <v>305.62099999999998</v>
      </c>
      <c r="D1219">
        <v>399.82799999999901</v>
      </c>
    </row>
    <row r="1220" spans="1:4" x14ac:dyDescent="0.3">
      <c r="A1220" s="1" t="s">
        <v>2</v>
      </c>
      <c r="B1220" s="1" t="s">
        <v>20</v>
      </c>
      <c r="C1220">
        <v>310.14699999999999</v>
      </c>
      <c r="D1220">
        <v>399.22299999999899</v>
      </c>
    </row>
    <row r="1221" spans="1:4" x14ac:dyDescent="0.3">
      <c r="A1221" s="1" t="s">
        <v>2</v>
      </c>
      <c r="B1221" s="1" t="s">
        <v>20</v>
      </c>
      <c r="C1221">
        <v>312.411</v>
      </c>
      <c r="D1221">
        <v>398.92099999999903</v>
      </c>
    </row>
    <row r="1222" spans="1:4" x14ac:dyDescent="0.3">
      <c r="A1222" s="1" t="s">
        <v>2</v>
      </c>
      <c r="B1222" s="1" t="s">
        <v>20</v>
      </c>
      <c r="C1222">
        <v>314.37099999999998</v>
      </c>
      <c r="D1222">
        <v>398.61799999999897</v>
      </c>
    </row>
    <row r="1223" spans="1:4" x14ac:dyDescent="0.3">
      <c r="A1223" s="1" t="s">
        <v>2</v>
      </c>
      <c r="B1223" s="1" t="s">
        <v>20</v>
      </c>
      <c r="C1223">
        <v>316.334</v>
      </c>
      <c r="D1223">
        <v>398.31499999999897</v>
      </c>
    </row>
    <row r="1224" spans="1:4" x14ac:dyDescent="0.3">
      <c r="A1224" s="1" t="s">
        <v>2</v>
      </c>
      <c r="B1224" s="1" t="s">
        <v>20</v>
      </c>
      <c r="C1224">
        <v>317.99200000000002</v>
      </c>
      <c r="D1224">
        <v>398.01199999999898</v>
      </c>
    </row>
    <row r="1225" spans="1:4" x14ac:dyDescent="0.3">
      <c r="A1225" s="1" t="s">
        <v>2</v>
      </c>
      <c r="B1225" s="1" t="s">
        <v>20</v>
      </c>
      <c r="C1225">
        <v>317.99200000000002</v>
      </c>
      <c r="D1225">
        <v>398.012</v>
      </c>
    </row>
    <row r="1226" spans="1:4" x14ac:dyDescent="0.3">
      <c r="A1226" s="1" t="s">
        <v>2</v>
      </c>
      <c r="B1226" s="1" t="s">
        <v>20</v>
      </c>
      <c r="C1226">
        <v>319.351</v>
      </c>
      <c r="D1226">
        <v>397.71</v>
      </c>
    </row>
    <row r="1227" spans="1:4" x14ac:dyDescent="0.3">
      <c r="A1227" s="1" t="s">
        <v>2</v>
      </c>
      <c r="B1227" s="1" t="s">
        <v>20</v>
      </c>
      <c r="C1227">
        <v>320.55599999999998</v>
      </c>
      <c r="D1227">
        <v>397.558999999999</v>
      </c>
    </row>
    <row r="1228" spans="1:4" x14ac:dyDescent="0.3">
      <c r="A1228" s="1" t="s">
        <v>2</v>
      </c>
      <c r="B1228" s="1" t="s">
        <v>20</v>
      </c>
      <c r="C1228">
        <v>321.61399999999998</v>
      </c>
      <c r="D1228">
        <v>397.40699999999998</v>
      </c>
    </row>
    <row r="1229" spans="1:4" x14ac:dyDescent="0.3">
      <c r="A1229" s="1" t="s">
        <v>2</v>
      </c>
      <c r="B1229" s="1" t="s">
        <v>20</v>
      </c>
      <c r="C1229">
        <v>322.51799999999997</v>
      </c>
      <c r="D1229">
        <v>397.104999999999</v>
      </c>
    </row>
    <row r="1230" spans="1:4" x14ac:dyDescent="0.3">
      <c r="A1230" s="1" t="s">
        <v>2</v>
      </c>
      <c r="B1230" s="1" t="s">
        <v>20</v>
      </c>
      <c r="C1230">
        <v>324.17899999999997</v>
      </c>
      <c r="D1230">
        <v>396.801999999999</v>
      </c>
    </row>
    <row r="1231" spans="1:4" x14ac:dyDescent="0.3">
      <c r="A1231" s="1" t="s">
        <v>2</v>
      </c>
      <c r="B1231" s="1" t="s">
        <v>20</v>
      </c>
      <c r="C1231">
        <v>325.83699999999999</v>
      </c>
      <c r="D1231">
        <v>396.34799999999899</v>
      </c>
    </row>
    <row r="1232" spans="1:4" x14ac:dyDescent="0.3">
      <c r="A1232" s="1" t="s">
        <v>2</v>
      </c>
      <c r="B1232" s="1" t="s">
        <v>20</v>
      </c>
      <c r="C1232">
        <v>60.451000000000001</v>
      </c>
      <c r="D1232">
        <v>447.49700000000001</v>
      </c>
    </row>
    <row r="1233" spans="1:4" x14ac:dyDescent="0.3">
      <c r="A1233" s="1" t="s">
        <v>2</v>
      </c>
      <c r="B1233" s="1" t="s">
        <v>20</v>
      </c>
      <c r="C1233">
        <v>60.753</v>
      </c>
      <c r="D1233">
        <v>447.64800000000002</v>
      </c>
    </row>
    <row r="1234" spans="1:4" x14ac:dyDescent="0.3">
      <c r="A1234" s="1" t="s">
        <v>2</v>
      </c>
      <c r="B1234" s="1" t="s">
        <v>20</v>
      </c>
      <c r="C1234">
        <v>61.356999999999999</v>
      </c>
      <c r="D1234">
        <v>447.8</v>
      </c>
    </row>
    <row r="1235" spans="1:4" x14ac:dyDescent="0.3">
      <c r="A1235" s="1" t="s">
        <v>2</v>
      </c>
      <c r="B1235" s="1" t="s">
        <v>20</v>
      </c>
      <c r="C1235">
        <v>61.958999999999897</v>
      </c>
      <c r="D1235">
        <v>447.95100000000002</v>
      </c>
    </row>
    <row r="1236" spans="1:4" x14ac:dyDescent="0.3">
      <c r="A1236" s="1" t="s">
        <v>2</v>
      </c>
      <c r="B1236" s="1" t="s">
        <v>20</v>
      </c>
      <c r="C1236">
        <v>62.864999999999903</v>
      </c>
      <c r="D1236">
        <v>447.95100000000002</v>
      </c>
    </row>
    <row r="1237" spans="1:4" x14ac:dyDescent="0.3">
      <c r="A1237" s="1" t="s">
        <v>2</v>
      </c>
      <c r="B1237" s="1" t="s">
        <v>20</v>
      </c>
      <c r="C1237">
        <v>62.864999999999903</v>
      </c>
      <c r="D1237">
        <v>447.95100000000002</v>
      </c>
    </row>
    <row r="1238" spans="1:4" x14ac:dyDescent="0.3">
      <c r="A1238" s="1" t="s">
        <v>2</v>
      </c>
      <c r="B1238" s="1" t="s">
        <v>20</v>
      </c>
      <c r="C1238">
        <v>64.070999999999998</v>
      </c>
      <c r="D1238">
        <v>447.8</v>
      </c>
    </row>
    <row r="1239" spans="1:4" x14ac:dyDescent="0.3">
      <c r="A1239" s="1" t="s">
        <v>2</v>
      </c>
      <c r="B1239" s="1" t="s">
        <v>20</v>
      </c>
      <c r="C1239">
        <v>65.58</v>
      </c>
      <c r="D1239">
        <v>447.8</v>
      </c>
    </row>
    <row r="1240" spans="1:4" x14ac:dyDescent="0.3">
      <c r="A1240" s="1" t="s">
        <v>2</v>
      </c>
      <c r="B1240" s="1" t="s">
        <v>20</v>
      </c>
      <c r="C1240">
        <v>67.239999999999995</v>
      </c>
      <c r="D1240">
        <v>447.49700000000001</v>
      </c>
    </row>
    <row r="1241" spans="1:4" x14ac:dyDescent="0.3">
      <c r="A1241" s="1" t="s">
        <v>2</v>
      </c>
      <c r="B1241" s="1" t="s">
        <v>20</v>
      </c>
      <c r="C1241">
        <v>69.05</v>
      </c>
      <c r="D1241">
        <v>447.346</v>
      </c>
    </row>
    <row r="1242" spans="1:4" x14ac:dyDescent="0.3">
      <c r="A1242" s="1" t="s">
        <v>2</v>
      </c>
      <c r="B1242" s="1" t="s">
        <v>20</v>
      </c>
      <c r="C1242">
        <v>71.012</v>
      </c>
      <c r="D1242">
        <v>447.19499999999999</v>
      </c>
    </row>
    <row r="1243" spans="1:4" x14ac:dyDescent="0.3">
      <c r="A1243" s="1" t="s">
        <v>2</v>
      </c>
      <c r="B1243" s="1" t="s">
        <v>20</v>
      </c>
      <c r="C1243">
        <v>73.123999999999995</v>
      </c>
      <c r="D1243">
        <v>446.892</v>
      </c>
    </row>
    <row r="1244" spans="1:4" x14ac:dyDescent="0.3">
      <c r="A1244" s="1" t="s">
        <v>2</v>
      </c>
      <c r="B1244" s="1" t="s">
        <v>20</v>
      </c>
      <c r="C1244">
        <v>77.197000000000003</v>
      </c>
      <c r="D1244">
        <v>446.43900000000002</v>
      </c>
    </row>
    <row r="1245" spans="1:4" x14ac:dyDescent="0.3">
      <c r="A1245" s="1" t="s">
        <v>2</v>
      </c>
      <c r="B1245" s="1" t="s">
        <v>20</v>
      </c>
      <c r="C1245">
        <v>77.197000000000003</v>
      </c>
      <c r="D1245">
        <v>446.43900000000002</v>
      </c>
    </row>
    <row r="1246" spans="1:4" x14ac:dyDescent="0.3">
      <c r="A1246" s="1" t="s">
        <v>2</v>
      </c>
      <c r="B1246" s="1" t="s">
        <v>20</v>
      </c>
      <c r="C1246">
        <v>81.271000000000001</v>
      </c>
      <c r="D1246">
        <v>445.983</v>
      </c>
    </row>
    <row r="1247" spans="1:4" x14ac:dyDescent="0.3">
      <c r="A1247" s="1" t="s">
        <v>2</v>
      </c>
      <c r="B1247" s="1" t="s">
        <v>20</v>
      </c>
      <c r="C1247">
        <v>85.495000000000005</v>
      </c>
      <c r="D1247">
        <v>445.53</v>
      </c>
    </row>
    <row r="1248" spans="1:4" x14ac:dyDescent="0.3">
      <c r="A1248" s="1" t="s">
        <v>2</v>
      </c>
      <c r="B1248" s="1" t="s">
        <v>20</v>
      </c>
      <c r="C1248">
        <v>89.870999999999995</v>
      </c>
      <c r="D1248">
        <v>444.92500000000001</v>
      </c>
    </row>
    <row r="1249" spans="1:4" x14ac:dyDescent="0.3">
      <c r="A1249" s="1" t="s">
        <v>2</v>
      </c>
      <c r="B1249" s="1" t="s">
        <v>20</v>
      </c>
      <c r="C1249">
        <v>94.698999999999998</v>
      </c>
      <c r="D1249">
        <v>444.32</v>
      </c>
    </row>
    <row r="1250" spans="1:4" x14ac:dyDescent="0.3">
      <c r="A1250" s="1" t="s">
        <v>2</v>
      </c>
      <c r="B1250" s="1" t="s">
        <v>20</v>
      </c>
      <c r="C1250">
        <v>94.698999999999998</v>
      </c>
      <c r="D1250">
        <v>444.32</v>
      </c>
    </row>
    <row r="1251" spans="1:4" x14ac:dyDescent="0.3">
      <c r="A1251" s="1" t="s">
        <v>2</v>
      </c>
      <c r="B1251" s="1" t="s">
        <v>20</v>
      </c>
      <c r="C1251">
        <v>97.263999999999996</v>
      </c>
      <c r="D1251">
        <v>444.017</v>
      </c>
    </row>
    <row r="1252" spans="1:4" x14ac:dyDescent="0.3">
      <c r="A1252" s="1" t="s">
        <v>2</v>
      </c>
      <c r="B1252" s="1" t="s">
        <v>20</v>
      </c>
      <c r="C1252">
        <v>99.98</v>
      </c>
      <c r="D1252">
        <v>443.56299999999999</v>
      </c>
    </row>
    <row r="1253" spans="1:4" x14ac:dyDescent="0.3">
      <c r="A1253" s="1" t="s">
        <v>2</v>
      </c>
      <c r="B1253" s="1" t="s">
        <v>20</v>
      </c>
      <c r="C1253">
        <v>102.846</v>
      </c>
      <c r="D1253">
        <v>443.26</v>
      </c>
    </row>
    <row r="1254" spans="1:4" x14ac:dyDescent="0.3">
      <c r="A1254" s="1" t="s">
        <v>2</v>
      </c>
      <c r="B1254" s="1" t="s">
        <v>20</v>
      </c>
      <c r="C1254">
        <v>105.864</v>
      </c>
      <c r="D1254">
        <v>442.80700000000002</v>
      </c>
    </row>
    <row r="1255" spans="1:4" x14ac:dyDescent="0.3">
      <c r="A1255" s="1" t="s">
        <v>2</v>
      </c>
      <c r="B1255" s="1" t="s">
        <v>20</v>
      </c>
      <c r="C1255">
        <v>108.73</v>
      </c>
      <c r="D1255">
        <v>442.50299999999999</v>
      </c>
    </row>
    <row r="1256" spans="1:4" x14ac:dyDescent="0.3">
      <c r="A1256" s="1" t="s">
        <v>2</v>
      </c>
      <c r="B1256" s="1" t="s">
        <v>20</v>
      </c>
      <c r="C1256">
        <v>111.59699999999999</v>
      </c>
      <c r="D1256">
        <v>442.05</v>
      </c>
    </row>
    <row r="1257" spans="1:4" x14ac:dyDescent="0.3">
      <c r="A1257" s="1" t="s">
        <v>2</v>
      </c>
      <c r="B1257" s="1" t="s">
        <v>20</v>
      </c>
      <c r="C1257">
        <v>114.313</v>
      </c>
      <c r="D1257">
        <v>441.59500000000003</v>
      </c>
    </row>
    <row r="1258" spans="1:4" x14ac:dyDescent="0.3">
      <c r="A1258" s="1" t="s">
        <v>2</v>
      </c>
      <c r="B1258" s="1" t="s">
        <v>20</v>
      </c>
      <c r="C1258">
        <v>116.878</v>
      </c>
      <c r="D1258">
        <v>441.29300000000001</v>
      </c>
    </row>
    <row r="1259" spans="1:4" x14ac:dyDescent="0.3">
      <c r="A1259" s="1" t="s">
        <v>2</v>
      </c>
      <c r="B1259" s="1" t="s">
        <v>20</v>
      </c>
      <c r="C1259">
        <v>116.878</v>
      </c>
      <c r="D1259">
        <v>441.29300000000001</v>
      </c>
    </row>
    <row r="1260" spans="1:4" x14ac:dyDescent="0.3">
      <c r="A1260" s="1" t="s">
        <v>2</v>
      </c>
      <c r="B1260" s="1" t="s">
        <v>20</v>
      </c>
      <c r="C1260">
        <v>121.55500000000001</v>
      </c>
      <c r="D1260">
        <v>440.53699999999998</v>
      </c>
    </row>
    <row r="1261" spans="1:4" x14ac:dyDescent="0.3">
      <c r="A1261" s="1" t="s">
        <v>2</v>
      </c>
      <c r="B1261" s="1" t="s">
        <v>20</v>
      </c>
      <c r="C1261">
        <v>125.93</v>
      </c>
      <c r="D1261">
        <v>439.93</v>
      </c>
    </row>
    <row r="1262" spans="1:4" x14ac:dyDescent="0.3">
      <c r="A1262" s="1" t="s">
        <v>2</v>
      </c>
      <c r="B1262" s="1" t="s">
        <v>20</v>
      </c>
      <c r="C1262">
        <v>128.042</v>
      </c>
      <c r="D1262">
        <v>439.62799999999999</v>
      </c>
    </row>
    <row r="1263" spans="1:4" x14ac:dyDescent="0.3">
      <c r="A1263" s="1" t="s">
        <v>2</v>
      </c>
      <c r="B1263" s="1" t="s">
        <v>20</v>
      </c>
      <c r="C1263">
        <v>130.00299999999999</v>
      </c>
      <c r="D1263">
        <v>439.32499999999999</v>
      </c>
    </row>
    <row r="1264" spans="1:4" x14ac:dyDescent="0.3">
      <c r="A1264" s="1" t="s">
        <v>2</v>
      </c>
      <c r="B1264" s="1" t="s">
        <v>20</v>
      </c>
      <c r="C1264">
        <v>131.81399999999999</v>
      </c>
      <c r="D1264">
        <v>439.02300000000002</v>
      </c>
    </row>
    <row r="1265" spans="1:4" x14ac:dyDescent="0.3">
      <c r="A1265" s="1" t="s">
        <v>2</v>
      </c>
      <c r="B1265" s="1" t="s">
        <v>20</v>
      </c>
      <c r="C1265">
        <v>133.47399999999999</v>
      </c>
      <c r="D1265">
        <v>438.72</v>
      </c>
    </row>
    <row r="1266" spans="1:4" x14ac:dyDescent="0.3">
      <c r="A1266" s="1" t="s">
        <v>2</v>
      </c>
      <c r="B1266" s="1" t="s">
        <v>20</v>
      </c>
      <c r="C1266">
        <v>133.47399999999999</v>
      </c>
      <c r="D1266">
        <v>438.72</v>
      </c>
    </row>
    <row r="1267" spans="1:4" x14ac:dyDescent="0.3">
      <c r="A1267" s="1" t="s">
        <v>2</v>
      </c>
      <c r="B1267" s="1" t="s">
        <v>20</v>
      </c>
      <c r="C1267">
        <v>134.982</v>
      </c>
      <c r="D1267">
        <v>438.41800000000001</v>
      </c>
    </row>
    <row r="1268" spans="1:4" x14ac:dyDescent="0.3">
      <c r="A1268" s="1" t="s">
        <v>2</v>
      </c>
      <c r="B1268" s="1" t="s">
        <v>20</v>
      </c>
      <c r="C1268">
        <v>136.49</v>
      </c>
      <c r="D1268">
        <v>438.267</v>
      </c>
    </row>
    <row r="1269" spans="1:4" x14ac:dyDescent="0.3">
      <c r="A1269" s="1" t="s">
        <v>2</v>
      </c>
      <c r="B1269" s="1" t="s">
        <v>20</v>
      </c>
      <c r="C1269">
        <v>137.84899999999999</v>
      </c>
      <c r="D1269">
        <v>437.964</v>
      </c>
    </row>
    <row r="1270" spans="1:4" x14ac:dyDescent="0.3">
      <c r="A1270" s="1" t="s">
        <v>2</v>
      </c>
      <c r="B1270" s="1" t="s">
        <v>20</v>
      </c>
      <c r="C1270">
        <v>139.05600000000001</v>
      </c>
      <c r="D1270">
        <v>437.661</v>
      </c>
    </row>
    <row r="1271" spans="1:4" x14ac:dyDescent="0.3">
      <c r="A1271" s="1" t="s">
        <v>2</v>
      </c>
      <c r="B1271" s="1" t="s">
        <v>20</v>
      </c>
      <c r="C1271">
        <v>141.16800000000001</v>
      </c>
      <c r="D1271">
        <v>437.20699999999999</v>
      </c>
    </row>
    <row r="1272" spans="1:4" x14ac:dyDescent="0.3">
      <c r="A1272" s="1" t="s">
        <v>2</v>
      </c>
      <c r="B1272" s="1" t="s">
        <v>20</v>
      </c>
      <c r="C1272">
        <v>142.97900000000001</v>
      </c>
      <c r="D1272">
        <v>436.75200000000001</v>
      </c>
    </row>
    <row r="1273" spans="1:4" x14ac:dyDescent="0.3">
      <c r="A1273" s="1" t="s">
        <v>2</v>
      </c>
      <c r="B1273" s="1" t="s">
        <v>20</v>
      </c>
      <c r="C1273">
        <v>142.97900000000001</v>
      </c>
      <c r="D1273">
        <v>436.75200000000001</v>
      </c>
    </row>
    <row r="1274" spans="1:4" x14ac:dyDescent="0.3">
      <c r="A1274" s="1" t="s">
        <v>2</v>
      </c>
      <c r="B1274" s="1" t="s">
        <v>20</v>
      </c>
      <c r="C1274">
        <v>143.73400000000001</v>
      </c>
      <c r="D1274">
        <v>436.45100000000002</v>
      </c>
    </row>
    <row r="1275" spans="1:4" x14ac:dyDescent="0.3">
      <c r="A1275" s="1" t="s">
        <v>2</v>
      </c>
      <c r="B1275" s="1" t="s">
        <v>20</v>
      </c>
      <c r="C1275">
        <v>144.18600000000001</v>
      </c>
      <c r="D1275">
        <v>436.14699999999999</v>
      </c>
    </row>
    <row r="1276" spans="1:4" x14ac:dyDescent="0.3">
      <c r="A1276" s="1" t="s">
        <v>2</v>
      </c>
      <c r="B1276" s="1" t="s">
        <v>20</v>
      </c>
      <c r="C1276">
        <v>144.94</v>
      </c>
      <c r="D1276">
        <v>435.54199999999997</v>
      </c>
    </row>
    <row r="1277" spans="1:4" x14ac:dyDescent="0.3">
      <c r="A1277" s="1" t="s">
        <v>2</v>
      </c>
      <c r="B1277" s="1" t="s">
        <v>20</v>
      </c>
      <c r="C1277">
        <v>145.69499999999999</v>
      </c>
      <c r="D1277">
        <v>434.93700000000001</v>
      </c>
    </row>
    <row r="1278" spans="1:4" x14ac:dyDescent="0.3">
      <c r="A1278" s="1" t="s">
        <v>2</v>
      </c>
      <c r="B1278" s="1" t="s">
        <v>20</v>
      </c>
      <c r="C1278">
        <v>146.14699999999999</v>
      </c>
      <c r="D1278">
        <v>434.63400000000001</v>
      </c>
    </row>
    <row r="1279" spans="1:4" x14ac:dyDescent="0.3">
      <c r="A1279" s="1" t="s">
        <v>2</v>
      </c>
      <c r="B1279" s="1" t="s">
        <v>20</v>
      </c>
      <c r="C1279">
        <v>146.59899999999999</v>
      </c>
      <c r="D1279">
        <v>434.33100000000002</v>
      </c>
    </row>
    <row r="1280" spans="1:4" x14ac:dyDescent="0.3">
      <c r="A1280" s="1" t="s">
        <v>2</v>
      </c>
      <c r="B1280" s="1" t="s">
        <v>20</v>
      </c>
      <c r="C1280">
        <v>146.59899999999999</v>
      </c>
      <c r="D1280">
        <v>434.33100000000002</v>
      </c>
    </row>
    <row r="1281" spans="1:4" x14ac:dyDescent="0.3">
      <c r="A1281" s="1" t="s">
        <v>2</v>
      </c>
      <c r="B1281" s="1" t="s">
        <v>20</v>
      </c>
      <c r="C1281">
        <v>147.95699999999999</v>
      </c>
      <c r="D1281">
        <v>433.57400000000001</v>
      </c>
    </row>
    <row r="1282" spans="1:4" x14ac:dyDescent="0.3">
      <c r="A1282" s="1" t="s">
        <v>2</v>
      </c>
      <c r="B1282" s="1" t="s">
        <v>20</v>
      </c>
      <c r="C1282">
        <v>149.46600000000001</v>
      </c>
      <c r="D1282">
        <v>432.96899999999999</v>
      </c>
    </row>
    <row r="1283" spans="1:4" x14ac:dyDescent="0.3">
      <c r="A1283" s="1" t="s">
        <v>2</v>
      </c>
      <c r="B1283" s="1" t="s">
        <v>20</v>
      </c>
      <c r="C1283">
        <v>151.126</v>
      </c>
      <c r="D1283">
        <v>432.06099999999998</v>
      </c>
    </row>
    <row r="1284" spans="1:4" x14ac:dyDescent="0.3">
      <c r="A1284" s="1" t="s">
        <v>2</v>
      </c>
      <c r="B1284" s="1" t="s">
        <v>20</v>
      </c>
      <c r="C1284">
        <v>152.63399999999999</v>
      </c>
      <c r="D1284">
        <v>431.30399999999997</v>
      </c>
    </row>
    <row r="1285" spans="1:4" x14ac:dyDescent="0.3">
      <c r="A1285" s="1" t="s">
        <v>2</v>
      </c>
      <c r="B1285" s="1" t="s">
        <v>20</v>
      </c>
      <c r="C1285">
        <v>152.63399999999999</v>
      </c>
      <c r="D1285">
        <v>431.30399999999997</v>
      </c>
    </row>
    <row r="1286" spans="1:4" x14ac:dyDescent="0.3">
      <c r="A1286" s="1" t="s">
        <v>2</v>
      </c>
      <c r="B1286" s="1" t="s">
        <v>20</v>
      </c>
      <c r="C1286">
        <v>153.99199999999999</v>
      </c>
      <c r="D1286">
        <v>430.397999999999</v>
      </c>
    </row>
    <row r="1287" spans="1:4" x14ac:dyDescent="0.3">
      <c r="A1287" s="1" t="s">
        <v>2</v>
      </c>
      <c r="B1287" s="1" t="s">
        <v>20</v>
      </c>
      <c r="C1287">
        <v>155.351</v>
      </c>
      <c r="D1287">
        <v>429.48899999999998</v>
      </c>
    </row>
    <row r="1288" spans="1:4" x14ac:dyDescent="0.3">
      <c r="A1288" s="1" t="s">
        <v>2</v>
      </c>
      <c r="B1288" s="1" t="s">
        <v>20</v>
      </c>
      <c r="C1288">
        <v>156.85900000000001</v>
      </c>
      <c r="D1288">
        <v>428.58099999999899</v>
      </c>
    </row>
    <row r="1289" spans="1:4" x14ac:dyDescent="0.3">
      <c r="A1289" s="1" t="s">
        <v>2</v>
      </c>
      <c r="B1289" s="1" t="s">
        <v>20</v>
      </c>
      <c r="C1289">
        <v>157.76400000000001</v>
      </c>
      <c r="D1289">
        <v>427.97599999999898</v>
      </c>
    </row>
    <row r="1290" spans="1:4" x14ac:dyDescent="0.3">
      <c r="A1290" s="1" t="s">
        <v>2</v>
      </c>
      <c r="B1290" s="1" t="s">
        <v>20</v>
      </c>
      <c r="C1290">
        <v>158.82</v>
      </c>
      <c r="D1290">
        <v>427.52099999999899</v>
      </c>
    </row>
    <row r="1291" spans="1:4" x14ac:dyDescent="0.3">
      <c r="A1291" s="1" t="s">
        <v>2</v>
      </c>
      <c r="B1291" s="1" t="s">
        <v>20</v>
      </c>
      <c r="C1291">
        <v>158.82</v>
      </c>
      <c r="D1291">
        <v>427.52099999999899</v>
      </c>
    </row>
    <row r="1292" spans="1:4" x14ac:dyDescent="0.3">
      <c r="A1292" s="1" t="s">
        <v>2</v>
      </c>
      <c r="B1292" s="1" t="s">
        <v>20</v>
      </c>
      <c r="C1292">
        <v>160.02699999999999</v>
      </c>
      <c r="D1292">
        <v>427.06799999999998</v>
      </c>
    </row>
    <row r="1293" spans="1:4" x14ac:dyDescent="0.3">
      <c r="A1293" s="1" t="s">
        <v>2</v>
      </c>
      <c r="B1293" s="1" t="s">
        <v>20</v>
      </c>
      <c r="C1293">
        <v>161.233</v>
      </c>
      <c r="D1293">
        <v>426.462999999999</v>
      </c>
    </row>
    <row r="1294" spans="1:4" x14ac:dyDescent="0.3">
      <c r="A1294" s="1" t="s">
        <v>2</v>
      </c>
      <c r="B1294" s="1" t="s">
        <v>20</v>
      </c>
      <c r="C1294">
        <v>164.101</v>
      </c>
      <c r="D1294">
        <v>425.402999999999</v>
      </c>
    </row>
    <row r="1295" spans="1:4" x14ac:dyDescent="0.3">
      <c r="A1295" s="1" t="s">
        <v>2</v>
      </c>
      <c r="B1295" s="1" t="s">
        <v>20</v>
      </c>
      <c r="C1295">
        <v>166.96799999999999</v>
      </c>
      <c r="D1295">
        <v>424.19199999999898</v>
      </c>
    </row>
    <row r="1296" spans="1:4" x14ac:dyDescent="0.3">
      <c r="A1296" s="1" t="s">
        <v>2</v>
      </c>
      <c r="B1296" s="1" t="s">
        <v>20</v>
      </c>
      <c r="C1296">
        <v>169.834</v>
      </c>
      <c r="D1296">
        <v>423.13299999999902</v>
      </c>
    </row>
    <row r="1297" spans="1:4" x14ac:dyDescent="0.3">
      <c r="A1297" s="1" t="s">
        <v>2</v>
      </c>
      <c r="B1297" s="1" t="s">
        <v>20</v>
      </c>
      <c r="C1297">
        <v>169.834</v>
      </c>
      <c r="D1297">
        <v>423.13299999999902</v>
      </c>
    </row>
    <row r="1298" spans="1:4" x14ac:dyDescent="0.3">
      <c r="A1298" s="1" t="s">
        <v>2</v>
      </c>
      <c r="B1298" s="1" t="s">
        <v>20</v>
      </c>
      <c r="C1298">
        <v>175.417</v>
      </c>
      <c r="D1298">
        <v>420.86299999999898</v>
      </c>
    </row>
    <row r="1299" spans="1:4" x14ac:dyDescent="0.3">
      <c r="A1299" s="1" t="s">
        <v>2</v>
      </c>
      <c r="B1299" s="1" t="s">
        <v>20</v>
      </c>
      <c r="C1299">
        <v>178.131</v>
      </c>
      <c r="D1299">
        <v>419.80299999999897</v>
      </c>
    </row>
    <row r="1300" spans="1:4" x14ac:dyDescent="0.3">
      <c r="A1300" s="1" t="s">
        <v>2</v>
      </c>
      <c r="B1300" s="1" t="s">
        <v>20</v>
      </c>
      <c r="C1300">
        <v>180.84800000000001</v>
      </c>
      <c r="D1300">
        <v>418.89699999999903</v>
      </c>
    </row>
    <row r="1301" spans="1:4" x14ac:dyDescent="0.3">
      <c r="A1301" s="1" t="s">
        <v>2</v>
      </c>
      <c r="B1301" s="1" t="s">
        <v>20</v>
      </c>
      <c r="C1301">
        <v>180.84800000000001</v>
      </c>
      <c r="D1301">
        <v>418.89699999999903</v>
      </c>
    </row>
    <row r="1302" spans="1:4" x14ac:dyDescent="0.3">
      <c r="A1302" s="1" t="s">
        <v>2</v>
      </c>
      <c r="B1302" s="1" t="s">
        <v>20</v>
      </c>
      <c r="C1302">
        <v>183.56299999999999</v>
      </c>
      <c r="D1302">
        <v>418.13999999999902</v>
      </c>
    </row>
    <row r="1303" spans="1:4" x14ac:dyDescent="0.3">
      <c r="A1303" s="1" t="s">
        <v>2</v>
      </c>
      <c r="B1303" s="1" t="s">
        <v>20</v>
      </c>
      <c r="C1303">
        <v>186.28</v>
      </c>
      <c r="D1303">
        <v>417.38299999999902</v>
      </c>
    </row>
    <row r="1304" spans="1:4" x14ac:dyDescent="0.3">
      <c r="A1304" s="1" t="s">
        <v>2</v>
      </c>
      <c r="B1304" s="1" t="s">
        <v>20</v>
      </c>
      <c r="C1304">
        <v>188.84399999999999</v>
      </c>
      <c r="D1304">
        <v>416.77699999999902</v>
      </c>
    </row>
    <row r="1305" spans="1:4" x14ac:dyDescent="0.3">
      <c r="A1305" s="1" t="s">
        <v>2</v>
      </c>
      <c r="B1305" s="1" t="s">
        <v>20</v>
      </c>
      <c r="C1305">
        <v>191.40899999999999</v>
      </c>
      <c r="D1305">
        <v>416.171999999999</v>
      </c>
    </row>
    <row r="1306" spans="1:4" x14ac:dyDescent="0.3">
      <c r="A1306" s="1" t="s">
        <v>2</v>
      </c>
      <c r="B1306" s="1" t="s">
        <v>20</v>
      </c>
      <c r="C1306">
        <v>191.40899999999999</v>
      </c>
      <c r="D1306">
        <v>416.171999999999</v>
      </c>
    </row>
    <row r="1307" spans="1:4" x14ac:dyDescent="0.3">
      <c r="A1307" s="1" t="s">
        <v>2</v>
      </c>
      <c r="B1307" s="1" t="s">
        <v>20</v>
      </c>
      <c r="C1307">
        <v>193.82300000000001</v>
      </c>
      <c r="D1307">
        <v>415.71799999999899</v>
      </c>
    </row>
    <row r="1308" spans="1:4" x14ac:dyDescent="0.3">
      <c r="A1308" s="1" t="s">
        <v>2</v>
      </c>
      <c r="B1308" s="1" t="s">
        <v>20</v>
      </c>
      <c r="C1308">
        <v>195.935</v>
      </c>
      <c r="D1308">
        <v>415.26399999999899</v>
      </c>
    </row>
    <row r="1309" spans="1:4" x14ac:dyDescent="0.3">
      <c r="A1309" s="1" t="s">
        <v>2</v>
      </c>
      <c r="B1309" s="1" t="s">
        <v>20</v>
      </c>
      <c r="C1309">
        <v>198.19800000000001</v>
      </c>
      <c r="D1309">
        <v>414.80999999999898</v>
      </c>
    </row>
    <row r="1310" spans="1:4" x14ac:dyDescent="0.3">
      <c r="A1310" s="1" t="s">
        <v>2</v>
      </c>
      <c r="B1310" s="1" t="s">
        <v>20</v>
      </c>
      <c r="C1310">
        <v>200.61199999999999</v>
      </c>
      <c r="D1310">
        <v>414.356999999999</v>
      </c>
    </row>
    <row r="1311" spans="1:4" x14ac:dyDescent="0.3">
      <c r="A1311" s="1" t="s">
        <v>2</v>
      </c>
      <c r="B1311" s="1" t="s">
        <v>20</v>
      </c>
      <c r="C1311">
        <v>200.61199999999999</v>
      </c>
      <c r="D1311">
        <v>414.356999999999</v>
      </c>
    </row>
    <row r="1312" spans="1:4" x14ac:dyDescent="0.3">
      <c r="A1312" s="1" t="s">
        <v>2</v>
      </c>
      <c r="B1312" s="1" t="s">
        <v>20</v>
      </c>
      <c r="C1312">
        <v>203.178</v>
      </c>
      <c r="D1312">
        <v>413.90199999999902</v>
      </c>
    </row>
    <row r="1313" spans="1:4" x14ac:dyDescent="0.3">
      <c r="A1313" s="1" t="s">
        <v>2</v>
      </c>
      <c r="B1313" s="1" t="s">
        <v>20</v>
      </c>
      <c r="C1313">
        <v>205.89400000000001</v>
      </c>
      <c r="D1313">
        <v>413.296999999999</v>
      </c>
    </row>
    <row r="1314" spans="1:4" x14ac:dyDescent="0.3">
      <c r="A1314" s="1" t="s">
        <v>2</v>
      </c>
      <c r="B1314" s="1" t="s">
        <v>20</v>
      </c>
      <c r="C1314">
        <v>211.32499999999999</v>
      </c>
      <c r="D1314">
        <v>412.236999999999</v>
      </c>
    </row>
    <row r="1315" spans="1:4" x14ac:dyDescent="0.3">
      <c r="A1315" s="1" t="s">
        <v>2</v>
      </c>
      <c r="B1315" s="1" t="s">
        <v>20</v>
      </c>
      <c r="C1315">
        <v>211.32499999999999</v>
      </c>
      <c r="D1315">
        <v>412.236999999999</v>
      </c>
    </row>
    <row r="1316" spans="1:4" x14ac:dyDescent="0.3">
      <c r="A1316" s="1" t="s">
        <v>2</v>
      </c>
      <c r="B1316" s="1" t="s">
        <v>20</v>
      </c>
      <c r="C1316">
        <v>214.19200000000001</v>
      </c>
      <c r="D1316">
        <v>411.78399999999903</v>
      </c>
    </row>
    <row r="1317" spans="1:4" x14ac:dyDescent="0.3">
      <c r="A1317" s="1" t="s">
        <v>2</v>
      </c>
      <c r="B1317" s="1" t="s">
        <v>20</v>
      </c>
      <c r="C1317">
        <v>217.209</v>
      </c>
      <c r="D1317">
        <v>411.17899999999901</v>
      </c>
    </row>
    <row r="1318" spans="1:4" x14ac:dyDescent="0.3">
      <c r="A1318" s="1" t="s">
        <v>2</v>
      </c>
      <c r="B1318" s="1" t="s">
        <v>20</v>
      </c>
      <c r="C1318">
        <v>220.226</v>
      </c>
      <c r="D1318">
        <v>410.72399999999902</v>
      </c>
    </row>
    <row r="1319" spans="1:4" x14ac:dyDescent="0.3">
      <c r="A1319" s="1" t="s">
        <v>2</v>
      </c>
      <c r="B1319" s="1" t="s">
        <v>20</v>
      </c>
      <c r="C1319">
        <v>222.94200000000001</v>
      </c>
      <c r="D1319">
        <v>410.26999999999902</v>
      </c>
    </row>
    <row r="1320" spans="1:4" x14ac:dyDescent="0.3">
      <c r="A1320" s="1" t="s">
        <v>2</v>
      </c>
      <c r="B1320" s="1" t="s">
        <v>20</v>
      </c>
      <c r="C1320">
        <v>222.94200000000001</v>
      </c>
      <c r="D1320">
        <v>410.26999999999902</v>
      </c>
    </row>
    <row r="1321" spans="1:4" x14ac:dyDescent="0.3">
      <c r="A1321" s="1" t="s">
        <v>2</v>
      </c>
      <c r="B1321" s="1" t="s">
        <v>20</v>
      </c>
      <c r="C1321">
        <v>225.35499999999999</v>
      </c>
      <c r="D1321">
        <v>409.81699999999898</v>
      </c>
    </row>
    <row r="1322" spans="1:4" x14ac:dyDescent="0.3">
      <c r="A1322" s="1" t="s">
        <v>2</v>
      </c>
      <c r="B1322" s="1" t="s">
        <v>20</v>
      </c>
      <c r="C1322">
        <v>227.46899999999999</v>
      </c>
      <c r="D1322">
        <v>409.51399999999899</v>
      </c>
    </row>
    <row r="1323" spans="1:4" x14ac:dyDescent="0.3">
      <c r="A1323" s="1" t="s">
        <v>2</v>
      </c>
      <c r="B1323" s="1" t="s">
        <v>20</v>
      </c>
      <c r="C1323">
        <v>229.58099999999999</v>
      </c>
      <c r="D1323">
        <v>409.05999999999898</v>
      </c>
    </row>
    <row r="1324" spans="1:4" x14ac:dyDescent="0.3">
      <c r="A1324" s="1" t="s">
        <v>2</v>
      </c>
      <c r="B1324" s="1" t="s">
        <v>20</v>
      </c>
      <c r="C1324">
        <v>231.69200000000001</v>
      </c>
      <c r="D1324">
        <v>408.60599999999903</v>
      </c>
    </row>
    <row r="1325" spans="1:4" x14ac:dyDescent="0.3">
      <c r="A1325" s="1" t="s">
        <v>2</v>
      </c>
      <c r="B1325" s="1" t="s">
        <v>20</v>
      </c>
      <c r="C1325">
        <v>231.69200000000001</v>
      </c>
      <c r="D1325">
        <v>408.60599999999903</v>
      </c>
    </row>
    <row r="1326" spans="1:4" x14ac:dyDescent="0.3">
      <c r="A1326" s="1" t="s">
        <v>2</v>
      </c>
      <c r="B1326" s="1" t="s">
        <v>20</v>
      </c>
      <c r="C1326">
        <v>235.917</v>
      </c>
      <c r="D1326">
        <v>407.54599999999903</v>
      </c>
    </row>
    <row r="1327" spans="1:4" x14ac:dyDescent="0.3">
      <c r="A1327" s="1" t="s">
        <v>2</v>
      </c>
      <c r="B1327" s="1" t="s">
        <v>20</v>
      </c>
      <c r="C1327">
        <v>238.029</v>
      </c>
      <c r="D1327">
        <v>406.94099999999901</v>
      </c>
    </row>
    <row r="1328" spans="1:4" x14ac:dyDescent="0.3">
      <c r="A1328" s="1" t="s">
        <v>2</v>
      </c>
      <c r="B1328" s="1" t="s">
        <v>20</v>
      </c>
      <c r="C1328">
        <v>240.291</v>
      </c>
      <c r="D1328">
        <v>406.486999999999</v>
      </c>
    </row>
    <row r="1329" spans="1:4" x14ac:dyDescent="0.3">
      <c r="A1329" s="1" t="s">
        <v>2</v>
      </c>
      <c r="B1329" s="1" t="s">
        <v>20</v>
      </c>
      <c r="C1329">
        <v>240.291</v>
      </c>
      <c r="D1329">
        <v>406.486999999999</v>
      </c>
    </row>
    <row r="1330" spans="1:4" x14ac:dyDescent="0.3">
      <c r="A1330" s="1" t="s">
        <v>2</v>
      </c>
      <c r="B1330" s="1" t="s">
        <v>20</v>
      </c>
      <c r="C1330">
        <v>242.55500000000001</v>
      </c>
      <c r="D1330">
        <v>406.03299999999899</v>
      </c>
    </row>
    <row r="1331" spans="1:4" x14ac:dyDescent="0.3">
      <c r="A1331" s="1" t="s">
        <v>2</v>
      </c>
      <c r="B1331" s="1" t="s">
        <v>20</v>
      </c>
      <c r="C1331">
        <v>244.81700000000001</v>
      </c>
      <c r="D1331">
        <v>405.57999999999902</v>
      </c>
    </row>
    <row r="1332" spans="1:4" x14ac:dyDescent="0.3">
      <c r="A1332" s="1" t="s">
        <v>2</v>
      </c>
      <c r="B1332" s="1" t="s">
        <v>20</v>
      </c>
      <c r="C1332">
        <v>246.02600000000001</v>
      </c>
      <c r="D1332">
        <v>405.42799999999897</v>
      </c>
    </row>
    <row r="1333" spans="1:4" x14ac:dyDescent="0.3">
      <c r="A1333" s="1" t="s">
        <v>2</v>
      </c>
      <c r="B1333" s="1" t="s">
        <v>20</v>
      </c>
      <c r="C1333">
        <v>247.38399999999999</v>
      </c>
      <c r="D1333">
        <v>405.27599999999899</v>
      </c>
    </row>
    <row r="1334" spans="1:4" x14ac:dyDescent="0.3">
      <c r="A1334" s="1" t="s">
        <v>2</v>
      </c>
      <c r="B1334" s="1" t="s">
        <v>20</v>
      </c>
      <c r="C1334">
        <v>248.893</v>
      </c>
      <c r="D1334">
        <v>404.97399999999902</v>
      </c>
    </row>
    <row r="1335" spans="1:4" x14ac:dyDescent="0.3">
      <c r="A1335" s="1" t="s">
        <v>2</v>
      </c>
      <c r="B1335" s="1" t="s">
        <v>20</v>
      </c>
      <c r="C1335">
        <v>250.4</v>
      </c>
      <c r="D1335">
        <v>404.82199999999898</v>
      </c>
    </row>
    <row r="1336" spans="1:4" x14ac:dyDescent="0.3">
      <c r="A1336" s="1" t="s">
        <v>2</v>
      </c>
      <c r="B1336" s="1" t="s">
        <v>20</v>
      </c>
      <c r="C1336">
        <v>250.4</v>
      </c>
      <c r="D1336">
        <v>404.82199999999898</v>
      </c>
    </row>
    <row r="1337" spans="1:4" x14ac:dyDescent="0.3">
      <c r="A1337" s="1" t="s">
        <v>2</v>
      </c>
      <c r="B1337" s="1" t="s">
        <v>20</v>
      </c>
      <c r="C1337">
        <v>252.21199999999999</v>
      </c>
      <c r="D1337">
        <v>404.67099999999903</v>
      </c>
    </row>
    <row r="1338" spans="1:4" x14ac:dyDescent="0.3">
      <c r="A1338" s="1" t="s">
        <v>2</v>
      </c>
      <c r="B1338" s="1" t="s">
        <v>20</v>
      </c>
      <c r="C1338">
        <v>254.02199999999999</v>
      </c>
      <c r="D1338">
        <v>404.36799999999897</v>
      </c>
    </row>
    <row r="1339" spans="1:4" x14ac:dyDescent="0.3">
      <c r="A1339" s="1" t="s">
        <v>2</v>
      </c>
      <c r="B1339" s="1" t="s">
        <v>20</v>
      </c>
      <c r="C1339">
        <v>256.13499999999999</v>
      </c>
      <c r="D1339">
        <v>404.21699999999902</v>
      </c>
    </row>
    <row r="1340" spans="1:4" x14ac:dyDescent="0.3">
      <c r="A1340" s="1" t="s">
        <v>2</v>
      </c>
      <c r="B1340" s="1" t="s">
        <v>20</v>
      </c>
      <c r="C1340">
        <v>258.245</v>
      </c>
      <c r="D1340">
        <v>404.06599999999901</v>
      </c>
    </row>
    <row r="1341" spans="1:4" x14ac:dyDescent="0.3">
      <c r="A1341" s="1" t="s">
        <v>2</v>
      </c>
      <c r="B1341" s="1" t="s">
        <v>20</v>
      </c>
      <c r="C1341">
        <v>262.62099999999998</v>
      </c>
      <c r="D1341">
        <v>403.611999999999</v>
      </c>
    </row>
    <row r="1342" spans="1:4" x14ac:dyDescent="0.3">
      <c r="A1342" s="1" t="s">
        <v>2</v>
      </c>
      <c r="B1342" s="1" t="s">
        <v>20</v>
      </c>
      <c r="C1342">
        <v>266.84500000000003</v>
      </c>
      <c r="D1342">
        <v>403.308999999999</v>
      </c>
    </row>
    <row r="1343" spans="1:4" x14ac:dyDescent="0.3">
      <c r="A1343" s="1" t="s">
        <v>2</v>
      </c>
      <c r="B1343" s="1" t="s">
        <v>20</v>
      </c>
      <c r="C1343">
        <v>266.84500000000003</v>
      </c>
      <c r="D1343">
        <v>403.308999999999</v>
      </c>
    </row>
    <row r="1344" spans="1:4" x14ac:dyDescent="0.3">
      <c r="A1344" s="1" t="s">
        <v>2</v>
      </c>
      <c r="B1344" s="1" t="s">
        <v>20</v>
      </c>
      <c r="C1344">
        <v>271.07</v>
      </c>
      <c r="D1344">
        <v>403.15799999999899</v>
      </c>
    </row>
    <row r="1345" spans="1:4" x14ac:dyDescent="0.3">
      <c r="A1345" s="1" t="s">
        <v>2</v>
      </c>
      <c r="B1345" s="1" t="s">
        <v>20</v>
      </c>
      <c r="C1345">
        <v>275.29700000000003</v>
      </c>
      <c r="D1345">
        <v>403.00699999999898</v>
      </c>
    </row>
    <row r="1346" spans="1:4" x14ac:dyDescent="0.3">
      <c r="A1346" s="1" t="s">
        <v>2</v>
      </c>
      <c r="B1346" s="1" t="s">
        <v>20</v>
      </c>
      <c r="C1346">
        <v>279.52</v>
      </c>
      <c r="D1346">
        <v>402.854999999999</v>
      </c>
    </row>
    <row r="1347" spans="1:4" x14ac:dyDescent="0.3">
      <c r="A1347" s="1" t="s">
        <v>2</v>
      </c>
      <c r="B1347" s="1" t="s">
        <v>20</v>
      </c>
      <c r="C1347">
        <v>283.74400000000003</v>
      </c>
      <c r="D1347">
        <v>402.55299999999897</v>
      </c>
    </row>
    <row r="1348" spans="1:4" x14ac:dyDescent="0.3">
      <c r="A1348" s="1" t="s">
        <v>2</v>
      </c>
      <c r="B1348" s="1" t="s">
        <v>20</v>
      </c>
      <c r="C1348">
        <v>283.74400000000003</v>
      </c>
      <c r="D1348">
        <v>402.55299999999897</v>
      </c>
    </row>
    <row r="1349" spans="1:4" x14ac:dyDescent="0.3">
      <c r="A1349" s="1" t="s">
        <v>2</v>
      </c>
      <c r="B1349" s="1" t="s">
        <v>20</v>
      </c>
      <c r="C1349">
        <v>288.11900000000003</v>
      </c>
      <c r="D1349">
        <v>402.09799999999899</v>
      </c>
    </row>
    <row r="1350" spans="1:4" x14ac:dyDescent="0.3">
      <c r="A1350" s="1" t="s">
        <v>2</v>
      </c>
      <c r="B1350" s="1" t="s">
        <v>20</v>
      </c>
      <c r="C1350">
        <v>292.34500000000003</v>
      </c>
      <c r="D1350">
        <v>401.64499999999902</v>
      </c>
    </row>
    <row r="1351" spans="1:4" x14ac:dyDescent="0.3">
      <c r="A1351" s="1" t="s">
        <v>2</v>
      </c>
      <c r="B1351" s="1" t="s">
        <v>20</v>
      </c>
      <c r="C1351">
        <v>301.09399999999999</v>
      </c>
      <c r="D1351">
        <v>400.433999999999</v>
      </c>
    </row>
    <row r="1352" spans="1:4" x14ac:dyDescent="0.3">
      <c r="A1352" s="1" t="s">
        <v>2</v>
      </c>
      <c r="B1352" s="1" t="s">
        <v>20</v>
      </c>
      <c r="C1352">
        <v>301.09399999999999</v>
      </c>
      <c r="D1352">
        <v>400.433999999999</v>
      </c>
    </row>
    <row r="1353" spans="1:4" x14ac:dyDescent="0.3">
      <c r="A1353" s="1" t="s">
        <v>2</v>
      </c>
      <c r="B1353" s="1" t="s">
        <v>20</v>
      </c>
      <c r="C1353">
        <v>303.35899999999998</v>
      </c>
      <c r="D1353">
        <v>400.13199999999898</v>
      </c>
    </row>
    <row r="1354" spans="1:4" x14ac:dyDescent="0.3">
      <c r="A1354" s="1" t="s">
        <v>2</v>
      </c>
      <c r="B1354" s="1" t="s">
        <v>20</v>
      </c>
      <c r="C1354">
        <v>305.62099999999998</v>
      </c>
      <c r="D1354">
        <v>399.82799999999901</v>
      </c>
    </row>
    <row r="1355" spans="1:4" x14ac:dyDescent="0.3">
      <c r="A1355" s="1" t="s">
        <v>2</v>
      </c>
      <c r="B1355" s="1" t="s">
        <v>20</v>
      </c>
      <c r="C1355">
        <v>310.14699999999999</v>
      </c>
      <c r="D1355">
        <v>399.22299999999899</v>
      </c>
    </row>
    <row r="1356" spans="1:4" x14ac:dyDescent="0.3">
      <c r="A1356" s="1" t="s">
        <v>2</v>
      </c>
      <c r="B1356" s="1" t="s">
        <v>20</v>
      </c>
      <c r="C1356">
        <v>312.411</v>
      </c>
      <c r="D1356">
        <v>398.92099999999903</v>
      </c>
    </row>
    <row r="1357" spans="1:4" x14ac:dyDescent="0.3">
      <c r="A1357" s="1" t="s">
        <v>2</v>
      </c>
      <c r="B1357" s="1" t="s">
        <v>20</v>
      </c>
      <c r="C1357">
        <v>314.37099999999998</v>
      </c>
      <c r="D1357">
        <v>398.61799999999897</v>
      </c>
    </row>
    <row r="1358" spans="1:4" x14ac:dyDescent="0.3">
      <c r="A1358" s="1" t="s">
        <v>2</v>
      </c>
      <c r="B1358" s="1" t="s">
        <v>20</v>
      </c>
      <c r="C1358">
        <v>316.334</v>
      </c>
      <c r="D1358">
        <v>398.31499999999897</v>
      </c>
    </row>
    <row r="1359" spans="1:4" x14ac:dyDescent="0.3">
      <c r="A1359" s="1" t="s">
        <v>2</v>
      </c>
      <c r="B1359" s="1" t="s">
        <v>20</v>
      </c>
      <c r="C1359">
        <v>317.99200000000002</v>
      </c>
      <c r="D1359">
        <v>398.01199999999898</v>
      </c>
    </row>
    <row r="1360" spans="1:4" x14ac:dyDescent="0.3">
      <c r="A1360" s="1" t="s">
        <v>2</v>
      </c>
      <c r="B1360" s="1" t="s">
        <v>20</v>
      </c>
      <c r="C1360">
        <v>317.99200000000002</v>
      </c>
      <c r="D1360">
        <v>398.012</v>
      </c>
    </row>
    <row r="1361" spans="1:4" x14ac:dyDescent="0.3">
      <c r="A1361" s="1" t="s">
        <v>2</v>
      </c>
      <c r="B1361" s="1" t="s">
        <v>20</v>
      </c>
      <c r="C1361">
        <v>319.351</v>
      </c>
      <c r="D1361">
        <v>397.71</v>
      </c>
    </row>
    <row r="1362" spans="1:4" x14ac:dyDescent="0.3">
      <c r="A1362" s="1" t="s">
        <v>2</v>
      </c>
      <c r="B1362" s="1" t="s">
        <v>20</v>
      </c>
      <c r="C1362">
        <v>320.55599999999998</v>
      </c>
      <c r="D1362">
        <v>397.558999999999</v>
      </c>
    </row>
    <row r="1363" spans="1:4" x14ac:dyDescent="0.3">
      <c r="A1363" s="1" t="s">
        <v>2</v>
      </c>
      <c r="B1363" s="1" t="s">
        <v>20</v>
      </c>
      <c r="C1363">
        <v>321.61399999999998</v>
      </c>
      <c r="D1363">
        <v>397.40699999999998</v>
      </c>
    </row>
    <row r="1364" spans="1:4" x14ac:dyDescent="0.3">
      <c r="A1364" s="1" t="s">
        <v>2</v>
      </c>
      <c r="B1364" s="1" t="s">
        <v>20</v>
      </c>
      <c r="C1364">
        <v>322.51799999999997</v>
      </c>
      <c r="D1364">
        <v>397.104999999999</v>
      </c>
    </row>
    <row r="1365" spans="1:4" x14ac:dyDescent="0.3">
      <c r="A1365" s="1" t="s">
        <v>2</v>
      </c>
      <c r="B1365" s="1" t="s">
        <v>20</v>
      </c>
      <c r="C1365">
        <v>324.17899999999997</v>
      </c>
      <c r="D1365">
        <v>396.801999999999</v>
      </c>
    </row>
    <row r="1366" spans="1:4" x14ac:dyDescent="0.3">
      <c r="A1366" s="1" t="s">
        <v>2</v>
      </c>
      <c r="B1366" s="1" t="s">
        <v>20</v>
      </c>
      <c r="C1366">
        <v>325.83699999999999</v>
      </c>
      <c r="D1366">
        <v>396.34799999999899</v>
      </c>
    </row>
    <row r="1367" spans="1:4" x14ac:dyDescent="0.3">
      <c r="A1367" s="1" t="s">
        <v>2</v>
      </c>
      <c r="B1367" s="1" t="s">
        <v>21</v>
      </c>
      <c r="C1367">
        <v>73.748999999999995</v>
      </c>
      <c r="D1367">
        <v>440.74799999999999</v>
      </c>
    </row>
    <row r="1368" spans="1:4" x14ac:dyDescent="0.3">
      <c r="A1368" s="1" t="s">
        <v>2</v>
      </c>
      <c r="B1368" s="1" t="s">
        <v>21</v>
      </c>
      <c r="C1368">
        <v>76.466999999999999</v>
      </c>
      <c r="D1368">
        <v>440.298</v>
      </c>
    </row>
    <row r="1369" spans="1:4" x14ac:dyDescent="0.3">
      <c r="A1369" s="1" t="s">
        <v>2</v>
      </c>
      <c r="B1369" s="1" t="s">
        <v>21</v>
      </c>
      <c r="C1369">
        <v>79.185000000000002</v>
      </c>
      <c r="D1369">
        <v>439.69799999999998</v>
      </c>
    </row>
    <row r="1370" spans="1:4" x14ac:dyDescent="0.3">
      <c r="A1370" s="1" t="s">
        <v>2</v>
      </c>
      <c r="B1370" s="1" t="s">
        <v>21</v>
      </c>
      <c r="C1370">
        <v>82.052999999999997</v>
      </c>
      <c r="D1370">
        <v>439.24799999999999</v>
      </c>
    </row>
    <row r="1371" spans="1:4" x14ac:dyDescent="0.3">
      <c r="A1371" s="1" t="s">
        <v>2</v>
      </c>
      <c r="B1371" s="1" t="s">
        <v>21</v>
      </c>
      <c r="C1371">
        <v>83.563000000000002</v>
      </c>
      <c r="D1371">
        <v>438.947</v>
      </c>
    </row>
    <row r="1372" spans="1:4" x14ac:dyDescent="0.3">
      <c r="A1372" s="1" t="s">
        <v>2</v>
      </c>
      <c r="B1372" s="1" t="s">
        <v>21</v>
      </c>
      <c r="C1372">
        <v>85.224000000000004</v>
      </c>
      <c r="D1372">
        <v>438.64800000000002</v>
      </c>
    </row>
    <row r="1373" spans="1:4" x14ac:dyDescent="0.3">
      <c r="A1373" s="1" t="s">
        <v>2</v>
      </c>
      <c r="B1373" s="1" t="s">
        <v>21</v>
      </c>
      <c r="C1373">
        <v>85.224000000000004</v>
      </c>
      <c r="D1373">
        <v>438.64800000000002</v>
      </c>
    </row>
    <row r="1374" spans="1:4" x14ac:dyDescent="0.3">
      <c r="A1374" s="1" t="s">
        <v>2</v>
      </c>
      <c r="B1374" s="1" t="s">
        <v>21</v>
      </c>
      <c r="C1374">
        <v>87.036000000000001</v>
      </c>
      <c r="D1374">
        <v>438.346</v>
      </c>
    </row>
    <row r="1375" spans="1:4" x14ac:dyDescent="0.3">
      <c r="A1375" s="1" t="s">
        <v>2</v>
      </c>
      <c r="B1375" s="1" t="s">
        <v>21</v>
      </c>
      <c r="C1375">
        <v>88.849000000000004</v>
      </c>
      <c r="D1375">
        <v>438.04599999999999</v>
      </c>
    </row>
    <row r="1376" spans="1:4" x14ac:dyDescent="0.3">
      <c r="A1376" s="1" t="s">
        <v>2</v>
      </c>
      <c r="B1376" s="1" t="s">
        <v>21</v>
      </c>
      <c r="C1376">
        <v>92.924999999999997</v>
      </c>
      <c r="D1376">
        <v>437.445999999999</v>
      </c>
    </row>
    <row r="1377" spans="1:4" x14ac:dyDescent="0.3">
      <c r="A1377" s="1" t="s">
        <v>2</v>
      </c>
      <c r="B1377" s="1" t="s">
        <v>21</v>
      </c>
      <c r="C1377">
        <v>96.850999999999999</v>
      </c>
      <c r="D1377">
        <v>436.844999999999</v>
      </c>
    </row>
    <row r="1378" spans="1:4" x14ac:dyDescent="0.3">
      <c r="A1378" s="1" t="s">
        <v>2</v>
      </c>
      <c r="B1378" s="1" t="s">
        <v>21</v>
      </c>
      <c r="C1378">
        <v>98.662000000000006</v>
      </c>
      <c r="D1378">
        <v>436.69499999999999</v>
      </c>
    </row>
    <row r="1379" spans="1:4" x14ac:dyDescent="0.3">
      <c r="A1379" s="1" t="s">
        <v>2</v>
      </c>
      <c r="B1379" s="1" t="s">
        <v>21</v>
      </c>
      <c r="C1379">
        <v>100.474</v>
      </c>
      <c r="D1379">
        <v>436.39400000000001</v>
      </c>
    </row>
    <row r="1380" spans="1:4" x14ac:dyDescent="0.3">
      <c r="A1380" s="1" t="s">
        <v>2</v>
      </c>
      <c r="B1380" s="1" t="s">
        <v>21</v>
      </c>
      <c r="C1380">
        <v>100.474</v>
      </c>
      <c r="D1380">
        <v>436.39400000000001</v>
      </c>
    </row>
    <row r="1381" spans="1:4" x14ac:dyDescent="0.3">
      <c r="A1381" s="1" t="s">
        <v>2</v>
      </c>
      <c r="B1381" s="1" t="s">
        <v>21</v>
      </c>
      <c r="C1381">
        <v>102.13500000000001</v>
      </c>
      <c r="D1381">
        <v>436.245</v>
      </c>
    </row>
    <row r="1382" spans="1:4" x14ac:dyDescent="0.3">
      <c r="A1382" s="1" t="s">
        <v>2</v>
      </c>
      <c r="B1382" s="1" t="s">
        <v>21</v>
      </c>
      <c r="C1382">
        <v>103.645</v>
      </c>
      <c r="D1382">
        <v>435.94499999999999</v>
      </c>
    </row>
    <row r="1383" spans="1:4" x14ac:dyDescent="0.3">
      <c r="A1383" s="1" t="s">
        <v>2</v>
      </c>
      <c r="B1383" s="1" t="s">
        <v>21</v>
      </c>
      <c r="C1383">
        <v>106.364</v>
      </c>
      <c r="D1383">
        <v>435.64499999999998</v>
      </c>
    </row>
    <row r="1384" spans="1:4" x14ac:dyDescent="0.3">
      <c r="A1384" s="1" t="s">
        <v>2</v>
      </c>
      <c r="B1384" s="1" t="s">
        <v>21</v>
      </c>
      <c r="C1384">
        <v>109.081</v>
      </c>
      <c r="D1384">
        <v>435.34399999999999</v>
      </c>
    </row>
    <row r="1385" spans="1:4" x14ac:dyDescent="0.3">
      <c r="A1385" s="1" t="s">
        <v>2</v>
      </c>
      <c r="B1385" s="1" t="s">
        <v>21</v>
      </c>
      <c r="C1385">
        <v>111.79900000000001</v>
      </c>
      <c r="D1385">
        <v>434.89299999999997</v>
      </c>
    </row>
    <row r="1386" spans="1:4" x14ac:dyDescent="0.3">
      <c r="A1386" s="1" t="s">
        <v>2</v>
      </c>
      <c r="B1386" s="1" t="s">
        <v>21</v>
      </c>
      <c r="C1386">
        <v>111.79900000000001</v>
      </c>
      <c r="D1386">
        <v>434.89299999999997</v>
      </c>
    </row>
    <row r="1387" spans="1:4" x14ac:dyDescent="0.3">
      <c r="A1387" s="1" t="s">
        <v>2</v>
      </c>
      <c r="B1387" s="1" t="s">
        <v>21</v>
      </c>
      <c r="C1387">
        <v>114.819</v>
      </c>
      <c r="D1387">
        <v>434.44199999999898</v>
      </c>
    </row>
    <row r="1388" spans="1:4" x14ac:dyDescent="0.3">
      <c r="A1388" s="1" t="s">
        <v>2</v>
      </c>
      <c r="B1388" s="1" t="s">
        <v>21</v>
      </c>
      <c r="C1388">
        <v>117.839</v>
      </c>
      <c r="D1388">
        <v>433.84299999999899</v>
      </c>
    </row>
    <row r="1389" spans="1:4" x14ac:dyDescent="0.3">
      <c r="A1389" s="1" t="s">
        <v>2</v>
      </c>
      <c r="B1389" s="1" t="s">
        <v>21</v>
      </c>
      <c r="C1389">
        <v>119.19799999999999</v>
      </c>
      <c r="D1389">
        <v>433.69299999999998</v>
      </c>
    </row>
    <row r="1390" spans="1:4" x14ac:dyDescent="0.3">
      <c r="A1390" s="1" t="s">
        <v>2</v>
      </c>
      <c r="B1390" s="1" t="s">
        <v>21</v>
      </c>
      <c r="C1390">
        <v>120.556</v>
      </c>
      <c r="D1390">
        <v>433.392</v>
      </c>
    </row>
    <row r="1391" spans="1:4" x14ac:dyDescent="0.3">
      <c r="A1391" s="1" t="s">
        <v>2</v>
      </c>
      <c r="B1391" s="1" t="s">
        <v>21</v>
      </c>
      <c r="C1391">
        <v>121.764</v>
      </c>
      <c r="D1391">
        <v>433.09300000000002</v>
      </c>
    </row>
    <row r="1392" spans="1:4" x14ac:dyDescent="0.3">
      <c r="A1392" s="1" t="s">
        <v>2</v>
      </c>
      <c r="B1392" s="1" t="s">
        <v>21</v>
      </c>
      <c r="C1392">
        <v>122.821</v>
      </c>
      <c r="D1392">
        <v>432.94299999999998</v>
      </c>
    </row>
    <row r="1393" spans="1:4" x14ac:dyDescent="0.3">
      <c r="A1393" s="1" t="s">
        <v>2</v>
      </c>
      <c r="B1393" s="1" t="s">
        <v>21</v>
      </c>
      <c r="C1393">
        <v>122.821</v>
      </c>
      <c r="D1393">
        <v>432.94299999999998</v>
      </c>
    </row>
    <row r="1394" spans="1:4" x14ac:dyDescent="0.3">
      <c r="A1394" s="1" t="s">
        <v>2</v>
      </c>
      <c r="B1394" s="1" t="s">
        <v>21</v>
      </c>
      <c r="C1394">
        <v>123.879</v>
      </c>
      <c r="D1394">
        <v>432.642</v>
      </c>
    </row>
    <row r="1395" spans="1:4" x14ac:dyDescent="0.3">
      <c r="A1395" s="1" t="s">
        <v>2</v>
      </c>
      <c r="B1395" s="1" t="s">
        <v>21</v>
      </c>
      <c r="C1395">
        <v>124.78400000000001</v>
      </c>
      <c r="D1395">
        <v>432.49099999999999</v>
      </c>
    </row>
    <row r="1396" spans="1:4" x14ac:dyDescent="0.3">
      <c r="A1396" s="1" t="s">
        <v>2</v>
      </c>
      <c r="B1396" s="1" t="s">
        <v>21</v>
      </c>
      <c r="C1396">
        <v>125.389</v>
      </c>
      <c r="D1396">
        <v>432.19200000000001</v>
      </c>
    </row>
    <row r="1397" spans="1:4" x14ac:dyDescent="0.3">
      <c r="A1397" s="1" t="s">
        <v>2</v>
      </c>
      <c r="B1397" s="1" t="s">
        <v>21</v>
      </c>
      <c r="C1397">
        <v>126.142</v>
      </c>
      <c r="D1397">
        <v>431.74099999999999</v>
      </c>
    </row>
    <row r="1398" spans="1:4" x14ac:dyDescent="0.3">
      <c r="A1398" s="1" t="s">
        <v>2</v>
      </c>
      <c r="B1398" s="1" t="s">
        <v>21</v>
      </c>
      <c r="C1398">
        <v>126.142</v>
      </c>
      <c r="D1398">
        <v>431.74099999999999</v>
      </c>
    </row>
    <row r="1399" spans="1:4" x14ac:dyDescent="0.3">
      <c r="A1399" s="1" t="s">
        <v>2</v>
      </c>
      <c r="B1399" s="1" t="s">
        <v>21</v>
      </c>
      <c r="C1399">
        <v>127.351</v>
      </c>
      <c r="D1399">
        <v>430.99</v>
      </c>
    </row>
    <row r="1400" spans="1:4" x14ac:dyDescent="0.3">
      <c r="A1400" s="1" t="s">
        <v>2</v>
      </c>
      <c r="B1400" s="1" t="s">
        <v>21</v>
      </c>
      <c r="C1400">
        <v>128.559</v>
      </c>
      <c r="D1400">
        <v>429.94099999999997</v>
      </c>
    </row>
    <row r="1401" spans="1:4" x14ac:dyDescent="0.3">
      <c r="A1401" s="1" t="s">
        <v>2</v>
      </c>
      <c r="B1401" s="1" t="s">
        <v>21</v>
      </c>
      <c r="C1401">
        <v>129.91800000000001</v>
      </c>
      <c r="D1401">
        <v>428.88900000000001</v>
      </c>
    </row>
    <row r="1402" spans="1:4" x14ac:dyDescent="0.3">
      <c r="A1402" s="1" t="s">
        <v>2</v>
      </c>
      <c r="B1402" s="1" t="s">
        <v>21</v>
      </c>
      <c r="C1402">
        <v>131.126</v>
      </c>
      <c r="D1402">
        <v>427.988</v>
      </c>
    </row>
    <row r="1403" spans="1:4" x14ac:dyDescent="0.3">
      <c r="A1403" s="1" t="s">
        <v>2</v>
      </c>
      <c r="B1403" s="1" t="s">
        <v>21</v>
      </c>
      <c r="C1403">
        <v>131.126</v>
      </c>
      <c r="D1403">
        <v>427.988</v>
      </c>
    </row>
    <row r="1404" spans="1:4" x14ac:dyDescent="0.3">
      <c r="A1404" s="1" t="s">
        <v>2</v>
      </c>
      <c r="B1404" s="1" t="s">
        <v>21</v>
      </c>
      <c r="C1404">
        <v>133.38999999999999</v>
      </c>
      <c r="D1404">
        <v>426.48700000000002</v>
      </c>
    </row>
    <row r="1405" spans="1:4" x14ac:dyDescent="0.3">
      <c r="A1405" s="1" t="s">
        <v>2</v>
      </c>
      <c r="B1405" s="1" t="s">
        <v>21</v>
      </c>
      <c r="C1405">
        <v>135.35300000000001</v>
      </c>
      <c r="D1405">
        <v>425.13600000000002</v>
      </c>
    </row>
    <row r="1406" spans="1:4" x14ac:dyDescent="0.3">
      <c r="A1406" s="1" t="s">
        <v>2</v>
      </c>
      <c r="B1406" s="1" t="s">
        <v>21</v>
      </c>
      <c r="C1406">
        <v>135.35300000000001</v>
      </c>
      <c r="D1406">
        <v>425.13600000000002</v>
      </c>
    </row>
    <row r="1407" spans="1:4" x14ac:dyDescent="0.3">
      <c r="A1407" s="1" t="s">
        <v>2</v>
      </c>
      <c r="B1407" s="1" t="s">
        <v>21</v>
      </c>
      <c r="C1407">
        <v>136.10900000000001</v>
      </c>
      <c r="D1407">
        <v>424.536</v>
      </c>
    </row>
    <row r="1408" spans="1:4" x14ac:dyDescent="0.3">
      <c r="A1408" s="1" t="s">
        <v>2</v>
      </c>
      <c r="B1408" s="1" t="s">
        <v>21</v>
      </c>
      <c r="C1408">
        <v>136.863</v>
      </c>
      <c r="D1408">
        <v>423.93400000000003</v>
      </c>
    </row>
    <row r="1409" spans="1:4" x14ac:dyDescent="0.3">
      <c r="A1409" s="1" t="s">
        <v>2</v>
      </c>
      <c r="B1409" s="1" t="s">
        <v>21</v>
      </c>
      <c r="C1409">
        <v>137.61799999999999</v>
      </c>
      <c r="D1409">
        <v>423.33600000000001</v>
      </c>
    </row>
    <row r="1410" spans="1:4" x14ac:dyDescent="0.3">
      <c r="A1410" s="1" t="s">
        <v>2</v>
      </c>
      <c r="B1410" s="1" t="s">
        <v>21</v>
      </c>
      <c r="C1410">
        <v>138.37299999999999</v>
      </c>
      <c r="D1410">
        <v>422.73399999999998</v>
      </c>
    </row>
    <row r="1411" spans="1:4" x14ac:dyDescent="0.3">
      <c r="A1411" s="1" t="s">
        <v>2</v>
      </c>
      <c r="B1411" s="1" t="s">
        <v>21</v>
      </c>
      <c r="C1411">
        <v>138.37299999999999</v>
      </c>
      <c r="D1411">
        <v>422.73399999999998</v>
      </c>
    </row>
    <row r="1412" spans="1:4" x14ac:dyDescent="0.3">
      <c r="A1412" s="1" t="s">
        <v>2</v>
      </c>
      <c r="B1412" s="1" t="s">
        <v>21</v>
      </c>
      <c r="C1412">
        <v>139.27799999999999</v>
      </c>
      <c r="D1412">
        <v>421.98399999999998</v>
      </c>
    </row>
    <row r="1413" spans="1:4" x14ac:dyDescent="0.3">
      <c r="A1413" s="1" t="s">
        <v>2</v>
      </c>
      <c r="B1413" s="1" t="s">
        <v>21</v>
      </c>
      <c r="C1413">
        <v>140.185</v>
      </c>
      <c r="D1413">
        <v>421.08300000000003</v>
      </c>
    </row>
    <row r="1414" spans="1:4" x14ac:dyDescent="0.3">
      <c r="A1414" s="1" t="s">
        <v>2</v>
      </c>
      <c r="B1414" s="1" t="s">
        <v>21</v>
      </c>
      <c r="C1414">
        <v>141.24100000000001</v>
      </c>
      <c r="D1414">
        <v>420.33199999999999</v>
      </c>
    </row>
    <row r="1415" spans="1:4" x14ac:dyDescent="0.3">
      <c r="A1415" s="1" t="s">
        <v>2</v>
      </c>
      <c r="B1415" s="1" t="s">
        <v>21</v>
      </c>
      <c r="C1415">
        <v>141.99700000000001</v>
      </c>
      <c r="D1415">
        <v>419.58199999999999</v>
      </c>
    </row>
    <row r="1416" spans="1:4" x14ac:dyDescent="0.3">
      <c r="A1416" s="1" t="s">
        <v>2</v>
      </c>
      <c r="B1416" s="1" t="s">
        <v>21</v>
      </c>
      <c r="C1416">
        <v>141.99700000000001</v>
      </c>
      <c r="D1416">
        <v>419.58199999999999</v>
      </c>
    </row>
    <row r="1417" spans="1:4" x14ac:dyDescent="0.3">
      <c r="A1417" s="1" t="s">
        <v>2</v>
      </c>
      <c r="B1417" s="1" t="s">
        <v>21</v>
      </c>
      <c r="C1417">
        <v>142.6</v>
      </c>
      <c r="D1417">
        <v>419.13099999999997</v>
      </c>
    </row>
    <row r="1418" spans="1:4" x14ac:dyDescent="0.3">
      <c r="A1418" s="1" t="s">
        <v>2</v>
      </c>
      <c r="B1418" s="1" t="s">
        <v>21</v>
      </c>
      <c r="C1418">
        <v>142.90299999999999</v>
      </c>
      <c r="D1418">
        <v>418.83100000000002</v>
      </c>
    </row>
    <row r="1419" spans="1:4" x14ac:dyDescent="0.3">
      <c r="A1419" s="1" t="s">
        <v>2</v>
      </c>
      <c r="B1419" s="1" t="s">
        <v>21</v>
      </c>
      <c r="C1419">
        <v>143.35599999999999</v>
      </c>
      <c r="D1419">
        <v>418.53100000000001</v>
      </c>
    </row>
    <row r="1420" spans="1:4" x14ac:dyDescent="0.3">
      <c r="A1420" s="1" t="s">
        <v>2</v>
      </c>
      <c r="B1420" s="1" t="s">
        <v>21</v>
      </c>
      <c r="C1420">
        <v>143.80799999999999</v>
      </c>
      <c r="D1420">
        <v>418.08100000000002</v>
      </c>
    </row>
    <row r="1421" spans="1:4" x14ac:dyDescent="0.3">
      <c r="A1421" s="1" t="s">
        <v>2</v>
      </c>
      <c r="B1421" s="1" t="s">
        <v>21</v>
      </c>
      <c r="C1421">
        <v>143.80799999999999</v>
      </c>
      <c r="D1421">
        <v>418.08100000000002</v>
      </c>
    </row>
    <row r="1422" spans="1:4" x14ac:dyDescent="0.3">
      <c r="A1422" s="1" t="s">
        <v>2</v>
      </c>
      <c r="B1422" s="1" t="s">
        <v>21</v>
      </c>
      <c r="C1422">
        <v>144.56399999999999</v>
      </c>
      <c r="D1422">
        <v>417.48099999999999</v>
      </c>
    </row>
    <row r="1423" spans="1:4" x14ac:dyDescent="0.3">
      <c r="A1423" s="1" t="s">
        <v>2</v>
      </c>
      <c r="B1423" s="1" t="s">
        <v>21</v>
      </c>
      <c r="C1423">
        <v>145.31899999999999</v>
      </c>
      <c r="D1423">
        <v>416.88</v>
      </c>
    </row>
    <row r="1424" spans="1:4" x14ac:dyDescent="0.3">
      <c r="A1424" s="1" t="s">
        <v>2</v>
      </c>
      <c r="B1424" s="1" t="s">
        <v>21</v>
      </c>
      <c r="C1424">
        <v>146.22499999999999</v>
      </c>
      <c r="D1424">
        <v>416.28</v>
      </c>
    </row>
    <row r="1425" spans="1:4" x14ac:dyDescent="0.3">
      <c r="A1425" s="1" t="s">
        <v>2</v>
      </c>
      <c r="B1425" s="1" t="s">
        <v>21</v>
      </c>
      <c r="C1425">
        <v>146.97900000000001</v>
      </c>
      <c r="D1425">
        <v>415.678</v>
      </c>
    </row>
    <row r="1426" spans="1:4" x14ac:dyDescent="0.3">
      <c r="A1426" s="1" t="s">
        <v>2</v>
      </c>
      <c r="B1426" s="1" t="s">
        <v>21</v>
      </c>
      <c r="C1426">
        <v>146.97900000000001</v>
      </c>
      <c r="D1426">
        <v>415.678</v>
      </c>
    </row>
    <row r="1427" spans="1:4" x14ac:dyDescent="0.3">
      <c r="A1427" s="1" t="s">
        <v>2</v>
      </c>
      <c r="B1427" s="1" t="s">
        <v>21</v>
      </c>
      <c r="C1427">
        <v>147.584</v>
      </c>
      <c r="D1427">
        <v>415.22699999999998</v>
      </c>
    </row>
    <row r="1428" spans="1:4" x14ac:dyDescent="0.3">
      <c r="A1428" s="1" t="s">
        <v>2</v>
      </c>
      <c r="B1428" s="1" t="s">
        <v>21</v>
      </c>
      <c r="C1428">
        <v>148.49</v>
      </c>
      <c r="D1428">
        <v>414.62700000000001</v>
      </c>
    </row>
    <row r="1429" spans="1:4" x14ac:dyDescent="0.3">
      <c r="A1429" s="1" t="s">
        <v>2</v>
      </c>
      <c r="B1429" s="1" t="s">
        <v>21</v>
      </c>
      <c r="C1429">
        <v>149.09299999999999</v>
      </c>
      <c r="D1429">
        <v>414.17700000000002</v>
      </c>
    </row>
    <row r="1430" spans="1:4" x14ac:dyDescent="0.3">
      <c r="A1430" s="1" t="s">
        <v>2</v>
      </c>
      <c r="B1430" s="1" t="s">
        <v>21</v>
      </c>
      <c r="C1430">
        <v>149.09299999999999</v>
      </c>
      <c r="D1430">
        <v>414.17700000000002</v>
      </c>
    </row>
    <row r="1431" spans="1:4" x14ac:dyDescent="0.3">
      <c r="A1431" s="1" t="s">
        <v>2</v>
      </c>
      <c r="B1431" s="1" t="s">
        <v>21</v>
      </c>
      <c r="C1431">
        <v>149.999</v>
      </c>
      <c r="D1431">
        <v>413.42700000000002</v>
      </c>
    </row>
    <row r="1432" spans="1:4" x14ac:dyDescent="0.3">
      <c r="A1432" s="1" t="s">
        <v>2</v>
      </c>
      <c r="B1432" s="1" t="s">
        <v>21</v>
      </c>
      <c r="C1432">
        <v>151.20699999999999</v>
      </c>
      <c r="D1432">
        <v>412.52600000000001</v>
      </c>
    </row>
    <row r="1433" spans="1:4" x14ac:dyDescent="0.3">
      <c r="A1433" s="1" t="s">
        <v>2</v>
      </c>
      <c r="B1433" s="1" t="s">
        <v>21</v>
      </c>
      <c r="C1433">
        <v>152.416</v>
      </c>
      <c r="D1433">
        <v>411.62599999999998</v>
      </c>
    </row>
    <row r="1434" spans="1:4" x14ac:dyDescent="0.3">
      <c r="A1434" s="1" t="s">
        <v>2</v>
      </c>
      <c r="B1434" s="1" t="s">
        <v>21</v>
      </c>
      <c r="C1434">
        <v>153.47200000000001</v>
      </c>
      <c r="D1434">
        <v>410.87400000000002</v>
      </c>
    </row>
    <row r="1435" spans="1:4" x14ac:dyDescent="0.3">
      <c r="A1435" s="1" t="s">
        <v>2</v>
      </c>
      <c r="B1435" s="1" t="s">
        <v>21</v>
      </c>
      <c r="C1435">
        <v>153.47200000000001</v>
      </c>
      <c r="D1435">
        <v>410.87400000000002</v>
      </c>
    </row>
    <row r="1436" spans="1:4" x14ac:dyDescent="0.3">
      <c r="A1436" s="1" t="s">
        <v>2</v>
      </c>
      <c r="B1436" s="1" t="s">
        <v>21</v>
      </c>
      <c r="C1436">
        <v>154.226</v>
      </c>
      <c r="D1436">
        <v>410.274</v>
      </c>
    </row>
    <row r="1437" spans="1:4" x14ac:dyDescent="0.3">
      <c r="A1437" s="1" t="s">
        <v>2</v>
      </c>
      <c r="B1437" s="1" t="s">
        <v>21</v>
      </c>
      <c r="C1437">
        <v>154.83099999999999</v>
      </c>
      <c r="D1437">
        <v>409.67399999999998</v>
      </c>
    </row>
    <row r="1438" spans="1:4" x14ac:dyDescent="0.3">
      <c r="A1438" s="1" t="s">
        <v>2</v>
      </c>
      <c r="B1438" s="1" t="s">
        <v>21</v>
      </c>
      <c r="C1438">
        <v>156.03899999999999</v>
      </c>
      <c r="D1438">
        <v>408.47299999999899</v>
      </c>
    </row>
    <row r="1439" spans="1:4" x14ac:dyDescent="0.3">
      <c r="A1439" s="1" t="s">
        <v>2</v>
      </c>
      <c r="B1439" s="1" t="s">
        <v>21</v>
      </c>
      <c r="C1439">
        <v>156.03899999999999</v>
      </c>
      <c r="D1439">
        <v>408.47299999999899</v>
      </c>
    </row>
    <row r="1440" spans="1:4" x14ac:dyDescent="0.3">
      <c r="A1440" s="1" t="s">
        <v>2</v>
      </c>
      <c r="B1440" s="1" t="s">
        <v>21</v>
      </c>
      <c r="C1440">
        <v>157.69999999999999</v>
      </c>
      <c r="D1440">
        <v>407.12099999999998</v>
      </c>
    </row>
    <row r="1441" spans="1:4" x14ac:dyDescent="0.3">
      <c r="A1441" s="1" t="s">
        <v>2</v>
      </c>
      <c r="B1441" s="1" t="s">
        <v>21</v>
      </c>
      <c r="C1441">
        <v>159.512</v>
      </c>
      <c r="D1441">
        <v>405.62</v>
      </c>
    </row>
    <row r="1442" spans="1:4" x14ac:dyDescent="0.3">
      <c r="A1442" s="1" t="s">
        <v>2</v>
      </c>
      <c r="B1442" s="1" t="s">
        <v>21</v>
      </c>
      <c r="C1442">
        <v>159.512</v>
      </c>
      <c r="D1442">
        <v>405.62</v>
      </c>
    </row>
    <row r="1443" spans="1:4" x14ac:dyDescent="0.3">
      <c r="A1443" s="1" t="s">
        <v>2</v>
      </c>
      <c r="B1443" s="1" t="s">
        <v>21</v>
      </c>
      <c r="C1443">
        <v>160.56899999999999</v>
      </c>
      <c r="D1443">
        <v>404.87</v>
      </c>
    </row>
    <row r="1444" spans="1:4" x14ac:dyDescent="0.3">
      <c r="A1444" s="1" t="s">
        <v>2</v>
      </c>
      <c r="B1444" s="1" t="s">
        <v>21</v>
      </c>
      <c r="C1444">
        <v>162.98500000000001</v>
      </c>
      <c r="D1444">
        <v>403.36900000000003</v>
      </c>
    </row>
    <row r="1445" spans="1:4" x14ac:dyDescent="0.3">
      <c r="A1445" s="1" t="s">
        <v>2</v>
      </c>
      <c r="B1445" s="1" t="s">
        <v>21</v>
      </c>
      <c r="C1445">
        <v>164.041</v>
      </c>
      <c r="D1445">
        <v>402.61799999999999</v>
      </c>
    </row>
    <row r="1446" spans="1:4" x14ac:dyDescent="0.3">
      <c r="A1446" s="1" t="s">
        <v>2</v>
      </c>
      <c r="B1446" s="1" t="s">
        <v>21</v>
      </c>
      <c r="C1446">
        <v>164.041</v>
      </c>
      <c r="D1446">
        <v>402.61799999999999</v>
      </c>
    </row>
    <row r="1447" spans="1:4" x14ac:dyDescent="0.3">
      <c r="A1447" s="1" t="s">
        <v>2</v>
      </c>
      <c r="B1447" s="1" t="s">
        <v>21</v>
      </c>
      <c r="C1447">
        <v>166.005</v>
      </c>
      <c r="D1447">
        <v>401.41800000000001</v>
      </c>
    </row>
    <row r="1448" spans="1:4" x14ac:dyDescent="0.3">
      <c r="A1448" s="1" t="s">
        <v>2</v>
      </c>
      <c r="B1448" s="1" t="s">
        <v>21</v>
      </c>
      <c r="C1448">
        <v>167.816</v>
      </c>
      <c r="D1448">
        <v>400.36599999999999</v>
      </c>
    </row>
    <row r="1449" spans="1:4" x14ac:dyDescent="0.3">
      <c r="A1449" s="1" t="s">
        <v>2</v>
      </c>
      <c r="B1449" s="1" t="s">
        <v>21</v>
      </c>
      <c r="C1449">
        <v>167.816</v>
      </c>
      <c r="D1449">
        <v>400.36599999999999</v>
      </c>
    </row>
    <row r="1450" spans="1:4" x14ac:dyDescent="0.3">
      <c r="A1450" s="1" t="s">
        <v>2</v>
      </c>
      <c r="B1450" s="1" t="s">
        <v>21</v>
      </c>
      <c r="C1450">
        <v>168.571</v>
      </c>
      <c r="D1450">
        <v>399.91699999999997</v>
      </c>
    </row>
    <row r="1451" spans="1:4" x14ac:dyDescent="0.3">
      <c r="A1451" s="1" t="s">
        <v>2</v>
      </c>
      <c r="B1451" s="1" t="s">
        <v>21</v>
      </c>
      <c r="C1451">
        <v>169.17500000000001</v>
      </c>
      <c r="D1451">
        <v>399.46600000000001</v>
      </c>
    </row>
    <row r="1452" spans="1:4" x14ac:dyDescent="0.3">
      <c r="A1452" s="1" t="s">
        <v>2</v>
      </c>
      <c r="B1452" s="1" t="s">
        <v>21</v>
      </c>
      <c r="C1452">
        <v>170.38300000000001</v>
      </c>
      <c r="D1452">
        <v>398.71499999999997</v>
      </c>
    </row>
    <row r="1453" spans="1:4" x14ac:dyDescent="0.3">
      <c r="A1453" s="1" t="s">
        <v>2</v>
      </c>
      <c r="B1453" s="1" t="s">
        <v>21</v>
      </c>
      <c r="C1453">
        <v>170.38300000000001</v>
      </c>
      <c r="D1453">
        <v>398.71499999999997</v>
      </c>
    </row>
    <row r="1454" spans="1:4" x14ac:dyDescent="0.3">
      <c r="A1454" s="1" t="s">
        <v>2</v>
      </c>
      <c r="B1454" s="1" t="s">
        <v>21</v>
      </c>
      <c r="C1454">
        <v>171.28899999999999</v>
      </c>
      <c r="D1454">
        <v>398.26600000000002</v>
      </c>
    </row>
    <row r="1455" spans="1:4" x14ac:dyDescent="0.3">
      <c r="A1455" s="1" t="s">
        <v>2</v>
      </c>
      <c r="B1455" s="1" t="s">
        <v>21</v>
      </c>
      <c r="C1455">
        <v>171.74199999999999</v>
      </c>
      <c r="D1455">
        <v>398.11500000000001</v>
      </c>
    </row>
    <row r="1456" spans="1:4" x14ac:dyDescent="0.3">
      <c r="A1456" s="1" t="s">
        <v>2</v>
      </c>
      <c r="B1456" s="1" t="s">
        <v>21</v>
      </c>
      <c r="C1456">
        <v>172.49799999999999</v>
      </c>
      <c r="D1456">
        <v>397.81400000000002</v>
      </c>
    </row>
    <row r="1457" spans="1:4" x14ac:dyDescent="0.3">
      <c r="A1457" s="1" t="s">
        <v>2</v>
      </c>
      <c r="B1457" s="1" t="s">
        <v>21</v>
      </c>
      <c r="C1457">
        <v>172.49799999999999</v>
      </c>
      <c r="D1457">
        <v>397.81400000000002</v>
      </c>
    </row>
    <row r="1458" spans="1:4" x14ac:dyDescent="0.3">
      <c r="A1458" s="1" t="s">
        <v>2</v>
      </c>
      <c r="B1458" s="1" t="s">
        <v>21</v>
      </c>
      <c r="C1458">
        <v>173.85599999999999</v>
      </c>
      <c r="D1458">
        <v>397.21300000000002</v>
      </c>
    </row>
    <row r="1459" spans="1:4" x14ac:dyDescent="0.3">
      <c r="A1459" s="1" t="s">
        <v>2</v>
      </c>
      <c r="B1459" s="1" t="s">
        <v>21</v>
      </c>
      <c r="C1459">
        <v>175.36600000000001</v>
      </c>
      <c r="D1459">
        <v>396.46300000000002</v>
      </c>
    </row>
    <row r="1460" spans="1:4" x14ac:dyDescent="0.3">
      <c r="A1460" s="1" t="s">
        <v>2</v>
      </c>
      <c r="B1460" s="1" t="s">
        <v>21</v>
      </c>
      <c r="C1460">
        <v>177.32900000000001</v>
      </c>
      <c r="D1460">
        <v>395.71300000000002</v>
      </c>
    </row>
    <row r="1461" spans="1:4" x14ac:dyDescent="0.3">
      <c r="A1461" s="1" t="s">
        <v>2</v>
      </c>
      <c r="B1461" s="1" t="s">
        <v>21</v>
      </c>
      <c r="C1461">
        <v>179.59399999999999</v>
      </c>
      <c r="D1461">
        <v>394.81200000000001</v>
      </c>
    </row>
    <row r="1462" spans="1:4" x14ac:dyDescent="0.3">
      <c r="A1462" s="1" t="s">
        <v>2</v>
      </c>
      <c r="B1462" s="1" t="s">
        <v>21</v>
      </c>
      <c r="C1462">
        <v>179.59399999999999</v>
      </c>
      <c r="D1462">
        <v>394.81200000000001</v>
      </c>
    </row>
    <row r="1463" spans="1:4" x14ac:dyDescent="0.3">
      <c r="A1463" s="1" t="s">
        <v>2</v>
      </c>
      <c r="B1463" s="1" t="s">
        <v>21</v>
      </c>
      <c r="C1463">
        <v>180.80199999999999</v>
      </c>
      <c r="D1463">
        <v>394.36200000000002</v>
      </c>
    </row>
    <row r="1464" spans="1:4" x14ac:dyDescent="0.3">
      <c r="A1464" s="1" t="s">
        <v>2</v>
      </c>
      <c r="B1464" s="1" t="s">
        <v>21</v>
      </c>
      <c r="C1464">
        <v>182.16</v>
      </c>
      <c r="D1464">
        <v>393.911</v>
      </c>
    </row>
    <row r="1465" spans="1:4" x14ac:dyDescent="0.3">
      <c r="A1465" s="1" t="s">
        <v>2</v>
      </c>
      <c r="B1465" s="1" t="s">
        <v>21</v>
      </c>
      <c r="C1465">
        <v>185.18</v>
      </c>
      <c r="D1465">
        <v>393.01100000000002</v>
      </c>
    </row>
    <row r="1466" spans="1:4" x14ac:dyDescent="0.3">
      <c r="A1466" s="1" t="s">
        <v>2</v>
      </c>
      <c r="B1466" s="1" t="s">
        <v>21</v>
      </c>
      <c r="C1466">
        <v>188.351</v>
      </c>
      <c r="D1466">
        <v>391.96</v>
      </c>
    </row>
    <row r="1467" spans="1:4" x14ac:dyDescent="0.3">
      <c r="A1467" s="1" t="s">
        <v>2</v>
      </c>
      <c r="B1467" s="1" t="s">
        <v>21</v>
      </c>
      <c r="C1467">
        <v>191.37100000000001</v>
      </c>
      <c r="D1467">
        <v>391.05900000000003</v>
      </c>
    </row>
    <row r="1468" spans="1:4" x14ac:dyDescent="0.3">
      <c r="A1468" s="1" t="s">
        <v>2</v>
      </c>
      <c r="B1468" s="1" t="s">
        <v>21</v>
      </c>
      <c r="C1468">
        <v>191.37100000000001</v>
      </c>
      <c r="D1468">
        <v>391.05900000000003</v>
      </c>
    </row>
    <row r="1469" spans="1:4" x14ac:dyDescent="0.3">
      <c r="A1469" s="1" t="s">
        <v>2</v>
      </c>
      <c r="B1469" s="1" t="s">
        <v>21</v>
      </c>
      <c r="C1469">
        <v>194.08799999999999</v>
      </c>
      <c r="D1469">
        <v>390.30799999999999</v>
      </c>
    </row>
    <row r="1470" spans="1:4" x14ac:dyDescent="0.3">
      <c r="A1470" s="1" t="s">
        <v>2</v>
      </c>
      <c r="B1470" s="1" t="s">
        <v>21</v>
      </c>
      <c r="C1470">
        <v>196.80600000000001</v>
      </c>
      <c r="D1470">
        <v>389.55799999999999</v>
      </c>
    </row>
    <row r="1471" spans="1:4" x14ac:dyDescent="0.3">
      <c r="A1471" s="1" t="s">
        <v>2</v>
      </c>
      <c r="B1471" s="1" t="s">
        <v>21</v>
      </c>
      <c r="C1471">
        <v>202.24299999999999</v>
      </c>
      <c r="D1471">
        <v>387.90600000000001</v>
      </c>
    </row>
    <row r="1472" spans="1:4" x14ac:dyDescent="0.3">
      <c r="A1472" s="1" t="s">
        <v>2</v>
      </c>
      <c r="B1472" s="1" t="s">
        <v>21</v>
      </c>
      <c r="C1472">
        <v>202.24299999999999</v>
      </c>
      <c r="D1472">
        <v>387.90600000000001</v>
      </c>
    </row>
    <row r="1473" spans="1:4" x14ac:dyDescent="0.3">
      <c r="A1473" s="1" t="s">
        <v>2</v>
      </c>
      <c r="B1473" s="1" t="s">
        <v>21</v>
      </c>
      <c r="C1473">
        <v>203.44900000000001</v>
      </c>
      <c r="D1473">
        <v>387.45600000000002</v>
      </c>
    </row>
    <row r="1474" spans="1:4" x14ac:dyDescent="0.3">
      <c r="A1474" s="1" t="s">
        <v>2</v>
      </c>
      <c r="B1474" s="1" t="s">
        <v>21</v>
      </c>
      <c r="C1474">
        <v>204.65799999999999</v>
      </c>
      <c r="D1474">
        <v>387.15600000000001</v>
      </c>
    </row>
    <row r="1475" spans="1:4" x14ac:dyDescent="0.3">
      <c r="A1475" s="1" t="s">
        <v>2</v>
      </c>
      <c r="B1475" s="1" t="s">
        <v>21</v>
      </c>
      <c r="C1475">
        <v>207.07400000000001</v>
      </c>
      <c r="D1475">
        <v>386.25400000000002</v>
      </c>
    </row>
    <row r="1476" spans="1:4" x14ac:dyDescent="0.3">
      <c r="A1476" s="1" t="s">
        <v>2</v>
      </c>
      <c r="B1476" s="1" t="s">
        <v>21</v>
      </c>
      <c r="C1476">
        <v>208.43199999999999</v>
      </c>
      <c r="D1476">
        <v>385.80500000000001</v>
      </c>
    </row>
    <row r="1477" spans="1:4" x14ac:dyDescent="0.3">
      <c r="A1477" s="1" t="s">
        <v>2</v>
      </c>
      <c r="B1477" s="1" t="s">
        <v>21</v>
      </c>
      <c r="C1477">
        <v>209.792</v>
      </c>
      <c r="D1477">
        <v>385.20600000000002</v>
      </c>
    </row>
    <row r="1478" spans="1:4" x14ac:dyDescent="0.3">
      <c r="A1478" s="1" t="s">
        <v>2</v>
      </c>
      <c r="B1478" s="1" t="s">
        <v>21</v>
      </c>
      <c r="C1478">
        <v>211.60300000000001</v>
      </c>
      <c r="D1478">
        <v>384.75400000000002</v>
      </c>
    </row>
    <row r="1479" spans="1:4" x14ac:dyDescent="0.3">
      <c r="A1479" s="1" t="s">
        <v>2</v>
      </c>
      <c r="B1479" s="1" t="s">
        <v>21</v>
      </c>
      <c r="C1479">
        <v>213.56700000000001</v>
      </c>
      <c r="D1479">
        <v>384.15499999999997</v>
      </c>
    </row>
    <row r="1480" spans="1:4" x14ac:dyDescent="0.3">
      <c r="A1480" s="1" t="s">
        <v>2</v>
      </c>
      <c r="B1480" s="1" t="s">
        <v>21</v>
      </c>
      <c r="C1480">
        <v>213.56700000000001</v>
      </c>
      <c r="D1480">
        <v>384.15499999999997</v>
      </c>
    </row>
    <row r="1481" spans="1:4" x14ac:dyDescent="0.3">
      <c r="A1481" s="1" t="s">
        <v>2</v>
      </c>
      <c r="B1481" s="1" t="s">
        <v>21</v>
      </c>
      <c r="C1481">
        <v>214.774</v>
      </c>
      <c r="D1481">
        <v>383.85300000000001</v>
      </c>
    </row>
    <row r="1482" spans="1:4" x14ac:dyDescent="0.3">
      <c r="A1482" s="1" t="s">
        <v>2</v>
      </c>
      <c r="B1482" s="1" t="s">
        <v>21</v>
      </c>
      <c r="C1482">
        <v>216.13300000000001</v>
      </c>
      <c r="D1482">
        <v>383.40499999999997</v>
      </c>
    </row>
    <row r="1483" spans="1:4" x14ac:dyDescent="0.3">
      <c r="A1483" s="1" t="s">
        <v>2</v>
      </c>
      <c r="B1483" s="1" t="s">
        <v>21</v>
      </c>
      <c r="C1483">
        <v>217.64400000000001</v>
      </c>
      <c r="D1483">
        <v>383.10199999999998</v>
      </c>
    </row>
    <row r="1484" spans="1:4" x14ac:dyDescent="0.3">
      <c r="A1484" s="1" t="s">
        <v>2</v>
      </c>
      <c r="B1484" s="1" t="s">
        <v>21</v>
      </c>
      <c r="C1484">
        <v>219.154</v>
      </c>
      <c r="D1484">
        <v>382.65300000000002</v>
      </c>
    </row>
    <row r="1485" spans="1:4" x14ac:dyDescent="0.3">
      <c r="A1485" s="1" t="s">
        <v>2</v>
      </c>
      <c r="B1485" s="1" t="s">
        <v>21</v>
      </c>
      <c r="C1485">
        <v>222.47499999999999</v>
      </c>
      <c r="D1485">
        <v>381.75099999999998</v>
      </c>
    </row>
    <row r="1486" spans="1:4" x14ac:dyDescent="0.3">
      <c r="A1486" s="1" t="s">
        <v>2</v>
      </c>
      <c r="B1486" s="1" t="s">
        <v>21</v>
      </c>
      <c r="C1486">
        <v>225.946</v>
      </c>
      <c r="D1486">
        <v>380.85</v>
      </c>
    </row>
    <row r="1487" spans="1:4" x14ac:dyDescent="0.3">
      <c r="A1487" s="1" t="s">
        <v>2</v>
      </c>
      <c r="B1487" s="1" t="s">
        <v>21</v>
      </c>
      <c r="C1487">
        <v>229.42099999999999</v>
      </c>
      <c r="D1487">
        <v>379.94900000000001</v>
      </c>
    </row>
    <row r="1488" spans="1:4" x14ac:dyDescent="0.3">
      <c r="A1488" s="1" t="s">
        <v>2</v>
      </c>
      <c r="B1488" s="1" t="s">
        <v>21</v>
      </c>
      <c r="C1488">
        <v>232.89400000000001</v>
      </c>
      <c r="D1488">
        <v>379.048</v>
      </c>
    </row>
    <row r="1489" spans="1:4" x14ac:dyDescent="0.3">
      <c r="A1489" s="1" t="s">
        <v>2</v>
      </c>
      <c r="B1489" s="1" t="s">
        <v>21</v>
      </c>
      <c r="C1489">
        <v>236.06399999999999</v>
      </c>
      <c r="D1489">
        <v>378.298</v>
      </c>
    </row>
    <row r="1490" spans="1:4" x14ac:dyDescent="0.3">
      <c r="A1490" s="1" t="s">
        <v>2</v>
      </c>
      <c r="B1490" s="1" t="s">
        <v>21</v>
      </c>
      <c r="C1490">
        <v>237.42400000000001</v>
      </c>
      <c r="D1490">
        <v>377.85</v>
      </c>
    </row>
    <row r="1491" spans="1:4" x14ac:dyDescent="0.3">
      <c r="A1491" s="1" t="s">
        <v>2</v>
      </c>
      <c r="B1491" s="1" t="s">
        <v>21</v>
      </c>
      <c r="C1491">
        <v>238.78100000000001</v>
      </c>
      <c r="D1491">
        <v>377.54700000000003</v>
      </c>
    </row>
    <row r="1492" spans="1:4" x14ac:dyDescent="0.3">
      <c r="A1492" s="1" t="s">
        <v>2</v>
      </c>
      <c r="B1492" s="1" t="s">
        <v>21</v>
      </c>
      <c r="C1492">
        <v>238.78100000000001</v>
      </c>
      <c r="D1492">
        <v>377.54700000000003</v>
      </c>
    </row>
    <row r="1493" spans="1:4" x14ac:dyDescent="0.3">
      <c r="A1493" s="1" t="s">
        <v>2</v>
      </c>
      <c r="B1493" s="1" t="s">
        <v>21</v>
      </c>
      <c r="C1493">
        <v>241.047</v>
      </c>
      <c r="D1493">
        <v>376.947</v>
      </c>
    </row>
    <row r="1494" spans="1:4" x14ac:dyDescent="0.3">
      <c r="A1494" s="1" t="s">
        <v>2</v>
      </c>
      <c r="B1494" s="1" t="s">
        <v>21</v>
      </c>
      <c r="C1494">
        <v>243.16</v>
      </c>
      <c r="D1494">
        <v>376.49799999999999</v>
      </c>
    </row>
    <row r="1495" spans="1:4" x14ac:dyDescent="0.3">
      <c r="A1495" s="1" t="s">
        <v>2</v>
      </c>
      <c r="B1495" s="1" t="s">
        <v>21</v>
      </c>
      <c r="C1495">
        <v>245.12299999999999</v>
      </c>
      <c r="D1495">
        <v>375.89600000000002</v>
      </c>
    </row>
    <row r="1496" spans="1:4" x14ac:dyDescent="0.3">
      <c r="A1496" s="1" t="s">
        <v>2</v>
      </c>
      <c r="B1496" s="1" t="s">
        <v>21</v>
      </c>
      <c r="C1496">
        <v>246.786</v>
      </c>
      <c r="D1496">
        <v>375.596</v>
      </c>
    </row>
    <row r="1497" spans="1:4" x14ac:dyDescent="0.3">
      <c r="A1497" s="1" t="s">
        <v>2</v>
      </c>
      <c r="B1497" s="1" t="s">
        <v>21</v>
      </c>
      <c r="C1497">
        <v>249.95699999999999</v>
      </c>
      <c r="D1497">
        <v>374.697</v>
      </c>
    </row>
    <row r="1498" spans="1:4" x14ac:dyDescent="0.3">
      <c r="A1498" s="1" t="s">
        <v>2</v>
      </c>
      <c r="B1498" s="1" t="s">
        <v>21</v>
      </c>
      <c r="C1498">
        <v>251.61600000000001</v>
      </c>
      <c r="D1498">
        <v>374.39600000000002</v>
      </c>
    </row>
    <row r="1499" spans="1:4" x14ac:dyDescent="0.3">
      <c r="A1499" s="1" t="s">
        <v>2</v>
      </c>
      <c r="B1499" s="1" t="s">
        <v>21</v>
      </c>
      <c r="C1499">
        <v>253.428</v>
      </c>
      <c r="D1499">
        <v>373.947</v>
      </c>
    </row>
    <row r="1500" spans="1:4" x14ac:dyDescent="0.3">
      <c r="A1500" s="1" t="s">
        <v>2</v>
      </c>
      <c r="B1500" s="1" t="s">
        <v>21</v>
      </c>
      <c r="C1500">
        <v>253.428</v>
      </c>
      <c r="D1500">
        <v>373.947</v>
      </c>
    </row>
    <row r="1501" spans="1:4" x14ac:dyDescent="0.3">
      <c r="A1501" s="1" t="s">
        <v>2</v>
      </c>
      <c r="B1501" s="1" t="s">
        <v>21</v>
      </c>
      <c r="C1501">
        <v>257.05200000000002</v>
      </c>
      <c r="D1501">
        <v>373.19600000000003</v>
      </c>
    </row>
    <row r="1502" spans="1:4" x14ac:dyDescent="0.3">
      <c r="A1502" s="1" t="s">
        <v>2</v>
      </c>
      <c r="B1502" s="1" t="s">
        <v>21</v>
      </c>
      <c r="C1502">
        <v>260.678</v>
      </c>
      <c r="D1502">
        <v>372.44499999999999</v>
      </c>
    </row>
    <row r="1503" spans="1:4" x14ac:dyDescent="0.3">
      <c r="A1503" s="1" t="s">
        <v>2</v>
      </c>
      <c r="B1503" s="1" t="s">
        <v>21</v>
      </c>
      <c r="C1503">
        <v>264.44900000000001</v>
      </c>
      <c r="D1503">
        <v>371.69299999999998</v>
      </c>
    </row>
    <row r="1504" spans="1:4" x14ac:dyDescent="0.3">
      <c r="A1504" s="1" t="s">
        <v>2</v>
      </c>
      <c r="B1504" s="1" t="s">
        <v>21</v>
      </c>
      <c r="C1504">
        <v>268.07499999999999</v>
      </c>
      <c r="D1504">
        <v>370.94400000000002</v>
      </c>
    </row>
    <row r="1505" spans="1:4" x14ac:dyDescent="0.3">
      <c r="A1505" s="1" t="s">
        <v>2</v>
      </c>
      <c r="B1505" s="1" t="s">
        <v>21</v>
      </c>
      <c r="C1505">
        <v>268.07499999999999</v>
      </c>
      <c r="D1505">
        <v>370.94400000000002</v>
      </c>
    </row>
    <row r="1506" spans="1:4" x14ac:dyDescent="0.3">
      <c r="A1506" s="1" t="s">
        <v>2</v>
      </c>
      <c r="B1506" s="1" t="s">
        <v>21</v>
      </c>
      <c r="C1506">
        <v>271.69900000000001</v>
      </c>
      <c r="D1506">
        <v>370.04199999999997</v>
      </c>
    </row>
    <row r="1507" spans="1:4" x14ac:dyDescent="0.3">
      <c r="A1507" s="1" t="s">
        <v>2</v>
      </c>
      <c r="B1507" s="1" t="s">
        <v>21</v>
      </c>
      <c r="C1507">
        <v>275.17</v>
      </c>
      <c r="D1507">
        <v>369.142</v>
      </c>
    </row>
    <row r="1508" spans="1:4" x14ac:dyDescent="0.3">
      <c r="A1508" s="1" t="s">
        <v>2</v>
      </c>
      <c r="B1508" s="1" t="s">
        <v>21</v>
      </c>
      <c r="C1508">
        <v>278.79500000000002</v>
      </c>
      <c r="D1508">
        <v>368.24</v>
      </c>
    </row>
    <row r="1509" spans="1:4" x14ac:dyDescent="0.3">
      <c r="A1509" s="1" t="s">
        <v>2</v>
      </c>
      <c r="B1509" s="1" t="s">
        <v>21</v>
      </c>
      <c r="C1509">
        <v>280.75799999999998</v>
      </c>
      <c r="D1509">
        <v>367.642</v>
      </c>
    </row>
    <row r="1510" spans="1:4" x14ac:dyDescent="0.3">
      <c r="A1510" s="1" t="s">
        <v>2</v>
      </c>
      <c r="B1510" s="1" t="s">
        <v>21</v>
      </c>
      <c r="C1510">
        <v>282.72199999999998</v>
      </c>
      <c r="D1510">
        <v>367.19200000000001</v>
      </c>
    </row>
    <row r="1511" spans="1:4" x14ac:dyDescent="0.3">
      <c r="A1511" s="1" t="s">
        <v>2</v>
      </c>
      <c r="B1511" s="1" t="s">
        <v>21</v>
      </c>
      <c r="C1511">
        <v>282.72199999999998</v>
      </c>
      <c r="D1511">
        <v>367.19200000000001</v>
      </c>
    </row>
    <row r="1512" spans="1:4" x14ac:dyDescent="0.3">
      <c r="A1512" s="1" t="s">
        <v>2</v>
      </c>
      <c r="B1512" s="1" t="s">
        <v>21</v>
      </c>
      <c r="C1512">
        <v>284.83199999999999</v>
      </c>
      <c r="D1512">
        <v>366.58800000000002</v>
      </c>
    </row>
    <row r="1513" spans="1:4" x14ac:dyDescent="0.3">
      <c r="A1513" s="1" t="s">
        <v>2</v>
      </c>
      <c r="B1513" s="1" t="s">
        <v>21</v>
      </c>
      <c r="C1513">
        <v>287.10000000000002</v>
      </c>
      <c r="D1513">
        <v>365.99</v>
      </c>
    </row>
    <row r="1514" spans="1:4" x14ac:dyDescent="0.3">
      <c r="A1514" s="1" t="s">
        <v>2</v>
      </c>
      <c r="B1514" s="1" t="s">
        <v>21</v>
      </c>
      <c r="C1514">
        <v>291.63</v>
      </c>
      <c r="D1514">
        <v>364.79</v>
      </c>
    </row>
    <row r="1515" spans="1:4" x14ac:dyDescent="0.3">
      <c r="A1515" s="1" t="s">
        <v>2</v>
      </c>
      <c r="B1515" s="1" t="s">
        <v>21</v>
      </c>
      <c r="C1515">
        <v>296.45999999999998</v>
      </c>
      <c r="D1515">
        <v>363.58699999999999</v>
      </c>
    </row>
    <row r="1516" spans="1:4" x14ac:dyDescent="0.3">
      <c r="A1516" s="1" t="s">
        <v>2</v>
      </c>
      <c r="B1516" s="1" t="s">
        <v>21</v>
      </c>
      <c r="C1516">
        <v>301.140999999999</v>
      </c>
      <c r="D1516">
        <v>362.387</v>
      </c>
    </row>
    <row r="1517" spans="1:4" x14ac:dyDescent="0.3">
      <c r="A1517" s="1" t="s">
        <v>2</v>
      </c>
      <c r="B1517" s="1" t="s">
        <v>21</v>
      </c>
      <c r="C1517">
        <v>73.748999999999995</v>
      </c>
      <c r="D1517">
        <v>440.74799999999999</v>
      </c>
    </row>
    <row r="1518" spans="1:4" x14ac:dyDescent="0.3">
      <c r="A1518" s="1" t="s">
        <v>2</v>
      </c>
      <c r="B1518" s="1" t="s">
        <v>21</v>
      </c>
      <c r="C1518">
        <v>76.466999999999999</v>
      </c>
      <c r="D1518">
        <v>440.298</v>
      </c>
    </row>
    <row r="1519" spans="1:4" x14ac:dyDescent="0.3">
      <c r="A1519" s="1" t="s">
        <v>2</v>
      </c>
      <c r="B1519" s="1" t="s">
        <v>21</v>
      </c>
      <c r="C1519">
        <v>79.185000000000002</v>
      </c>
      <c r="D1519">
        <v>439.69799999999998</v>
      </c>
    </row>
    <row r="1520" spans="1:4" x14ac:dyDescent="0.3">
      <c r="A1520" s="1" t="s">
        <v>2</v>
      </c>
      <c r="B1520" s="1" t="s">
        <v>21</v>
      </c>
      <c r="C1520">
        <v>82.052999999999997</v>
      </c>
      <c r="D1520">
        <v>439.24799999999999</v>
      </c>
    </row>
    <row r="1521" spans="1:4" x14ac:dyDescent="0.3">
      <c r="A1521" s="1" t="s">
        <v>2</v>
      </c>
      <c r="B1521" s="1" t="s">
        <v>21</v>
      </c>
      <c r="C1521">
        <v>83.563000000000002</v>
      </c>
      <c r="D1521">
        <v>438.947</v>
      </c>
    </row>
    <row r="1522" spans="1:4" x14ac:dyDescent="0.3">
      <c r="A1522" s="1" t="s">
        <v>2</v>
      </c>
      <c r="B1522" s="1" t="s">
        <v>21</v>
      </c>
      <c r="C1522">
        <v>85.224000000000004</v>
      </c>
      <c r="D1522">
        <v>438.64800000000002</v>
      </c>
    </row>
    <row r="1523" spans="1:4" x14ac:dyDescent="0.3">
      <c r="A1523" s="1" t="s">
        <v>2</v>
      </c>
      <c r="B1523" s="1" t="s">
        <v>21</v>
      </c>
      <c r="C1523">
        <v>85.224000000000004</v>
      </c>
      <c r="D1523">
        <v>438.64800000000002</v>
      </c>
    </row>
    <row r="1524" spans="1:4" x14ac:dyDescent="0.3">
      <c r="A1524" s="1" t="s">
        <v>2</v>
      </c>
      <c r="B1524" s="1" t="s">
        <v>21</v>
      </c>
      <c r="C1524">
        <v>87.036000000000001</v>
      </c>
      <c r="D1524">
        <v>438.346</v>
      </c>
    </row>
    <row r="1525" spans="1:4" x14ac:dyDescent="0.3">
      <c r="A1525" s="1" t="s">
        <v>2</v>
      </c>
      <c r="B1525" s="1" t="s">
        <v>21</v>
      </c>
      <c r="C1525">
        <v>88.849000000000004</v>
      </c>
      <c r="D1525">
        <v>438.04599999999999</v>
      </c>
    </row>
    <row r="1526" spans="1:4" x14ac:dyDescent="0.3">
      <c r="A1526" s="1" t="s">
        <v>2</v>
      </c>
      <c r="B1526" s="1" t="s">
        <v>21</v>
      </c>
      <c r="C1526">
        <v>92.924999999999997</v>
      </c>
      <c r="D1526">
        <v>437.445999999999</v>
      </c>
    </row>
    <row r="1527" spans="1:4" x14ac:dyDescent="0.3">
      <c r="A1527" s="1" t="s">
        <v>2</v>
      </c>
      <c r="B1527" s="1" t="s">
        <v>21</v>
      </c>
      <c r="C1527">
        <v>96.850999999999999</v>
      </c>
      <c r="D1527">
        <v>436.844999999999</v>
      </c>
    </row>
    <row r="1528" spans="1:4" x14ac:dyDescent="0.3">
      <c r="A1528" s="1" t="s">
        <v>2</v>
      </c>
      <c r="B1528" s="1" t="s">
        <v>21</v>
      </c>
      <c r="C1528">
        <v>98.662000000000006</v>
      </c>
      <c r="D1528">
        <v>436.69499999999999</v>
      </c>
    </row>
    <row r="1529" spans="1:4" x14ac:dyDescent="0.3">
      <c r="A1529" s="1" t="s">
        <v>2</v>
      </c>
      <c r="B1529" s="1" t="s">
        <v>21</v>
      </c>
      <c r="C1529">
        <v>100.474</v>
      </c>
      <c r="D1529">
        <v>436.39400000000001</v>
      </c>
    </row>
    <row r="1530" spans="1:4" x14ac:dyDescent="0.3">
      <c r="A1530" s="1" t="s">
        <v>2</v>
      </c>
      <c r="B1530" s="1" t="s">
        <v>21</v>
      </c>
      <c r="C1530">
        <v>100.474</v>
      </c>
      <c r="D1530">
        <v>436.39400000000001</v>
      </c>
    </row>
    <row r="1531" spans="1:4" x14ac:dyDescent="0.3">
      <c r="A1531" s="1" t="s">
        <v>2</v>
      </c>
      <c r="B1531" s="1" t="s">
        <v>21</v>
      </c>
      <c r="C1531">
        <v>102.13500000000001</v>
      </c>
      <c r="D1531">
        <v>436.245</v>
      </c>
    </row>
    <row r="1532" spans="1:4" x14ac:dyDescent="0.3">
      <c r="A1532" s="1" t="s">
        <v>2</v>
      </c>
      <c r="B1532" s="1" t="s">
        <v>21</v>
      </c>
      <c r="C1532">
        <v>103.645</v>
      </c>
      <c r="D1532">
        <v>435.94499999999999</v>
      </c>
    </row>
    <row r="1533" spans="1:4" x14ac:dyDescent="0.3">
      <c r="A1533" s="1" t="s">
        <v>2</v>
      </c>
      <c r="B1533" s="1" t="s">
        <v>21</v>
      </c>
      <c r="C1533">
        <v>106.364</v>
      </c>
      <c r="D1533">
        <v>435.64499999999998</v>
      </c>
    </row>
    <row r="1534" spans="1:4" x14ac:dyDescent="0.3">
      <c r="A1534" s="1" t="s">
        <v>2</v>
      </c>
      <c r="B1534" s="1" t="s">
        <v>21</v>
      </c>
      <c r="C1534">
        <v>109.081</v>
      </c>
      <c r="D1534">
        <v>435.34399999999999</v>
      </c>
    </row>
    <row r="1535" spans="1:4" x14ac:dyDescent="0.3">
      <c r="A1535" s="1" t="s">
        <v>2</v>
      </c>
      <c r="B1535" s="1" t="s">
        <v>21</v>
      </c>
      <c r="C1535">
        <v>111.79900000000001</v>
      </c>
      <c r="D1535">
        <v>434.89299999999997</v>
      </c>
    </row>
    <row r="1536" spans="1:4" x14ac:dyDescent="0.3">
      <c r="A1536" s="1" t="s">
        <v>2</v>
      </c>
      <c r="B1536" s="1" t="s">
        <v>21</v>
      </c>
      <c r="C1536">
        <v>111.79900000000001</v>
      </c>
      <c r="D1536">
        <v>434.89299999999997</v>
      </c>
    </row>
    <row r="1537" spans="1:4" x14ac:dyDescent="0.3">
      <c r="A1537" s="1" t="s">
        <v>2</v>
      </c>
      <c r="B1537" s="1" t="s">
        <v>21</v>
      </c>
      <c r="C1537">
        <v>114.819</v>
      </c>
      <c r="D1537">
        <v>434.44199999999898</v>
      </c>
    </row>
    <row r="1538" spans="1:4" x14ac:dyDescent="0.3">
      <c r="A1538" s="1" t="s">
        <v>2</v>
      </c>
      <c r="B1538" s="1" t="s">
        <v>21</v>
      </c>
      <c r="C1538">
        <v>117.839</v>
      </c>
      <c r="D1538">
        <v>433.84299999999899</v>
      </c>
    </row>
    <row r="1539" spans="1:4" x14ac:dyDescent="0.3">
      <c r="A1539" s="1" t="s">
        <v>2</v>
      </c>
      <c r="B1539" s="1" t="s">
        <v>21</v>
      </c>
      <c r="C1539">
        <v>119.19799999999999</v>
      </c>
      <c r="D1539">
        <v>433.69299999999998</v>
      </c>
    </row>
    <row r="1540" spans="1:4" x14ac:dyDescent="0.3">
      <c r="A1540" s="1" t="s">
        <v>2</v>
      </c>
      <c r="B1540" s="1" t="s">
        <v>21</v>
      </c>
      <c r="C1540">
        <v>120.556</v>
      </c>
      <c r="D1540">
        <v>433.392</v>
      </c>
    </row>
    <row r="1541" spans="1:4" x14ac:dyDescent="0.3">
      <c r="A1541" s="1" t="s">
        <v>2</v>
      </c>
      <c r="B1541" s="1" t="s">
        <v>21</v>
      </c>
      <c r="C1541">
        <v>121.764</v>
      </c>
      <c r="D1541">
        <v>433.09300000000002</v>
      </c>
    </row>
    <row r="1542" spans="1:4" x14ac:dyDescent="0.3">
      <c r="A1542" s="1" t="s">
        <v>2</v>
      </c>
      <c r="B1542" s="1" t="s">
        <v>21</v>
      </c>
      <c r="C1542">
        <v>122.821</v>
      </c>
      <c r="D1542">
        <v>432.94299999999998</v>
      </c>
    </row>
    <row r="1543" spans="1:4" x14ac:dyDescent="0.3">
      <c r="A1543" s="1" t="s">
        <v>2</v>
      </c>
      <c r="B1543" s="1" t="s">
        <v>21</v>
      </c>
      <c r="C1543">
        <v>122.821</v>
      </c>
      <c r="D1543">
        <v>432.94299999999998</v>
      </c>
    </row>
    <row r="1544" spans="1:4" x14ac:dyDescent="0.3">
      <c r="A1544" s="1" t="s">
        <v>2</v>
      </c>
      <c r="B1544" s="1" t="s">
        <v>21</v>
      </c>
      <c r="C1544">
        <v>123.879</v>
      </c>
      <c r="D1544">
        <v>432.642</v>
      </c>
    </row>
    <row r="1545" spans="1:4" x14ac:dyDescent="0.3">
      <c r="A1545" s="1" t="s">
        <v>2</v>
      </c>
      <c r="B1545" s="1" t="s">
        <v>21</v>
      </c>
      <c r="C1545">
        <v>124.78400000000001</v>
      </c>
      <c r="D1545">
        <v>432.49099999999999</v>
      </c>
    </row>
    <row r="1546" spans="1:4" x14ac:dyDescent="0.3">
      <c r="A1546" s="1" t="s">
        <v>2</v>
      </c>
      <c r="B1546" s="1" t="s">
        <v>21</v>
      </c>
      <c r="C1546">
        <v>125.389</v>
      </c>
      <c r="D1546">
        <v>432.19200000000001</v>
      </c>
    </row>
    <row r="1547" spans="1:4" x14ac:dyDescent="0.3">
      <c r="A1547" s="1" t="s">
        <v>2</v>
      </c>
      <c r="B1547" s="1" t="s">
        <v>21</v>
      </c>
      <c r="C1547">
        <v>126.142</v>
      </c>
      <c r="D1547">
        <v>431.74099999999999</v>
      </c>
    </row>
    <row r="1548" spans="1:4" x14ac:dyDescent="0.3">
      <c r="A1548" s="1" t="s">
        <v>2</v>
      </c>
      <c r="B1548" s="1" t="s">
        <v>21</v>
      </c>
      <c r="C1548">
        <v>126.142</v>
      </c>
      <c r="D1548">
        <v>431.74099999999999</v>
      </c>
    </row>
    <row r="1549" spans="1:4" x14ac:dyDescent="0.3">
      <c r="A1549" s="1" t="s">
        <v>2</v>
      </c>
      <c r="B1549" s="1" t="s">
        <v>21</v>
      </c>
      <c r="C1549">
        <v>127.351</v>
      </c>
      <c r="D1549">
        <v>430.99</v>
      </c>
    </row>
    <row r="1550" spans="1:4" x14ac:dyDescent="0.3">
      <c r="A1550" s="1" t="s">
        <v>2</v>
      </c>
      <c r="B1550" s="1" t="s">
        <v>21</v>
      </c>
      <c r="C1550">
        <v>128.559</v>
      </c>
      <c r="D1550">
        <v>429.94099999999997</v>
      </c>
    </row>
    <row r="1551" spans="1:4" x14ac:dyDescent="0.3">
      <c r="A1551" s="1" t="s">
        <v>2</v>
      </c>
      <c r="B1551" s="1" t="s">
        <v>21</v>
      </c>
      <c r="C1551">
        <v>129.91800000000001</v>
      </c>
      <c r="D1551">
        <v>428.88900000000001</v>
      </c>
    </row>
    <row r="1552" spans="1:4" x14ac:dyDescent="0.3">
      <c r="A1552" s="1" t="s">
        <v>2</v>
      </c>
      <c r="B1552" s="1" t="s">
        <v>21</v>
      </c>
      <c r="C1552">
        <v>131.126</v>
      </c>
      <c r="D1552">
        <v>427.988</v>
      </c>
    </row>
    <row r="1553" spans="1:4" x14ac:dyDescent="0.3">
      <c r="A1553" s="1" t="s">
        <v>2</v>
      </c>
      <c r="B1553" s="1" t="s">
        <v>21</v>
      </c>
      <c r="C1553">
        <v>131.126</v>
      </c>
      <c r="D1553">
        <v>427.988</v>
      </c>
    </row>
    <row r="1554" spans="1:4" x14ac:dyDescent="0.3">
      <c r="A1554" s="1" t="s">
        <v>2</v>
      </c>
      <c r="B1554" s="1" t="s">
        <v>21</v>
      </c>
      <c r="C1554">
        <v>133.38999999999999</v>
      </c>
      <c r="D1554">
        <v>426.48700000000002</v>
      </c>
    </row>
    <row r="1555" spans="1:4" x14ac:dyDescent="0.3">
      <c r="A1555" s="1" t="s">
        <v>2</v>
      </c>
      <c r="B1555" s="1" t="s">
        <v>21</v>
      </c>
      <c r="C1555">
        <v>135.35300000000001</v>
      </c>
      <c r="D1555">
        <v>425.13600000000002</v>
      </c>
    </row>
    <row r="1556" spans="1:4" x14ac:dyDescent="0.3">
      <c r="A1556" s="1" t="s">
        <v>2</v>
      </c>
      <c r="B1556" s="1" t="s">
        <v>21</v>
      </c>
      <c r="C1556">
        <v>135.35300000000001</v>
      </c>
      <c r="D1556">
        <v>425.13600000000002</v>
      </c>
    </row>
    <row r="1557" spans="1:4" x14ac:dyDescent="0.3">
      <c r="A1557" s="1" t="s">
        <v>2</v>
      </c>
      <c r="B1557" s="1" t="s">
        <v>21</v>
      </c>
      <c r="C1557">
        <v>136.10900000000001</v>
      </c>
      <c r="D1557">
        <v>424.536</v>
      </c>
    </row>
    <row r="1558" spans="1:4" x14ac:dyDescent="0.3">
      <c r="A1558" s="1" t="s">
        <v>2</v>
      </c>
      <c r="B1558" s="1" t="s">
        <v>21</v>
      </c>
      <c r="C1558">
        <v>136.863</v>
      </c>
      <c r="D1558">
        <v>423.93400000000003</v>
      </c>
    </row>
    <row r="1559" spans="1:4" x14ac:dyDescent="0.3">
      <c r="A1559" s="1" t="s">
        <v>2</v>
      </c>
      <c r="B1559" s="1" t="s">
        <v>21</v>
      </c>
      <c r="C1559">
        <v>137.61799999999999</v>
      </c>
      <c r="D1559">
        <v>423.33600000000001</v>
      </c>
    </row>
    <row r="1560" spans="1:4" x14ac:dyDescent="0.3">
      <c r="A1560" s="1" t="s">
        <v>2</v>
      </c>
      <c r="B1560" s="1" t="s">
        <v>21</v>
      </c>
      <c r="C1560">
        <v>138.37299999999999</v>
      </c>
      <c r="D1560">
        <v>422.73399999999998</v>
      </c>
    </row>
    <row r="1561" spans="1:4" x14ac:dyDescent="0.3">
      <c r="A1561" s="1" t="s">
        <v>2</v>
      </c>
      <c r="B1561" s="1" t="s">
        <v>21</v>
      </c>
      <c r="C1561">
        <v>138.37299999999999</v>
      </c>
      <c r="D1561">
        <v>422.73399999999998</v>
      </c>
    </row>
    <row r="1562" spans="1:4" x14ac:dyDescent="0.3">
      <c r="A1562" s="1" t="s">
        <v>2</v>
      </c>
      <c r="B1562" s="1" t="s">
        <v>21</v>
      </c>
      <c r="C1562">
        <v>139.27799999999999</v>
      </c>
      <c r="D1562">
        <v>421.98399999999998</v>
      </c>
    </row>
    <row r="1563" spans="1:4" x14ac:dyDescent="0.3">
      <c r="A1563" s="1" t="s">
        <v>2</v>
      </c>
      <c r="B1563" s="1" t="s">
        <v>21</v>
      </c>
      <c r="C1563">
        <v>140.185</v>
      </c>
      <c r="D1563">
        <v>421.08300000000003</v>
      </c>
    </row>
    <row r="1564" spans="1:4" x14ac:dyDescent="0.3">
      <c r="A1564" s="1" t="s">
        <v>2</v>
      </c>
      <c r="B1564" s="1" t="s">
        <v>21</v>
      </c>
      <c r="C1564">
        <v>141.24100000000001</v>
      </c>
      <c r="D1564">
        <v>420.33199999999999</v>
      </c>
    </row>
    <row r="1565" spans="1:4" x14ac:dyDescent="0.3">
      <c r="A1565" s="1" t="s">
        <v>2</v>
      </c>
      <c r="B1565" s="1" t="s">
        <v>21</v>
      </c>
      <c r="C1565">
        <v>141.99700000000001</v>
      </c>
      <c r="D1565">
        <v>419.58199999999999</v>
      </c>
    </row>
    <row r="1566" spans="1:4" x14ac:dyDescent="0.3">
      <c r="A1566" s="1" t="s">
        <v>2</v>
      </c>
      <c r="B1566" s="1" t="s">
        <v>21</v>
      </c>
      <c r="C1566">
        <v>141.99700000000001</v>
      </c>
      <c r="D1566">
        <v>419.58199999999999</v>
      </c>
    </row>
    <row r="1567" spans="1:4" x14ac:dyDescent="0.3">
      <c r="A1567" s="1" t="s">
        <v>2</v>
      </c>
      <c r="B1567" s="1" t="s">
        <v>21</v>
      </c>
      <c r="C1567">
        <v>142.6</v>
      </c>
      <c r="D1567">
        <v>419.13099999999997</v>
      </c>
    </row>
    <row r="1568" spans="1:4" x14ac:dyDescent="0.3">
      <c r="A1568" s="1" t="s">
        <v>2</v>
      </c>
      <c r="B1568" s="1" t="s">
        <v>21</v>
      </c>
      <c r="C1568">
        <v>142.90299999999999</v>
      </c>
      <c r="D1568">
        <v>418.83100000000002</v>
      </c>
    </row>
    <row r="1569" spans="1:4" x14ac:dyDescent="0.3">
      <c r="A1569" s="1" t="s">
        <v>2</v>
      </c>
      <c r="B1569" s="1" t="s">
        <v>21</v>
      </c>
      <c r="C1569">
        <v>143.35599999999999</v>
      </c>
      <c r="D1569">
        <v>418.53100000000001</v>
      </c>
    </row>
    <row r="1570" spans="1:4" x14ac:dyDescent="0.3">
      <c r="A1570" s="1" t="s">
        <v>2</v>
      </c>
      <c r="B1570" s="1" t="s">
        <v>21</v>
      </c>
      <c r="C1570">
        <v>143.80799999999999</v>
      </c>
      <c r="D1570">
        <v>418.08100000000002</v>
      </c>
    </row>
    <row r="1571" spans="1:4" x14ac:dyDescent="0.3">
      <c r="A1571" s="1" t="s">
        <v>2</v>
      </c>
      <c r="B1571" s="1" t="s">
        <v>21</v>
      </c>
      <c r="C1571">
        <v>143.80799999999999</v>
      </c>
      <c r="D1571">
        <v>418.08100000000002</v>
      </c>
    </row>
    <row r="1572" spans="1:4" x14ac:dyDescent="0.3">
      <c r="A1572" s="1" t="s">
        <v>2</v>
      </c>
      <c r="B1572" s="1" t="s">
        <v>21</v>
      </c>
      <c r="C1572">
        <v>144.56399999999999</v>
      </c>
      <c r="D1572">
        <v>417.48099999999999</v>
      </c>
    </row>
    <row r="1573" spans="1:4" x14ac:dyDescent="0.3">
      <c r="A1573" s="1" t="s">
        <v>2</v>
      </c>
      <c r="B1573" s="1" t="s">
        <v>21</v>
      </c>
      <c r="C1573">
        <v>145.31899999999999</v>
      </c>
      <c r="D1573">
        <v>416.88</v>
      </c>
    </row>
    <row r="1574" spans="1:4" x14ac:dyDescent="0.3">
      <c r="A1574" s="1" t="s">
        <v>2</v>
      </c>
      <c r="B1574" s="1" t="s">
        <v>21</v>
      </c>
      <c r="C1574">
        <v>146.22499999999999</v>
      </c>
      <c r="D1574">
        <v>416.28</v>
      </c>
    </row>
    <row r="1575" spans="1:4" x14ac:dyDescent="0.3">
      <c r="A1575" s="1" t="s">
        <v>2</v>
      </c>
      <c r="B1575" s="1" t="s">
        <v>21</v>
      </c>
      <c r="C1575">
        <v>146.97900000000001</v>
      </c>
      <c r="D1575">
        <v>415.678</v>
      </c>
    </row>
    <row r="1576" spans="1:4" x14ac:dyDescent="0.3">
      <c r="A1576" s="1" t="s">
        <v>2</v>
      </c>
      <c r="B1576" s="1" t="s">
        <v>21</v>
      </c>
      <c r="C1576">
        <v>146.97900000000001</v>
      </c>
      <c r="D1576">
        <v>415.678</v>
      </c>
    </row>
    <row r="1577" spans="1:4" x14ac:dyDescent="0.3">
      <c r="A1577" s="1" t="s">
        <v>2</v>
      </c>
      <c r="B1577" s="1" t="s">
        <v>21</v>
      </c>
      <c r="C1577">
        <v>147.584</v>
      </c>
      <c r="D1577">
        <v>415.22699999999998</v>
      </c>
    </row>
    <row r="1578" spans="1:4" x14ac:dyDescent="0.3">
      <c r="A1578" s="1" t="s">
        <v>2</v>
      </c>
      <c r="B1578" s="1" t="s">
        <v>21</v>
      </c>
      <c r="C1578">
        <v>148.49</v>
      </c>
      <c r="D1578">
        <v>414.62700000000001</v>
      </c>
    </row>
    <row r="1579" spans="1:4" x14ac:dyDescent="0.3">
      <c r="A1579" s="1" t="s">
        <v>2</v>
      </c>
      <c r="B1579" s="1" t="s">
        <v>21</v>
      </c>
      <c r="C1579">
        <v>149.09299999999999</v>
      </c>
      <c r="D1579">
        <v>414.17700000000002</v>
      </c>
    </row>
    <row r="1580" spans="1:4" x14ac:dyDescent="0.3">
      <c r="A1580" s="1" t="s">
        <v>2</v>
      </c>
      <c r="B1580" s="1" t="s">
        <v>21</v>
      </c>
      <c r="C1580">
        <v>149.09299999999999</v>
      </c>
      <c r="D1580">
        <v>414.17700000000002</v>
      </c>
    </row>
    <row r="1581" spans="1:4" x14ac:dyDescent="0.3">
      <c r="A1581" s="1" t="s">
        <v>2</v>
      </c>
      <c r="B1581" s="1" t="s">
        <v>21</v>
      </c>
      <c r="C1581">
        <v>149.999</v>
      </c>
      <c r="D1581">
        <v>413.42700000000002</v>
      </c>
    </row>
    <row r="1582" spans="1:4" x14ac:dyDescent="0.3">
      <c r="A1582" s="1" t="s">
        <v>2</v>
      </c>
      <c r="B1582" s="1" t="s">
        <v>21</v>
      </c>
      <c r="C1582">
        <v>151.20699999999999</v>
      </c>
      <c r="D1582">
        <v>412.52600000000001</v>
      </c>
    </row>
    <row r="1583" spans="1:4" x14ac:dyDescent="0.3">
      <c r="A1583" s="1" t="s">
        <v>2</v>
      </c>
      <c r="B1583" s="1" t="s">
        <v>21</v>
      </c>
      <c r="C1583">
        <v>152.416</v>
      </c>
      <c r="D1583">
        <v>411.62599999999998</v>
      </c>
    </row>
    <row r="1584" spans="1:4" x14ac:dyDescent="0.3">
      <c r="A1584" s="1" t="s">
        <v>2</v>
      </c>
      <c r="B1584" s="1" t="s">
        <v>21</v>
      </c>
      <c r="C1584">
        <v>153.47200000000001</v>
      </c>
      <c r="D1584">
        <v>410.87400000000002</v>
      </c>
    </row>
    <row r="1585" spans="1:4" x14ac:dyDescent="0.3">
      <c r="A1585" s="1" t="s">
        <v>2</v>
      </c>
      <c r="B1585" s="1" t="s">
        <v>21</v>
      </c>
      <c r="C1585">
        <v>153.47200000000001</v>
      </c>
      <c r="D1585">
        <v>410.87400000000002</v>
      </c>
    </row>
    <row r="1586" spans="1:4" x14ac:dyDescent="0.3">
      <c r="A1586" s="1" t="s">
        <v>2</v>
      </c>
      <c r="B1586" s="1" t="s">
        <v>21</v>
      </c>
      <c r="C1586">
        <v>154.226</v>
      </c>
      <c r="D1586">
        <v>410.274</v>
      </c>
    </row>
    <row r="1587" spans="1:4" x14ac:dyDescent="0.3">
      <c r="A1587" s="1" t="s">
        <v>2</v>
      </c>
      <c r="B1587" s="1" t="s">
        <v>21</v>
      </c>
      <c r="C1587">
        <v>154.83099999999999</v>
      </c>
      <c r="D1587">
        <v>409.67399999999998</v>
      </c>
    </row>
    <row r="1588" spans="1:4" x14ac:dyDescent="0.3">
      <c r="A1588" s="1" t="s">
        <v>2</v>
      </c>
      <c r="B1588" s="1" t="s">
        <v>21</v>
      </c>
      <c r="C1588">
        <v>156.03899999999999</v>
      </c>
      <c r="D1588">
        <v>408.47299999999899</v>
      </c>
    </row>
    <row r="1589" spans="1:4" x14ac:dyDescent="0.3">
      <c r="A1589" s="1" t="s">
        <v>2</v>
      </c>
      <c r="B1589" s="1" t="s">
        <v>21</v>
      </c>
      <c r="C1589">
        <v>156.03899999999999</v>
      </c>
      <c r="D1589">
        <v>408.47299999999899</v>
      </c>
    </row>
    <row r="1590" spans="1:4" x14ac:dyDescent="0.3">
      <c r="A1590" s="1" t="s">
        <v>2</v>
      </c>
      <c r="B1590" s="1" t="s">
        <v>21</v>
      </c>
      <c r="C1590">
        <v>157.69999999999999</v>
      </c>
      <c r="D1590">
        <v>407.12099999999998</v>
      </c>
    </row>
    <row r="1591" spans="1:4" x14ac:dyDescent="0.3">
      <c r="A1591" s="1" t="s">
        <v>2</v>
      </c>
      <c r="B1591" s="1" t="s">
        <v>21</v>
      </c>
      <c r="C1591">
        <v>159.512</v>
      </c>
      <c r="D1591">
        <v>405.62</v>
      </c>
    </row>
    <row r="1592" spans="1:4" x14ac:dyDescent="0.3">
      <c r="A1592" s="1" t="s">
        <v>2</v>
      </c>
      <c r="B1592" s="1" t="s">
        <v>21</v>
      </c>
      <c r="C1592">
        <v>159.512</v>
      </c>
      <c r="D1592">
        <v>405.62</v>
      </c>
    </row>
    <row r="1593" spans="1:4" x14ac:dyDescent="0.3">
      <c r="A1593" s="1" t="s">
        <v>2</v>
      </c>
      <c r="B1593" s="1" t="s">
        <v>21</v>
      </c>
      <c r="C1593">
        <v>160.56899999999999</v>
      </c>
      <c r="D1593">
        <v>404.87</v>
      </c>
    </row>
    <row r="1594" spans="1:4" x14ac:dyDescent="0.3">
      <c r="A1594" s="1" t="s">
        <v>2</v>
      </c>
      <c r="B1594" s="1" t="s">
        <v>21</v>
      </c>
      <c r="C1594">
        <v>162.98500000000001</v>
      </c>
      <c r="D1594">
        <v>403.36900000000003</v>
      </c>
    </row>
    <row r="1595" spans="1:4" x14ac:dyDescent="0.3">
      <c r="A1595" s="1" t="s">
        <v>2</v>
      </c>
      <c r="B1595" s="1" t="s">
        <v>21</v>
      </c>
      <c r="C1595">
        <v>164.041</v>
      </c>
      <c r="D1595">
        <v>402.61799999999999</v>
      </c>
    </row>
    <row r="1596" spans="1:4" x14ac:dyDescent="0.3">
      <c r="A1596" s="1" t="s">
        <v>2</v>
      </c>
      <c r="B1596" s="1" t="s">
        <v>21</v>
      </c>
      <c r="C1596">
        <v>164.041</v>
      </c>
      <c r="D1596">
        <v>402.61799999999999</v>
      </c>
    </row>
    <row r="1597" spans="1:4" x14ac:dyDescent="0.3">
      <c r="A1597" s="1" t="s">
        <v>2</v>
      </c>
      <c r="B1597" s="1" t="s">
        <v>21</v>
      </c>
      <c r="C1597">
        <v>166.005</v>
      </c>
      <c r="D1597">
        <v>401.41800000000001</v>
      </c>
    </row>
    <row r="1598" spans="1:4" x14ac:dyDescent="0.3">
      <c r="A1598" s="1" t="s">
        <v>2</v>
      </c>
      <c r="B1598" s="1" t="s">
        <v>21</v>
      </c>
      <c r="C1598">
        <v>167.816</v>
      </c>
      <c r="D1598">
        <v>400.36599999999999</v>
      </c>
    </row>
    <row r="1599" spans="1:4" x14ac:dyDescent="0.3">
      <c r="A1599" s="1" t="s">
        <v>2</v>
      </c>
      <c r="B1599" s="1" t="s">
        <v>21</v>
      </c>
      <c r="C1599">
        <v>167.816</v>
      </c>
      <c r="D1599">
        <v>400.36599999999999</v>
      </c>
    </row>
    <row r="1600" spans="1:4" x14ac:dyDescent="0.3">
      <c r="A1600" s="1" t="s">
        <v>2</v>
      </c>
      <c r="B1600" s="1" t="s">
        <v>21</v>
      </c>
      <c r="C1600">
        <v>168.571</v>
      </c>
      <c r="D1600">
        <v>399.91699999999997</v>
      </c>
    </row>
    <row r="1601" spans="1:4" x14ac:dyDescent="0.3">
      <c r="A1601" s="1" t="s">
        <v>2</v>
      </c>
      <c r="B1601" s="1" t="s">
        <v>21</v>
      </c>
      <c r="C1601">
        <v>169.17500000000001</v>
      </c>
      <c r="D1601">
        <v>399.46600000000001</v>
      </c>
    </row>
    <row r="1602" spans="1:4" x14ac:dyDescent="0.3">
      <c r="A1602" s="1" t="s">
        <v>2</v>
      </c>
      <c r="B1602" s="1" t="s">
        <v>21</v>
      </c>
      <c r="C1602">
        <v>170.38300000000001</v>
      </c>
      <c r="D1602">
        <v>398.71499999999997</v>
      </c>
    </row>
    <row r="1603" spans="1:4" x14ac:dyDescent="0.3">
      <c r="A1603" s="1" t="s">
        <v>2</v>
      </c>
      <c r="B1603" s="1" t="s">
        <v>21</v>
      </c>
      <c r="C1603">
        <v>170.38300000000001</v>
      </c>
      <c r="D1603">
        <v>398.71499999999997</v>
      </c>
    </row>
    <row r="1604" spans="1:4" x14ac:dyDescent="0.3">
      <c r="A1604" s="1" t="s">
        <v>2</v>
      </c>
      <c r="B1604" s="1" t="s">
        <v>21</v>
      </c>
      <c r="C1604">
        <v>171.28899999999999</v>
      </c>
      <c r="D1604">
        <v>398.26600000000002</v>
      </c>
    </row>
    <row r="1605" spans="1:4" x14ac:dyDescent="0.3">
      <c r="A1605" s="1" t="s">
        <v>2</v>
      </c>
      <c r="B1605" s="1" t="s">
        <v>21</v>
      </c>
      <c r="C1605">
        <v>171.74199999999999</v>
      </c>
      <c r="D1605">
        <v>398.11500000000001</v>
      </c>
    </row>
    <row r="1606" spans="1:4" x14ac:dyDescent="0.3">
      <c r="A1606" s="1" t="s">
        <v>2</v>
      </c>
      <c r="B1606" s="1" t="s">
        <v>21</v>
      </c>
      <c r="C1606">
        <v>172.49799999999999</v>
      </c>
      <c r="D1606">
        <v>397.81400000000002</v>
      </c>
    </row>
    <row r="1607" spans="1:4" x14ac:dyDescent="0.3">
      <c r="A1607" s="1" t="s">
        <v>2</v>
      </c>
      <c r="B1607" s="1" t="s">
        <v>21</v>
      </c>
      <c r="C1607">
        <v>172.49799999999999</v>
      </c>
      <c r="D1607">
        <v>397.81400000000002</v>
      </c>
    </row>
    <row r="1608" spans="1:4" x14ac:dyDescent="0.3">
      <c r="A1608" s="1" t="s">
        <v>2</v>
      </c>
      <c r="B1608" s="1" t="s">
        <v>21</v>
      </c>
      <c r="C1608">
        <v>173.85599999999999</v>
      </c>
      <c r="D1608">
        <v>397.21300000000002</v>
      </c>
    </row>
    <row r="1609" spans="1:4" x14ac:dyDescent="0.3">
      <c r="A1609" s="1" t="s">
        <v>2</v>
      </c>
      <c r="B1609" s="1" t="s">
        <v>21</v>
      </c>
      <c r="C1609">
        <v>175.36600000000001</v>
      </c>
      <c r="D1609">
        <v>396.46300000000002</v>
      </c>
    </row>
    <row r="1610" spans="1:4" x14ac:dyDescent="0.3">
      <c r="A1610" s="1" t="s">
        <v>2</v>
      </c>
      <c r="B1610" s="1" t="s">
        <v>21</v>
      </c>
      <c r="C1610">
        <v>177.32900000000001</v>
      </c>
      <c r="D1610">
        <v>395.71300000000002</v>
      </c>
    </row>
    <row r="1611" spans="1:4" x14ac:dyDescent="0.3">
      <c r="A1611" s="1" t="s">
        <v>2</v>
      </c>
      <c r="B1611" s="1" t="s">
        <v>21</v>
      </c>
      <c r="C1611">
        <v>179.59399999999999</v>
      </c>
      <c r="D1611">
        <v>394.81200000000001</v>
      </c>
    </row>
    <row r="1612" spans="1:4" x14ac:dyDescent="0.3">
      <c r="A1612" s="1" t="s">
        <v>2</v>
      </c>
      <c r="B1612" s="1" t="s">
        <v>21</v>
      </c>
      <c r="C1612">
        <v>179.59399999999999</v>
      </c>
      <c r="D1612">
        <v>394.81200000000001</v>
      </c>
    </row>
    <row r="1613" spans="1:4" x14ac:dyDescent="0.3">
      <c r="A1613" s="1" t="s">
        <v>2</v>
      </c>
      <c r="B1613" s="1" t="s">
        <v>21</v>
      </c>
      <c r="C1613">
        <v>180.80199999999999</v>
      </c>
      <c r="D1613">
        <v>394.36200000000002</v>
      </c>
    </row>
    <row r="1614" spans="1:4" x14ac:dyDescent="0.3">
      <c r="A1614" s="1" t="s">
        <v>2</v>
      </c>
      <c r="B1614" s="1" t="s">
        <v>21</v>
      </c>
      <c r="C1614">
        <v>182.16</v>
      </c>
      <c r="D1614">
        <v>393.911</v>
      </c>
    </row>
    <row r="1615" spans="1:4" x14ac:dyDescent="0.3">
      <c r="A1615" s="1" t="s">
        <v>2</v>
      </c>
      <c r="B1615" s="1" t="s">
        <v>21</v>
      </c>
      <c r="C1615">
        <v>185.18</v>
      </c>
      <c r="D1615">
        <v>393.01100000000002</v>
      </c>
    </row>
    <row r="1616" spans="1:4" x14ac:dyDescent="0.3">
      <c r="A1616" s="1" t="s">
        <v>2</v>
      </c>
      <c r="B1616" s="1" t="s">
        <v>21</v>
      </c>
      <c r="C1616">
        <v>188.351</v>
      </c>
      <c r="D1616">
        <v>391.96</v>
      </c>
    </row>
    <row r="1617" spans="1:4" x14ac:dyDescent="0.3">
      <c r="A1617" s="1" t="s">
        <v>2</v>
      </c>
      <c r="B1617" s="1" t="s">
        <v>21</v>
      </c>
      <c r="C1617">
        <v>191.37100000000001</v>
      </c>
      <c r="D1617">
        <v>391.05900000000003</v>
      </c>
    </row>
    <row r="1618" spans="1:4" x14ac:dyDescent="0.3">
      <c r="A1618" s="1" t="s">
        <v>2</v>
      </c>
      <c r="B1618" s="1" t="s">
        <v>21</v>
      </c>
      <c r="C1618">
        <v>191.37100000000001</v>
      </c>
      <c r="D1618">
        <v>391.05900000000003</v>
      </c>
    </row>
    <row r="1619" spans="1:4" x14ac:dyDescent="0.3">
      <c r="A1619" s="1" t="s">
        <v>2</v>
      </c>
      <c r="B1619" s="1" t="s">
        <v>21</v>
      </c>
      <c r="C1619">
        <v>194.08799999999999</v>
      </c>
      <c r="D1619">
        <v>390.30799999999999</v>
      </c>
    </row>
    <row r="1620" spans="1:4" x14ac:dyDescent="0.3">
      <c r="A1620" s="1" t="s">
        <v>2</v>
      </c>
      <c r="B1620" s="1" t="s">
        <v>21</v>
      </c>
      <c r="C1620">
        <v>196.80600000000001</v>
      </c>
      <c r="D1620">
        <v>389.55799999999999</v>
      </c>
    </row>
    <row r="1621" spans="1:4" x14ac:dyDescent="0.3">
      <c r="A1621" s="1" t="s">
        <v>2</v>
      </c>
      <c r="B1621" s="1" t="s">
        <v>21</v>
      </c>
      <c r="C1621">
        <v>202.24299999999999</v>
      </c>
      <c r="D1621">
        <v>387.90600000000001</v>
      </c>
    </row>
    <row r="1622" spans="1:4" x14ac:dyDescent="0.3">
      <c r="A1622" s="1" t="s">
        <v>2</v>
      </c>
      <c r="B1622" s="1" t="s">
        <v>21</v>
      </c>
      <c r="C1622">
        <v>202.24299999999999</v>
      </c>
      <c r="D1622">
        <v>387.90600000000001</v>
      </c>
    </row>
    <row r="1623" spans="1:4" x14ac:dyDescent="0.3">
      <c r="A1623" s="1" t="s">
        <v>2</v>
      </c>
      <c r="B1623" s="1" t="s">
        <v>21</v>
      </c>
      <c r="C1623">
        <v>203.44900000000001</v>
      </c>
      <c r="D1623">
        <v>387.45600000000002</v>
      </c>
    </row>
    <row r="1624" spans="1:4" x14ac:dyDescent="0.3">
      <c r="A1624" s="1" t="s">
        <v>2</v>
      </c>
      <c r="B1624" s="1" t="s">
        <v>21</v>
      </c>
      <c r="C1624">
        <v>204.65799999999999</v>
      </c>
      <c r="D1624">
        <v>387.15600000000001</v>
      </c>
    </row>
    <row r="1625" spans="1:4" x14ac:dyDescent="0.3">
      <c r="A1625" s="1" t="s">
        <v>2</v>
      </c>
      <c r="B1625" s="1" t="s">
        <v>21</v>
      </c>
      <c r="C1625">
        <v>207.07400000000001</v>
      </c>
      <c r="D1625">
        <v>386.25400000000002</v>
      </c>
    </row>
    <row r="1626" spans="1:4" x14ac:dyDescent="0.3">
      <c r="A1626" s="1" t="s">
        <v>2</v>
      </c>
      <c r="B1626" s="1" t="s">
        <v>21</v>
      </c>
      <c r="C1626">
        <v>208.43199999999999</v>
      </c>
      <c r="D1626">
        <v>385.80500000000001</v>
      </c>
    </row>
    <row r="1627" spans="1:4" x14ac:dyDescent="0.3">
      <c r="A1627" s="1" t="s">
        <v>2</v>
      </c>
      <c r="B1627" s="1" t="s">
        <v>21</v>
      </c>
      <c r="C1627">
        <v>209.792</v>
      </c>
      <c r="D1627">
        <v>385.20600000000002</v>
      </c>
    </row>
    <row r="1628" spans="1:4" x14ac:dyDescent="0.3">
      <c r="A1628" s="1" t="s">
        <v>2</v>
      </c>
      <c r="B1628" s="1" t="s">
        <v>21</v>
      </c>
      <c r="C1628">
        <v>211.60300000000001</v>
      </c>
      <c r="D1628">
        <v>384.75400000000002</v>
      </c>
    </row>
    <row r="1629" spans="1:4" x14ac:dyDescent="0.3">
      <c r="A1629" s="1" t="s">
        <v>2</v>
      </c>
      <c r="B1629" s="1" t="s">
        <v>21</v>
      </c>
      <c r="C1629">
        <v>213.56700000000001</v>
      </c>
      <c r="D1629">
        <v>384.15499999999997</v>
      </c>
    </row>
    <row r="1630" spans="1:4" x14ac:dyDescent="0.3">
      <c r="A1630" s="1" t="s">
        <v>2</v>
      </c>
      <c r="B1630" s="1" t="s">
        <v>21</v>
      </c>
      <c r="C1630">
        <v>213.56700000000001</v>
      </c>
      <c r="D1630">
        <v>384.15499999999997</v>
      </c>
    </row>
    <row r="1631" spans="1:4" x14ac:dyDescent="0.3">
      <c r="A1631" s="1" t="s">
        <v>2</v>
      </c>
      <c r="B1631" s="1" t="s">
        <v>21</v>
      </c>
      <c r="C1631">
        <v>214.774</v>
      </c>
      <c r="D1631">
        <v>383.85300000000001</v>
      </c>
    </row>
    <row r="1632" spans="1:4" x14ac:dyDescent="0.3">
      <c r="A1632" s="1" t="s">
        <v>2</v>
      </c>
      <c r="B1632" s="1" t="s">
        <v>21</v>
      </c>
      <c r="C1632">
        <v>216.13300000000001</v>
      </c>
      <c r="D1632">
        <v>383.40499999999997</v>
      </c>
    </row>
    <row r="1633" spans="1:4" x14ac:dyDescent="0.3">
      <c r="A1633" s="1" t="s">
        <v>2</v>
      </c>
      <c r="B1633" s="1" t="s">
        <v>21</v>
      </c>
      <c r="C1633">
        <v>217.64400000000001</v>
      </c>
      <c r="D1633">
        <v>383.10199999999998</v>
      </c>
    </row>
    <row r="1634" spans="1:4" x14ac:dyDescent="0.3">
      <c r="A1634" s="1" t="s">
        <v>2</v>
      </c>
      <c r="B1634" s="1" t="s">
        <v>21</v>
      </c>
      <c r="C1634">
        <v>219.154</v>
      </c>
      <c r="D1634">
        <v>382.65300000000002</v>
      </c>
    </row>
    <row r="1635" spans="1:4" x14ac:dyDescent="0.3">
      <c r="A1635" s="1" t="s">
        <v>2</v>
      </c>
      <c r="B1635" s="1" t="s">
        <v>21</v>
      </c>
      <c r="C1635">
        <v>222.47499999999999</v>
      </c>
      <c r="D1635">
        <v>381.75099999999998</v>
      </c>
    </row>
    <row r="1636" spans="1:4" x14ac:dyDescent="0.3">
      <c r="A1636" s="1" t="s">
        <v>2</v>
      </c>
      <c r="B1636" s="1" t="s">
        <v>21</v>
      </c>
      <c r="C1636">
        <v>225.946</v>
      </c>
      <c r="D1636">
        <v>380.85</v>
      </c>
    </row>
    <row r="1637" spans="1:4" x14ac:dyDescent="0.3">
      <c r="A1637" s="1" t="s">
        <v>2</v>
      </c>
      <c r="B1637" s="1" t="s">
        <v>21</v>
      </c>
      <c r="C1637">
        <v>229.42099999999999</v>
      </c>
      <c r="D1637">
        <v>379.94900000000001</v>
      </c>
    </row>
    <row r="1638" spans="1:4" x14ac:dyDescent="0.3">
      <c r="A1638" s="1" t="s">
        <v>2</v>
      </c>
      <c r="B1638" s="1" t="s">
        <v>21</v>
      </c>
      <c r="C1638">
        <v>232.89400000000001</v>
      </c>
      <c r="D1638">
        <v>379.048</v>
      </c>
    </row>
    <row r="1639" spans="1:4" x14ac:dyDescent="0.3">
      <c r="A1639" s="1" t="s">
        <v>2</v>
      </c>
      <c r="B1639" s="1" t="s">
        <v>21</v>
      </c>
      <c r="C1639">
        <v>236.06399999999999</v>
      </c>
      <c r="D1639">
        <v>378.298</v>
      </c>
    </row>
    <row r="1640" spans="1:4" x14ac:dyDescent="0.3">
      <c r="A1640" s="1" t="s">
        <v>2</v>
      </c>
      <c r="B1640" s="1" t="s">
        <v>21</v>
      </c>
      <c r="C1640">
        <v>237.42400000000001</v>
      </c>
      <c r="D1640">
        <v>377.85</v>
      </c>
    </row>
    <row r="1641" spans="1:4" x14ac:dyDescent="0.3">
      <c r="A1641" s="1" t="s">
        <v>2</v>
      </c>
      <c r="B1641" s="1" t="s">
        <v>21</v>
      </c>
      <c r="C1641">
        <v>238.78100000000001</v>
      </c>
      <c r="D1641">
        <v>377.54700000000003</v>
      </c>
    </row>
    <row r="1642" spans="1:4" x14ac:dyDescent="0.3">
      <c r="A1642" s="1" t="s">
        <v>2</v>
      </c>
      <c r="B1642" s="1" t="s">
        <v>21</v>
      </c>
      <c r="C1642">
        <v>238.78100000000001</v>
      </c>
      <c r="D1642">
        <v>377.54700000000003</v>
      </c>
    </row>
    <row r="1643" spans="1:4" x14ac:dyDescent="0.3">
      <c r="A1643" s="1" t="s">
        <v>2</v>
      </c>
      <c r="B1643" s="1" t="s">
        <v>21</v>
      </c>
      <c r="C1643">
        <v>241.047</v>
      </c>
      <c r="D1643">
        <v>376.947</v>
      </c>
    </row>
    <row r="1644" spans="1:4" x14ac:dyDescent="0.3">
      <c r="A1644" s="1" t="s">
        <v>2</v>
      </c>
      <c r="B1644" s="1" t="s">
        <v>21</v>
      </c>
      <c r="C1644">
        <v>243.16</v>
      </c>
      <c r="D1644">
        <v>376.49799999999999</v>
      </c>
    </row>
    <row r="1645" spans="1:4" x14ac:dyDescent="0.3">
      <c r="A1645" s="1" t="s">
        <v>2</v>
      </c>
      <c r="B1645" s="1" t="s">
        <v>21</v>
      </c>
      <c r="C1645">
        <v>245.12299999999999</v>
      </c>
      <c r="D1645">
        <v>375.89600000000002</v>
      </c>
    </row>
    <row r="1646" spans="1:4" x14ac:dyDescent="0.3">
      <c r="A1646" s="1" t="s">
        <v>2</v>
      </c>
      <c r="B1646" s="1" t="s">
        <v>21</v>
      </c>
      <c r="C1646">
        <v>246.786</v>
      </c>
      <c r="D1646">
        <v>375.596</v>
      </c>
    </row>
    <row r="1647" spans="1:4" x14ac:dyDescent="0.3">
      <c r="A1647" s="1" t="s">
        <v>2</v>
      </c>
      <c r="B1647" s="1" t="s">
        <v>21</v>
      </c>
      <c r="C1647">
        <v>249.95699999999999</v>
      </c>
      <c r="D1647">
        <v>374.697</v>
      </c>
    </row>
    <row r="1648" spans="1:4" x14ac:dyDescent="0.3">
      <c r="A1648" s="1" t="s">
        <v>2</v>
      </c>
      <c r="B1648" s="1" t="s">
        <v>21</v>
      </c>
      <c r="C1648">
        <v>251.61600000000001</v>
      </c>
      <c r="D1648">
        <v>374.39600000000002</v>
      </c>
    </row>
    <row r="1649" spans="1:4" x14ac:dyDescent="0.3">
      <c r="A1649" s="1" t="s">
        <v>2</v>
      </c>
      <c r="B1649" s="1" t="s">
        <v>21</v>
      </c>
      <c r="C1649">
        <v>253.428</v>
      </c>
      <c r="D1649">
        <v>373.947</v>
      </c>
    </row>
    <row r="1650" spans="1:4" x14ac:dyDescent="0.3">
      <c r="A1650" s="1" t="s">
        <v>2</v>
      </c>
      <c r="B1650" s="1" t="s">
        <v>21</v>
      </c>
      <c r="C1650">
        <v>253.428</v>
      </c>
      <c r="D1650">
        <v>373.947</v>
      </c>
    </row>
    <row r="1651" spans="1:4" x14ac:dyDescent="0.3">
      <c r="A1651" s="1" t="s">
        <v>2</v>
      </c>
      <c r="B1651" s="1" t="s">
        <v>21</v>
      </c>
      <c r="C1651">
        <v>257.05200000000002</v>
      </c>
      <c r="D1651">
        <v>373.19600000000003</v>
      </c>
    </row>
    <row r="1652" spans="1:4" x14ac:dyDescent="0.3">
      <c r="A1652" s="1" t="s">
        <v>2</v>
      </c>
      <c r="B1652" s="1" t="s">
        <v>21</v>
      </c>
      <c r="C1652">
        <v>260.678</v>
      </c>
      <c r="D1652">
        <v>372.44499999999999</v>
      </c>
    </row>
    <row r="1653" spans="1:4" x14ac:dyDescent="0.3">
      <c r="A1653" s="1" t="s">
        <v>2</v>
      </c>
      <c r="B1653" s="1" t="s">
        <v>21</v>
      </c>
      <c r="C1653">
        <v>264.44900000000001</v>
      </c>
      <c r="D1653">
        <v>371.69299999999998</v>
      </c>
    </row>
    <row r="1654" spans="1:4" x14ac:dyDescent="0.3">
      <c r="A1654" s="1" t="s">
        <v>2</v>
      </c>
      <c r="B1654" s="1" t="s">
        <v>21</v>
      </c>
      <c r="C1654">
        <v>268.07499999999999</v>
      </c>
      <c r="D1654">
        <v>370.94400000000002</v>
      </c>
    </row>
    <row r="1655" spans="1:4" x14ac:dyDescent="0.3">
      <c r="A1655" s="1" t="s">
        <v>2</v>
      </c>
      <c r="B1655" s="1" t="s">
        <v>21</v>
      </c>
      <c r="C1655">
        <v>268.07499999999999</v>
      </c>
      <c r="D1655">
        <v>370.94400000000002</v>
      </c>
    </row>
    <row r="1656" spans="1:4" x14ac:dyDescent="0.3">
      <c r="A1656" s="1" t="s">
        <v>2</v>
      </c>
      <c r="B1656" s="1" t="s">
        <v>21</v>
      </c>
      <c r="C1656">
        <v>271.69900000000001</v>
      </c>
      <c r="D1656">
        <v>370.04199999999997</v>
      </c>
    </row>
    <row r="1657" spans="1:4" x14ac:dyDescent="0.3">
      <c r="A1657" s="1" t="s">
        <v>2</v>
      </c>
      <c r="B1657" s="1" t="s">
        <v>21</v>
      </c>
      <c r="C1657">
        <v>275.17</v>
      </c>
      <c r="D1657">
        <v>369.142</v>
      </c>
    </row>
    <row r="1658" spans="1:4" x14ac:dyDescent="0.3">
      <c r="A1658" s="1" t="s">
        <v>2</v>
      </c>
      <c r="B1658" s="1" t="s">
        <v>21</v>
      </c>
      <c r="C1658">
        <v>278.79500000000002</v>
      </c>
      <c r="D1658">
        <v>368.24</v>
      </c>
    </row>
    <row r="1659" spans="1:4" x14ac:dyDescent="0.3">
      <c r="A1659" s="1" t="s">
        <v>2</v>
      </c>
      <c r="B1659" s="1" t="s">
        <v>21</v>
      </c>
      <c r="C1659">
        <v>280.75799999999998</v>
      </c>
      <c r="D1659">
        <v>367.642</v>
      </c>
    </row>
    <row r="1660" spans="1:4" x14ac:dyDescent="0.3">
      <c r="A1660" s="1" t="s">
        <v>2</v>
      </c>
      <c r="B1660" s="1" t="s">
        <v>21</v>
      </c>
      <c r="C1660">
        <v>282.72199999999998</v>
      </c>
      <c r="D1660">
        <v>367.19200000000001</v>
      </c>
    </row>
    <row r="1661" spans="1:4" x14ac:dyDescent="0.3">
      <c r="A1661" s="1" t="s">
        <v>2</v>
      </c>
      <c r="B1661" s="1" t="s">
        <v>21</v>
      </c>
      <c r="C1661">
        <v>282.72199999999998</v>
      </c>
      <c r="D1661">
        <v>367.19200000000001</v>
      </c>
    </row>
    <row r="1662" spans="1:4" x14ac:dyDescent="0.3">
      <c r="A1662" s="1" t="s">
        <v>2</v>
      </c>
      <c r="B1662" s="1" t="s">
        <v>21</v>
      </c>
      <c r="C1662">
        <v>284.83199999999999</v>
      </c>
      <c r="D1662">
        <v>366.58800000000002</v>
      </c>
    </row>
    <row r="1663" spans="1:4" x14ac:dyDescent="0.3">
      <c r="A1663" s="1" t="s">
        <v>2</v>
      </c>
      <c r="B1663" s="1" t="s">
        <v>21</v>
      </c>
      <c r="C1663">
        <v>287.10000000000002</v>
      </c>
      <c r="D1663">
        <v>365.99</v>
      </c>
    </row>
    <row r="1664" spans="1:4" x14ac:dyDescent="0.3">
      <c r="A1664" s="1" t="s">
        <v>2</v>
      </c>
      <c r="B1664" s="1" t="s">
        <v>21</v>
      </c>
      <c r="C1664">
        <v>291.63</v>
      </c>
      <c r="D1664">
        <v>364.79</v>
      </c>
    </row>
    <row r="1665" spans="1:4" x14ac:dyDescent="0.3">
      <c r="A1665" s="1" t="s">
        <v>2</v>
      </c>
      <c r="B1665" s="1" t="s">
        <v>21</v>
      </c>
      <c r="C1665">
        <v>296.45999999999998</v>
      </c>
      <c r="D1665">
        <v>363.58699999999999</v>
      </c>
    </row>
    <row r="1666" spans="1:4" x14ac:dyDescent="0.3">
      <c r="A1666" s="1" t="s">
        <v>2</v>
      </c>
      <c r="B1666" s="1" t="s">
        <v>21</v>
      </c>
      <c r="C1666">
        <v>301.140999999999</v>
      </c>
      <c r="D1666">
        <v>362.387</v>
      </c>
    </row>
    <row r="1667" spans="1:4" x14ac:dyDescent="0.3">
      <c r="A1667" s="1" t="s">
        <v>2</v>
      </c>
      <c r="B1667" s="1" t="s">
        <v>22</v>
      </c>
      <c r="C1667">
        <v>74.620999999999995</v>
      </c>
      <c r="D1667">
        <v>433.34699999999998</v>
      </c>
    </row>
    <row r="1668" spans="1:4" x14ac:dyDescent="0.3">
      <c r="A1668" s="1" t="s">
        <v>2</v>
      </c>
      <c r="B1668" s="1" t="s">
        <v>22</v>
      </c>
      <c r="C1668">
        <v>76.131</v>
      </c>
      <c r="D1668">
        <v>433.04499999999899</v>
      </c>
    </row>
    <row r="1669" spans="1:4" x14ac:dyDescent="0.3">
      <c r="A1669" s="1" t="s">
        <v>2</v>
      </c>
      <c r="B1669" s="1" t="s">
        <v>22</v>
      </c>
      <c r="C1669">
        <v>77.64</v>
      </c>
      <c r="D1669">
        <v>432.74299999999897</v>
      </c>
    </row>
    <row r="1670" spans="1:4" x14ac:dyDescent="0.3">
      <c r="A1670" s="1" t="s">
        <v>2</v>
      </c>
      <c r="B1670" s="1" t="s">
        <v>22</v>
      </c>
      <c r="C1670">
        <v>79.149000000000001</v>
      </c>
      <c r="D1670">
        <v>432.289999999999</v>
      </c>
    </row>
    <row r="1671" spans="1:4" x14ac:dyDescent="0.3">
      <c r="A1671" s="1" t="s">
        <v>2</v>
      </c>
      <c r="B1671" s="1" t="s">
        <v>22</v>
      </c>
      <c r="C1671">
        <v>80.811000000000007</v>
      </c>
      <c r="D1671">
        <v>431.98899999999998</v>
      </c>
    </row>
    <row r="1672" spans="1:4" x14ac:dyDescent="0.3">
      <c r="A1672" s="1" t="s">
        <v>2</v>
      </c>
      <c r="B1672" s="1" t="s">
        <v>22</v>
      </c>
      <c r="C1672">
        <v>80.811000000000007</v>
      </c>
      <c r="D1672">
        <v>431.98899999999998</v>
      </c>
    </row>
    <row r="1673" spans="1:4" x14ac:dyDescent="0.3">
      <c r="A1673" s="1" t="s">
        <v>2</v>
      </c>
      <c r="B1673" s="1" t="s">
        <v>22</v>
      </c>
      <c r="C1673">
        <v>82.772999999999996</v>
      </c>
      <c r="D1673">
        <v>431.68599999999998</v>
      </c>
    </row>
    <row r="1674" spans="1:4" x14ac:dyDescent="0.3">
      <c r="A1674" s="1" t="s">
        <v>2</v>
      </c>
      <c r="B1674" s="1" t="s">
        <v>22</v>
      </c>
      <c r="C1674">
        <v>84.885000000000005</v>
      </c>
      <c r="D1674">
        <v>431.233</v>
      </c>
    </row>
    <row r="1675" spans="1:4" x14ac:dyDescent="0.3">
      <c r="A1675" s="1" t="s">
        <v>2</v>
      </c>
      <c r="B1675" s="1" t="s">
        <v>22</v>
      </c>
      <c r="C1675">
        <v>86.998999999999995</v>
      </c>
      <c r="D1675">
        <v>430.93099999999998</v>
      </c>
    </row>
    <row r="1676" spans="1:4" x14ac:dyDescent="0.3">
      <c r="A1676" s="1" t="s">
        <v>2</v>
      </c>
      <c r="B1676" s="1" t="s">
        <v>22</v>
      </c>
      <c r="C1676">
        <v>89.111999999999995</v>
      </c>
      <c r="D1676">
        <v>430.47899999999998</v>
      </c>
    </row>
    <row r="1677" spans="1:4" x14ac:dyDescent="0.3">
      <c r="A1677" s="1" t="s">
        <v>2</v>
      </c>
      <c r="B1677" s="1" t="s">
        <v>22</v>
      </c>
      <c r="C1677">
        <v>89.111999999999995</v>
      </c>
      <c r="D1677">
        <v>430.47899999999998</v>
      </c>
    </row>
    <row r="1678" spans="1:4" x14ac:dyDescent="0.3">
      <c r="A1678" s="1" t="s">
        <v>2</v>
      </c>
      <c r="B1678" s="1" t="s">
        <v>22</v>
      </c>
      <c r="C1678">
        <v>90.923000000000002</v>
      </c>
      <c r="D1678">
        <v>430.02499999999998</v>
      </c>
    </row>
    <row r="1679" spans="1:4" x14ac:dyDescent="0.3">
      <c r="A1679" s="1" t="s">
        <v>2</v>
      </c>
      <c r="B1679" s="1" t="s">
        <v>22</v>
      </c>
      <c r="C1679">
        <v>92.734999999999999</v>
      </c>
      <c r="D1679">
        <v>429.421999999999</v>
      </c>
    </row>
    <row r="1680" spans="1:4" x14ac:dyDescent="0.3">
      <c r="A1680" s="1" t="s">
        <v>2</v>
      </c>
      <c r="B1680" s="1" t="s">
        <v>22</v>
      </c>
      <c r="C1680">
        <v>94.545999999999907</v>
      </c>
      <c r="D1680">
        <v>428.96899999999999</v>
      </c>
    </row>
    <row r="1681" spans="1:4" x14ac:dyDescent="0.3">
      <c r="A1681" s="1" t="s">
        <v>2</v>
      </c>
      <c r="B1681" s="1" t="s">
        <v>22</v>
      </c>
      <c r="C1681">
        <v>96.357999999999905</v>
      </c>
      <c r="D1681">
        <v>428.36500000000001</v>
      </c>
    </row>
    <row r="1682" spans="1:4" x14ac:dyDescent="0.3">
      <c r="A1682" s="1" t="s">
        <v>2</v>
      </c>
      <c r="B1682" s="1" t="s">
        <v>22</v>
      </c>
      <c r="C1682">
        <v>96.357999999999905</v>
      </c>
      <c r="D1682">
        <v>428.36500000000001</v>
      </c>
    </row>
    <row r="1683" spans="1:4" x14ac:dyDescent="0.3">
      <c r="A1683" s="1" t="s">
        <v>2</v>
      </c>
      <c r="B1683" s="1" t="s">
        <v>22</v>
      </c>
      <c r="C1683">
        <v>98.470999999999904</v>
      </c>
      <c r="D1683">
        <v>427.76100000000002</v>
      </c>
    </row>
    <row r="1684" spans="1:4" x14ac:dyDescent="0.3">
      <c r="A1684" s="1" t="s">
        <v>2</v>
      </c>
      <c r="B1684" s="1" t="s">
        <v>22</v>
      </c>
      <c r="C1684">
        <v>100.886</v>
      </c>
      <c r="D1684">
        <v>427.00799999999998</v>
      </c>
    </row>
    <row r="1685" spans="1:4" x14ac:dyDescent="0.3">
      <c r="A1685" s="1" t="s">
        <v>2</v>
      </c>
      <c r="B1685" s="1" t="s">
        <v>22</v>
      </c>
      <c r="C1685">
        <v>102.999</v>
      </c>
      <c r="D1685">
        <v>426.40300000000002</v>
      </c>
    </row>
    <row r="1686" spans="1:4" x14ac:dyDescent="0.3">
      <c r="A1686" s="1" t="s">
        <v>2</v>
      </c>
      <c r="B1686" s="1" t="s">
        <v>22</v>
      </c>
      <c r="C1686">
        <v>104.056</v>
      </c>
      <c r="D1686">
        <v>426.1</v>
      </c>
    </row>
    <row r="1687" spans="1:4" x14ac:dyDescent="0.3">
      <c r="A1687" s="1" t="s">
        <v>2</v>
      </c>
      <c r="B1687" s="1" t="s">
        <v>22</v>
      </c>
      <c r="C1687">
        <v>104.961</v>
      </c>
      <c r="D1687">
        <v>425.8</v>
      </c>
    </row>
    <row r="1688" spans="1:4" x14ac:dyDescent="0.3">
      <c r="A1688" s="1" t="s">
        <v>2</v>
      </c>
      <c r="B1688" s="1" t="s">
        <v>22</v>
      </c>
      <c r="C1688">
        <v>104.961</v>
      </c>
      <c r="D1688">
        <v>425.8</v>
      </c>
    </row>
    <row r="1689" spans="1:4" x14ac:dyDescent="0.3">
      <c r="A1689" s="1" t="s">
        <v>2</v>
      </c>
      <c r="B1689" s="1" t="s">
        <v>22</v>
      </c>
      <c r="C1689">
        <v>106.47</v>
      </c>
      <c r="D1689">
        <v>425.49599999999998</v>
      </c>
    </row>
    <row r="1690" spans="1:4" x14ac:dyDescent="0.3">
      <c r="A1690" s="1" t="s">
        <v>2</v>
      </c>
      <c r="B1690" s="1" t="s">
        <v>22</v>
      </c>
      <c r="C1690">
        <v>107.678</v>
      </c>
      <c r="D1690">
        <v>425.19499999999999</v>
      </c>
    </row>
    <row r="1691" spans="1:4" x14ac:dyDescent="0.3">
      <c r="A1691" s="1" t="s">
        <v>2</v>
      </c>
      <c r="B1691" s="1" t="s">
        <v>22</v>
      </c>
      <c r="C1691">
        <v>108.584</v>
      </c>
      <c r="D1691">
        <v>425.04399999999998</v>
      </c>
    </row>
    <row r="1692" spans="1:4" x14ac:dyDescent="0.3">
      <c r="A1692" s="1" t="s">
        <v>2</v>
      </c>
      <c r="B1692" s="1" t="s">
        <v>22</v>
      </c>
      <c r="C1692">
        <v>109.49</v>
      </c>
      <c r="D1692">
        <v>424.89299999999997</v>
      </c>
    </row>
    <row r="1693" spans="1:4" x14ac:dyDescent="0.3">
      <c r="A1693" s="1" t="s">
        <v>2</v>
      </c>
      <c r="B1693" s="1" t="s">
        <v>22</v>
      </c>
      <c r="C1693">
        <v>109.49</v>
      </c>
      <c r="D1693">
        <v>424.89299999999997</v>
      </c>
    </row>
    <row r="1694" spans="1:4" x14ac:dyDescent="0.3">
      <c r="A1694" s="1" t="s">
        <v>2</v>
      </c>
      <c r="B1694" s="1" t="s">
        <v>22</v>
      </c>
      <c r="C1694">
        <v>110.244</v>
      </c>
      <c r="D1694">
        <v>424.59</v>
      </c>
    </row>
    <row r="1695" spans="1:4" x14ac:dyDescent="0.3">
      <c r="A1695" s="1" t="s">
        <v>2</v>
      </c>
      <c r="B1695" s="1" t="s">
        <v>22</v>
      </c>
      <c r="C1695">
        <v>110.697</v>
      </c>
      <c r="D1695">
        <v>424.44</v>
      </c>
    </row>
    <row r="1696" spans="1:4" x14ac:dyDescent="0.3">
      <c r="A1696" s="1" t="s">
        <v>2</v>
      </c>
      <c r="B1696" s="1" t="s">
        <v>22</v>
      </c>
      <c r="C1696">
        <v>111.60299999999999</v>
      </c>
      <c r="D1696">
        <v>423.83699999999999</v>
      </c>
    </row>
    <row r="1697" spans="1:4" x14ac:dyDescent="0.3">
      <c r="A1697" s="1" t="s">
        <v>2</v>
      </c>
      <c r="B1697" s="1" t="s">
        <v>22</v>
      </c>
      <c r="C1697">
        <v>111.60299999999999</v>
      </c>
      <c r="D1697">
        <v>423.83699999999999</v>
      </c>
    </row>
    <row r="1698" spans="1:4" x14ac:dyDescent="0.3">
      <c r="A1698" s="1" t="s">
        <v>2</v>
      </c>
      <c r="B1698" s="1" t="s">
        <v>22</v>
      </c>
      <c r="C1698">
        <v>112.20699999999999</v>
      </c>
      <c r="D1698">
        <v>423.23200000000003</v>
      </c>
    </row>
    <row r="1699" spans="1:4" x14ac:dyDescent="0.3">
      <c r="A1699" s="1" t="s">
        <v>2</v>
      </c>
      <c r="B1699" s="1" t="s">
        <v>22</v>
      </c>
      <c r="C1699">
        <v>112.509</v>
      </c>
      <c r="D1699">
        <v>422.78</v>
      </c>
    </row>
    <row r="1700" spans="1:4" x14ac:dyDescent="0.3">
      <c r="A1700" s="1" t="s">
        <v>2</v>
      </c>
      <c r="B1700" s="1" t="s">
        <v>22</v>
      </c>
      <c r="C1700">
        <v>112.81100000000001</v>
      </c>
      <c r="D1700">
        <v>422.47800000000001</v>
      </c>
    </row>
    <row r="1701" spans="1:4" x14ac:dyDescent="0.3">
      <c r="A1701" s="1" t="s">
        <v>2</v>
      </c>
      <c r="B1701" s="1" t="s">
        <v>22</v>
      </c>
      <c r="C1701">
        <v>112.81100000000001</v>
      </c>
      <c r="D1701">
        <v>422.47800000000001</v>
      </c>
    </row>
    <row r="1702" spans="1:4" x14ac:dyDescent="0.3">
      <c r="A1702" s="1" t="s">
        <v>2</v>
      </c>
      <c r="B1702" s="1" t="s">
        <v>22</v>
      </c>
      <c r="C1702">
        <v>113.71599999999999</v>
      </c>
      <c r="D1702">
        <v>421.72300000000001</v>
      </c>
    </row>
    <row r="1703" spans="1:4" x14ac:dyDescent="0.3">
      <c r="A1703" s="1" t="s">
        <v>2</v>
      </c>
      <c r="B1703" s="1" t="s">
        <v>22</v>
      </c>
      <c r="C1703">
        <v>114.622</v>
      </c>
      <c r="D1703">
        <v>420.96899999999999</v>
      </c>
    </row>
    <row r="1704" spans="1:4" x14ac:dyDescent="0.3">
      <c r="A1704" s="1" t="s">
        <v>2</v>
      </c>
      <c r="B1704" s="1" t="s">
        <v>22</v>
      </c>
      <c r="C1704">
        <v>114.622</v>
      </c>
      <c r="D1704">
        <v>420.96899999999999</v>
      </c>
    </row>
    <row r="1705" spans="1:4" x14ac:dyDescent="0.3">
      <c r="A1705" s="1" t="s">
        <v>2</v>
      </c>
      <c r="B1705" s="1" t="s">
        <v>22</v>
      </c>
      <c r="C1705">
        <v>115.376</v>
      </c>
      <c r="D1705">
        <v>420.36500000000001</v>
      </c>
    </row>
    <row r="1706" spans="1:4" x14ac:dyDescent="0.3">
      <c r="A1706" s="1" t="s">
        <v>2</v>
      </c>
      <c r="B1706" s="1" t="s">
        <v>22</v>
      </c>
      <c r="C1706">
        <v>116.282</v>
      </c>
      <c r="D1706">
        <v>419.76100000000002</v>
      </c>
    </row>
    <row r="1707" spans="1:4" x14ac:dyDescent="0.3">
      <c r="A1707" s="1" t="s">
        <v>2</v>
      </c>
      <c r="B1707" s="1" t="s">
        <v>22</v>
      </c>
      <c r="C1707">
        <v>116.282</v>
      </c>
      <c r="D1707">
        <v>419.76100000000002</v>
      </c>
    </row>
    <row r="1708" spans="1:4" x14ac:dyDescent="0.3">
      <c r="A1708" s="1" t="s">
        <v>2</v>
      </c>
      <c r="B1708" s="1" t="s">
        <v>22</v>
      </c>
      <c r="C1708">
        <v>117.339</v>
      </c>
      <c r="D1708">
        <v>418.85500000000002</v>
      </c>
    </row>
    <row r="1709" spans="1:4" x14ac:dyDescent="0.3">
      <c r="A1709" s="1" t="s">
        <v>2</v>
      </c>
      <c r="B1709" s="1" t="s">
        <v>22</v>
      </c>
      <c r="C1709">
        <v>118.547</v>
      </c>
      <c r="D1709">
        <v>417.79899999999998</v>
      </c>
    </row>
    <row r="1710" spans="1:4" x14ac:dyDescent="0.3">
      <c r="A1710" s="1" t="s">
        <v>2</v>
      </c>
      <c r="B1710" s="1" t="s">
        <v>22</v>
      </c>
      <c r="C1710">
        <v>118.547</v>
      </c>
      <c r="D1710">
        <v>417.79899999999998</v>
      </c>
    </row>
    <row r="1711" spans="1:4" x14ac:dyDescent="0.3">
      <c r="A1711" s="1" t="s">
        <v>2</v>
      </c>
      <c r="B1711" s="1" t="s">
        <v>22</v>
      </c>
      <c r="C1711">
        <v>119.754</v>
      </c>
      <c r="D1711">
        <v>416.892</v>
      </c>
    </row>
    <row r="1712" spans="1:4" x14ac:dyDescent="0.3">
      <c r="A1712" s="1" t="s">
        <v>2</v>
      </c>
      <c r="B1712" s="1" t="s">
        <v>22</v>
      </c>
      <c r="C1712">
        <v>120.961</v>
      </c>
      <c r="D1712">
        <v>415.98700000000002</v>
      </c>
    </row>
    <row r="1713" spans="1:4" x14ac:dyDescent="0.3">
      <c r="A1713" s="1" t="s">
        <v>2</v>
      </c>
      <c r="B1713" s="1" t="s">
        <v>22</v>
      </c>
      <c r="C1713">
        <v>120.961</v>
      </c>
      <c r="D1713">
        <v>415.98700000000002</v>
      </c>
    </row>
    <row r="1714" spans="1:4" x14ac:dyDescent="0.3">
      <c r="A1714" s="1" t="s">
        <v>2</v>
      </c>
      <c r="B1714" s="1" t="s">
        <v>22</v>
      </c>
      <c r="C1714">
        <v>121.41500000000001</v>
      </c>
      <c r="D1714">
        <v>415.68400000000003</v>
      </c>
    </row>
    <row r="1715" spans="1:4" x14ac:dyDescent="0.3">
      <c r="A1715" s="1" t="s">
        <v>2</v>
      </c>
      <c r="B1715" s="1" t="s">
        <v>22</v>
      </c>
      <c r="C1715">
        <v>121.717</v>
      </c>
      <c r="D1715">
        <v>415.38299999999998</v>
      </c>
    </row>
    <row r="1716" spans="1:4" x14ac:dyDescent="0.3">
      <c r="A1716" s="1" t="s">
        <v>2</v>
      </c>
      <c r="B1716" s="1" t="s">
        <v>22</v>
      </c>
      <c r="C1716">
        <v>122.17</v>
      </c>
      <c r="D1716">
        <v>415.08199999999999</v>
      </c>
    </row>
    <row r="1717" spans="1:4" x14ac:dyDescent="0.3">
      <c r="A1717" s="1" t="s">
        <v>2</v>
      </c>
      <c r="B1717" s="1" t="s">
        <v>22</v>
      </c>
      <c r="C1717">
        <v>122.622</v>
      </c>
      <c r="D1717">
        <v>414.93099999999998</v>
      </c>
    </row>
    <row r="1718" spans="1:4" x14ac:dyDescent="0.3">
      <c r="A1718" s="1" t="s">
        <v>2</v>
      </c>
      <c r="B1718" s="1" t="s">
        <v>22</v>
      </c>
      <c r="C1718">
        <v>122.622</v>
      </c>
      <c r="D1718">
        <v>414.93099999999998</v>
      </c>
    </row>
    <row r="1719" spans="1:4" x14ac:dyDescent="0.3">
      <c r="A1719" s="1" t="s">
        <v>2</v>
      </c>
      <c r="B1719" s="1" t="s">
        <v>22</v>
      </c>
      <c r="C1719">
        <v>123.075</v>
      </c>
      <c r="D1719">
        <v>414.78</v>
      </c>
    </row>
    <row r="1720" spans="1:4" x14ac:dyDescent="0.3">
      <c r="A1720" s="1" t="s">
        <v>2</v>
      </c>
      <c r="B1720" s="1" t="s">
        <v>22</v>
      </c>
      <c r="C1720">
        <v>123.679</v>
      </c>
      <c r="D1720">
        <v>414.62799999999999</v>
      </c>
    </row>
    <row r="1721" spans="1:4" x14ac:dyDescent="0.3">
      <c r="A1721" s="1" t="s">
        <v>2</v>
      </c>
      <c r="B1721" s="1" t="s">
        <v>22</v>
      </c>
      <c r="C1721">
        <v>124.283</v>
      </c>
      <c r="D1721">
        <v>414.47800000000001</v>
      </c>
    </row>
    <row r="1722" spans="1:4" x14ac:dyDescent="0.3">
      <c r="A1722" s="1" t="s">
        <v>2</v>
      </c>
      <c r="B1722" s="1" t="s">
        <v>22</v>
      </c>
      <c r="C1722">
        <v>125.188</v>
      </c>
      <c r="D1722">
        <v>414.32600000000002</v>
      </c>
    </row>
    <row r="1723" spans="1:4" x14ac:dyDescent="0.3">
      <c r="A1723" s="1" t="s">
        <v>2</v>
      </c>
      <c r="B1723" s="1" t="s">
        <v>22</v>
      </c>
      <c r="C1723">
        <v>125.188</v>
      </c>
      <c r="D1723">
        <v>414.32600000000002</v>
      </c>
    </row>
    <row r="1724" spans="1:4" x14ac:dyDescent="0.3">
      <c r="A1724" s="1" t="s">
        <v>2</v>
      </c>
      <c r="B1724" s="1" t="s">
        <v>22</v>
      </c>
      <c r="C1724">
        <v>125.943</v>
      </c>
      <c r="D1724">
        <v>414.17700000000002</v>
      </c>
    </row>
    <row r="1725" spans="1:4" x14ac:dyDescent="0.3">
      <c r="A1725" s="1" t="s">
        <v>2</v>
      </c>
      <c r="B1725" s="1" t="s">
        <v>22</v>
      </c>
      <c r="C1725">
        <v>126.69799999999999</v>
      </c>
      <c r="D1725">
        <v>413.87400000000002</v>
      </c>
    </row>
    <row r="1726" spans="1:4" x14ac:dyDescent="0.3">
      <c r="A1726" s="1" t="s">
        <v>2</v>
      </c>
      <c r="B1726" s="1" t="s">
        <v>22</v>
      </c>
      <c r="C1726">
        <v>128.66</v>
      </c>
      <c r="D1726">
        <v>413.42200000000003</v>
      </c>
    </row>
    <row r="1727" spans="1:4" x14ac:dyDescent="0.3">
      <c r="A1727" s="1" t="s">
        <v>2</v>
      </c>
      <c r="B1727" s="1" t="s">
        <v>22</v>
      </c>
      <c r="C1727">
        <v>130.92400000000001</v>
      </c>
      <c r="D1727">
        <v>412.81799999999998</v>
      </c>
    </row>
    <row r="1728" spans="1:4" x14ac:dyDescent="0.3">
      <c r="A1728" s="1" t="s">
        <v>2</v>
      </c>
      <c r="B1728" s="1" t="s">
        <v>22</v>
      </c>
      <c r="C1728">
        <v>133.03700000000001</v>
      </c>
      <c r="D1728">
        <v>412.36399999999998</v>
      </c>
    </row>
    <row r="1729" spans="1:4" x14ac:dyDescent="0.3">
      <c r="A1729" s="1" t="s">
        <v>2</v>
      </c>
      <c r="B1729" s="1" t="s">
        <v>22</v>
      </c>
      <c r="C1729">
        <v>133.03700000000001</v>
      </c>
      <c r="D1729">
        <v>412.36399999999998</v>
      </c>
    </row>
    <row r="1730" spans="1:4" x14ac:dyDescent="0.3">
      <c r="A1730" s="1" t="s">
        <v>2</v>
      </c>
      <c r="B1730" s="1" t="s">
        <v>22</v>
      </c>
      <c r="C1730">
        <v>135.15100000000001</v>
      </c>
      <c r="D1730">
        <v>411.911</v>
      </c>
    </row>
    <row r="1731" spans="1:4" x14ac:dyDescent="0.3">
      <c r="A1731" s="1" t="s">
        <v>2</v>
      </c>
      <c r="B1731" s="1" t="s">
        <v>22</v>
      </c>
      <c r="C1731">
        <v>137.41399999999999</v>
      </c>
      <c r="D1731">
        <v>411.459</v>
      </c>
    </row>
    <row r="1732" spans="1:4" x14ac:dyDescent="0.3">
      <c r="A1732" s="1" t="s">
        <v>2</v>
      </c>
      <c r="B1732" s="1" t="s">
        <v>22</v>
      </c>
      <c r="C1732">
        <v>139.678</v>
      </c>
      <c r="D1732">
        <v>411.00599999999997</v>
      </c>
    </row>
    <row r="1733" spans="1:4" x14ac:dyDescent="0.3">
      <c r="A1733" s="1" t="s">
        <v>2</v>
      </c>
      <c r="B1733" s="1" t="s">
        <v>22</v>
      </c>
      <c r="C1733">
        <v>141.94300000000001</v>
      </c>
      <c r="D1733">
        <v>410.40100000000001</v>
      </c>
    </row>
    <row r="1734" spans="1:4" x14ac:dyDescent="0.3">
      <c r="A1734" s="1" t="s">
        <v>2</v>
      </c>
      <c r="B1734" s="1" t="s">
        <v>22</v>
      </c>
      <c r="C1734">
        <v>141.94300000000001</v>
      </c>
      <c r="D1734">
        <v>410.40100000000001</v>
      </c>
    </row>
    <row r="1735" spans="1:4" x14ac:dyDescent="0.3">
      <c r="A1735" s="1" t="s">
        <v>2</v>
      </c>
      <c r="B1735" s="1" t="s">
        <v>22</v>
      </c>
      <c r="C1735">
        <v>146.16900000000001</v>
      </c>
      <c r="D1735">
        <v>409.04399999999998</v>
      </c>
    </row>
    <row r="1736" spans="1:4" x14ac:dyDescent="0.3">
      <c r="A1736" s="1" t="s">
        <v>2</v>
      </c>
      <c r="B1736" s="1" t="s">
        <v>22</v>
      </c>
      <c r="C1736">
        <v>150.39599999999999</v>
      </c>
      <c r="D1736">
        <v>407.53399999999999</v>
      </c>
    </row>
    <row r="1737" spans="1:4" x14ac:dyDescent="0.3">
      <c r="A1737" s="1" t="s">
        <v>2</v>
      </c>
      <c r="B1737" s="1" t="s">
        <v>12</v>
      </c>
      <c r="C1737">
        <v>58.429000000000002</v>
      </c>
      <c r="D1737">
        <v>416.54899999999998</v>
      </c>
    </row>
    <row r="1738" spans="1:4" x14ac:dyDescent="0.3">
      <c r="A1738" s="1" t="s">
        <v>2</v>
      </c>
      <c r="B1738" s="1" t="s">
        <v>12</v>
      </c>
      <c r="C1738">
        <v>60.345999999999997</v>
      </c>
      <c r="D1738">
        <v>416.27099999999899</v>
      </c>
    </row>
    <row r="1739" spans="1:4" x14ac:dyDescent="0.3">
      <c r="A1739" s="1" t="s">
        <v>2</v>
      </c>
      <c r="B1739" s="1" t="s">
        <v>12</v>
      </c>
      <c r="C1739">
        <v>62.4</v>
      </c>
      <c r="D1739">
        <v>416.13199999999898</v>
      </c>
    </row>
    <row r="1740" spans="1:4" x14ac:dyDescent="0.3">
      <c r="A1740" s="1" t="s">
        <v>2</v>
      </c>
      <c r="B1740" s="1" t="s">
        <v>12</v>
      </c>
      <c r="C1740">
        <v>64.591999999999999</v>
      </c>
      <c r="D1740">
        <v>415.85399999999902</v>
      </c>
    </row>
    <row r="1741" spans="1:4" x14ac:dyDescent="0.3">
      <c r="A1741" s="1" t="s">
        <v>2</v>
      </c>
      <c r="B1741" s="1" t="s">
        <v>12</v>
      </c>
      <c r="C1741">
        <v>68.974000000000004</v>
      </c>
      <c r="D1741">
        <v>415.43699999999899</v>
      </c>
    </row>
    <row r="1742" spans="1:4" x14ac:dyDescent="0.3">
      <c r="A1742" s="1" t="s">
        <v>2</v>
      </c>
      <c r="B1742" s="1" t="s">
        <v>12</v>
      </c>
      <c r="C1742">
        <v>71.165000000000006</v>
      </c>
      <c r="D1742">
        <v>415.159999999999</v>
      </c>
    </row>
    <row r="1743" spans="1:4" x14ac:dyDescent="0.3">
      <c r="A1743" s="1" t="s">
        <v>2</v>
      </c>
      <c r="B1743" s="1" t="s">
        <v>12</v>
      </c>
      <c r="C1743">
        <v>73.355999999999995</v>
      </c>
      <c r="D1743">
        <v>415.02</v>
      </c>
    </row>
    <row r="1744" spans="1:4" x14ac:dyDescent="0.3">
      <c r="A1744" s="1" t="s">
        <v>2</v>
      </c>
      <c r="B1744" s="1" t="s">
        <v>12</v>
      </c>
      <c r="C1744">
        <v>73.355999999999995</v>
      </c>
      <c r="D1744">
        <v>415.02</v>
      </c>
    </row>
    <row r="1745" spans="1:4" x14ac:dyDescent="0.3">
      <c r="A1745" s="1" t="s">
        <v>2</v>
      </c>
      <c r="B1745" s="1" t="s">
        <v>12</v>
      </c>
      <c r="C1745">
        <v>77.328000000000003</v>
      </c>
      <c r="D1745">
        <v>414.74099999999999</v>
      </c>
    </row>
    <row r="1746" spans="1:4" x14ac:dyDescent="0.3">
      <c r="A1746" s="1" t="s">
        <v>2</v>
      </c>
      <c r="B1746" s="1" t="s">
        <v>12</v>
      </c>
      <c r="C1746">
        <v>81.299000000000007</v>
      </c>
      <c r="D1746">
        <v>414.464</v>
      </c>
    </row>
    <row r="1747" spans="1:4" x14ac:dyDescent="0.3">
      <c r="A1747" s="1" t="s">
        <v>2</v>
      </c>
      <c r="B1747" s="1" t="s">
        <v>12</v>
      </c>
      <c r="C1747">
        <v>83.352999999999994</v>
      </c>
      <c r="D1747">
        <v>414.32400000000001</v>
      </c>
    </row>
    <row r="1748" spans="1:4" x14ac:dyDescent="0.3">
      <c r="A1748" s="1" t="s">
        <v>2</v>
      </c>
      <c r="B1748" s="1" t="s">
        <v>12</v>
      </c>
      <c r="C1748">
        <v>85.545000000000002</v>
      </c>
      <c r="D1748">
        <v>414.18599999999998</v>
      </c>
    </row>
    <row r="1749" spans="1:4" x14ac:dyDescent="0.3">
      <c r="A1749" s="1" t="s">
        <v>2</v>
      </c>
      <c r="B1749" s="1" t="s">
        <v>12</v>
      </c>
      <c r="C1749">
        <v>87.736000000000004</v>
      </c>
      <c r="D1749">
        <v>414.04700000000003</v>
      </c>
    </row>
    <row r="1750" spans="1:4" x14ac:dyDescent="0.3">
      <c r="A1750" s="1" t="s">
        <v>2</v>
      </c>
      <c r="B1750" s="1" t="s">
        <v>12</v>
      </c>
      <c r="C1750">
        <v>90.064999999999998</v>
      </c>
      <c r="D1750">
        <v>413.90699999999998</v>
      </c>
    </row>
    <row r="1751" spans="1:4" x14ac:dyDescent="0.3">
      <c r="A1751" s="1" t="s">
        <v>2</v>
      </c>
      <c r="B1751" s="1" t="s">
        <v>12</v>
      </c>
      <c r="C1751">
        <v>90.064999999999998</v>
      </c>
      <c r="D1751">
        <v>413.90699999999998</v>
      </c>
    </row>
    <row r="1752" spans="1:4" x14ac:dyDescent="0.3">
      <c r="A1752" s="1" t="s">
        <v>2</v>
      </c>
      <c r="B1752" s="1" t="s">
        <v>12</v>
      </c>
      <c r="C1752">
        <v>91.296999999999997</v>
      </c>
      <c r="D1752">
        <v>413.76900000000001</v>
      </c>
    </row>
    <row r="1753" spans="1:4" x14ac:dyDescent="0.3">
      <c r="A1753" s="1" t="s">
        <v>2</v>
      </c>
      <c r="B1753" s="1" t="s">
        <v>12</v>
      </c>
      <c r="C1753">
        <v>92.665999999999997</v>
      </c>
      <c r="D1753">
        <v>413.76900000000001</v>
      </c>
    </row>
    <row r="1754" spans="1:4" x14ac:dyDescent="0.3">
      <c r="A1754" s="1" t="s">
        <v>2</v>
      </c>
      <c r="B1754" s="1" t="s">
        <v>12</v>
      </c>
      <c r="C1754">
        <v>95.679000000000002</v>
      </c>
      <c r="D1754">
        <v>413.49</v>
      </c>
    </row>
    <row r="1755" spans="1:4" x14ac:dyDescent="0.3">
      <c r="A1755" s="1" t="s">
        <v>2</v>
      </c>
      <c r="B1755" s="1" t="s">
        <v>12</v>
      </c>
      <c r="C1755">
        <v>98.691999999999993</v>
      </c>
      <c r="D1755">
        <v>413.35199999999998</v>
      </c>
    </row>
    <row r="1756" spans="1:4" x14ac:dyDescent="0.3">
      <c r="A1756" s="1" t="s">
        <v>2</v>
      </c>
      <c r="B1756" s="1" t="s">
        <v>12</v>
      </c>
      <c r="C1756">
        <v>101.842</v>
      </c>
      <c r="D1756">
        <v>413.21199999999999</v>
      </c>
    </row>
    <row r="1757" spans="1:4" x14ac:dyDescent="0.3">
      <c r="A1757" s="1" t="s">
        <v>2</v>
      </c>
      <c r="B1757" s="1" t="s">
        <v>12</v>
      </c>
      <c r="C1757">
        <v>104.992</v>
      </c>
      <c r="D1757">
        <v>412.93400000000003</v>
      </c>
    </row>
    <row r="1758" spans="1:4" x14ac:dyDescent="0.3">
      <c r="A1758" s="1" t="s">
        <v>2</v>
      </c>
      <c r="B1758" s="1" t="s">
        <v>12</v>
      </c>
      <c r="C1758">
        <v>107.73099999999999</v>
      </c>
      <c r="D1758">
        <v>412.79500000000002</v>
      </c>
    </row>
    <row r="1759" spans="1:4" x14ac:dyDescent="0.3">
      <c r="A1759" s="1" t="s">
        <v>2</v>
      </c>
      <c r="B1759" s="1" t="s">
        <v>12</v>
      </c>
      <c r="C1759">
        <v>109.101</v>
      </c>
      <c r="D1759">
        <v>412.65600000000001</v>
      </c>
    </row>
    <row r="1760" spans="1:4" x14ac:dyDescent="0.3">
      <c r="A1760" s="1" t="s">
        <v>2</v>
      </c>
      <c r="B1760" s="1" t="s">
        <v>12</v>
      </c>
      <c r="C1760">
        <v>110.33199999999999</v>
      </c>
      <c r="D1760">
        <v>412.51600000000002</v>
      </c>
    </row>
    <row r="1761" spans="1:4" x14ac:dyDescent="0.3">
      <c r="A1761" s="1" t="s">
        <v>2</v>
      </c>
      <c r="B1761" s="1" t="s">
        <v>12</v>
      </c>
      <c r="C1761">
        <v>111.292</v>
      </c>
      <c r="D1761">
        <v>412.51600000000002</v>
      </c>
    </row>
    <row r="1762" spans="1:4" x14ac:dyDescent="0.3">
      <c r="A1762" s="1" t="s">
        <v>2</v>
      </c>
      <c r="B1762" s="1" t="s">
        <v>12</v>
      </c>
      <c r="C1762">
        <v>112.251</v>
      </c>
      <c r="D1762">
        <v>412.37799999999999</v>
      </c>
    </row>
    <row r="1763" spans="1:4" x14ac:dyDescent="0.3">
      <c r="A1763" s="1" t="s">
        <v>2</v>
      </c>
      <c r="B1763" s="1" t="s">
        <v>12</v>
      </c>
      <c r="C1763">
        <v>112.251</v>
      </c>
      <c r="D1763">
        <v>412.37799999999999</v>
      </c>
    </row>
    <row r="1764" spans="1:4" x14ac:dyDescent="0.3">
      <c r="A1764" s="1" t="s">
        <v>2</v>
      </c>
      <c r="B1764" s="1" t="s">
        <v>12</v>
      </c>
      <c r="C1764">
        <v>113.89400000000001</v>
      </c>
      <c r="D1764">
        <v>412.1</v>
      </c>
    </row>
    <row r="1765" spans="1:4" x14ac:dyDescent="0.3">
      <c r="A1765" s="1" t="s">
        <v>2</v>
      </c>
      <c r="B1765" s="1" t="s">
        <v>12</v>
      </c>
      <c r="C1765">
        <v>115.26300000000001</v>
      </c>
      <c r="D1765">
        <v>411.822</v>
      </c>
    </row>
    <row r="1766" spans="1:4" x14ac:dyDescent="0.3">
      <c r="A1766" s="1" t="s">
        <v>2</v>
      </c>
      <c r="B1766" s="1" t="s">
        <v>12</v>
      </c>
      <c r="C1766">
        <v>116.358</v>
      </c>
      <c r="D1766">
        <v>411.404</v>
      </c>
    </row>
    <row r="1767" spans="1:4" x14ac:dyDescent="0.3">
      <c r="A1767" s="1" t="s">
        <v>2</v>
      </c>
      <c r="B1767" s="1" t="s">
        <v>12</v>
      </c>
      <c r="C1767">
        <v>117.04300000000001</v>
      </c>
      <c r="D1767">
        <v>411.26600000000002</v>
      </c>
    </row>
    <row r="1768" spans="1:4" x14ac:dyDescent="0.3">
      <c r="A1768" s="1" t="s">
        <v>2</v>
      </c>
      <c r="B1768" s="1" t="s">
        <v>12</v>
      </c>
      <c r="C1768">
        <v>117.04300000000001</v>
      </c>
      <c r="D1768">
        <v>411.26600000000002</v>
      </c>
    </row>
    <row r="1769" spans="1:4" x14ac:dyDescent="0.3">
      <c r="A1769" s="1" t="s">
        <v>2</v>
      </c>
      <c r="B1769" s="1" t="s">
        <v>12</v>
      </c>
      <c r="C1769">
        <v>118.002</v>
      </c>
      <c r="D1769">
        <v>411.12700000000001</v>
      </c>
    </row>
    <row r="1770" spans="1:4" x14ac:dyDescent="0.3">
      <c r="A1770" s="1" t="s">
        <v>2</v>
      </c>
      <c r="B1770" s="1" t="s">
        <v>12</v>
      </c>
      <c r="C1770">
        <v>118.824</v>
      </c>
      <c r="D1770">
        <v>411.12700000000001</v>
      </c>
    </row>
    <row r="1771" spans="1:4" x14ac:dyDescent="0.3">
      <c r="A1771" s="1" t="s">
        <v>2</v>
      </c>
      <c r="B1771" s="1" t="s">
        <v>12</v>
      </c>
      <c r="C1771">
        <v>119.646</v>
      </c>
      <c r="D1771">
        <v>410.98700000000002</v>
      </c>
    </row>
    <row r="1772" spans="1:4" x14ac:dyDescent="0.3">
      <c r="A1772" s="1" t="s">
        <v>2</v>
      </c>
      <c r="B1772" s="1" t="s">
        <v>12</v>
      </c>
      <c r="C1772">
        <v>120.468</v>
      </c>
      <c r="D1772">
        <v>410.84800000000001</v>
      </c>
    </row>
    <row r="1773" spans="1:4" x14ac:dyDescent="0.3">
      <c r="A1773" s="1" t="s">
        <v>2</v>
      </c>
      <c r="B1773" s="1" t="s">
        <v>12</v>
      </c>
      <c r="C1773">
        <v>120.468</v>
      </c>
      <c r="D1773">
        <v>410.84800000000001</v>
      </c>
    </row>
    <row r="1774" spans="1:4" x14ac:dyDescent="0.3">
      <c r="A1774" s="1" t="s">
        <v>2</v>
      </c>
      <c r="B1774" s="1" t="s">
        <v>12</v>
      </c>
      <c r="C1774">
        <v>121.015</v>
      </c>
      <c r="D1774">
        <v>410.57</v>
      </c>
    </row>
    <row r="1775" spans="1:4" x14ac:dyDescent="0.3">
      <c r="A1775" s="1" t="s">
        <v>2</v>
      </c>
      <c r="B1775" s="1" t="s">
        <v>12</v>
      </c>
      <c r="C1775">
        <v>121.699</v>
      </c>
      <c r="D1775">
        <v>410.29199999999997</v>
      </c>
    </row>
    <row r="1776" spans="1:4" x14ac:dyDescent="0.3">
      <c r="A1776" s="1" t="s">
        <v>2</v>
      </c>
      <c r="B1776" s="1" t="s">
        <v>12</v>
      </c>
      <c r="C1776">
        <v>122.52200000000001</v>
      </c>
      <c r="D1776">
        <v>409.87599999999998</v>
      </c>
    </row>
    <row r="1777" spans="1:4" x14ac:dyDescent="0.3">
      <c r="A1777" s="1" t="s">
        <v>2</v>
      </c>
      <c r="B1777" s="1" t="s">
        <v>12</v>
      </c>
      <c r="C1777">
        <v>123.48</v>
      </c>
      <c r="D1777">
        <v>409.31900000000002</v>
      </c>
    </row>
    <row r="1778" spans="1:4" x14ac:dyDescent="0.3">
      <c r="A1778" s="1" t="s">
        <v>2</v>
      </c>
      <c r="B1778" s="1" t="s">
        <v>12</v>
      </c>
      <c r="C1778">
        <v>123.48</v>
      </c>
      <c r="D1778">
        <v>409.31900000000002</v>
      </c>
    </row>
    <row r="1779" spans="1:4" x14ac:dyDescent="0.3">
      <c r="A1779" s="1" t="s">
        <v>2</v>
      </c>
      <c r="B1779" s="1" t="s">
        <v>12</v>
      </c>
      <c r="C1779">
        <v>124.30200000000001</v>
      </c>
      <c r="D1779">
        <v>408.90199999999999</v>
      </c>
    </row>
    <row r="1780" spans="1:4" x14ac:dyDescent="0.3">
      <c r="A1780" s="1" t="s">
        <v>2</v>
      </c>
      <c r="B1780" s="1" t="s">
        <v>12</v>
      </c>
      <c r="C1780">
        <v>125.262</v>
      </c>
      <c r="D1780">
        <v>408.34500000000003</v>
      </c>
    </row>
    <row r="1781" spans="1:4" x14ac:dyDescent="0.3">
      <c r="A1781" s="1" t="s">
        <v>2</v>
      </c>
      <c r="B1781" s="1" t="s">
        <v>12</v>
      </c>
      <c r="C1781">
        <v>126.35599999999999</v>
      </c>
      <c r="D1781">
        <v>407.65</v>
      </c>
    </row>
    <row r="1782" spans="1:4" x14ac:dyDescent="0.3">
      <c r="A1782" s="1" t="s">
        <v>2</v>
      </c>
      <c r="B1782" s="1" t="s">
        <v>12</v>
      </c>
      <c r="C1782">
        <v>127.452</v>
      </c>
      <c r="D1782">
        <v>407.09399999999999</v>
      </c>
    </row>
    <row r="1783" spans="1:4" x14ac:dyDescent="0.3">
      <c r="A1783" s="1" t="s">
        <v>2</v>
      </c>
      <c r="B1783" s="1" t="s">
        <v>12</v>
      </c>
      <c r="C1783">
        <v>129.78</v>
      </c>
      <c r="D1783">
        <v>405.70299999999997</v>
      </c>
    </row>
    <row r="1784" spans="1:4" x14ac:dyDescent="0.3">
      <c r="A1784" s="1" t="s">
        <v>2</v>
      </c>
      <c r="B1784" s="1" t="s">
        <v>12</v>
      </c>
      <c r="C1784">
        <v>130.876</v>
      </c>
      <c r="D1784">
        <v>405.00799999999998</v>
      </c>
    </row>
    <row r="1785" spans="1:4" x14ac:dyDescent="0.3">
      <c r="A1785" s="1" t="s">
        <v>2</v>
      </c>
      <c r="B1785" s="1" t="s">
        <v>12</v>
      </c>
      <c r="C1785">
        <v>131.97200000000001</v>
      </c>
      <c r="D1785">
        <v>404.31299999999999</v>
      </c>
    </row>
    <row r="1786" spans="1:4" x14ac:dyDescent="0.3">
      <c r="A1786" s="1" t="s">
        <v>2</v>
      </c>
      <c r="B1786" s="1" t="s">
        <v>12</v>
      </c>
      <c r="C1786">
        <v>131.97200000000001</v>
      </c>
      <c r="D1786">
        <v>404.31299999999999</v>
      </c>
    </row>
    <row r="1787" spans="1:4" x14ac:dyDescent="0.3">
      <c r="A1787" s="1" t="s">
        <v>2</v>
      </c>
      <c r="B1787" s="1" t="s">
        <v>12</v>
      </c>
      <c r="C1787">
        <v>132.93100000000001</v>
      </c>
      <c r="D1787">
        <v>403.75700000000001</v>
      </c>
    </row>
    <row r="1788" spans="1:4" x14ac:dyDescent="0.3">
      <c r="A1788" s="1" t="s">
        <v>2</v>
      </c>
      <c r="B1788" s="1" t="s">
        <v>12</v>
      </c>
      <c r="C1788">
        <v>133.88900000000001</v>
      </c>
      <c r="D1788">
        <v>403.06200000000001</v>
      </c>
    </row>
    <row r="1789" spans="1:4" x14ac:dyDescent="0.3">
      <c r="A1789" s="1" t="s">
        <v>2</v>
      </c>
      <c r="B1789" s="1" t="s">
        <v>12</v>
      </c>
      <c r="C1789">
        <v>135.53299999999999</v>
      </c>
      <c r="D1789">
        <v>401.94799999999998</v>
      </c>
    </row>
    <row r="1790" spans="1:4" x14ac:dyDescent="0.3">
      <c r="A1790" s="1" t="s">
        <v>2</v>
      </c>
      <c r="B1790" s="1" t="s">
        <v>12</v>
      </c>
      <c r="C1790">
        <v>136.35499999999999</v>
      </c>
      <c r="D1790">
        <v>401.255</v>
      </c>
    </row>
    <row r="1791" spans="1:4" x14ac:dyDescent="0.3">
      <c r="A1791" s="1" t="s">
        <v>2</v>
      </c>
      <c r="B1791" s="1" t="s">
        <v>12</v>
      </c>
      <c r="C1791">
        <v>137.44999999999999</v>
      </c>
      <c r="D1791">
        <v>400.697</v>
      </c>
    </row>
    <row r="1792" spans="1:4" x14ac:dyDescent="0.3">
      <c r="A1792" s="1" t="s">
        <v>2</v>
      </c>
      <c r="B1792" s="1" t="s">
        <v>12</v>
      </c>
      <c r="C1792">
        <v>138.54599999999999</v>
      </c>
      <c r="D1792">
        <v>399.863</v>
      </c>
    </row>
    <row r="1793" spans="1:4" x14ac:dyDescent="0.3">
      <c r="A1793" s="1" t="s">
        <v>2</v>
      </c>
      <c r="B1793" s="1" t="s">
        <v>12</v>
      </c>
      <c r="C1793">
        <v>139.77799999999999</v>
      </c>
      <c r="D1793">
        <v>399.029</v>
      </c>
    </row>
    <row r="1794" spans="1:4" x14ac:dyDescent="0.3">
      <c r="A1794" s="1" t="s">
        <v>2</v>
      </c>
      <c r="B1794" s="1" t="s">
        <v>12</v>
      </c>
      <c r="C1794">
        <v>139.77799999999999</v>
      </c>
      <c r="D1794">
        <v>399.029</v>
      </c>
    </row>
    <row r="1795" spans="1:4" x14ac:dyDescent="0.3">
      <c r="A1795" s="1" t="s">
        <v>2</v>
      </c>
      <c r="B1795" s="1" t="s">
        <v>12</v>
      </c>
      <c r="C1795">
        <v>141.28399999999999</v>
      </c>
      <c r="D1795">
        <v>398.05700000000002</v>
      </c>
    </row>
    <row r="1796" spans="1:4" x14ac:dyDescent="0.3">
      <c r="A1796" s="1" t="s">
        <v>2</v>
      </c>
      <c r="B1796" s="1" t="s">
        <v>12</v>
      </c>
      <c r="C1796">
        <v>142.928</v>
      </c>
      <c r="D1796">
        <v>396.94400000000002</v>
      </c>
    </row>
    <row r="1797" spans="1:4" x14ac:dyDescent="0.3">
      <c r="A1797" s="1" t="s">
        <v>2</v>
      </c>
      <c r="B1797" s="1" t="s">
        <v>12</v>
      </c>
      <c r="C1797">
        <v>144.845</v>
      </c>
      <c r="D1797">
        <v>395.69200000000001</v>
      </c>
    </row>
    <row r="1798" spans="1:4" x14ac:dyDescent="0.3">
      <c r="A1798" s="1" t="s">
        <v>2</v>
      </c>
      <c r="B1798" s="1" t="s">
        <v>12</v>
      </c>
      <c r="C1798">
        <v>146.626</v>
      </c>
      <c r="D1798">
        <v>394.44099999999997</v>
      </c>
    </row>
    <row r="1799" spans="1:4" x14ac:dyDescent="0.3">
      <c r="A1799" s="1" t="s">
        <v>2</v>
      </c>
      <c r="B1799" s="1" t="s">
        <v>12</v>
      </c>
      <c r="C1799">
        <v>148.68</v>
      </c>
      <c r="D1799">
        <v>393.18900000000002</v>
      </c>
    </row>
    <row r="1800" spans="1:4" x14ac:dyDescent="0.3">
      <c r="A1800" s="1" t="s">
        <v>2</v>
      </c>
      <c r="B1800" s="1" t="s">
        <v>12</v>
      </c>
      <c r="C1800">
        <v>150.46</v>
      </c>
      <c r="D1800">
        <v>392.07600000000002</v>
      </c>
    </row>
    <row r="1801" spans="1:4" x14ac:dyDescent="0.3">
      <c r="A1801" s="1" t="s">
        <v>2</v>
      </c>
      <c r="B1801" s="1" t="s">
        <v>12</v>
      </c>
      <c r="C1801">
        <v>152.24</v>
      </c>
      <c r="D1801">
        <v>390.82499999999999</v>
      </c>
    </row>
    <row r="1802" spans="1:4" x14ac:dyDescent="0.3">
      <c r="A1802" s="1" t="s">
        <v>2</v>
      </c>
      <c r="B1802" s="1" t="s">
        <v>12</v>
      </c>
      <c r="C1802">
        <v>153.88399999999999</v>
      </c>
      <c r="D1802">
        <v>389.851</v>
      </c>
    </row>
    <row r="1803" spans="1:4" x14ac:dyDescent="0.3">
      <c r="A1803" s="1" t="s">
        <v>2</v>
      </c>
      <c r="B1803" s="1" t="s">
        <v>12</v>
      </c>
      <c r="C1803">
        <v>153.88399999999999</v>
      </c>
      <c r="D1803">
        <v>389.851</v>
      </c>
    </row>
    <row r="1804" spans="1:4" x14ac:dyDescent="0.3">
      <c r="A1804" s="1" t="s">
        <v>2</v>
      </c>
      <c r="B1804" s="1" t="s">
        <v>12</v>
      </c>
      <c r="C1804">
        <v>155.25399999999999</v>
      </c>
      <c r="D1804">
        <v>389.01799999999997</v>
      </c>
    </row>
    <row r="1805" spans="1:4" x14ac:dyDescent="0.3">
      <c r="A1805" s="1" t="s">
        <v>2</v>
      </c>
      <c r="B1805" s="1" t="s">
        <v>12</v>
      </c>
      <c r="C1805">
        <v>156.62299999999999</v>
      </c>
      <c r="D1805">
        <v>388.18200000000002</v>
      </c>
    </row>
    <row r="1806" spans="1:4" x14ac:dyDescent="0.3">
      <c r="A1806" s="1" t="s">
        <v>2</v>
      </c>
      <c r="B1806" s="1" t="s">
        <v>12</v>
      </c>
      <c r="C1806">
        <v>158.95099999999999</v>
      </c>
      <c r="D1806">
        <v>386.79399999999998</v>
      </c>
    </row>
    <row r="1807" spans="1:4" x14ac:dyDescent="0.3">
      <c r="A1807" s="1" t="s">
        <v>2</v>
      </c>
      <c r="B1807" s="1" t="s">
        <v>12</v>
      </c>
      <c r="C1807">
        <v>161.27799999999999</v>
      </c>
      <c r="D1807">
        <v>385.40199999999999</v>
      </c>
    </row>
    <row r="1808" spans="1:4" x14ac:dyDescent="0.3">
      <c r="A1808" s="1" t="s">
        <v>2</v>
      </c>
      <c r="B1808" s="1" t="s">
        <v>12</v>
      </c>
      <c r="C1808">
        <v>162.511</v>
      </c>
      <c r="D1808">
        <v>384.56799999999998</v>
      </c>
    </row>
    <row r="1809" spans="1:4" x14ac:dyDescent="0.3">
      <c r="A1809" s="1" t="s">
        <v>2</v>
      </c>
      <c r="B1809" s="1" t="s">
        <v>12</v>
      </c>
      <c r="C1809">
        <v>163.881</v>
      </c>
      <c r="D1809">
        <v>383.73399999999998</v>
      </c>
    </row>
    <row r="1810" spans="1:4" x14ac:dyDescent="0.3">
      <c r="A1810" s="1" t="s">
        <v>2</v>
      </c>
      <c r="B1810" s="1" t="s">
        <v>12</v>
      </c>
      <c r="C1810">
        <v>163.881</v>
      </c>
      <c r="D1810">
        <v>383.73399999999998</v>
      </c>
    </row>
    <row r="1811" spans="1:4" x14ac:dyDescent="0.3">
      <c r="A1811" s="1" t="s">
        <v>2</v>
      </c>
      <c r="B1811" s="1" t="s">
        <v>12</v>
      </c>
      <c r="C1811">
        <v>165.387</v>
      </c>
      <c r="D1811">
        <v>382.76</v>
      </c>
    </row>
    <row r="1812" spans="1:4" x14ac:dyDescent="0.3">
      <c r="A1812" s="1" t="s">
        <v>2</v>
      </c>
      <c r="B1812" s="1" t="s">
        <v>12</v>
      </c>
      <c r="C1812">
        <v>167.16800000000001</v>
      </c>
      <c r="D1812">
        <v>381.64800000000002</v>
      </c>
    </row>
    <row r="1813" spans="1:4" x14ac:dyDescent="0.3">
      <c r="A1813" s="1" t="s">
        <v>2</v>
      </c>
      <c r="B1813" s="1" t="s">
        <v>12</v>
      </c>
      <c r="C1813">
        <v>170.86600000000001</v>
      </c>
      <c r="D1813">
        <v>379.28500000000003</v>
      </c>
    </row>
    <row r="1814" spans="1:4" x14ac:dyDescent="0.3">
      <c r="A1814" s="1" t="s">
        <v>2</v>
      </c>
      <c r="B1814" s="1" t="s">
        <v>12</v>
      </c>
      <c r="C1814">
        <v>172.64599999999999</v>
      </c>
      <c r="D1814">
        <v>378.17200000000003</v>
      </c>
    </row>
    <row r="1815" spans="1:4" x14ac:dyDescent="0.3">
      <c r="A1815" s="1" t="s">
        <v>2</v>
      </c>
      <c r="B1815" s="1" t="s">
        <v>12</v>
      </c>
      <c r="C1815">
        <v>174.42699999999999</v>
      </c>
      <c r="D1815">
        <v>377.06</v>
      </c>
    </row>
    <row r="1816" spans="1:4" x14ac:dyDescent="0.3">
      <c r="A1816" s="1" t="s">
        <v>2</v>
      </c>
      <c r="B1816" s="1" t="s">
        <v>12</v>
      </c>
      <c r="C1816">
        <v>176.07</v>
      </c>
      <c r="D1816">
        <v>376.08600000000001</v>
      </c>
    </row>
    <row r="1817" spans="1:4" x14ac:dyDescent="0.3">
      <c r="A1817" s="1" t="s">
        <v>2</v>
      </c>
      <c r="B1817" s="1" t="s">
        <v>12</v>
      </c>
      <c r="C1817">
        <v>177.43899999999999</v>
      </c>
      <c r="D1817">
        <v>375.25200000000001</v>
      </c>
    </row>
    <row r="1818" spans="1:4" x14ac:dyDescent="0.3">
      <c r="A1818" s="1" t="s">
        <v>2</v>
      </c>
      <c r="B1818" s="1" t="s">
        <v>12</v>
      </c>
      <c r="C1818">
        <v>177.43899999999999</v>
      </c>
      <c r="D1818">
        <v>375.25200000000001</v>
      </c>
    </row>
    <row r="1819" spans="1:4" x14ac:dyDescent="0.3">
      <c r="A1819" s="1" t="s">
        <v>2</v>
      </c>
      <c r="B1819" s="1" t="s">
        <v>12</v>
      </c>
      <c r="C1819">
        <v>178.672</v>
      </c>
      <c r="D1819">
        <v>374.55599999999998</v>
      </c>
    </row>
    <row r="1820" spans="1:4" x14ac:dyDescent="0.3">
      <c r="A1820" s="1" t="s">
        <v>2</v>
      </c>
      <c r="B1820" s="1" t="s">
        <v>12</v>
      </c>
      <c r="C1820">
        <v>179.63200000000001</v>
      </c>
      <c r="D1820">
        <v>374.00099999999998</v>
      </c>
    </row>
    <row r="1821" spans="1:4" x14ac:dyDescent="0.3">
      <c r="A1821" s="1" t="s">
        <v>2</v>
      </c>
      <c r="B1821" s="1" t="s">
        <v>12</v>
      </c>
      <c r="C1821">
        <v>180.59</v>
      </c>
      <c r="D1821">
        <v>373.58300000000003</v>
      </c>
    </row>
    <row r="1822" spans="1:4" x14ac:dyDescent="0.3">
      <c r="A1822" s="1" t="s">
        <v>2</v>
      </c>
      <c r="B1822" s="1" t="s">
        <v>12</v>
      </c>
      <c r="C1822">
        <v>181.27500000000001</v>
      </c>
      <c r="D1822">
        <v>373.30599999999998</v>
      </c>
    </row>
    <row r="1823" spans="1:4" x14ac:dyDescent="0.3">
      <c r="A1823" s="1" t="s">
        <v>2</v>
      </c>
      <c r="B1823" s="1" t="s">
        <v>12</v>
      </c>
      <c r="C1823">
        <v>182.91800000000001</v>
      </c>
      <c r="D1823">
        <v>372.471</v>
      </c>
    </row>
    <row r="1824" spans="1:4" x14ac:dyDescent="0.3">
      <c r="A1824" s="1" t="s">
        <v>2</v>
      </c>
      <c r="B1824" s="1" t="s">
        <v>12</v>
      </c>
      <c r="C1824">
        <v>183.87700000000001</v>
      </c>
      <c r="D1824">
        <v>372.19299999999998</v>
      </c>
    </row>
    <row r="1825" spans="1:4" x14ac:dyDescent="0.3">
      <c r="A1825" s="1" t="s">
        <v>2</v>
      </c>
      <c r="B1825" s="1" t="s">
        <v>12</v>
      </c>
      <c r="C1825">
        <v>184.971</v>
      </c>
      <c r="D1825">
        <v>371.637</v>
      </c>
    </row>
    <row r="1826" spans="1:4" x14ac:dyDescent="0.3">
      <c r="A1826" s="1" t="s">
        <v>2</v>
      </c>
      <c r="B1826" s="1" t="s">
        <v>12</v>
      </c>
      <c r="C1826">
        <v>184.971</v>
      </c>
      <c r="D1826">
        <v>371.637</v>
      </c>
    </row>
    <row r="1827" spans="1:4" x14ac:dyDescent="0.3">
      <c r="A1827" s="1" t="s">
        <v>2</v>
      </c>
      <c r="B1827" s="1" t="s">
        <v>12</v>
      </c>
      <c r="C1827">
        <v>187.57499999999999</v>
      </c>
      <c r="D1827">
        <v>370.38499999999999</v>
      </c>
    </row>
    <row r="1828" spans="1:4" x14ac:dyDescent="0.3">
      <c r="A1828" s="1" t="s">
        <v>2</v>
      </c>
      <c r="B1828" s="1" t="s">
        <v>12</v>
      </c>
      <c r="C1828">
        <v>190.31299999999999</v>
      </c>
      <c r="D1828">
        <v>368.995</v>
      </c>
    </row>
    <row r="1829" spans="1:4" x14ac:dyDescent="0.3">
      <c r="A1829" s="1" t="s">
        <v>2</v>
      </c>
      <c r="B1829" s="1" t="s">
        <v>12</v>
      </c>
      <c r="C1829">
        <v>193.32599999999999</v>
      </c>
      <c r="D1829">
        <v>367.60500000000002</v>
      </c>
    </row>
    <row r="1830" spans="1:4" x14ac:dyDescent="0.3">
      <c r="A1830" s="1" t="s">
        <v>2</v>
      </c>
      <c r="B1830" s="1" t="s">
        <v>12</v>
      </c>
      <c r="C1830">
        <v>194.97</v>
      </c>
      <c r="D1830">
        <v>367.04700000000003</v>
      </c>
    </row>
    <row r="1831" spans="1:4" x14ac:dyDescent="0.3">
      <c r="A1831" s="1" t="s">
        <v>2</v>
      </c>
      <c r="B1831" s="1" t="s">
        <v>12</v>
      </c>
      <c r="C1831">
        <v>196.476</v>
      </c>
      <c r="D1831">
        <v>366.49299999999999</v>
      </c>
    </row>
    <row r="1832" spans="1:4" x14ac:dyDescent="0.3">
      <c r="A1832" s="1" t="s">
        <v>2</v>
      </c>
      <c r="B1832" s="1" t="s">
        <v>12</v>
      </c>
      <c r="C1832">
        <v>196.476</v>
      </c>
      <c r="D1832">
        <v>366.49299999999999</v>
      </c>
    </row>
    <row r="1833" spans="1:4" x14ac:dyDescent="0.3">
      <c r="A1833" s="1" t="s">
        <v>2</v>
      </c>
      <c r="B1833" s="1" t="s">
        <v>12</v>
      </c>
      <c r="C1833">
        <v>199.626</v>
      </c>
      <c r="D1833">
        <v>365.79700000000003</v>
      </c>
    </row>
    <row r="1834" spans="1:4" x14ac:dyDescent="0.3">
      <c r="A1834" s="1" t="s">
        <v>2</v>
      </c>
      <c r="B1834" s="1" t="s">
        <v>12</v>
      </c>
      <c r="C1834">
        <v>202.77600000000001</v>
      </c>
      <c r="D1834">
        <v>365.24099999999999</v>
      </c>
    </row>
    <row r="1835" spans="1:4" x14ac:dyDescent="0.3">
      <c r="A1835" s="1" t="s">
        <v>2</v>
      </c>
      <c r="B1835" s="1" t="s">
        <v>12</v>
      </c>
      <c r="C1835">
        <v>204.55600000000001</v>
      </c>
      <c r="D1835">
        <v>365.10199999999998</v>
      </c>
    </row>
    <row r="1836" spans="1:4" x14ac:dyDescent="0.3">
      <c r="A1836" s="1" t="s">
        <v>2</v>
      </c>
      <c r="B1836" s="1" t="s">
        <v>12</v>
      </c>
      <c r="C1836">
        <v>206.33699999999999</v>
      </c>
      <c r="D1836">
        <v>364.82299999999998</v>
      </c>
    </row>
    <row r="1837" spans="1:4" x14ac:dyDescent="0.3">
      <c r="A1837" s="1" t="s">
        <v>2</v>
      </c>
      <c r="B1837" s="1" t="s">
        <v>12</v>
      </c>
      <c r="C1837">
        <v>208.11600000000001</v>
      </c>
      <c r="D1837">
        <v>364.68400000000003</v>
      </c>
    </row>
    <row r="1838" spans="1:4" x14ac:dyDescent="0.3">
      <c r="A1838" s="1" t="s">
        <v>2</v>
      </c>
      <c r="B1838" s="1" t="s">
        <v>12</v>
      </c>
      <c r="C1838">
        <v>210.172</v>
      </c>
      <c r="D1838">
        <v>364.40499999999997</v>
      </c>
    </row>
    <row r="1839" spans="1:4" x14ac:dyDescent="0.3">
      <c r="A1839" s="1" t="s">
        <v>2</v>
      </c>
      <c r="B1839" s="1" t="s">
        <v>12</v>
      </c>
      <c r="C1839">
        <v>210.172</v>
      </c>
      <c r="D1839">
        <v>364.40499999999997</v>
      </c>
    </row>
    <row r="1840" spans="1:4" x14ac:dyDescent="0.3">
      <c r="A1840" s="1" t="s">
        <v>2</v>
      </c>
      <c r="B1840" s="1" t="s">
        <v>12</v>
      </c>
      <c r="C1840">
        <v>212.363</v>
      </c>
      <c r="D1840">
        <v>364.12799999999999</v>
      </c>
    </row>
    <row r="1841" spans="1:4" x14ac:dyDescent="0.3">
      <c r="A1841" s="1" t="s">
        <v>2</v>
      </c>
      <c r="B1841" s="1" t="s">
        <v>12</v>
      </c>
      <c r="C1841">
        <v>214.691</v>
      </c>
      <c r="D1841">
        <v>363.84899999999999</v>
      </c>
    </row>
    <row r="1842" spans="1:4" x14ac:dyDescent="0.3">
      <c r="A1842" s="1" t="s">
        <v>2</v>
      </c>
      <c r="B1842" s="1" t="s">
        <v>12</v>
      </c>
      <c r="C1842">
        <v>217.15600000000001</v>
      </c>
      <c r="D1842">
        <v>363.57100000000003</v>
      </c>
    </row>
    <row r="1843" spans="1:4" x14ac:dyDescent="0.3">
      <c r="A1843" s="1" t="s">
        <v>2</v>
      </c>
      <c r="B1843" s="1" t="s">
        <v>12</v>
      </c>
      <c r="C1843">
        <v>219.62100000000001</v>
      </c>
      <c r="D1843">
        <v>363.29399999999998</v>
      </c>
    </row>
    <row r="1844" spans="1:4" x14ac:dyDescent="0.3">
      <c r="A1844" s="1" t="s">
        <v>2</v>
      </c>
      <c r="B1844" s="1" t="s">
        <v>12</v>
      </c>
      <c r="C1844">
        <v>224.827</v>
      </c>
      <c r="D1844">
        <v>362.73700000000002</v>
      </c>
    </row>
    <row r="1845" spans="1:4" x14ac:dyDescent="0.3">
      <c r="A1845" s="1" t="s">
        <v>2</v>
      </c>
      <c r="B1845" s="1" t="s">
        <v>12</v>
      </c>
      <c r="C1845">
        <v>227.28899999999999</v>
      </c>
      <c r="D1845">
        <v>362.46</v>
      </c>
    </row>
    <row r="1846" spans="1:4" x14ac:dyDescent="0.3">
      <c r="A1846" s="1" t="s">
        <v>2</v>
      </c>
      <c r="B1846" s="1" t="s">
        <v>12</v>
      </c>
      <c r="C1846">
        <v>229.755</v>
      </c>
      <c r="D1846">
        <v>362.18200000000002</v>
      </c>
    </row>
    <row r="1847" spans="1:4" x14ac:dyDescent="0.3">
      <c r="A1847" s="1" t="s">
        <v>2</v>
      </c>
      <c r="B1847" s="1" t="s">
        <v>12</v>
      </c>
      <c r="C1847">
        <v>229.755</v>
      </c>
      <c r="D1847">
        <v>362.18200000000002</v>
      </c>
    </row>
    <row r="1848" spans="1:4" x14ac:dyDescent="0.3">
      <c r="A1848" s="1" t="s">
        <v>2</v>
      </c>
      <c r="B1848" s="1" t="s">
        <v>12</v>
      </c>
      <c r="C1848">
        <v>232.221</v>
      </c>
      <c r="D1848">
        <v>361.904</v>
      </c>
    </row>
    <row r="1849" spans="1:4" x14ac:dyDescent="0.3">
      <c r="A1849" s="1" t="s">
        <v>2</v>
      </c>
      <c r="B1849" s="1" t="s">
        <v>12</v>
      </c>
      <c r="C1849">
        <v>234.68600000000001</v>
      </c>
      <c r="D1849">
        <v>361.62599999999998</v>
      </c>
    </row>
    <row r="1850" spans="1:4" x14ac:dyDescent="0.3">
      <c r="A1850" s="1" t="s">
        <v>2</v>
      </c>
      <c r="B1850" s="1" t="s">
        <v>12</v>
      </c>
      <c r="C1850">
        <v>239.755</v>
      </c>
      <c r="D1850">
        <v>360.93</v>
      </c>
    </row>
    <row r="1851" spans="1:4" x14ac:dyDescent="0.3">
      <c r="A1851" s="1" t="s">
        <v>2</v>
      </c>
      <c r="B1851" s="1" t="s">
        <v>12</v>
      </c>
      <c r="C1851">
        <v>242.21899999999999</v>
      </c>
      <c r="D1851">
        <v>360.65199999999999</v>
      </c>
    </row>
    <row r="1852" spans="1:4" x14ac:dyDescent="0.3">
      <c r="A1852" s="1" t="s">
        <v>2</v>
      </c>
      <c r="B1852" s="1" t="s">
        <v>12</v>
      </c>
      <c r="C1852">
        <v>244.547</v>
      </c>
      <c r="D1852">
        <v>360.23399999999998</v>
      </c>
    </row>
    <row r="1853" spans="1:4" x14ac:dyDescent="0.3">
      <c r="A1853" s="1" t="s">
        <v>2</v>
      </c>
      <c r="B1853" s="1" t="s">
        <v>12</v>
      </c>
      <c r="C1853">
        <v>246.739</v>
      </c>
      <c r="D1853">
        <v>360.09699999999998</v>
      </c>
    </row>
    <row r="1854" spans="1:4" x14ac:dyDescent="0.3">
      <c r="A1854" s="1" t="s">
        <v>2</v>
      </c>
      <c r="B1854" s="1" t="s">
        <v>12</v>
      </c>
      <c r="C1854">
        <v>248.654</v>
      </c>
      <c r="D1854">
        <v>359.81799999999998</v>
      </c>
    </row>
    <row r="1855" spans="1:4" x14ac:dyDescent="0.3">
      <c r="A1855" s="1" t="s">
        <v>2</v>
      </c>
      <c r="B1855" s="1" t="s">
        <v>12</v>
      </c>
      <c r="C1855">
        <v>248.654</v>
      </c>
      <c r="D1855">
        <v>359.81799999999998</v>
      </c>
    </row>
    <row r="1856" spans="1:4" x14ac:dyDescent="0.3">
      <c r="A1856" s="1" t="s">
        <v>2</v>
      </c>
      <c r="B1856" s="1" t="s">
        <v>12</v>
      </c>
      <c r="C1856">
        <v>250.435</v>
      </c>
      <c r="D1856">
        <v>359.678</v>
      </c>
    </row>
    <row r="1857" spans="1:4" x14ac:dyDescent="0.3">
      <c r="A1857" s="1" t="s">
        <v>2</v>
      </c>
      <c r="B1857" s="1" t="s">
        <v>12</v>
      </c>
      <c r="C1857">
        <v>252.07900000000001</v>
      </c>
      <c r="D1857">
        <v>359.4</v>
      </c>
    </row>
    <row r="1858" spans="1:4" x14ac:dyDescent="0.3">
      <c r="A1858" s="1" t="s">
        <v>2</v>
      </c>
      <c r="B1858" s="1" t="s">
        <v>12</v>
      </c>
      <c r="C1858">
        <v>253.44800000000001</v>
      </c>
      <c r="D1858">
        <v>359.262</v>
      </c>
    </row>
    <row r="1859" spans="1:4" x14ac:dyDescent="0.3">
      <c r="A1859" s="1" t="s">
        <v>2</v>
      </c>
      <c r="B1859" s="1" t="s">
        <v>12</v>
      </c>
      <c r="C1859">
        <v>254.81800000000001</v>
      </c>
      <c r="D1859">
        <v>359.262</v>
      </c>
    </row>
    <row r="1860" spans="1:4" x14ac:dyDescent="0.3">
      <c r="A1860" s="1" t="s">
        <v>2</v>
      </c>
      <c r="B1860" s="1" t="s">
        <v>12</v>
      </c>
      <c r="C1860">
        <v>257.28399999999999</v>
      </c>
      <c r="D1860">
        <v>359.12299999999999</v>
      </c>
    </row>
    <row r="1861" spans="1:4" x14ac:dyDescent="0.3">
      <c r="A1861" s="1" t="s">
        <v>2</v>
      </c>
      <c r="B1861" s="1" t="s">
        <v>12</v>
      </c>
      <c r="C1861">
        <v>259.47500000000002</v>
      </c>
      <c r="D1861">
        <v>359.12299999999999</v>
      </c>
    </row>
    <row r="1862" spans="1:4" x14ac:dyDescent="0.3">
      <c r="A1862" s="1" t="s">
        <v>2</v>
      </c>
      <c r="B1862" s="1" t="s">
        <v>12</v>
      </c>
      <c r="C1862">
        <v>259.47500000000002</v>
      </c>
      <c r="D1862">
        <v>359.12299999999999</v>
      </c>
    </row>
    <row r="1863" spans="1:4" x14ac:dyDescent="0.3">
      <c r="A1863" s="1" t="s">
        <v>2</v>
      </c>
      <c r="B1863" s="1" t="s">
        <v>12</v>
      </c>
      <c r="C1863">
        <v>260.43299999999999</v>
      </c>
      <c r="D1863">
        <v>359.262</v>
      </c>
    </row>
    <row r="1864" spans="1:4" x14ac:dyDescent="0.3">
      <c r="A1864" s="1" t="s">
        <v>2</v>
      </c>
      <c r="B1864" s="1" t="s">
        <v>12</v>
      </c>
      <c r="C1864">
        <v>261.392</v>
      </c>
      <c r="D1864">
        <v>359.4</v>
      </c>
    </row>
    <row r="1865" spans="1:4" x14ac:dyDescent="0.3">
      <c r="A1865" s="1" t="s">
        <v>2</v>
      </c>
      <c r="B1865" s="1" t="s">
        <v>12</v>
      </c>
      <c r="C1865">
        <v>262.89699999999999</v>
      </c>
      <c r="D1865">
        <v>359.95699999999999</v>
      </c>
    </row>
    <row r="1866" spans="1:4" x14ac:dyDescent="0.3">
      <c r="A1866" s="1" t="s">
        <v>2</v>
      </c>
      <c r="B1866" s="1" t="s">
        <v>12</v>
      </c>
      <c r="C1866">
        <v>264.26799999999997</v>
      </c>
      <c r="D1866">
        <v>360.512</v>
      </c>
    </row>
    <row r="1867" spans="1:4" x14ac:dyDescent="0.3">
      <c r="A1867" s="1" t="s">
        <v>2</v>
      </c>
      <c r="B1867" s="1" t="s">
        <v>12</v>
      </c>
      <c r="C1867">
        <v>265.63799999999998</v>
      </c>
      <c r="D1867">
        <v>361.07</v>
      </c>
    </row>
    <row r="1868" spans="1:4" x14ac:dyDescent="0.3">
      <c r="A1868" s="1" t="s">
        <v>2</v>
      </c>
      <c r="B1868" s="1" t="s">
        <v>23</v>
      </c>
      <c r="C1868">
        <v>58.503999999999998</v>
      </c>
      <c r="D1868">
        <v>408.56900000000002</v>
      </c>
    </row>
    <row r="1869" spans="1:4" x14ac:dyDescent="0.3">
      <c r="A1869" s="1" t="s">
        <v>2</v>
      </c>
      <c r="B1869" s="1" t="s">
        <v>23</v>
      </c>
      <c r="C1869">
        <v>61.402000000000001</v>
      </c>
      <c r="D1869">
        <v>407.80399999999997</v>
      </c>
    </row>
    <row r="1870" spans="1:4" x14ac:dyDescent="0.3">
      <c r="A1870" s="1" t="s">
        <v>2</v>
      </c>
      <c r="B1870" s="1" t="s">
        <v>23</v>
      </c>
      <c r="C1870">
        <v>64.451999999999998</v>
      </c>
      <c r="D1870">
        <v>407.03899999999999</v>
      </c>
    </row>
    <row r="1871" spans="1:4" x14ac:dyDescent="0.3">
      <c r="A1871" s="1" t="s">
        <v>2</v>
      </c>
      <c r="B1871" s="1" t="s">
        <v>23</v>
      </c>
      <c r="C1871">
        <v>66.13</v>
      </c>
      <c r="D1871">
        <v>406.73399999999998</v>
      </c>
    </row>
    <row r="1872" spans="1:4" x14ac:dyDescent="0.3">
      <c r="A1872" s="1" t="s">
        <v>2</v>
      </c>
      <c r="B1872" s="1" t="s">
        <v>23</v>
      </c>
      <c r="C1872">
        <v>67.960999999999999</v>
      </c>
      <c r="D1872">
        <v>406.274</v>
      </c>
    </row>
    <row r="1873" spans="1:4" x14ac:dyDescent="0.3">
      <c r="A1873" s="1" t="s">
        <v>2</v>
      </c>
      <c r="B1873" s="1" t="s">
        <v>23</v>
      </c>
      <c r="C1873">
        <v>67.960999999999999</v>
      </c>
      <c r="D1873">
        <v>406.274</v>
      </c>
    </row>
    <row r="1874" spans="1:4" x14ac:dyDescent="0.3">
      <c r="A1874" s="1" t="s">
        <v>2</v>
      </c>
      <c r="B1874" s="1" t="s">
        <v>23</v>
      </c>
      <c r="C1874">
        <v>69.944000000000003</v>
      </c>
      <c r="D1874">
        <v>405.815</v>
      </c>
    </row>
    <row r="1875" spans="1:4" x14ac:dyDescent="0.3">
      <c r="A1875" s="1" t="s">
        <v>2</v>
      </c>
      <c r="B1875" s="1" t="s">
        <v>23</v>
      </c>
      <c r="C1875">
        <v>72.078999999999994</v>
      </c>
      <c r="D1875">
        <v>405.50900000000001</v>
      </c>
    </row>
    <row r="1876" spans="1:4" x14ac:dyDescent="0.3">
      <c r="A1876" s="1" t="s">
        <v>2</v>
      </c>
      <c r="B1876" s="1" t="s">
        <v>23</v>
      </c>
      <c r="C1876">
        <v>76.655000000000001</v>
      </c>
      <c r="D1876">
        <v>404.59100000000001</v>
      </c>
    </row>
    <row r="1877" spans="1:4" x14ac:dyDescent="0.3">
      <c r="A1877" s="1" t="s">
        <v>2</v>
      </c>
      <c r="B1877" s="1" t="s">
        <v>23</v>
      </c>
      <c r="C1877">
        <v>81.384</v>
      </c>
      <c r="D1877">
        <v>403.673</v>
      </c>
    </row>
    <row r="1878" spans="1:4" x14ac:dyDescent="0.3">
      <c r="A1878" s="1" t="s">
        <v>2</v>
      </c>
      <c r="B1878" s="1" t="s">
        <v>23</v>
      </c>
      <c r="C1878">
        <v>83.671999999999997</v>
      </c>
      <c r="D1878">
        <v>403.214</v>
      </c>
    </row>
    <row r="1879" spans="1:4" x14ac:dyDescent="0.3">
      <c r="A1879" s="1" t="s">
        <v>2</v>
      </c>
      <c r="B1879" s="1" t="s">
        <v>23</v>
      </c>
      <c r="C1879">
        <v>85.807999999999893</v>
      </c>
      <c r="D1879">
        <v>402.755</v>
      </c>
    </row>
    <row r="1880" spans="1:4" x14ac:dyDescent="0.3">
      <c r="A1880" s="1" t="s">
        <v>2</v>
      </c>
      <c r="B1880" s="1" t="s">
        <v>23</v>
      </c>
      <c r="C1880">
        <v>85.807999999999893</v>
      </c>
      <c r="D1880">
        <v>402.755</v>
      </c>
    </row>
    <row r="1881" spans="1:4" x14ac:dyDescent="0.3">
      <c r="A1881" s="1" t="s">
        <v>2</v>
      </c>
      <c r="B1881" s="1" t="s">
        <v>23</v>
      </c>
      <c r="C1881">
        <v>94.196999999999903</v>
      </c>
      <c r="D1881">
        <v>400.91899999999998</v>
      </c>
    </row>
    <row r="1882" spans="1:4" x14ac:dyDescent="0.3">
      <c r="A1882" s="1" t="s">
        <v>2</v>
      </c>
      <c r="B1882" s="1" t="s">
        <v>23</v>
      </c>
      <c r="C1882">
        <v>98.162999999999897</v>
      </c>
      <c r="D1882">
        <v>400.00200000000001</v>
      </c>
    </row>
    <row r="1883" spans="1:4" x14ac:dyDescent="0.3">
      <c r="A1883" s="1" t="s">
        <v>2</v>
      </c>
      <c r="B1883" s="1" t="s">
        <v>23</v>
      </c>
      <c r="C1883">
        <v>102.128999999999</v>
      </c>
      <c r="D1883">
        <v>398.92899999999997</v>
      </c>
    </row>
    <row r="1884" spans="1:4" x14ac:dyDescent="0.3">
      <c r="A1884" s="1" t="s">
        <v>2</v>
      </c>
      <c r="B1884" s="1" t="s">
        <v>23</v>
      </c>
      <c r="C1884">
        <v>102.128999999999</v>
      </c>
      <c r="D1884">
        <v>398.92899999999997</v>
      </c>
    </row>
    <row r="1885" spans="1:4" x14ac:dyDescent="0.3">
      <c r="A1885" s="1" t="s">
        <v>2</v>
      </c>
      <c r="B1885" s="1" t="s">
        <v>23</v>
      </c>
      <c r="C1885">
        <v>106.093999999999</v>
      </c>
      <c r="D1885">
        <v>397.70600000000002</v>
      </c>
    </row>
    <row r="1886" spans="1:4" x14ac:dyDescent="0.3">
      <c r="A1886" s="1" t="s">
        <v>2</v>
      </c>
      <c r="B1886" s="1" t="s">
        <v>23</v>
      </c>
      <c r="C1886">
        <v>110.060999999999</v>
      </c>
      <c r="D1886">
        <v>396.33</v>
      </c>
    </row>
    <row r="1887" spans="1:4" x14ac:dyDescent="0.3">
      <c r="A1887" s="1" t="s">
        <v>2</v>
      </c>
      <c r="B1887" s="1" t="s">
        <v>23</v>
      </c>
      <c r="C1887">
        <v>113.873999999999</v>
      </c>
      <c r="D1887">
        <v>394.95299999999997</v>
      </c>
    </row>
    <row r="1888" spans="1:4" x14ac:dyDescent="0.3">
      <c r="A1888" s="1" t="s">
        <v>2</v>
      </c>
      <c r="B1888" s="1" t="s">
        <v>23</v>
      </c>
      <c r="C1888">
        <v>115.551999999999</v>
      </c>
      <c r="D1888">
        <v>394.34</v>
      </c>
    </row>
    <row r="1889" spans="1:4" x14ac:dyDescent="0.3">
      <c r="A1889" s="1" t="s">
        <v>2</v>
      </c>
      <c r="B1889" s="1" t="s">
        <v>23</v>
      </c>
      <c r="C1889">
        <v>117.229999999999</v>
      </c>
      <c r="D1889">
        <v>393.72899999999998</v>
      </c>
    </row>
    <row r="1890" spans="1:4" x14ac:dyDescent="0.3">
      <c r="A1890" s="1" t="s">
        <v>2</v>
      </c>
      <c r="B1890" s="1" t="s">
        <v>23</v>
      </c>
      <c r="C1890">
        <v>117.229999999999</v>
      </c>
      <c r="D1890">
        <v>393.72899999999998</v>
      </c>
    </row>
    <row r="1891" spans="1:4" x14ac:dyDescent="0.3">
      <c r="A1891" s="1" t="s">
        <v>2</v>
      </c>
      <c r="B1891" s="1" t="s">
        <v>23</v>
      </c>
      <c r="C1891">
        <v>118.754999999999</v>
      </c>
      <c r="D1891">
        <v>393.26900000000001</v>
      </c>
    </row>
    <row r="1892" spans="1:4" x14ac:dyDescent="0.3">
      <c r="A1892" s="1" t="s">
        <v>2</v>
      </c>
      <c r="B1892" s="1" t="s">
        <v>23</v>
      </c>
      <c r="C1892">
        <v>120.12799999999901</v>
      </c>
      <c r="D1892">
        <v>392.65699999999998</v>
      </c>
    </row>
    <row r="1893" spans="1:4" x14ac:dyDescent="0.3">
      <c r="A1893" s="1" t="s">
        <v>2</v>
      </c>
      <c r="B1893" s="1" t="s">
        <v>23</v>
      </c>
      <c r="C1893">
        <v>122.41699999999901</v>
      </c>
      <c r="D1893">
        <v>391.73899999999998</v>
      </c>
    </row>
    <row r="1894" spans="1:4" x14ac:dyDescent="0.3">
      <c r="A1894" s="1" t="s">
        <v>2</v>
      </c>
      <c r="B1894" s="1" t="s">
        <v>23</v>
      </c>
      <c r="C1894">
        <v>124.70399999999999</v>
      </c>
      <c r="D1894">
        <v>390.97399999999999</v>
      </c>
    </row>
    <row r="1895" spans="1:4" x14ac:dyDescent="0.3">
      <c r="A1895" s="1" t="s">
        <v>2</v>
      </c>
      <c r="B1895" s="1" t="s">
        <v>23</v>
      </c>
      <c r="C1895">
        <v>126.83999999999899</v>
      </c>
      <c r="D1895">
        <v>390.209</v>
      </c>
    </row>
    <row r="1896" spans="1:4" x14ac:dyDescent="0.3">
      <c r="A1896" s="1" t="s">
        <v>2</v>
      </c>
      <c r="B1896" s="1" t="s">
        <v>23</v>
      </c>
      <c r="C1896">
        <v>126.83999999999899</v>
      </c>
      <c r="D1896">
        <v>390.209</v>
      </c>
    </row>
    <row r="1897" spans="1:4" x14ac:dyDescent="0.3">
      <c r="A1897" s="1" t="s">
        <v>2</v>
      </c>
      <c r="B1897" s="1" t="s">
        <v>23</v>
      </c>
      <c r="C1897">
        <v>128.97499999999999</v>
      </c>
      <c r="D1897">
        <v>389.59800000000001</v>
      </c>
    </row>
    <row r="1898" spans="1:4" x14ac:dyDescent="0.3">
      <c r="A1898" s="1" t="s">
        <v>2</v>
      </c>
      <c r="B1898" s="1" t="s">
        <v>23</v>
      </c>
      <c r="C1898">
        <v>131.10999999999899</v>
      </c>
      <c r="D1898">
        <v>389.13799999999998</v>
      </c>
    </row>
    <row r="1899" spans="1:4" x14ac:dyDescent="0.3">
      <c r="A1899" s="1" t="s">
        <v>2</v>
      </c>
      <c r="B1899" s="1" t="s">
        <v>23</v>
      </c>
      <c r="C1899">
        <v>134.92399999999901</v>
      </c>
      <c r="D1899">
        <v>388.22</v>
      </c>
    </row>
    <row r="1900" spans="1:4" x14ac:dyDescent="0.3">
      <c r="A1900" s="1" t="s">
        <v>2</v>
      </c>
      <c r="B1900" s="1" t="s">
        <v>23</v>
      </c>
      <c r="C1900">
        <v>134.92399999999901</v>
      </c>
      <c r="D1900">
        <v>388.22</v>
      </c>
    </row>
    <row r="1901" spans="1:4" x14ac:dyDescent="0.3">
      <c r="A1901" s="1" t="s">
        <v>2</v>
      </c>
      <c r="B1901" s="1" t="s">
        <v>23</v>
      </c>
      <c r="C1901">
        <v>136.754999999999</v>
      </c>
      <c r="D1901">
        <v>387.762</v>
      </c>
    </row>
    <row r="1902" spans="1:4" x14ac:dyDescent="0.3">
      <c r="A1902" s="1" t="s">
        <v>2</v>
      </c>
      <c r="B1902" s="1" t="s">
        <v>23</v>
      </c>
      <c r="C1902">
        <v>138.58499999999901</v>
      </c>
      <c r="D1902">
        <v>387.303</v>
      </c>
    </row>
    <row r="1903" spans="1:4" x14ac:dyDescent="0.3">
      <c r="A1903" s="1" t="s">
        <v>2</v>
      </c>
      <c r="B1903" s="1" t="s">
        <v>23</v>
      </c>
      <c r="C1903">
        <v>140.10999999999899</v>
      </c>
      <c r="D1903">
        <v>386.99700000000001</v>
      </c>
    </row>
    <row r="1904" spans="1:4" x14ac:dyDescent="0.3">
      <c r="A1904" s="1" t="s">
        <v>2</v>
      </c>
      <c r="B1904" s="1" t="s">
        <v>23</v>
      </c>
      <c r="C1904">
        <v>141.48399999999901</v>
      </c>
      <c r="D1904">
        <v>386.53899999999999</v>
      </c>
    </row>
    <row r="1905" spans="1:4" x14ac:dyDescent="0.3">
      <c r="A1905" s="1" t="s">
        <v>2</v>
      </c>
      <c r="B1905" s="1" t="s">
        <v>23</v>
      </c>
      <c r="C1905">
        <v>141.48399999999901</v>
      </c>
      <c r="D1905">
        <v>386.53899999999999</v>
      </c>
    </row>
    <row r="1906" spans="1:4" x14ac:dyDescent="0.3">
      <c r="A1906" s="1" t="s">
        <v>2</v>
      </c>
      <c r="B1906" s="1" t="s">
        <v>23</v>
      </c>
      <c r="C1906">
        <v>142.55099999999999</v>
      </c>
      <c r="D1906">
        <v>386.07799999999997</v>
      </c>
    </row>
    <row r="1907" spans="1:4" x14ac:dyDescent="0.3">
      <c r="A1907" s="1" t="s">
        <v>2</v>
      </c>
      <c r="B1907" s="1" t="s">
        <v>23</v>
      </c>
      <c r="C1907">
        <v>143.161</v>
      </c>
      <c r="D1907">
        <v>385.62099999999998</v>
      </c>
    </row>
    <row r="1908" spans="1:4" x14ac:dyDescent="0.3">
      <c r="A1908" s="1" t="s">
        <v>2</v>
      </c>
      <c r="B1908" s="1" t="s">
        <v>23</v>
      </c>
      <c r="C1908">
        <v>144.381</v>
      </c>
      <c r="D1908">
        <v>384.70100000000002</v>
      </c>
    </row>
    <row r="1909" spans="1:4" x14ac:dyDescent="0.3">
      <c r="A1909" s="1" t="s">
        <v>2</v>
      </c>
      <c r="B1909" s="1" t="s">
        <v>23</v>
      </c>
      <c r="C1909">
        <v>144.381</v>
      </c>
      <c r="D1909">
        <v>384.70100000000002</v>
      </c>
    </row>
    <row r="1910" spans="1:4" x14ac:dyDescent="0.3">
      <c r="A1910" s="1" t="s">
        <v>2</v>
      </c>
      <c r="B1910" s="1" t="s">
        <v>23</v>
      </c>
      <c r="C1910">
        <v>144.99199999999999</v>
      </c>
      <c r="D1910">
        <v>384.39400000000001</v>
      </c>
    </row>
    <row r="1911" spans="1:4" x14ac:dyDescent="0.3">
      <c r="A1911" s="1" t="s">
        <v>2</v>
      </c>
      <c r="B1911" s="1" t="s">
        <v>23</v>
      </c>
      <c r="C1911">
        <v>145.297</v>
      </c>
      <c r="D1911">
        <v>383.93599999999998</v>
      </c>
    </row>
    <row r="1912" spans="1:4" x14ac:dyDescent="0.3">
      <c r="A1912" s="1" t="s">
        <v>2</v>
      </c>
      <c r="B1912" s="1" t="s">
        <v>23</v>
      </c>
      <c r="C1912">
        <v>145.75399999999999</v>
      </c>
      <c r="D1912">
        <v>383.63099999999997</v>
      </c>
    </row>
    <row r="1913" spans="1:4" x14ac:dyDescent="0.3">
      <c r="A1913" s="1" t="s">
        <v>2</v>
      </c>
      <c r="B1913" s="1" t="s">
        <v>23</v>
      </c>
      <c r="C1913">
        <v>146.364</v>
      </c>
      <c r="D1913">
        <v>383.173</v>
      </c>
    </row>
    <row r="1914" spans="1:4" x14ac:dyDescent="0.3">
      <c r="A1914" s="1" t="s">
        <v>2</v>
      </c>
      <c r="B1914" s="1" t="s">
        <v>23</v>
      </c>
      <c r="C1914">
        <v>146.364</v>
      </c>
      <c r="D1914">
        <v>383.173</v>
      </c>
    </row>
    <row r="1915" spans="1:4" x14ac:dyDescent="0.3">
      <c r="A1915" s="1" t="s">
        <v>2</v>
      </c>
      <c r="B1915" s="1" t="s">
        <v>23</v>
      </c>
      <c r="C1915">
        <v>146.97499999999999</v>
      </c>
      <c r="D1915">
        <v>382.56</v>
      </c>
    </row>
    <row r="1916" spans="1:4" x14ac:dyDescent="0.3">
      <c r="A1916" s="1" t="s">
        <v>2</v>
      </c>
      <c r="B1916" s="1" t="s">
        <v>23</v>
      </c>
      <c r="C1916">
        <v>147.73699999999999</v>
      </c>
      <c r="D1916">
        <v>381.94799999999998</v>
      </c>
    </row>
    <row r="1917" spans="1:4" x14ac:dyDescent="0.3">
      <c r="A1917" s="1" t="s">
        <v>2</v>
      </c>
      <c r="B1917" s="1" t="s">
        <v>23</v>
      </c>
      <c r="C1917">
        <v>148.5</v>
      </c>
      <c r="D1917">
        <v>381.33599999999899</v>
      </c>
    </row>
    <row r="1918" spans="1:4" x14ac:dyDescent="0.3">
      <c r="A1918" s="1" t="s">
        <v>2</v>
      </c>
      <c r="B1918" s="1" t="s">
        <v>23</v>
      </c>
      <c r="C1918">
        <v>149.262</v>
      </c>
      <c r="D1918">
        <v>380.724999999999</v>
      </c>
    </row>
    <row r="1919" spans="1:4" x14ac:dyDescent="0.3">
      <c r="A1919" s="1" t="s">
        <v>2</v>
      </c>
      <c r="B1919" s="1" t="s">
        <v>23</v>
      </c>
      <c r="C1919">
        <v>149.262</v>
      </c>
      <c r="D1919">
        <v>380.724999999999</v>
      </c>
    </row>
    <row r="1920" spans="1:4" x14ac:dyDescent="0.3">
      <c r="A1920" s="1" t="s">
        <v>2</v>
      </c>
      <c r="B1920" s="1" t="s">
        <v>23</v>
      </c>
      <c r="C1920">
        <v>150.483</v>
      </c>
      <c r="D1920">
        <v>379.34699999999998</v>
      </c>
    </row>
    <row r="1921" spans="1:4" x14ac:dyDescent="0.3">
      <c r="A1921" s="1" t="s">
        <v>2</v>
      </c>
      <c r="B1921" s="1" t="s">
        <v>23</v>
      </c>
      <c r="C1921">
        <v>151.703</v>
      </c>
      <c r="D1921">
        <v>378.12199999999899</v>
      </c>
    </row>
    <row r="1922" spans="1:4" x14ac:dyDescent="0.3">
      <c r="A1922" s="1" t="s">
        <v>2</v>
      </c>
      <c r="B1922" s="1" t="s">
        <v>23</v>
      </c>
      <c r="C1922">
        <v>151.703</v>
      </c>
      <c r="D1922">
        <v>378.12199999999899</v>
      </c>
    </row>
    <row r="1923" spans="1:4" x14ac:dyDescent="0.3">
      <c r="A1923" s="1" t="s">
        <v>2</v>
      </c>
      <c r="B1923" s="1" t="s">
        <v>23</v>
      </c>
      <c r="C1923">
        <v>153.07599999999999</v>
      </c>
      <c r="D1923">
        <v>376.89899999999898</v>
      </c>
    </row>
    <row r="1924" spans="1:4" x14ac:dyDescent="0.3">
      <c r="A1924" s="1" t="s">
        <v>2</v>
      </c>
      <c r="B1924" s="1" t="s">
        <v>23</v>
      </c>
      <c r="C1924">
        <v>154.44999999999999</v>
      </c>
      <c r="D1924">
        <v>375.82799999999901</v>
      </c>
    </row>
    <row r="1925" spans="1:4" x14ac:dyDescent="0.3">
      <c r="A1925" s="1" t="s">
        <v>2</v>
      </c>
      <c r="B1925" s="1" t="s">
        <v>23</v>
      </c>
      <c r="C1925">
        <v>154.44999999999999</v>
      </c>
      <c r="D1925">
        <v>375.82799999999901</v>
      </c>
    </row>
    <row r="1926" spans="1:4" x14ac:dyDescent="0.3">
      <c r="A1926" s="1" t="s">
        <v>2</v>
      </c>
      <c r="B1926" s="1" t="s">
        <v>23</v>
      </c>
      <c r="C1926">
        <v>155.06</v>
      </c>
      <c r="D1926">
        <v>375.522999999999</v>
      </c>
    </row>
    <row r="1927" spans="1:4" x14ac:dyDescent="0.3">
      <c r="A1927" s="1" t="s">
        <v>2</v>
      </c>
      <c r="B1927" s="1" t="s">
        <v>23</v>
      </c>
      <c r="C1927">
        <v>155.66900000000001</v>
      </c>
      <c r="D1927">
        <v>375.06299999999902</v>
      </c>
    </row>
    <row r="1928" spans="1:4" x14ac:dyDescent="0.3">
      <c r="A1928" s="1" t="s">
        <v>2</v>
      </c>
      <c r="B1928" s="1" t="s">
        <v>23</v>
      </c>
      <c r="C1928">
        <v>156.279</v>
      </c>
      <c r="D1928">
        <v>374.75699999999898</v>
      </c>
    </row>
    <row r="1929" spans="1:4" x14ac:dyDescent="0.3">
      <c r="A1929" s="1" t="s">
        <v>2</v>
      </c>
      <c r="B1929" s="1" t="s">
        <v>23</v>
      </c>
      <c r="C1929">
        <v>157.19399999999999</v>
      </c>
      <c r="D1929">
        <v>374.29799999999898</v>
      </c>
    </row>
    <row r="1930" spans="1:4" x14ac:dyDescent="0.3">
      <c r="A1930" s="1" t="s">
        <v>2</v>
      </c>
      <c r="B1930" s="1" t="s">
        <v>23</v>
      </c>
      <c r="C1930">
        <v>157.19399999999999</v>
      </c>
      <c r="D1930">
        <v>374.29799999999898</v>
      </c>
    </row>
    <row r="1931" spans="1:4" x14ac:dyDescent="0.3">
      <c r="A1931" s="1" t="s">
        <v>2</v>
      </c>
      <c r="B1931" s="1" t="s">
        <v>23</v>
      </c>
      <c r="C1931">
        <v>158.41499999999999</v>
      </c>
      <c r="D1931">
        <v>373.68699999999899</v>
      </c>
    </row>
    <row r="1932" spans="1:4" x14ac:dyDescent="0.3">
      <c r="A1932" s="1" t="s">
        <v>2</v>
      </c>
      <c r="B1932" s="1" t="s">
        <v>23</v>
      </c>
      <c r="C1932">
        <v>159.78800000000001</v>
      </c>
      <c r="D1932">
        <v>372.76799999999997</v>
      </c>
    </row>
    <row r="1933" spans="1:4" x14ac:dyDescent="0.3">
      <c r="A1933" s="1" t="s">
        <v>2</v>
      </c>
      <c r="B1933" s="1" t="s">
        <v>23</v>
      </c>
      <c r="C1933">
        <v>161.46600000000001</v>
      </c>
      <c r="D1933">
        <v>372.00199999999899</v>
      </c>
    </row>
    <row r="1934" spans="1:4" x14ac:dyDescent="0.3">
      <c r="A1934" s="1" t="s">
        <v>2</v>
      </c>
      <c r="B1934" s="1" t="s">
        <v>23</v>
      </c>
      <c r="C1934">
        <v>162.53399999999999</v>
      </c>
      <c r="D1934">
        <v>371.54399999999902</v>
      </c>
    </row>
    <row r="1935" spans="1:4" x14ac:dyDescent="0.3">
      <c r="A1935" s="1" t="s">
        <v>2</v>
      </c>
      <c r="B1935" s="1" t="s">
        <v>23</v>
      </c>
      <c r="C1935">
        <v>163.601</v>
      </c>
      <c r="D1935">
        <v>371.08499999999901</v>
      </c>
    </row>
    <row r="1936" spans="1:4" x14ac:dyDescent="0.3">
      <c r="A1936" s="1" t="s">
        <v>2</v>
      </c>
      <c r="B1936" s="1" t="s">
        <v>23</v>
      </c>
      <c r="C1936">
        <v>163.601</v>
      </c>
      <c r="D1936">
        <v>371.08499999999901</v>
      </c>
    </row>
    <row r="1937" spans="1:4" x14ac:dyDescent="0.3">
      <c r="A1937" s="1" t="s">
        <v>2</v>
      </c>
      <c r="B1937" s="1" t="s">
        <v>23</v>
      </c>
      <c r="C1937">
        <v>164.822</v>
      </c>
      <c r="D1937">
        <v>370.62599999999901</v>
      </c>
    </row>
    <row r="1938" spans="1:4" x14ac:dyDescent="0.3">
      <c r="A1938" s="1" t="s">
        <v>2</v>
      </c>
      <c r="B1938" s="1" t="s">
        <v>23</v>
      </c>
      <c r="C1938">
        <v>166.34700000000001</v>
      </c>
      <c r="D1938">
        <v>370.320999999999</v>
      </c>
    </row>
    <row r="1939" spans="1:4" x14ac:dyDescent="0.3">
      <c r="A1939" s="1" t="s">
        <v>2</v>
      </c>
      <c r="B1939" s="1" t="s">
        <v>23</v>
      </c>
      <c r="C1939">
        <v>167.87299999999999</v>
      </c>
      <c r="D1939">
        <v>369.85999999999899</v>
      </c>
    </row>
    <row r="1940" spans="1:4" x14ac:dyDescent="0.3">
      <c r="A1940" s="1" t="s">
        <v>2</v>
      </c>
      <c r="B1940" s="1" t="s">
        <v>23</v>
      </c>
      <c r="C1940">
        <v>169.398</v>
      </c>
      <c r="D1940">
        <v>369.40099999999899</v>
      </c>
    </row>
    <row r="1941" spans="1:4" x14ac:dyDescent="0.3">
      <c r="A1941" s="1" t="s">
        <v>2</v>
      </c>
      <c r="B1941" s="1" t="s">
        <v>23</v>
      </c>
      <c r="C1941">
        <v>172.75399999999999</v>
      </c>
      <c r="D1941">
        <v>368.48399999999901</v>
      </c>
    </row>
    <row r="1942" spans="1:4" x14ac:dyDescent="0.3">
      <c r="A1942" s="1" t="s">
        <v>2</v>
      </c>
      <c r="B1942" s="1" t="s">
        <v>23</v>
      </c>
      <c r="C1942">
        <v>174.27799999999999</v>
      </c>
      <c r="D1942">
        <v>368.17799999999897</v>
      </c>
    </row>
    <row r="1943" spans="1:4" x14ac:dyDescent="0.3">
      <c r="A1943" s="1" t="s">
        <v>2</v>
      </c>
      <c r="B1943" s="1" t="s">
        <v>23</v>
      </c>
      <c r="C1943">
        <v>175.803</v>
      </c>
      <c r="D1943">
        <v>367.71899999999903</v>
      </c>
    </row>
    <row r="1944" spans="1:4" x14ac:dyDescent="0.3">
      <c r="A1944" s="1" t="s">
        <v>2</v>
      </c>
      <c r="B1944" s="1" t="s">
        <v>23</v>
      </c>
      <c r="C1944">
        <v>175.803</v>
      </c>
      <c r="D1944">
        <v>367.71899999999903</v>
      </c>
    </row>
    <row r="1945" spans="1:4" x14ac:dyDescent="0.3">
      <c r="A1945" s="1" t="s">
        <v>2</v>
      </c>
      <c r="B1945" s="1" t="s">
        <v>23</v>
      </c>
      <c r="C1945">
        <v>178.39699999999999</v>
      </c>
      <c r="D1945">
        <v>366.95399999999898</v>
      </c>
    </row>
    <row r="1946" spans="1:4" x14ac:dyDescent="0.3">
      <c r="A1946" s="1" t="s">
        <v>2</v>
      </c>
      <c r="B1946" s="1" t="s">
        <v>23</v>
      </c>
      <c r="C1946">
        <v>180.99</v>
      </c>
      <c r="D1946">
        <v>366.34299999999899</v>
      </c>
    </row>
    <row r="1947" spans="1:4" x14ac:dyDescent="0.3">
      <c r="A1947" s="1" t="s">
        <v>2</v>
      </c>
      <c r="B1947" s="1" t="s">
        <v>23</v>
      </c>
      <c r="C1947">
        <v>183.43100000000001</v>
      </c>
      <c r="D1947">
        <v>365.57699999999897</v>
      </c>
    </row>
    <row r="1948" spans="1:4" x14ac:dyDescent="0.3">
      <c r="A1948" s="1" t="s">
        <v>2</v>
      </c>
      <c r="B1948" s="1" t="s">
        <v>23</v>
      </c>
      <c r="C1948">
        <v>186.024</v>
      </c>
      <c r="D1948">
        <v>364.81199999999899</v>
      </c>
    </row>
    <row r="1949" spans="1:4" x14ac:dyDescent="0.3">
      <c r="A1949" s="1" t="s">
        <v>2</v>
      </c>
      <c r="B1949" s="1" t="s">
        <v>23</v>
      </c>
      <c r="C1949">
        <v>186.024</v>
      </c>
      <c r="D1949">
        <v>364.81199999999899</v>
      </c>
    </row>
    <row r="1950" spans="1:4" x14ac:dyDescent="0.3">
      <c r="A1950" s="1" t="s">
        <v>2</v>
      </c>
      <c r="B1950" s="1" t="s">
        <v>23</v>
      </c>
      <c r="C1950">
        <v>188.922</v>
      </c>
      <c r="D1950">
        <v>363.89499999999998</v>
      </c>
    </row>
    <row r="1951" spans="1:4" x14ac:dyDescent="0.3">
      <c r="A1951" s="1" t="s">
        <v>2</v>
      </c>
      <c r="B1951" s="1" t="s">
        <v>23</v>
      </c>
      <c r="C1951">
        <v>191.82</v>
      </c>
      <c r="D1951">
        <v>362.82399999999899</v>
      </c>
    </row>
    <row r="1952" spans="1:4" x14ac:dyDescent="0.3">
      <c r="A1952" s="1" t="s">
        <v>2</v>
      </c>
      <c r="B1952" s="1" t="s">
        <v>23</v>
      </c>
      <c r="C1952">
        <v>194.87100000000001</v>
      </c>
      <c r="D1952">
        <v>361.75199999999899</v>
      </c>
    </row>
    <row r="1953" spans="1:4" x14ac:dyDescent="0.3">
      <c r="A1953" s="1" t="s">
        <v>2</v>
      </c>
      <c r="B1953" s="1" t="s">
        <v>23</v>
      </c>
      <c r="C1953">
        <v>197.76900000000001</v>
      </c>
      <c r="D1953">
        <v>360.83399999999898</v>
      </c>
    </row>
    <row r="1954" spans="1:4" x14ac:dyDescent="0.3">
      <c r="A1954" s="1" t="s">
        <v>2</v>
      </c>
      <c r="B1954" s="1" t="s">
        <v>23</v>
      </c>
      <c r="C1954">
        <v>197.76900000000001</v>
      </c>
      <c r="D1954">
        <v>360.83399999999898</v>
      </c>
    </row>
    <row r="1955" spans="1:4" x14ac:dyDescent="0.3">
      <c r="A1955" s="1" t="s">
        <v>2</v>
      </c>
      <c r="B1955" s="1" t="s">
        <v>23</v>
      </c>
      <c r="C1955">
        <v>200.51499999999999</v>
      </c>
      <c r="D1955">
        <v>360.06899999999899</v>
      </c>
    </row>
    <row r="1956" spans="1:4" x14ac:dyDescent="0.3">
      <c r="A1956" s="1" t="s">
        <v>2</v>
      </c>
      <c r="B1956" s="1" t="s">
        <v>23</v>
      </c>
      <c r="C1956">
        <v>203.261</v>
      </c>
      <c r="D1956">
        <v>359.45699999999903</v>
      </c>
    </row>
    <row r="1957" spans="1:4" x14ac:dyDescent="0.3">
      <c r="A1957" s="1" t="s">
        <v>2</v>
      </c>
      <c r="B1957" s="1" t="s">
        <v>23</v>
      </c>
      <c r="C1957">
        <v>208.59899999999999</v>
      </c>
      <c r="D1957">
        <v>358.07999999999902</v>
      </c>
    </row>
    <row r="1958" spans="1:4" x14ac:dyDescent="0.3">
      <c r="A1958" s="1" t="s">
        <v>2</v>
      </c>
      <c r="B1958" s="1" t="s">
        <v>23</v>
      </c>
      <c r="C1958">
        <v>208.59899999999999</v>
      </c>
      <c r="D1958">
        <v>358.07999999999902</v>
      </c>
    </row>
    <row r="1959" spans="1:4" x14ac:dyDescent="0.3">
      <c r="A1959" s="1" t="s">
        <v>2</v>
      </c>
      <c r="B1959" s="1" t="s">
        <v>23</v>
      </c>
      <c r="C1959">
        <v>213.63300000000001</v>
      </c>
      <c r="D1959">
        <v>356.70399999999898</v>
      </c>
    </row>
    <row r="1960" spans="1:4" x14ac:dyDescent="0.3">
      <c r="A1960" s="1" t="s">
        <v>2</v>
      </c>
      <c r="B1960" s="1" t="s">
        <v>23</v>
      </c>
      <c r="C1960">
        <v>218.363</v>
      </c>
      <c r="D1960">
        <v>355.171999999999</v>
      </c>
    </row>
    <row r="1961" spans="1:4" x14ac:dyDescent="0.3">
      <c r="A1961" s="1" t="s">
        <v>2</v>
      </c>
      <c r="B1961" s="1" t="s">
        <v>23</v>
      </c>
      <c r="C1961">
        <v>218.363</v>
      </c>
      <c r="D1961">
        <v>355.171999999999</v>
      </c>
    </row>
    <row r="1962" spans="1:4" x14ac:dyDescent="0.3">
      <c r="A1962" s="1" t="s">
        <v>2</v>
      </c>
      <c r="B1962" s="1" t="s">
        <v>23</v>
      </c>
      <c r="C1962">
        <v>220.65100000000001</v>
      </c>
      <c r="D1962">
        <v>354.40899999999999</v>
      </c>
    </row>
    <row r="1963" spans="1:4" x14ac:dyDescent="0.3">
      <c r="A1963" s="1" t="s">
        <v>2</v>
      </c>
      <c r="B1963" s="1" t="s">
        <v>23</v>
      </c>
      <c r="C1963">
        <v>222.786</v>
      </c>
      <c r="D1963">
        <v>353.79599999999999</v>
      </c>
    </row>
    <row r="1964" spans="1:4" x14ac:dyDescent="0.3">
      <c r="A1964" s="1" t="s">
        <v>2</v>
      </c>
      <c r="B1964" s="1" t="s">
        <v>23</v>
      </c>
      <c r="C1964">
        <v>227.05600000000001</v>
      </c>
      <c r="D1964">
        <v>352.267</v>
      </c>
    </row>
    <row r="1965" spans="1:4" x14ac:dyDescent="0.3">
      <c r="A1965" s="1" t="s">
        <v>2</v>
      </c>
      <c r="B1965" s="1" t="s">
        <v>24</v>
      </c>
      <c r="C1965">
        <v>71.376000000000005</v>
      </c>
      <c r="D1965">
        <v>394.73399999999998</v>
      </c>
    </row>
    <row r="1966" spans="1:4" x14ac:dyDescent="0.3">
      <c r="A1966" s="1" t="s">
        <v>2</v>
      </c>
      <c r="B1966" s="1" t="s">
        <v>24</v>
      </c>
      <c r="C1966">
        <v>77.766999999999996</v>
      </c>
      <c r="D1966">
        <v>393.36899999999901</v>
      </c>
    </row>
    <row r="1967" spans="1:4" x14ac:dyDescent="0.3">
      <c r="A1967" s="1" t="s">
        <v>2</v>
      </c>
      <c r="B1967" s="1" t="s">
        <v>24</v>
      </c>
      <c r="C1967">
        <v>84.159000000000006</v>
      </c>
      <c r="D1967">
        <v>391.85299999999899</v>
      </c>
    </row>
    <row r="1968" spans="1:4" x14ac:dyDescent="0.3">
      <c r="A1968" s="1" t="s">
        <v>2</v>
      </c>
      <c r="B1968" s="1" t="s">
        <v>24</v>
      </c>
      <c r="C1968">
        <v>84.159000000000006</v>
      </c>
      <c r="D1968">
        <v>391.85299999999899</v>
      </c>
    </row>
    <row r="1969" spans="1:4" x14ac:dyDescent="0.3">
      <c r="A1969" s="1" t="s">
        <v>2</v>
      </c>
      <c r="B1969" s="1" t="s">
        <v>24</v>
      </c>
      <c r="C1969">
        <v>90.551000000000002</v>
      </c>
      <c r="D1969">
        <v>390.18499999999898</v>
      </c>
    </row>
    <row r="1970" spans="1:4" x14ac:dyDescent="0.3">
      <c r="A1970" s="1" t="s">
        <v>2</v>
      </c>
      <c r="B1970" s="1" t="s">
        <v>24</v>
      </c>
      <c r="C1970">
        <v>96.942999999999998</v>
      </c>
      <c r="D1970">
        <v>388.51699999999897</v>
      </c>
    </row>
    <row r="1971" spans="1:4" x14ac:dyDescent="0.3">
      <c r="A1971" s="1" t="s">
        <v>2</v>
      </c>
      <c r="B1971" s="1" t="s">
        <v>24</v>
      </c>
      <c r="C1971">
        <v>96.942999999999998</v>
      </c>
      <c r="D1971">
        <v>388.51699999999897</v>
      </c>
    </row>
    <row r="1972" spans="1:4" x14ac:dyDescent="0.3">
      <c r="A1972" s="1" t="s">
        <v>2</v>
      </c>
      <c r="B1972" s="1" t="s">
        <v>24</v>
      </c>
      <c r="C1972">
        <v>100.21299999999999</v>
      </c>
      <c r="D1972">
        <v>387.75799999999902</v>
      </c>
    </row>
    <row r="1973" spans="1:4" x14ac:dyDescent="0.3">
      <c r="A1973" s="1" t="s">
        <v>2</v>
      </c>
      <c r="B1973" s="1" t="s">
        <v>24</v>
      </c>
      <c r="C1973">
        <v>103.631</v>
      </c>
      <c r="D1973">
        <v>386.84899999999902</v>
      </c>
    </row>
    <row r="1974" spans="1:4" x14ac:dyDescent="0.3">
      <c r="A1974" s="1" t="s">
        <v>2</v>
      </c>
      <c r="B1974" s="1" t="s">
        <v>24</v>
      </c>
      <c r="C1974">
        <v>106.753</v>
      </c>
      <c r="D1974">
        <v>386.09099999999899</v>
      </c>
    </row>
    <row r="1975" spans="1:4" x14ac:dyDescent="0.3">
      <c r="A1975" s="1" t="s">
        <v>2</v>
      </c>
      <c r="B1975" s="1" t="s">
        <v>24</v>
      </c>
      <c r="C1975">
        <v>108.24</v>
      </c>
      <c r="D1975">
        <v>385.635999999999</v>
      </c>
    </row>
    <row r="1976" spans="1:4" x14ac:dyDescent="0.3">
      <c r="A1976" s="1" t="s">
        <v>2</v>
      </c>
      <c r="B1976" s="1" t="s">
        <v>24</v>
      </c>
      <c r="C1976">
        <v>109.577</v>
      </c>
      <c r="D1976">
        <v>385.332999999999</v>
      </c>
    </row>
    <row r="1977" spans="1:4" x14ac:dyDescent="0.3">
      <c r="A1977" s="1" t="s">
        <v>2</v>
      </c>
      <c r="B1977" s="1" t="s">
        <v>24</v>
      </c>
      <c r="C1977">
        <v>109.577</v>
      </c>
      <c r="D1977">
        <v>385.332999999999</v>
      </c>
    </row>
    <row r="1978" spans="1:4" x14ac:dyDescent="0.3">
      <c r="A1978" s="1" t="s">
        <v>2</v>
      </c>
      <c r="B1978" s="1" t="s">
        <v>24</v>
      </c>
      <c r="C1978">
        <v>111.956</v>
      </c>
      <c r="D1978">
        <v>384.72599999999898</v>
      </c>
    </row>
    <row r="1979" spans="1:4" x14ac:dyDescent="0.3">
      <c r="A1979" s="1" t="s">
        <v>2</v>
      </c>
      <c r="B1979" s="1" t="s">
        <v>24</v>
      </c>
      <c r="C1979">
        <v>113.88800000000001</v>
      </c>
      <c r="D1979">
        <v>384.11999999999898</v>
      </c>
    </row>
    <row r="1980" spans="1:4" x14ac:dyDescent="0.3">
      <c r="A1980" s="1" t="s">
        <v>2</v>
      </c>
      <c r="B1980" s="1" t="s">
        <v>24</v>
      </c>
      <c r="C1980">
        <v>115.67100000000001</v>
      </c>
      <c r="D1980">
        <v>383.664999999999</v>
      </c>
    </row>
    <row r="1981" spans="1:4" x14ac:dyDescent="0.3">
      <c r="A1981" s="1" t="s">
        <v>2</v>
      </c>
      <c r="B1981" s="1" t="s">
        <v>24</v>
      </c>
      <c r="C1981">
        <v>117.306</v>
      </c>
      <c r="D1981">
        <v>383.21</v>
      </c>
    </row>
    <row r="1982" spans="1:4" x14ac:dyDescent="0.3">
      <c r="A1982" s="1" t="s">
        <v>2</v>
      </c>
      <c r="B1982" s="1" t="s">
        <v>24</v>
      </c>
      <c r="C1982">
        <v>117.306</v>
      </c>
      <c r="D1982">
        <v>383.21</v>
      </c>
    </row>
    <row r="1983" spans="1:4" x14ac:dyDescent="0.3">
      <c r="A1983" s="1" t="s">
        <v>2</v>
      </c>
      <c r="B1983" s="1" t="s">
        <v>24</v>
      </c>
      <c r="C1983">
        <v>118.79300000000001</v>
      </c>
      <c r="D1983">
        <v>382.755</v>
      </c>
    </row>
    <row r="1984" spans="1:4" x14ac:dyDescent="0.3">
      <c r="A1984" s="1" t="s">
        <v>2</v>
      </c>
      <c r="B1984" s="1" t="s">
        <v>24</v>
      </c>
      <c r="C1984">
        <v>120.131</v>
      </c>
      <c r="D1984">
        <v>382.30099999999999</v>
      </c>
    </row>
    <row r="1985" spans="1:4" x14ac:dyDescent="0.3">
      <c r="A1985" s="1" t="s">
        <v>2</v>
      </c>
      <c r="B1985" s="1" t="s">
        <v>24</v>
      </c>
      <c r="C1985">
        <v>121.321</v>
      </c>
      <c r="D1985">
        <v>381.844999999999</v>
      </c>
    </row>
    <row r="1986" spans="1:4" x14ac:dyDescent="0.3">
      <c r="A1986" s="1" t="s">
        <v>2</v>
      </c>
      <c r="B1986" s="1" t="s">
        <v>24</v>
      </c>
      <c r="C1986">
        <v>122.36</v>
      </c>
      <c r="D1986">
        <v>381.541</v>
      </c>
    </row>
    <row r="1987" spans="1:4" x14ac:dyDescent="0.3">
      <c r="A1987" s="1" t="s">
        <v>2</v>
      </c>
      <c r="B1987" s="1" t="s">
        <v>24</v>
      </c>
      <c r="C1987">
        <v>122.36</v>
      </c>
      <c r="D1987">
        <v>381.541</v>
      </c>
    </row>
    <row r="1988" spans="1:4" x14ac:dyDescent="0.3">
      <c r="A1988" s="1" t="s">
        <v>2</v>
      </c>
      <c r="B1988" s="1" t="s">
        <v>24</v>
      </c>
      <c r="C1988">
        <v>124.294</v>
      </c>
      <c r="D1988">
        <v>380.93599999999998</v>
      </c>
    </row>
    <row r="1989" spans="1:4" x14ac:dyDescent="0.3">
      <c r="A1989" s="1" t="s">
        <v>2</v>
      </c>
      <c r="B1989" s="1" t="s">
        <v>24</v>
      </c>
      <c r="C1989">
        <v>125.036</v>
      </c>
      <c r="D1989">
        <v>380.63200000000001</v>
      </c>
    </row>
    <row r="1990" spans="1:4" x14ac:dyDescent="0.3">
      <c r="A1990" s="1" t="s">
        <v>2</v>
      </c>
      <c r="B1990" s="1" t="s">
        <v>24</v>
      </c>
      <c r="C1990">
        <v>125.78</v>
      </c>
      <c r="D1990">
        <v>380.32900000000001</v>
      </c>
    </row>
    <row r="1991" spans="1:4" x14ac:dyDescent="0.3">
      <c r="A1991" s="1" t="s">
        <v>2</v>
      </c>
      <c r="B1991" s="1" t="s">
        <v>24</v>
      </c>
      <c r="C1991">
        <v>125.78</v>
      </c>
      <c r="D1991">
        <v>380.32900000000001</v>
      </c>
    </row>
    <row r="1992" spans="1:4" x14ac:dyDescent="0.3">
      <c r="A1992" s="1" t="s">
        <v>2</v>
      </c>
      <c r="B1992" s="1" t="s">
        <v>24</v>
      </c>
      <c r="C1992">
        <v>126.374</v>
      </c>
      <c r="D1992">
        <v>379.87400000000002</v>
      </c>
    </row>
    <row r="1993" spans="1:4" x14ac:dyDescent="0.3">
      <c r="A1993" s="1" t="s">
        <v>2</v>
      </c>
      <c r="B1993" s="1" t="s">
        <v>24</v>
      </c>
      <c r="C1993">
        <v>126.82</v>
      </c>
      <c r="D1993">
        <v>379.26900000000001</v>
      </c>
    </row>
    <row r="1994" spans="1:4" x14ac:dyDescent="0.3">
      <c r="A1994" s="1" t="s">
        <v>2</v>
      </c>
      <c r="B1994" s="1" t="s">
        <v>24</v>
      </c>
      <c r="C1994">
        <v>127.26499999999901</v>
      </c>
      <c r="D1994">
        <v>378.81200000000001</v>
      </c>
    </row>
    <row r="1995" spans="1:4" x14ac:dyDescent="0.3">
      <c r="A1995" s="1" t="s">
        <v>2</v>
      </c>
      <c r="B1995" s="1" t="s">
        <v>24</v>
      </c>
      <c r="C1995">
        <v>127.71199999999899</v>
      </c>
      <c r="D1995">
        <v>378.35700000000003</v>
      </c>
    </row>
    <row r="1996" spans="1:4" x14ac:dyDescent="0.3">
      <c r="A1996" s="1" t="s">
        <v>2</v>
      </c>
      <c r="B1996" s="1" t="s">
        <v>24</v>
      </c>
      <c r="C1996">
        <v>127.71199999999899</v>
      </c>
      <c r="D1996">
        <v>378.35700000000003</v>
      </c>
    </row>
    <row r="1997" spans="1:4" x14ac:dyDescent="0.3">
      <c r="A1997" s="1" t="s">
        <v>2</v>
      </c>
      <c r="B1997" s="1" t="s">
        <v>24</v>
      </c>
      <c r="C1997">
        <v>128.00799999999899</v>
      </c>
      <c r="D1997">
        <v>378.05599999999998</v>
      </c>
    </row>
    <row r="1998" spans="1:4" x14ac:dyDescent="0.3">
      <c r="A1998" s="1" t="s">
        <v>2</v>
      </c>
      <c r="B1998" s="1" t="s">
        <v>24</v>
      </c>
      <c r="C1998">
        <v>128.30599999999899</v>
      </c>
      <c r="D1998">
        <v>377.90300000000002</v>
      </c>
    </row>
    <row r="1999" spans="1:4" x14ac:dyDescent="0.3">
      <c r="A1999" s="1" t="s">
        <v>2</v>
      </c>
      <c r="B1999" s="1" t="s">
        <v>24</v>
      </c>
      <c r="C1999">
        <v>128.60299999999901</v>
      </c>
      <c r="D1999">
        <v>377.75099999999998</v>
      </c>
    </row>
    <row r="2000" spans="1:4" x14ac:dyDescent="0.3">
      <c r="A2000" s="1" t="s">
        <v>2</v>
      </c>
      <c r="B2000" s="1" t="s">
        <v>24</v>
      </c>
      <c r="C2000">
        <v>128.90099999999899</v>
      </c>
      <c r="D2000">
        <v>377.44799999999998</v>
      </c>
    </row>
    <row r="2001" spans="1:4" x14ac:dyDescent="0.3">
      <c r="A2001" s="1" t="s">
        <v>2</v>
      </c>
      <c r="B2001" s="1" t="s">
        <v>24</v>
      </c>
      <c r="C2001">
        <v>128.90099999999899</v>
      </c>
      <c r="D2001">
        <v>377.44799999999998</v>
      </c>
    </row>
    <row r="2002" spans="1:4" x14ac:dyDescent="0.3">
      <c r="A2002" s="1" t="s">
        <v>2</v>
      </c>
      <c r="B2002" s="1" t="s">
        <v>24</v>
      </c>
      <c r="C2002">
        <v>129.34599999999901</v>
      </c>
      <c r="D2002">
        <v>376.99400000000003</v>
      </c>
    </row>
    <row r="2003" spans="1:4" x14ac:dyDescent="0.3">
      <c r="A2003" s="1" t="s">
        <v>2</v>
      </c>
      <c r="B2003" s="1" t="s">
        <v>24</v>
      </c>
      <c r="C2003">
        <v>129.79199999999901</v>
      </c>
      <c r="D2003">
        <v>376.53899999999999</v>
      </c>
    </row>
    <row r="2004" spans="1:4" x14ac:dyDescent="0.3">
      <c r="A2004" s="1" t="s">
        <v>2</v>
      </c>
      <c r="B2004" s="1" t="s">
        <v>24</v>
      </c>
      <c r="C2004">
        <v>130.237999999999</v>
      </c>
      <c r="D2004">
        <v>375.93099999999998</v>
      </c>
    </row>
    <row r="2005" spans="1:4" x14ac:dyDescent="0.3">
      <c r="A2005" s="1" t="s">
        <v>2</v>
      </c>
      <c r="B2005" s="1" t="s">
        <v>24</v>
      </c>
      <c r="C2005">
        <v>130.682999999999</v>
      </c>
      <c r="D2005">
        <v>375.476</v>
      </c>
    </row>
    <row r="2006" spans="1:4" x14ac:dyDescent="0.3">
      <c r="A2006" s="1" t="s">
        <v>2</v>
      </c>
      <c r="B2006" s="1" t="s">
        <v>24</v>
      </c>
      <c r="C2006">
        <v>130.682999999999</v>
      </c>
      <c r="D2006">
        <v>375.476</v>
      </c>
    </row>
    <row r="2007" spans="1:4" x14ac:dyDescent="0.3">
      <c r="A2007" s="1" t="s">
        <v>2</v>
      </c>
      <c r="B2007" s="1" t="s">
        <v>24</v>
      </c>
      <c r="C2007">
        <v>131.576999999999</v>
      </c>
      <c r="D2007">
        <v>374.87</v>
      </c>
    </row>
    <row r="2008" spans="1:4" x14ac:dyDescent="0.3">
      <c r="A2008" s="1" t="s">
        <v>2</v>
      </c>
      <c r="B2008" s="1" t="s">
        <v>24</v>
      </c>
      <c r="C2008">
        <v>132.319999999999</v>
      </c>
      <c r="D2008">
        <v>374.26400000000001</v>
      </c>
    </row>
    <row r="2009" spans="1:4" x14ac:dyDescent="0.3">
      <c r="A2009" s="1" t="s">
        <v>2</v>
      </c>
      <c r="B2009" s="1" t="s">
        <v>24</v>
      </c>
      <c r="C2009">
        <v>132.319999999999</v>
      </c>
      <c r="D2009">
        <v>374.26400000000001</v>
      </c>
    </row>
    <row r="2010" spans="1:4" x14ac:dyDescent="0.3">
      <c r="A2010" s="1" t="s">
        <v>2</v>
      </c>
      <c r="B2010" s="1" t="s">
        <v>24</v>
      </c>
      <c r="C2010">
        <v>132.61599999999899</v>
      </c>
      <c r="D2010">
        <v>373.96100000000001</v>
      </c>
    </row>
    <row r="2011" spans="1:4" x14ac:dyDescent="0.3">
      <c r="A2011" s="1" t="s">
        <v>2</v>
      </c>
      <c r="B2011" s="1" t="s">
        <v>24</v>
      </c>
      <c r="C2011">
        <v>132.76499999999899</v>
      </c>
      <c r="D2011">
        <v>373.80900000000003</v>
      </c>
    </row>
    <row r="2012" spans="1:4" x14ac:dyDescent="0.3">
      <c r="A2012" s="1" t="s">
        <v>2</v>
      </c>
      <c r="B2012" s="1" t="s">
        <v>24</v>
      </c>
      <c r="C2012">
        <v>133.06299999999899</v>
      </c>
      <c r="D2012">
        <v>373.65800000000002</v>
      </c>
    </row>
    <row r="2013" spans="1:4" x14ac:dyDescent="0.3">
      <c r="A2013" s="1" t="s">
        <v>2</v>
      </c>
      <c r="B2013" s="1" t="s">
        <v>24</v>
      </c>
      <c r="C2013">
        <v>133.360999999999</v>
      </c>
      <c r="D2013">
        <v>373.35399999999998</v>
      </c>
    </row>
    <row r="2014" spans="1:4" x14ac:dyDescent="0.3">
      <c r="A2014" s="1" t="s">
        <v>2</v>
      </c>
      <c r="B2014" s="1" t="s">
        <v>24</v>
      </c>
      <c r="C2014">
        <v>133.360999999999</v>
      </c>
      <c r="D2014">
        <v>373.35399999999998</v>
      </c>
    </row>
    <row r="2015" spans="1:4" x14ac:dyDescent="0.3">
      <c r="A2015" s="1" t="s">
        <v>2</v>
      </c>
      <c r="B2015" s="1" t="s">
        <v>24</v>
      </c>
      <c r="C2015">
        <v>133.80599999999899</v>
      </c>
      <c r="D2015">
        <v>373.05099999999999</v>
      </c>
    </row>
    <row r="2016" spans="1:4" x14ac:dyDescent="0.3">
      <c r="A2016" s="1" t="s">
        <v>2</v>
      </c>
      <c r="B2016" s="1" t="s">
        <v>24</v>
      </c>
      <c r="C2016">
        <v>134.25199999999899</v>
      </c>
      <c r="D2016">
        <v>372.59699999999998</v>
      </c>
    </row>
    <row r="2017" spans="1:4" x14ac:dyDescent="0.3">
      <c r="A2017" s="1" t="s">
        <v>2</v>
      </c>
      <c r="B2017" s="1" t="s">
        <v>24</v>
      </c>
      <c r="C2017">
        <v>135.14399999999901</v>
      </c>
      <c r="D2017">
        <v>371.68599999999998</v>
      </c>
    </row>
    <row r="2018" spans="1:4" x14ac:dyDescent="0.3">
      <c r="A2018" s="1" t="s">
        <v>2</v>
      </c>
      <c r="B2018" s="1" t="s">
        <v>24</v>
      </c>
      <c r="C2018">
        <v>135.14399999999901</v>
      </c>
      <c r="D2018">
        <v>371.68599999999998</v>
      </c>
    </row>
    <row r="2019" spans="1:4" x14ac:dyDescent="0.3">
      <c r="A2019" s="1" t="s">
        <v>2</v>
      </c>
      <c r="B2019" s="1" t="s">
        <v>24</v>
      </c>
      <c r="C2019">
        <v>135.88699999999901</v>
      </c>
      <c r="D2019">
        <v>371.07900000000001</v>
      </c>
    </row>
    <row r="2020" spans="1:4" x14ac:dyDescent="0.3">
      <c r="A2020" s="1" t="s">
        <v>2</v>
      </c>
      <c r="B2020" s="1" t="s">
        <v>24</v>
      </c>
      <c r="C2020">
        <v>136.629999999999</v>
      </c>
      <c r="D2020">
        <v>370.47399999999999</v>
      </c>
    </row>
    <row r="2021" spans="1:4" x14ac:dyDescent="0.3">
      <c r="A2021" s="1" t="s">
        <v>2</v>
      </c>
      <c r="B2021" s="1" t="s">
        <v>24</v>
      </c>
      <c r="C2021">
        <v>136.629999999999</v>
      </c>
      <c r="D2021">
        <v>370.47399999999999</v>
      </c>
    </row>
    <row r="2022" spans="1:4" x14ac:dyDescent="0.3">
      <c r="A2022" s="1" t="s">
        <v>2</v>
      </c>
      <c r="B2022" s="1" t="s">
        <v>24</v>
      </c>
      <c r="C2022">
        <v>137.521999999999</v>
      </c>
      <c r="D2022">
        <v>369.86700000000002</v>
      </c>
    </row>
    <row r="2023" spans="1:4" x14ac:dyDescent="0.3">
      <c r="A2023" s="1" t="s">
        <v>2</v>
      </c>
      <c r="B2023" s="1" t="s">
        <v>24</v>
      </c>
      <c r="C2023">
        <v>138.265999999999</v>
      </c>
      <c r="D2023">
        <v>369.26</v>
      </c>
    </row>
    <row r="2024" spans="1:4" x14ac:dyDescent="0.3">
      <c r="A2024" s="1" t="s">
        <v>2</v>
      </c>
      <c r="B2024" s="1" t="s">
        <v>24</v>
      </c>
      <c r="C2024">
        <v>138.265999999999</v>
      </c>
      <c r="D2024">
        <v>369.26</v>
      </c>
    </row>
    <row r="2025" spans="1:4" x14ac:dyDescent="0.3">
      <c r="A2025" s="1" t="s">
        <v>2</v>
      </c>
      <c r="B2025" s="1" t="s">
        <v>24</v>
      </c>
      <c r="C2025">
        <v>138.85999999999899</v>
      </c>
      <c r="D2025">
        <v>368.652999999999</v>
      </c>
    </row>
    <row r="2026" spans="1:4" x14ac:dyDescent="0.3">
      <c r="A2026" s="1" t="s">
        <v>2</v>
      </c>
      <c r="B2026" s="1" t="s">
        <v>24</v>
      </c>
      <c r="C2026">
        <v>139.60299999999901</v>
      </c>
      <c r="D2026">
        <v>367.89699999999999</v>
      </c>
    </row>
    <row r="2027" spans="1:4" x14ac:dyDescent="0.3">
      <c r="A2027" s="1" t="s">
        <v>2</v>
      </c>
      <c r="B2027" s="1" t="s">
        <v>24</v>
      </c>
      <c r="C2027">
        <v>139.60299999999901</v>
      </c>
      <c r="D2027">
        <v>367.89699999999999</v>
      </c>
    </row>
    <row r="2028" spans="1:4" x14ac:dyDescent="0.3">
      <c r="A2028" s="1" t="s">
        <v>2</v>
      </c>
      <c r="B2028" s="1" t="s">
        <v>24</v>
      </c>
      <c r="C2028">
        <v>140.34599999999901</v>
      </c>
      <c r="D2028">
        <v>367.13799999999998</v>
      </c>
    </row>
    <row r="2029" spans="1:4" x14ac:dyDescent="0.3">
      <c r="A2029" s="1" t="s">
        <v>2</v>
      </c>
      <c r="B2029" s="1" t="s">
        <v>24</v>
      </c>
      <c r="C2029">
        <v>141.23899999999901</v>
      </c>
      <c r="D2029">
        <v>366.378999999999</v>
      </c>
    </row>
    <row r="2030" spans="1:4" x14ac:dyDescent="0.3">
      <c r="A2030" s="1" t="s">
        <v>2</v>
      </c>
      <c r="B2030" s="1" t="s">
        <v>24</v>
      </c>
      <c r="C2030">
        <v>141.23899999999901</v>
      </c>
      <c r="D2030">
        <v>366.378999999999</v>
      </c>
    </row>
    <row r="2031" spans="1:4" x14ac:dyDescent="0.3">
      <c r="A2031" s="1" t="s">
        <v>2</v>
      </c>
      <c r="B2031" s="1" t="s">
        <v>24</v>
      </c>
      <c r="C2031">
        <v>142.277999999999</v>
      </c>
      <c r="D2031">
        <v>365.772999999999</v>
      </c>
    </row>
    <row r="2032" spans="1:4" x14ac:dyDescent="0.3">
      <c r="A2032" s="1" t="s">
        <v>2</v>
      </c>
      <c r="B2032" s="1" t="s">
        <v>24</v>
      </c>
      <c r="C2032">
        <v>143.46699999999899</v>
      </c>
      <c r="D2032">
        <v>365.16699999999997</v>
      </c>
    </row>
    <row r="2033" spans="1:4" x14ac:dyDescent="0.3">
      <c r="A2033" s="1" t="s">
        <v>2</v>
      </c>
      <c r="B2033" s="1" t="s">
        <v>24</v>
      </c>
      <c r="C2033">
        <v>143.46699999999899</v>
      </c>
      <c r="D2033">
        <v>365.16699999999997</v>
      </c>
    </row>
    <row r="2034" spans="1:4" x14ac:dyDescent="0.3">
      <c r="A2034" s="1" t="s">
        <v>2</v>
      </c>
      <c r="B2034" s="1" t="s">
        <v>24</v>
      </c>
      <c r="C2034">
        <v>144.50799999999899</v>
      </c>
      <c r="D2034">
        <v>364.56099999999998</v>
      </c>
    </row>
    <row r="2035" spans="1:4" x14ac:dyDescent="0.3">
      <c r="A2035" s="1" t="s">
        <v>2</v>
      </c>
      <c r="B2035" s="1" t="s">
        <v>24</v>
      </c>
      <c r="C2035">
        <v>145.54799999999901</v>
      </c>
      <c r="D2035">
        <v>363.801999999999</v>
      </c>
    </row>
    <row r="2036" spans="1:4" x14ac:dyDescent="0.3">
      <c r="A2036" s="1" t="s">
        <v>2</v>
      </c>
      <c r="B2036" s="1" t="s">
        <v>24</v>
      </c>
      <c r="C2036">
        <v>145.54799999999901</v>
      </c>
      <c r="D2036">
        <v>363.801999999999</v>
      </c>
    </row>
    <row r="2037" spans="1:4" x14ac:dyDescent="0.3">
      <c r="A2037" s="1" t="s">
        <v>2</v>
      </c>
      <c r="B2037" s="1" t="s">
        <v>24</v>
      </c>
      <c r="C2037">
        <v>146.58999999999901</v>
      </c>
      <c r="D2037">
        <v>363.19399999999899</v>
      </c>
    </row>
    <row r="2038" spans="1:4" x14ac:dyDescent="0.3">
      <c r="A2038" s="1" t="s">
        <v>2</v>
      </c>
      <c r="B2038" s="1" t="s">
        <v>24</v>
      </c>
      <c r="C2038">
        <v>147.183999999999</v>
      </c>
      <c r="D2038">
        <v>362.890999999999</v>
      </c>
    </row>
    <row r="2039" spans="1:4" x14ac:dyDescent="0.3">
      <c r="A2039" s="1" t="s">
        <v>2</v>
      </c>
      <c r="B2039" s="1" t="s">
        <v>24</v>
      </c>
      <c r="C2039">
        <v>147.926999999999</v>
      </c>
      <c r="D2039">
        <v>362.43699999999899</v>
      </c>
    </row>
    <row r="2040" spans="1:4" x14ac:dyDescent="0.3">
      <c r="A2040" s="1" t="s">
        <v>2</v>
      </c>
      <c r="B2040" s="1" t="s">
        <v>24</v>
      </c>
      <c r="C2040">
        <v>147.926999999999</v>
      </c>
      <c r="D2040">
        <v>362.43699999999899</v>
      </c>
    </row>
    <row r="2041" spans="1:4" x14ac:dyDescent="0.3">
      <c r="A2041" s="1" t="s">
        <v>2</v>
      </c>
      <c r="B2041" s="1" t="s">
        <v>24</v>
      </c>
      <c r="C2041">
        <v>148.81799999999899</v>
      </c>
      <c r="D2041">
        <v>361.98099999999903</v>
      </c>
    </row>
    <row r="2042" spans="1:4" x14ac:dyDescent="0.3">
      <c r="A2042" s="1" t="s">
        <v>2</v>
      </c>
      <c r="B2042" s="1" t="s">
        <v>24</v>
      </c>
      <c r="C2042">
        <v>149.85999999999899</v>
      </c>
      <c r="D2042">
        <v>361.224999999999</v>
      </c>
    </row>
    <row r="2043" spans="1:4" x14ac:dyDescent="0.3">
      <c r="A2043" s="1" t="s">
        <v>2</v>
      </c>
      <c r="B2043" s="1" t="s">
        <v>24</v>
      </c>
      <c r="C2043">
        <v>151.04799999999901</v>
      </c>
      <c r="D2043">
        <v>360.61799999999897</v>
      </c>
    </row>
    <row r="2044" spans="1:4" x14ac:dyDescent="0.3">
      <c r="A2044" s="1" t="s">
        <v>2</v>
      </c>
      <c r="B2044" s="1" t="s">
        <v>24</v>
      </c>
      <c r="C2044">
        <v>151.939999999999</v>
      </c>
      <c r="D2044">
        <v>360.16199999999901</v>
      </c>
    </row>
    <row r="2045" spans="1:4" x14ac:dyDescent="0.3">
      <c r="A2045" s="1" t="s">
        <v>2</v>
      </c>
      <c r="B2045" s="1" t="s">
        <v>24</v>
      </c>
      <c r="C2045">
        <v>152.831999999999</v>
      </c>
      <c r="D2045">
        <v>359.85799999999898</v>
      </c>
    </row>
    <row r="2046" spans="1:4" x14ac:dyDescent="0.3">
      <c r="A2046" s="1" t="s">
        <v>2</v>
      </c>
      <c r="B2046" s="1" t="s">
        <v>24</v>
      </c>
      <c r="C2046">
        <v>152.831999999999</v>
      </c>
      <c r="D2046">
        <v>359.85799999999898</v>
      </c>
    </row>
    <row r="2047" spans="1:4" x14ac:dyDescent="0.3">
      <c r="A2047" s="1" t="s">
        <v>2</v>
      </c>
      <c r="B2047" s="1" t="s">
        <v>24</v>
      </c>
      <c r="C2047">
        <v>154.02099999999899</v>
      </c>
      <c r="D2047">
        <v>359.40399999999897</v>
      </c>
    </row>
    <row r="2048" spans="1:4" x14ac:dyDescent="0.3">
      <c r="A2048" s="1" t="s">
        <v>2</v>
      </c>
      <c r="B2048" s="1" t="s">
        <v>24</v>
      </c>
      <c r="C2048">
        <v>155.50799999999899</v>
      </c>
      <c r="D2048">
        <v>359.10199999999901</v>
      </c>
    </row>
    <row r="2049" spans="1:4" x14ac:dyDescent="0.3">
      <c r="A2049" s="1" t="s">
        <v>2</v>
      </c>
      <c r="B2049" s="1" t="s">
        <v>24</v>
      </c>
      <c r="C2049">
        <v>156.99399999999901</v>
      </c>
      <c r="D2049">
        <v>358.64599999999899</v>
      </c>
    </row>
    <row r="2050" spans="1:4" x14ac:dyDescent="0.3">
      <c r="A2050" s="1" t="s">
        <v>2</v>
      </c>
      <c r="B2050" s="1" t="s">
        <v>24</v>
      </c>
      <c r="C2050">
        <v>158.628999999999</v>
      </c>
      <c r="D2050">
        <v>358.19199999999898</v>
      </c>
    </row>
    <row r="2051" spans="1:4" x14ac:dyDescent="0.3">
      <c r="A2051" s="1" t="s">
        <v>2</v>
      </c>
      <c r="B2051" s="1" t="s">
        <v>24</v>
      </c>
      <c r="C2051">
        <v>162.19699999999901</v>
      </c>
      <c r="D2051">
        <v>357.433999999999</v>
      </c>
    </row>
    <row r="2052" spans="1:4" x14ac:dyDescent="0.3">
      <c r="A2052" s="1" t="s">
        <v>2</v>
      </c>
      <c r="B2052" s="1" t="s">
        <v>24</v>
      </c>
      <c r="C2052">
        <v>165.76499999999899</v>
      </c>
      <c r="D2052">
        <v>356.52199999999903</v>
      </c>
    </row>
    <row r="2053" spans="1:4" x14ac:dyDescent="0.3">
      <c r="A2053" s="1" t="s">
        <v>2</v>
      </c>
      <c r="B2053" s="1" t="s">
        <v>24</v>
      </c>
      <c r="C2053">
        <v>165.76499999999899</v>
      </c>
      <c r="D2053">
        <v>356.52199999999903</v>
      </c>
    </row>
    <row r="2054" spans="1:4" x14ac:dyDescent="0.3">
      <c r="A2054" s="1" t="s">
        <v>2</v>
      </c>
      <c r="B2054" s="1" t="s">
        <v>24</v>
      </c>
      <c r="C2054">
        <v>169.480999999999</v>
      </c>
      <c r="D2054">
        <v>355.61299999999898</v>
      </c>
    </row>
    <row r="2055" spans="1:4" x14ac:dyDescent="0.3">
      <c r="A2055" s="1" t="s">
        <v>2</v>
      </c>
      <c r="B2055" s="1" t="s">
        <v>24</v>
      </c>
      <c r="C2055">
        <v>173.344999999999</v>
      </c>
      <c r="D2055">
        <v>354.85599999999903</v>
      </c>
    </row>
    <row r="2056" spans="1:4" x14ac:dyDescent="0.3">
      <c r="A2056" s="1" t="s">
        <v>2</v>
      </c>
      <c r="B2056" s="1" t="s">
        <v>24</v>
      </c>
      <c r="C2056">
        <v>177.20999999999901</v>
      </c>
      <c r="D2056">
        <v>353.94499999999903</v>
      </c>
    </row>
    <row r="2057" spans="1:4" x14ac:dyDescent="0.3">
      <c r="A2057" s="1" t="s">
        <v>2</v>
      </c>
      <c r="B2057" s="1" t="s">
        <v>24</v>
      </c>
      <c r="C2057">
        <v>181.07499999999899</v>
      </c>
      <c r="D2057">
        <v>353.18799999999902</v>
      </c>
    </row>
    <row r="2058" spans="1:4" x14ac:dyDescent="0.3">
      <c r="A2058" s="1" t="s">
        <v>2</v>
      </c>
      <c r="B2058" s="1" t="s">
        <v>24</v>
      </c>
      <c r="C2058">
        <v>181.07499999999899</v>
      </c>
      <c r="D2058">
        <v>353.18799999999902</v>
      </c>
    </row>
    <row r="2059" spans="1:4" x14ac:dyDescent="0.3">
      <c r="A2059" s="1" t="s">
        <v>2</v>
      </c>
      <c r="B2059" s="1" t="s">
        <v>24</v>
      </c>
      <c r="C2059">
        <v>196.236999999999</v>
      </c>
      <c r="D2059">
        <v>350.00299999999902</v>
      </c>
    </row>
    <row r="2060" spans="1:4" x14ac:dyDescent="0.3">
      <c r="A2060" s="1" t="s">
        <v>2</v>
      </c>
      <c r="B2060" s="1" t="s">
        <v>24</v>
      </c>
      <c r="C2060">
        <v>196.236999999999</v>
      </c>
      <c r="D2060">
        <v>350.00299999999902</v>
      </c>
    </row>
    <row r="2061" spans="1:4" x14ac:dyDescent="0.3">
      <c r="A2061" s="1" t="s">
        <v>2</v>
      </c>
      <c r="B2061" s="1" t="s">
        <v>24</v>
      </c>
      <c r="C2061">
        <v>199.951999999999</v>
      </c>
      <c r="D2061">
        <v>349.24599999999901</v>
      </c>
    </row>
    <row r="2062" spans="1:4" x14ac:dyDescent="0.3">
      <c r="A2062" s="1" t="s">
        <v>2</v>
      </c>
      <c r="B2062" s="1" t="s">
        <v>24</v>
      </c>
      <c r="C2062">
        <v>203.66899999999899</v>
      </c>
      <c r="D2062">
        <v>348.33699999999902</v>
      </c>
    </row>
    <row r="2063" spans="1:4" x14ac:dyDescent="0.3">
      <c r="A2063" s="1" t="s">
        <v>2</v>
      </c>
      <c r="B2063" s="1" t="s">
        <v>24</v>
      </c>
      <c r="C2063">
        <v>207.533999999999</v>
      </c>
      <c r="D2063">
        <v>347.57699999999897</v>
      </c>
    </row>
    <row r="2064" spans="1:4" x14ac:dyDescent="0.3">
      <c r="A2064" s="1" t="s">
        <v>2</v>
      </c>
      <c r="B2064" s="1" t="s">
        <v>24</v>
      </c>
      <c r="C2064">
        <v>211.546999999999</v>
      </c>
      <c r="D2064">
        <v>346.66699999999901</v>
      </c>
    </row>
    <row r="2065" spans="1:4" x14ac:dyDescent="0.3">
      <c r="A2065" s="1" t="s">
        <v>2</v>
      </c>
      <c r="B2065" s="1" t="s">
        <v>24</v>
      </c>
      <c r="C2065">
        <v>211.546999999999</v>
      </c>
      <c r="D2065">
        <v>346.66699999999901</v>
      </c>
    </row>
    <row r="2066" spans="1:4" x14ac:dyDescent="0.3">
      <c r="A2066" s="1" t="s">
        <v>2</v>
      </c>
      <c r="B2066" s="1" t="s">
        <v>24</v>
      </c>
      <c r="C2066">
        <v>213.77699999999899</v>
      </c>
      <c r="D2066">
        <v>346.212999999999</v>
      </c>
    </row>
    <row r="2067" spans="1:4" x14ac:dyDescent="0.3">
      <c r="A2067" s="1" t="s">
        <v>2</v>
      </c>
      <c r="B2067" s="1" t="s">
        <v>24</v>
      </c>
      <c r="C2067">
        <v>216.153999999999</v>
      </c>
      <c r="D2067">
        <v>345.606999999999</v>
      </c>
    </row>
    <row r="2068" spans="1:4" x14ac:dyDescent="0.3">
      <c r="A2068" s="1" t="s">
        <v>2</v>
      </c>
      <c r="B2068" s="1" t="s">
        <v>24</v>
      </c>
      <c r="C2068">
        <v>221.20899999999901</v>
      </c>
      <c r="D2068">
        <v>344.39299999999901</v>
      </c>
    </row>
    <row r="2069" spans="1:4" x14ac:dyDescent="0.3">
      <c r="A2069" s="1" t="s">
        <v>2</v>
      </c>
      <c r="B2069" s="1" t="s">
        <v>24</v>
      </c>
      <c r="C2069">
        <v>223.73499999999899</v>
      </c>
      <c r="D2069">
        <v>343.78699999999901</v>
      </c>
    </row>
    <row r="2070" spans="1:4" x14ac:dyDescent="0.3">
      <c r="A2070" s="1" t="s">
        <v>2</v>
      </c>
      <c r="B2070" s="1" t="s">
        <v>24</v>
      </c>
      <c r="C2070">
        <v>225.96499999999901</v>
      </c>
      <c r="D2070">
        <v>343.33099999999899</v>
      </c>
    </row>
    <row r="2071" spans="1:4" x14ac:dyDescent="0.3">
      <c r="A2071" s="1" t="s">
        <v>2</v>
      </c>
      <c r="B2071" s="1" t="s">
        <v>24</v>
      </c>
      <c r="C2071">
        <v>227.897999999999</v>
      </c>
      <c r="D2071">
        <v>342.87699999999899</v>
      </c>
    </row>
    <row r="2072" spans="1:4" x14ac:dyDescent="0.3">
      <c r="A2072" s="1" t="s">
        <v>2</v>
      </c>
      <c r="B2072" s="1" t="s">
        <v>24</v>
      </c>
      <c r="C2072">
        <v>228.640999999999</v>
      </c>
      <c r="D2072">
        <v>342.724999999999</v>
      </c>
    </row>
    <row r="2073" spans="1:4" x14ac:dyDescent="0.3">
      <c r="A2073" s="1" t="s">
        <v>2</v>
      </c>
      <c r="B2073" s="1" t="s">
        <v>24</v>
      </c>
      <c r="C2073">
        <v>229.38299999999899</v>
      </c>
      <c r="D2073">
        <v>342.57299999999901</v>
      </c>
    </row>
    <row r="2074" spans="1:4" x14ac:dyDescent="0.3">
      <c r="A2074" s="1" t="s">
        <v>2</v>
      </c>
      <c r="B2074" s="1" t="s">
        <v>24</v>
      </c>
      <c r="C2074">
        <v>229.38299999999899</v>
      </c>
      <c r="D2074">
        <v>342.57299999999901</v>
      </c>
    </row>
    <row r="2075" spans="1:4" x14ac:dyDescent="0.3">
      <c r="A2075" s="1" t="s">
        <v>2</v>
      </c>
      <c r="B2075" s="1" t="s">
        <v>24</v>
      </c>
      <c r="C2075">
        <v>230.72199999999901</v>
      </c>
      <c r="D2075">
        <v>342.57299999999901</v>
      </c>
    </row>
    <row r="2076" spans="1:4" x14ac:dyDescent="0.3">
      <c r="A2076" s="1" t="s">
        <v>2</v>
      </c>
      <c r="B2076" s="1" t="s">
        <v>24</v>
      </c>
      <c r="C2076">
        <v>231.314999999999</v>
      </c>
      <c r="D2076">
        <v>342.724999999999</v>
      </c>
    </row>
    <row r="2077" spans="1:4" x14ac:dyDescent="0.3">
      <c r="A2077" s="1" t="s">
        <v>2</v>
      </c>
      <c r="B2077" s="1" t="s">
        <v>24</v>
      </c>
      <c r="C2077">
        <v>232.05999999999901</v>
      </c>
      <c r="D2077">
        <v>342.57299999999901</v>
      </c>
    </row>
    <row r="2078" spans="1:4" x14ac:dyDescent="0.3">
      <c r="A2078" s="1" t="s">
        <v>2</v>
      </c>
      <c r="B2078" s="1" t="s">
        <v>24</v>
      </c>
      <c r="C2078">
        <v>232.05999999999901</v>
      </c>
      <c r="D2078">
        <v>342.57299999999901</v>
      </c>
    </row>
    <row r="2079" spans="1:4" x14ac:dyDescent="0.3">
      <c r="A2079" s="1" t="s">
        <v>2</v>
      </c>
      <c r="B2079" s="1" t="s">
        <v>24</v>
      </c>
      <c r="C2079">
        <v>233.247999999999</v>
      </c>
      <c r="D2079">
        <v>342.27099999999899</v>
      </c>
    </row>
    <row r="2080" spans="1:4" x14ac:dyDescent="0.3">
      <c r="A2080" s="1" t="s">
        <v>2</v>
      </c>
      <c r="B2080" s="1" t="s">
        <v>24</v>
      </c>
      <c r="C2080">
        <v>234.88299999999899</v>
      </c>
      <c r="D2080">
        <v>341.81599999999901</v>
      </c>
    </row>
    <row r="2081" spans="1:4" x14ac:dyDescent="0.3">
      <c r="A2081" s="1" t="s">
        <v>2</v>
      </c>
      <c r="B2081" s="1" t="s">
        <v>24</v>
      </c>
      <c r="C2081">
        <v>236.51799999999901</v>
      </c>
      <c r="D2081">
        <v>341.207999999999</v>
      </c>
    </row>
    <row r="2082" spans="1:4" x14ac:dyDescent="0.3">
      <c r="A2082" s="1" t="s">
        <v>2</v>
      </c>
      <c r="B2082" s="1" t="s">
        <v>24</v>
      </c>
      <c r="C2082">
        <v>238.44999999999899</v>
      </c>
      <c r="D2082">
        <v>340.60199999999901</v>
      </c>
    </row>
    <row r="2083" spans="1:4" x14ac:dyDescent="0.3">
      <c r="A2083" s="1" t="s">
        <v>2</v>
      </c>
      <c r="B2083" s="1" t="s">
        <v>24</v>
      </c>
      <c r="C2083">
        <v>240.53199999999899</v>
      </c>
      <c r="D2083">
        <v>339.99499999999898</v>
      </c>
    </row>
    <row r="2084" spans="1:4" x14ac:dyDescent="0.3">
      <c r="A2084" s="1" t="s">
        <v>2</v>
      </c>
      <c r="B2084" s="1" t="s">
        <v>24</v>
      </c>
      <c r="C2084">
        <v>242.760999999999</v>
      </c>
      <c r="D2084">
        <v>339.23899999999901</v>
      </c>
    </row>
    <row r="2085" spans="1:4" x14ac:dyDescent="0.3">
      <c r="A2085" s="1" t="s">
        <v>2</v>
      </c>
      <c r="B2085" s="1" t="s">
        <v>24</v>
      </c>
      <c r="C2085">
        <v>247.37099999999899</v>
      </c>
      <c r="D2085">
        <v>337.72199999999901</v>
      </c>
    </row>
    <row r="2086" spans="1:4" x14ac:dyDescent="0.3">
      <c r="A2086" s="1" t="s">
        <v>2</v>
      </c>
      <c r="B2086" s="1" t="s">
        <v>24</v>
      </c>
      <c r="C2086">
        <v>247.37099999999899</v>
      </c>
      <c r="D2086">
        <v>337.72199999999901</v>
      </c>
    </row>
    <row r="2087" spans="1:4" x14ac:dyDescent="0.3">
      <c r="A2087" s="1" t="s">
        <v>2</v>
      </c>
      <c r="B2087" s="1" t="s">
        <v>24</v>
      </c>
      <c r="C2087">
        <v>249.897999999999</v>
      </c>
      <c r="D2087">
        <v>336.81199999999899</v>
      </c>
    </row>
    <row r="2088" spans="1:4" x14ac:dyDescent="0.3">
      <c r="A2088" s="1" t="s">
        <v>2</v>
      </c>
      <c r="B2088" s="1" t="s">
        <v>24</v>
      </c>
      <c r="C2088">
        <v>252.42299999999901</v>
      </c>
      <c r="D2088">
        <v>336.05499999999898</v>
      </c>
    </row>
    <row r="2089" spans="1:4" x14ac:dyDescent="0.3">
      <c r="A2089" s="1" t="s">
        <v>2</v>
      </c>
      <c r="B2089" s="1" t="s">
        <v>24</v>
      </c>
      <c r="C2089">
        <v>255.099999999999</v>
      </c>
      <c r="D2089">
        <v>334.991999999999</v>
      </c>
    </row>
    <row r="2090" spans="1:4" x14ac:dyDescent="0.3">
      <c r="A2090" s="1" t="s">
        <v>2</v>
      </c>
      <c r="B2090" s="1" t="s">
        <v>24</v>
      </c>
      <c r="C2090">
        <v>258.07199999999898</v>
      </c>
      <c r="D2090">
        <v>334.08199999999903</v>
      </c>
    </row>
    <row r="2091" spans="1:4" x14ac:dyDescent="0.3">
      <c r="A2091" s="1" t="s">
        <v>2</v>
      </c>
      <c r="B2091" s="1" t="s">
        <v>24</v>
      </c>
      <c r="C2091">
        <v>264.01799999999901</v>
      </c>
      <c r="D2091">
        <v>331.96099999999899</v>
      </c>
    </row>
    <row r="2092" spans="1:4" x14ac:dyDescent="0.3">
      <c r="A2092" s="1" t="s">
        <v>2</v>
      </c>
      <c r="B2092" s="1" t="s">
        <v>24</v>
      </c>
      <c r="C2092">
        <v>270.25999999999902</v>
      </c>
      <c r="D2092">
        <v>329.83599999999899</v>
      </c>
    </row>
    <row r="2093" spans="1:4" x14ac:dyDescent="0.3">
      <c r="A2093" s="1" t="s">
        <v>2</v>
      </c>
      <c r="B2093" s="1" t="s">
        <v>25</v>
      </c>
      <c r="C2093">
        <v>64.334000000000003</v>
      </c>
      <c r="D2093">
        <v>390.75400000000002</v>
      </c>
    </row>
    <row r="2094" spans="1:4" x14ac:dyDescent="0.3">
      <c r="A2094" s="1" t="s">
        <v>2</v>
      </c>
      <c r="B2094" s="1" t="s">
        <v>25</v>
      </c>
      <c r="C2094">
        <v>68.075000000000003</v>
      </c>
      <c r="D2094">
        <v>389.50799999999998</v>
      </c>
    </row>
    <row r="2095" spans="1:4" x14ac:dyDescent="0.3">
      <c r="A2095" s="1" t="s">
        <v>2</v>
      </c>
      <c r="B2095" s="1" t="s">
        <v>25</v>
      </c>
      <c r="C2095">
        <v>69.945999999999998</v>
      </c>
      <c r="D2095">
        <v>388.88499999999999</v>
      </c>
    </row>
    <row r="2096" spans="1:4" x14ac:dyDescent="0.3">
      <c r="A2096" s="1" t="s">
        <v>2</v>
      </c>
      <c r="B2096" s="1" t="s">
        <v>25</v>
      </c>
      <c r="C2096">
        <v>71.972999999999999</v>
      </c>
      <c r="D2096">
        <v>388.26100000000002</v>
      </c>
    </row>
    <row r="2097" spans="1:4" x14ac:dyDescent="0.3">
      <c r="A2097" s="1" t="s">
        <v>2</v>
      </c>
      <c r="B2097" s="1" t="s">
        <v>25</v>
      </c>
      <c r="C2097">
        <v>71.972999999999999</v>
      </c>
      <c r="D2097">
        <v>388.26100000000002</v>
      </c>
    </row>
    <row r="2098" spans="1:4" x14ac:dyDescent="0.3">
      <c r="A2098" s="1" t="s">
        <v>2</v>
      </c>
      <c r="B2098" s="1" t="s">
        <v>25</v>
      </c>
      <c r="C2098">
        <v>74.153999999999996</v>
      </c>
      <c r="D2098">
        <v>387.79399999999998</v>
      </c>
    </row>
    <row r="2099" spans="1:4" x14ac:dyDescent="0.3">
      <c r="A2099" s="1" t="s">
        <v>2</v>
      </c>
      <c r="B2099" s="1" t="s">
        <v>25</v>
      </c>
      <c r="C2099">
        <v>76.337999999999994</v>
      </c>
      <c r="D2099">
        <v>387.17200000000003</v>
      </c>
    </row>
    <row r="2100" spans="1:4" x14ac:dyDescent="0.3">
      <c r="A2100" s="1" t="s">
        <v>2</v>
      </c>
      <c r="B2100" s="1" t="s">
        <v>25</v>
      </c>
      <c r="C2100">
        <v>78.830999999999904</v>
      </c>
      <c r="D2100">
        <v>386.70299999999997</v>
      </c>
    </row>
    <row r="2101" spans="1:4" x14ac:dyDescent="0.3">
      <c r="A2101" s="1" t="s">
        <v>2</v>
      </c>
      <c r="B2101" s="1" t="s">
        <v>25</v>
      </c>
      <c r="C2101">
        <v>81.480999999999995</v>
      </c>
      <c r="D2101">
        <v>386.08</v>
      </c>
    </row>
    <row r="2102" spans="1:4" x14ac:dyDescent="0.3">
      <c r="A2102" s="1" t="s">
        <v>2</v>
      </c>
      <c r="B2102" s="1" t="s">
        <v>25</v>
      </c>
      <c r="C2102">
        <v>81.480999999999995</v>
      </c>
      <c r="D2102">
        <v>386.08</v>
      </c>
    </row>
    <row r="2103" spans="1:4" x14ac:dyDescent="0.3">
      <c r="A2103" s="1" t="s">
        <v>2</v>
      </c>
      <c r="B2103" s="1" t="s">
        <v>25</v>
      </c>
      <c r="C2103">
        <v>83.040999999999997</v>
      </c>
      <c r="D2103">
        <v>385.613</v>
      </c>
    </row>
    <row r="2104" spans="1:4" x14ac:dyDescent="0.3">
      <c r="A2104" s="1" t="s">
        <v>2</v>
      </c>
      <c r="B2104" s="1" t="s">
        <v>25</v>
      </c>
      <c r="C2104">
        <v>84.911000000000001</v>
      </c>
      <c r="D2104">
        <v>385.14600000000002</v>
      </c>
    </row>
    <row r="2105" spans="1:4" x14ac:dyDescent="0.3">
      <c r="A2105" s="1" t="s">
        <v>2</v>
      </c>
      <c r="B2105" s="1" t="s">
        <v>25</v>
      </c>
      <c r="C2105">
        <v>86.781000000000006</v>
      </c>
      <c r="D2105">
        <v>384.678</v>
      </c>
    </row>
    <row r="2106" spans="1:4" x14ac:dyDescent="0.3">
      <c r="A2106" s="1" t="s">
        <v>2</v>
      </c>
      <c r="B2106" s="1" t="s">
        <v>25</v>
      </c>
      <c r="C2106">
        <v>88.807000000000002</v>
      </c>
      <c r="D2106">
        <v>384.21199999999999</v>
      </c>
    </row>
    <row r="2107" spans="1:4" x14ac:dyDescent="0.3">
      <c r="A2107" s="1" t="s">
        <v>2</v>
      </c>
      <c r="B2107" s="1" t="s">
        <v>25</v>
      </c>
      <c r="C2107">
        <v>90.677999999999997</v>
      </c>
      <c r="D2107">
        <v>383.74400000000003</v>
      </c>
    </row>
    <row r="2108" spans="1:4" x14ac:dyDescent="0.3">
      <c r="A2108" s="1" t="s">
        <v>2</v>
      </c>
      <c r="B2108" s="1" t="s">
        <v>25</v>
      </c>
      <c r="C2108">
        <v>92.393000000000001</v>
      </c>
      <c r="D2108">
        <v>383.27600000000001</v>
      </c>
    </row>
    <row r="2109" spans="1:4" x14ac:dyDescent="0.3">
      <c r="A2109" s="1" t="s">
        <v>2</v>
      </c>
      <c r="B2109" s="1" t="s">
        <v>25</v>
      </c>
      <c r="C2109">
        <v>93.950999999999993</v>
      </c>
      <c r="D2109">
        <v>382.80900000000003</v>
      </c>
    </row>
    <row r="2110" spans="1:4" x14ac:dyDescent="0.3">
      <c r="A2110" s="1" t="s">
        <v>2</v>
      </c>
      <c r="B2110" s="1" t="s">
        <v>25</v>
      </c>
      <c r="C2110">
        <v>95.198999999999998</v>
      </c>
      <c r="D2110">
        <v>382.49700000000001</v>
      </c>
    </row>
    <row r="2111" spans="1:4" x14ac:dyDescent="0.3">
      <c r="A2111" s="1" t="s">
        <v>2</v>
      </c>
      <c r="B2111" s="1" t="s">
        <v>25</v>
      </c>
      <c r="C2111">
        <v>95.198999999999998</v>
      </c>
      <c r="D2111">
        <v>382.49700000000001</v>
      </c>
    </row>
    <row r="2112" spans="1:4" x14ac:dyDescent="0.3">
      <c r="A2112" s="1" t="s">
        <v>2</v>
      </c>
      <c r="B2112" s="1" t="s">
        <v>25</v>
      </c>
      <c r="C2112">
        <v>96.29</v>
      </c>
      <c r="D2112">
        <v>382.18599999999998</v>
      </c>
    </row>
    <row r="2113" spans="1:4" x14ac:dyDescent="0.3">
      <c r="A2113" s="1" t="s">
        <v>2</v>
      </c>
      <c r="B2113" s="1" t="s">
        <v>25</v>
      </c>
      <c r="C2113">
        <v>97.07</v>
      </c>
      <c r="D2113">
        <v>382.03</v>
      </c>
    </row>
    <row r="2114" spans="1:4" x14ac:dyDescent="0.3">
      <c r="A2114" s="1" t="s">
        <v>2</v>
      </c>
      <c r="B2114" s="1" t="s">
        <v>25</v>
      </c>
      <c r="C2114">
        <v>97.692999999999998</v>
      </c>
      <c r="D2114">
        <v>381.87400000000002</v>
      </c>
    </row>
    <row r="2115" spans="1:4" x14ac:dyDescent="0.3">
      <c r="A2115" s="1" t="s">
        <v>2</v>
      </c>
      <c r="B2115" s="1" t="s">
        <v>25</v>
      </c>
      <c r="C2115">
        <v>98.316999999999993</v>
      </c>
      <c r="D2115">
        <v>381.71899999999999</v>
      </c>
    </row>
    <row r="2116" spans="1:4" x14ac:dyDescent="0.3">
      <c r="A2116" s="1" t="s">
        <v>2</v>
      </c>
      <c r="B2116" s="1" t="s">
        <v>25</v>
      </c>
      <c r="C2116">
        <v>98.316999999999993</v>
      </c>
      <c r="D2116">
        <v>381.71899999999999</v>
      </c>
    </row>
    <row r="2117" spans="1:4" x14ac:dyDescent="0.3">
      <c r="A2117" s="1" t="s">
        <v>2</v>
      </c>
      <c r="B2117" s="1" t="s">
        <v>25</v>
      </c>
      <c r="C2117">
        <v>99.406999999999996</v>
      </c>
      <c r="D2117">
        <v>381.25099999999998</v>
      </c>
    </row>
    <row r="2118" spans="1:4" x14ac:dyDescent="0.3">
      <c r="A2118" s="1" t="s">
        <v>2</v>
      </c>
      <c r="B2118" s="1" t="s">
        <v>25</v>
      </c>
      <c r="C2118">
        <v>100.655</v>
      </c>
      <c r="D2118">
        <v>380.62700000000001</v>
      </c>
    </row>
    <row r="2119" spans="1:4" x14ac:dyDescent="0.3">
      <c r="A2119" s="1" t="s">
        <v>2</v>
      </c>
      <c r="B2119" s="1" t="s">
        <v>25</v>
      </c>
      <c r="C2119">
        <v>103.461</v>
      </c>
      <c r="D2119">
        <v>379.06900000000002</v>
      </c>
    </row>
    <row r="2120" spans="1:4" x14ac:dyDescent="0.3">
      <c r="A2120" s="1" t="s">
        <v>2</v>
      </c>
      <c r="B2120" s="1" t="s">
        <v>25</v>
      </c>
      <c r="C2120">
        <v>103.461</v>
      </c>
      <c r="D2120">
        <v>379.06900000000002</v>
      </c>
    </row>
    <row r="2121" spans="1:4" x14ac:dyDescent="0.3">
      <c r="A2121" s="1" t="s">
        <v>2</v>
      </c>
      <c r="B2121" s="1" t="s">
        <v>25</v>
      </c>
      <c r="C2121">
        <v>104.863</v>
      </c>
      <c r="D2121">
        <v>378.291</v>
      </c>
    </row>
    <row r="2122" spans="1:4" x14ac:dyDescent="0.3">
      <c r="A2122" s="1" t="s">
        <v>2</v>
      </c>
      <c r="B2122" s="1" t="s">
        <v>25</v>
      </c>
      <c r="C2122">
        <v>106.267</v>
      </c>
      <c r="D2122">
        <v>377.35599999999999</v>
      </c>
    </row>
    <row r="2123" spans="1:4" x14ac:dyDescent="0.3">
      <c r="A2123" s="1" t="s">
        <v>2</v>
      </c>
      <c r="B2123" s="1" t="s">
        <v>25</v>
      </c>
      <c r="C2123">
        <v>114.68300000000001</v>
      </c>
      <c r="D2123">
        <v>371.279</v>
      </c>
    </row>
    <row r="2124" spans="1:4" x14ac:dyDescent="0.3">
      <c r="A2124" s="1" t="s">
        <v>2</v>
      </c>
      <c r="B2124" s="1" t="s">
        <v>25</v>
      </c>
      <c r="C2124">
        <v>119.983</v>
      </c>
      <c r="D2124">
        <v>367.695999999999</v>
      </c>
    </row>
    <row r="2125" spans="1:4" x14ac:dyDescent="0.3">
      <c r="A2125" s="1" t="s">
        <v>2</v>
      </c>
      <c r="B2125" s="1" t="s">
        <v>25</v>
      </c>
      <c r="C2125">
        <v>121.542</v>
      </c>
      <c r="D2125">
        <v>366.44899999999899</v>
      </c>
    </row>
    <row r="2126" spans="1:4" x14ac:dyDescent="0.3">
      <c r="A2126" s="1" t="s">
        <v>2</v>
      </c>
      <c r="B2126" s="1" t="s">
        <v>25</v>
      </c>
      <c r="C2126">
        <v>123.1</v>
      </c>
      <c r="D2126">
        <v>365.046999999999</v>
      </c>
    </row>
    <row r="2127" spans="1:4" x14ac:dyDescent="0.3">
      <c r="A2127" s="1" t="s">
        <v>2</v>
      </c>
      <c r="B2127" s="1" t="s">
        <v>25</v>
      </c>
      <c r="C2127">
        <v>126.53100000000001</v>
      </c>
      <c r="D2127">
        <v>361.92999999999898</v>
      </c>
    </row>
    <row r="2128" spans="1:4" x14ac:dyDescent="0.3">
      <c r="A2128" s="1" t="s">
        <v>2</v>
      </c>
      <c r="B2128" s="1" t="s">
        <v>25</v>
      </c>
      <c r="C2128">
        <v>126.53100000000001</v>
      </c>
      <c r="D2128">
        <v>361.92999999999898</v>
      </c>
    </row>
    <row r="2129" spans="1:4" x14ac:dyDescent="0.3">
      <c r="A2129" s="1" t="s">
        <v>2</v>
      </c>
      <c r="B2129" s="1" t="s">
        <v>25</v>
      </c>
      <c r="C2129">
        <v>132.60900000000001</v>
      </c>
      <c r="D2129">
        <v>356.78899999999902</v>
      </c>
    </row>
    <row r="2130" spans="1:4" x14ac:dyDescent="0.3">
      <c r="A2130" s="1" t="s">
        <v>2</v>
      </c>
      <c r="B2130" s="1" t="s">
        <v>25</v>
      </c>
      <c r="C2130">
        <v>133.54499999999999</v>
      </c>
      <c r="D2130">
        <v>356.010999999999</v>
      </c>
    </row>
    <row r="2131" spans="1:4" x14ac:dyDescent="0.3">
      <c r="A2131" s="1" t="s">
        <v>2</v>
      </c>
      <c r="B2131" s="1" t="s">
        <v>25</v>
      </c>
      <c r="C2131">
        <v>134.47999999999999</v>
      </c>
      <c r="D2131">
        <v>355.38699999999898</v>
      </c>
    </row>
    <row r="2132" spans="1:4" x14ac:dyDescent="0.3">
      <c r="A2132" s="1" t="s">
        <v>2</v>
      </c>
      <c r="B2132" s="1" t="s">
        <v>25</v>
      </c>
      <c r="C2132">
        <v>134.47999999999999</v>
      </c>
      <c r="D2132">
        <v>355.38699999999898</v>
      </c>
    </row>
    <row r="2133" spans="1:4" x14ac:dyDescent="0.3">
      <c r="A2133" s="1" t="s">
        <v>2</v>
      </c>
      <c r="B2133" s="1" t="s">
        <v>25</v>
      </c>
      <c r="C2133">
        <v>135.88300000000001</v>
      </c>
      <c r="D2133">
        <v>354.296999999999</v>
      </c>
    </row>
    <row r="2134" spans="1:4" x14ac:dyDescent="0.3">
      <c r="A2134" s="1" t="s">
        <v>2</v>
      </c>
      <c r="B2134" s="1" t="s">
        <v>25</v>
      </c>
      <c r="C2134">
        <v>137.28700000000001</v>
      </c>
      <c r="D2134">
        <v>353.51699999999897</v>
      </c>
    </row>
    <row r="2135" spans="1:4" x14ac:dyDescent="0.3">
      <c r="A2135" s="1" t="s">
        <v>2</v>
      </c>
      <c r="B2135" s="1" t="s">
        <v>25</v>
      </c>
      <c r="C2135">
        <v>138.37700000000001</v>
      </c>
      <c r="D2135">
        <v>352.89499999999902</v>
      </c>
    </row>
    <row r="2136" spans="1:4" x14ac:dyDescent="0.3">
      <c r="A2136" s="1" t="s">
        <v>2</v>
      </c>
      <c r="B2136" s="1" t="s">
        <v>25</v>
      </c>
      <c r="C2136">
        <v>139.46899999999999</v>
      </c>
      <c r="D2136">
        <v>352.426999999999</v>
      </c>
    </row>
    <row r="2137" spans="1:4" x14ac:dyDescent="0.3">
      <c r="A2137" s="1" t="s">
        <v>2</v>
      </c>
      <c r="B2137" s="1" t="s">
        <v>25</v>
      </c>
      <c r="C2137">
        <v>139.46899999999999</v>
      </c>
      <c r="D2137">
        <v>352.426999999999</v>
      </c>
    </row>
    <row r="2138" spans="1:4" x14ac:dyDescent="0.3">
      <c r="A2138" s="1" t="s">
        <v>2</v>
      </c>
      <c r="B2138" s="1" t="s">
        <v>25</v>
      </c>
      <c r="C2138">
        <v>140.404</v>
      </c>
      <c r="D2138">
        <v>351.95899999999898</v>
      </c>
    </row>
    <row r="2139" spans="1:4" x14ac:dyDescent="0.3">
      <c r="A2139" s="1" t="s">
        <v>2</v>
      </c>
      <c r="B2139" s="1" t="s">
        <v>25</v>
      </c>
      <c r="C2139">
        <v>141.339</v>
      </c>
      <c r="D2139">
        <v>351.647999999999</v>
      </c>
    </row>
    <row r="2140" spans="1:4" x14ac:dyDescent="0.3">
      <c r="A2140" s="1" t="s">
        <v>2</v>
      </c>
      <c r="B2140" s="1" t="s">
        <v>25</v>
      </c>
      <c r="C2140">
        <v>142.274</v>
      </c>
      <c r="D2140">
        <v>351.491999999999</v>
      </c>
    </row>
    <row r="2141" spans="1:4" x14ac:dyDescent="0.3">
      <c r="A2141" s="1" t="s">
        <v>2</v>
      </c>
      <c r="B2141" s="1" t="s">
        <v>25</v>
      </c>
      <c r="C2141">
        <v>143.52099999999999</v>
      </c>
      <c r="D2141">
        <v>351.02499999999901</v>
      </c>
    </row>
    <row r="2142" spans="1:4" x14ac:dyDescent="0.3">
      <c r="A2142" s="1" t="s">
        <v>2</v>
      </c>
      <c r="B2142" s="1" t="s">
        <v>25</v>
      </c>
      <c r="C2142">
        <v>143.52099999999999</v>
      </c>
      <c r="D2142">
        <v>351.02499999999901</v>
      </c>
    </row>
    <row r="2143" spans="1:4" x14ac:dyDescent="0.3">
      <c r="A2143" s="1" t="s">
        <v>2</v>
      </c>
      <c r="B2143" s="1" t="s">
        <v>25</v>
      </c>
      <c r="C2143">
        <v>145.08000000000001</v>
      </c>
      <c r="D2143">
        <v>350.39999999999901</v>
      </c>
    </row>
    <row r="2144" spans="1:4" x14ac:dyDescent="0.3">
      <c r="A2144" s="1" t="s">
        <v>2</v>
      </c>
      <c r="B2144" s="1" t="s">
        <v>25</v>
      </c>
      <c r="C2144">
        <v>146.79400000000001</v>
      </c>
      <c r="D2144">
        <v>349.62299999999902</v>
      </c>
    </row>
    <row r="2145" spans="1:4" x14ac:dyDescent="0.3">
      <c r="A2145" s="1" t="s">
        <v>2</v>
      </c>
      <c r="B2145" s="1" t="s">
        <v>25</v>
      </c>
      <c r="C2145">
        <v>148.666</v>
      </c>
      <c r="D2145">
        <v>348.998999999999</v>
      </c>
    </row>
    <row r="2146" spans="1:4" x14ac:dyDescent="0.3">
      <c r="A2146" s="1" t="s">
        <v>2</v>
      </c>
      <c r="B2146" s="1" t="s">
        <v>25</v>
      </c>
      <c r="C2146">
        <v>150.536</v>
      </c>
      <c r="D2146">
        <v>348.21899999999903</v>
      </c>
    </row>
    <row r="2147" spans="1:4" x14ac:dyDescent="0.3">
      <c r="A2147" s="1" t="s">
        <v>2</v>
      </c>
      <c r="B2147" s="1" t="s">
        <v>25</v>
      </c>
      <c r="C2147">
        <v>150.536</v>
      </c>
      <c r="D2147">
        <v>348.21899999999903</v>
      </c>
    </row>
    <row r="2148" spans="1:4" x14ac:dyDescent="0.3">
      <c r="A2148" s="1" t="s">
        <v>2</v>
      </c>
      <c r="B2148" s="1" t="s">
        <v>25</v>
      </c>
      <c r="C2148">
        <v>154.27699999999999</v>
      </c>
      <c r="D2148">
        <v>346.974999999999</v>
      </c>
    </row>
    <row r="2149" spans="1:4" x14ac:dyDescent="0.3">
      <c r="A2149" s="1" t="s">
        <v>2</v>
      </c>
      <c r="B2149" s="1" t="s">
        <v>25</v>
      </c>
      <c r="C2149">
        <v>156.304</v>
      </c>
      <c r="D2149">
        <v>346.35099999999898</v>
      </c>
    </row>
    <row r="2150" spans="1:4" x14ac:dyDescent="0.3">
      <c r="A2150" s="1" t="s">
        <v>2</v>
      </c>
      <c r="B2150" s="1" t="s">
        <v>25</v>
      </c>
      <c r="C2150">
        <v>158.01900000000001</v>
      </c>
      <c r="D2150">
        <v>345.72699999999901</v>
      </c>
    </row>
    <row r="2151" spans="1:4" x14ac:dyDescent="0.3">
      <c r="A2151" s="1" t="s">
        <v>2</v>
      </c>
      <c r="B2151" s="1" t="s">
        <v>25</v>
      </c>
      <c r="C2151">
        <v>158.01900000000001</v>
      </c>
      <c r="D2151">
        <v>345.72699999999901</v>
      </c>
    </row>
    <row r="2152" spans="1:4" x14ac:dyDescent="0.3">
      <c r="A2152" s="1" t="s">
        <v>2</v>
      </c>
      <c r="B2152" s="1" t="s">
        <v>25</v>
      </c>
      <c r="C2152">
        <v>159.577</v>
      </c>
      <c r="D2152">
        <v>345.104999999999</v>
      </c>
    </row>
    <row r="2153" spans="1:4" x14ac:dyDescent="0.3">
      <c r="A2153" s="1" t="s">
        <v>2</v>
      </c>
      <c r="B2153" s="1" t="s">
        <v>25</v>
      </c>
      <c r="C2153">
        <v>161.137</v>
      </c>
      <c r="D2153">
        <v>344.63699999999898</v>
      </c>
    </row>
    <row r="2154" spans="1:4" x14ac:dyDescent="0.3">
      <c r="A2154" s="1" t="s">
        <v>2</v>
      </c>
      <c r="B2154" s="1" t="s">
        <v>25</v>
      </c>
      <c r="C2154">
        <v>163.941</v>
      </c>
      <c r="D2154">
        <v>343.70199999999897</v>
      </c>
    </row>
    <row r="2155" spans="1:4" x14ac:dyDescent="0.3">
      <c r="A2155" s="1" t="s">
        <v>2</v>
      </c>
      <c r="B2155" s="1" t="s">
        <v>25</v>
      </c>
      <c r="C2155">
        <v>163.941</v>
      </c>
      <c r="D2155">
        <v>343.70199999999897</v>
      </c>
    </row>
    <row r="2156" spans="1:4" x14ac:dyDescent="0.3">
      <c r="A2156" s="1" t="s">
        <v>2</v>
      </c>
      <c r="B2156" s="1" t="s">
        <v>25</v>
      </c>
      <c r="C2156">
        <v>165.18899999999999</v>
      </c>
      <c r="D2156">
        <v>343.390999999999</v>
      </c>
    </row>
    <row r="2157" spans="1:4" x14ac:dyDescent="0.3">
      <c r="A2157" s="1" t="s">
        <v>2</v>
      </c>
      <c r="B2157" s="1" t="s">
        <v>25</v>
      </c>
      <c r="C2157">
        <v>166.43600000000001</v>
      </c>
      <c r="D2157">
        <v>343.07799999999901</v>
      </c>
    </row>
    <row r="2158" spans="1:4" x14ac:dyDescent="0.3">
      <c r="A2158" s="1" t="s">
        <v>2</v>
      </c>
      <c r="B2158" s="1" t="s">
        <v>25</v>
      </c>
      <c r="C2158">
        <v>167.52799999999999</v>
      </c>
      <c r="D2158">
        <v>342.76699999999897</v>
      </c>
    </row>
    <row r="2159" spans="1:4" x14ac:dyDescent="0.3">
      <c r="A2159" s="1" t="s">
        <v>2</v>
      </c>
      <c r="B2159" s="1" t="s">
        <v>25</v>
      </c>
      <c r="C2159">
        <v>168.774</v>
      </c>
      <c r="D2159">
        <v>342.29899999999901</v>
      </c>
    </row>
    <row r="2160" spans="1:4" x14ac:dyDescent="0.3">
      <c r="A2160" s="1" t="s">
        <v>2</v>
      </c>
      <c r="B2160" s="1" t="s">
        <v>25</v>
      </c>
      <c r="C2160">
        <v>168.774</v>
      </c>
      <c r="D2160">
        <v>342.29899999999901</v>
      </c>
    </row>
    <row r="2161" spans="1:4" x14ac:dyDescent="0.3">
      <c r="A2161" s="1" t="s">
        <v>2</v>
      </c>
      <c r="B2161" s="1" t="s">
        <v>25</v>
      </c>
      <c r="C2161">
        <v>170.02099999999999</v>
      </c>
      <c r="D2161">
        <v>341.676999999999</v>
      </c>
    </row>
    <row r="2162" spans="1:4" x14ac:dyDescent="0.3">
      <c r="A2162" s="1" t="s">
        <v>2</v>
      </c>
      <c r="B2162" s="1" t="s">
        <v>25</v>
      </c>
      <c r="C2162">
        <v>171.268</v>
      </c>
      <c r="D2162">
        <v>340.89699999999903</v>
      </c>
    </row>
    <row r="2163" spans="1:4" x14ac:dyDescent="0.3">
      <c r="A2163" s="1" t="s">
        <v>2</v>
      </c>
      <c r="B2163" s="1" t="s">
        <v>25</v>
      </c>
      <c r="C2163">
        <v>173.91800000000001</v>
      </c>
      <c r="D2163">
        <v>339.33899999999898</v>
      </c>
    </row>
    <row r="2164" spans="1:4" x14ac:dyDescent="0.3">
      <c r="A2164" s="1" t="s">
        <v>2</v>
      </c>
      <c r="B2164" s="1" t="s">
        <v>25</v>
      </c>
      <c r="C2164">
        <v>179.53</v>
      </c>
      <c r="D2164">
        <v>335.91099999999898</v>
      </c>
    </row>
    <row r="2165" spans="1:4" x14ac:dyDescent="0.3">
      <c r="A2165" s="1" t="s">
        <v>2</v>
      </c>
      <c r="B2165" s="1" t="s">
        <v>25</v>
      </c>
      <c r="C2165">
        <v>182.49199999999999</v>
      </c>
      <c r="D2165">
        <v>334.354999999999</v>
      </c>
    </row>
    <row r="2166" spans="1:4" x14ac:dyDescent="0.3">
      <c r="A2166" s="1" t="s">
        <v>2</v>
      </c>
      <c r="B2166" s="1" t="s">
        <v>25</v>
      </c>
      <c r="C2166">
        <v>185.45400000000001</v>
      </c>
      <c r="D2166">
        <v>332.63899999999899</v>
      </c>
    </row>
    <row r="2167" spans="1:4" x14ac:dyDescent="0.3">
      <c r="A2167" s="1" t="s">
        <v>2</v>
      </c>
      <c r="B2167" s="1" t="s">
        <v>25</v>
      </c>
      <c r="C2167">
        <v>185.45400000000001</v>
      </c>
      <c r="D2167">
        <v>332.63899999999899</v>
      </c>
    </row>
    <row r="2168" spans="1:4" x14ac:dyDescent="0.3">
      <c r="A2168" s="1" t="s">
        <v>2</v>
      </c>
      <c r="B2168" s="1" t="s">
        <v>25</v>
      </c>
      <c r="C2168">
        <v>187.16800000000001</v>
      </c>
      <c r="D2168">
        <v>331.70499999999902</v>
      </c>
    </row>
    <row r="2169" spans="1:4" x14ac:dyDescent="0.3">
      <c r="A2169" s="1" t="s">
        <v>2</v>
      </c>
      <c r="B2169" s="1" t="s">
        <v>25</v>
      </c>
      <c r="C2169">
        <v>188.88300000000001</v>
      </c>
      <c r="D2169">
        <v>330.61299999999898</v>
      </c>
    </row>
    <row r="2170" spans="1:4" x14ac:dyDescent="0.3">
      <c r="A2170" s="1" t="s">
        <v>2</v>
      </c>
      <c r="B2170" s="1" t="s">
        <v>25</v>
      </c>
      <c r="C2170">
        <v>190.441</v>
      </c>
      <c r="D2170">
        <v>329.52399999999898</v>
      </c>
    </row>
    <row r="2171" spans="1:4" x14ac:dyDescent="0.3">
      <c r="A2171" s="1" t="s">
        <v>2</v>
      </c>
      <c r="B2171" s="1" t="s">
        <v>25</v>
      </c>
      <c r="C2171">
        <v>191.84399999999999</v>
      </c>
      <c r="D2171">
        <v>328.74499999999898</v>
      </c>
    </row>
    <row r="2172" spans="1:4" x14ac:dyDescent="0.3">
      <c r="A2172" s="1" t="s">
        <v>2</v>
      </c>
      <c r="B2172" s="1" t="s">
        <v>25</v>
      </c>
      <c r="C2172">
        <v>191.84399999999999</v>
      </c>
      <c r="D2172">
        <v>328.74499999999898</v>
      </c>
    </row>
    <row r="2173" spans="1:4" x14ac:dyDescent="0.3">
      <c r="A2173" s="1" t="s">
        <v>2</v>
      </c>
      <c r="B2173" s="1" t="s">
        <v>25</v>
      </c>
      <c r="C2173">
        <v>192.62299999999999</v>
      </c>
      <c r="D2173">
        <v>328.433999999999</v>
      </c>
    </row>
    <row r="2174" spans="1:4" x14ac:dyDescent="0.3">
      <c r="A2174" s="1" t="s">
        <v>2</v>
      </c>
      <c r="B2174" s="1" t="s">
        <v>25</v>
      </c>
      <c r="C2174">
        <v>193.24700000000001</v>
      </c>
      <c r="D2174">
        <v>328.27699999999902</v>
      </c>
    </row>
    <row r="2175" spans="1:4" x14ac:dyDescent="0.3">
      <c r="A2175" s="1" t="s">
        <v>2</v>
      </c>
      <c r="B2175" s="1" t="s">
        <v>25</v>
      </c>
      <c r="C2175">
        <v>193.87</v>
      </c>
      <c r="D2175">
        <v>328.12099999999901</v>
      </c>
    </row>
    <row r="2176" spans="1:4" x14ac:dyDescent="0.3">
      <c r="A2176" s="1" t="s">
        <v>2</v>
      </c>
      <c r="B2176" s="1" t="s">
        <v>25</v>
      </c>
      <c r="C2176">
        <v>194.80699999999999</v>
      </c>
      <c r="D2176">
        <v>327.96599999999899</v>
      </c>
    </row>
    <row r="2177" spans="1:4" x14ac:dyDescent="0.3">
      <c r="A2177" s="1" t="s">
        <v>2</v>
      </c>
      <c r="B2177" s="1" t="s">
        <v>25</v>
      </c>
      <c r="C2177">
        <v>194.80699999999999</v>
      </c>
      <c r="D2177">
        <v>327.96599999999899</v>
      </c>
    </row>
    <row r="2178" spans="1:4" x14ac:dyDescent="0.3">
      <c r="A2178" s="1" t="s">
        <v>2</v>
      </c>
      <c r="B2178" s="1" t="s">
        <v>25</v>
      </c>
      <c r="C2178">
        <v>195.58500000000001</v>
      </c>
      <c r="D2178">
        <v>327.808999999999</v>
      </c>
    </row>
    <row r="2179" spans="1:4" x14ac:dyDescent="0.3">
      <c r="A2179" s="1" t="s">
        <v>2</v>
      </c>
      <c r="B2179" s="1" t="s">
        <v>25</v>
      </c>
      <c r="C2179">
        <v>196.52099999999999</v>
      </c>
      <c r="D2179">
        <v>327.654</v>
      </c>
    </row>
    <row r="2180" spans="1:4" x14ac:dyDescent="0.3">
      <c r="A2180" s="1" t="s">
        <v>2</v>
      </c>
      <c r="B2180" s="1" t="s">
        <v>25</v>
      </c>
      <c r="C2180">
        <v>198.703</v>
      </c>
      <c r="D2180">
        <v>327.18700000000001</v>
      </c>
    </row>
    <row r="2181" spans="1:4" x14ac:dyDescent="0.3">
      <c r="A2181" s="1" t="s">
        <v>2</v>
      </c>
      <c r="B2181" s="1" t="s">
        <v>25</v>
      </c>
      <c r="C2181">
        <v>201.041</v>
      </c>
      <c r="D2181">
        <v>326.71800000000002</v>
      </c>
    </row>
    <row r="2182" spans="1:4" x14ac:dyDescent="0.3">
      <c r="A2182" s="1" t="s">
        <v>2</v>
      </c>
      <c r="B2182" s="1" t="s">
        <v>25</v>
      </c>
      <c r="C2182">
        <v>203.691</v>
      </c>
      <c r="D2182">
        <v>326.25299999999999</v>
      </c>
    </row>
    <row r="2183" spans="1:4" x14ac:dyDescent="0.3">
      <c r="A2183" s="1" t="s">
        <v>2</v>
      </c>
      <c r="B2183" s="1" t="s">
        <v>25</v>
      </c>
      <c r="C2183">
        <v>203.691</v>
      </c>
      <c r="D2183">
        <v>326.25299999999999</v>
      </c>
    </row>
    <row r="2184" spans="1:4" x14ac:dyDescent="0.3">
      <c r="A2184" s="1" t="s">
        <v>2</v>
      </c>
      <c r="B2184" s="1" t="s">
        <v>25</v>
      </c>
      <c r="C2184">
        <v>206.49700000000001</v>
      </c>
      <c r="D2184">
        <v>325.62799999999999</v>
      </c>
    </row>
    <row r="2185" spans="1:4" x14ac:dyDescent="0.3">
      <c r="A2185" s="1" t="s">
        <v>2</v>
      </c>
      <c r="B2185" s="1" t="s">
        <v>25</v>
      </c>
      <c r="C2185">
        <v>209.303</v>
      </c>
      <c r="D2185">
        <v>325.00599999999997</v>
      </c>
    </row>
    <row r="2186" spans="1:4" x14ac:dyDescent="0.3">
      <c r="A2186" s="1" t="s">
        <v>2</v>
      </c>
      <c r="B2186" s="1" t="s">
        <v>25</v>
      </c>
      <c r="C2186">
        <v>210.86099999999999</v>
      </c>
      <c r="D2186">
        <v>324.53800000000001</v>
      </c>
    </row>
    <row r="2187" spans="1:4" x14ac:dyDescent="0.3">
      <c r="A2187" s="1" t="s">
        <v>2</v>
      </c>
      <c r="B2187" s="1" t="s">
        <v>25</v>
      </c>
      <c r="C2187">
        <v>212.57599999999999</v>
      </c>
      <c r="D2187">
        <v>324.226</v>
      </c>
    </row>
    <row r="2188" spans="1:4" x14ac:dyDescent="0.3">
      <c r="A2188" s="1" t="s">
        <v>2</v>
      </c>
      <c r="B2188" s="1" t="s">
        <v>25</v>
      </c>
      <c r="C2188">
        <v>214.447</v>
      </c>
      <c r="D2188">
        <v>323.76</v>
      </c>
    </row>
    <row r="2189" spans="1:4" x14ac:dyDescent="0.3">
      <c r="A2189" s="1" t="s">
        <v>2</v>
      </c>
      <c r="B2189" s="1" t="s">
        <v>25</v>
      </c>
      <c r="C2189">
        <v>216.47300000000001</v>
      </c>
      <c r="D2189">
        <v>323.291</v>
      </c>
    </row>
    <row r="2190" spans="1:4" x14ac:dyDescent="0.3">
      <c r="A2190" s="1" t="s">
        <v>2</v>
      </c>
      <c r="B2190" s="1" t="s">
        <v>25</v>
      </c>
      <c r="C2190">
        <v>216.47300000000001</v>
      </c>
      <c r="D2190">
        <v>323.291</v>
      </c>
    </row>
    <row r="2191" spans="1:4" x14ac:dyDescent="0.3">
      <c r="A2191" s="1" t="s">
        <v>2</v>
      </c>
      <c r="B2191" s="1" t="s">
        <v>25</v>
      </c>
      <c r="C2191">
        <v>218.65600000000001</v>
      </c>
      <c r="D2191">
        <v>322.82499999999999</v>
      </c>
    </row>
    <row r="2192" spans="1:4" x14ac:dyDescent="0.3">
      <c r="A2192" s="1" t="s">
        <v>2</v>
      </c>
      <c r="B2192" s="1" t="s">
        <v>25</v>
      </c>
      <c r="C2192">
        <v>221.15100000000001</v>
      </c>
      <c r="D2192">
        <v>322.200999999999</v>
      </c>
    </row>
    <row r="2193" spans="1:4" x14ac:dyDescent="0.3">
      <c r="A2193" s="1" t="s">
        <v>2</v>
      </c>
      <c r="B2193" s="1" t="s">
        <v>25</v>
      </c>
      <c r="C2193">
        <v>223.8</v>
      </c>
      <c r="D2193">
        <v>321.57699999999897</v>
      </c>
    </row>
    <row r="2194" spans="1:4" x14ac:dyDescent="0.3">
      <c r="A2194" s="1" t="s">
        <v>2</v>
      </c>
      <c r="B2194" s="1" t="s">
        <v>25</v>
      </c>
      <c r="C2194">
        <v>226.60499999999999</v>
      </c>
      <c r="D2194">
        <v>320.95499999999902</v>
      </c>
    </row>
    <row r="2195" spans="1:4" x14ac:dyDescent="0.3">
      <c r="A2195" s="1" t="s">
        <v>2</v>
      </c>
      <c r="B2195" s="1" t="s">
        <v>25</v>
      </c>
      <c r="C2195">
        <v>229.255</v>
      </c>
      <c r="D2195">
        <v>320.33099999999899</v>
      </c>
    </row>
    <row r="2196" spans="1:4" x14ac:dyDescent="0.3">
      <c r="A2196" s="1" t="s">
        <v>2</v>
      </c>
      <c r="B2196" s="1" t="s">
        <v>25</v>
      </c>
      <c r="C2196">
        <v>232.06</v>
      </c>
      <c r="D2196">
        <v>319.707999999999</v>
      </c>
    </row>
    <row r="2197" spans="1:4" x14ac:dyDescent="0.3">
      <c r="A2197" s="1" t="s">
        <v>2</v>
      </c>
      <c r="B2197" s="1" t="s">
        <v>25</v>
      </c>
      <c r="C2197">
        <v>234.71</v>
      </c>
      <c r="D2197">
        <v>319.23999999999899</v>
      </c>
    </row>
    <row r="2198" spans="1:4" x14ac:dyDescent="0.3">
      <c r="A2198" s="1" t="s">
        <v>2</v>
      </c>
      <c r="B2198" s="1" t="s">
        <v>25</v>
      </c>
      <c r="C2198">
        <v>237.04900000000001</v>
      </c>
      <c r="D2198">
        <v>318.61899999999901</v>
      </c>
    </row>
    <row r="2199" spans="1:4" x14ac:dyDescent="0.3">
      <c r="A2199" s="1" t="s">
        <v>2</v>
      </c>
      <c r="B2199" s="1" t="s">
        <v>25</v>
      </c>
      <c r="C2199">
        <v>237.04900000000001</v>
      </c>
      <c r="D2199">
        <v>318.61899999999901</v>
      </c>
    </row>
    <row r="2200" spans="1:4" x14ac:dyDescent="0.3">
      <c r="A2200" s="1" t="s">
        <v>2</v>
      </c>
      <c r="B2200" s="1" t="s">
        <v>25</v>
      </c>
      <c r="C2200">
        <v>241.41399999999999</v>
      </c>
      <c r="D2200">
        <v>317.52699999999902</v>
      </c>
    </row>
    <row r="2201" spans="1:4" x14ac:dyDescent="0.3">
      <c r="A2201" s="1" t="s">
        <v>2</v>
      </c>
      <c r="B2201" s="1" t="s">
        <v>25</v>
      </c>
      <c r="C2201">
        <v>245.62100000000001</v>
      </c>
      <c r="D2201">
        <v>316.59299999999899</v>
      </c>
    </row>
    <row r="2202" spans="1:4" x14ac:dyDescent="0.3">
      <c r="A2202" s="1" t="s">
        <v>2</v>
      </c>
      <c r="B2202" s="1" t="s">
        <v>25</v>
      </c>
      <c r="C2202">
        <v>249.518</v>
      </c>
      <c r="D2202">
        <v>315.65699999999902</v>
      </c>
    </row>
    <row r="2203" spans="1:4" x14ac:dyDescent="0.3">
      <c r="A2203" s="1" t="s">
        <v>2</v>
      </c>
      <c r="B2203" s="1" t="s">
        <v>25</v>
      </c>
      <c r="C2203">
        <v>253.10599999999999</v>
      </c>
      <c r="D2203">
        <v>314.87799999999902</v>
      </c>
    </row>
    <row r="2204" spans="1:4" x14ac:dyDescent="0.3">
      <c r="A2204" s="1" t="s">
        <v>2</v>
      </c>
      <c r="B2204" s="1" t="s">
        <v>25</v>
      </c>
      <c r="C2204">
        <v>253.10599999999999</v>
      </c>
      <c r="D2204">
        <v>314.87799999999902</v>
      </c>
    </row>
    <row r="2205" spans="1:4" x14ac:dyDescent="0.3">
      <c r="A2205" s="1" t="s">
        <v>2</v>
      </c>
      <c r="B2205" s="1" t="s">
        <v>25</v>
      </c>
      <c r="C2205">
        <v>256.37900000000002</v>
      </c>
      <c r="D2205">
        <v>314.09799999999899</v>
      </c>
    </row>
    <row r="2206" spans="1:4" x14ac:dyDescent="0.3">
      <c r="A2206" s="1" t="s">
        <v>2</v>
      </c>
      <c r="B2206" s="1" t="s">
        <v>25</v>
      </c>
      <c r="C2206">
        <v>259.49700000000001</v>
      </c>
      <c r="D2206">
        <v>313.47599999999898</v>
      </c>
    </row>
    <row r="2207" spans="1:4" x14ac:dyDescent="0.3">
      <c r="A2207" s="1" t="s">
        <v>2</v>
      </c>
      <c r="B2207" s="1" t="s">
        <v>25</v>
      </c>
      <c r="C2207">
        <v>262.14600000000002</v>
      </c>
      <c r="D2207">
        <v>312.85299999999899</v>
      </c>
    </row>
    <row r="2208" spans="1:4" x14ac:dyDescent="0.3">
      <c r="A2208" s="1" t="s">
        <v>2</v>
      </c>
      <c r="B2208" s="1" t="s">
        <v>25</v>
      </c>
      <c r="C2208">
        <v>264.64</v>
      </c>
      <c r="D2208">
        <v>312.385999999999</v>
      </c>
    </row>
    <row r="2209" spans="1:4" x14ac:dyDescent="0.3">
      <c r="A2209" s="1" t="s">
        <v>2</v>
      </c>
      <c r="B2209" s="1" t="s">
        <v>25</v>
      </c>
      <c r="C2209">
        <v>264.64</v>
      </c>
      <c r="D2209">
        <v>312.385999999999</v>
      </c>
    </row>
    <row r="2210" spans="1:4" x14ac:dyDescent="0.3">
      <c r="A2210" s="1" t="s">
        <v>2</v>
      </c>
      <c r="B2210" s="1" t="s">
        <v>25</v>
      </c>
      <c r="C2210">
        <v>266.822</v>
      </c>
      <c r="D2210">
        <v>311.91899999999998</v>
      </c>
    </row>
    <row r="2211" spans="1:4" x14ac:dyDescent="0.3">
      <c r="A2211" s="1" t="s">
        <v>2</v>
      </c>
      <c r="B2211" s="1" t="s">
        <v>25</v>
      </c>
      <c r="C2211">
        <v>268.536</v>
      </c>
      <c r="D2211">
        <v>311.76299999999998</v>
      </c>
    </row>
    <row r="2212" spans="1:4" x14ac:dyDescent="0.3">
      <c r="A2212" s="1" t="s">
        <v>2</v>
      </c>
      <c r="B2212" s="1" t="s">
        <v>25</v>
      </c>
      <c r="C2212">
        <v>270.25200000000001</v>
      </c>
      <c r="D2212">
        <v>311.452</v>
      </c>
    </row>
    <row r="2213" spans="1:4" x14ac:dyDescent="0.3">
      <c r="A2213" s="1" t="s">
        <v>2</v>
      </c>
      <c r="B2213" s="1" t="s">
        <v>25</v>
      </c>
      <c r="C2213">
        <v>271.81</v>
      </c>
      <c r="D2213">
        <v>311.13799999999998</v>
      </c>
    </row>
    <row r="2214" spans="1:4" x14ac:dyDescent="0.3">
      <c r="A2214" s="1" t="s">
        <v>2</v>
      </c>
      <c r="B2214" s="1" t="s">
        <v>25</v>
      </c>
      <c r="C2214">
        <v>271.81</v>
      </c>
      <c r="D2214">
        <v>311.13799999999998</v>
      </c>
    </row>
    <row r="2215" spans="1:4" x14ac:dyDescent="0.3">
      <c r="A2215" s="1" t="s">
        <v>2</v>
      </c>
      <c r="B2215" s="1" t="s">
        <v>25</v>
      </c>
      <c r="C2215">
        <v>274.92700000000002</v>
      </c>
      <c r="D2215">
        <v>310.515999999999</v>
      </c>
    </row>
    <row r="2216" spans="1:4" x14ac:dyDescent="0.3">
      <c r="A2216" s="1" t="s">
        <v>2</v>
      </c>
      <c r="B2216" s="1" t="s">
        <v>25</v>
      </c>
      <c r="C2216">
        <v>277.73399999999998</v>
      </c>
      <c r="D2216">
        <v>309.736999999999</v>
      </c>
    </row>
    <row r="2217" spans="1:4" x14ac:dyDescent="0.3">
      <c r="A2217" s="1" t="s">
        <v>2</v>
      </c>
      <c r="B2217" s="1" t="s">
        <v>25</v>
      </c>
      <c r="C2217">
        <v>277.73399999999998</v>
      </c>
      <c r="D2217">
        <v>309.736999999999</v>
      </c>
    </row>
    <row r="2218" spans="1:4" x14ac:dyDescent="0.3">
      <c r="A2218" s="1" t="s">
        <v>2</v>
      </c>
      <c r="B2218" s="1" t="s">
        <v>25</v>
      </c>
      <c r="C2218">
        <v>278.82299999999998</v>
      </c>
      <c r="D2218">
        <v>309.27</v>
      </c>
    </row>
    <row r="2219" spans="1:4" x14ac:dyDescent="0.3">
      <c r="A2219" s="1" t="s">
        <v>2</v>
      </c>
      <c r="B2219" s="1" t="s">
        <v>25</v>
      </c>
      <c r="C2219">
        <v>279.916</v>
      </c>
      <c r="D2219">
        <v>308.64599999999899</v>
      </c>
    </row>
    <row r="2220" spans="1:4" x14ac:dyDescent="0.3">
      <c r="A2220" s="1" t="s">
        <v>2</v>
      </c>
      <c r="B2220" s="1" t="s">
        <v>25</v>
      </c>
      <c r="C2220">
        <v>281.00599999999997</v>
      </c>
      <c r="D2220">
        <v>308.022999999999</v>
      </c>
    </row>
    <row r="2221" spans="1:4" x14ac:dyDescent="0.3">
      <c r="A2221" s="1" t="s">
        <v>2</v>
      </c>
      <c r="B2221" s="1" t="s">
        <v>25</v>
      </c>
      <c r="C2221">
        <v>281.47399999999999</v>
      </c>
      <c r="D2221">
        <v>307.71099999999899</v>
      </c>
    </row>
    <row r="2222" spans="1:4" x14ac:dyDescent="0.3">
      <c r="A2222" s="1" t="s">
        <v>2</v>
      </c>
      <c r="B2222" s="1" t="s">
        <v>25</v>
      </c>
      <c r="C2222">
        <v>282.255</v>
      </c>
      <c r="D2222">
        <v>307.39999999999998</v>
      </c>
    </row>
    <row r="2223" spans="1:4" x14ac:dyDescent="0.3">
      <c r="A2223" s="1" t="s">
        <v>2</v>
      </c>
      <c r="B2223" s="1" t="s">
        <v>27</v>
      </c>
      <c r="C2223">
        <v>64.575000000000003</v>
      </c>
      <c r="D2223">
        <v>384.529</v>
      </c>
    </row>
    <row r="2224" spans="1:4" x14ac:dyDescent="0.3">
      <c r="A2224" s="1" t="s">
        <v>2</v>
      </c>
      <c r="B2224" s="1" t="s">
        <v>27</v>
      </c>
      <c r="C2224">
        <v>66.686000000000007</v>
      </c>
      <c r="D2224">
        <v>384.07900000000001</v>
      </c>
    </row>
    <row r="2225" spans="1:4" x14ac:dyDescent="0.3">
      <c r="A2225" s="1" t="s">
        <v>2</v>
      </c>
      <c r="B2225" s="1" t="s">
        <v>27</v>
      </c>
      <c r="C2225">
        <v>67.891999999999996</v>
      </c>
      <c r="D2225">
        <v>383.78100000000001</v>
      </c>
    </row>
    <row r="2226" spans="1:4" x14ac:dyDescent="0.3">
      <c r="A2226" s="1" t="s">
        <v>2</v>
      </c>
      <c r="B2226" s="1" t="s">
        <v>27</v>
      </c>
      <c r="C2226">
        <v>69.099000000000004</v>
      </c>
      <c r="D2226">
        <v>383.48</v>
      </c>
    </row>
    <row r="2227" spans="1:4" x14ac:dyDescent="0.3">
      <c r="A2227" s="1" t="s">
        <v>2</v>
      </c>
      <c r="B2227" s="1" t="s">
        <v>27</v>
      </c>
      <c r="C2227">
        <v>69.099000000000004</v>
      </c>
      <c r="D2227">
        <v>383.48</v>
      </c>
    </row>
    <row r="2228" spans="1:4" x14ac:dyDescent="0.3">
      <c r="A2228" s="1" t="s">
        <v>2</v>
      </c>
      <c r="B2228" s="1" t="s">
        <v>27</v>
      </c>
      <c r="C2228">
        <v>70.605999999999995</v>
      </c>
      <c r="D2228">
        <v>383.18</v>
      </c>
    </row>
    <row r="2229" spans="1:4" x14ac:dyDescent="0.3">
      <c r="A2229" s="1" t="s">
        <v>2</v>
      </c>
      <c r="B2229" s="1" t="s">
        <v>27</v>
      </c>
      <c r="C2229">
        <v>72.265000000000001</v>
      </c>
      <c r="D2229">
        <v>382.73099999999999</v>
      </c>
    </row>
    <row r="2230" spans="1:4" x14ac:dyDescent="0.3">
      <c r="A2230" s="1" t="s">
        <v>2</v>
      </c>
      <c r="B2230" s="1" t="s">
        <v>27</v>
      </c>
      <c r="C2230">
        <v>73.772999999999996</v>
      </c>
      <c r="D2230">
        <v>382.28199999999998</v>
      </c>
    </row>
    <row r="2231" spans="1:4" x14ac:dyDescent="0.3">
      <c r="A2231" s="1" t="s">
        <v>2</v>
      </c>
      <c r="B2231" s="1" t="s">
        <v>27</v>
      </c>
      <c r="C2231">
        <v>74.527000000000001</v>
      </c>
      <c r="D2231">
        <v>381.981999999999</v>
      </c>
    </row>
    <row r="2232" spans="1:4" x14ac:dyDescent="0.3">
      <c r="A2232" s="1" t="s">
        <v>2</v>
      </c>
      <c r="B2232" s="1" t="s">
        <v>27</v>
      </c>
      <c r="C2232">
        <v>75.13</v>
      </c>
      <c r="D2232">
        <v>381.68299999999999</v>
      </c>
    </row>
    <row r="2233" spans="1:4" x14ac:dyDescent="0.3">
      <c r="A2233" s="1" t="s">
        <v>2</v>
      </c>
      <c r="B2233" s="1" t="s">
        <v>27</v>
      </c>
      <c r="C2233">
        <v>75.13</v>
      </c>
      <c r="D2233">
        <v>381.68299999999999</v>
      </c>
    </row>
    <row r="2234" spans="1:4" x14ac:dyDescent="0.3">
      <c r="A2234" s="1" t="s">
        <v>2</v>
      </c>
      <c r="B2234" s="1" t="s">
        <v>27</v>
      </c>
      <c r="C2234">
        <v>76.034999999999997</v>
      </c>
      <c r="D2234">
        <v>380.93299999999999</v>
      </c>
    </row>
    <row r="2235" spans="1:4" x14ac:dyDescent="0.3">
      <c r="A2235" s="1" t="s">
        <v>2</v>
      </c>
      <c r="B2235" s="1" t="s">
        <v>27</v>
      </c>
      <c r="C2235">
        <v>76.638000000000005</v>
      </c>
      <c r="D2235">
        <v>380.03399999999999</v>
      </c>
    </row>
    <row r="2236" spans="1:4" x14ac:dyDescent="0.3">
      <c r="A2236" s="1" t="s">
        <v>2</v>
      </c>
      <c r="B2236" s="1" t="s">
        <v>27</v>
      </c>
      <c r="C2236">
        <v>77.241</v>
      </c>
      <c r="D2236">
        <v>379.13499999999999</v>
      </c>
    </row>
    <row r="2237" spans="1:4" x14ac:dyDescent="0.3">
      <c r="A2237" s="1" t="s">
        <v>2</v>
      </c>
      <c r="B2237" s="1" t="s">
        <v>27</v>
      </c>
      <c r="C2237">
        <v>77.692999999999998</v>
      </c>
      <c r="D2237">
        <v>378.385999999999</v>
      </c>
    </row>
    <row r="2238" spans="1:4" x14ac:dyDescent="0.3">
      <c r="A2238" s="1" t="s">
        <v>2</v>
      </c>
      <c r="B2238" s="1" t="s">
        <v>27</v>
      </c>
      <c r="C2238">
        <v>77.692999999999998</v>
      </c>
      <c r="D2238">
        <v>378.385999999999</v>
      </c>
    </row>
    <row r="2239" spans="1:4" x14ac:dyDescent="0.3">
      <c r="A2239" s="1" t="s">
        <v>2</v>
      </c>
      <c r="B2239" s="1" t="s">
        <v>27</v>
      </c>
      <c r="C2239">
        <v>78.144999999999996</v>
      </c>
      <c r="D2239">
        <v>377.93699999999899</v>
      </c>
    </row>
    <row r="2240" spans="1:4" x14ac:dyDescent="0.3">
      <c r="A2240" s="1" t="s">
        <v>2</v>
      </c>
      <c r="B2240" s="1" t="s">
        <v>27</v>
      </c>
      <c r="C2240">
        <v>78.597999999999999</v>
      </c>
      <c r="D2240">
        <v>377.486999999999</v>
      </c>
    </row>
    <row r="2241" spans="1:4" x14ac:dyDescent="0.3">
      <c r="A2241" s="1" t="s">
        <v>2</v>
      </c>
      <c r="B2241" s="1" t="s">
        <v>27</v>
      </c>
      <c r="C2241">
        <v>79.501999999999995</v>
      </c>
      <c r="D2241">
        <v>376.88699999999898</v>
      </c>
    </row>
    <row r="2242" spans="1:4" x14ac:dyDescent="0.3">
      <c r="A2242" s="1" t="s">
        <v>2</v>
      </c>
      <c r="B2242" s="1" t="s">
        <v>27</v>
      </c>
      <c r="C2242">
        <v>79.501999999999995</v>
      </c>
      <c r="D2242">
        <v>376.88699999999898</v>
      </c>
    </row>
    <row r="2243" spans="1:4" x14ac:dyDescent="0.3">
      <c r="A2243" s="1" t="s">
        <v>2</v>
      </c>
      <c r="B2243" s="1" t="s">
        <v>27</v>
      </c>
      <c r="C2243">
        <v>80.557999999999893</v>
      </c>
      <c r="D2243">
        <v>376.28899999999902</v>
      </c>
    </row>
    <row r="2244" spans="1:4" x14ac:dyDescent="0.3">
      <c r="A2244" s="1" t="s">
        <v>2</v>
      </c>
      <c r="B2244" s="1" t="s">
        <v>27</v>
      </c>
      <c r="C2244">
        <v>81.312999999999903</v>
      </c>
      <c r="D2244">
        <v>375.98999999999899</v>
      </c>
    </row>
    <row r="2245" spans="1:4" x14ac:dyDescent="0.3">
      <c r="A2245" s="1" t="s">
        <v>2</v>
      </c>
      <c r="B2245" s="1" t="s">
        <v>27</v>
      </c>
      <c r="C2245">
        <v>81.914999999999907</v>
      </c>
      <c r="D2245">
        <v>375.53899999999902</v>
      </c>
    </row>
    <row r="2246" spans="1:4" x14ac:dyDescent="0.3">
      <c r="A2246" s="1" t="s">
        <v>2</v>
      </c>
      <c r="B2246" s="1" t="s">
        <v>27</v>
      </c>
      <c r="C2246">
        <v>81.914999999999907</v>
      </c>
      <c r="D2246">
        <v>375.53899999999902</v>
      </c>
    </row>
    <row r="2247" spans="1:4" x14ac:dyDescent="0.3">
      <c r="A2247" s="1" t="s">
        <v>2</v>
      </c>
      <c r="B2247" s="1" t="s">
        <v>27</v>
      </c>
      <c r="C2247">
        <v>83.422999999999902</v>
      </c>
      <c r="D2247">
        <v>374.34099999999899</v>
      </c>
    </row>
    <row r="2248" spans="1:4" x14ac:dyDescent="0.3">
      <c r="A2248" s="1" t="s">
        <v>2</v>
      </c>
      <c r="B2248" s="1" t="s">
        <v>27</v>
      </c>
      <c r="C2248">
        <v>85.081999999999994</v>
      </c>
      <c r="D2248">
        <v>372.84199999999902</v>
      </c>
    </row>
    <row r="2249" spans="1:4" x14ac:dyDescent="0.3">
      <c r="A2249" s="1" t="s">
        <v>2</v>
      </c>
      <c r="B2249" s="1" t="s">
        <v>27</v>
      </c>
      <c r="C2249">
        <v>85.081999999999994</v>
      </c>
      <c r="D2249">
        <v>372.84199999999902</v>
      </c>
    </row>
    <row r="2250" spans="1:4" x14ac:dyDescent="0.3">
      <c r="A2250" s="1" t="s">
        <v>2</v>
      </c>
      <c r="B2250" s="1" t="s">
        <v>27</v>
      </c>
      <c r="C2250">
        <v>86.137</v>
      </c>
      <c r="D2250">
        <v>371.94299999999902</v>
      </c>
    </row>
    <row r="2251" spans="1:4" x14ac:dyDescent="0.3">
      <c r="A2251" s="1" t="s">
        <v>2</v>
      </c>
      <c r="B2251" s="1" t="s">
        <v>27</v>
      </c>
      <c r="C2251">
        <v>87.194000000000003</v>
      </c>
      <c r="D2251">
        <v>370.89399999999898</v>
      </c>
    </row>
    <row r="2252" spans="1:4" x14ac:dyDescent="0.3">
      <c r="A2252" s="1" t="s">
        <v>2</v>
      </c>
      <c r="B2252" s="1" t="s">
        <v>27</v>
      </c>
      <c r="C2252">
        <v>88.399000000000001</v>
      </c>
      <c r="D2252">
        <v>369.84599999999898</v>
      </c>
    </row>
    <row r="2253" spans="1:4" x14ac:dyDescent="0.3">
      <c r="A2253" s="1" t="s">
        <v>2</v>
      </c>
      <c r="B2253" s="1" t="s">
        <v>27</v>
      </c>
      <c r="C2253">
        <v>89.454999999999998</v>
      </c>
      <c r="D2253">
        <v>368.94699999999898</v>
      </c>
    </row>
    <row r="2254" spans="1:4" x14ac:dyDescent="0.3">
      <c r="A2254" s="1" t="s">
        <v>2</v>
      </c>
      <c r="B2254" s="1" t="s">
        <v>27</v>
      </c>
      <c r="C2254">
        <v>89.454999999999998</v>
      </c>
      <c r="D2254">
        <v>368.94699999999898</v>
      </c>
    </row>
    <row r="2255" spans="1:4" x14ac:dyDescent="0.3">
      <c r="A2255" s="1" t="s">
        <v>2</v>
      </c>
      <c r="B2255" s="1" t="s">
        <v>27</v>
      </c>
      <c r="C2255">
        <v>90.358999999999995</v>
      </c>
      <c r="D2255">
        <v>368.19799999999901</v>
      </c>
    </row>
    <row r="2256" spans="1:4" x14ac:dyDescent="0.3">
      <c r="A2256" s="1" t="s">
        <v>2</v>
      </c>
      <c r="B2256" s="1" t="s">
        <v>27</v>
      </c>
      <c r="C2256">
        <v>91.867999999999995</v>
      </c>
      <c r="D2256">
        <v>366.998999999999</v>
      </c>
    </row>
    <row r="2257" spans="1:4" x14ac:dyDescent="0.3">
      <c r="A2257" s="1" t="s">
        <v>2</v>
      </c>
      <c r="B2257" s="1" t="s">
        <v>27</v>
      </c>
      <c r="C2257">
        <v>92.771999999999906</v>
      </c>
      <c r="D2257">
        <v>366.24999999999898</v>
      </c>
    </row>
    <row r="2258" spans="1:4" x14ac:dyDescent="0.3">
      <c r="A2258" s="1" t="s">
        <v>2</v>
      </c>
      <c r="B2258" s="1" t="s">
        <v>27</v>
      </c>
      <c r="C2258">
        <v>92.771999999999906</v>
      </c>
      <c r="D2258">
        <v>366.24999999999898</v>
      </c>
    </row>
    <row r="2259" spans="1:4" x14ac:dyDescent="0.3">
      <c r="A2259" s="1" t="s">
        <v>2</v>
      </c>
      <c r="B2259" s="1" t="s">
        <v>27</v>
      </c>
      <c r="C2259">
        <v>93.828999999999994</v>
      </c>
      <c r="D2259">
        <v>365.349999999999</v>
      </c>
    </row>
    <row r="2260" spans="1:4" x14ac:dyDescent="0.3">
      <c r="A2260" s="1" t="s">
        <v>2</v>
      </c>
      <c r="B2260" s="1" t="s">
        <v>27</v>
      </c>
      <c r="C2260">
        <v>95.184999999999903</v>
      </c>
      <c r="D2260">
        <v>364.45299999999901</v>
      </c>
    </row>
    <row r="2261" spans="1:4" x14ac:dyDescent="0.3">
      <c r="A2261" s="1" t="s">
        <v>2</v>
      </c>
      <c r="B2261" s="1" t="s">
        <v>27</v>
      </c>
      <c r="C2261">
        <v>97.898999999999901</v>
      </c>
      <c r="D2261">
        <v>362.65399999999897</v>
      </c>
    </row>
    <row r="2262" spans="1:4" x14ac:dyDescent="0.3">
      <c r="A2262" s="1" t="s">
        <v>2</v>
      </c>
      <c r="B2262" s="1" t="s">
        <v>27</v>
      </c>
      <c r="C2262">
        <v>97.898999999999901</v>
      </c>
      <c r="D2262">
        <v>362.65399999999897</v>
      </c>
    </row>
    <row r="2263" spans="1:4" x14ac:dyDescent="0.3">
      <c r="A2263" s="1" t="s">
        <v>2</v>
      </c>
      <c r="B2263" s="1" t="s">
        <v>27</v>
      </c>
      <c r="C2263">
        <v>100.914999999999</v>
      </c>
      <c r="D2263">
        <v>360.70599999999899</v>
      </c>
    </row>
    <row r="2264" spans="1:4" x14ac:dyDescent="0.3">
      <c r="A2264" s="1" t="s">
        <v>2</v>
      </c>
      <c r="B2264" s="1" t="s">
        <v>27</v>
      </c>
      <c r="C2264">
        <v>104.08199999999999</v>
      </c>
      <c r="D2264">
        <v>358.75899999999899</v>
      </c>
    </row>
    <row r="2265" spans="1:4" x14ac:dyDescent="0.3">
      <c r="A2265" s="1" t="s">
        <v>2</v>
      </c>
      <c r="B2265" s="1" t="s">
        <v>27</v>
      </c>
      <c r="C2265">
        <v>104.08199999999999</v>
      </c>
      <c r="D2265">
        <v>358.75899999999899</v>
      </c>
    </row>
    <row r="2266" spans="1:4" x14ac:dyDescent="0.3">
      <c r="A2266" s="1" t="s">
        <v>2</v>
      </c>
      <c r="B2266" s="1" t="s">
        <v>27</v>
      </c>
      <c r="C2266">
        <v>105.74</v>
      </c>
      <c r="D2266">
        <v>357.55799999999903</v>
      </c>
    </row>
    <row r="2267" spans="1:4" x14ac:dyDescent="0.3">
      <c r="A2267" s="1" t="s">
        <v>2</v>
      </c>
      <c r="B2267" s="1" t="s">
        <v>27</v>
      </c>
      <c r="C2267">
        <v>107.548999999999</v>
      </c>
      <c r="D2267">
        <v>356.36099999999902</v>
      </c>
    </row>
    <row r="2268" spans="1:4" x14ac:dyDescent="0.3">
      <c r="A2268" s="1" t="s">
        <v>2</v>
      </c>
      <c r="B2268" s="1" t="s">
        <v>27</v>
      </c>
      <c r="C2268">
        <v>109.208</v>
      </c>
      <c r="D2268">
        <v>355.01199999999898</v>
      </c>
    </row>
    <row r="2269" spans="1:4" x14ac:dyDescent="0.3">
      <c r="A2269" s="1" t="s">
        <v>2</v>
      </c>
      <c r="B2269" s="1" t="s">
        <v>27</v>
      </c>
      <c r="C2269">
        <v>110.71599999999999</v>
      </c>
      <c r="D2269">
        <v>353.96399999999898</v>
      </c>
    </row>
    <row r="2270" spans="1:4" x14ac:dyDescent="0.3">
      <c r="A2270" s="1" t="s">
        <v>2</v>
      </c>
      <c r="B2270" s="1" t="s">
        <v>27</v>
      </c>
      <c r="C2270">
        <v>110.71599999999999</v>
      </c>
      <c r="D2270">
        <v>353.96399999999898</v>
      </c>
    </row>
    <row r="2271" spans="1:4" x14ac:dyDescent="0.3">
      <c r="A2271" s="1" t="s">
        <v>2</v>
      </c>
      <c r="B2271" s="1" t="s">
        <v>27</v>
      </c>
      <c r="C2271">
        <v>111.771999999999</v>
      </c>
      <c r="D2271">
        <v>353.063999999999</v>
      </c>
    </row>
    <row r="2272" spans="1:4" x14ac:dyDescent="0.3">
      <c r="A2272" s="1" t="s">
        <v>2</v>
      </c>
      <c r="B2272" s="1" t="s">
        <v>27</v>
      </c>
      <c r="C2272">
        <v>112.67599999999899</v>
      </c>
      <c r="D2272">
        <v>352.46499999999997</v>
      </c>
    </row>
    <row r="2273" spans="1:4" x14ac:dyDescent="0.3">
      <c r="A2273" s="1" t="s">
        <v>2</v>
      </c>
      <c r="B2273" s="1" t="s">
        <v>27</v>
      </c>
      <c r="C2273">
        <v>113.429999999999</v>
      </c>
      <c r="D2273">
        <v>351.71599999999899</v>
      </c>
    </row>
    <row r="2274" spans="1:4" x14ac:dyDescent="0.3">
      <c r="A2274" s="1" t="s">
        <v>2</v>
      </c>
      <c r="B2274" s="1" t="s">
        <v>27</v>
      </c>
      <c r="C2274">
        <v>114.33499999999999</v>
      </c>
      <c r="D2274">
        <v>350.96799999999899</v>
      </c>
    </row>
    <row r="2275" spans="1:4" x14ac:dyDescent="0.3">
      <c r="A2275" s="1" t="s">
        <v>2</v>
      </c>
      <c r="B2275" s="1" t="s">
        <v>27</v>
      </c>
      <c r="C2275">
        <v>114.33499999999999</v>
      </c>
      <c r="D2275">
        <v>350.96799999999899</v>
      </c>
    </row>
    <row r="2276" spans="1:4" x14ac:dyDescent="0.3">
      <c r="A2276" s="1" t="s">
        <v>2</v>
      </c>
      <c r="B2276" s="1" t="s">
        <v>27</v>
      </c>
      <c r="C2276">
        <v>115.390999999999</v>
      </c>
      <c r="D2276">
        <v>350.06799999999998</v>
      </c>
    </row>
    <row r="2277" spans="1:4" x14ac:dyDescent="0.3">
      <c r="A2277" s="1" t="s">
        <v>2</v>
      </c>
      <c r="B2277" s="1" t="s">
        <v>27</v>
      </c>
      <c r="C2277">
        <v>116.59599999999899</v>
      </c>
      <c r="D2277">
        <v>349.16899999999998</v>
      </c>
    </row>
    <row r="2278" spans="1:4" x14ac:dyDescent="0.3">
      <c r="A2278" s="1" t="s">
        <v>2</v>
      </c>
      <c r="B2278" s="1" t="s">
        <v>27</v>
      </c>
      <c r="C2278">
        <v>117.802999999999</v>
      </c>
      <c r="D2278">
        <v>348.12</v>
      </c>
    </row>
    <row r="2279" spans="1:4" x14ac:dyDescent="0.3">
      <c r="A2279" s="1" t="s">
        <v>2</v>
      </c>
      <c r="B2279" s="1" t="s">
        <v>27</v>
      </c>
      <c r="C2279">
        <v>119.00899999999901</v>
      </c>
      <c r="D2279">
        <v>347.221</v>
      </c>
    </row>
    <row r="2280" spans="1:4" x14ac:dyDescent="0.3">
      <c r="A2280" s="1" t="s">
        <v>2</v>
      </c>
      <c r="B2280" s="1" t="s">
        <v>27</v>
      </c>
      <c r="C2280">
        <v>119.00899999999901</v>
      </c>
      <c r="D2280">
        <v>347.221</v>
      </c>
    </row>
    <row r="2281" spans="1:4" x14ac:dyDescent="0.3">
      <c r="A2281" s="1" t="s">
        <v>2</v>
      </c>
      <c r="B2281" s="1" t="s">
        <v>27</v>
      </c>
      <c r="C2281">
        <v>121.271999999999</v>
      </c>
      <c r="D2281">
        <v>345.57299999999998</v>
      </c>
    </row>
    <row r="2282" spans="1:4" x14ac:dyDescent="0.3">
      <c r="A2282" s="1" t="s">
        <v>2</v>
      </c>
      <c r="B2282" s="1" t="s">
        <v>27</v>
      </c>
      <c r="C2282">
        <v>124.88999999999901</v>
      </c>
      <c r="D2282">
        <v>343.17499999999899</v>
      </c>
    </row>
    <row r="2283" spans="1:4" x14ac:dyDescent="0.3">
      <c r="A2283" s="1" t="s">
        <v>2</v>
      </c>
      <c r="B2283" s="1" t="s">
        <v>27</v>
      </c>
      <c r="C2283">
        <v>126.096999999999</v>
      </c>
      <c r="D2283">
        <v>342.27499999999998</v>
      </c>
    </row>
    <row r="2284" spans="1:4" x14ac:dyDescent="0.3">
      <c r="A2284" s="1" t="s">
        <v>2</v>
      </c>
      <c r="B2284" s="1" t="s">
        <v>27</v>
      </c>
      <c r="C2284">
        <v>127.45299999999899</v>
      </c>
      <c r="D2284">
        <v>341.37799999999999</v>
      </c>
    </row>
    <row r="2285" spans="1:4" x14ac:dyDescent="0.3">
      <c r="A2285" s="1" t="s">
        <v>2</v>
      </c>
      <c r="B2285" s="1" t="s">
        <v>27</v>
      </c>
      <c r="C2285">
        <v>128.81099999999901</v>
      </c>
      <c r="D2285">
        <v>340.479999999999</v>
      </c>
    </row>
    <row r="2286" spans="1:4" x14ac:dyDescent="0.3">
      <c r="A2286" s="1" t="s">
        <v>2</v>
      </c>
      <c r="B2286" s="1" t="s">
        <v>27</v>
      </c>
      <c r="C2286">
        <v>128.81099999999901</v>
      </c>
      <c r="D2286">
        <v>340.479999999999</v>
      </c>
    </row>
    <row r="2287" spans="1:4" x14ac:dyDescent="0.3">
      <c r="A2287" s="1" t="s">
        <v>2</v>
      </c>
      <c r="B2287" s="1" t="s">
        <v>27</v>
      </c>
      <c r="C2287">
        <v>131.07199999999901</v>
      </c>
      <c r="D2287">
        <v>338.979999999999</v>
      </c>
    </row>
    <row r="2288" spans="1:4" x14ac:dyDescent="0.3">
      <c r="A2288" s="1" t="s">
        <v>2</v>
      </c>
      <c r="B2288" s="1" t="s">
        <v>27</v>
      </c>
      <c r="C2288">
        <v>133.33399999999901</v>
      </c>
      <c r="D2288">
        <v>337.481999999999</v>
      </c>
    </row>
    <row r="2289" spans="1:4" x14ac:dyDescent="0.3">
      <c r="A2289" s="1" t="s">
        <v>2</v>
      </c>
      <c r="B2289" s="1" t="s">
        <v>27</v>
      </c>
      <c r="C2289">
        <v>133.33399999999901</v>
      </c>
      <c r="D2289">
        <v>337.481999999999</v>
      </c>
    </row>
    <row r="2290" spans="1:4" x14ac:dyDescent="0.3">
      <c r="A2290" s="1" t="s">
        <v>2</v>
      </c>
      <c r="B2290" s="1" t="s">
        <v>27</v>
      </c>
      <c r="C2290">
        <v>135.74699999999899</v>
      </c>
      <c r="D2290">
        <v>335.83399999999898</v>
      </c>
    </row>
    <row r="2291" spans="1:4" x14ac:dyDescent="0.3">
      <c r="A2291" s="1" t="s">
        <v>2</v>
      </c>
      <c r="B2291" s="1" t="s">
        <v>27</v>
      </c>
      <c r="C2291">
        <v>136.95399999999901</v>
      </c>
      <c r="D2291">
        <v>334.93499999999898</v>
      </c>
    </row>
    <row r="2292" spans="1:4" x14ac:dyDescent="0.3">
      <c r="A2292" s="1" t="s">
        <v>2</v>
      </c>
      <c r="B2292" s="1" t="s">
        <v>27</v>
      </c>
      <c r="C2292">
        <v>138.15899999999999</v>
      </c>
      <c r="D2292">
        <v>334.18699999999899</v>
      </c>
    </row>
    <row r="2293" spans="1:4" x14ac:dyDescent="0.3">
      <c r="A2293" s="1" t="s">
        <v>2</v>
      </c>
      <c r="B2293" s="1" t="s">
        <v>27</v>
      </c>
      <c r="C2293">
        <v>138.15899999999999</v>
      </c>
      <c r="D2293">
        <v>334.18699999999899</v>
      </c>
    </row>
    <row r="2294" spans="1:4" x14ac:dyDescent="0.3">
      <c r="A2294" s="1" t="s">
        <v>2</v>
      </c>
      <c r="B2294" s="1" t="s">
        <v>27</v>
      </c>
      <c r="C2294">
        <v>139.215</v>
      </c>
      <c r="D2294">
        <v>333.58699999999902</v>
      </c>
    </row>
    <row r="2295" spans="1:4" x14ac:dyDescent="0.3">
      <c r="A2295" s="1" t="s">
        <v>2</v>
      </c>
      <c r="B2295" s="1" t="s">
        <v>27</v>
      </c>
      <c r="C2295">
        <v>139.96899999999999</v>
      </c>
      <c r="D2295">
        <v>332.986999999999</v>
      </c>
    </row>
    <row r="2296" spans="1:4" x14ac:dyDescent="0.3">
      <c r="A2296" s="1" t="s">
        <v>2</v>
      </c>
      <c r="B2296" s="1" t="s">
        <v>27</v>
      </c>
      <c r="C2296">
        <v>140.874</v>
      </c>
      <c r="D2296">
        <v>332.38899999999899</v>
      </c>
    </row>
    <row r="2297" spans="1:4" x14ac:dyDescent="0.3">
      <c r="A2297" s="1" t="s">
        <v>2</v>
      </c>
      <c r="B2297" s="1" t="s">
        <v>27</v>
      </c>
      <c r="C2297">
        <v>141.929</v>
      </c>
      <c r="D2297">
        <v>331.63899999999899</v>
      </c>
    </row>
    <row r="2298" spans="1:4" x14ac:dyDescent="0.3">
      <c r="A2298" s="1" t="s">
        <v>2</v>
      </c>
      <c r="B2298" s="1" t="s">
        <v>27</v>
      </c>
      <c r="C2298">
        <v>141.929</v>
      </c>
      <c r="D2298">
        <v>331.63899999999899</v>
      </c>
    </row>
    <row r="2299" spans="1:4" x14ac:dyDescent="0.3">
      <c r="A2299" s="1" t="s">
        <v>2</v>
      </c>
      <c r="B2299" s="1" t="s">
        <v>27</v>
      </c>
      <c r="C2299">
        <v>143.136</v>
      </c>
      <c r="D2299">
        <v>330.88899999999899</v>
      </c>
    </row>
    <row r="2300" spans="1:4" x14ac:dyDescent="0.3">
      <c r="A2300" s="1" t="s">
        <v>2</v>
      </c>
      <c r="B2300" s="1" t="s">
        <v>27</v>
      </c>
      <c r="C2300">
        <v>144.34199999999899</v>
      </c>
      <c r="D2300">
        <v>329.99099999999902</v>
      </c>
    </row>
    <row r="2301" spans="1:4" x14ac:dyDescent="0.3">
      <c r="A2301" s="1" t="s">
        <v>2</v>
      </c>
      <c r="B2301" s="1" t="s">
        <v>27</v>
      </c>
      <c r="C2301">
        <v>146.90499999999901</v>
      </c>
      <c r="D2301">
        <v>328.19399999999899</v>
      </c>
    </row>
    <row r="2302" spans="1:4" x14ac:dyDescent="0.3">
      <c r="A2302" s="1" t="s">
        <v>2</v>
      </c>
      <c r="B2302" s="1" t="s">
        <v>27</v>
      </c>
      <c r="C2302">
        <v>146.90499999999901</v>
      </c>
      <c r="D2302">
        <v>328.19399999999899</v>
      </c>
    </row>
    <row r="2303" spans="1:4" x14ac:dyDescent="0.3">
      <c r="A2303" s="1" t="s">
        <v>2</v>
      </c>
      <c r="B2303" s="1" t="s">
        <v>27</v>
      </c>
      <c r="C2303">
        <v>148.26199999999901</v>
      </c>
      <c r="D2303">
        <v>327.14299999999901</v>
      </c>
    </row>
    <row r="2304" spans="1:4" x14ac:dyDescent="0.3">
      <c r="A2304" s="1" t="s">
        <v>2</v>
      </c>
      <c r="B2304" s="1" t="s">
        <v>27</v>
      </c>
      <c r="C2304">
        <v>149.61999999999901</v>
      </c>
      <c r="D2304">
        <v>326.24599999999901</v>
      </c>
    </row>
    <row r="2305" spans="1:4" x14ac:dyDescent="0.3">
      <c r="A2305" s="1" t="s">
        <v>2</v>
      </c>
      <c r="B2305" s="1" t="s">
        <v>27</v>
      </c>
      <c r="C2305">
        <v>150.97699999999901</v>
      </c>
      <c r="D2305">
        <v>325.195999999999</v>
      </c>
    </row>
    <row r="2306" spans="1:4" x14ac:dyDescent="0.3">
      <c r="A2306" s="1" t="s">
        <v>2</v>
      </c>
      <c r="B2306" s="1" t="s">
        <v>27</v>
      </c>
      <c r="C2306">
        <v>152.33399999999901</v>
      </c>
      <c r="D2306">
        <v>324.14699999999903</v>
      </c>
    </row>
    <row r="2307" spans="1:4" x14ac:dyDescent="0.3">
      <c r="A2307" s="1" t="s">
        <v>2</v>
      </c>
      <c r="B2307" s="1" t="s">
        <v>27</v>
      </c>
      <c r="C2307">
        <v>152.33399999999901</v>
      </c>
      <c r="D2307">
        <v>324.14699999999903</v>
      </c>
    </row>
    <row r="2308" spans="1:4" x14ac:dyDescent="0.3">
      <c r="A2308" s="1" t="s">
        <v>2</v>
      </c>
      <c r="B2308" s="1" t="s">
        <v>27</v>
      </c>
      <c r="C2308">
        <v>154.74599999999899</v>
      </c>
      <c r="D2308">
        <v>322.34899999999902</v>
      </c>
    </row>
    <row r="2309" spans="1:4" x14ac:dyDescent="0.3">
      <c r="A2309" s="1" t="s">
        <v>2</v>
      </c>
      <c r="B2309" s="1" t="s">
        <v>27</v>
      </c>
      <c r="C2309">
        <v>156.856999999999</v>
      </c>
      <c r="D2309">
        <v>320.70199999999897</v>
      </c>
    </row>
    <row r="2310" spans="1:4" x14ac:dyDescent="0.3">
      <c r="A2310" s="1" t="s">
        <v>2</v>
      </c>
      <c r="B2310" s="1" t="s">
        <v>27</v>
      </c>
      <c r="C2310">
        <v>156.856999999999</v>
      </c>
      <c r="D2310">
        <v>320.70199999999897</v>
      </c>
    </row>
    <row r="2311" spans="1:4" x14ac:dyDescent="0.3">
      <c r="A2311" s="1" t="s">
        <v>2</v>
      </c>
      <c r="B2311" s="1" t="s">
        <v>27</v>
      </c>
      <c r="C2311">
        <v>157.76199999999901</v>
      </c>
      <c r="D2311">
        <v>319.801999999999</v>
      </c>
    </row>
    <row r="2312" spans="1:4" x14ac:dyDescent="0.3">
      <c r="A2312" s="1" t="s">
        <v>2</v>
      </c>
      <c r="B2312" s="1" t="s">
        <v>27</v>
      </c>
      <c r="C2312">
        <v>158.66699999999901</v>
      </c>
      <c r="D2312">
        <v>319.05399999999901</v>
      </c>
    </row>
    <row r="2313" spans="1:4" x14ac:dyDescent="0.3">
      <c r="A2313" s="1" t="s">
        <v>2</v>
      </c>
      <c r="B2313" s="1" t="s">
        <v>27</v>
      </c>
      <c r="C2313">
        <v>159.570999999999</v>
      </c>
      <c r="D2313">
        <v>318.15499999999901</v>
      </c>
    </row>
    <row r="2314" spans="1:4" x14ac:dyDescent="0.3">
      <c r="A2314" s="1" t="s">
        <v>2</v>
      </c>
      <c r="B2314" s="1" t="s">
        <v>27</v>
      </c>
      <c r="C2314">
        <v>160.62799999999899</v>
      </c>
      <c r="D2314">
        <v>317.40599999999898</v>
      </c>
    </row>
    <row r="2315" spans="1:4" x14ac:dyDescent="0.3">
      <c r="A2315" s="1" t="s">
        <v>2</v>
      </c>
      <c r="B2315" s="1" t="s">
        <v>27</v>
      </c>
      <c r="C2315">
        <v>160.62799999999899</v>
      </c>
      <c r="D2315">
        <v>317.40599999999898</v>
      </c>
    </row>
    <row r="2316" spans="1:4" x14ac:dyDescent="0.3">
      <c r="A2316" s="1" t="s">
        <v>2</v>
      </c>
      <c r="B2316" s="1" t="s">
        <v>27</v>
      </c>
      <c r="C2316">
        <v>161.230999999999</v>
      </c>
      <c r="D2316">
        <v>317.10399999999902</v>
      </c>
    </row>
    <row r="2317" spans="1:4" x14ac:dyDescent="0.3">
      <c r="A2317" s="1" t="s">
        <v>2</v>
      </c>
      <c r="B2317" s="1" t="s">
        <v>27</v>
      </c>
      <c r="C2317">
        <v>161.98399999999901</v>
      </c>
      <c r="D2317">
        <v>316.65499999999901</v>
      </c>
    </row>
    <row r="2318" spans="1:4" x14ac:dyDescent="0.3">
      <c r="A2318" s="1" t="s">
        <v>2</v>
      </c>
      <c r="B2318" s="1" t="s">
        <v>27</v>
      </c>
      <c r="C2318">
        <v>163.64299999999901</v>
      </c>
      <c r="D2318">
        <v>316.05599999999902</v>
      </c>
    </row>
    <row r="2319" spans="1:4" x14ac:dyDescent="0.3">
      <c r="A2319" s="1" t="s">
        <v>2</v>
      </c>
      <c r="B2319" s="1" t="s">
        <v>27</v>
      </c>
      <c r="C2319">
        <v>165.15099999999899</v>
      </c>
      <c r="D2319">
        <v>315.45699999999903</v>
      </c>
    </row>
    <row r="2320" spans="1:4" x14ac:dyDescent="0.3">
      <c r="A2320" s="1" t="s">
        <v>2</v>
      </c>
      <c r="B2320" s="1" t="s">
        <v>27</v>
      </c>
      <c r="C2320">
        <v>165.753999999999</v>
      </c>
      <c r="D2320">
        <v>315.15799999999899</v>
      </c>
    </row>
    <row r="2321" spans="1:4" x14ac:dyDescent="0.3">
      <c r="A2321" s="1" t="s">
        <v>2</v>
      </c>
      <c r="B2321" s="1" t="s">
        <v>27</v>
      </c>
      <c r="C2321">
        <v>166.35799999999901</v>
      </c>
      <c r="D2321">
        <v>314.85799999999898</v>
      </c>
    </row>
    <row r="2322" spans="1:4" x14ac:dyDescent="0.3">
      <c r="A2322" s="1" t="s">
        <v>2</v>
      </c>
      <c r="B2322" s="1" t="s">
        <v>27</v>
      </c>
      <c r="C2322">
        <v>166.35799999999901</v>
      </c>
      <c r="D2322">
        <v>314.85799999999898</v>
      </c>
    </row>
    <row r="2323" spans="1:4" x14ac:dyDescent="0.3">
      <c r="A2323" s="1" t="s">
        <v>2</v>
      </c>
      <c r="B2323" s="1" t="s">
        <v>27</v>
      </c>
      <c r="C2323">
        <v>167.110999999999</v>
      </c>
      <c r="D2323">
        <v>314.25799999999902</v>
      </c>
    </row>
    <row r="2324" spans="1:4" x14ac:dyDescent="0.3">
      <c r="A2324" s="1" t="s">
        <v>2</v>
      </c>
      <c r="B2324" s="1" t="s">
        <v>27</v>
      </c>
      <c r="C2324">
        <v>167.713999999999</v>
      </c>
      <c r="D2324">
        <v>313.659999999999</v>
      </c>
    </row>
    <row r="2325" spans="1:4" x14ac:dyDescent="0.3">
      <c r="A2325" s="1" t="s">
        <v>2</v>
      </c>
      <c r="B2325" s="1" t="s">
        <v>27</v>
      </c>
      <c r="C2325">
        <v>168.16699999999901</v>
      </c>
      <c r="D2325">
        <v>313.20899999999898</v>
      </c>
    </row>
    <row r="2326" spans="1:4" x14ac:dyDescent="0.3">
      <c r="A2326" s="1" t="s">
        <v>2</v>
      </c>
      <c r="B2326" s="1" t="s">
        <v>27</v>
      </c>
      <c r="C2326">
        <v>168.61899999999901</v>
      </c>
      <c r="D2326">
        <v>312.60999999999899</v>
      </c>
    </row>
    <row r="2327" spans="1:4" x14ac:dyDescent="0.3">
      <c r="A2327" s="1" t="s">
        <v>2</v>
      </c>
      <c r="B2327" s="1" t="s">
        <v>27</v>
      </c>
      <c r="C2327">
        <v>168.61899999999901</v>
      </c>
      <c r="D2327">
        <v>312.60999999999899</v>
      </c>
    </row>
    <row r="2328" spans="1:4" x14ac:dyDescent="0.3">
      <c r="A2328" s="1" t="s">
        <v>2</v>
      </c>
      <c r="B2328" s="1" t="s">
        <v>27</v>
      </c>
      <c r="C2328">
        <v>169.070999999999</v>
      </c>
      <c r="D2328">
        <v>312.159999999999</v>
      </c>
    </row>
    <row r="2329" spans="1:4" x14ac:dyDescent="0.3">
      <c r="A2329" s="1" t="s">
        <v>2</v>
      </c>
      <c r="B2329" s="1" t="s">
        <v>27</v>
      </c>
      <c r="C2329">
        <v>169.52499999999901</v>
      </c>
      <c r="D2329">
        <v>311.71199999999902</v>
      </c>
    </row>
    <row r="2330" spans="1:4" x14ac:dyDescent="0.3">
      <c r="A2330" s="1" t="s">
        <v>2</v>
      </c>
      <c r="B2330" s="1" t="s">
        <v>27</v>
      </c>
      <c r="C2330">
        <v>170.12699999999899</v>
      </c>
      <c r="D2330">
        <v>311.11099999999902</v>
      </c>
    </row>
    <row r="2331" spans="1:4" x14ac:dyDescent="0.3">
      <c r="A2331" s="1" t="s">
        <v>2</v>
      </c>
      <c r="B2331" s="1" t="s">
        <v>27</v>
      </c>
      <c r="C2331">
        <v>170.879999999999</v>
      </c>
      <c r="D2331">
        <v>310.51199999999898</v>
      </c>
    </row>
    <row r="2332" spans="1:4" x14ac:dyDescent="0.3">
      <c r="A2332" s="1" t="s">
        <v>2</v>
      </c>
      <c r="B2332" s="1" t="s">
        <v>27</v>
      </c>
      <c r="C2332">
        <v>170.879999999999</v>
      </c>
      <c r="D2332">
        <v>310.51199999999898</v>
      </c>
    </row>
    <row r="2333" spans="1:4" x14ac:dyDescent="0.3">
      <c r="A2333" s="1" t="s">
        <v>2</v>
      </c>
      <c r="B2333" s="1" t="s">
        <v>27</v>
      </c>
      <c r="C2333">
        <v>171.93699999999899</v>
      </c>
      <c r="D2333">
        <v>309.61399999999901</v>
      </c>
    </row>
    <row r="2334" spans="1:4" x14ac:dyDescent="0.3">
      <c r="A2334" s="1" t="s">
        <v>2</v>
      </c>
      <c r="B2334" s="1" t="s">
        <v>27</v>
      </c>
      <c r="C2334">
        <v>173.29299999999901</v>
      </c>
      <c r="D2334">
        <v>308.71399999999898</v>
      </c>
    </row>
    <row r="2335" spans="1:4" x14ac:dyDescent="0.3">
      <c r="A2335" s="1" t="s">
        <v>2</v>
      </c>
      <c r="B2335" s="1" t="s">
        <v>27</v>
      </c>
      <c r="C2335">
        <v>174.801999999999</v>
      </c>
      <c r="D2335">
        <v>307.664999999999</v>
      </c>
    </row>
    <row r="2336" spans="1:4" x14ac:dyDescent="0.3">
      <c r="A2336" s="1" t="s">
        <v>2</v>
      </c>
      <c r="B2336" s="1" t="s">
        <v>27</v>
      </c>
      <c r="C2336">
        <v>176.15799999999899</v>
      </c>
      <c r="D2336">
        <v>306.61599999999902</v>
      </c>
    </row>
    <row r="2337" spans="1:4" x14ac:dyDescent="0.3">
      <c r="A2337" s="1" t="s">
        <v>2</v>
      </c>
      <c r="B2337" s="1" t="s">
        <v>27</v>
      </c>
      <c r="C2337">
        <v>176.15799999999899</v>
      </c>
      <c r="D2337">
        <v>306.61599999999902</v>
      </c>
    </row>
    <row r="2338" spans="1:4" x14ac:dyDescent="0.3">
      <c r="A2338" s="1" t="s">
        <v>2</v>
      </c>
      <c r="B2338" s="1" t="s">
        <v>27</v>
      </c>
      <c r="C2338">
        <v>178.570999999999</v>
      </c>
      <c r="D2338">
        <v>304.81799999999902</v>
      </c>
    </row>
    <row r="2339" spans="1:4" x14ac:dyDescent="0.3">
      <c r="A2339" s="1" t="s">
        <v>2</v>
      </c>
      <c r="B2339" s="1" t="s">
        <v>27</v>
      </c>
      <c r="C2339">
        <v>179.77699999999899</v>
      </c>
      <c r="D2339">
        <v>303.91999999999899</v>
      </c>
    </row>
    <row r="2340" spans="1:4" x14ac:dyDescent="0.3">
      <c r="A2340" s="1" t="s">
        <v>2</v>
      </c>
      <c r="B2340" s="1" t="s">
        <v>27</v>
      </c>
      <c r="C2340">
        <v>180.98399999999901</v>
      </c>
      <c r="D2340">
        <v>303.31999999999903</v>
      </c>
    </row>
    <row r="2341" spans="1:4" x14ac:dyDescent="0.3">
      <c r="A2341" s="1" t="s">
        <v>2</v>
      </c>
      <c r="B2341" s="1" t="s">
        <v>27</v>
      </c>
      <c r="C2341">
        <v>180.98399999999901</v>
      </c>
      <c r="D2341">
        <v>303.31999999999903</v>
      </c>
    </row>
    <row r="2342" spans="1:4" x14ac:dyDescent="0.3">
      <c r="A2342" s="1" t="s">
        <v>2</v>
      </c>
      <c r="B2342" s="1" t="s">
        <v>27</v>
      </c>
      <c r="C2342">
        <v>182.039999999999</v>
      </c>
      <c r="D2342">
        <v>302.86999999999898</v>
      </c>
    </row>
    <row r="2343" spans="1:4" x14ac:dyDescent="0.3">
      <c r="A2343" s="1" t="s">
        <v>2</v>
      </c>
      <c r="B2343" s="1" t="s">
        <v>27</v>
      </c>
      <c r="C2343">
        <v>183.093999999999</v>
      </c>
      <c r="D2343">
        <v>302.57199999999898</v>
      </c>
    </row>
    <row r="2344" spans="1:4" x14ac:dyDescent="0.3">
      <c r="A2344" s="1" t="s">
        <v>2</v>
      </c>
      <c r="B2344" s="1" t="s">
        <v>27</v>
      </c>
      <c r="C2344">
        <v>184.14999999999901</v>
      </c>
      <c r="D2344">
        <v>302.42099999999903</v>
      </c>
    </row>
    <row r="2345" spans="1:4" x14ac:dyDescent="0.3">
      <c r="A2345" s="1" t="s">
        <v>2</v>
      </c>
      <c r="B2345" s="1" t="s">
        <v>27</v>
      </c>
      <c r="C2345">
        <v>185.20499999999899</v>
      </c>
      <c r="D2345">
        <v>301.97199999999901</v>
      </c>
    </row>
    <row r="2346" spans="1:4" x14ac:dyDescent="0.3">
      <c r="A2346" s="1" t="s">
        <v>2</v>
      </c>
      <c r="B2346" s="1" t="s">
        <v>27</v>
      </c>
      <c r="C2346">
        <v>185.20499999999899</v>
      </c>
      <c r="D2346">
        <v>301.97199999999901</v>
      </c>
    </row>
    <row r="2347" spans="1:4" x14ac:dyDescent="0.3">
      <c r="A2347" s="1" t="s">
        <v>2</v>
      </c>
      <c r="B2347" s="1" t="s">
        <v>27</v>
      </c>
      <c r="C2347">
        <v>186.41199999999901</v>
      </c>
      <c r="D2347">
        <v>301.37199999999899</v>
      </c>
    </row>
    <row r="2348" spans="1:4" x14ac:dyDescent="0.3">
      <c r="A2348" s="1" t="s">
        <v>2</v>
      </c>
      <c r="B2348" s="1" t="s">
        <v>27</v>
      </c>
      <c r="C2348">
        <v>187.617999999999</v>
      </c>
      <c r="D2348">
        <v>300.623999999999</v>
      </c>
    </row>
    <row r="2349" spans="1:4" x14ac:dyDescent="0.3">
      <c r="A2349" s="1" t="s">
        <v>2</v>
      </c>
      <c r="B2349" s="1" t="s">
        <v>27</v>
      </c>
      <c r="C2349">
        <v>188.82499999999899</v>
      </c>
      <c r="D2349">
        <v>299.873999999999</v>
      </c>
    </row>
    <row r="2350" spans="1:4" x14ac:dyDescent="0.3">
      <c r="A2350" s="1" t="s">
        <v>2</v>
      </c>
      <c r="B2350" s="1" t="s">
        <v>27</v>
      </c>
      <c r="C2350">
        <v>190.03199999999899</v>
      </c>
      <c r="D2350">
        <v>299.27599999999899</v>
      </c>
    </row>
    <row r="2351" spans="1:4" x14ac:dyDescent="0.3">
      <c r="A2351" s="1" t="s">
        <v>2</v>
      </c>
      <c r="B2351" s="1" t="s">
        <v>27</v>
      </c>
      <c r="C2351">
        <v>190.03200000000001</v>
      </c>
      <c r="D2351">
        <v>299.27600000000001</v>
      </c>
    </row>
    <row r="2352" spans="1:4" x14ac:dyDescent="0.3">
      <c r="A2352" s="1" t="s">
        <v>2</v>
      </c>
      <c r="B2352" s="1" t="s">
        <v>27</v>
      </c>
      <c r="C2352">
        <v>191.99100000000001</v>
      </c>
      <c r="D2352">
        <v>298.077</v>
      </c>
    </row>
    <row r="2353" spans="1:4" x14ac:dyDescent="0.3">
      <c r="A2353" s="1" t="s">
        <v>2</v>
      </c>
      <c r="B2353" s="1" t="s">
        <v>27</v>
      </c>
      <c r="C2353">
        <v>193.952</v>
      </c>
      <c r="D2353">
        <v>297.17700000000002</v>
      </c>
    </row>
    <row r="2354" spans="1:4" x14ac:dyDescent="0.3">
      <c r="A2354" s="1" t="s">
        <v>2</v>
      </c>
      <c r="B2354" s="1" t="s">
        <v>27</v>
      </c>
      <c r="C2354">
        <v>193.952</v>
      </c>
      <c r="D2354">
        <v>297.17700000000002</v>
      </c>
    </row>
    <row r="2355" spans="1:4" x14ac:dyDescent="0.3">
      <c r="A2355" s="1" t="s">
        <v>2</v>
      </c>
      <c r="B2355" s="1" t="s">
        <v>27</v>
      </c>
      <c r="C2355">
        <v>195.91200000000001</v>
      </c>
      <c r="D2355">
        <v>296.577</v>
      </c>
    </row>
    <row r="2356" spans="1:4" x14ac:dyDescent="0.3">
      <c r="A2356" s="1" t="s">
        <v>2</v>
      </c>
      <c r="B2356" s="1" t="s">
        <v>27</v>
      </c>
      <c r="C2356">
        <v>197.721</v>
      </c>
      <c r="D2356">
        <v>296.12900000000002</v>
      </c>
    </row>
    <row r="2357" spans="1:4" x14ac:dyDescent="0.3">
      <c r="A2357" s="1" t="s">
        <v>2</v>
      </c>
      <c r="B2357" s="1" t="s">
        <v>27</v>
      </c>
      <c r="C2357">
        <v>197.721</v>
      </c>
      <c r="D2357">
        <v>296.12900000000002</v>
      </c>
    </row>
    <row r="2358" spans="1:4" x14ac:dyDescent="0.3">
      <c r="A2358" s="1" t="s">
        <v>2</v>
      </c>
      <c r="B2358" s="1" t="s">
        <v>27</v>
      </c>
      <c r="C2358">
        <v>198.476</v>
      </c>
      <c r="D2358">
        <v>295.97899999999998</v>
      </c>
    </row>
    <row r="2359" spans="1:4" x14ac:dyDescent="0.3">
      <c r="A2359" s="1" t="s">
        <v>2</v>
      </c>
      <c r="B2359" s="1" t="s">
        <v>27</v>
      </c>
      <c r="C2359">
        <v>199.078</v>
      </c>
      <c r="D2359">
        <v>295.97899999999998</v>
      </c>
    </row>
    <row r="2360" spans="1:4" x14ac:dyDescent="0.3">
      <c r="A2360" s="1" t="s">
        <v>2</v>
      </c>
      <c r="B2360" s="1" t="s">
        <v>27</v>
      </c>
      <c r="C2360">
        <v>199.68100000000001</v>
      </c>
      <c r="D2360">
        <v>295.83</v>
      </c>
    </row>
    <row r="2361" spans="1:4" x14ac:dyDescent="0.3">
      <c r="A2361" s="1" t="s">
        <v>2</v>
      </c>
      <c r="B2361" s="1" t="s">
        <v>27</v>
      </c>
      <c r="C2361">
        <v>200.58600000000001</v>
      </c>
      <c r="D2361">
        <v>295.67899999999997</v>
      </c>
    </row>
    <row r="2362" spans="1:4" x14ac:dyDescent="0.3">
      <c r="A2362" s="1" t="s">
        <v>2</v>
      </c>
      <c r="B2362" s="1" t="s">
        <v>27</v>
      </c>
      <c r="C2362">
        <v>200.58600000000001</v>
      </c>
      <c r="D2362">
        <v>295.67899999999997</v>
      </c>
    </row>
    <row r="2363" spans="1:4" x14ac:dyDescent="0.3">
      <c r="A2363" s="1" t="s">
        <v>2</v>
      </c>
      <c r="B2363" s="1" t="s">
        <v>27</v>
      </c>
      <c r="C2363">
        <v>201.18899999999999</v>
      </c>
      <c r="D2363">
        <v>295.52999999999997</v>
      </c>
    </row>
    <row r="2364" spans="1:4" x14ac:dyDescent="0.3">
      <c r="A2364" s="1" t="s">
        <v>2</v>
      </c>
      <c r="B2364" s="1" t="s">
        <v>27</v>
      </c>
      <c r="C2364">
        <v>201.79300000000001</v>
      </c>
      <c r="D2364">
        <v>295.38</v>
      </c>
    </row>
    <row r="2365" spans="1:4" x14ac:dyDescent="0.3">
      <c r="A2365" s="1" t="s">
        <v>2</v>
      </c>
      <c r="B2365" s="1" t="s">
        <v>27</v>
      </c>
      <c r="C2365">
        <v>203.452</v>
      </c>
      <c r="D2365">
        <v>295.08100000000002</v>
      </c>
    </row>
    <row r="2366" spans="1:4" x14ac:dyDescent="0.3">
      <c r="A2366" s="1" t="s">
        <v>2</v>
      </c>
      <c r="B2366" s="1" t="s">
        <v>27</v>
      </c>
      <c r="C2366">
        <v>204.959</v>
      </c>
      <c r="D2366">
        <v>294.77999999999997</v>
      </c>
    </row>
    <row r="2367" spans="1:4" x14ac:dyDescent="0.3">
      <c r="A2367" s="1" t="s">
        <v>2</v>
      </c>
      <c r="B2367" s="1" t="s">
        <v>27</v>
      </c>
      <c r="C2367">
        <v>206.31700000000001</v>
      </c>
      <c r="D2367">
        <v>294.48099999999999</v>
      </c>
    </row>
    <row r="2368" spans="1:4" x14ac:dyDescent="0.3">
      <c r="A2368" s="1" t="s">
        <v>2</v>
      </c>
      <c r="B2368" s="1" t="s">
        <v>27</v>
      </c>
      <c r="C2368">
        <v>206.31700000000001</v>
      </c>
      <c r="D2368">
        <v>294.48099999999999</v>
      </c>
    </row>
    <row r="2369" spans="1:4" x14ac:dyDescent="0.3">
      <c r="A2369" s="1" t="s">
        <v>2</v>
      </c>
      <c r="B2369" s="1" t="s">
        <v>27</v>
      </c>
      <c r="C2369">
        <v>207.37299999999999</v>
      </c>
      <c r="D2369">
        <v>294.18200000000002</v>
      </c>
    </row>
    <row r="2370" spans="1:4" x14ac:dyDescent="0.3">
      <c r="A2370" s="1" t="s">
        <v>2</v>
      </c>
      <c r="B2370" s="1" t="s">
        <v>27</v>
      </c>
      <c r="C2370">
        <v>208.42699999999999</v>
      </c>
      <c r="D2370">
        <v>294.03100000000001</v>
      </c>
    </row>
    <row r="2371" spans="1:4" x14ac:dyDescent="0.3">
      <c r="A2371" s="1" t="s">
        <v>2</v>
      </c>
      <c r="B2371" s="1" t="s">
        <v>27</v>
      </c>
      <c r="C2371">
        <v>209.333</v>
      </c>
      <c r="D2371">
        <v>293.73200000000003</v>
      </c>
    </row>
    <row r="2372" spans="1:4" x14ac:dyDescent="0.3">
      <c r="A2372" s="1" t="s">
        <v>2</v>
      </c>
      <c r="B2372" s="1" t="s">
        <v>27</v>
      </c>
      <c r="C2372">
        <v>210.38800000000001</v>
      </c>
      <c r="D2372">
        <v>293.58100000000002</v>
      </c>
    </row>
    <row r="2373" spans="1:4" x14ac:dyDescent="0.3">
      <c r="A2373" s="1" t="s">
        <v>2</v>
      </c>
      <c r="B2373" s="1" t="s">
        <v>27</v>
      </c>
      <c r="C2373">
        <v>210.38800000000001</v>
      </c>
      <c r="D2373">
        <v>293.58100000000002</v>
      </c>
    </row>
    <row r="2374" spans="1:4" x14ac:dyDescent="0.3">
      <c r="A2374" s="1" t="s">
        <v>2</v>
      </c>
      <c r="B2374" s="1" t="s">
        <v>27</v>
      </c>
      <c r="C2374">
        <v>211.59399999999999</v>
      </c>
      <c r="D2374">
        <v>293.28199999999998</v>
      </c>
    </row>
    <row r="2375" spans="1:4" x14ac:dyDescent="0.3">
      <c r="A2375" s="1" t="s">
        <v>2</v>
      </c>
      <c r="B2375" s="1" t="s">
        <v>27</v>
      </c>
      <c r="C2375">
        <v>212.8</v>
      </c>
      <c r="D2375">
        <v>293.13099999999997</v>
      </c>
    </row>
    <row r="2376" spans="1:4" x14ac:dyDescent="0.3">
      <c r="A2376" s="1" t="s">
        <v>2</v>
      </c>
      <c r="B2376" s="1" t="s">
        <v>27</v>
      </c>
      <c r="C2376">
        <v>213.85599999999999</v>
      </c>
      <c r="D2376">
        <v>292.83199999999999</v>
      </c>
    </row>
    <row r="2377" spans="1:4" x14ac:dyDescent="0.3">
      <c r="A2377" s="1" t="s">
        <v>2</v>
      </c>
      <c r="B2377" s="1" t="s">
        <v>27</v>
      </c>
      <c r="C2377">
        <v>214.911</v>
      </c>
      <c r="D2377">
        <v>292.68299999999999</v>
      </c>
    </row>
    <row r="2378" spans="1:4" x14ac:dyDescent="0.3">
      <c r="A2378" s="1" t="s">
        <v>2</v>
      </c>
      <c r="B2378" s="1" t="s">
        <v>27</v>
      </c>
      <c r="C2378">
        <v>214.911</v>
      </c>
      <c r="D2378">
        <v>292.68299999999999</v>
      </c>
    </row>
    <row r="2379" spans="1:4" x14ac:dyDescent="0.3">
      <c r="A2379" s="1" t="s">
        <v>2</v>
      </c>
      <c r="B2379" s="1" t="s">
        <v>27</v>
      </c>
      <c r="C2379">
        <v>215.666</v>
      </c>
      <c r="D2379">
        <v>292.53300000000002</v>
      </c>
    </row>
    <row r="2380" spans="1:4" x14ac:dyDescent="0.3">
      <c r="A2380" s="1" t="s">
        <v>2</v>
      </c>
      <c r="B2380" s="1" t="s">
        <v>27</v>
      </c>
      <c r="C2380">
        <v>216.11799999999999</v>
      </c>
      <c r="D2380">
        <v>292.23399999999998</v>
      </c>
    </row>
    <row r="2381" spans="1:4" x14ac:dyDescent="0.3">
      <c r="A2381" s="1" t="s">
        <v>2</v>
      </c>
      <c r="B2381" s="1" t="s">
        <v>27</v>
      </c>
      <c r="C2381">
        <v>216.72200000000001</v>
      </c>
      <c r="D2381">
        <v>292.08300000000003</v>
      </c>
    </row>
    <row r="2382" spans="1:4" x14ac:dyDescent="0.3">
      <c r="A2382" s="1" t="s">
        <v>2</v>
      </c>
      <c r="B2382" s="1" t="s">
        <v>27</v>
      </c>
      <c r="C2382">
        <v>217.173</v>
      </c>
      <c r="D2382">
        <v>291.93400000000003</v>
      </c>
    </row>
    <row r="2383" spans="1:4" x14ac:dyDescent="0.3">
      <c r="A2383" s="1" t="s">
        <v>2</v>
      </c>
      <c r="B2383" s="1" t="s">
        <v>27</v>
      </c>
      <c r="C2383">
        <v>64.575000000000003</v>
      </c>
      <c r="D2383">
        <v>384.529</v>
      </c>
    </row>
    <row r="2384" spans="1:4" x14ac:dyDescent="0.3">
      <c r="A2384" s="1" t="s">
        <v>2</v>
      </c>
      <c r="B2384" s="1" t="s">
        <v>27</v>
      </c>
      <c r="C2384">
        <v>66.686000000000007</v>
      </c>
      <c r="D2384">
        <v>384.07900000000001</v>
      </c>
    </row>
    <row r="2385" spans="1:4" x14ac:dyDescent="0.3">
      <c r="A2385" s="1" t="s">
        <v>2</v>
      </c>
      <c r="B2385" s="1" t="s">
        <v>27</v>
      </c>
      <c r="C2385">
        <v>67.891999999999996</v>
      </c>
      <c r="D2385">
        <v>383.78100000000001</v>
      </c>
    </row>
    <row r="2386" spans="1:4" x14ac:dyDescent="0.3">
      <c r="A2386" s="1" t="s">
        <v>2</v>
      </c>
      <c r="B2386" s="1" t="s">
        <v>27</v>
      </c>
      <c r="C2386">
        <v>69.099000000000004</v>
      </c>
      <c r="D2386">
        <v>383.48</v>
      </c>
    </row>
    <row r="2387" spans="1:4" x14ac:dyDescent="0.3">
      <c r="A2387" s="1" t="s">
        <v>2</v>
      </c>
      <c r="B2387" s="1" t="s">
        <v>27</v>
      </c>
      <c r="C2387">
        <v>69.099000000000004</v>
      </c>
      <c r="D2387">
        <v>383.48</v>
      </c>
    </row>
    <row r="2388" spans="1:4" x14ac:dyDescent="0.3">
      <c r="A2388" s="1" t="s">
        <v>2</v>
      </c>
      <c r="B2388" s="1" t="s">
        <v>27</v>
      </c>
      <c r="C2388">
        <v>70.605999999999995</v>
      </c>
      <c r="D2388">
        <v>383.18</v>
      </c>
    </row>
    <row r="2389" spans="1:4" x14ac:dyDescent="0.3">
      <c r="A2389" s="1" t="s">
        <v>2</v>
      </c>
      <c r="B2389" s="1" t="s">
        <v>27</v>
      </c>
      <c r="C2389">
        <v>72.265000000000001</v>
      </c>
      <c r="D2389">
        <v>382.73099999999999</v>
      </c>
    </row>
    <row r="2390" spans="1:4" x14ac:dyDescent="0.3">
      <c r="A2390" s="1" t="s">
        <v>2</v>
      </c>
      <c r="B2390" s="1" t="s">
        <v>27</v>
      </c>
      <c r="C2390">
        <v>73.772999999999996</v>
      </c>
      <c r="D2390">
        <v>382.28199999999998</v>
      </c>
    </row>
    <row r="2391" spans="1:4" x14ac:dyDescent="0.3">
      <c r="A2391" s="1" t="s">
        <v>2</v>
      </c>
      <c r="B2391" s="1" t="s">
        <v>27</v>
      </c>
      <c r="C2391">
        <v>74.527000000000001</v>
      </c>
      <c r="D2391">
        <v>381.981999999999</v>
      </c>
    </row>
    <row r="2392" spans="1:4" x14ac:dyDescent="0.3">
      <c r="A2392" s="1" t="s">
        <v>2</v>
      </c>
      <c r="B2392" s="1" t="s">
        <v>27</v>
      </c>
      <c r="C2392">
        <v>75.13</v>
      </c>
      <c r="D2392">
        <v>381.68299999999999</v>
      </c>
    </row>
    <row r="2393" spans="1:4" x14ac:dyDescent="0.3">
      <c r="A2393" s="1" t="s">
        <v>2</v>
      </c>
      <c r="B2393" s="1" t="s">
        <v>27</v>
      </c>
      <c r="C2393">
        <v>75.13</v>
      </c>
      <c r="D2393">
        <v>381.68299999999999</v>
      </c>
    </row>
    <row r="2394" spans="1:4" x14ac:dyDescent="0.3">
      <c r="A2394" s="1" t="s">
        <v>2</v>
      </c>
      <c r="B2394" s="1" t="s">
        <v>27</v>
      </c>
      <c r="C2394">
        <v>76.034999999999997</v>
      </c>
      <c r="D2394">
        <v>380.93299999999999</v>
      </c>
    </row>
    <row r="2395" spans="1:4" x14ac:dyDescent="0.3">
      <c r="A2395" s="1" t="s">
        <v>2</v>
      </c>
      <c r="B2395" s="1" t="s">
        <v>27</v>
      </c>
      <c r="C2395">
        <v>76.638000000000005</v>
      </c>
      <c r="D2395">
        <v>380.03399999999999</v>
      </c>
    </row>
    <row r="2396" spans="1:4" x14ac:dyDescent="0.3">
      <c r="A2396" s="1" t="s">
        <v>2</v>
      </c>
      <c r="B2396" s="1" t="s">
        <v>27</v>
      </c>
      <c r="C2396">
        <v>77.241</v>
      </c>
      <c r="D2396">
        <v>379.13499999999999</v>
      </c>
    </row>
    <row r="2397" spans="1:4" x14ac:dyDescent="0.3">
      <c r="A2397" s="1" t="s">
        <v>2</v>
      </c>
      <c r="B2397" s="1" t="s">
        <v>27</v>
      </c>
      <c r="C2397">
        <v>77.692999999999998</v>
      </c>
      <c r="D2397">
        <v>378.385999999999</v>
      </c>
    </row>
    <row r="2398" spans="1:4" x14ac:dyDescent="0.3">
      <c r="A2398" s="1" t="s">
        <v>2</v>
      </c>
      <c r="B2398" s="1" t="s">
        <v>27</v>
      </c>
      <c r="C2398">
        <v>77.692999999999998</v>
      </c>
      <c r="D2398">
        <v>378.385999999999</v>
      </c>
    </row>
    <row r="2399" spans="1:4" x14ac:dyDescent="0.3">
      <c r="A2399" s="1" t="s">
        <v>2</v>
      </c>
      <c r="B2399" s="1" t="s">
        <v>27</v>
      </c>
      <c r="C2399">
        <v>78.144999999999996</v>
      </c>
      <c r="D2399">
        <v>377.93699999999899</v>
      </c>
    </row>
    <row r="2400" spans="1:4" x14ac:dyDescent="0.3">
      <c r="A2400" s="1" t="s">
        <v>2</v>
      </c>
      <c r="B2400" s="1" t="s">
        <v>27</v>
      </c>
      <c r="C2400">
        <v>78.597999999999999</v>
      </c>
      <c r="D2400">
        <v>377.486999999999</v>
      </c>
    </row>
    <row r="2401" spans="1:4" x14ac:dyDescent="0.3">
      <c r="A2401" s="1" t="s">
        <v>2</v>
      </c>
      <c r="B2401" s="1" t="s">
        <v>27</v>
      </c>
      <c r="C2401">
        <v>79.501999999999995</v>
      </c>
      <c r="D2401">
        <v>376.88699999999898</v>
      </c>
    </row>
    <row r="2402" spans="1:4" x14ac:dyDescent="0.3">
      <c r="A2402" s="1" t="s">
        <v>2</v>
      </c>
      <c r="B2402" s="1" t="s">
        <v>27</v>
      </c>
      <c r="C2402">
        <v>79.501999999999995</v>
      </c>
      <c r="D2402">
        <v>376.88699999999898</v>
      </c>
    </row>
    <row r="2403" spans="1:4" x14ac:dyDescent="0.3">
      <c r="A2403" s="1" t="s">
        <v>2</v>
      </c>
      <c r="B2403" s="1" t="s">
        <v>27</v>
      </c>
      <c r="C2403">
        <v>80.557999999999893</v>
      </c>
      <c r="D2403">
        <v>376.28899999999902</v>
      </c>
    </row>
    <row r="2404" spans="1:4" x14ac:dyDescent="0.3">
      <c r="A2404" s="1" t="s">
        <v>2</v>
      </c>
      <c r="B2404" s="1" t="s">
        <v>27</v>
      </c>
      <c r="C2404">
        <v>81.312999999999903</v>
      </c>
      <c r="D2404">
        <v>375.98999999999899</v>
      </c>
    </row>
    <row r="2405" spans="1:4" x14ac:dyDescent="0.3">
      <c r="A2405" s="1" t="s">
        <v>2</v>
      </c>
      <c r="B2405" s="1" t="s">
        <v>27</v>
      </c>
      <c r="C2405">
        <v>81.914999999999907</v>
      </c>
      <c r="D2405">
        <v>375.53899999999902</v>
      </c>
    </row>
    <row r="2406" spans="1:4" x14ac:dyDescent="0.3">
      <c r="A2406" s="1" t="s">
        <v>2</v>
      </c>
      <c r="B2406" s="1" t="s">
        <v>27</v>
      </c>
      <c r="C2406">
        <v>81.914999999999907</v>
      </c>
      <c r="D2406">
        <v>375.53899999999902</v>
      </c>
    </row>
    <row r="2407" spans="1:4" x14ac:dyDescent="0.3">
      <c r="A2407" s="1" t="s">
        <v>2</v>
      </c>
      <c r="B2407" s="1" t="s">
        <v>27</v>
      </c>
      <c r="C2407">
        <v>83.422999999999902</v>
      </c>
      <c r="D2407">
        <v>374.34099999999899</v>
      </c>
    </row>
    <row r="2408" spans="1:4" x14ac:dyDescent="0.3">
      <c r="A2408" s="1" t="s">
        <v>2</v>
      </c>
      <c r="B2408" s="1" t="s">
        <v>27</v>
      </c>
      <c r="C2408">
        <v>85.081999999999994</v>
      </c>
      <c r="D2408">
        <v>372.84199999999902</v>
      </c>
    </row>
    <row r="2409" spans="1:4" x14ac:dyDescent="0.3">
      <c r="A2409" s="1" t="s">
        <v>2</v>
      </c>
      <c r="B2409" s="1" t="s">
        <v>27</v>
      </c>
      <c r="C2409">
        <v>85.081999999999994</v>
      </c>
      <c r="D2409">
        <v>372.84199999999902</v>
      </c>
    </row>
    <row r="2410" spans="1:4" x14ac:dyDescent="0.3">
      <c r="A2410" s="1" t="s">
        <v>2</v>
      </c>
      <c r="B2410" s="1" t="s">
        <v>27</v>
      </c>
      <c r="C2410">
        <v>86.137</v>
      </c>
      <c r="D2410">
        <v>371.94299999999902</v>
      </c>
    </row>
    <row r="2411" spans="1:4" x14ac:dyDescent="0.3">
      <c r="A2411" s="1" t="s">
        <v>2</v>
      </c>
      <c r="B2411" s="1" t="s">
        <v>27</v>
      </c>
      <c r="C2411">
        <v>87.194000000000003</v>
      </c>
      <c r="D2411">
        <v>370.89399999999898</v>
      </c>
    </row>
    <row r="2412" spans="1:4" x14ac:dyDescent="0.3">
      <c r="A2412" s="1" t="s">
        <v>2</v>
      </c>
      <c r="B2412" s="1" t="s">
        <v>27</v>
      </c>
      <c r="C2412">
        <v>88.399000000000001</v>
      </c>
      <c r="D2412">
        <v>369.84599999999898</v>
      </c>
    </row>
    <row r="2413" spans="1:4" x14ac:dyDescent="0.3">
      <c r="A2413" s="1" t="s">
        <v>2</v>
      </c>
      <c r="B2413" s="1" t="s">
        <v>27</v>
      </c>
      <c r="C2413">
        <v>89.454999999999998</v>
      </c>
      <c r="D2413">
        <v>368.94699999999898</v>
      </c>
    </row>
    <row r="2414" spans="1:4" x14ac:dyDescent="0.3">
      <c r="A2414" s="1" t="s">
        <v>2</v>
      </c>
      <c r="B2414" s="1" t="s">
        <v>27</v>
      </c>
      <c r="C2414">
        <v>89.454999999999998</v>
      </c>
      <c r="D2414">
        <v>368.94699999999898</v>
      </c>
    </row>
    <row r="2415" spans="1:4" x14ac:dyDescent="0.3">
      <c r="A2415" s="1" t="s">
        <v>2</v>
      </c>
      <c r="B2415" s="1" t="s">
        <v>27</v>
      </c>
      <c r="C2415">
        <v>90.358999999999995</v>
      </c>
      <c r="D2415">
        <v>368.19799999999901</v>
      </c>
    </row>
    <row r="2416" spans="1:4" x14ac:dyDescent="0.3">
      <c r="A2416" s="1" t="s">
        <v>2</v>
      </c>
      <c r="B2416" s="1" t="s">
        <v>27</v>
      </c>
      <c r="C2416">
        <v>91.867999999999995</v>
      </c>
      <c r="D2416">
        <v>366.998999999999</v>
      </c>
    </row>
    <row r="2417" spans="1:4" x14ac:dyDescent="0.3">
      <c r="A2417" s="1" t="s">
        <v>2</v>
      </c>
      <c r="B2417" s="1" t="s">
        <v>27</v>
      </c>
      <c r="C2417">
        <v>92.771999999999906</v>
      </c>
      <c r="D2417">
        <v>366.24999999999898</v>
      </c>
    </row>
    <row r="2418" spans="1:4" x14ac:dyDescent="0.3">
      <c r="A2418" s="1" t="s">
        <v>2</v>
      </c>
      <c r="B2418" s="1" t="s">
        <v>27</v>
      </c>
      <c r="C2418">
        <v>92.771999999999906</v>
      </c>
      <c r="D2418">
        <v>366.24999999999898</v>
      </c>
    </row>
    <row r="2419" spans="1:4" x14ac:dyDescent="0.3">
      <c r="A2419" s="1" t="s">
        <v>2</v>
      </c>
      <c r="B2419" s="1" t="s">
        <v>27</v>
      </c>
      <c r="C2419">
        <v>93.828999999999994</v>
      </c>
      <c r="D2419">
        <v>365.349999999999</v>
      </c>
    </row>
    <row r="2420" spans="1:4" x14ac:dyDescent="0.3">
      <c r="A2420" s="1" t="s">
        <v>2</v>
      </c>
      <c r="B2420" s="1" t="s">
        <v>27</v>
      </c>
      <c r="C2420">
        <v>95.184999999999903</v>
      </c>
      <c r="D2420">
        <v>364.45299999999901</v>
      </c>
    </row>
    <row r="2421" spans="1:4" x14ac:dyDescent="0.3">
      <c r="A2421" s="1" t="s">
        <v>2</v>
      </c>
      <c r="B2421" s="1" t="s">
        <v>27</v>
      </c>
      <c r="C2421">
        <v>97.898999999999901</v>
      </c>
      <c r="D2421">
        <v>362.65399999999897</v>
      </c>
    </row>
    <row r="2422" spans="1:4" x14ac:dyDescent="0.3">
      <c r="A2422" s="1" t="s">
        <v>2</v>
      </c>
      <c r="B2422" s="1" t="s">
        <v>27</v>
      </c>
      <c r="C2422">
        <v>97.898999999999901</v>
      </c>
      <c r="D2422">
        <v>362.65399999999897</v>
      </c>
    </row>
    <row r="2423" spans="1:4" x14ac:dyDescent="0.3">
      <c r="A2423" s="1" t="s">
        <v>2</v>
      </c>
      <c r="B2423" s="1" t="s">
        <v>27</v>
      </c>
      <c r="C2423">
        <v>100.914999999999</v>
      </c>
      <c r="D2423">
        <v>360.70599999999899</v>
      </c>
    </row>
    <row r="2424" spans="1:4" x14ac:dyDescent="0.3">
      <c r="A2424" s="1" t="s">
        <v>2</v>
      </c>
      <c r="B2424" s="1" t="s">
        <v>27</v>
      </c>
      <c r="C2424">
        <v>104.08199999999999</v>
      </c>
      <c r="D2424">
        <v>358.75899999999899</v>
      </c>
    </row>
    <row r="2425" spans="1:4" x14ac:dyDescent="0.3">
      <c r="A2425" s="1" t="s">
        <v>2</v>
      </c>
      <c r="B2425" s="1" t="s">
        <v>27</v>
      </c>
      <c r="C2425">
        <v>104.08199999999999</v>
      </c>
      <c r="D2425">
        <v>358.75899999999899</v>
      </c>
    </row>
    <row r="2426" spans="1:4" x14ac:dyDescent="0.3">
      <c r="A2426" s="1" t="s">
        <v>2</v>
      </c>
      <c r="B2426" s="1" t="s">
        <v>27</v>
      </c>
      <c r="C2426">
        <v>105.74</v>
      </c>
      <c r="D2426">
        <v>357.55799999999903</v>
      </c>
    </row>
    <row r="2427" spans="1:4" x14ac:dyDescent="0.3">
      <c r="A2427" s="1" t="s">
        <v>2</v>
      </c>
      <c r="B2427" s="1" t="s">
        <v>27</v>
      </c>
      <c r="C2427">
        <v>107.548999999999</v>
      </c>
      <c r="D2427">
        <v>356.36099999999902</v>
      </c>
    </row>
    <row r="2428" spans="1:4" x14ac:dyDescent="0.3">
      <c r="A2428" s="1" t="s">
        <v>2</v>
      </c>
      <c r="B2428" s="1" t="s">
        <v>27</v>
      </c>
      <c r="C2428">
        <v>109.208</v>
      </c>
      <c r="D2428">
        <v>355.01199999999898</v>
      </c>
    </row>
    <row r="2429" spans="1:4" x14ac:dyDescent="0.3">
      <c r="A2429" s="1" t="s">
        <v>2</v>
      </c>
      <c r="B2429" s="1" t="s">
        <v>27</v>
      </c>
      <c r="C2429">
        <v>110.71599999999999</v>
      </c>
      <c r="D2429">
        <v>353.96399999999898</v>
      </c>
    </row>
    <row r="2430" spans="1:4" x14ac:dyDescent="0.3">
      <c r="A2430" s="1" t="s">
        <v>2</v>
      </c>
      <c r="B2430" s="1" t="s">
        <v>27</v>
      </c>
      <c r="C2430">
        <v>110.71599999999999</v>
      </c>
      <c r="D2430">
        <v>353.96399999999898</v>
      </c>
    </row>
    <row r="2431" spans="1:4" x14ac:dyDescent="0.3">
      <c r="A2431" s="1" t="s">
        <v>2</v>
      </c>
      <c r="B2431" s="1" t="s">
        <v>27</v>
      </c>
      <c r="C2431">
        <v>111.771999999999</v>
      </c>
      <c r="D2431">
        <v>353.063999999999</v>
      </c>
    </row>
    <row r="2432" spans="1:4" x14ac:dyDescent="0.3">
      <c r="A2432" s="1" t="s">
        <v>2</v>
      </c>
      <c r="B2432" s="1" t="s">
        <v>27</v>
      </c>
      <c r="C2432">
        <v>112.67599999999899</v>
      </c>
      <c r="D2432">
        <v>352.46499999999997</v>
      </c>
    </row>
    <row r="2433" spans="1:4" x14ac:dyDescent="0.3">
      <c r="A2433" s="1" t="s">
        <v>2</v>
      </c>
      <c r="B2433" s="1" t="s">
        <v>27</v>
      </c>
      <c r="C2433">
        <v>113.429999999999</v>
      </c>
      <c r="D2433">
        <v>351.71599999999899</v>
      </c>
    </row>
    <row r="2434" spans="1:4" x14ac:dyDescent="0.3">
      <c r="A2434" s="1" t="s">
        <v>2</v>
      </c>
      <c r="B2434" s="1" t="s">
        <v>27</v>
      </c>
      <c r="C2434">
        <v>114.33499999999999</v>
      </c>
      <c r="D2434">
        <v>350.96799999999899</v>
      </c>
    </row>
    <row r="2435" spans="1:4" x14ac:dyDescent="0.3">
      <c r="A2435" s="1" t="s">
        <v>2</v>
      </c>
      <c r="B2435" s="1" t="s">
        <v>27</v>
      </c>
      <c r="C2435">
        <v>114.33499999999999</v>
      </c>
      <c r="D2435">
        <v>350.96799999999899</v>
      </c>
    </row>
    <row r="2436" spans="1:4" x14ac:dyDescent="0.3">
      <c r="A2436" s="1" t="s">
        <v>2</v>
      </c>
      <c r="B2436" s="1" t="s">
        <v>27</v>
      </c>
      <c r="C2436">
        <v>115.390999999999</v>
      </c>
      <c r="D2436">
        <v>350.06799999999998</v>
      </c>
    </row>
    <row r="2437" spans="1:4" x14ac:dyDescent="0.3">
      <c r="A2437" s="1" t="s">
        <v>2</v>
      </c>
      <c r="B2437" s="1" t="s">
        <v>27</v>
      </c>
      <c r="C2437">
        <v>116.59599999999899</v>
      </c>
      <c r="D2437">
        <v>349.16899999999998</v>
      </c>
    </row>
    <row r="2438" spans="1:4" x14ac:dyDescent="0.3">
      <c r="A2438" s="1" t="s">
        <v>2</v>
      </c>
      <c r="B2438" s="1" t="s">
        <v>27</v>
      </c>
      <c r="C2438">
        <v>117.802999999999</v>
      </c>
      <c r="D2438">
        <v>348.12</v>
      </c>
    </row>
    <row r="2439" spans="1:4" x14ac:dyDescent="0.3">
      <c r="A2439" s="1" t="s">
        <v>2</v>
      </c>
      <c r="B2439" s="1" t="s">
        <v>27</v>
      </c>
      <c r="C2439">
        <v>119.00899999999901</v>
      </c>
      <c r="D2439">
        <v>347.221</v>
      </c>
    </row>
    <row r="2440" spans="1:4" x14ac:dyDescent="0.3">
      <c r="A2440" s="1" t="s">
        <v>2</v>
      </c>
      <c r="B2440" s="1" t="s">
        <v>27</v>
      </c>
      <c r="C2440">
        <v>119.00899999999901</v>
      </c>
      <c r="D2440">
        <v>347.221</v>
      </c>
    </row>
    <row r="2441" spans="1:4" x14ac:dyDescent="0.3">
      <c r="A2441" s="1" t="s">
        <v>2</v>
      </c>
      <c r="B2441" s="1" t="s">
        <v>27</v>
      </c>
      <c r="C2441">
        <v>121.271999999999</v>
      </c>
      <c r="D2441">
        <v>345.57299999999998</v>
      </c>
    </row>
    <row r="2442" spans="1:4" x14ac:dyDescent="0.3">
      <c r="A2442" s="1" t="s">
        <v>2</v>
      </c>
      <c r="B2442" s="1" t="s">
        <v>27</v>
      </c>
      <c r="C2442">
        <v>124.88999999999901</v>
      </c>
      <c r="D2442">
        <v>343.17499999999899</v>
      </c>
    </row>
    <row r="2443" spans="1:4" x14ac:dyDescent="0.3">
      <c r="A2443" s="1" t="s">
        <v>2</v>
      </c>
      <c r="B2443" s="1" t="s">
        <v>27</v>
      </c>
      <c r="C2443">
        <v>126.096999999999</v>
      </c>
      <c r="D2443">
        <v>342.27499999999998</v>
      </c>
    </row>
    <row r="2444" spans="1:4" x14ac:dyDescent="0.3">
      <c r="A2444" s="1" t="s">
        <v>2</v>
      </c>
      <c r="B2444" s="1" t="s">
        <v>27</v>
      </c>
      <c r="C2444">
        <v>127.45299999999899</v>
      </c>
      <c r="D2444">
        <v>341.37799999999999</v>
      </c>
    </row>
    <row r="2445" spans="1:4" x14ac:dyDescent="0.3">
      <c r="A2445" s="1" t="s">
        <v>2</v>
      </c>
      <c r="B2445" s="1" t="s">
        <v>27</v>
      </c>
      <c r="C2445">
        <v>128.81099999999901</v>
      </c>
      <c r="D2445">
        <v>340.479999999999</v>
      </c>
    </row>
    <row r="2446" spans="1:4" x14ac:dyDescent="0.3">
      <c r="A2446" s="1" t="s">
        <v>2</v>
      </c>
      <c r="B2446" s="1" t="s">
        <v>27</v>
      </c>
      <c r="C2446">
        <v>128.81099999999901</v>
      </c>
      <c r="D2446">
        <v>340.479999999999</v>
      </c>
    </row>
    <row r="2447" spans="1:4" x14ac:dyDescent="0.3">
      <c r="A2447" s="1" t="s">
        <v>2</v>
      </c>
      <c r="B2447" s="1" t="s">
        <v>27</v>
      </c>
      <c r="C2447">
        <v>131.07199999999901</v>
      </c>
      <c r="D2447">
        <v>338.979999999999</v>
      </c>
    </row>
    <row r="2448" spans="1:4" x14ac:dyDescent="0.3">
      <c r="A2448" s="1" t="s">
        <v>2</v>
      </c>
      <c r="B2448" s="1" t="s">
        <v>27</v>
      </c>
      <c r="C2448">
        <v>133.33399999999901</v>
      </c>
      <c r="D2448">
        <v>337.481999999999</v>
      </c>
    </row>
    <row r="2449" spans="1:4" x14ac:dyDescent="0.3">
      <c r="A2449" s="1" t="s">
        <v>2</v>
      </c>
      <c r="B2449" s="1" t="s">
        <v>27</v>
      </c>
      <c r="C2449">
        <v>133.33399999999901</v>
      </c>
      <c r="D2449">
        <v>337.481999999999</v>
      </c>
    </row>
    <row r="2450" spans="1:4" x14ac:dyDescent="0.3">
      <c r="A2450" s="1" t="s">
        <v>2</v>
      </c>
      <c r="B2450" s="1" t="s">
        <v>27</v>
      </c>
      <c r="C2450">
        <v>135.74699999999899</v>
      </c>
      <c r="D2450">
        <v>335.83399999999898</v>
      </c>
    </row>
    <row r="2451" spans="1:4" x14ac:dyDescent="0.3">
      <c r="A2451" s="1" t="s">
        <v>2</v>
      </c>
      <c r="B2451" s="1" t="s">
        <v>27</v>
      </c>
      <c r="C2451">
        <v>136.95399999999901</v>
      </c>
      <c r="D2451">
        <v>334.93499999999898</v>
      </c>
    </row>
    <row r="2452" spans="1:4" x14ac:dyDescent="0.3">
      <c r="A2452" s="1" t="s">
        <v>2</v>
      </c>
      <c r="B2452" s="1" t="s">
        <v>27</v>
      </c>
      <c r="C2452">
        <v>138.15899999999999</v>
      </c>
      <c r="D2452">
        <v>334.18699999999899</v>
      </c>
    </row>
    <row r="2453" spans="1:4" x14ac:dyDescent="0.3">
      <c r="A2453" s="1" t="s">
        <v>2</v>
      </c>
      <c r="B2453" s="1" t="s">
        <v>27</v>
      </c>
      <c r="C2453">
        <v>138.15899999999999</v>
      </c>
      <c r="D2453">
        <v>334.18699999999899</v>
      </c>
    </row>
    <row r="2454" spans="1:4" x14ac:dyDescent="0.3">
      <c r="A2454" s="1" t="s">
        <v>2</v>
      </c>
      <c r="B2454" s="1" t="s">
        <v>27</v>
      </c>
      <c r="C2454">
        <v>139.215</v>
      </c>
      <c r="D2454">
        <v>333.58699999999902</v>
      </c>
    </row>
    <row r="2455" spans="1:4" x14ac:dyDescent="0.3">
      <c r="A2455" s="1" t="s">
        <v>2</v>
      </c>
      <c r="B2455" s="1" t="s">
        <v>27</v>
      </c>
      <c r="C2455">
        <v>139.96899999999999</v>
      </c>
      <c r="D2455">
        <v>332.986999999999</v>
      </c>
    </row>
    <row r="2456" spans="1:4" x14ac:dyDescent="0.3">
      <c r="A2456" s="1" t="s">
        <v>2</v>
      </c>
      <c r="B2456" s="1" t="s">
        <v>27</v>
      </c>
      <c r="C2456">
        <v>140.874</v>
      </c>
      <c r="D2456">
        <v>332.38899999999899</v>
      </c>
    </row>
    <row r="2457" spans="1:4" x14ac:dyDescent="0.3">
      <c r="A2457" s="1" t="s">
        <v>2</v>
      </c>
      <c r="B2457" s="1" t="s">
        <v>27</v>
      </c>
      <c r="C2457">
        <v>141.929</v>
      </c>
      <c r="D2457">
        <v>331.63899999999899</v>
      </c>
    </row>
    <row r="2458" spans="1:4" x14ac:dyDescent="0.3">
      <c r="A2458" s="1" t="s">
        <v>2</v>
      </c>
      <c r="B2458" s="1" t="s">
        <v>27</v>
      </c>
      <c r="C2458">
        <v>141.929</v>
      </c>
      <c r="D2458">
        <v>331.63899999999899</v>
      </c>
    </row>
    <row r="2459" spans="1:4" x14ac:dyDescent="0.3">
      <c r="A2459" s="1" t="s">
        <v>2</v>
      </c>
      <c r="B2459" s="1" t="s">
        <v>27</v>
      </c>
      <c r="C2459">
        <v>143.136</v>
      </c>
      <c r="D2459">
        <v>330.88899999999899</v>
      </c>
    </row>
    <row r="2460" spans="1:4" x14ac:dyDescent="0.3">
      <c r="A2460" s="1" t="s">
        <v>2</v>
      </c>
      <c r="B2460" s="1" t="s">
        <v>27</v>
      </c>
      <c r="C2460">
        <v>144.34199999999899</v>
      </c>
      <c r="D2460">
        <v>329.99099999999902</v>
      </c>
    </row>
    <row r="2461" spans="1:4" x14ac:dyDescent="0.3">
      <c r="A2461" s="1" t="s">
        <v>2</v>
      </c>
      <c r="B2461" s="1" t="s">
        <v>27</v>
      </c>
      <c r="C2461">
        <v>146.90499999999901</v>
      </c>
      <c r="D2461">
        <v>328.19399999999899</v>
      </c>
    </row>
    <row r="2462" spans="1:4" x14ac:dyDescent="0.3">
      <c r="A2462" s="1" t="s">
        <v>2</v>
      </c>
      <c r="B2462" s="1" t="s">
        <v>27</v>
      </c>
      <c r="C2462">
        <v>146.90499999999901</v>
      </c>
      <c r="D2462">
        <v>328.19399999999899</v>
      </c>
    </row>
    <row r="2463" spans="1:4" x14ac:dyDescent="0.3">
      <c r="A2463" s="1" t="s">
        <v>2</v>
      </c>
      <c r="B2463" s="1" t="s">
        <v>27</v>
      </c>
      <c r="C2463">
        <v>148.26199999999901</v>
      </c>
      <c r="D2463">
        <v>327.14299999999901</v>
      </c>
    </row>
    <row r="2464" spans="1:4" x14ac:dyDescent="0.3">
      <c r="A2464" s="1" t="s">
        <v>2</v>
      </c>
      <c r="B2464" s="1" t="s">
        <v>27</v>
      </c>
      <c r="C2464">
        <v>149.61999999999901</v>
      </c>
      <c r="D2464">
        <v>326.24599999999901</v>
      </c>
    </row>
    <row r="2465" spans="1:4" x14ac:dyDescent="0.3">
      <c r="A2465" s="1" t="s">
        <v>2</v>
      </c>
      <c r="B2465" s="1" t="s">
        <v>27</v>
      </c>
      <c r="C2465">
        <v>150.97699999999901</v>
      </c>
      <c r="D2465">
        <v>325.195999999999</v>
      </c>
    </row>
    <row r="2466" spans="1:4" x14ac:dyDescent="0.3">
      <c r="A2466" s="1" t="s">
        <v>2</v>
      </c>
      <c r="B2466" s="1" t="s">
        <v>27</v>
      </c>
      <c r="C2466">
        <v>152.33399999999901</v>
      </c>
      <c r="D2466">
        <v>324.14699999999903</v>
      </c>
    </row>
    <row r="2467" spans="1:4" x14ac:dyDescent="0.3">
      <c r="A2467" s="1" t="s">
        <v>2</v>
      </c>
      <c r="B2467" s="1" t="s">
        <v>27</v>
      </c>
      <c r="C2467">
        <v>152.33399999999901</v>
      </c>
      <c r="D2467">
        <v>324.14699999999903</v>
      </c>
    </row>
    <row r="2468" spans="1:4" x14ac:dyDescent="0.3">
      <c r="A2468" s="1" t="s">
        <v>2</v>
      </c>
      <c r="B2468" s="1" t="s">
        <v>27</v>
      </c>
      <c r="C2468">
        <v>154.74599999999899</v>
      </c>
      <c r="D2468">
        <v>322.34899999999902</v>
      </c>
    </row>
    <row r="2469" spans="1:4" x14ac:dyDescent="0.3">
      <c r="A2469" s="1" t="s">
        <v>2</v>
      </c>
      <c r="B2469" s="1" t="s">
        <v>27</v>
      </c>
      <c r="C2469">
        <v>156.856999999999</v>
      </c>
      <c r="D2469">
        <v>320.70199999999897</v>
      </c>
    </row>
    <row r="2470" spans="1:4" x14ac:dyDescent="0.3">
      <c r="A2470" s="1" t="s">
        <v>2</v>
      </c>
      <c r="B2470" s="1" t="s">
        <v>27</v>
      </c>
      <c r="C2470">
        <v>156.856999999999</v>
      </c>
      <c r="D2470">
        <v>320.70199999999897</v>
      </c>
    </row>
    <row r="2471" spans="1:4" x14ac:dyDescent="0.3">
      <c r="A2471" s="1" t="s">
        <v>2</v>
      </c>
      <c r="B2471" s="1" t="s">
        <v>27</v>
      </c>
      <c r="C2471">
        <v>157.76199999999901</v>
      </c>
      <c r="D2471">
        <v>319.801999999999</v>
      </c>
    </row>
    <row r="2472" spans="1:4" x14ac:dyDescent="0.3">
      <c r="A2472" s="1" t="s">
        <v>2</v>
      </c>
      <c r="B2472" s="1" t="s">
        <v>27</v>
      </c>
      <c r="C2472">
        <v>158.66699999999901</v>
      </c>
      <c r="D2472">
        <v>319.05399999999901</v>
      </c>
    </row>
    <row r="2473" spans="1:4" x14ac:dyDescent="0.3">
      <c r="A2473" s="1" t="s">
        <v>2</v>
      </c>
      <c r="B2473" s="1" t="s">
        <v>27</v>
      </c>
      <c r="C2473">
        <v>159.570999999999</v>
      </c>
      <c r="D2473">
        <v>318.15499999999901</v>
      </c>
    </row>
    <row r="2474" spans="1:4" x14ac:dyDescent="0.3">
      <c r="A2474" s="1" t="s">
        <v>2</v>
      </c>
      <c r="B2474" s="1" t="s">
        <v>27</v>
      </c>
      <c r="C2474">
        <v>160.62799999999899</v>
      </c>
      <c r="D2474">
        <v>317.40599999999898</v>
      </c>
    </row>
    <row r="2475" spans="1:4" x14ac:dyDescent="0.3">
      <c r="A2475" s="1" t="s">
        <v>2</v>
      </c>
      <c r="B2475" s="1" t="s">
        <v>27</v>
      </c>
      <c r="C2475">
        <v>160.62799999999899</v>
      </c>
      <c r="D2475">
        <v>317.40599999999898</v>
      </c>
    </row>
    <row r="2476" spans="1:4" x14ac:dyDescent="0.3">
      <c r="A2476" s="1" t="s">
        <v>2</v>
      </c>
      <c r="B2476" s="1" t="s">
        <v>27</v>
      </c>
      <c r="C2476">
        <v>161.230999999999</v>
      </c>
      <c r="D2476">
        <v>317.10399999999902</v>
      </c>
    </row>
    <row r="2477" spans="1:4" x14ac:dyDescent="0.3">
      <c r="A2477" s="1" t="s">
        <v>2</v>
      </c>
      <c r="B2477" s="1" t="s">
        <v>27</v>
      </c>
      <c r="C2477">
        <v>161.98399999999901</v>
      </c>
      <c r="D2477">
        <v>316.65499999999901</v>
      </c>
    </row>
    <row r="2478" spans="1:4" x14ac:dyDescent="0.3">
      <c r="A2478" s="1" t="s">
        <v>2</v>
      </c>
      <c r="B2478" s="1" t="s">
        <v>27</v>
      </c>
      <c r="C2478">
        <v>163.64299999999901</v>
      </c>
      <c r="D2478">
        <v>316.05599999999902</v>
      </c>
    </row>
    <row r="2479" spans="1:4" x14ac:dyDescent="0.3">
      <c r="A2479" s="1" t="s">
        <v>2</v>
      </c>
      <c r="B2479" s="1" t="s">
        <v>27</v>
      </c>
      <c r="C2479">
        <v>165.15099999999899</v>
      </c>
      <c r="D2479">
        <v>315.45699999999903</v>
      </c>
    </row>
    <row r="2480" spans="1:4" x14ac:dyDescent="0.3">
      <c r="A2480" s="1" t="s">
        <v>2</v>
      </c>
      <c r="B2480" s="1" t="s">
        <v>27</v>
      </c>
      <c r="C2480">
        <v>165.753999999999</v>
      </c>
      <c r="D2480">
        <v>315.15799999999899</v>
      </c>
    </row>
    <row r="2481" spans="1:4" x14ac:dyDescent="0.3">
      <c r="A2481" s="1" t="s">
        <v>2</v>
      </c>
      <c r="B2481" s="1" t="s">
        <v>27</v>
      </c>
      <c r="C2481">
        <v>166.35799999999901</v>
      </c>
      <c r="D2481">
        <v>314.85799999999898</v>
      </c>
    </row>
    <row r="2482" spans="1:4" x14ac:dyDescent="0.3">
      <c r="A2482" s="1" t="s">
        <v>2</v>
      </c>
      <c r="B2482" s="1" t="s">
        <v>27</v>
      </c>
      <c r="C2482">
        <v>166.35799999999901</v>
      </c>
      <c r="D2482">
        <v>314.85799999999898</v>
      </c>
    </row>
    <row r="2483" spans="1:4" x14ac:dyDescent="0.3">
      <c r="A2483" s="1" t="s">
        <v>2</v>
      </c>
      <c r="B2483" s="1" t="s">
        <v>27</v>
      </c>
      <c r="C2483">
        <v>167.110999999999</v>
      </c>
      <c r="D2483">
        <v>314.25799999999902</v>
      </c>
    </row>
    <row r="2484" spans="1:4" x14ac:dyDescent="0.3">
      <c r="A2484" s="1" t="s">
        <v>2</v>
      </c>
      <c r="B2484" s="1" t="s">
        <v>27</v>
      </c>
      <c r="C2484">
        <v>167.713999999999</v>
      </c>
      <c r="D2484">
        <v>313.659999999999</v>
      </c>
    </row>
    <row r="2485" spans="1:4" x14ac:dyDescent="0.3">
      <c r="A2485" s="1" t="s">
        <v>2</v>
      </c>
      <c r="B2485" s="1" t="s">
        <v>27</v>
      </c>
      <c r="C2485">
        <v>168.16699999999901</v>
      </c>
      <c r="D2485">
        <v>313.20899999999898</v>
      </c>
    </row>
    <row r="2486" spans="1:4" x14ac:dyDescent="0.3">
      <c r="A2486" s="1" t="s">
        <v>2</v>
      </c>
      <c r="B2486" s="1" t="s">
        <v>27</v>
      </c>
      <c r="C2486">
        <v>168.61899999999901</v>
      </c>
      <c r="D2486">
        <v>312.60999999999899</v>
      </c>
    </row>
    <row r="2487" spans="1:4" x14ac:dyDescent="0.3">
      <c r="A2487" s="1" t="s">
        <v>2</v>
      </c>
      <c r="B2487" s="1" t="s">
        <v>27</v>
      </c>
      <c r="C2487">
        <v>168.61899999999901</v>
      </c>
      <c r="D2487">
        <v>312.60999999999899</v>
      </c>
    </row>
    <row r="2488" spans="1:4" x14ac:dyDescent="0.3">
      <c r="A2488" s="1" t="s">
        <v>2</v>
      </c>
      <c r="B2488" s="1" t="s">
        <v>27</v>
      </c>
      <c r="C2488">
        <v>169.070999999999</v>
      </c>
      <c r="D2488">
        <v>312.159999999999</v>
      </c>
    </row>
    <row r="2489" spans="1:4" x14ac:dyDescent="0.3">
      <c r="A2489" s="1" t="s">
        <v>2</v>
      </c>
      <c r="B2489" s="1" t="s">
        <v>27</v>
      </c>
      <c r="C2489">
        <v>169.52499999999901</v>
      </c>
      <c r="D2489">
        <v>311.71199999999902</v>
      </c>
    </row>
    <row r="2490" spans="1:4" x14ac:dyDescent="0.3">
      <c r="A2490" s="1" t="s">
        <v>2</v>
      </c>
      <c r="B2490" s="1" t="s">
        <v>27</v>
      </c>
      <c r="C2490">
        <v>170.12699999999899</v>
      </c>
      <c r="D2490">
        <v>311.11099999999902</v>
      </c>
    </row>
    <row r="2491" spans="1:4" x14ac:dyDescent="0.3">
      <c r="A2491" s="1" t="s">
        <v>2</v>
      </c>
      <c r="B2491" s="1" t="s">
        <v>27</v>
      </c>
      <c r="C2491">
        <v>170.879999999999</v>
      </c>
      <c r="D2491">
        <v>310.51199999999898</v>
      </c>
    </row>
    <row r="2492" spans="1:4" x14ac:dyDescent="0.3">
      <c r="A2492" s="1" t="s">
        <v>2</v>
      </c>
      <c r="B2492" s="1" t="s">
        <v>27</v>
      </c>
      <c r="C2492">
        <v>170.879999999999</v>
      </c>
      <c r="D2492">
        <v>310.51199999999898</v>
      </c>
    </row>
    <row r="2493" spans="1:4" x14ac:dyDescent="0.3">
      <c r="A2493" s="1" t="s">
        <v>2</v>
      </c>
      <c r="B2493" s="1" t="s">
        <v>27</v>
      </c>
      <c r="C2493">
        <v>171.93699999999899</v>
      </c>
      <c r="D2493">
        <v>309.61399999999901</v>
      </c>
    </row>
    <row r="2494" spans="1:4" x14ac:dyDescent="0.3">
      <c r="A2494" s="1" t="s">
        <v>2</v>
      </c>
      <c r="B2494" s="1" t="s">
        <v>27</v>
      </c>
      <c r="C2494">
        <v>173.29299999999901</v>
      </c>
      <c r="D2494">
        <v>308.71399999999898</v>
      </c>
    </row>
    <row r="2495" spans="1:4" x14ac:dyDescent="0.3">
      <c r="A2495" s="1" t="s">
        <v>2</v>
      </c>
      <c r="B2495" s="1" t="s">
        <v>27</v>
      </c>
      <c r="C2495">
        <v>174.801999999999</v>
      </c>
      <c r="D2495">
        <v>307.664999999999</v>
      </c>
    </row>
    <row r="2496" spans="1:4" x14ac:dyDescent="0.3">
      <c r="A2496" s="1" t="s">
        <v>2</v>
      </c>
      <c r="B2496" s="1" t="s">
        <v>27</v>
      </c>
      <c r="C2496">
        <v>176.15799999999899</v>
      </c>
      <c r="D2496">
        <v>306.61599999999902</v>
      </c>
    </row>
    <row r="2497" spans="1:4" x14ac:dyDescent="0.3">
      <c r="A2497" s="1" t="s">
        <v>2</v>
      </c>
      <c r="B2497" s="1" t="s">
        <v>27</v>
      </c>
      <c r="C2497">
        <v>176.15799999999899</v>
      </c>
      <c r="D2497">
        <v>306.61599999999902</v>
      </c>
    </row>
    <row r="2498" spans="1:4" x14ac:dyDescent="0.3">
      <c r="A2498" s="1" t="s">
        <v>2</v>
      </c>
      <c r="B2498" s="1" t="s">
        <v>27</v>
      </c>
      <c r="C2498">
        <v>178.570999999999</v>
      </c>
      <c r="D2498">
        <v>304.81799999999902</v>
      </c>
    </row>
    <row r="2499" spans="1:4" x14ac:dyDescent="0.3">
      <c r="A2499" s="1" t="s">
        <v>2</v>
      </c>
      <c r="B2499" s="1" t="s">
        <v>27</v>
      </c>
      <c r="C2499">
        <v>179.77699999999899</v>
      </c>
      <c r="D2499">
        <v>303.91999999999899</v>
      </c>
    </row>
    <row r="2500" spans="1:4" x14ac:dyDescent="0.3">
      <c r="A2500" s="1" t="s">
        <v>2</v>
      </c>
      <c r="B2500" s="1" t="s">
        <v>27</v>
      </c>
      <c r="C2500">
        <v>180.98399999999901</v>
      </c>
      <c r="D2500">
        <v>303.31999999999903</v>
      </c>
    </row>
    <row r="2501" spans="1:4" x14ac:dyDescent="0.3">
      <c r="A2501" s="1" t="s">
        <v>2</v>
      </c>
      <c r="B2501" s="1" t="s">
        <v>27</v>
      </c>
      <c r="C2501">
        <v>180.98399999999901</v>
      </c>
      <c r="D2501">
        <v>303.31999999999903</v>
      </c>
    </row>
    <row r="2502" spans="1:4" x14ac:dyDescent="0.3">
      <c r="A2502" s="1" t="s">
        <v>2</v>
      </c>
      <c r="B2502" s="1" t="s">
        <v>27</v>
      </c>
      <c r="C2502">
        <v>182.039999999999</v>
      </c>
      <c r="D2502">
        <v>302.86999999999898</v>
      </c>
    </row>
    <row r="2503" spans="1:4" x14ac:dyDescent="0.3">
      <c r="A2503" s="1" t="s">
        <v>2</v>
      </c>
      <c r="B2503" s="1" t="s">
        <v>27</v>
      </c>
      <c r="C2503">
        <v>183.093999999999</v>
      </c>
      <c r="D2503">
        <v>302.57199999999898</v>
      </c>
    </row>
    <row r="2504" spans="1:4" x14ac:dyDescent="0.3">
      <c r="A2504" s="1" t="s">
        <v>2</v>
      </c>
      <c r="B2504" s="1" t="s">
        <v>27</v>
      </c>
      <c r="C2504">
        <v>184.14999999999901</v>
      </c>
      <c r="D2504">
        <v>302.42099999999903</v>
      </c>
    </row>
    <row r="2505" spans="1:4" x14ac:dyDescent="0.3">
      <c r="A2505" s="1" t="s">
        <v>2</v>
      </c>
      <c r="B2505" s="1" t="s">
        <v>27</v>
      </c>
      <c r="C2505">
        <v>185.20499999999899</v>
      </c>
      <c r="D2505">
        <v>301.97199999999901</v>
      </c>
    </row>
    <row r="2506" spans="1:4" x14ac:dyDescent="0.3">
      <c r="A2506" s="1" t="s">
        <v>2</v>
      </c>
      <c r="B2506" s="1" t="s">
        <v>27</v>
      </c>
      <c r="C2506">
        <v>185.20499999999899</v>
      </c>
      <c r="D2506">
        <v>301.97199999999901</v>
      </c>
    </row>
    <row r="2507" spans="1:4" x14ac:dyDescent="0.3">
      <c r="A2507" s="1" t="s">
        <v>2</v>
      </c>
      <c r="B2507" s="1" t="s">
        <v>27</v>
      </c>
      <c r="C2507">
        <v>186.41199999999901</v>
      </c>
      <c r="D2507">
        <v>301.37199999999899</v>
      </c>
    </row>
    <row r="2508" spans="1:4" x14ac:dyDescent="0.3">
      <c r="A2508" s="1" t="s">
        <v>2</v>
      </c>
      <c r="B2508" s="1" t="s">
        <v>27</v>
      </c>
      <c r="C2508">
        <v>187.617999999999</v>
      </c>
      <c r="D2508">
        <v>300.623999999999</v>
      </c>
    </row>
    <row r="2509" spans="1:4" x14ac:dyDescent="0.3">
      <c r="A2509" s="1" t="s">
        <v>2</v>
      </c>
      <c r="B2509" s="1" t="s">
        <v>27</v>
      </c>
      <c r="C2509">
        <v>188.82499999999899</v>
      </c>
      <c r="D2509">
        <v>299.873999999999</v>
      </c>
    </row>
    <row r="2510" spans="1:4" x14ac:dyDescent="0.3">
      <c r="A2510" s="1" t="s">
        <v>2</v>
      </c>
      <c r="B2510" s="1" t="s">
        <v>27</v>
      </c>
      <c r="C2510">
        <v>190.03199999999899</v>
      </c>
      <c r="D2510">
        <v>299.27599999999899</v>
      </c>
    </row>
    <row r="2511" spans="1:4" x14ac:dyDescent="0.3">
      <c r="A2511" s="1" t="s">
        <v>2</v>
      </c>
      <c r="B2511" s="1" t="s">
        <v>27</v>
      </c>
      <c r="C2511">
        <v>190.03200000000001</v>
      </c>
      <c r="D2511">
        <v>299.27600000000001</v>
      </c>
    </row>
    <row r="2512" spans="1:4" x14ac:dyDescent="0.3">
      <c r="A2512" s="1" t="s">
        <v>2</v>
      </c>
      <c r="B2512" s="1" t="s">
        <v>27</v>
      </c>
      <c r="C2512">
        <v>191.99100000000001</v>
      </c>
      <c r="D2512">
        <v>298.077</v>
      </c>
    </row>
    <row r="2513" spans="1:4" x14ac:dyDescent="0.3">
      <c r="A2513" s="1" t="s">
        <v>2</v>
      </c>
      <c r="B2513" s="1" t="s">
        <v>27</v>
      </c>
      <c r="C2513">
        <v>193.952</v>
      </c>
      <c r="D2513">
        <v>297.17700000000002</v>
      </c>
    </row>
    <row r="2514" spans="1:4" x14ac:dyDescent="0.3">
      <c r="A2514" s="1" t="s">
        <v>2</v>
      </c>
      <c r="B2514" s="1" t="s">
        <v>27</v>
      </c>
      <c r="C2514">
        <v>193.952</v>
      </c>
      <c r="D2514">
        <v>297.17700000000002</v>
      </c>
    </row>
    <row r="2515" spans="1:4" x14ac:dyDescent="0.3">
      <c r="A2515" s="1" t="s">
        <v>2</v>
      </c>
      <c r="B2515" s="1" t="s">
        <v>27</v>
      </c>
      <c r="C2515">
        <v>195.91200000000001</v>
      </c>
      <c r="D2515">
        <v>296.577</v>
      </c>
    </row>
    <row r="2516" spans="1:4" x14ac:dyDescent="0.3">
      <c r="A2516" s="1" t="s">
        <v>2</v>
      </c>
      <c r="B2516" s="1" t="s">
        <v>27</v>
      </c>
      <c r="C2516">
        <v>197.721</v>
      </c>
      <c r="D2516">
        <v>296.12900000000002</v>
      </c>
    </row>
    <row r="2517" spans="1:4" x14ac:dyDescent="0.3">
      <c r="A2517" s="1" t="s">
        <v>2</v>
      </c>
      <c r="B2517" s="1" t="s">
        <v>27</v>
      </c>
      <c r="C2517">
        <v>197.721</v>
      </c>
      <c r="D2517">
        <v>296.12900000000002</v>
      </c>
    </row>
    <row r="2518" spans="1:4" x14ac:dyDescent="0.3">
      <c r="A2518" s="1" t="s">
        <v>2</v>
      </c>
      <c r="B2518" s="1" t="s">
        <v>27</v>
      </c>
      <c r="C2518">
        <v>198.476</v>
      </c>
      <c r="D2518">
        <v>295.97899999999998</v>
      </c>
    </row>
    <row r="2519" spans="1:4" x14ac:dyDescent="0.3">
      <c r="A2519" s="1" t="s">
        <v>2</v>
      </c>
      <c r="B2519" s="1" t="s">
        <v>27</v>
      </c>
      <c r="C2519">
        <v>199.078</v>
      </c>
      <c r="D2519">
        <v>295.97899999999998</v>
      </c>
    </row>
    <row r="2520" spans="1:4" x14ac:dyDescent="0.3">
      <c r="A2520" s="1" t="s">
        <v>2</v>
      </c>
      <c r="B2520" s="1" t="s">
        <v>27</v>
      </c>
      <c r="C2520">
        <v>199.68100000000001</v>
      </c>
      <c r="D2520">
        <v>295.83</v>
      </c>
    </row>
    <row r="2521" spans="1:4" x14ac:dyDescent="0.3">
      <c r="A2521" s="1" t="s">
        <v>2</v>
      </c>
      <c r="B2521" s="1" t="s">
        <v>27</v>
      </c>
      <c r="C2521">
        <v>200.58600000000001</v>
      </c>
      <c r="D2521">
        <v>295.67899999999997</v>
      </c>
    </row>
    <row r="2522" spans="1:4" x14ac:dyDescent="0.3">
      <c r="A2522" s="1" t="s">
        <v>2</v>
      </c>
      <c r="B2522" s="1" t="s">
        <v>27</v>
      </c>
      <c r="C2522">
        <v>200.58600000000001</v>
      </c>
      <c r="D2522">
        <v>295.67899999999997</v>
      </c>
    </row>
    <row r="2523" spans="1:4" x14ac:dyDescent="0.3">
      <c r="A2523" s="1" t="s">
        <v>2</v>
      </c>
      <c r="B2523" s="1" t="s">
        <v>27</v>
      </c>
      <c r="C2523">
        <v>201.18899999999999</v>
      </c>
      <c r="D2523">
        <v>295.52999999999997</v>
      </c>
    </row>
    <row r="2524" spans="1:4" x14ac:dyDescent="0.3">
      <c r="A2524" s="1" t="s">
        <v>2</v>
      </c>
      <c r="B2524" s="1" t="s">
        <v>27</v>
      </c>
      <c r="C2524">
        <v>201.79300000000001</v>
      </c>
      <c r="D2524">
        <v>295.38</v>
      </c>
    </row>
    <row r="2525" spans="1:4" x14ac:dyDescent="0.3">
      <c r="A2525" s="1" t="s">
        <v>2</v>
      </c>
      <c r="B2525" s="1" t="s">
        <v>27</v>
      </c>
      <c r="C2525">
        <v>203.452</v>
      </c>
      <c r="D2525">
        <v>295.08100000000002</v>
      </c>
    </row>
    <row r="2526" spans="1:4" x14ac:dyDescent="0.3">
      <c r="A2526" s="1" t="s">
        <v>2</v>
      </c>
      <c r="B2526" s="1" t="s">
        <v>27</v>
      </c>
      <c r="C2526">
        <v>204.959</v>
      </c>
      <c r="D2526">
        <v>294.77999999999997</v>
      </c>
    </row>
    <row r="2527" spans="1:4" x14ac:dyDescent="0.3">
      <c r="A2527" s="1" t="s">
        <v>2</v>
      </c>
      <c r="B2527" s="1" t="s">
        <v>27</v>
      </c>
      <c r="C2527">
        <v>206.31700000000001</v>
      </c>
      <c r="D2527">
        <v>294.48099999999999</v>
      </c>
    </row>
    <row r="2528" spans="1:4" x14ac:dyDescent="0.3">
      <c r="A2528" s="1" t="s">
        <v>2</v>
      </c>
      <c r="B2528" s="1" t="s">
        <v>27</v>
      </c>
      <c r="C2528">
        <v>206.31700000000001</v>
      </c>
      <c r="D2528">
        <v>294.48099999999999</v>
      </c>
    </row>
    <row r="2529" spans="1:4" x14ac:dyDescent="0.3">
      <c r="A2529" s="1" t="s">
        <v>2</v>
      </c>
      <c r="B2529" s="1" t="s">
        <v>27</v>
      </c>
      <c r="C2529">
        <v>207.37299999999999</v>
      </c>
      <c r="D2529">
        <v>294.18200000000002</v>
      </c>
    </row>
    <row r="2530" spans="1:4" x14ac:dyDescent="0.3">
      <c r="A2530" s="1" t="s">
        <v>2</v>
      </c>
      <c r="B2530" s="1" t="s">
        <v>27</v>
      </c>
      <c r="C2530">
        <v>208.42699999999999</v>
      </c>
      <c r="D2530">
        <v>294.03100000000001</v>
      </c>
    </row>
    <row r="2531" spans="1:4" x14ac:dyDescent="0.3">
      <c r="A2531" s="1" t="s">
        <v>2</v>
      </c>
      <c r="B2531" s="1" t="s">
        <v>27</v>
      </c>
      <c r="C2531">
        <v>209.333</v>
      </c>
      <c r="D2531">
        <v>293.73200000000003</v>
      </c>
    </row>
    <row r="2532" spans="1:4" x14ac:dyDescent="0.3">
      <c r="A2532" s="1" t="s">
        <v>2</v>
      </c>
      <c r="B2532" s="1" t="s">
        <v>27</v>
      </c>
      <c r="C2532">
        <v>210.38800000000001</v>
      </c>
      <c r="D2532">
        <v>293.58100000000002</v>
      </c>
    </row>
    <row r="2533" spans="1:4" x14ac:dyDescent="0.3">
      <c r="A2533" s="1" t="s">
        <v>2</v>
      </c>
      <c r="B2533" s="1" t="s">
        <v>27</v>
      </c>
      <c r="C2533">
        <v>210.38800000000001</v>
      </c>
      <c r="D2533">
        <v>293.58100000000002</v>
      </c>
    </row>
    <row r="2534" spans="1:4" x14ac:dyDescent="0.3">
      <c r="A2534" s="1" t="s">
        <v>2</v>
      </c>
      <c r="B2534" s="1" t="s">
        <v>27</v>
      </c>
      <c r="C2534">
        <v>211.59399999999999</v>
      </c>
      <c r="D2534">
        <v>293.28199999999998</v>
      </c>
    </row>
    <row r="2535" spans="1:4" x14ac:dyDescent="0.3">
      <c r="A2535" s="1" t="s">
        <v>2</v>
      </c>
      <c r="B2535" s="1" t="s">
        <v>27</v>
      </c>
      <c r="C2535">
        <v>212.8</v>
      </c>
      <c r="D2535">
        <v>293.13099999999997</v>
      </c>
    </row>
    <row r="2536" spans="1:4" x14ac:dyDescent="0.3">
      <c r="A2536" s="1" t="s">
        <v>2</v>
      </c>
      <c r="B2536" s="1" t="s">
        <v>27</v>
      </c>
      <c r="C2536">
        <v>213.85599999999999</v>
      </c>
      <c r="D2536">
        <v>292.83199999999999</v>
      </c>
    </row>
    <row r="2537" spans="1:4" x14ac:dyDescent="0.3">
      <c r="A2537" s="1" t="s">
        <v>2</v>
      </c>
      <c r="B2537" s="1" t="s">
        <v>27</v>
      </c>
      <c r="C2537">
        <v>214.911</v>
      </c>
      <c r="D2537">
        <v>292.68299999999999</v>
      </c>
    </row>
    <row r="2538" spans="1:4" x14ac:dyDescent="0.3">
      <c r="A2538" s="1" t="s">
        <v>2</v>
      </c>
      <c r="B2538" s="1" t="s">
        <v>27</v>
      </c>
      <c r="C2538">
        <v>214.911</v>
      </c>
      <c r="D2538">
        <v>292.68299999999999</v>
      </c>
    </row>
    <row r="2539" spans="1:4" x14ac:dyDescent="0.3">
      <c r="A2539" s="1" t="s">
        <v>2</v>
      </c>
      <c r="B2539" s="1" t="s">
        <v>27</v>
      </c>
      <c r="C2539">
        <v>215.666</v>
      </c>
      <c r="D2539">
        <v>292.53300000000002</v>
      </c>
    </row>
    <row r="2540" spans="1:4" x14ac:dyDescent="0.3">
      <c r="A2540" s="1" t="s">
        <v>2</v>
      </c>
      <c r="B2540" s="1" t="s">
        <v>27</v>
      </c>
      <c r="C2540">
        <v>216.11799999999999</v>
      </c>
      <c r="D2540">
        <v>292.23399999999998</v>
      </c>
    </row>
    <row r="2541" spans="1:4" x14ac:dyDescent="0.3">
      <c r="A2541" s="1" t="s">
        <v>2</v>
      </c>
      <c r="B2541" s="1" t="s">
        <v>27</v>
      </c>
      <c r="C2541">
        <v>216.72200000000001</v>
      </c>
      <c r="D2541">
        <v>292.08300000000003</v>
      </c>
    </row>
    <row r="2542" spans="1:4" x14ac:dyDescent="0.3">
      <c r="A2542" s="1" t="s">
        <v>2</v>
      </c>
      <c r="B2542" s="1" t="s">
        <v>27</v>
      </c>
      <c r="C2542">
        <v>217.173</v>
      </c>
      <c r="D2542">
        <v>291.93400000000003</v>
      </c>
    </row>
    <row r="2543" spans="1:4" x14ac:dyDescent="0.3">
      <c r="A2543" s="1" t="s">
        <v>2</v>
      </c>
      <c r="B2543" s="1" t="s">
        <v>28</v>
      </c>
      <c r="C2543">
        <v>91.789000000000001</v>
      </c>
      <c r="D2543">
        <v>254.45500000000001</v>
      </c>
    </row>
    <row r="2544" spans="1:4" x14ac:dyDescent="0.3">
      <c r="A2544" s="1" t="s">
        <v>2</v>
      </c>
      <c r="B2544" s="1" t="s">
        <v>28</v>
      </c>
      <c r="C2544">
        <v>92.241</v>
      </c>
      <c r="D2544">
        <v>254.30500000000001</v>
      </c>
    </row>
    <row r="2545" spans="1:4" x14ac:dyDescent="0.3">
      <c r="A2545" s="1" t="s">
        <v>2</v>
      </c>
      <c r="B2545" s="1" t="s">
        <v>28</v>
      </c>
      <c r="C2545">
        <v>92.994</v>
      </c>
      <c r="D2545">
        <v>254.00299999999999</v>
      </c>
    </row>
    <row r="2546" spans="1:4" x14ac:dyDescent="0.3">
      <c r="A2546" s="1" t="s">
        <v>2</v>
      </c>
      <c r="B2546" s="1" t="s">
        <v>28</v>
      </c>
      <c r="C2546">
        <v>93.897000000000006</v>
      </c>
      <c r="D2546">
        <v>253.70099999999999</v>
      </c>
    </row>
    <row r="2547" spans="1:4" x14ac:dyDescent="0.3">
      <c r="A2547" s="1" t="s">
        <v>2</v>
      </c>
      <c r="B2547" s="1" t="s">
        <v>28</v>
      </c>
      <c r="C2547">
        <v>94.950999999999993</v>
      </c>
      <c r="D2547">
        <v>253.40100000000001</v>
      </c>
    </row>
    <row r="2548" spans="1:4" x14ac:dyDescent="0.3">
      <c r="A2548" s="1" t="s">
        <v>2</v>
      </c>
      <c r="B2548" s="1" t="s">
        <v>28</v>
      </c>
      <c r="C2548">
        <v>94.950999999999993</v>
      </c>
      <c r="D2548">
        <v>253.40100000000001</v>
      </c>
    </row>
    <row r="2549" spans="1:4" x14ac:dyDescent="0.3">
      <c r="A2549" s="1" t="s">
        <v>2</v>
      </c>
      <c r="B2549" s="1" t="s">
        <v>28</v>
      </c>
      <c r="C2549">
        <v>96.305999999999997</v>
      </c>
      <c r="D2549">
        <v>253.09899999999999</v>
      </c>
    </row>
    <row r="2550" spans="1:4" x14ac:dyDescent="0.3">
      <c r="A2550" s="1" t="s">
        <v>2</v>
      </c>
      <c r="B2550" s="1" t="s">
        <v>28</v>
      </c>
      <c r="C2550">
        <v>97.962000000000003</v>
      </c>
      <c r="D2550">
        <v>252.79900000000001</v>
      </c>
    </row>
    <row r="2551" spans="1:4" x14ac:dyDescent="0.3">
      <c r="A2551" s="1" t="s">
        <v>2</v>
      </c>
      <c r="B2551" s="1" t="s">
        <v>28</v>
      </c>
      <c r="C2551">
        <v>99.92</v>
      </c>
      <c r="D2551">
        <v>252.34700000000001</v>
      </c>
    </row>
    <row r="2552" spans="1:4" x14ac:dyDescent="0.3">
      <c r="A2552" s="1" t="s">
        <v>2</v>
      </c>
      <c r="B2552" s="1" t="s">
        <v>28</v>
      </c>
      <c r="C2552">
        <v>102.02800000000001</v>
      </c>
      <c r="D2552">
        <v>252.04499999999999</v>
      </c>
    </row>
    <row r="2553" spans="1:4" x14ac:dyDescent="0.3">
      <c r="A2553" s="1" t="s">
        <v>2</v>
      </c>
      <c r="B2553" s="1" t="s">
        <v>28</v>
      </c>
      <c r="C2553">
        <v>106.545</v>
      </c>
      <c r="D2553">
        <v>251.143</v>
      </c>
    </row>
    <row r="2554" spans="1:4" x14ac:dyDescent="0.3">
      <c r="A2554" s="1" t="s">
        <v>2</v>
      </c>
      <c r="B2554" s="1" t="s">
        <v>28</v>
      </c>
      <c r="C2554">
        <v>108.803</v>
      </c>
      <c r="D2554">
        <v>250.84100000000001</v>
      </c>
    </row>
    <row r="2555" spans="1:4" x14ac:dyDescent="0.3">
      <c r="A2555" s="1" t="s">
        <v>2</v>
      </c>
      <c r="B2555" s="1" t="s">
        <v>28</v>
      </c>
      <c r="C2555">
        <v>110.911</v>
      </c>
      <c r="D2555">
        <v>250.39</v>
      </c>
    </row>
    <row r="2556" spans="1:4" x14ac:dyDescent="0.3">
      <c r="A2556" s="1" t="s">
        <v>2</v>
      </c>
      <c r="B2556" s="1" t="s">
        <v>28</v>
      </c>
      <c r="C2556">
        <v>110.911</v>
      </c>
      <c r="D2556">
        <v>250.39</v>
      </c>
    </row>
    <row r="2557" spans="1:4" x14ac:dyDescent="0.3">
      <c r="A2557" s="1" t="s">
        <v>2</v>
      </c>
      <c r="B2557" s="1" t="s">
        <v>28</v>
      </c>
      <c r="C2557">
        <v>115.127</v>
      </c>
      <c r="D2557">
        <v>249.636</v>
      </c>
    </row>
    <row r="2558" spans="1:4" x14ac:dyDescent="0.3">
      <c r="A2558" s="1" t="s">
        <v>2</v>
      </c>
      <c r="B2558" s="1" t="s">
        <v>28</v>
      </c>
      <c r="C2558">
        <v>119.645</v>
      </c>
      <c r="D2558">
        <v>248.88300000000001</v>
      </c>
    </row>
    <row r="2559" spans="1:4" x14ac:dyDescent="0.3">
      <c r="A2559" s="1" t="s">
        <v>2</v>
      </c>
      <c r="B2559" s="1" t="s">
        <v>28</v>
      </c>
      <c r="C2559">
        <v>123.86</v>
      </c>
      <c r="D2559">
        <v>248.131</v>
      </c>
    </row>
    <row r="2560" spans="1:4" x14ac:dyDescent="0.3">
      <c r="A2560" s="1" t="s">
        <v>2</v>
      </c>
      <c r="B2560" s="1" t="s">
        <v>28</v>
      </c>
      <c r="C2560">
        <v>125.968</v>
      </c>
      <c r="D2560">
        <v>247.679</v>
      </c>
    </row>
    <row r="2561" spans="1:4" x14ac:dyDescent="0.3">
      <c r="A2561" s="1" t="s">
        <v>2</v>
      </c>
      <c r="B2561" s="1" t="s">
        <v>28</v>
      </c>
      <c r="C2561">
        <v>127.926</v>
      </c>
      <c r="D2561">
        <v>247.37700000000001</v>
      </c>
    </row>
    <row r="2562" spans="1:4" x14ac:dyDescent="0.3">
      <c r="A2562" s="1" t="s">
        <v>2</v>
      </c>
      <c r="B2562" s="1" t="s">
        <v>28</v>
      </c>
      <c r="C2562">
        <v>127.926</v>
      </c>
      <c r="D2562">
        <v>247.37700000000001</v>
      </c>
    </row>
    <row r="2563" spans="1:4" x14ac:dyDescent="0.3">
      <c r="A2563" s="1" t="s">
        <v>2</v>
      </c>
      <c r="B2563" s="1" t="s">
        <v>28</v>
      </c>
      <c r="C2563">
        <v>129.732</v>
      </c>
      <c r="D2563">
        <v>247.077</v>
      </c>
    </row>
    <row r="2564" spans="1:4" x14ac:dyDescent="0.3">
      <c r="A2564" s="1" t="s">
        <v>2</v>
      </c>
      <c r="B2564" s="1" t="s">
        <v>28</v>
      </c>
      <c r="C2564">
        <v>131.38800000000001</v>
      </c>
      <c r="D2564">
        <v>246.626</v>
      </c>
    </row>
    <row r="2565" spans="1:4" x14ac:dyDescent="0.3">
      <c r="A2565" s="1" t="s">
        <v>2</v>
      </c>
      <c r="B2565" s="1" t="s">
        <v>28</v>
      </c>
      <c r="C2565">
        <v>134.70099999999999</v>
      </c>
      <c r="D2565">
        <v>245.87200000000001</v>
      </c>
    </row>
    <row r="2566" spans="1:4" x14ac:dyDescent="0.3">
      <c r="A2566" s="1" t="s">
        <v>2</v>
      </c>
      <c r="B2566" s="1" t="s">
        <v>28</v>
      </c>
      <c r="C2566">
        <v>137.864</v>
      </c>
      <c r="D2566">
        <v>245.119</v>
      </c>
    </row>
    <row r="2567" spans="1:4" x14ac:dyDescent="0.3">
      <c r="A2567" s="1" t="s">
        <v>2</v>
      </c>
      <c r="B2567" s="1" t="s">
        <v>28</v>
      </c>
      <c r="C2567">
        <v>139.51900000000001</v>
      </c>
      <c r="D2567">
        <v>244.81899999999999</v>
      </c>
    </row>
    <row r="2568" spans="1:4" x14ac:dyDescent="0.3">
      <c r="A2568" s="1" t="s">
        <v>2</v>
      </c>
      <c r="B2568" s="1" t="s">
        <v>28</v>
      </c>
      <c r="C2568">
        <v>141.32599999999999</v>
      </c>
      <c r="D2568">
        <v>244.36600000000001</v>
      </c>
    </row>
    <row r="2569" spans="1:4" x14ac:dyDescent="0.3">
      <c r="A2569" s="1" t="s">
        <v>2</v>
      </c>
      <c r="B2569" s="1" t="s">
        <v>28</v>
      </c>
      <c r="C2569">
        <v>141.32599999999999</v>
      </c>
      <c r="D2569">
        <v>244.36600000000001</v>
      </c>
    </row>
    <row r="2570" spans="1:4" x14ac:dyDescent="0.3">
      <c r="A2570" s="1" t="s">
        <v>2</v>
      </c>
      <c r="B2570" s="1" t="s">
        <v>28</v>
      </c>
      <c r="C2570">
        <v>145.24100000000001</v>
      </c>
      <c r="D2570">
        <v>243.46299999999999</v>
      </c>
    </row>
    <row r="2571" spans="1:4" x14ac:dyDescent="0.3">
      <c r="A2571" s="1" t="s">
        <v>2</v>
      </c>
      <c r="B2571" s="1" t="s">
        <v>28</v>
      </c>
      <c r="C2571">
        <v>149.30600000000001</v>
      </c>
      <c r="D2571">
        <v>242.56</v>
      </c>
    </row>
    <row r="2572" spans="1:4" x14ac:dyDescent="0.3">
      <c r="A2572" s="1" t="s">
        <v>2</v>
      </c>
      <c r="B2572" s="1" t="s">
        <v>28</v>
      </c>
      <c r="C2572">
        <v>153.52099999999999</v>
      </c>
      <c r="D2572">
        <v>241.506</v>
      </c>
    </row>
    <row r="2573" spans="1:4" x14ac:dyDescent="0.3">
      <c r="A2573" s="1" t="s">
        <v>2</v>
      </c>
      <c r="B2573" s="1" t="s">
        <v>28</v>
      </c>
      <c r="C2573">
        <v>157.58699999999999</v>
      </c>
      <c r="D2573">
        <v>240.60400000000001</v>
      </c>
    </row>
    <row r="2574" spans="1:4" x14ac:dyDescent="0.3">
      <c r="A2574" s="1" t="s">
        <v>2</v>
      </c>
      <c r="B2574" s="1" t="s">
        <v>28</v>
      </c>
      <c r="C2574">
        <v>157.58699999999999</v>
      </c>
      <c r="D2574">
        <v>240.60400000000001</v>
      </c>
    </row>
    <row r="2575" spans="1:4" x14ac:dyDescent="0.3">
      <c r="A2575" s="1" t="s">
        <v>2</v>
      </c>
      <c r="B2575" s="1" t="s">
        <v>28</v>
      </c>
      <c r="C2575">
        <v>159.69499999999999</v>
      </c>
      <c r="D2575">
        <v>240.15</v>
      </c>
    </row>
    <row r="2576" spans="1:4" x14ac:dyDescent="0.3">
      <c r="A2576" s="1" t="s">
        <v>2</v>
      </c>
      <c r="B2576" s="1" t="s">
        <v>28</v>
      </c>
      <c r="C2576">
        <v>161.803</v>
      </c>
      <c r="D2576">
        <v>239.69900000000001</v>
      </c>
    </row>
    <row r="2577" spans="1:4" x14ac:dyDescent="0.3">
      <c r="A2577" s="1" t="s">
        <v>2</v>
      </c>
      <c r="B2577" s="1" t="s">
        <v>28</v>
      </c>
      <c r="C2577">
        <v>166.01900000000001</v>
      </c>
      <c r="D2577">
        <v>238.64599999999999</v>
      </c>
    </row>
    <row r="2578" spans="1:4" x14ac:dyDescent="0.3">
      <c r="A2578" s="1" t="s">
        <v>2</v>
      </c>
      <c r="B2578" s="1" t="s">
        <v>28</v>
      </c>
      <c r="C2578">
        <v>167.976</v>
      </c>
      <c r="D2578">
        <v>238.19300000000001</v>
      </c>
    </row>
    <row r="2579" spans="1:4" x14ac:dyDescent="0.3">
      <c r="A2579" s="1" t="s">
        <v>2</v>
      </c>
      <c r="B2579" s="1" t="s">
        <v>28</v>
      </c>
      <c r="C2579">
        <v>169.934</v>
      </c>
      <c r="D2579">
        <v>237.893</v>
      </c>
    </row>
    <row r="2580" spans="1:4" x14ac:dyDescent="0.3">
      <c r="A2580" s="1" t="s">
        <v>2</v>
      </c>
      <c r="B2580" s="1" t="s">
        <v>28</v>
      </c>
      <c r="C2580">
        <v>171.74</v>
      </c>
      <c r="D2580">
        <v>237.44200000000001</v>
      </c>
    </row>
    <row r="2581" spans="1:4" x14ac:dyDescent="0.3">
      <c r="A2581" s="1" t="s">
        <v>2</v>
      </c>
      <c r="B2581" s="1" t="s">
        <v>28</v>
      </c>
      <c r="C2581">
        <v>173.24600000000001</v>
      </c>
      <c r="D2581">
        <v>237.13900000000001</v>
      </c>
    </row>
    <row r="2582" spans="1:4" x14ac:dyDescent="0.3">
      <c r="A2582" s="1" t="s">
        <v>2</v>
      </c>
      <c r="B2582" s="1" t="s">
        <v>28</v>
      </c>
      <c r="C2582">
        <v>173.24600000000001</v>
      </c>
      <c r="D2582">
        <v>237.13900000000001</v>
      </c>
    </row>
    <row r="2583" spans="1:4" x14ac:dyDescent="0.3">
      <c r="A2583" s="1" t="s">
        <v>2</v>
      </c>
      <c r="B2583" s="1" t="s">
        <v>28</v>
      </c>
      <c r="C2583">
        <v>174.45099999999999</v>
      </c>
      <c r="D2583">
        <v>236.83799999999999</v>
      </c>
    </row>
    <row r="2584" spans="1:4" x14ac:dyDescent="0.3">
      <c r="A2584" s="1" t="s">
        <v>2</v>
      </c>
      <c r="B2584" s="1" t="s">
        <v>28</v>
      </c>
      <c r="C2584">
        <v>175.505</v>
      </c>
      <c r="D2584">
        <v>236.68799999999999</v>
      </c>
    </row>
    <row r="2585" spans="1:4" x14ac:dyDescent="0.3">
      <c r="A2585" s="1" t="s">
        <v>2</v>
      </c>
      <c r="B2585" s="1" t="s">
        <v>28</v>
      </c>
      <c r="C2585">
        <v>176.40899999999999</v>
      </c>
      <c r="D2585">
        <v>236.68799999999999</v>
      </c>
    </row>
    <row r="2586" spans="1:4" x14ac:dyDescent="0.3">
      <c r="A2586" s="1" t="s">
        <v>2</v>
      </c>
      <c r="B2586" s="1" t="s">
        <v>28</v>
      </c>
      <c r="C2586">
        <v>177.161</v>
      </c>
      <c r="D2586">
        <v>236.53700000000001</v>
      </c>
    </row>
    <row r="2587" spans="1:4" x14ac:dyDescent="0.3">
      <c r="A2587" s="1" t="s">
        <v>2</v>
      </c>
      <c r="B2587" s="1" t="s">
        <v>28</v>
      </c>
      <c r="C2587">
        <v>178.667</v>
      </c>
      <c r="D2587">
        <v>236.386</v>
      </c>
    </row>
    <row r="2588" spans="1:4" x14ac:dyDescent="0.3">
      <c r="A2588" s="1" t="s">
        <v>2</v>
      </c>
      <c r="B2588" s="1" t="s">
        <v>28</v>
      </c>
      <c r="C2588">
        <v>179.57</v>
      </c>
      <c r="D2588">
        <v>236.23599999999999</v>
      </c>
    </row>
    <row r="2589" spans="1:4" x14ac:dyDescent="0.3">
      <c r="A2589" s="1" t="s">
        <v>2</v>
      </c>
      <c r="B2589" s="1" t="s">
        <v>28</v>
      </c>
      <c r="C2589">
        <v>180.47300000000001</v>
      </c>
      <c r="D2589">
        <v>235.935</v>
      </c>
    </row>
    <row r="2590" spans="1:4" x14ac:dyDescent="0.3">
      <c r="A2590" s="1" t="s">
        <v>2</v>
      </c>
      <c r="B2590" s="1" t="s">
        <v>28</v>
      </c>
      <c r="C2590">
        <v>180.47300000000001</v>
      </c>
      <c r="D2590">
        <v>235.935</v>
      </c>
    </row>
    <row r="2591" spans="1:4" x14ac:dyDescent="0.3">
      <c r="A2591" s="1" t="s">
        <v>2</v>
      </c>
      <c r="B2591" s="1" t="s">
        <v>28</v>
      </c>
      <c r="C2591">
        <v>181.678</v>
      </c>
      <c r="D2591">
        <v>235.63399999999999</v>
      </c>
    </row>
    <row r="2592" spans="1:4" x14ac:dyDescent="0.3">
      <c r="A2592" s="1" t="s">
        <v>2</v>
      </c>
      <c r="B2592" s="1" t="s">
        <v>28</v>
      </c>
      <c r="C2592">
        <v>183.03299999999999</v>
      </c>
      <c r="D2592">
        <v>235.18199999999999</v>
      </c>
    </row>
    <row r="2593" spans="1:4" x14ac:dyDescent="0.3">
      <c r="A2593" s="1" t="s">
        <v>2</v>
      </c>
      <c r="B2593" s="1" t="s">
        <v>28</v>
      </c>
      <c r="C2593">
        <v>185.89400000000001</v>
      </c>
      <c r="D2593">
        <v>234.12799999999999</v>
      </c>
    </row>
    <row r="2594" spans="1:4" x14ac:dyDescent="0.3">
      <c r="A2594" s="1" t="s">
        <v>2</v>
      </c>
      <c r="B2594" s="1" t="s">
        <v>28</v>
      </c>
      <c r="C2594">
        <v>188.755</v>
      </c>
      <c r="D2594">
        <v>232.92400000000001</v>
      </c>
    </row>
    <row r="2595" spans="1:4" x14ac:dyDescent="0.3">
      <c r="A2595" s="1" t="s">
        <v>2</v>
      </c>
      <c r="B2595" s="1" t="s">
        <v>28</v>
      </c>
      <c r="C2595">
        <v>189.959</v>
      </c>
      <c r="D2595">
        <v>232.47200000000001</v>
      </c>
    </row>
    <row r="2596" spans="1:4" x14ac:dyDescent="0.3">
      <c r="A2596" s="1" t="s">
        <v>2</v>
      </c>
      <c r="B2596" s="1" t="s">
        <v>28</v>
      </c>
      <c r="C2596">
        <v>191.16399999999999</v>
      </c>
      <c r="D2596">
        <v>232.02</v>
      </c>
    </row>
    <row r="2597" spans="1:4" x14ac:dyDescent="0.3">
      <c r="A2597" s="1" t="s">
        <v>2</v>
      </c>
      <c r="B2597" s="1" t="s">
        <v>28</v>
      </c>
      <c r="C2597">
        <v>191.16399999999999</v>
      </c>
      <c r="D2597">
        <v>232.02</v>
      </c>
    </row>
    <row r="2598" spans="1:4" x14ac:dyDescent="0.3">
      <c r="A2598" s="1" t="s">
        <v>2</v>
      </c>
      <c r="B2598" s="1" t="s">
        <v>28</v>
      </c>
      <c r="C2598">
        <v>193.27199999999999</v>
      </c>
      <c r="D2598">
        <v>231.268</v>
      </c>
    </row>
    <row r="2599" spans="1:4" x14ac:dyDescent="0.3">
      <c r="A2599" s="1" t="s">
        <v>2</v>
      </c>
      <c r="B2599" s="1" t="s">
        <v>28</v>
      </c>
      <c r="C2599">
        <v>194.928</v>
      </c>
      <c r="D2599">
        <v>230.66399999999999</v>
      </c>
    </row>
    <row r="2600" spans="1:4" x14ac:dyDescent="0.3">
      <c r="A2600" s="1" t="s">
        <v>2</v>
      </c>
      <c r="B2600" s="1" t="s">
        <v>28</v>
      </c>
      <c r="C2600">
        <v>196.584</v>
      </c>
      <c r="D2600">
        <v>230.06200000000001</v>
      </c>
    </row>
    <row r="2601" spans="1:4" x14ac:dyDescent="0.3">
      <c r="A2601" s="1" t="s">
        <v>2</v>
      </c>
      <c r="B2601" s="1" t="s">
        <v>28</v>
      </c>
      <c r="C2601">
        <v>197.78899999999999</v>
      </c>
      <c r="D2601">
        <v>229.61099999999999</v>
      </c>
    </row>
    <row r="2602" spans="1:4" x14ac:dyDescent="0.3">
      <c r="A2602" s="1" t="s">
        <v>2</v>
      </c>
      <c r="B2602" s="1" t="s">
        <v>28</v>
      </c>
      <c r="C2602">
        <v>197.78899999999999</v>
      </c>
      <c r="D2602">
        <v>229.61099999999999</v>
      </c>
    </row>
    <row r="2603" spans="1:4" x14ac:dyDescent="0.3">
      <c r="A2603" s="1" t="s">
        <v>2</v>
      </c>
      <c r="B2603" s="1" t="s">
        <v>28</v>
      </c>
      <c r="C2603">
        <v>198.541</v>
      </c>
      <c r="D2603">
        <v>229.46100000000001</v>
      </c>
    </row>
    <row r="2604" spans="1:4" x14ac:dyDescent="0.3">
      <c r="A2604" s="1" t="s">
        <v>2</v>
      </c>
      <c r="B2604" s="1" t="s">
        <v>28</v>
      </c>
      <c r="C2604">
        <v>198.994</v>
      </c>
      <c r="D2604">
        <v>229.31</v>
      </c>
    </row>
    <row r="2605" spans="1:4" x14ac:dyDescent="0.3">
      <c r="A2605" s="1" t="s">
        <v>2</v>
      </c>
      <c r="B2605" s="1" t="s">
        <v>28</v>
      </c>
      <c r="C2605">
        <v>199.596</v>
      </c>
      <c r="D2605">
        <v>229.16</v>
      </c>
    </row>
    <row r="2606" spans="1:4" x14ac:dyDescent="0.3">
      <c r="A2606" s="1" t="s">
        <v>2</v>
      </c>
      <c r="B2606" s="1" t="s">
        <v>28</v>
      </c>
      <c r="C2606">
        <v>200.197</v>
      </c>
      <c r="D2606">
        <v>229.00899999999999</v>
      </c>
    </row>
    <row r="2607" spans="1:4" x14ac:dyDescent="0.3">
      <c r="A2607" s="1" t="s">
        <v>2</v>
      </c>
      <c r="B2607" s="1" t="s">
        <v>28</v>
      </c>
      <c r="C2607">
        <v>200.197</v>
      </c>
      <c r="D2607">
        <v>229.00899999999999</v>
      </c>
    </row>
    <row r="2608" spans="1:4" x14ac:dyDescent="0.3">
      <c r="A2608" s="1" t="s">
        <v>2</v>
      </c>
      <c r="B2608" s="1" t="s">
        <v>28</v>
      </c>
      <c r="C2608">
        <v>201.25200000000001</v>
      </c>
      <c r="D2608">
        <v>228.55799999999999</v>
      </c>
    </row>
    <row r="2609" spans="1:4" x14ac:dyDescent="0.3">
      <c r="A2609" s="1" t="s">
        <v>2</v>
      </c>
      <c r="B2609" s="1" t="s">
        <v>28</v>
      </c>
      <c r="C2609">
        <v>202.607</v>
      </c>
      <c r="D2609">
        <v>228.10400000000001</v>
      </c>
    </row>
    <row r="2610" spans="1:4" x14ac:dyDescent="0.3">
      <c r="A2610" s="1" t="s">
        <v>2</v>
      </c>
      <c r="B2610" s="1" t="s">
        <v>28</v>
      </c>
      <c r="C2610">
        <v>204.113</v>
      </c>
      <c r="D2610">
        <v>227.50399999999999</v>
      </c>
    </row>
    <row r="2611" spans="1:4" x14ac:dyDescent="0.3">
      <c r="A2611" s="1" t="s">
        <v>2</v>
      </c>
      <c r="B2611" s="1" t="s">
        <v>28</v>
      </c>
      <c r="C2611">
        <v>205.01599999999999</v>
      </c>
      <c r="D2611">
        <v>227.05099999999999</v>
      </c>
    </row>
    <row r="2612" spans="1:4" x14ac:dyDescent="0.3">
      <c r="A2612" s="1" t="s">
        <v>2</v>
      </c>
      <c r="B2612" s="1" t="s">
        <v>28</v>
      </c>
      <c r="C2612">
        <v>206.07</v>
      </c>
      <c r="D2612">
        <v>226.6</v>
      </c>
    </row>
    <row r="2613" spans="1:4" x14ac:dyDescent="0.3">
      <c r="A2613" s="1" t="s">
        <v>2</v>
      </c>
      <c r="B2613" s="1" t="s">
        <v>28</v>
      </c>
      <c r="C2613">
        <v>206.07</v>
      </c>
      <c r="D2613">
        <v>226.6</v>
      </c>
    </row>
    <row r="2614" spans="1:4" x14ac:dyDescent="0.3">
      <c r="A2614" s="1" t="s">
        <v>2</v>
      </c>
      <c r="B2614" s="1" t="s">
        <v>28</v>
      </c>
      <c r="C2614">
        <v>207.27500000000001</v>
      </c>
      <c r="D2614">
        <v>225.99799999999999</v>
      </c>
    </row>
    <row r="2615" spans="1:4" x14ac:dyDescent="0.3">
      <c r="A2615" s="1" t="s">
        <v>2</v>
      </c>
      <c r="B2615" s="1" t="s">
        <v>28</v>
      </c>
      <c r="C2615">
        <v>208.62899999999999</v>
      </c>
      <c r="D2615">
        <v>225.39599999999999</v>
      </c>
    </row>
    <row r="2616" spans="1:4" x14ac:dyDescent="0.3">
      <c r="A2616" s="1" t="s">
        <v>2</v>
      </c>
      <c r="B2616" s="1" t="s">
        <v>28</v>
      </c>
      <c r="C2616">
        <v>210.13499999999999</v>
      </c>
      <c r="D2616">
        <v>224.79300000000001</v>
      </c>
    </row>
    <row r="2617" spans="1:4" x14ac:dyDescent="0.3">
      <c r="A2617" s="1" t="s">
        <v>2</v>
      </c>
      <c r="B2617" s="1" t="s">
        <v>28</v>
      </c>
      <c r="C2617">
        <v>211.64099999999999</v>
      </c>
      <c r="D2617">
        <v>224.04</v>
      </c>
    </row>
    <row r="2618" spans="1:4" x14ac:dyDescent="0.3">
      <c r="A2618" s="1" t="s">
        <v>2</v>
      </c>
      <c r="B2618" s="1" t="s">
        <v>28</v>
      </c>
      <c r="C2618">
        <v>214.80199999999999</v>
      </c>
      <c r="D2618">
        <v>222.53399999999999</v>
      </c>
    </row>
    <row r="2619" spans="1:4" x14ac:dyDescent="0.3">
      <c r="A2619" s="1" t="s">
        <v>2</v>
      </c>
      <c r="B2619" s="1" t="s">
        <v>28</v>
      </c>
      <c r="C2619">
        <v>216.30799999999999</v>
      </c>
      <c r="D2619">
        <v>221.78200000000001</v>
      </c>
    </row>
    <row r="2620" spans="1:4" x14ac:dyDescent="0.3">
      <c r="A2620" s="1" t="s">
        <v>2</v>
      </c>
      <c r="B2620" s="1" t="s">
        <v>28</v>
      </c>
      <c r="C2620">
        <v>217.66300000000001</v>
      </c>
      <c r="D2620">
        <v>221.029</v>
      </c>
    </row>
    <row r="2621" spans="1:4" x14ac:dyDescent="0.3">
      <c r="A2621" s="1" t="s">
        <v>2</v>
      </c>
      <c r="B2621" s="1" t="s">
        <v>28</v>
      </c>
      <c r="C2621">
        <v>217.66300000000001</v>
      </c>
      <c r="D2621">
        <v>221.029</v>
      </c>
    </row>
    <row r="2622" spans="1:4" x14ac:dyDescent="0.3">
      <c r="A2622" s="1" t="s">
        <v>2</v>
      </c>
      <c r="B2622" s="1" t="s">
        <v>28</v>
      </c>
      <c r="C2622">
        <v>220.22300000000001</v>
      </c>
      <c r="D2622">
        <v>219.523</v>
      </c>
    </row>
    <row r="2623" spans="1:4" x14ac:dyDescent="0.3">
      <c r="A2623" s="1" t="s">
        <v>2</v>
      </c>
      <c r="B2623" s="1" t="s">
        <v>28</v>
      </c>
      <c r="C2623">
        <v>222.63200000000001</v>
      </c>
      <c r="D2623">
        <v>217.86699999999999</v>
      </c>
    </row>
    <row r="2624" spans="1:4" x14ac:dyDescent="0.3">
      <c r="A2624" s="1" t="s">
        <v>2</v>
      </c>
      <c r="B2624" s="1" t="s">
        <v>28</v>
      </c>
      <c r="C2624">
        <v>225.04</v>
      </c>
      <c r="D2624">
        <v>216.209</v>
      </c>
    </row>
    <row r="2625" spans="1:4" x14ac:dyDescent="0.3">
      <c r="A2625" s="1" t="s">
        <v>2</v>
      </c>
      <c r="B2625" s="1" t="s">
        <v>28</v>
      </c>
      <c r="C2625">
        <v>227.6</v>
      </c>
      <c r="D2625">
        <v>214.70500000000001</v>
      </c>
    </row>
    <row r="2626" spans="1:4" x14ac:dyDescent="0.3">
      <c r="A2626" s="1" t="s">
        <v>2</v>
      </c>
      <c r="B2626" s="1" t="s">
        <v>28</v>
      </c>
      <c r="C2626">
        <v>227.6</v>
      </c>
      <c r="D2626">
        <v>214.70500000000001</v>
      </c>
    </row>
    <row r="2627" spans="1:4" x14ac:dyDescent="0.3">
      <c r="A2627" s="1" t="s">
        <v>2</v>
      </c>
      <c r="B2627" s="1" t="s">
        <v>28</v>
      </c>
      <c r="C2627">
        <v>230.15899999999999</v>
      </c>
      <c r="D2627">
        <v>213.19800000000001</v>
      </c>
    </row>
    <row r="2628" spans="1:4" x14ac:dyDescent="0.3">
      <c r="A2628" s="1" t="s">
        <v>2</v>
      </c>
      <c r="B2628" s="1" t="s">
        <v>28</v>
      </c>
      <c r="C2628">
        <v>232.869</v>
      </c>
      <c r="D2628">
        <v>211.84399999999999</v>
      </c>
    </row>
    <row r="2629" spans="1:4" x14ac:dyDescent="0.3">
      <c r="A2629" s="1" t="s">
        <v>2</v>
      </c>
      <c r="B2629" s="1" t="s">
        <v>28</v>
      </c>
      <c r="C2629">
        <v>235.58099999999999</v>
      </c>
      <c r="D2629">
        <v>210.339</v>
      </c>
    </row>
    <row r="2630" spans="1:4" x14ac:dyDescent="0.3">
      <c r="A2630" s="1" t="s">
        <v>2</v>
      </c>
      <c r="B2630" s="1" t="s">
        <v>28</v>
      </c>
      <c r="C2630">
        <v>238.28899999999999</v>
      </c>
      <c r="D2630">
        <v>208.68199999999999</v>
      </c>
    </row>
    <row r="2631" spans="1:4" x14ac:dyDescent="0.3">
      <c r="A2631" s="1" t="s">
        <v>2</v>
      </c>
      <c r="B2631" s="1" t="s">
        <v>28</v>
      </c>
      <c r="C2631">
        <v>238.28899999999999</v>
      </c>
      <c r="D2631">
        <v>208.68199999999999</v>
      </c>
    </row>
    <row r="2632" spans="1:4" x14ac:dyDescent="0.3">
      <c r="A2632" s="1" t="s">
        <v>2</v>
      </c>
      <c r="B2632" s="1" t="s">
        <v>28</v>
      </c>
      <c r="C2632">
        <v>241.001</v>
      </c>
      <c r="D2632">
        <v>206.874</v>
      </c>
    </row>
    <row r="2633" spans="1:4" x14ac:dyDescent="0.3">
      <c r="A2633" s="1" t="s">
        <v>2</v>
      </c>
      <c r="B2633" s="1" t="s">
        <v>28</v>
      </c>
      <c r="C2633">
        <v>243.86199999999999</v>
      </c>
      <c r="D2633">
        <v>204.91800000000001</v>
      </c>
    </row>
    <row r="2634" spans="1:4" x14ac:dyDescent="0.3">
      <c r="A2634" s="1" t="s">
        <v>2</v>
      </c>
      <c r="B2634" s="1" t="s">
        <v>28</v>
      </c>
      <c r="C2634">
        <v>246.57</v>
      </c>
      <c r="D2634">
        <v>202.959</v>
      </c>
    </row>
    <row r="2635" spans="1:4" x14ac:dyDescent="0.3">
      <c r="A2635" s="1" t="s">
        <v>2</v>
      </c>
      <c r="B2635" s="1" t="s">
        <v>28</v>
      </c>
      <c r="C2635">
        <v>249.28100000000001</v>
      </c>
      <c r="D2635">
        <v>201.15299999999999</v>
      </c>
    </row>
    <row r="2636" spans="1:4" x14ac:dyDescent="0.3">
      <c r="A2636" s="1" t="s">
        <v>2</v>
      </c>
      <c r="B2636" s="1" t="s">
        <v>28</v>
      </c>
      <c r="C2636">
        <v>249.28100000000001</v>
      </c>
      <c r="D2636">
        <v>201.15299999999999</v>
      </c>
    </row>
    <row r="2637" spans="1:4" x14ac:dyDescent="0.3">
      <c r="A2637" s="1" t="s">
        <v>2</v>
      </c>
      <c r="B2637" s="1" t="s">
        <v>28</v>
      </c>
      <c r="C2637">
        <v>254.55199999999999</v>
      </c>
      <c r="D2637">
        <v>197.99199999999999</v>
      </c>
    </row>
    <row r="2638" spans="1:4" x14ac:dyDescent="0.3">
      <c r="A2638" s="1" t="s">
        <v>2</v>
      </c>
      <c r="B2638" s="1" t="s">
        <v>28</v>
      </c>
      <c r="C2638">
        <v>257.11099999999999</v>
      </c>
      <c r="D2638">
        <v>196.636</v>
      </c>
    </row>
    <row r="2639" spans="1:4" x14ac:dyDescent="0.3">
      <c r="A2639" s="1" t="s">
        <v>2</v>
      </c>
      <c r="B2639" s="1" t="s">
        <v>28</v>
      </c>
      <c r="C2639">
        <v>259.67099999999999</v>
      </c>
      <c r="D2639">
        <v>195.28100000000001</v>
      </c>
    </row>
    <row r="2640" spans="1:4" x14ac:dyDescent="0.3">
      <c r="A2640" s="1" t="s">
        <v>2</v>
      </c>
      <c r="B2640" s="1" t="s">
        <v>28</v>
      </c>
      <c r="C2640">
        <v>259.67099999999999</v>
      </c>
      <c r="D2640">
        <v>195.28100000000001</v>
      </c>
    </row>
    <row r="2641" spans="1:4" x14ac:dyDescent="0.3">
      <c r="A2641" s="1" t="s">
        <v>2</v>
      </c>
      <c r="B2641" s="1" t="s">
        <v>28</v>
      </c>
      <c r="C2641">
        <v>261.928</v>
      </c>
      <c r="D2641">
        <v>194.077</v>
      </c>
    </row>
    <row r="2642" spans="1:4" x14ac:dyDescent="0.3">
      <c r="A2642" s="1" t="s">
        <v>2</v>
      </c>
      <c r="B2642" s="1" t="s">
        <v>28</v>
      </c>
      <c r="C2642">
        <v>264.03699999999998</v>
      </c>
      <c r="D2642">
        <v>193.023</v>
      </c>
    </row>
    <row r="2643" spans="1:4" x14ac:dyDescent="0.3">
      <c r="A2643" s="1" t="s">
        <v>2</v>
      </c>
      <c r="B2643" s="1" t="s">
        <v>28</v>
      </c>
      <c r="C2643">
        <v>266.29500000000002</v>
      </c>
      <c r="D2643">
        <v>192.119</v>
      </c>
    </row>
    <row r="2644" spans="1:4" x14ac:dyDescent="0.3">
      <c r="A2644" s="1" t="s">
        <v>2</v>
      </c>
      <c r="B2644" s="1" t="s">
        <v>28</v>
      </c>
      <c r="C2644">
        <v>267.34800000000001</v>
      </c>
      <c r="D2644">
        <v>191.517</v>
      </c>
    </row>
    <row r="2645" spans="1:4" x14ac:dyDescent="0.3">
      <c r="A2645" s="1" t="s">
        <v>2</v>
      </c>
      <c r="B2645" s="1" t="s">
        <v>28</v>
      </c>
      <c r="C2645">
        <v>268.70499999999998</v>
      </c>
      <c r="D2645">
        <v>190.916</v>
      </c>
    </row>
    <row r="2646" spans="1:4" x14ac:dyDescent="0.3">
      <c r="A2646" s="1" t="s">
        <v>2</v>
      </c>
      <c r="B2646" s="1" t="s">
        <v>28</v>
      </c>
      <c r="C2646">
        <v>268.70499999999998</v>
      </c>
      <c r="D2646">
        <v>190.916</v>
      </c>
    </row>
    <row r="2647" spans="1:4" x14ac:dyDescent="0.3">
      <c r="A2647" s="1" t="s">
        <v>2</v>
      </c>
      <c r="B2647" s="1" t="s">
        <v>28</v>
      </c>
      <c r="C2647">
        <v>270.05900000000003</v>
      </c>
      <c r="D2647">
        <v>190.31200000000001</v>
      </c>
    </row>
    <row r="2648" spans="1:4" x14ac:dyDescent="0.3">
      <c r="A2648" s="1" t="s">
        <v>2</v>
      </c>
      <c r="B2648" s="1" t="s">
        <v>28</v>
      </c>
      <c r="C2648">
        <v>271.71600000000001</v>
      </c>
      <c r="D2648">
        <v>189.56</v>
      </c>
    </row>
    <row r="2649" spans="1:4" x14ac:dyDescent="0.3">
      <c r="A2649" s="1" t="s">
        <v>2</v>
      </c>
      <c r="B2649" s="1" t="s">
        <v>28</v>
      </c>
      <c r="C2649">
        <v>275.02800000000002</v>
      </c>
      <c r="D2649">
        <v>187.904</v>
      </c>
    </row>
    <row r="2650" spans="1:4" x14ac:dyDescent="0.3">
      <c r="A2650" s="1" t="s">
        <v>2</v>
      </c>
      <c r="B2650" s="1" t="s">
        <v>28</v>
      </c>
      <c r="C2650">
        <v>278.34100000000001</v>
      </c>
      <c r="D2650">
        <v>186.398</v>
      </c>
    </row>
    <row r="2651" spans="1:4" x14ac:dyDescent="0.3">
      <c r="A2651" s="1" t="s">
        <v>2</v>
      </c>
      <c r="B2651" s="1" t="s">
        <v>28</v>
      </c>
      <c r="C2651">
        <v>279.84699999999998</v>
      </c>
      <c r="D2651">
        <v>185.79499999999999</v>
      </c>
    </row>
    <row r="2652" spans="1:4" x14ac:dyDescent="0.3">
      <c r="A2652" s="1" t="s">
        <v>2</v>
      </c>
      <c r="B2652" s="1" t="s">
        <v>28</v>
      </c>
      <c r="C2652">
        <v>281.200999999999</v>
      </c>
      <c r="D2652">
        <v>185.19300000000001</v>
      </c>
    </row>
    <row r="2653" spans="1:4" x14ac:dyDescent="0.3">
      <c r="A2653" s="1" t="s">
        <v>2</v>
      </c>
      <c r="B2653" s="1" t="s">
        <v>28</v>
      </c>
      <c r="C2653">
        <v>281.200999999999</v>
      </c>
      <c r="D2653">
        <v>185.19300000000001</v>
      </c>
    </row>
    <row r="2654" spans="1:4" x14ac:dyDescent="0.3">
      <c r="A2654" s="1" t="s">
        <v>2</v>
      </c>
      <c r="B2654" s="1" t="s">
        <v>28</v>
      </c>
      <c r="C2654">
        <v>282.40699999999998</v>
      </c>
      <c r="D2654">
        <v>184.74199999999999</v>
      </c>
    </row>
    <row r="2655" spans="1:4" x14ac:dyDescent="0.3">
      <c r="A2655" s="1" t="s">
        <v>2</v>
      </c>
      <c r="B2655" s="1" t="s">
        <v>28</v>
      </c>
      <c r="C2655">
        <v>283.45999999999998</v>
      </c>
      <c r="D2655">
        <v>184.29</v>
      </c>
    </row>
    <row r="2656" spans="1:4" x14ac:dyDescent="0.3">
      <c r="A2656" s="1" t="s">
        <v>2</v>
      </c>
      <c r="B2656" s="1" t="s">
        <v>28</v>
      </c>
      <c r="C2656">
        <v>285.267</v>
      </c>
      <c r="D2656">
        <v>183.68799999999999</v>
      </c>
    </row>
    <row r="2657" spans="1:4" x14ac:dyDescent="0.3">
      <c r="A2657" s="1" t="s">
        <v>2</v>
      </c>
      <c r="B2657" s="1" t="s">
        <v>28</v>
      </c>
      <c r="C2657">
        <v>287.07299999999998</v>
      </c>
      <c r="D2657">
        <v>183.08500000000001</v>
      </c>
    </row>
    <row r="2658" spans="1:4" x14ac:dyDescent="0.3">
      <c r="A2658" s="1" t="s">
        <v>2</v>
      </c>
      <c r="B2658" s="1" t="s">
        <v>28</v>
      </c>
      <c r="C2658">
        <v>287.97799999999899</v>
      </c>
      <c r="D2658">
        <v>182.78399999999999</v>
      </c>
    </row>
    <row r="2659" spans="1:4" x14ac:dyDescent="0.3">
      <c r="A2659" s="1" t="s">
        <v>2</v>
      </c>
      <c r="B2659" s="1" t="s">
        <v>28</v>
      </c>
      <c r="C2659">
        <v>289.03099999999898</v>
      </c>
      <c r="D2659">
        <v>182.482</v>
      </c>
    </row>
    <row r="2660" spans="1:4" x14ac:dyDescent="0.3">
      <c r="A2660" s="1" t="s">
        <v>2</v>
      </c>
      <c r="B2660" s="1" t="s">
        <v>28</v>
      </c>
      <c r="C2660">
        <v>289.03099999999898</v>
      </c>
      <c r="D2660">
        <v>182.482</v>
      </c>
    </row>
    <row r="2661" spans="1:4" x14ac:dyDescent="0.3">
      <c r="A2661" s="1" t="s">
        <v>2</v>
      </c>
      <c r="B2661" s="1" t="s">
        <v>28</v>
      </c>
      <c r="C2661">
        <v>291.13999999999902</v>
      </c>
      <c r="D2661">
        <v>181.88200000000001</v>
      </c>
    </row>
    <row r="2662" spans="1:4" x14ac:dyDescent="0.3">
      <c r="A2662" s="1" t="s">
        <v>2</v>
      </c>
      <c r="B2662" s="1" t="s">
        <v>28</v>
      </c>
      <c r="C2662">
        <v>293.397999999999</v>
      </c>
      <c r="D2662">
        <v>181.27799999999999</v>
      </c>
    </row>
    <row r="2663" spans="1:4" x14ac:dyDescent="0.3">
      <c r="A2663" s="1" t="s">
        <v>2</v>
      </c>
      <c r="B2663" s="1" t="s">
        <v>28</v>
      </c>
      <c r="C2663">
        <v>295.80599999999902</v>
      </c>
      <c r="D2663">
        <v>180.828</v>
      </c>
    </row>
    <row r="2664" spans="1:4" x14ac:dyDescent="0.3">
      <c r="A2664" s="1" t="s">
        <v>2</v>
      </c>
      <c r="B2664" s="1" t="s">
        <v>28</v>
      </c>
      <c r="C2664">
        <v>298.36599999999902</v>
      </c>
      <c r="D2664">
        <v>180.22399999999999</v>
      </c>
    </row>
    <row r="2665" spans="1:4" x14ac:dyDescent="0.3">
      <c r="A2665" s="1" t="s">
        <v>2</v>
      </c>
      <c r="B2665" s="1" t="s">
        <v>28</v>
      </c>
      <c r="C2665">
        <v>298.36599999999902</v>
      </c>
      <c r="D2665">
        <v>180.22399999999999</v>
      </c>
    </row>
    <row r="2666" spans="1:4" x14ac:dyDescent="0.3">
      <c r="A2666" s="1" t="s">
        <v>2</v>
      </c>
      <c r="B2666" s="1" t="s">
        <v>28</v>
      </c>
      <c r="C2666">
        <v>301.075999999999</v>
      </c>
      <c r="D2666">
        <v>179.62200000000001</v>
      </c>
    </row>
    <row r="2667" spans="1:4" x14ac:dyDescent="0.3">
      <c r="A2667" s="1" t="s">
        <v>2</v>
      </c>
      <c r="B2667" s="1" t="s">
        <v>28</v>
      </c>
      <c r="C2667">
        <v>303.93699999999899</v>
      </c>
      <c r="D2667">
        <v>179.17099999999999</v>
      </c>
    </row>
    <row r="2668" spans="1:4" x14ac:dyDescent="0.3">
      <c r="A2668" s="1" t="s">
        <v>2</v>
      </c>
      <c r="B2668" s="1" t="s">
        <v>28</v>
      </c>
      <c r="C2668">
        <v>307.09899999999902</v>
      </c>
      <c r="D2668">
        <v>178.71799999999999</v>
      </c>
    </row>
    <row r="2669" spans="1:4" x14ac:dyDescent="0.3">
      <c r="A2669" s="1" t="s">
        <v>2</v>
      </c>
      <c r="B2669" s="1" t="s">
        <v>28</v>
      </c>
      <c r="C2669">
        <v>310.11099999999902</v>
      </c>
      <c r="D2669">
        <v>178.11600000000001</v>
      </c>
    </row>
    <row r="2670" spans="1:4" x14ac:dyDescent="0.3">
      <c r="A2670" s="1" t="s">
        <v>2</v>
      </c>
      <c r="B2670" s="1" t="s">
        <v>28</v>
      </c>
      <c r="C2670">
        <v>310.11099999999902</v>
      </c>
      <c r="D2670">
        <v>178.11600000000001</v>
      </c>
    </row>
    <row r="2671" spans="1:4" x14ac:dyDescent="0.3">
      <c r="A2671" s="1" t="s">
        <v>2</v>
      </c>
      <c r="B2671" s="1" t="s">
        <v>28</v>
      </c>
      <c r="C2671">
        <v>311.765999999999</v>
      </c>
      <c r="D2671">
        <v>177.815</v>
      </c>
    </row>
    <row r="2672" spans="1:4" x14ac:dyDescent="0.3">
      <c r="A2672" s="1" t="s">
        <v>2</v>
      </c>
      <c r="B2672" s="1" t="s">
        <v>28</v>
      </c>
      <c r="C2672">
        <v>313.57299999999901</v>
      </c>
      <c r="D2672">
        <v>177.51499999999999</v>
      </c>
    </row>
    <row r="2673" spans="1:4" x14ac:dyDescent="0.3">
      <c r="A2673" s="1" t="s">
        <v>2</v>
      </c>
      <c r="B2673" s="1" t="s">
        <v>28</v>
      </c>
      <c r="C2673">
        <v>317.18699999999899</v>
      </c>
      <c r="D2673">
        <v>176.91200000000001</v>
      </c>
    </row>
    <row r="2674" spans="1:4" x14ac:dyDescent="0.3">
      <c r="A2674" s="1" t="s">
        <v>2</v>
      </c>
      <c r="B2674" s="1" t="s">
        <v>28</v>
      </c>
      <c r="C2674">
        <v>318.99499999999898</v>
      </c>
      <c r="D2674">
        <v>176.46100000000001</v>
      </c>
    </row>
    <row r="2675" spans="1:4" x14ac:dyDescent="0.3">
      <c r="A2675" s="1" t="s">
        <v>2</v>
      </c>
      <c r="B2675" s="1" t="s">
        <v>28</v>
      </c>
      <c r="C2675">
        <v>320.498999999999</v>
      </c>
      <c r="D2675">
        <v>176.309</v>
      </c>
    </row>
    <row r="2676" spans="1:4" x14ac:dyDescent="0.3">
      <c r="A2676" s="1" t="s">
        <v>2</v>
      </c>
      <c r="B2676" s="1" t="s">
        <v>28</v>
      </c>
      <c r="C2676">
        <v>322.003999999999</v>
      </c>
      <c r="D2676">
        <v>176.00899999999999</v>
      </c>
    </row>
    <row r="2677" spans="1:4" x14ac:dyDescent="0.3">
      <c r="A2677" s="1" t="s">
        <v>2</v>
      </c>
      <c r="B2677" s="1" t="s">
        <v>28</v>
      </c>
      <c r="C2677">
        <v>323.058999999999</v>
      </c>
      <c r="D2677">
        <v>175.858</v>
      </c>
    </row>
    <row r="2678" spans="1:4" x14ac:dyDescent="0.3">
      <c r="A2678" s="1" t="s">
        <v>2</v>
      </c>
      <c r="B2678" s="1" t="s">
        <v>29</v>
      </c>
      <c r="C2678">
        <v>233.07300000000001</v>
      </c>
      <c r="D2678">
        <v>178.03299999999999</v>
      </c>
    </row>
    <row r="2679" spans="1:4" x14ac:dyDescent="0.3">
      <c r="A2679" s="1" t="s">
        <v>2</v>
      </c>
      <c r="B2679" s="1" t="s">
        <v>29</v>
      </c>
      <c r="C2679">
        <v>234.72800000000001</v>
      </c>
      <c r="D2679">
        <v>177.732</v>
      </c>
    </row>
    <row r="2680" spans="1:4" x14ac:dyDescent="0.3">
      <c r="A2680" s="1" t="s">
        <v>2</v>
      </c>
      <c r="B2680" s="1" t="s">
        <v>29</v>
      </c>
      <c r="C2680">
        <v>236.53700000000001</v>
      </c>
      <c r="D2680">
        <v>177.28299999999999</v>
      </c>
    </row>
    <row r="2681" spans="1:4" x14ac:dyDescent="0.3">
      <c r="A2681" s="1" t="s">
        <v>2</v>
      </c>
      <c r="B2681" s="1" t="s">
        <v>29</v>
      </c>
      <c r="C2681">
        <v>238.495</v>
      </c>
      <c r="D2681">
        <v>176.98299999999901</v>
      </c>
    </row>
    <row r="2682" spans="1:4" x14ac:dyDescent="0.3">
      <c r="A2682" s="1" t="s">
        <v>2</v>
      </c>
      <c r="B2682" s="1" t="s">
        <v>29</v>
      </c>
      <c r="C2682">
        <v>240.60499999999999</v>
      </c>
      <c r="D2682">
        <v>176.533999999999</v>
      </c>
    </row>
    <row r="2683" spans="1:4" x14ac:dyDescent="0.3">
      <c r="A2683" s="1" t="s">
        <v>2</v>
      </c>
      <c r="B2683" s="1" t="s">
        <v>29</v>
      </c>
      <c r="C2683">
        <v>240.60499999999999</v>
      </c>
      <c r="D2683">
        <v>176.533999999999</v>
      </c>
    </row>
    <row r="2684" spans="1:4" x14ac:dyDescent="0.3">
      <c r="A2684" s="1" t="s">
        <v>2</v>
      </c>
      <c r="B2684" s="1" t="s">
        <v>29</v>
      </c>
      <c r="C2684">
        <v>242.714</v>
      </c>
      <c r="D2684">
        <v>175.93199999999899</v>
      </c>
    </row>
    <row r="2685" spans="1:4" x14ac:dyDescent="0.3">
      <c r="A2685" s="1" t="s">
        <v>2</v>
      </c>
      <c r="B2685" s="1" t="s">
        <v>29</v>
      </c>
      <c r="C2685">
        <v>244.822</v>
      </c>
      <c r="D2685">
        <v>175.183999999999</v>
      </c>
    </row>
    <row r="2686" spans="1:4" x14ac:dyDescent="0.3">
      <c r="A2686" s="1" t="s">
        <v>2</v>
      </c>
      <c r="B2686" s="1" t="s">
        <v>29</v>
      </c>
      <c r="C2686">
        <v>249.49199999999999</v>
      </c>
      <c r="D2686">
        <v>173.83699999999899</v>
      </c>
    </row>
    <row r="2687" spans="1:4" x14ac:dyDescent="0.3">
      <c r="A2687" s="1" t="s">
        <v>2</v>
      </c>
      <c r="B2687" s="1" t="s">
        <v>29</v>
      </c>
      <c r="C2687">
        <v>249.49199999999999</v>
      </c>
      <c r="D2687">
        <v>173.83699999999899</v>
      </c>
    </row>
    <row r="2688" spans="1:4" x14ac:dyDescent="0.3">
      <c r="A2688" s="1" t="s">
        <v>2</v>
      </c>
      <c r="B2688" s="1" t="s">
        <v>29</v>
      </c>
      <c r="C2688">
        <v>251.90199999999999</v>
      </c>
      <c r="D2688">
        <v>173.236999999999</v>
      </c>
    </row>
    <row r="2689" spans="1:4" x14ac:dyDescent="0.3">
      <c r="A2689" s="1" t="s">
        <v>2</v>
      </c>
      <c r="B2689" s="1" t="s">
        <v>29</v>
      </c>
      <c r="C2689">
        <v>254.46299999999999</v>
      </c>
      <c r="D2689">
        <v>172.63799999999901</v>
      </c>
    </row>
    <row r="2690" spans="1:4" x14ac:dyDescent="0.3">
      <c r="A2690" s="1" t="s">
        <v>2</v>
      </c>
      <c r="B2690" s="1" t="s">
        <v>29</v>
      </c>
      <c r="C2690">
        <v>259.887</v>
      </c>
      <c r="D2690">
        <v>171.28899999999999</v>
      </c>
    </row>
    <row r="2691" spans="1:4" x14ac:dyDescent="0.3">
      <c r="A2691" s="1" t="s">
        <v>2</v>
      </c>
      <c r="B2691" s="1" t="s">
        <v>29</v>
      </c>
      <c r="C2691">
        <v>259.887</v>
      </c>
      <c r="D2691">
        <v>171.28899999999999</v>
      </c>
    </row>
    <row r="2692" spans="1:4" x14ac:dyDescent="0.3">
      <c r="A2692" s="1" t="s">
        <v>2</v>
      </c>
      <c r="B2692" s="1" t="s">
        <v>29</v>
      </c>
      <c r="C2692">
        <v>262.74900000000002</v>
      </c>
      <c r="D2692">
        <v>170.54</v>
      </c>
    </row>
    <row r="2693" spans="1:4" x14ac:dyDescent="0.3">
      <c r="A2693" s="1" t="s">
        <v>2</v>
      </c>
      <c r="B2693" s="1" t="s">
        <v>29</v>
      </c>
      <c r="C2693">
        <v>265.61200000000002</v>
      </c>
      <c r="D2693">
        <v>169.64</v>
      </c>
    </row>
    <row r="2694" spans="1:4" x14ac:dyDescent="0.3">
      <c r="A2694" s="1" t="s">
        <v>2</v>
      </c>
      <c r="B2694" s="1" t="s">
        <v>29</v>
      </c>
      <c r="C2694">
        <v>271.48599999999999</v>
      </c>
      <c r="D2694">
        <v>167.99199999999999</v>
      </c>
    </row>
    <row r="2695" spans="1:4" x14ac:dyDescent="0.3">
      <c r="A2695" s="1" t="s">
        <v>2</v>
      </c>
      <c r="B2695" s="1" t="s">
        <v>29</v>
      </c>
      <c r="C2695">
        <v>81.224000000000004</v>
      </c>
      <c r="D2695">
        <v>230.917</v>
      </c>
    </row>
    <row r="2696" spans="1:4" x14ac:dyDescent="0.3">
      <c r="A2696" s="1" t="s">
        <v>2</v>
      </c>
      <c r="B2696" s="1" t="s">
        <v>29</v>
      </c>
      <c r="C2696">
        <v>87.248999999999995</v>
      </c>
      <c r="D2696">
        <v>229.56899999999999</v>
      </c>
    </row>
    <row r="2697" spans="1:4" x14ac:dyDescent="0.3">
      <c r="A2697" s="1" t="s">
        <v>2</v>
      </c>
      <c r="B2697" s="1" t="s">
        <v>29</v>
      </c>
      <c r="C2697">
        <v>93.275000000000006</v>
      </c>
      <c r="D2697">
        <v>228.07</v>
      </c>
    </row>
    <row r="2698" spans="1:4" x14ac:dyDescent="0.3">
      <c r="A2698" s="1" t="s">
        <v>2</v>
      </c>
      <c r="B2698" s="1" t="s">
        <v>29</v>
      </c>
      <c r="C2698">
        <v>93.275000000000006</v>
      </c>
      <c r="D2698">
        <v>228.07</v>
      </c>
    </row>
    <row r="2699" spans="1:4" x14ac:dyDescent="0.3">
      <c r="A2699" s="1" t="s">
        <v>2</v>
      </c>
      <c r="B2699" s="1" t="s">
        <v>29</v>
      </c>
      <c r="C2699">
        <v>99.602000000000004</v>
      </c>
      <c r="D2699">
        <v>226.27199999999999</v>
      </c>
    </row>
    <row r="2700" spans="1:4" x14ac:dyDescent="0.3">
      <c r="A2700" s="1" t="s">
        <v>2</v>
      </c>
      <c r="B2700" s="1" t="s">
        <v>29</v>
      </c>
      <c r="C2700">
        <v>102.61499999999999</v>
      </c>
      <c r="D2700">
        <v>225.37299999999999</v>
      </c>
    </row>
    <row r="2701" spans="1:4" x14ac:dyDescent="0.3">
      <c r="A2701" s="1" t="s">
        <v>2</v>
      </c>
      <c r="B2701" s="1" t="s">
        <v>29</v>
      </c>
      <c r="C2701">
        <v>105.477</v>
      </c>
      <c r="D2701">
        <v>224.625</v>
      </c>
    </row>
    <row r="2702" spans="1:4" x14ac:dyDescent="0.3">
      <c r="A2702" s="1" t="s">
        <v>2</v>
      </c>
      <c r="B2702" s="1" t="s">
        <v>29</v>
      </c>
      <c r="C2702">
        <v>105.477</v>
      </c>
      <c r="D2702">
        <v>224.625</v>
      </c>
    </row>
    <row r="2703" spans="1:4" x14ac:dyDescent="0.3">
      <c r="A2703" s="1" t="s">
        <v>2</v>
      </c>
      <c r="B2703" s="1" t="s">
        <v>29</v>
      </c>
      <c r="C2703">
        <v>108.038</v>
      </c>
      <c r="D2703">
        <v>223.876</v>
      </c>
    </row>
    <row r="2704" spans="1:4" x14ac:dyDescent="0.3">
      <c r="A2704" s="1" t="s">
        <v>2</v>
      </c>
      <c r="B2704" s="1" t="s">
        <v>29</v>
      </c>
      <c r="C2704">
        <v>110.298</v>
      </c>
      <c r="D2704">
        <v>223.27600000000001</v>
      </c>
    </row>
    <row r="2705" spans="1:4" x14ac:dyDescent="0.3">
      <c r="A2705" s="1" t="s">
        <v>2</v>
      </c>
      <c r="B2705" s="1" t="s">
        <v>29</v>
      </c>
      <c r="C2705">
        <v>112.40600000000001</v>
      </c>
      <c r="D2705">
        <v>222.67599999999999</v>
      </c>
    </row>
    <row r="2706" spans="1:4" x14ac:dyDescent="0.3">
      <c r="A2706" s="1" t="s">
        <v>2</v>
      </c>
      <c r="B2706" s="1" t="s">
        <v>29</v>
      </c>
      <c r="C2706">
        <v>114.36499999999999</v>
      </c>
      <c r="D2706">
        <v>222.078</v>
      </c>
    </row>
    <row r="2707" spans="1:4" x14ac:dyDescent="0.3">
      <c r="A2707" s="1" t="s">
        <v>2</v>
      </c>
      <c r="B2707" s="1" t="s">
        <v>29</v>
      </c>
      <c r="C2707">
        <v>114.36499999999999</v>
      </c>
      <c r="D2707">
        <v>222.078</v>
      </c>
    </row>
    <row r="2708" spans="1:4" x14ac:dyDescent="0.3">
      <c r="A2708" s="1" t="s">
        <v>2</v>
      </c>
      <c r="B2708" s="1" t="s">
        <v>29</v>
      </c>
      <c r="C2708">
        <v>116.324</v>
      </c>
      <c r="D2708">
        <v>221.477</v>
      </c>
    </row>
    <row r="2709" spans="1:4" x14ac:dyDescent="0.3">
      <c r="A2709" s="1" t="s">
        <v>2</v>
      </c>
      <c r="B2709" s="1" t="s">
        <v>29</v>
      </c>
      <c r="C2709">
        <v>117.98099999999999</v>
      </c>
      <c r="D2709">
        <v>220.73</v>
      </c>
    </row>
    <row r="2710" spans="1:4" x14ac:dyDescent="0.3">
      <c r="A2710" s="1" t="s">
        <v>2</v>
      </c>
      <c r="B2710" s="1" t="s">
        <v>29</v>
      </c>
      <c r="C2710">
        <v>121.295</v>
      </c>
      <c r="D2710">
        <v>219.53099999999901</v>
      </c>
    </row>
    <row r="2711" spans="1:4" x14ac:dyDescent="0.3">
      <c r="A2711" s="1" t="s">
        <v>2</v>
      </c>
      <c r="B2711" s="1" t="s">
        <v>29</v>
      </c>
      <c r="C2711">
        <v>121.295</v>
      </c>
      <c r="D2711">
        <v>219.53099999999901</v>
      </c>
    </row>
    <row r="2712" spans="1:4" x14ac:dyDescent="0.3">
      <c r="A2712" s="1" t="s">
        <v>2</v>
      </c>
      <c r="B2712" s="1" t="s">
        <v>29</v>
      </c>
      <c r="C2712">
        <v>122.801</v>
      </c>
      <c r="D2712">
        <v>219.07999999999899</v>
      </c>
    </row>
    <row r="2713" spans="1:4" x14ac:dyDescent="0.3">
      <c r="A2713" s="1" t="s">
        <v>2</v>
      </c>
      <c r="B2713" s="1" t="s">
        <v>29</v>
      </c>
      <c r="C2713">
        <v>124.157</v>
      </c>
      <c r="D2713">
        <v>218.63199999999901</v>
      </c>
    </row>
    <row r="2714" spans="1:4" x14ac:dyDescent="0.3">
      <c r="A2714" s="1" t="s">
        <v>2</v>
      </c>
      <c r="B2714" s="1" t="s">
        <v>29</v>
      </c>
      <c r="C2714">
        <v>126.869</v>
      </c>
      <c r="D2714">
        <v>217.73299999999901</v>
      </c>
    </row>
    <row r="2715" spans="1:4" x14ac:dyDescent="0.3">
      <c r="A2715" s="1" t="s">
        <v>2</v>
      </c>
      <c r="B2715" s="1" t="s">
        <v>29</v>
      </c>
      <c r="C2715">
        <v>126.869</v>
      </c>
      <c r="D2715">
        <v>217.73299999999901</v>
      </c>
    </row>
    <row r="2716" spans="1:4" x14ac:dyDescent="0.3">
      <c r="A2716" s="1" t="s">
        <v>2</v>
      </c>
      <c r="B2716" s="1" t="s">
        <v>29</v>
      </c>
      <c r="C2716">
        <v>129.43</v>
      </c>
      <c r="D2716">
        <v>217.13199999999901</v>
      </c>
    </row>
    <row r="2717" spans="1:4" x14ac:dyDescent="0.3">
      <c r="A2717" s="1" t="s">
        <v>2</v>
      </c>
      <c r="B2717" s="1" t="s">
        <v>29</v>
      </c>
      <c r="C2717">
        <v>130.785</v>
      </c>
      <c r="D2717">
        <v>216.83399999999901</v>
      </c>
    </row>
    <row r="2718" spans="1:4" x14ac:dyDescent="0.3">
      <c r="A2718" s="1" t="s">
        <v>2</v>
      </c>
      <c r="B2718" s="1" t="s">
        <v>29</v>
      </c>
      <c r="C2718">
        <v>132.14099999999999</v>
      </c>
      <c r="D2718">
        <v>216.384999999999</v>
      </c>
    </row>
    <row r="2719" spans="1:4" x14ac:dyDescent="0.3">
      <c r="A2719" s="1" t="s">
        <v>2</v>
      </c>
      <c r="B2719" s="1" t="s">
        <v>29</v>
      </c>
      <c r="C2719">
        <v>132.14099999999999</v>
      </c>
      <c r="D2719">
        <v>216.384999999999</v>
      </c>
    </row>
    <row r="2720" spans="1:4" x14ac:dyDescent="0.3">
      <c r="A2720" s="1" t="s">
        <v>2</v>
      </c>
      <c r="B2720" s="1" t="s">
        <v>29</v>
      </c>
      <c r="C2720">
        <v>133.64699999999999</v>
      </c>
      <c r="D2720">
        <v>215.93499999999901</v>
      </c>
    </row>
    <row r="2721" spans="1:4" x14ac:dyDescent="0.3">
      <c r="A2721" s="1" t="s">
        <v>2</v>
      </c>
      <c r="B2721" s="1" t="s">
        <v>29</v>
      </c>
      <c r="C2721">
        <v>135.30499999999901</v>
      </c>
      <c r="D2721">
        <v>215.18599999999901</v>
      </c>
    </row>
    <row r="2722" spans="1:4" x14ac:dyDescent="0.3">
      <c r="A2722" s="1" t="s">
        <v>2</v>
      </c>
      <c r="B2722" s="1" t="s">
        <v>29</v>
      </c>
      <c r="C2722">
        <v>136.96199999999999</v>
      </c>
      <c r="D2722">
        <v>214.58599999999899</v>
      </c>
    </row>
    <row r="2723" spans="1:4" x14ac:dyDescent="0.3">
      <c r="A2723" s="1" t="s">
        <v>2</v>
      </c>
      <c r="B2723" s="1" t="s">
        <v>29</v>
      </c>
      <c r="C2723">
        <v>138.619</v>
      </c>
      <c r="D2723">
        <v>214.136</v>
      </c>
    </row>
    <row r="2724" spans="1:4" x14ac:dyDescent="0.3">
      <c r="A2724" s="1" t="s">
        <v>2</v>
      </c>
      <c r="B2724" s="1" t="s">
        <v>29</v>
      </c>
      <c r="C2724">
        <v>138.619</v>
      </c>
      <c r="D2724">
        <v>214.136</v>
      </c>
    </row>
    <row r="2725" spans="1:4" x14ac:dyDescent="0.3">
      <c r="A2725" s="1" t="s">
        <v>2</v>
      </c>
      <c r="B2725" s="1" t="s">
        <v>29</v>
      </c>
      <c r="C2725">
        <v>140.27600000000001</v>
      </c>
      <c r="D2725">
        <v>213.839</v>
      </c>
    </row>
    <row r="2726" spans="1:4" x14ac:dyDescent="0.3">
      <c r="A2726" s="1" t="s">
        <v>2</v>
      </c>
      <c r="B2726" s="1" t="s">
        <v>29</v>
      </c>
      <c r="C2726">
        <v>141.78200000000001</v>
      </c>
      <c r="D2726">
        <v>213.53800000000001</v>
      </c>
    </row>
    <row r="2727" spans="1:4" x14ac:dyDescent="0.3">
      <c r="A2727" s="1" t="s">
        <v>2</v>
      </c>
      <c r="B2727" s="1" t="s">
        <v>29</v>
      </c>
      <c r="C2727">
        <v>143.28899999999999</v>
      </c>
      <c r="D2727">
        <v>213.239</v>
      </c>
    </row>
    <row r="2728" spans="1:4" x14ac:dyDescent="0.3">
      <c r="A2728" s="1" t="s">
        <v>2</v>
      </c>
      <c r="B2728" s="1" t="s">
        <v>29</v>
      </c>
      <c r="C2728">
        <v>144.79499999999999</v>
      </c>
      <c r="D2728">
        <v>212.93799999999999</v>
      </c>
    </row>
    <row r="2729" spans="1:4" x14ac:dyDescent="0.3">
      <c r="A2729" s="1" t="s">
        <v>2</v>
      </c>
      <c r="B2729" s="1" t="s">
        <v>29</v>
      </c>
      <c r="C2729">
        <v>144.79499999999999</v>
      </c>
      <c r="D2729">
        <v>212.93799999999999</v>
      </c>
    </row>
    <row r="2730" spans="1:4" x14ac:dyDescent="0.3">
      <c r="A2730" s="1" t="s">
        <v>2</v>
      </c>
      <c r="B2730" s="1" t="s">
        <v>29</v>
      </c>
      <c r="C2730">
        <v>145.84899999999999</v>
      </c>
      <c r="D2730">
        <v>212.489</v>
      </c>
    </row>
    <row r="2731" spans="1:4" x14ac:dyDescent="0.3">
      <c r="A2731" s="1" t="s">
        <v>2</v>
      </c>
      <c r="B2731" s="1" t="s">
        <v>29</v>
      </c>
      <c r="C2731">
        <v>146.904</v>
      </c>
      <c r="D2731">
        <v>212.03800000000001</v>
      </c>
    </row>
    <row r="2732" spans="1:4" x14ac:dyDescent="0.3">
      <c r="A2732" s="1" t="s">
        <v>2</v>
      </c>
      <c r="B2732" s="1" t="s">
        <v>29</v>
      </c>
      <c r="C2732">
        <v>148.26</v>
      </c>
      <c r="D2732">
        <v>211.291</v>
      </c>
    </row>
    <row r="2733" spans="1:4" x14ac:dyDescent="0.3">
      <c r="A2733" s="1" t="s">
        <v>2</v>
      </c>
      <c r="B2733" s="1" t="s">
        <v>29</v>
      </c>
      <c r="C2733">
        <v>149.01300000000001</v>
      </c>
      <c r="D2733">
        <v>210.99</v>
      </c>
    </row>
    <row r="2734" spans="1:4" x14ac:dyDescent="0.3">
      <c r="A2734" s="1" t="s">
        <v>2</v>
      </c>
      <c r="B2734" s="1" t="s">
        <v>29</v>
      </c>
      <c r="C2734">
        <v>149.917</v>
      </c>
      <c r="D2734">
        <v>210.691</v>
      </c>
    </row>
    <row r="2735" spans="1:4" x14ac:dyDescent="0.3">
      <c r="A2735" s="1" t="s">
        <v>2</v>
      </c>
      <c r="B2735" s="1" t="s">
        <v>29</v>
      </c>
      <c r="C2735">
        <v>149.917</v>
      </c>
      <c r="D2735">
        <v>210.691</v>
      </c>
    </row>
    <row r="2736" spans="1:4" x14ac:dyDescent="0.3">
      <c r="A2736" s="1" t="s">
        <v>2</v>
      </c>
      <c r="B2736" s="1" t="s">
        <v>29</v>
      </c>
      <c r="C2736">
        <v>151.12200000000001</v>
      </c>
      <c r="D2736">
        <v>210.24299999999999</v>
      </c>
    </row>
    <row r="2737" spans="1:4" x14ac:dyDescent="0.3">
      <c r="A2737" s="1" t="s">
        <v>2</v>
      </c>
      <c r="B2737" s="1" t="s">
        <v>29</v>
      </c>
      <c r="C2737">
        <v>152.62899999999999</v>
      </c>
      <c r="D2737">
        <v>209.79300000000001</v>
      </c>
    </row>
    <row r="2738" spans="1:4" x14ac:dyDescent="0.3">
      <c r="A2738" s="1" t="s">
        <v>2</v>
      </c>
      <c r="B2738" s="1" t="s">
        <v>29</v>
      </c>
      <c r="C2738">
        <v>154.286</v>
      </c>
      <c r="D2738">
        <v>209.34299999999999</v>
      </c>
    </row>
    <row r="2739" spans="1:4" x14ac:dyDescent="0.3">
      <c r="A2739" s="1" t="s">
        <v>2</v>
      </c>
      <c r="B2739" s="1" t="s">
        <v>29</v>
      </c>
      <c r="C2739">
        <v>156.09399999999999</v>
      </c>
      <c r="D2739">
        <v>208.744</v>
      </c>
    </row>
    <row r="2740" spans="1:4" x14ac:dyDescent="0.3">
      <c r="A2740" s="1" t="s">
        <v>2</v>
      </c>
      <c r="B2740" s="1" t="s">
        <v>29</v>
      </c>
      <c r="C2740">
        <v>159.709</v>
      </c>
      <c r="D2740">
        <v>207.69499999999999</v>
      </c>
    </row>
    <row r="2741" spans="1:4" x14ac:dyDescent="0.3">
      <c r="A2741" s="1" t="s">
        <v>2</v>
      </c>
      <c r="B2741" s="1" t="s">
        <v>29</v>
      </c>
      <c r="C2741">
        <v>161.517</v>
      </c>
      <c r="D2741">
        <v>207.095</v>
      </c>
    </row>
    <row r="2742" spans="1:4" x14ac:dyDescent="0.3">
      <c r="A2742" s="1" t="s">
        <v>2</v>
      </c>
      <c r="B2742" s="1" t="s">
        <v>29</v>
      </c>
      <c r="C2742">
        <v>163.17400000000001</v>
      </c>
      <c r="D2742">
        <v>206.64500000000001</v>
      </c>
    </row>
    <row r="2743" spans="1:4" x14ac:dyDescent="0.3">
      <c r="A2743" s="1" t="s">
        <v>2</v>
      </c>
      <c r="B2743" s="1" t="s">
        <v>29</v>
      </c>
      <c r="C2743">
        <v>163.17400000000001</v>
      </c>
      <c r="D2743">
        <v>206.64500000000001</v>
      </c>
    </row>
    <row r="2744" spans="1:4" x14ac:dyDescent="0.3">
      <c r="A2744" s="1" t="s">
        <v>2</v>
      </c>
      <c r="B2744" s="1" t="s">
        <v>29</v>
      </c>
      <c r="C2744">
        <v>166.488</v>
      </c>
      <c r="D2744">
        <v>205.74700000000001</v>
      </c>
    </row>
    <row r="2745" spans="1:4" x14ac:dyDescent="0.3">
      <c r="A2745" s="1" t="s">
        <v>2</v>
      </c>
      <c r="B2745" s="1" t="s">
        <v>29</v>
      </c>
      <c r="C2745">
        <v>169.65199999999999</v>
      </c>
      <c r="D2745">
        <v>204.84800000000001</v>
      </c>
    </row>
    <row r="2746" spans="1:4" x14ac:dyDescent="0.3">
      <c r="A2746" s="1" t="s">
        <v>2</v>
      </c>
      <c r="B2746" s="1" t="s">
        <v>29</v>
      </c>
      <c r="C2746">
        <v>172.815</v>
      </c>
      <c r="D2746">
        <v>203.95</v>
      </c>
    </row>
    <row r="2747" spans="1:4" x14ac:dyDescent="0.3">
      <c r="A2747" s="1" t="s">
        <v>2</v>
      </c>
      <c r="B2747" s="1" t="s">
        <v>29</v>
      </c>
      <c r="C2747">
        <v>175.67699999999999</v>
      </c>
      <c r="D2747">
        <v>203.20099999999999</v>
      </c>
    </row>
    <row r="2748" spans="1:4" x14ac:dyDescent="0.3">
      <c r="A2748" s="1" t="s">
        <v>2</v>
      </c>
      <c r="B2748" s="1" t="s">
        <v>29</v>
      </c>
      <c r="C2748">
        <v>175.67699999999999</v>
      </c>
      <c r="D2748">
        <v>203.20099999999999</v>
      </c>
    </row>
    <row r="2749" spans="1:4" x14ac:dyDescent="0.3">
      <c r="A2749" s="1" t="s">
        <v>2</v>
      </c>
      <c r="B2749" s="1" t="s">
        <v>29</v>
      </c>
      <c r="C2749">
        <v>178.238</v>
      </c>
      <c r="D2749">
        <v>202.45099999999999</v>
      </c>
    </row>
    <row r="2750" spans="1:4" x14ac:dyDescent="0.3">
      <c r="A2750" s="1" t="s">
        <v>2</v>
      </c>
      <c r="B2750" s="1" t="s">
        <v>29</v>
      </c>
      <c r="C2750">
        <v>180.79900000000001</v>
      </c>
      <c r="D2750">
        <v>201.85300000000001</v>
      </c>
    </row>
    <row r="2751" spans="1:4" x14ac:dyDescent="0.3">
      <c r="A2751" s="1" t="s">
        <v>2</v>
      </c>
      <c r="B2751" s="1" t="s">
        <v>29</v>
      </c>
      <c r="C2751">
        <v>183.059</v>
      </c>
      <c r="D2751">
        <v>201.10300000000001</v>
      </c>
    </row>
    <row r="2752" spans="1:4" x14ac:dyDescent="0.3">
      <c r="A2752" s="1" t="s">
        <v>2</v>
      </c>
      <c r="B2752" s="1" t="s">
        <v>29</v>
      </c>
      <c r="C2752">
        <v>185.16800000000001</v>
      </c>
      <c r="D2752">
        <v>200.35400000000001</v>
      </c>
    </row>
    <row r="2753" spans="1:4" x14ac:dyDescent="0.3">
      <c r="A2753" s="1" t="s">
        <v>2</v>
      </c>
      <c r="B2753" s="1" t="s">
        <v>29</v>
      </c>
      <c r="C2753">
        <v>185.16800000000001</v>
      </c>
      <c r="D2753">
        <v>200.35400000000001</v>
      </c>
    </row>
    <row r="2754" spans="1:4" x14ac:dyDescent="0.3">
      <c r="A2754" s="1" t="s">
        <v>2</v>
      </c>
      <c r="B2754" s="1" t="s">
        <v>29</v>
      </c>
      <c r="C2754">
        <v>187.126</v>
      </c>
      <c r="D2754">
        <v>199.45500000000001</v>
      </c>
    </row>
    <row r="2755" spans="1:4" x14ac:dyDescent="0.3">
      <c r="A2755" s="1" t="s">
        <v>2</v>
      </c>
      <c r="B2755" s="1" t="s">
        <v>29</v>
      </c>
      <c r="C2755">
        <v>189.08500000000001</v>
      </c>
      <c r="D2755">
        <v>198.55500000000001</v>
      </c>
    </row>
    <row r="2756" spans="1:4" x14ac:dyDescent="0.3">
      <c r="A2756" s="1" t="s">
        <v>2</v>
      </c>
      <c r="B2756" s="1" t="s">
        <v>29</v>
      </c>
      <c r="C2756">
        <v>190.74199999999999</v>
      </c>
      <c r="D2756">
        <v>197.65799999999999</v>
      </c>
    </row>
    <row r="2757" spans="1:4" x14ac:dyDescent="0.3">
      <c r="A2757" s="1" t="s">
        <v>2</v>
      </c>
      <c r="B2757" s="1" t="s">
        <v>29</v>
      </c>
      <c r="C2757">
        <v>192.54900000000001</v>
      </c>
      <c r="D2757">
        <v>196.90700000000001</v>
      </c>
    </row>
    <row r="2758" spans="1:4" x14ac:dyDescent="0.3">
      <c r="A2758" s="1" t="s">
        <v>2</v>
      </c>
      <c r="B2758" s="1" t="s">
        <v>29</v>
      </c>
      <c r="C2758">
        <v>192.54900000000001</v>
      </c>
      <c r="D2758">
        <v>196.90700000000001</v>
      </c>
    </row>
    <row r="2759" spans="1:4" x14ac:dyDescent="0.3">
      <c r="A2759" s="1" t="s">
        <v>2</v>
      </c>
      <c r="B2759" s="1" t="s">
        <v>29</v>
      </c>
      <c r="C2759">
        <v>196.16499999999999</v>
      </c>
      <c r="D2759">
        <v>195.559</v>
      </c>
    </row>
    <row r="2760" spans="1:4" x14ac:dyDescent="0.3">
      <c r="A2760" s="1" t="s">
        <v>2</v>
      </c>
      <c r="B2760" s="1" t="s">
        <v>29</v>
      </c>
      <c r="C2760">
        <v>197.822</v>
      </c>
      <c r="D2760">
        <v>194.96100000000001</v>
      </c>
    </row>
    <row r="2761" spans="1:4" x14ac:dyDescent="0.3">
      <c r="A2761" s="1" t="s">
        <v>2</v>
      </c>
      <c r="B2761" s="1" t="s">
        <v>29</v>
      </c>
      <c r="C2761">
        <v>199.328</v>
      </c>
      <c r="D2761">
        <v>194.36</v>
      </c>
    </row>
    <row r="2762" spans="1:4" x14ac:dyDescent="0.3">
      <c r="A2762" s="1" t="s">
        <v>2</v>
      </c>
      <c r="B2762" s="1" t="s">
        <v>29</v>
      </c>
      <c r="C2762">
        <v>199.328</v>
      </c>
      <c r="D2762">
        <v>194.36</v>
      </c>
    </row>
    <row r="2763" spans="1:4" x14ac:dyDescent="0.3">
      <c r="A2763" s="1" t="s">
        <v>2</v>
      </c>
      <c r="B2763" s="1" t="s">
        <v>29</v>
      </c>
      <c r="C2763">
        <v>200.684</v>
      </c>
      <c r="D2763">
        <v>193.911</v>
      </c>
    </row>
    <row r="2764" spans="1:4" x14ac:dyDescent="0.3">
      <c r="A2764" s="1" t="s">
        <v>2</v>
      </c>
      <c r="B2764" s="1" t="s">
        <v>29</v>
      </c>
      <c r="C2764">
        <v>201.738</v>
      </c>
      <c r="D2764">
        <v>193.46299999999999</v>
      </c>
    </row>
    <row r="2765" spans="1:4" x14ac:dyDescent="0.3">
      <c r="A2765" s="1" t="s">
        <v>2</v>
      </c>
      <c r="B2765" s="1" t="s">
        <v>29</v>
      </c>
      <c r="C2765">
        <v>202.94300000000001</v>
      </c>
      <c r="D2765">
        <v>193.012</v>
      </c>
    </row>
    <row r="2766" spans="1:4" x14ac:dyDescent="0.3">
      <c r="A2766" s="1" t="s">
        <v>2</v>
      </c>
      <c r="B2766" s="1" t="s">
        <v>29</v>
      </c>
      <c r="C2766">
        <v>204.148</v>
      </c>
      <c r="D2766">
        <v>192.41300000000001</v>
      </c>
    </row>
    <row r="2767" spans="1:4" x14ac:dyDescent="0.3">
      <c r="A2767" s="1" t="s">
        <v>2</v>
      </c>
      <c r="B2767" s="1" t="s">
        <v>29</v>
      </c>
      <c r="C2767">
        <v>204.148</v>
      </c>
      <c r="D2767">
        <v>192.41300000000001</v>
      </c>
    </row>
    <row r="2768" spans="1:4" x14ac:dyDescent="0.3">
      <c r="A2768" s="1" t="s">
        <v>2</v>
      </c>
      <c r="B2768" s="1" t="s">
        <v>29</v>
      </c>
      <c r="C2768">
        <v>207.012</v>
      </c>
      <c r="D2768">
        <v>191.066</v>
      </c>
    </row>
    <row r="2769" spans="1:4" x14ac:dyDescent="0.3">
      <c r="A2769" s="1" t="s">
        <v>2</v>
      </c>
      <c r="B2769" s="1" t="s">
        <v>29</v>
      </c>
      <c r="C2769">
        <v>210.32499999999999</v>
      </c>
      <c r="D2769">
        <v>189.56899999999999</v>
      </c>
    </row>
    <row r="2770" spans="1:4" x14ac:dyDescent="0.3">
      <c r="A2770" s="1" t="s">
        <v>2</v>
      </c>
      <c r="B2770" s="1" t="s">
        <v>29</v>
      </c>
      <c r="C2770">
        <v>210.32499999999999</v>
      </c>
      <c r="D2770">
        <v>189.56899999999999</v>
      </c>
    </row>
    <row r="2771" spans="1:4" x14ac:dyDescent="0.3">
      <c r="A2771" s="1" t="s">
        <v>2</v>
      </c>
      <c r="B2771" s="1" t="s">
        <v>29</v>
      </c>
      <c r="C2771">
        <v>212.13300000000001</v>
      </c>
      <c r="D2771">
        <v>188.517</v>
      </c>
    </row>
    <row r="2772" spans="1:4" x14ac:dyDescent="0.3">
      <c r="A2772" s="1" t="s">
        <v>2</v>
      </c>
      <c r="B2772" s="1" t="s">
        <v>29</v>
      </c>
      <c r="C2772">
        <v>214.24199999999999</v>
      </c>
      <c r="D2772">
        <v>187.471</v>
      </c>
    </row>
    <row r="2773" spans="1:4" x14ac:dyDescent="0.3">
      <c r="A2773" s="1" t="s">
        <v>2</v>
      </c>
      <c r="B2773" s="1" t="s">
        <v>29</v>
      </c>
      <c r="C2773">
        <v>216.2</v>
      </c>
      <c r="D2773">
        <v>186.27199999999999</v>
      </c>
    </row>
    <row r="2774" spans="1:4" x14ac:dyDescent="0.3">
      <c r="A2774" s="1" t="s">
        <v>2</v>
      </c>
      <c r="B2774" s="1" t="s">
        <v>29</v>
      </c>
      <c r="C2774">
        <v>218.00800000000001</v>
      </c>
      <c r="D2774">
        <v>185.37099999999899</v>
      </c>
    </row>
    <row r="2775" spans="1:4" x14ac:dyDescent="0.3">
      <c r="A2775" s="1" t="s">
        <v>2</v>
      </c>
      <c r="B2775" s="1" t="s">
        <v>29</v>
      </c>
      <c r="C2775">
        <v>218.00800000000001</v>
      </c>
      <c r="D2775">
        <v>185.37099999999899</v>
      </c>
    </row>
    <row r="2776" spans="1:4" x14ac:dyDescent="0.3">
      <c r="A2776" s="1" t="s">
        <v>2</v>
      </c>
      <c r="B2776" s="1" t="s">
        <v>29</v>
      </c>
      <c r="C2776">
        <v>219.51400000000001</v>
      </c>
      <c r="D2776">
        <v>184.62299999999999</v>
      </c>
    </row>
    <row r="2777" spans="1:4" x14ac:dyDescent="0.3">
      <c r="A2777" s="1" t="s">
        <v>2</v>
      </c>
      <c r="B2777" s="1" t="s">
        <v>29</v>
      </c>
      <c r="C2777">
        <v>220.72</v>
      </c>
      <c r="D2777">
        <v>183.87199999999899</v>
      </c>
    </row>
    <row r="2778" spans="1:4" x14ac:dyDescent="0.3">
      <c r="A2778" s="1" t="s">
        <v>2</v>
      </c>
      <c r="B2778" s="1" t="s">
        <v>29</v>
      </c>
      <c r="C2778">
        <v>222.07599999999999</v>
      </c>
      <c r="D2778">
        <v>183.27599999999899</v>
      </c>
    </row>
    <row r="2779" spans="1:4" x14ac:dyDescent="0.3">
      <c r="A2779" s="1" t="s">
        <v>2</v>
      </c>
      <c r="B2779" s="1" t="s">
        <v>29</v>
      </c>
      <c r="C2779">
        <v>223.28100000000001</v>
      </c>
      <c r="D2779">
        <v>182.67499999999899</v>
      </c>
    </row>
    <row r="2780" spans="1:4" x14ac:dyDescent="0.3">
      <c r="A2780" s="1" t="s">
        <v>2</v>
      </c>
      <c r="B2780" s="1" t="s">
        <v>29</v>
      </c>
      <c r="C2780">
        <v>223.28100000000001</v>
      </c>
      <c r="D2780">
        <v>182.67499999999899</v>
      </c>
    </row>
    <row r="2781" spans="1:4" x14ac:dyDescent="0.3">
      <c r="A2781" s="1" t="s">
        <v>2</v>
      </c>
      <c r="B2781" s="1" t="s">
        <v>29</v>
      </c>
      <c r="C2781">
        <v>225.99100000000001</v>
      </c>
      <c r="D2781">
        <v>181.177999999999</v>
      </c>
    </row>
    <row r="2782" spans="1:4" x14ac:dyDescent="0.3">
      <c r="A2782" s="1" t="s">
        <v>2</v>
      </c>
      <c r="B2782" s="1" t="s">
        <v>29</v>
      </c>
      <c r="C2782">
        <v>227.346</v>
      </c>
      <c r="D2782">
        <v>180.42899999999901</v>
      </c>
    </row>
    <row r="2783" spans="1:4" x14ac:dyDescent="0.3">
      <c r="A2783" s="1" t="s">
        <v>2</v>
      </c>
      <c r="B2783" s="1" t="s">
        <v>29</v>
      </c>
      <c r="C2783">
        <v>228.703</v>
      </c>
      <c r="D2783">
        <v>179.82799999999901</v>
      </c>
    </row>
    <row r="2784" spans="1:4" x14ac:dyDescent="0.3">
      <c r="A2784" s="1" t="s">
        <v>2</v>
      </c>
      <c r="B2784" s="1" t="s">
        <v>29</v>
      </c>
      <c r="C2784">
        <v>228.703</v>
      </c>
      <c r="D2784">
        <v>179.82799999999901</v>
      </c>
    </row>
    <row r="2785" spans="1:4" x14ac:dyDescent="0.3">
      <c r="A2785" s="1" t="s">
        <v>2</v>
      </c>
      <c r="B2785" s="1" t="s">
        <v>29</v>
      </c>
      <c r="C2785">
        <v>229.75800000000001</v>
      </c>
      <c r="D2785">
        <v>179.229999999999</v>
      </c>
    </row>
    <row r="2786" spans="1:4" x14ac:dyDescent="0.3">
      <c r="A2786" s="1" t="s">
        <v>2</v>
      </c>
      <c r="B2786" s="1" t="s">
        <v>29</v>
      </c>
      <c r="C2786">
        <v>230.81200000000001</v>
      </c>
      <c r="D2786">
        <v>178.77999999999901</v>
      </c>
    </row>
    <row r="2787" spans="1:4" x14ac:dyDescent="0.3">
      <c r="A2787" s="1" t="s">
        <v>2</v>
      </c>
      <c r="B2787" s="1" t="s">
        <v>29</v>
      </c>
      <c r="C2787">
        <v>231.71600000000001</v>
      </c>
      <c r="D2787">
        <v>178.480999999999</v>
      </c>
    </row>
    <row r="2788" spans="1:4" x14ac:dyDescent="0.3">
      <c r="A2788" s="1" t="s">
        <v>2</v>
      </c>
      <c r="B2788" s="1" t="s">
        <v>29</v>
      </c>
      <c r="C2788">
        <v>232.31899999999999</v>
      </c>
      <c r="D2788">
        <v>178.17999999999901</v>
      </c>
    </row>
    <row r="2789" spans="1:4" x14ac:dyDescent="0.3">
      <c r="A2789" s="1" t="s">
        <v>2</v>
      </c>
      <c r="B2789" s="1" t="s">
        <v>29</v>
      </c>
      <c r="C2789">
        <v>233.07300000000001</v>
      </c>
      <c r="D2789">
        <v>178.03299999999999</v>
      </c>
    </row>
    <row r="2790" spans="1:4" x14ac:dyDescent="0.3">
      <c r="A2790" s="1" t="s">
        <v>2</v>
      </c>
      <c r="B2790" s="1" t="s">
        <v>29</v>
      </c>
      <c r="C2790">
        <v>233.07300000000001</v>
      </c>
      <c r="D2790">
        <v>178.03299999999999</v>
      </c>
    </row>
    <row r="2791" spans="1:4" x14ac:dyDescent="0.3">
      <c r="A2791" s="1" t="s">
        <v>2</v>
      </c>
      <c r="B2791" s="1" t="s">
        <v>29</v>
      </c>
      <c r="C2791">
        <v>234.72800000000001</v>
      </c>
      <c r="D2791">
        <v>177.732</v>
      </c>
    </row>
    <row r="2792" spans="1:4" x14ac:dyDescent="0.3">
      <c r="A2792" s="1" t="s">
        <v>2</v>
      </c>
      <c r="B2792" s="1" t="s">
        <v>29</v>
      </c>
      <c r="C2792">
        <v>236.53700000000001</v>
      </c>
      <c r="D2792">
        <v>177.28299999999999</v>
      </c>
    </row>
    <row r="2793" spans="1:4" x14ac:dyDescent="0.3">
      <c r="A2793" s="1" t="s">
        <v>2</v>
      </c>
      <c r="B2793" s="1" t="s">
        <v>29</v>
      </c>
      <c r="C2793">
        <v>238.495</v>
      </c>
      <c r="D2793">
        <v>176.98299999999901</v>
      </c>
    </row>
    <row r="2794" spans="1:4" x14ac:dyDescent="0.3">
      <c r="A2794" s="1" t="s">
        <v>2</v>
      </c>
      <c r="B2794" s="1" t="s">
        <v>29</v>
      </c>
      <c r="C2794">
        <v>240.60499999999999</v>
      </c>
      <c r="D2794">
        <v>176.533999999999</v>
      </c>
    </row>
    <row r="2795" spans="1:4" x14ac:dyDescent="0.3">
      <c r="A2795" s="1" t="s">
        <v>2</v>
      </c>
      <c r="B2795" s="1" t="s">
        <v>29</v>
      </c>
      <c r="C2795">
        <v>240.60499999999999</v>
      </c>
      <c r="D2795">
        <v>176.533999999999</v>
      </c>
    </row>
    <row r="2796" spans="1:4" x14ac:dyDescent="0.3">
      <c r="A2796" s="1" t="s">
        <v>2</v>
      </c>
      <c r="B2796" s="1" t="s">
        <v>29</v>
      </c>
      <c r="C2796">
        <v>242.714</v>
      </c>
      <c r="D2796">
        <v>175.93199999999899</v>
      </c>
    </row>
    <row r="2797" spans="1:4" x14ac:dyDescent="0.3">
      <c r="A2797" s="1" t="s">
        <v>2</v>
      </c>
      <c r="B2797" s="1" t="s">
        <v>29</v>
      </c>
      <c r="C2797">
        <v>244.822</v>
      </c>
      <c r="D2797">
        <v>175.183999999999</v>
      </c>
    </row>
    <row r="2798" spans="1:4" x14ac:dyDescent="0.3">
      <c r="A2798" s="1" t="s">
        <v>2</v>
      </c>
      <c r="B2798" s="1" t="s">
        <v>29</v>
      </c>
      <c r="C2798">
        <v>249.49199999999999</v>
      </c>
      <c r="D2798">
        <v>173.83699999999899</v>
      </c>
    </row>
    <row r="2799" spans="1:4" x14ac:dyDescent="0.3">
      <c r="A2799" s="1" t="s">
        <v>2</v>
      </c>
      <c r="B2799" s="1" t="s">
        <v>29</v>
      </c>
      <c r="C2799">
        <v>249.49199999999999</v>
      </c>
      <c r="D2799">
        <v>173.83699999999899</v>
      </c>
    </row>
    <row r="2800" spans="1:4" x14ac:dyDescent="0.3">
      <c r="A2800" s="1" t="s">
        <v>2</v>
      </c>
      <c r="B2800" s="1" t="s">
        <v>29</v>
      </c>
      <c r="C2800">
        <v>251.90199999999999</v>
      </c>
      <c r="D2800">
        <v>173.236999999999</v>
      </c>
    </row>
    <row r="2801" spans="1:4" x14ac:dyDescent="0.3">
      <c r="A2801" s="1" t="s">
        <v>2</v>
      </c>
      <c r="B2801" s="1" t="s">
        <v>29</v>
      </c>
      <c r="C2801">
        <v>254.46299999999999</v>
      </c>
      <c r="D2801">
        <v>172.63799999999901</v>
      </c>
    </row>
    <row r="2802" spans="1:4" x14ac:dyDescent="0.3">
      <c r="A2802" s="1" t="s">
        <v>2</v>
      </c>
      <c r="B2802" s="1" t="s">
        <v>29</v>
      </c>
      <c r="C2802">
        <v>259.887</v>
      </c>
      <c r="D2802">
        <v>171.28899999999999</v>
      </c>
    </row>
    <row r="2803" spans="1:4" x14ac:dyDescent="0.3">
      <c r="A2803" s="1" t="s">
        <v>2</v>
      </c>
      <c r="B2803" s="1" t="s">
        <v>29</v>
      </c>
      <c r="C2803">
        <v>259.887</v>
      </c>
      <c r="D2803">
        <v>171.28899999999999</v>
      </c>
    </row>
    <row r="2804" spans="1:4" x14ac:dyDescent="0.3">
      <c r="A2804" s="1" t="s">
        <v>2</v>
      </c>
      <c r="B2804" s="1" t="s">
        <v>29</v>
      </c>
      <c r="C2804">
        <v>262.74900000000002</v>
      </c>
      <c r="D2804">
        <v>170.54</v>
      </c>
    </row>
    <row r="2805" spans="1:4" x14ac:dyDescent="0.3">
      <c r="A2805" s="1" t="s">
        <v>2</v>
      </c>
      <c r="B2805" s="1" t="s">
        <v>29</v>
      </c>
      <c r="C2805">
        <v>265.61200000000002</v>
      </c>
      <c r="D2805">
        <v>169.64</v>
      </c>
    </row>
    <row r="2806" spans="1:4" x14ac:dyDescent="0.3">
      <c r="A2806" s="1" t="s">
        <v>2</v>
      </c>
      <c r="B2806" s="1" t="s">
        <v>29</v>
      </c>
      <c r="C2806">
        <v>271.48599999999999</v>
      </c>
      <c r="D2806">
        <v>167.99199999999999</v>
      </c>
    </row>
    <row r="2807" spans="1:4" x14ac:dyDescent="0.3">
      <c r="A2807" s="1" t="s">
        <v>2</v>
      </c>
      <c r="B2807" s="1" t="s">
        <v>29</v>
      </c>
      <c r="C2807">
        <v>81.224000000000004</v>
      </c>
      <c r="D2807">
        <v>230.917</v>
      </c>
    </row>
    <row r="2808" spans="1:4" x14ac:dyDescent="0.3">
      <c r="A2808" s="1" t="s">
        <v>2</v>
      </c>
      <c r="B2808" s="1" t="s">
        <v>29</v>
      </c>
      <c r="C2808">
        <v>87.248999999999995</v>
      </c>
      <c r="D2808">
        <v>229.56899999999999</v>
      </c>
    </row>
    <row r="2809" spans="1:4" x14ac:dyDescent="0.3">
      <c r="A2809" s="1" t="s">
        <v>2</v>
      </c>
      <c r="B2809" s="1" t="s">
        <v>29</v>
      </c>
      <c r="C2809">
        <v>93.275000000000006</v>
      </c>
      <c r="D2809">
        <v>228.07</v>
      </c>
    </row>
    <row r="2810" spans="1:4" x14ac:dyDescent="0.3">
      <c r="A2810" s="1" t="s">
        <v>2</v>
      </c>
      <c r="B2810" s="1" t="s">
        <v>29</v>
      </c>
      <c r="C2810">
        <v>93.275000000000006</v>
      </c>
      <c r="D2810">
        <v>228.07</v>
      </c>
    </row>
    <row r="2811" spans="1:4" x14ac:dyDescent="0.3">
      <c r="A2811" s="1" t="s">
        <v>2</v>
      </c>
      <c r="B2811" s="1" t="s">
        <v>29</v>
      </c>
      <c r="C2811">
        <v>99.602000000000004</v>
      </c>
      <c r="D2811">
        <v>226.27199999999999</v>
      </c>
    </row>
    <row r="2812" spans="1:4" x14ac:dyDescent="0.3">
      <c r="A2812" s="1" t="s">
        <v>2</v>
      </c>
      <c r="B2812" s="1" t="s">
        <v>29</v>
      </c>
      <c r="C2812">
        <v>102.61499999999999</v>
      </c>
      <c r="D2812">
        <v>225.37299999999999</v>
      </c>
    </row>
    <row r="2813" spans="1:4" x14ac:dyDescent="0.3">
      <c r="A2813" s="1" t="s">
        <v>2</v>
      </c>
      <c r="B2813" s="1" t="s">
        <v>29</v>
      </c>
      <c r="C2813">
        <v>105.477</v>
      </c>
      <c r="D2813">
        <v>224.625</v>
      </c>
    </row>
    <row r="2814" spans="1:4" x14ac:dyDescent="0.3">
      <c r="A2814" s="1" t="s">
        <v>2</v>
      </c>
      <c r="B2814" s="1" t="s">
        <v>29</v>
      </c>
      <c r="C2814">
        <v>105.477</v>
      </c>
      <c r="D2814">
        <v>224.625</v>
      </c>
    </row>
    <row r="2815" spans="1:4" x14ac:dyDescent="0.3">
      <c r="A2815" s="1" t="s">
        <v>2</v>
      </c>
      <c r="B2815" s="1" t="s">
        <v>29</v>
      </c>
      <c r="C2815">
        <v>108.038</v>
      </c>
      <c r="D2815">
        <v>223.876</v>
      </c>
    </row>
    <row r="2816" spans="1:4" x14ac:dyDescent="0.3">
      <c r="A2816" s="1" t="s">
        <v>2</v>
      </c>
      <c r="B2816" s="1" t="s">
        <v>29</v>
      </c>
      <c r="C2816">
        <v>110.298</v>
      </c>
      <c r="D2816">
        <v>223.27600000000001</v>
      </c>
    </row>
    <row r="2817" spans="1:4" x14ac:dyDescent="0.3">
      <c r="A2817" s="1" t="s">
        <v>2</v>
      </c>
      <c r="B2817" s="1" t="s">
        <v>29</v>
      </c>
      <c r="C2817">
        <v>112.40600000000001</v>
      </c>
      <c r="D2817">
        <v>222.67599999999999</v>
      </c>
    </row>
    <row r="2818" spans="1:4" x14ac:dyDescent="0.3">
      <c r="A2818" s="1" t="s">
        <v>2</v>
      </c>
      <c r="B2818" s="1" t="s">
        <v>29</v>
      </c>
      <c r="C2818">
        <v>114.36499999999999</v>
      </c>
      <c r="D2818">
        <v>222.078</v>
      </c>
    </row>
    <row r="2819" spans="1:4" x14ac:dyDescent="0.3">
      <c r="A2819" s="1" t="s">
        <v>2</v>
      </c>
      <c r="B2819" s="1" t="s">
        <v>29</v>
      </c>
      <c r="C2819">
        <v>114.36499999999999</v>
      </c>
      <c r="D2819">
        <v>222.078</v>
      </c>
    </row>
    <row r="2820" spans="1:4" x14ac:dyDescent="0.3">
      <c r="A2820" s="1" t="s">
        <v>2</v>
      </c>
      <c r="B2820" s="1" t="s">
        <v>29</v>
      </c>
      <c r="C2820">
        <v>116.324</v>
      </c>
      <c r="D2820">
        <v>221.477</v>
      </c>
    </row>
    <row r="2821" spans="1:4" x14ac:dyDescent="0.3">
      <c r="A2821" s="1" t="s">
        <v>2</v>
      </c>
      <c r="B2821" s="1" t="s">
        <v>29</v>
      </c>
      <c r="C2821">
        <v>117.98099999999999</v>
      </c>
      <c r="D2821">
        <v>220.73</v>
      </c>
    </row>
    <row r="2822" spans="1:4" x14ac:dyDescent="0.3">
      <c r="A2822" s="1" t="s">
        <v>2</v>
      </c>
      <c r="B2822" s="1" t="s">
        <v>29</v>
      </c>
      <c r="C2822">
        <v>121.295</v>
      </c>
      <c r="D2822">
        <v>219.53099999999901</v>
      </c>
    </row>
    <row r="2823" spans="1:4" x14ac:dyDescent="0.3">
      <c r="A2823" s="1" t="s">
        <v>2</v>
      </c>
      <c r="B2823" s="1" t="s">
        <v>29</v>
      </c>
      <c r="C2823">
        <v>121.295</v>
      </c>
      <c r="D2823">
        <v>219.53099999999901</v>
      </c>
    </row>
    <row r="2824" spans="1:4" x14ac:dyDescent="0.3">
      <c r="A2824" s="1" t="s">
        <v>2</v>
      </c>
      <c r="B2824" s="1" t="s">
        <v>29</v>
      </c>
      <c r="C2824">
        <v>122.801</v>
      </c>
      <c r="D2824">
        <v>219.07999999999899</v>
      </c>
    </row>
    <row r="2825" spans="1:4" x14ac:dyDescent="0.3">
      <c r="A2825" s="1" t="s">
        <v>2</v>
      </c>
      <c r="B2825" s="1" t="s">
        <v>29</v>
      </c>
      <c r="C2825">
        <v>124.157</v>
      </c>
      <c r="D2825">
        <v>218.63199999999901</v>
      </c>
    </row>
    <row r="2826" spans="1:4" x14ac:dyDescent="0.3">
      <c r="A2826" s="1" t="s">
        <v>2</v>
      </c>
      <c r="B2826" s="1" t="s">
        <v>29</v>
      </c>
      <c r="C2826">
        <v>126.869</v>
      </c>
      <c r="D2826">
        <v>217.73299999999901</v>
      </c>
    </row>
    <row r="2827" spans="1:4" x14ac:dyDescent="0.3">
      <c r="A2827" s="1" t="s">
        <v>2</v>
      </c>
      <c r="B2827" s="1" t="s">
        <v>29</v>
      </c>
      <c r="C2827">
        <v>126.869</v>
      </c>
      <c r="D2827">
        <v>217.73299999999901</v>
      </c>
    </row>
    <row r="2828" spans="1:4" x14ac:dyDescent="0.3">
      <c r="A2828" s="1" t="s">
        <v>2</v>
      </c>
      <c r="B2828" s="1" t="s">
        <v>29</v>
      </c>
      <c r="C2828">
        <v>129.43</v>
      </c>
      <c r="D2828">
        <v>217.13199999999901</v>
      </c>
    </row>
    <row r="2829" spans="1:4" x14ac:dyDescent="0.3">
      <c r="A2829" s="1" t="s">
        <v>2</v>
      </c>
      <c r="B2829" s="1" t="s">
        <v>29</v>
      </c>
      <c r="C2829">
        <v>130.785</v>
      </c>
      <c r="D2829">
        <v>216.83399999999901</v>
      </c>
    </row>
    <row r="2830" spans="1:4" x14ac:dyDescent="0.3">
      <c r="A2830" s="1" t="s">
        <v>2</v>
      </c>
      <c r="B2830" s="1" t="s">
        <v>29</v>
      </c>
      <c r="C2830">
        <v>132.14099999999999</v>
      </c>
      <c r="D2830">
        <v>216.384999999999</v>
      </c>
    </row>
    <row r="2831" spans="1:4" x14ac:dyDescent="0.3">
      <c r="A2831" s="1" t="s">
        <v>2</v>
      </c>
      <c r="B2831" s="1" t="s">
        <v>29</v>
      </c>
      <c r="C2831">
        <v>132.14099999999999</v>
      </c>
      <c r="D2831">
        <v>216.384999999999</v>
      </c>
    </row>
    <row r="2832" spans="1:4" x14ac:dyDescent="0.3">
      <c r="A2832" s="1" t="s">
        <v>2</v>
      </c>
      <c r="B2832" s="1" t="s">
        <v>29</v>
      </c>
      <c r="C2832">
        <v>133.64699999999999</v>
      </c>
      <c r="D2832">
        <v>215.93499999999901</v>
      </c>
    </row>
    <row r="2833" spans="1:4" x14ac:dyDescent="0.3">
      <c r="A2833" s="1" t="s">
        <v>2</v>
      </c>
      <c r="B2833" s="1" t="s">
        <v>29</v>
      </c>
      <c r="C2833">
        <v>135.30499999999901</v>
      </c>
      <c r="D2833">
        <v>215.18599999999901</v>
      </c>
    </row>
    <row r="2834" spans="1:4" x14ac:dyDescent="0.3">
      <c r="A2834" s="1" t="s">
        <v>2</v>
      </c>
      <c r="B2834" s="1" t="s">
        <v>29</v>
      </c>
      <c r="C2834">
        <v>136.96199999999999</v>
      </c>
      <c r="D2834">
        <v>214.58599999999899</v>
      </c>
    </row>
    <row r="2835" spans="1:4" x14ac:dyDescent="0.3">
      <c r="A2835" s="1" t="s">
        <v>2</v>
      </c>
      <c r="B2835" s="1" t="s">
        <v>29</v>
      </c>
      <c r="C2835">
        <v>138.619</v>
      </c>
      <c r="D2835">
        <v>214.136</v>
      </c>
    </row>
    <row r="2836" spans="1:4" x14ac:dyDescent="0.3">
      <c r="A2836" s="1" t="s">
        <v>2</v>
      </c>
      <c r="B2836" s="1" t="s">
        <v>29</v>
      </c>
      <c r="C2836">
        <v>138.619</v>
      </c>
      <c r="D2836">
        <v>214.136</v>
      </c>
    </row>
    <row r="2837" spans="1:4" x14ac:dyDescent="0.3">
      <c r="A2837" s="1" t="s">
        <v>2</v>
      </c>
      <c r="B2837" s="1" t="s">
        <v>29</v>
      </c>
      <c r="C2837">
        <v>140.27600000000001</v>
      </c>
      <c r="D2837">
        <v>213.839</v>
      </c>
    </row>
    <row r="2838" spans="1:4" x14ac:dyDescent="0.3">
      <c r="A2838" s="1" t="s">
        <v>2</v>
      </c>
      <c r="B2838" s="1" t="s">
        <v>29</v>
      </c>
      <c r="C2838">
        <v>141.78200000000001</v>
      </c>
      <c r="D2838">
        <v>213.53800000000001</v>
      </c>
    </row>
    <row r="2839" spans="1:4" x14ac:dyDescent="0.3">
      <c r="A2839" s="1" t="s">
        <v>2</v>
      </c>
      <c r="B2839" s="1" t="s">
        <v>29</v>
      </c>
      <c r="C2839">
        <v>143.28899999999999</v>
      </c>
      <c r="D2839">
        <v>213.239</v>
      </c>
    </row>
    <row r="2840" spans="1:4" x14ac:dyDescent="0.3">
      <c r="A2840" s="1" t="s">
        <v>2</v>
      </c>
      <c r="B2840" s="1" t="s">
        <v>29</v>
      </c>
      <c r="C2840">
        <v>144.79499999999999</v>
      </c>
      <c r="D2840">
        <v>212.93799999999999</v>
      </c>
    </row>
    <row r="2841" spans="1:4" x14ac:dyDescent="0.3">
      <c r="A2841" s="1" t="s">
        <v>2</v>
      </c>
      <c r="B2841" s="1" t="s">
        <v>29</v>
      </c>
      <c r="C2841">
        <v>144.79499999999999</v>
      </c>
      <c r="D2841">
        <v>212.93799999999999</v>
      </c>
    </row>
    <row r="2842" spans="1:4" x14ac:dyDescent="0.3">
      <c r="A2842" s="1" t="s">
        <v>2</v>
      </c>
      <c r="B2842" s="1" t="s">
        <v>29</v>
      </c>
      <c r="C2842">
        <v>145.84899999999999</v>
      </c>
      <c r="D2842">
        <v>212.489</v>
      </c>
    </row>
    <row r="2843" spans="1:4" x14ac:dyDescent="0.3">
      <c r="A2843" s="1" t="s">
        <v>2</v>
      </c>
      <c r="B2843" s="1" t="s">
        <v>29</v>
      </c>
      <c r="C2843">
        <v>146.904</v>
      </c>
      <c r="D2843">
        <v>212.03800000000001</v>
      </c>
    </row>
    <row r="2844" spans="1:4" x14ac:dyDescent="0.3">
      <c r="A2844" s="1" t="s">
        <v>2</v>
      </c>
      <c r="B2844" s="1" t="s">
        <v>29</v>
      </c>
      <c r="C2844">
        <v>148.26</v>
      </c>
      <c r="D2844">
        <v>211.291</v>
      </c>
    </row>
    <row r="2845" spans="1:4" x14ac:dyDescent="0.3">
      <c r="A2845" s="1" t="s">
        <v>2</v>
      </c>
      <c r="B2845" s="1" t="s">
        <v>29</v>
      </c>
      <c r="C2845">
        <v>149.01300000000001</v>
      </c>
      <c r="D2845">
        <v>210.99</v>
      </c>
    </row>
    <row r="2846" spans="1:4" x14ac:dyDescent="0.3">
      <c r="A2846" s="1" t="s">
        <v>2</v>
      </c>
      <c r="B2846" s="1" t="s">
        <v>29</v>
      </c>
      <c r="C2846">
        <v>149.917</v>
      </c>
      <c r="D2846">
        <v>210.691</v>
      </c>
    </row>
    <row r="2847" spans="1:4" x14ac:dyDescent="0.3">
      <c r="A2847" s="1" t="s">
        <v>2</v>
      </c>
      <c r="B2847" s="1" t="s">
        <v>29</v>
      </c>
      <c r="C2847">
        <v>149.917</v>
      </c>
      <c r="D2847">
        <v>210.691</v>
      </c>
    </row>
    <row r="2848" spans="1:4" x14ac:dyDescent="0.3">
      <c r="A2848" s="1" t="s">
        <v>2</v>
      </c>
      <c r="B2848" s="1" t="s">
        <v>29</v>
      </c>
      <c r="C2848">
        <v>151.12200000000001</v>
      </c>
      <c r="D2848">
        <v>210.24299999999999</v>
      </c>
    </row>
    <row r="2849" spans="1:4" x14ac:dyDescent="0.3">
      <c r="A2849" s="1" t="s">
        <v>2</v>
      </c>
      <c r="B2849" s="1" t="s">
        <v>29</v>
      </c>
      <c r="C2849">
        <v>152.62899999999999</v>
      </c>
      <c r="D2849">
        <v>209.79300000000001</v>
      </c>
    </row>
    <row r="2850" spans="1:4" x14ac:dyDescent="0.3">
      <c r="A2850" s="1" t="s">
        <v>2</v>
      </c>
      <c r="B2850" s="1" t="s">
        <v>29</v>
      </c>
      <c r="C2850">
        <v>154.286</v>
      </c>
      <c r="D2850">
        <v>209.34299999999999</v>
      </c>
    </row>
    <row r="2851" spans="1:4" x14ac:dyDescent="0.3">
      <c r="A2851" s="1" t="s">
        <v>2</v>
      </c>
      <c r="B2851" s="1" t="s">
        <v>29</v>
      </c>
      <c r="C2851">
        <v>156.09399999999999</v>
      </c>
      <c r="D2851">
        <v>208.744</v>
      </c>
    </row>
    <row r="2852" spans="1:4" x14ac:dyDescent="0.3">
      <c r="A2852" s="1" t="s">
        <v>2</v>
      </c>
      <c r="B2852" s="1" t="s">
        <v>29</v>
      </c>
      <c r="C2852">
        <v>159.709</v>
      </c>
      <c r="D2852">
        <v>207.69499999999999</v>
      </c>
    </row>
    <row r="2853" spans="1:4" x14ac:dyDescent="0.3">
      <c r="A2853" s="1" t="s">
        <v>2</v>
      </c>
      <c r="B2853" s="1" t="s">
        <v>29</v>
      </c>
      <c r="C2853">
        <v>161.517</v>
      </c>
      <c r="D2853">
        <v>207.095</v>
      </c>
    </row>
    <row r="2854" spans="1:4" x14ac:dyDescent="0.3">
      <c r="A2854" s="1" t="s">
        <v>2</v>
      </c>
      <c r="B2854" s="1" t="s">
        <v>29</v>
      </c>
      <c r="C2854">
        <v>163.17400000000001</v>
      </c>
      <c r="D2854">
        <v>206.64500000000001</v>
      </c>
    </row>
    <row r="2855" spans="1:4" x14ac:dyDescent="0.3">
      <c r="A2855" s="1" t="s">
        <v>2</v>
      </c>
      <c r="B2855" s="1" t="s">
        <v>29</v>
      </c>
      <c r="C2855">
        <v>163.17400000000001</v>
      </c>
      <c r="D2855">
        <v>206.64500000000001</v>
      </c>
    </row>
    <row r="2856" spans="1:4" x14ac:dyDescent="0.3">
      <c r="A2856" s="1" t="s">
        <v>2</v>
      </c>
      <c r="B2856" s="1" t="s">
        <v>29</v>
      </c>
      <c r="C2856">
        <v>166.488</v>
      </c>
      <c r="D2856">
        <v>205.74700000000001</v>
      </c>
    </row>
    <row r="2857" spans="1:4" x14ac:dyDescent="0.3">
      <c r="A2857" s="1" t="s">
        <v>2</v>
      </c>
      <c r="B2857" s="1" t="s">
        <v>29</v>
      </c>
      <c r="C2857">
        <v>169.65199999999999</v>
      </c>
      <c r="D2857">
        <v>204.84800000000001</v>
      </c>
    </row>
    <row r="2858" spans="1:4" x14ac:dyDescent="0.3">
      <c r="A2858" s="1" t="s">
        <v>2</v>
      </c>
      <c r="B2858" s="1" t="s">
        <v>29</v>
      </c>
      <c r="C2858">
        <v>172.815</v>
      </c>
      <c r="D2858">
        <v>203.95</v>
      </c>
    </row>
    <row r="2859" spans="1:4" x14ac:dyDescent="0.3">
      <c r="A2859" s="1" t="s">
        <v>2</v>
      </c>
      <c r="B2859" s="1" t="s">
        <v>29</v>
      </c>
      <c r="C2859">
        <v>175.67699999999999</v>
      </c>
      <c r="D2859">
        <v>203.20099999999999</v>
      </c>
    </row>
    <row r="2860" spans="1:4" x14ac:dyDescent="0.3">
      <c r="A2860" s="1" t="s">
        <v>2</v>
      </c>
      <c r="B2860" s="1" t="s">
        <v>29</v>
      </c>
      <c r="C2860">
        <v>175.67699999999999</v>
      </c>
      <c r="D2860">
        <v>203.20099999999999</v>
      </c>
    </row>
    <row r="2861" spans="1:4" x14ac:dyDescent="0.3">
      <c r="A2861" s="1" t="s">
        <v>2</v>
      </c>
      <c r="B2861" s="1" t="s">
        <v>29</v>
      </c>
      <c r="C2861">
        <v>178.238</v>
      </c>
      <c r="D2861">
        <v>202.45099999999999</v>
      </c>
    </row>
    <row r="2862" spans="1:4" x14ac:dyDescent="0.3">
      <c r="A2862" s="1" t="s">
        <v>2</v>
      </c>
      <c r="B2862" s="1" t="s">
        <v>29</v>
      </c>
      <c r="C2862">
        <v>180.79900000000001</v>
      </c>
      <c r="D2862">
        <v>201.85300000000001</v>
      </c>
    </row>
    <row r="2863" spans="1:4" x14ac:dyDescent="0.3">
      <c r="A2863" s="1" t="s">
        <v>2</v>
      </c>
      <c r="B2863" s="1" t="s">
        <v>29</v>
      </c>
      <c r="C2863">
        <v>183.059</v>
      </c>
      <c r="D2863">
        <v>201.10300000000001</v>
      </c>
    </row>
    <row r="2864" spans="1:4" x14ac:dyDescent="0.3">
      <c r="A2864" s="1" t="s">
        <v>2</v>
      </c>
      <c r="B2864" s="1" t="s">
        <v>29</v>
      </c>
      <c r="C2864">
        <v>185.16800000000001</v>
      </c>
      <c r="D2864">
        <v>200.35400000000001</v>
      </c>
    </row>
    <row r="2865" spans="1:4" x14ac:dyDescent="0.3">
      <c r="A2865" s="1" t="s">
        <v>2</v>
      </c>
      <c r="B2865" s="1" t="s">
        <v>29</v>
      </c>
      <c r="C2865">
        <v>185.16800000000001</v>
      </c>
      <c r="D2865">
        <v>200.35400000000001</v>
      </c>
    </row>
    <row r="2866" spans="1:4" x14ac:dyDescent="0.3">
      <c r="A2866" s="1" t="s">
        <v>2</v>
      </c>
      <c r="B2866" s="1" t="s">
        <v>29</v>
      </c>
      <c r="C2866">
        <v>187.126</v>
      </c>
      <c r="D2866">
        <v>199.45500000000001</v>
      </c>
    </row>
    <row r="2867" spans="1:4" x14ac:dyDescent="0.3">
      <c r="A2867" s="1" t="s">
        <v>2</v>
      </c>
      <c r="B2867" s="1" t="s">
        <v>29</v>
      </c>
      <c r="C2867">
        <v>189.08500000000001</v>
      </c>
      <c r="D2867">
        <v>198.55500000000001</v>
      </c>
    </row>
    <row r="2868" spans="1:4" x14ac:dyDescent="0.3">
      <c r="A2868" s="1" t="s">
        <v>2</v>
      </c>
      <c r="B2868" s="1" t="s">
        <v>29</v>
      </c>
      <c r="C2868">
        <v>190.74199999999999</v>
      </c>
      <c r="D2868">
        <v>197.65799999999999</v>
      </c>
    </row>
    <row r="2869" spans="1:4" x14ac:dyDescent="0.3">
      <c r="A2869" s="1" t="s">
        <v>2</v>
      </c>
      <c r="B2869" s="1" t="s">
        <v>29</v>
      </c>
      <c r="C2869">
        <v>192.54900000000001</v>
      </c>
      <c r="D2869">
        <v>196.90700000000001</v>
      </c>
    </row>
    <row r="2870" spans="1:4" x14ac:dyDescent="0.3">
      <c r="A2870" s="1" t="s">
        <v>2</v>
      </c>
      <c r="B2870" s="1" t="s">
        <v>29</v>
      </c>
      <c r="C2870">
        <v>192.54900000000001</v>
      </c>
      <c r="D2870">
        <v>196.90700000000001</v>
      </c>
    </row>
    <row r="2871" spans="1:4" x14ac:dyDescent="0.3">
      <c r="A2871" s="1" t="s">
        <v>2</v>
      </c>
      <c r="B2871" s="1" t="s">
        <v>29</v>
      </c>
      <c r="C2871">
        <v>196.16499999999999</v>
      </c>
      <c r="D2871">
        <v>195.559</v>
      </c>
    </row>
    <row r="2872" spans="1:4" x14ac:dyDescent="0.3">
      <c r="A2872" s="1" t="s">
        <v>2</v>
      </c>
      <c r="B2872" s="1" t="s">
        <v>29</v>
      </c>
      <c r="C2872">
        <v>197.822</v>
      </c>
      <c r="D2872">
        <v>194.96100000000001</v>
      </c>
    </row>
    <row r="2873" spans="1:4" x14ac:dyDescent="0.3">
      <c r="A2873" s="1" t="s">
        <v>2</v>
      </c>
      <c r="B2873" s="1" t="s">
        <v>29</v>
      </c>
      <c r="C2873">
        <v>199.328</v>
      </c>
      <c r="D2873">
        <v>194.36</v>
      </c>
    </row>
    <row r="2874" spans="1:4" x14ac:dyDescent="0.3">
      <c r="A2874" s="1" t="s">
        <v>2</v>
      </c>
      <c r="B2874" s="1" t="s">
        <v>29</v>
      </c>
      <c r="C2874">
        <v>199.328</v>
      </c>
      <c r="D2874">
        <v>194.36</v>
      </c>
    </row>
    <row r="2875" spans="1:4" x14ac:dyDescent="0.3">
      <c r="A2875" s="1" t="s">
        <v>2</v>
      </c>
      <c r="B2875" s="1" t="s">
        <v>29</v>
      </c>
      <c r="C2875">
        <v>200.684</v>
      </c>
      <c r="D2875">
        <v>193.911</v>
      </c>
    </row>
    <row r="2876" spans="1:4" x14ac:dyDescent="0.3">
      <c r="A2876" s="1" t="s">
        <v>2</v>
      </c>
      <c r="B2876" s="1" t="s">
        <v>29</v>
      </c>
      <c r="C2876">
        <v>201.738</v>
      </c>
      <c r="D2876">
        <v>193.46299999999999</v>
      </c>
    </row>
    <row r="2877" spans="1:4" x14ac:dyDescent="0.3">
      <c r="A2877" s="1" t="s">
        <v>2</v>
      </c>
      <c r="B2877" s="1" t="s">
        <v>29</v>
      </c>
      <c r="C2877">
        <v>202.94300000000001</v>
      </c>
      <c r="D2877">
        <v>193.012</v>
      </c>
    </row>
    <row r="2878" spans="1:4" x14ac:dyDescent="0.3">
      <c r="A2878" s="1" t="s">
        <v>2</v>
      </c>
      <c r="B2878" s="1" t="s">
        <v>29</v>
      </c>
      <c r="C2878">
        <v>204.148</v>
      </c>
      <c r="D2878">
        <v>192.41300000000001</v>
      </c>
    </row>
    <row r="2879" spans="1:4" x14ac:dyDescent="0.3">
      <c r="A2879" s="1" t="s">
        <v>2</v>
      </c>
      <c r="B2879" s="1" t="s">
        <v>29</v>
      </c>
      <c r="C2879">
        <v>204.148</v>
      </c>
      <c r="D2879">
        <v>192.41300000000001</v>
      </c>
    </row>
    <row r="2880" spans="1:4" x14ac:dyDescent="0.3">
      <c r="A2880" s="1" t="s">
        <v>2</v>
      </c>
      <c r="B2880" s="1" t="s">
        <v>29</v>
      </c>
      <c r="C2880">
        <v>207.012</v>
      </c>
      <c r="D2880">
        <v>191.066</v>
      </c>
    </row>
    <row r="2881" spans="1:4" x14ac:dyDescent="0.3">
      <c r="A2881" s="1" t="s">
        <v>2</v>
      </c>
      <c r="B2881" s="1" t="s">
        <v>29</v>
      </c>
      <c r="C2881">
        <v>210.32499999999999</v>
      </c>
      <c r="D2881">
        <v>189.56899999999999</v>
      </c>
    </row>
    <row r="2882" spans="1:4" x14ac:dyDescent="0.3">
      <c r="A2882" s="1" t="s">
        <v>2</v>
      </c>
      <c r="B2882" s="1" t="s">
        <v>29</v>
      </c>
      <c r="C2882">
        <v>210.32499999999999</v>
      </c>
      <c r="D2882">
        <v>189.56899999999999</v>
      </c>
    </row>
    <row r="2883" spans="1:4" x14ac:dyDescent="0.3">
      <c r="A2883" s="1" t="s">
        <v>2</v>
      </c>
      <c r="B2883" s="1" t="s">
        <v>29</v>
      </c>
      <c r="C2883">
        <v>212.13300000000001</v>
      </c>
      <c r="D2883">
        <v>188.517</v>
      </c>
    </row>
    <row r="2884" spans="1:4" x14ac:dyDescent="0.3">
      <c r="A2884" s="1" t="s">
        <v>2</v>
      </c>
      <c r="B2884" s="1" t="s">
        <v>29</v>
      </c>
      <c r="C2884">
        <v>214.24199999999999</v>
      </c>
      <c r="D2884">
        <v>187.471</v>
      </c>
    </row>
    <row r="2885" spans="1:4" x14ac:dyDescent="0.3">
      <c r="A2885" s="1" t="s">
        <v>2</v>
      </c>
      <c r="B2885" s="1" t="s">
        <v>29</v>
      </c>
      <c r="C2885">
        <v>216.2</v>
      </c>
      <c r="D2885">
        <v>186.27199999999999</v>
      </c>
    </row>
    <row r="2886" spans="1:4" x14ac:dyDescent="0.3">
      <c r="A2886" s="1" t="s">
        <v>2</v>
      </c>
      <c r="B2886" s="1" t="s">
        <v>29</v>
      </c>
      <c r="C2886">
        <v>218.00800000000001</v>
      </c>
      <c r="D2886">
        <v>185.37099999999899</v>
      </c>
    </row>
    <row r="2887" spans="1:4" x14ac:dyDescent="0.3">
      <c r="A2887" s="1" t="s">
        <v>2</v>
      </c>
      <c r="B2887" s="1" t="s">
        <v>29</v>
      </c>
      <c r="C2887">
        <v>218.00800000000001</v>
      </c>
      <c r="D2887">
        <v>185.37099999999899</v>
      </c>
    </row>
    <row r="2888" spans="1:4" x14ac:dyDescent="0.3">
      <c r="A2888" s="1" t="s">
        <v>2</v>
      </c>
      <c r="B2888" s="1" t="s">
        <v>29</v>
      </c>
      <c r="C2888">
        <v>219.51400000000001</v>
      </c>
      <c r="D2888">
        <v>184.62299999999999</v>
      </c>
    </row>
    <row r="2889" spans="1:4" x14ac:dyDescent="0.3">
      <c r="A2889" s="1" t="s">
        <v>2</v>
      </c>
      <c r="B2889" s="1" t="s">
        <v>29</v>
      </c>
      <c r="C2889">
        <v>220.72</v>
      </c>
      <c r="D2889">
        <v>183.87199999999899</v>
      </c>
    </row>
    <row r="2890" spans="1:4" x14ac:dyDescent="0.3">
      <c r="A2890" s="1" t="s">
        <v>2</v>
      </c>
      <c r="B2890" s="1" t="s">
        <v>29</v>
      </c>
      <c r="C2890">
        <v>222.07599999999999</v>
      </c>
      <c r="D2890">
        <v>183.27599999999899</v>
      </c>
    </row>
    <row r="2891" spans="1:4" x14ac:dyDescent="0.3">
      <c r="A2891" s="1" t="s">
        <v>2</v>
      </c>
      <c r="B2891" s="1" t="s">
        <v>29</v>
      </c>
      <c r="C2891">
        <v>223.28100000000001</v>
      </c>
      <c r="D2891">
        <v>182.67499999999899</v>
      </c>
    </row>
    <row r="2892" spans="1:4" x14ac:dyDescent="0.3">
      <c r="A2892" s="1" t="s">
        <v>2</v>
      </c>
      <c r="B2892" s="1" t="s">
        <v>29</v>
      </c>
      <c r="C2892">
        <v>223.28100000000001</v>
      </c>
      <c r="D2892">
        <v>182.67499999999899</v>
      </c>
    </row>
    <row r="2893" spans="1:4" x14ac:dyDescent="0.3">
      <c r="A2893" s="1" t="s">
        <v>2</v>
      </c>
      <c r="B2893" s="1" t="s">
        <v>29</v>
      </c>
      <c r="C2893">
        <v>225.99100000000001</v>
      </c>
      <c r="D2893">
        <v>181.177999999999</v>
      </c>
    </row>
    <row r="2894" spans="1:4" x14ac:dyDescent="0.3">
      <c r="A2894" s="1" t="s">
        <v>2</v>
      </c>
      <c r="B2894" s="1" t="s">
        <v>29</v>
      </c>
      <c r="C2894">
        <v>227.346</v>
      </c>
      <c r="D2894">
        <v>180.42899999999901</v>
      </c>
    </row>
    <row r="2895" spans="1:4" x14ac:dyDescent="0.3">
      <c r="A2895" s="1" t="s">
        <v>2</v>
      </c>
      <c r="B2895" s="1" t="s">
        <v>29</v>
      </c>
      <c r="C2895">
        <v>228.703</v>
      </c>
      <c r="D2895">
        <v>179.82799999999901</v>
      </c>
    </row>
    <row r="2896" spans="1:4" x14ac:dyDescent="0.3">
      <c r="A2896" s="1" t="s">
        <v>2</v>
      </c>
      <c r="B2896" s="1" t="s">
        <v>29</v>
      </c>
      <c r="C2896">
        <v>228.703</v>
      </c>
      <c r="D2896">
        <v>179.82799999999901</v>
      </c>
    </row>
    <row r="2897" spans="1:4" x14ac:dyDescent="0.3">
      <c r="A2897" s="1" t="s">
        <v>2</v>
      </c>
      <c r="B2897" s="1" t="s">
        <v>29</v>
      </c>
      <c r="C2897">
        <v>229.75800000000001</v>
      </c>
      <c r="D2897">
        <v>179.229999999999</v>
      </c>
    </row>
    <row r="2898" spans="1:4" x14ac:dyDescent="0.3">
      <c r="A2898" s="1" t="s">
        <v>2</v>
      </c>
      <c r="B2898" s="1" t="s">
        <v>29</v>
      </c>
      <c r="C2898">
        <v>230.81200000000001</v>
      </c>
      <c r="D2898">
        <v>178.77999999999901</v>
      </c>
    </row>
    <row r="2899" spans="1:4" x14ac:dyDescent="0.3">
      <c r="A2899" s="1" t="s">
        <v>2</v>
      </c>
      <c r="B2899" s="1" t="s">
        <v>29</v>
      </c>
      <c r="C2899">
        <v>231.71600000000001</v>
      </c>
      <c r="D2899">
        <v>178.480999999999</v>
      </c>
    </row>
    <row r="2900" spans="1:4" x14ac:dyDescent="0.3">
      <c r="A2900" s="1" t="s">
        <v>2</v>
      </c>
      <c r="B2900" s="1" t="s">
        <v>29</v>
      </c>
      <c r="C2900">
        <v>232.31899999999999</v>
      </c>
      <c r="D2900">
        <v>178.17999999999901</v>
      </c>
    </row>
    <row r="2901" spans="1:4" x14ac:dyDescent="0.3">
      <c r="A2901" s="1" t="s">
        <v>2</v>
      </c>
      <c r="B2901" s="1" t="s">
        <v>29</v>
      </c>
      <c r="C2901">
        <v>233.07300000000001</v>
      </c>
      <c r="D2901">
        <v>178.03299999999999</v>
      </c>
    </row>
    <row r="2902" spans="1:4" x14ac:dyDescent="0.3">
      <c r="A2902" s="1" t="s">
        <v>2</v>
      </c>
      <c r="B2902" s="1" t="s">
        <v>26</v>
      </c>
      <c r="C2902">
        <v>260.54899999999998</v>
      </c>
      <c r="D2902">
        <v>189.40899999999999</v>
      </c>
    </row>
    <row r="2903" spans="1:4" x14ac:dyDescent="0.3">
      <c r="A2903" s="1" t="s">
        <v>2</v>
      </c>
      <c r="B2903" s="1" t="s">
        <v>26</v>
      </c>
      <c r="C2903">
        <v>262.49799999999999</v>
      </c>
      <c r="D2903">
        <v>188.14599999999999</v>
      </c>
    </row>
    <row r="2904" spans="1:4" x14ac:dyDescent="0.3">
      <c r="A2904" s="1" t="s">
        <v>2</v>
      </c>
      <c r="B2904" s="1" t="s">
        <v>26</v>
      </c>
      <c r="C2904">
        <v>264.45</v>
      </c>
      <c r="D2904">
        <v>186.88399999999999</v>
      </c>
    </row>
    <row r="2905" spans="1:4" x14ac:dyDescent="0.3">
      <c r="A2905" s="1" t="s">
        <v>2</v>
      </c>
      <c r="B2905" s="1" t="s">
        <v>26</v>
      </c>
      <c r="C2905">
        <v>266.53899999999999</v>
      </c>
      <c r="D2905">
        <v>185.619</v>
      </c>
    </row>
    <row r="2906" spans="1:4" x14ac:dyDescent="0.3">
      <c r="A2906" s="1" t="s">
        <v>2</v>
      </c>
      <c r="B2906" s="1" t="s">
        <v>26</v>
      </c>
      <c r="C2906">
        <v>267.79399999999998</v>
      </c>
      <c r="D2906">
        <v>185.06</v>
      </c>
    </row>
    <row r="2907" spans="1:4" x14ac:dyDescent="0.3">
      <c r="A2907" s="1" t="s">
        <v>2</v>
      </c>
      <c r="B2907" s="1" t="s">
        <v>26</v>
      </c>
      <c r="C2907">
        <v>269.048</v>
      </c>
      <c r="D2907">
        <v>184.357</v>
      </c>
    </row>
    <row r="2908" spans="1:4" x14ac:dyDescent="0.3">
      <c r="A2908" s="1" t="s">
        <v>2</v>
      </c>
      <c r="B2908" s="1" t="s">
        <v>26</v>
      </c>
      <c r="C2908">
        <v>269.048</v>
      </c>
      <c r="D2908">
        <v>184.357</v>
      </c>
    </row>
    <row r="2909" spans="1:4" x14ac:dyDescent="0.3">
      <c r="A2909" s="1" t="s">
        <v>2</v>
      </c>
      <c r="B2909" s="1" t="s">
        <v>26</v>
      </c>
      <c r="C2909">
        <v>270.44</v>
      </c>
      <c r="D2909">
        <v>183.65600000000001</v>
      </c>
    </row>
    <row r="2910" spans="1:4" x14ac:dyDescent="0.3">
      <c r="A2910" s="1" t="s">
        <v>2</v>
      </c>
      <c r="B2910" s="1" t="s">
        <v>26</v>
      </c>
      <c r="C2910">
        <v>271.97500000000002</v>
      </c>
      <c r="D2910">
        <v>182.95500000000001</v>
      </c>
    </row>
    <row r="2911" spans="1:4" x14ac:dyDescent="0.3">
      <c r="A2911" s="1" t="s">
        <v>2</v>
      </c>
      <c r="B2911" s="1" t="s">
        <v>26</v>
      </c>
      <c r="C2911">
        <v>275.459</v>
      </c>
      <c r="D2911">
        <v>181.55099999999999</v>
      </c>
    </row>
    <row r="2912" spans="1:4" x14ac:dyDescent="0.3">
      <c r="A2912" s="1" t="s">
        <v>2</v>
      </c>
      <c r="B2912" s="1" t="s">
        <v>26</v>
      </c>
      <c r="C2912">
        <v>278.80399999999997</v>
      </c>
      <c r="D2912">
        <v>180.28700000000001</v>
      </c>
    </row>
    <row r="2913" spans="1:4" x14ac:dyDescent="0.3">
      <c r="A2913" s="1" t="s">
        <v>2</v>
      </c>
      <c r="B2913" s="1" t="s">
        <v>26</v>
      </c>
      <c r="C2913">
        <v>280.476</v>
      </c>
      <c r="D2913">
        <v>179.58699999999999</v>
      </c>
    </row>
    <row r="2914" spans="1:4" x14ac:dyDescent="0.3">
      <c r="A2914" s="1" t="s">
        <v>2</v>
      </c>
      <c r="B2914" s="1" t="s">
        <v>26</v>
      </c>
      <c r="C2914">
        <v>281.87</v>
      </c>
      <c r="D2914">
        <v>179.02500000000001</v>
      </c>
    </row>
    <row r="2915" spans="1:4" x14ac:dyDescent="0.3">
      <c r="A2915" s="1" t="s">
        <v>2</v>
      </c>
      <c r="B2915" s="1" t="s">
        <v>26</v>
      </c>
      <c r="C2915">
        <v>281.87</v>
      </c>
      <c r="D2915">
        <v>179.02500000000001</v>
      </c>
    </row>
    <row r="2916" spans="1:4" x14ac:dyDescent="0.3">
      <c r="A2916" s="1" t="s">
        <v>2</v>
      </c>
      <c r="B2916" s="1" t="s">
        <v>26</v>
      </c>
      <c r="C2916">
        <v>284.51799999999997</v>
      </c>
      <c r="D2916">
        <v>177.90100000000001</v>
      </c>
    </row>
    <row r="2917" spans="1:4" x14ac:dyDescent="0.3">
      <c r="A2917" s="1" t="s">
        <v>2</v>
      </c>
      <c r="B2917" s="1" t="s">
        <v>26</v>
      </c>
      <c r="C2917">
        <v>286.887</v>
      </c>
      <c r="D2917">
        <v>176.91900000000001</v>
      </c>
    </row>
    <row r="2918" spans="1:4" x14ac:dyDescent="0.3">
      <c r="A2918" s="1" t="s">
        <v>2</v>
      </c>
      <c r="B2918" s="1" t="s">
        <v>26</v>
      </c>
      <c r="C2918">
        <v>288.97699999999998</v>
      </c>
      <c r="D2918">
        <v>176.07900000000001</v>
      </c>
    </row>
    <row r="2919" spans="1:4" x14ac:dyDescent="0.3">
      <c r="A2919" s="1" t="s">
        <v>2</v>
      </c>
      <c r="B2919" s="1" t="s">
        <v>26</v>
      </c>
      <c r="C2919">
        <v>291.065</v>
      </c>
      <c r="D2919">
        <v>175.238</v>
      </c>
    </row>
    <row r="2920" spans="1:4" x14ac:dyDescent="0.3">
      <c r="A2920" s="1" t="s">
        <v>2</v>
      </c>
      <c r="B2920" s="1" t="s">
        <v>26</v>
      </c>
      <c r="C2920">
        <v>291.065</v>
      </c>
      <c r="D2920">
        <v>175.238</v>
      </c>
    </row>
    <row r="2921" spans="1:4" x14ac:dyDescent="0.3">
      <c r="A2921" s="1" t="s">
        <v>2</v>
      </c>
      <c r="B2921" s="1" t="s">
        <v>26</v>
      </c>
      <c r="C2921">
        <v>292.04300000000001</v>
      </c>
      <c r="D2921">
        <v>174.815</v>
      </c>
    </row>
    <row r="2922" spans="1:4" x14ac:dyDescent="0.3">
      <c r="A2922" s="1" t="s">
        <v>2</v>
      </c>
      <c r="B2922" s="1" t="s">
        <v>26</v>
      </c>
      <c r="C2922">
        <v>292.87900000000002</v>
      </c>
      <c r="D2922">
        <v>174.535</v>
      </c>
    </row>
    <row r="2923" spans="1:4" x14ac:dyDescent="0.3">
      <c r="A2923" s="1" t="s">
        <v>2</v>
      </c>
      <c r="B2923" s="1" t="s">
        <v>26</v>
      </c>
      <c r="C2923">
        <v>294.41199999999998</v>
      </c>
      <c r="D2923">
        <v>173.97299999999899</v>
      </c>
    </row>
    <row r="2924" spans="1:4" x14ac:dyDescent="0.3">
      <c r="A2924" s="1" t="s">
        <v>2</v>
      </c>
      <c r="B2924" s="1" t="s">
        <v>26</v>
      </c>
      <c r="C2924">
        <v>295.80500000000001</v>
      </c>
      <c r="D2924">
        <v>173.55199999999999</v>
      </c>
    </row>
    <row r="2925" spans="1:4" x14ac:dyDescent="0.3">
      <c r="A2925" s="1" t="s">
        <v>2</v>
      </c>
      <c r="B2925" s="1" t="s">
        <v>26</v>
      </c>
      <c r="C2925">
        <v>296.64</v>
      </c>
      <c r="D2925">
        <v>173.27199999999999</v>
      </c>
    </row>
    <row r="2926" spans="1:4" x14ac:dyDescent="0.3">
      <c r="A2926" s="1" t="s">
        <v>2</v>
      </c>
      <c r="B2926" s="1" t="s">
        <v>26</v>
      </c>
      <c r="C2926">
        <v>297.61700000000002</v>
      </c>
      <c r="D2926">
        <v>172.99199999999999</v>
      </c>
    </row>
    <row r="2927" spans="1:4" x14ac:dyDescent="0.3">
      <c r="A2927" s="1" t="s">
        <v>2</v>
      </c>
      <c r="B2927" s="1" t="s">
        <v>26</v>
      </c>
      <c r="C2927">
        <v>297.61700000000002</v>
      </c>
      <c r="D2927">
        <v>172.99199999999999</v>
      </c>
    </row>
    <row r="2928" spans="1:4" x14ac:dyDescent="0.3">
      <c r="A2928" s="1" t="s">
        <v>2</v>
      </c>
      <c r="B2928" s="1" t="s">
        <v>26</v>
      </c>
      <c r="C2928">
        <v>298.59199999999998</v>
      </c>
      <c r="D2928">
        <v>172.71099999999899</v>
      </c>
    </row>
    <row r="2929" spans="1:4" x14ac:dyDescent="0.3">
      <c r="A2929" s="1" t="s">
        <v>2</v>
      </c>
      <c r="B2929" s="1" t="s">
        <v>26</v>
      </c>
      <c r="C2929">
        <v>299.70600000000002</v>
      </c>
      <c r="D2929">
        <v>172.42899999999901</v>
      </c>
    </row>
    <row r="2930" spans="1:4" x14ac:dyDescent="0.3">
      <c r="A2930" s="1" t="s">
        <v>2</v>
      </c>
      <c r="B2930" s="1" t="s">
        <v>26</v>
      </c>
      <c r="C2930">
        <v>302.214</v>
      </c>
      <c r="D2930">
        <v>171.867999999999</v>
      </c>
    </row>
    <row r="2931" spans="1:4" x14ac:dyDescent="0.3">
      <c r="A2931" s="1" t="s">
        <v>2</v>
      </c>
      <c r="B2931" s="1" t="s">
        <v>26</v>
      </c>
      <c r="C2931">
        <v>304.58499999999998</v>
      </c>
      <c r="D2931">
        <v>171.44799999999901</v>
      </c>
    </row>
    <row r="2932" spans="1:4" x14ac:dyDescent="0.3">
      <c r="A2932" s="1" t="s">
        <v>2</v>
      </c>
      <c r="B2932" s="1" t="s">
        <v>26</v>
      </c>
      <c r="C2932">
        <v>305.56099999999998</v>
      </c>
      <c r="D2932">
        <v>171.16799999999901</v>
      </c>
    </row>
    <row r="2933" spans="1:4" x14ac:dyDescent="0.3">
      <c r="A2933" s="1" t="s">
        <v>2</v>
      </c>
      <c r="B2933" s="1" t="s">
        <v>26</v>
      </c>
      <c r="C2933">
        <v>306.536</v>
      </c>
      <c r="D2933">
        <v>171.02799999999999</v>
      </c>
    </row>
    <row r="2934" spans="1:4" x14ac:dyDescent="0.3">
      <c r="A2934" s="1" t="s">
        <v>2</v>
      </c>
      <c r="B2934" s="1" t="s">
        <v>26</v>
      </c>
      <c r="C2934">
        <v>306.536</v>
      </c>
      <c r="D2934">
        <v>171.02799999999999</v>
      </c>
    </row>
    <row r="2935" spans="1:4" x14ac:dyDescent="0.3">
      <c r="A2935" s="1" t="s">
        <v>2</v>
      </c>
      <c r="B2935" s="1" t="s">
        <v>26</v>
      </c>
      <c r="C2935">
        <v>307.37299999999999</v>
      </c>
      <c r="D2935">
        <v>170.88499999999999</v>
      </c>
    </row>
    <row r="2936" spans="1:4" x14ac:dyDescent="0.3">
      <c r="A2936" s="1" t="s">
        <v>2</v>
      </c>
      <c r="B2936" s="1" t="s">
        <v>26</v>
      </c>
      <c r="C2936">
        <v>308.06799999999998</v>
      </c>
      <c r="D2936">
        <v>170.74599999999899</v>
      </c>
    </row>
    <row r="2937" spans="1:4" x14ac:dyDescent="0.3">
      <c r="A2937" s="1" t="s">
        <v>2</v>
      </c>
      <c r="B2937" s="1" t="s">
        <v>26</v>
      </c>
      <c r="C2937">
        <v>309.18099999999998</v>
      </c>
      <c r="D2937">
        <v>170.74599999999899</v>
      </c>
    </row>
    <row r="2938" spans="1:4" x14ac:dyDescent="0.3">
      <c r="A2938" s="1" t="s">
        <v>2</v>
      </c>
      <c r="B2938" s="1" t="s">
        <v>26</v>
      </c>
      <c r="C2938">
        <v>310.298</v>
      </c>
      <c r="D2938">
        <v>170.60599999999999</v>
      </c>
    </row>
    <row r="2939" spans="1:4" x14ac:dyDescent="0.3">
      <c r="A2939" s="1" t="s">
        <v>2</v>
      </c>
      <c r="B2939" s="1" t="s">
        <v>26</v>
      </c>
      <c r="C2939">
        <v>311.41300000000001</v>
      </c>
      <c r="D2939">
        <v>170.60599999999999</v>
      </c>
    </row>
    <row r="2940" spans="1:4" x14ac:dyDescent="0.3">
      <c r="A2940" s="1" t="s">
        <v>2</v>
      </c>
      <c r="B2940" s="1" t="s">
        <v>26</v>
      </c>
      <c r="C2940">
        <v>57.78</v>
      </c>
      <c r="D2940">
        <v>244.41300000000001</v>
      </c>
    </row>
    <row r="2941" spans="1:4" x14ac:dyDescent="0.3">
      <c r="A2941" s="1" t="s">
        <v>2</v>
      </c>
      <c r="B2941" s="1" t="s">
        <v>26</v>
      </c>
      <c r="C2941">
        <v>59.033000000000001</v>
      </c>
      <c r="D2941">
        <v>243.99299999999999</v>
      </c>
    </row>
    <row r="2942" spans="1:4" x14ac:dyDescent="0.3">
      <c r="A2942" s="1" t="s">
        <v>2</v>
      </c>
      <c r="B2942" s="1" t="s">
        <v>26</v>
      </c>
      <c r="C2942">
        <v>60.427</v>
      </c>
      <c r="D2942">
        <v>243.572</v>
      </c>
    </row>
    <row r="2943" spans="1:4" x14ac:dyDescent="0.3">
      <c r="A2943" s="1" t="s">
        <v>2</v>
      </c>
      <c r="B2943" s="1" t="s">
        <v>26</v>
      </c>
      <c r="C2943">
        <v>61.262999999999998</v>
      </c>
      <c r="D2943">
        <v>243.291</v>
      </c>
    </row>
    <row r="2944" spans="1:4" x14ac:dyDescent="0.3">
      <c r="A2944" s="1" t="s">
        <v>2</v>
      </c>
      <c r="B2944" s="1" t="s">
        <v>26</v>
      </c>
      <c r="C2944">
        <v>62.238999999999997</v>
      </c>
      <c r="D2944">
        <v>243.011</v>
      </c>
    </row>
    <row r="2945" spans="1:4" x14ac:dyDescent="0.3">
      <c r="A2945" s="1" t="s">
        <v>2</v>
      </c>
      <c r="B2945" s="1" t="s">
        <v>26</v>
      </c>
      <c r="C2945">
        <v>63.213999999999999</v>
      </c>
      <c r="D2945">
        <v>242.87100000000001</v>
      </c>
    </row>
    <row r="2946" spans="1:4" x14ac:dyDescent="0.3">
      <c r="A2946" s="1" t="s">
        <v>2</v>
      </c>
      <c r="B2946" s="1" t="s">
        <v>26</v>
      </c>
      <c r="C2946">
        <v>64.468999999999994</v>
      </c>
      <c r="D2946">
        <v>242.59</v>
      </c>
    </row>
    <row r="2947" spans="1:4" x14ac:dyDescent="0.3">
      <c r="A2947" s="1" t="s">
        <v>2</v>
      </c>
      <c r="B2947" s="1" t="s">
        <v>26</v>
      </c>
      <c r="C2947">
        <v>64.468999999999994</v>
      </c>
      <c r="D2947">
        <v>242.59</v>
      </c>
    </row>
    <row r="2948" spans="1:4" x14ac:dyDescent="0.3">
      <c r="A2948" s="1" t="s">
        <v>2</v>
      </c>
      <c r="B2948" s="1" t="s">
        <v>26</v>
      </c>
      <c r="C2948">
        <v>66.558999999999997</v>
      </c>
      <c r="D2948">
        <v>242.309</v>
      </c>
    </row>
    <row r="2949" spans="1:4" x14ac:dyDescent="0.3">
      <c r="A2949" s="1" t="s">
        <v>2</v>
      </c>
      <c r="B2949" s="1" t="s">
        <v>26</v>
      </c>
      <c r="C2949">
        <v>68.927999999999997</v>
      </c>
      <c r="D2949">
        <v>241.887</v>
      </c>
    </row>
    <row r="2950" spans="1:4" x14ac:dyDescent="0.3">
      <c r="A2950" s="1" t="s">
        <v>2</v>
      </c>
      <c r="B2950" s="1" t="s">
        <v>26</v>
      </c>
      <c r="C2950">
        <v>71.575999999999993</v>
      </c>
      <c r="D2950">
        <v>241.607</v>
      </c>
    </row>
    <row r="2951" spans="1:4" x14ac:dyDescent="0.3">
      <c r="A2951" s="1" t="s">
        <v>2</v>
      </c>
      <c r="B2951" s="1" t="s">
        <v>26</v>
      </c>
      <c r="C2951">
        <v>74.501999999999995</v>
      </c>
      <c r="D2951">
        <v>241.18600000000001</v>
      </c>
    </row>
    <row r="2952" spans="1:4" x14ac:dyDescent="0.3">
      <c r="A2952" s="1" t="s">
        <v>2</v>
      </c>
      <c r="B2952" s="1" t="s">
        <v>26</v>
      </c>
      <c r="C2952">
        <v>77.567999999999998</v>
      </c>
      <c r="D2952">
        <v>240.76499999999999</v>
      </c>
    </row>
    <row r="2953" spans="1:4" x14ac:dyDescent="0.3">
      <c r="A2953" s="1" t="s">
        <v>2</v>
      </c>
      <c r="B2953" s="1" t="s">
        <v>26</v>
      </c>
      <c r="C2953">
        <v>80.774000000000001</v>
      </c>
      <c r="D2953">
        <v>240.345</v>
      </c>
    </row>
    <row r="2954" spans="1:4" x14ac:dyDescent="0.3">
      <c r="A2954" s="1" t="s">
        <v>2</v>
      </c>
      <c r="B2954" s="1" t="s">
        <v>26</v>
      </c>
      <c r="C2954">
        <v>87.462999999999994</v>
      </c>
      <c r="D2954">
        <v>239.363</v>
      </c>
    </row>
    <row r="2955" spans="1:4" x14ac:dyDescent="0.3">
      <c r="A2955" s="1" t="s">
        <v>2</v>
      </c>
      <c r="B2955" s="1" t="s">
        <v>26</v>
      </c>
      <c r="C2955">
        <v>87.462999999999994</v>
      </c>
      <c r="D2955">
        <v>239.363</v>
      </c>
    </row>
    <row r="2956" spans="1:4" x14ac:dyDescent="0.3">
      <c r="A2956" s="1" t="s">
        <v>2</v>
      </c>
      <c r="B2956" s="1" t="s">
        <v>26</v>
      </c>
      <c r="C2956">
        <v>90.946999999999903</v>
      </c>
      <c r="D2956">
        <v>238.8</v>
      </c>
    </row>
    <row r="2957" spans="1:4" x14ac:dyDescent="0.3">
      <c r="A2957" s="1" t="s">
        <v>2</v>
      </c>
      <c r="B2957" s="1" t="s">
        <v>26</v>
      </c>
      <c r="C2957">
        <v>94.570999999999898</v>
      </c>
      <c r="D2957">
        <v>238.24</v>
      </c>
    </row>
    <row r="2958" spans="1:4" x14ac:dyDescent="0.3">
      <c r="A2958" s="1" t="s">
        <v>2</v>
      </c>
      <c r="B2958" s="1" t="s">
        <v>26</v>
      </c>
      <c r="C2958">
        <v>98.193999999999903</v>
      </c>
      <c r="D2958">
        <v>237.53800000000001</v>
      </c>
    </row>
    <row r="2959" spans="1:4" x14ac:dyDescent="0.3">
      <c r="A2959" s="1" t="s">
        <v>2</v>
      </c>
      <c r="B2959" s="1" t="s">
        <v>26</v>
      </c>
      <c r="C2959">
        <v>102.09599999999899</v>
      </c>
      <c r="D2959">
        <v>236.83699999999999</v>
      </c>
    </row>
    <row r="2960" spans="1:4" x14ac:dyDescent="0.3">
      <c r="A2960" s="1" t="s">
        <v>2</v>
      </c>
      <c r="B2960" s="1" t="s">
        <v>26</v>
      </c>
      <c r="C2960">
        <v>110.03899999999901</v>
      </c>
      <c r="D2960">
        <v>235.434</v>
      </c>
    </row>
    <row r="2961" spans="1:4" x14ac:dyDescent="0.3">
      <c r="A2961" s="1" t="s">
        <v>2</v>
      </c>
      <c r="B2961" s="1" t="s">
        <v>26</v>
      </c>
      <c r="C2961">
        <v>117.84299999999899</v>
      </c>
      <c r="D2961">
        <v>234.03</v>
      </c>
    </row>
    <row r="2962" spans="1:4" x14ac:dyDescent="0.3">
      <c r="A2962" s="1" t="s">
        <v>2</v>
      </c>
      <c r="B2962" s="1" t="s">
        <v>26</v>
      </c>
      <c r="C2962">
        <v>117.84299999999899</v>
      </c>
      <c r="D2962">
        <v>234.03</v>
      </c>
    </row>
    <row r="2963" spans="1:4" x14ac:dyDescent="0.3">
      <c r="A2963" s="1" t="s">
        <v>2</v>
      </c>
      <c r="B2963" s="1" t="s">
        <v>26</v>
      </c>
      <c r="C2963">
        <v>121.746</v>
      </c>
      <c r="D2963">
        <v>233.328</v>
      </c>
    </row>
    <row r="2964" spans="1:4" x14ac:dyDescent="0.3">
      <c r="A2964" s="1" t="s">
        <v>2</v>
      </c>
      <c r="B2964" s="1" t="s">
        <v>26</v>
      </c>
      <c r="C2964">
        <v>125.92599999999899</v>
      </c>
      <c r="D2964">
        <v>232.62700000000001</v>
      </c>
    </row>
    <row r="2965" spans="1:4" x14ac:dyDescent="0.3">
      <c r="A2965" s="1" t="s">
        <v>2</v>
      </c>
      <c r="B2965" s="1" t="s">
        <v>26</v>
      </c>
      <c r="C2965">
        <v>134.148</v>
      </c>
      <c r="D2965">
        <v>231.22399999999999</v>
      </c>
    </row>
    <row r="2966" spans="1:4" x14ac:dyDescent="0.3">
      <c r="A2966" s="1" t="s">
        <v>2</v>
      </c>
      <c r="B2966" s="1" t="s">
        <v>26</v>
      </c>
      <c r="C2966">
        <v>138.19</v>
      </c>
      <c r="D2966">
        <v>230.52099999999999</v>
      </c>
    </row>
    <row r="2967" spans="1:4" x14ac:dyDescent="0.3">
      <c r="A2967" s="1" t="s">
        <v>2</v>
      </c>
      <c r="B2967" s="1" t="s">
        <v>26</v>
      </c>
      <c r="C2967">
        <v>142.232</v>
      </c>
      <c r="D2967">
        <v>229.821</v>
      </c>
    </row>
    <row r="2968" spans="1:4" x14ac:dyDescent="0.3">
      <c r="A2968" s="1" t="s">
        <v>2</v>
      </c>
      <c r="B2968" s="1" t="s">
        <v>26</v>
      </c>
      <c r="C2968">
        <v>145.994</v>
      </c>
      <c r="D2968">
        <v>229.119</v>
      </c>
    </row>
    <row r="2969" spans="1:4" x14ac:dyDescent="0.3">
      <c r="A2969" s="1" t="s">
        <v>2</v>
      </c>
      <c r="B2969" s="1" t="s">
        <v>26</v>
      </c>
      <c r="C2969">
        <v>149.61799999999999</v>
      </c>
      <c r="D2969">
        <v>228.41800000000001</v>
      </c>
    </row>
    <row r="2970" spans="1:4" x14ac:dyDescent="0.3">
      <c r="A2970" s="1" t="s">
        <v>2</v>
      </c>
      <c r="B2970" s="1" t="s">
        <v>26</v>
      </c>
      <c r="C2970">
        <v>149.61799999999999</v>
      </c>
      <c r="D2970">
        <v>228.41800000000001</v>
      </c>
    </row>
    <row r="2971" spans="1:4" x14ac:dyDescent="0.3">
      <c r="A2971" s="1" t="s">
        <v>2</v>
      </c>
      <c r="B2971" s="1" t="s">
        <v>26</v>
      </c>
      <c r="C2971">
        <v>152.96299999999999</v>
      </c>
      <c r="D2971">
        <v>227.715</v>
      </c>
    </row>
    <row r="2972" spans="1:4" x14ac:dyDescent="0.3">
      <c r="A2972" s="1" t="s">
        <v>2</v>
      </c>
      <c r="B2972" s="1" t="s">
        <v>26</v>
      </c>
      <c r="C2972">
        <v>156.167</v>
      </c>
      <c r="D2972">
        <v>227.01400000000001</v>
      </c>
    </row>
    <row r="2973" spans="1:4" x14ac:dyDescent="0.3">
      <c r="A2973" s="1" t="s">
        <v>2</v>
      </c>
      <c r="B2973" s="1" t="s">
        <v>26</v>
      </c>
      <c r="C2973">
        <v>159.09399999999999</v>
      </c>
      <c r="D2973">
        <v>226.453</v>
      </c>
    </row>
    <row r="2974" spans="1:4" x14ac:dyDescent="0.3">
      <c r="A2974" s="1" t="s">
        <v>2</v>
      </c>
      <c r="B2974" s="1" t="s">
        <v>26</v>
      </c>
      <c r="C2974">
        <v>162.01999999999899</v>
      </c>
      <c r="D2974">
        <v>225.751</v>
      </c>
    </row>
    <row r="2975" spans="1:4" x14ac:dyDescent="0.3">
      <c r="A2975" s="1" t="s">
        <v>2</v>
      </c>
      <c r="B2975" s="1" t="s">
        <v>26</v>
      </c>
      <c r="C2975">
        <v>167.594999999999</v>
      </c>
      <c r="D2975">
        <v>224.34800000000001</v>
      </c>
    </row>
    <row r="2976" spans="1:4" x14ac:dyDescent="0.3">
      <c r="A2976" s="1" t="s">
        <v>2</v>
      </c>
      <c r="B2976" s="1" t="s">
        <v>26</v>
      </c>
      <c r="C2976">
        <v>173.16999999999899</v>
      </c>
      <c r="D2976">
        <v>223.08500000000001</v>
      </c>
    </row>
    <row r="2977" spans="1:4" x14ac:dyDescent="0.3">
      <c r="A2977" s="1" t="s">
        <v>2</v>
      </c>
      <c r="B2977" s="1" t="s">
        <v>26</v>
      </c>
      <c r="C2977">
        <v>173.16999999999899</v>
      </c>
      <c r="D2977">
        <v>223.08500000000001</v>
      </c>
    </row>
    <row r="2978" spans="1:4" x14ac:dyDescent="0.3">
      <c r="A2978" s="1" t="s">
        <v>2</v>
      </c>
      <c r="B2978" s="1" t="s">
        <v>26</v>
      </c>
      <c r="C2978">
        <v>179.022999999999</v>
      </c>
      <c r="D2978">
        <v>221.68199999999999</v>
      </c>
    </row>
    <row r="2979" spans="1:4" x14ac:dyDescent="0.3">
      <c r="A2979" s="1" t="s">
        <v>2</v>
      </c>
      <c r="B2979" s="1" t="s">
        <v>26</v>
      </c>
      <c r="C2979">
        <v>184.735999999999</v>
      </c>
      <c r="D2979">
        <v>220.279</v>
      </c>
    </row>
    <row r="2980" spans="1:4" x14ac:dyDescent="0.3">
      <c r="A2980" s="1" t="s">
        <v>2</v>
      </c>
      <c r="B2980" s="1" t="s">
        <v>26</v>
      </c>
      <c r="C2980">
        <v>187.66199999999901</v>
      </c>
      <c r="D2980">
        <v>219.578</v>
      </c>
    </row>
    <row r="2981" spans="1:4" x14ac:dyDescent="0.3">
      <c r="A2981" s="1" t="s">
        <v>2</v>
      </c>
      <c r="B2981" s="1" t="s">
        <v>26</v>
      </c>
      <c r="C2981">
        <v>190.31099999999901</v>
      </c>
      <c r="D2981">
        <v>218.876</v>
      </c>
    </row>
    <row r="2982" spans="1:4" x14ac:dyDescent="0.3">
      <c r="A2982" s="1" t="s">
        <v>2</v>
      </c>
      <c r="B2982" s="1" t="s">
        <v>26</v>
      </c>
      <c r="C2982">
        <v>192.81899999999899</v>
      </c>
      <c r="D2982">
        <v>218.31399999999999</v>
      </c>
    </row>
    <row r="2983" spans="1:4" x14ac:dyDescent="0.3">
      <c r="A2983" s="1" t="s">
        <v>2</v>
      </c>
      <c r="B2983" s="1" t="s">
        <v>26</v>
      </c>
      <c r="C2983">
        <v>195.04899999999901</v>
      </c>
      <c r="D2983">
        <v>217.75299999999999</v>
      </c>
    </row>
    <row r="2984" spans="1:4" x14ac:dyDescent="0.3">
      <c r="A2984" s="1" t="s">
        <v>2</v>
      </c>
      <c r="B2984" s="1" t="s">
        <v>26</v>
      </c>
      <c r="C2984">
        <v>195.04899999999901</v>
      </c>
      <c r="D2984">
        <v>217.75299999999999</v>
      </c>
    </row>
    <row r="2985" spans="1:4" x14ac:dyDescent="0.3">
      <c r="A2985" s="1" t="s">
        <v>2</v>
      </c>
      <c r="B2985" s="1" t="s">
        <v>26</v>
      </c>
      <c r="C2985">
        <v>197.13899999999899</v>
      </c>
      <c r="D2985">
        <v>217.33199999999999</v>
      </c>
    </row>
    <row r="2986" spans="1:4" x14ac:dyDescent="0.3">
      <c r="A2986" s="1" t="s">
        <v>2</v>
      </c>
      <c r="B2986" s="1" t="s">
        <v>26</v>
      </c>
      <c r="C2986">
        <v>198.950999999999</v>
      </c>
      <c r="D2986">
        <v>216.91200000000001</v>
      </c>
    </row>
    <row r="2987" spans="1:4" x14ac:dyDescent="0.3">
      <c r="A2987" s="1" t="s">
        <v>2</v>
      </c>
      <c r="B2987" s="1" t="s">
        <v>26</v>
      </c>
      <c r="C2987">
        <v>200.622999999999</v>
      </c>
      <c r="D2987">
        <v>216.49</v>
      </c>
    </row>
    <row r="2988" spans="1:4" x14ac:dyDescent="0.3">
      <c r="A2988" s="1" t="s">
        <v>2</v>
      </c>
      <c r="B2988" s="1" t="s">
        <v>26</v>
      </c>
      <c r="C2988">
        <v>202.15599999999901</v>
      </c>
      <c r="D2988">
        <v>216.06899999999999</v>
      </c>
    </row>
    <row r="2989" spans="1:4" x14ac:dyDescent="0.3">
      <c r="A2989" s="1" t="s">
        <v>2</v>
      </c>
      <c r="B2989" s="1" t="s">
        <v>26</v>
      </c>
      <c r="C2989">
        <v>203.54999999999899</v>
      </c>
      <c r="D2989">
        <v>215.78800000000001</v>
      </c>
    </row>
    <row r="2990" spans="1:4" x14ac:dyDescent="0.3">
      <c r="A2990" s="1" t="s">
        <v>2</v>
      </c>
      <c r="B2990" s="1" t="s">
        <v>26</v>
      </c>
      <c r="C2990">
        <v>204.94399999999899</v>
      </c>
      <c r="D2990">
        <v>215.50800000000001</v>
      </c>
    </row>
    <row r="2991" spans="1:4" x14ac:dyDescent="0.3">
      <c r="A2991" s="1" t="s">
        <v>2</v>
      </c>
      <c r="B2991" s="1" t="s">
        <v>26</v>
      </c>
      <c r="C2991">
        <v>207.450999999999</v>
      </c>
      <c r="D2991">
        <v>214.80600000000001</v>
      </c>
    </row>
    <row r="2992" spans="1:4" x14ac:dyDescent="0.3">
      <c r="A2992" s="1" t="s">
        <v>2</v>
      </c>
      <c r="B2992" s="1" t="s">
        <v>26</v>
      </c>
      <c r="C2992">
        <v>207.450999999999</v>
      </c>
      <c r="D2992">
        <v>214.80600000000001</v>
      </c>
    </row>
    <row r="2993" spans="1:4" x14ac:dyDescent="0.3">
      <c r="A2993" s="1" t="s">
        <v>2</v>
      </c>
      <c r="B2993" s="1" t="s">
        <v>26</v>
      </c>
      <c r="C2993">
        <v>208.56699999999901</v>
      </c>
      <c r="D2993">
        <v>214.52600000000001</v>
      </c>
    </row>
    <row r="2994" spans="1:4" x14ac:dyDescent="0.3">
      <c r="A2994" s="1" t="s">
        <v>2</v>
      </c>
      <c r="B2994" s="1" t="s">
        <v>26</v>
      </c>
      <c r="C2994">
        <v>209.54199999999901</v>
      </c>
      <c r="D2994">
        <v>214.10599999999999</v>
      </c>
    </row>
    <row r="2995" spans="1:4" x14ac:dyDescent="0.3">
      <c r="A2995" s="1" t="s">
        <v>2</v>
      </c>
      <c r="B2995" s="1" t="s">
        <v>26</v>
      </c>
      <c r="C2995">
        <v>210.378999999999</v>
      </c>
      <c r="D2995">
        <v>213.82300000000001</v>
      </c>
    </row>
    <row r="2996" spans="1:4" x14ac:dyDescent="0.3">
      <c r="A2996" s="1" t="s">
        <v>2</v>
      </c>
      <c r="B2996" s="1" t="s">
        <v>26</v>
      </c>
      <c r="C2996">
        <v>211.21499999999901</v>
      </c>
      <c r="D2996">
        <v>213.54300000000001</v>
      </c>
    </row>
    <row r="2997" spans="1:4" x14ac:dyDescent="0.3">
      <c r="A2997" s="1" t="s">
        <v>2</v>
      </c>
      <c r="B2997" s="1" t="s">
        <v>26</v>
      </c>
      <c r="C2997">
        <v>212.74699999999899</v>
      </c>
      <c r="D2997">
        <v>212.84100000000001</v>
      </c>
    </row>
    <row r="2998" spans="1:4" x14ac:dyDescent="0.3">
      <c r="A2998" s="1" t="s">
        <v>2</v>
      </c>
      <c r="B2998" s="1" t="s">
        <v>26</v>
      </c>
      <c r="C2998">
        <v>213.58399999999901</v>
      </c>
      <c r="D2998">
        <v>212.56100000000001</v>
      </c>
    </row>
    <row r="2999" spans="1:4" x14ac:dyDescent="0.3">
      <c r="A2999" s="1" t="s">
        <v>2</v>
      </c>
      <c r="B2999" s="1" t="s">
        <v>26</v>
      </c>
      <c r="C2999">
        <v>214.42</v>
      </c>
      <c r="D2999">
        <v>212.14099999999999</v>
      </c>
    </row>
    <row r="3000" spans="1:4" x14ac:dyDescent="0.3">
      <c r="A3000" s="1" t="s">
        <v>2</v>
      </c>
      <c r="B3000" s="1" t="s">
        <v>26</v>
      </c>
      <c r="C3000">
        <v>214.42</v>
      </c>
      <c r="D3000">
        <v>212.14099999999999</v>
      </c>
    </row>
    <row r="3001" spans="1:4" x14ac:dyDescent="0.3">
      <c r="A3001" s="1" t="s">
        <v>2</v>
      </c>
      <c r="B3001" s="1" t="s">
        <v>26</v>
      </c>
      <c r="C3001">
        <v>216.36999999999901</v>
      </c>
      <c r="D3001">
        <v>211.29900000000001</v>
      </c>
    </row>
    <row r="3002" spans="1:4" x14ac:dyDescent="0.3">
      <c r="A3002" s="1" t="s">
        <v>2</v>
      </c>
      <c r="B3002" s="1" t="s">
        <v>26</v>
      </c>
      <c r="C3002">
        <v>218.32199999999901</v>
      </c>
      <c r="D3002">
        <v>210.59700000000001</v>
      </c>
    </row>
    <row r="3003" spans="1:4" x14ac:dyDescent="0.3">
      <c r="A3003" s="1" t="s">
        <v>2</v>
      </c>
      <c r="B3003" s="1" t="s">
        <v>26</v>
      </c>
      <c r="C3003">
        <v>220.272999999999</v>
      </c>
      <c r="D3003">
        <v>209.755</v>
      </c>
    </row>
    <row r="3004" spans="1:4" x14ac:dyDescent="0.3">
      <c r="A3004" s="1" t="s">
        <v>2</v>
      </c>
      <c r="B3004" s="1" t="s">
        <v>26</v>
      </c>
      <c r="C3004">
        <v>222.08499999999901</v>
      </c>
      <c r="D3004">
        <v>208.91300000000001</v>
      </c>
    </row>
    <row r="3005" spans="1:4" x14ac:dyDescent="0.3">
      <c r="A3005" s="1" t="s">
        <v>2</v>
      </c>
      <c r="B3005" s="1" t="s">
        <v>26</v>
      </c>
      <c r="C3005">
        <v>222.08499999999901</v>
      </c>
      <c r="D3005">
        <v>208.91300000000001</v>
      </c>
    </row>
    <row r="3006" spans="1:4" x14ac:dyDescent="0.3">
      <c r="A3006" s="1" t="s">
        <v>2</v>
      </c>
      <c r="B3006" s="1" t="s">
        <v>26</v>
      </c>
      <c r="C3006">
        <v>223.617999999999</v>
      </c>
      <c r="D3006">
        <v>208.072</v>
      </c>
    </row>
    <row r="3007" spans="1:4" x14ac:dyDescent="0.3">
      <c r="A3007" s="1" t="s">
        <v>2</v>
      </c>
      <c r="B3007" s="1" t="s">
        <v>26</v>
      </c>
      <c r="C3007">
        <v>225.14899999999901</v>
      </c>
      <c r="D3007">
        <v>207.37</v>
      </c>
    </row>
    <row r="3008" spans="1:4" x14ac:dyDescent="0.3">
      <c r="A3008" s="1" t="s">
        <v>2</v>
      </c>
      <c r="B3008" s="1" t="s">
        <v>26</v>
      </c>
      <c r="C3008">
        <v>226.54199999999901</v>
      </c>
      <c r="D3008">
        <v>206.667</v>
      </c>
    </row>
    <row r="3009" spans="1:4" x14ac:dyDescent="0.3">
      <c r="A3009" s="1" t="s">
        <v>2</v>
      </c>
      <c r="B3009" s="1" t="s">
        <v>26</v>
      </c>
      <c r="C3009">
        <v>227.796999999999</v>
      </c>
      <c r="D3009">
        <v>206.107</v>
      </c>
    </row>
    <row r="3010" spans="1:4" x14ac:dyDescent="0.3">
      <c r="A3010" s="1" t="s">
        <v>2</v>
      </c>
      <c r="B3010" s="1" t="s">
        <v>26</v>
      </c>
      <c r="C3010">
        <v>227.796999999999</v>
      </c>
      <c r="D3010">
        <v>206.107</v>
      </c>
    </row>
    <row r="3011" spans="1:4" x14ac:dyDescent="0.3">
      <c r="A3011" s="1" t="s">
        <v>2</v>
      </c>
      <c r="B3011" s="1" t="s">
        <v>26</v>
      </c>
      <c r="C3011">
        <v>228.35399999999899</v>
      </c>
      <c r="D3011">
        <v>205.96700000000001</v>
      </c>
    </row>
    <row r="3012" spans="1:4" x14ac:dyDescent="0.3">
      <c r="A3012" s="1" t="s">
        <v>2</v>
      </c>
      <c r="B3012" s="1" t="s">
        <v>26</v>
      </c>
      <c r="C3012">
        <v>228.91199999999901</v>
      </c>
      <c r="D3012">
        <v>205.827</v>
      </c>
    </row>
    <row r="3013" spans="1:4" x14ac:dyDescent="0.3">
      <c r="A3013" s="1" t="s">
        <v>2</v>
      </c>
      <c r="B3013" s="1" t="s">
        <v>26</v>
      </c>
      <c r="C3013">
        <v>229.88799999999901</v>
      </c>
      <c r="D3013">
        <v>205.685</v>
      </c>
    </row>
    <row r="3014" spans="1:4" x14ac:dyDescent="0.3">
      <c r="A3014" s="1" t="s">
        <v>2</v>
      </c>
      <c r="B3014" s="1" t="s">
        <v>26</v>
      </c>
      <c r="C3014">
        <v>231.00199999999899</v>
      </c>
      <c r="D3014">
        <v>205.685</v>
      </c>
    </row>
    <row r="3015" spans="1:4" x14ac:dyDescent="0.3">
      <c r="A3015" s="1" t="s">
        <v>2</v>
      </c>
      <c r="B3015" s="1" t="s">
        <v>26</v>
      </c>
      <c r="C3015">
        <v>231.55999999999901</v>
      </c>
      <c r="D3015">
        <v>205.54400000000001</v>
      </c>
    </row>
    <row r="3016" spans="1:4" x14ac:dyDescent="0.3">
      <c r="A3016" s="1" t="s">
        <v>2</v>
      </c>
      <c r="B3016" s="1" t="s">
        <v>26</v>
      </c>
      <c r="C3016">
        <v>232.25599999999901</v>
      </c>
      <c r="D3016">
        <v>205.26400000000001</v>
      </c>
    </row>
    <row r="3017" spans="1:4" x14ac:dyDescent="0.3">
      <c r="A3017" s="1" t="s">
        <v>2</v>
      </c>
      <c r="B3017" s="1" t="s">
        <v>26</v>
      </c>
      <c r="C3017">
        <v>232.25599999999901</v>
      </c>
      <c r="D3017">
        <v>205.26400000000001</v>
      </c>
    </row>
    <row r="3018" spans="1:4" x14ac:dyDescent="0.3">
      <c r="A3018" s="1" t="s">
        <v>2</v>
      </c>
      <c r="B3018" s="1" t="s">
        <v>26</v>
      </c>
      <c r="C3018">
        <v>233.09199999999899</v>
      </c>
      <c r="D3018">
        <v>204.84399999999999</v>
      </c>
    </row>
    <row r="3019" spans="1:4" x14ac:dyDescent="0.3">
      <c r="A3019" s="1" t="s">
        <v>2</v>
      </c>
      <c r="B3019" s="1" t="s">
        <v>26</v>
      </c>
      <c r="C3019">
        <v>234.06899999999899</v>
      </c>
      <c r="D3019">
        <v>204.42400000000001</v>
      </c>
    </row>
    <row r="3020" spans="1:4" x14ac:dyDescent="0.3">
      <c r="A3020" s="1" t="s">
        <v>2</v>
      </c>
      <c r="B3020" s="1" t="s">
        <v>26</v>
      </c>
      <c r="C3020">
        <v>236.158999999999</v>
      </c>
      <c r="D3020">
        <v>203.44200000000001</v>
      </c>
    </row>
    <row r="3021" spans="1:4" x14ac:dyDescent="0.3">
      <c r="A3021" s="1" t="s">
        <v>2</v>
      </c>
      <c r="B3021" s="1" t="s">
        <v>26</v>
      </c>
      <c r="C3021">
        <v>237.13299999999899</v>
      </c>
      <c r="D3021">
        <v>202.88</v>
      </c>
    </row>
    <row r="3022" spans="1:4" x14ac:dyDescent="0.3">
      <c r="A3022" s="1" t="s">
        <v>2</v>
      </c>
      <c r="B3022" s="1" t="s">
        <v>26</v>
      </c>
      <c r="C3022">
        <v>238.10899999999901</v>
      </c>
      <c r="D3022">
        <v>202.31700000000001</v>
      </c>
    </row>
    <row r="3023" spans="1:4" x14ac:dyDescent="0.3">
      <c r="A3023" s="1" t="s">
        <v>2</v>
      </c>
      <c r="B3023" s="1" t="s">
        <v>26</v>
      </c>
      <c r="C3023">
        <v>238.944999999999</v>
      </c>
      <c r="D3023">
        <v>201.756</v>
      </c>
    </row>
    <row r="3024" spans="1:4" x14ac:dyDescent="0.3">
      <c r="A3024" s="1" t="s">
        <v>2</v>
      </c>
      <c r="B3024" s="1" t="s">
        <v>26</v>
      </c>
      <c r="C3024">
        <v>239.640999999999</v>
      </c>
      <c r="D3024">
        <v>201.33500000000001</v>
      </c>
    </row>
    <row r="3025" spans="1:4" x14ac:dyDescent="0.3">
      <c r="A3025" s="1" t="s">
        <v>2</v>
      </c>
      <c r="B3025" s="1" t="s">
        <v>26</v>
      </c>
      <c r="C3025">
        <v>239.640999999999</v>
      </c>
      <c r="D3025">
        <v>201.33500000000001</v>
      </c>
    </row>
    <row r="3026" spans="1:4" x14ac:dyDescent="0.3">
      <c r="A3026" s="1" t="s">
        <v>2</v>
      </c>
      <c r="B3026" s="1" t="s">
        <v>26</v>
      </c>
      <c r="C3026">
        <v>239.921999999999</v>
      </c>
      <c r="D3026">
        <v>201.05500000000001</v>
      </c>
    </row>
    <row r="3027" spans="1:4" x14ac:dyDescent="0.3">
      <c r="A3027" s="1" t="s">
        <v>2</v>
      </c>
      <c r="B3027" s="1" t="s">
        <v>26</v>
      </c>
      <c r="C3027">
        <v>240.19999999999899</v>
      </c>
      <c r="D3027">
        <v>200.774</v>
      </c>
    </row>
    <row r="3028" spans="1:4" x14ac:dyDescent="0.3">
      <c r="A3028" s="1" t="s">
        <v>2</v>
      </c>
      <c r="B3028" s="1" t="s">
        <v>26</v>
      </c>
      <c r="C3028">
        <v>240.47799999999901</v>
      </c>
      <c r="D3028">
        <v>200.21199999999999</v>
      </c>
    </row>
    <row r="3029" spans="1:4" x14ac:dyDescent="0.3">
      <c r="A3029" s="1" t="s">
        <v>2</v>
      </c>
      <c r="B3029" s="1" t="s">
        <v>26</v>
      </c>
      <c r="C3029">
        <v>240.89599999999899</v>
      </c>
      <c r="D3029">
        <v>199.511</v>
      </c>
    </row>
    <row r="3030" spans="1:4" x14ac:dyDescent="0.3">
      <c r="A3030" s="1" t="s">
        <v>2</v>
      </c>
      <c r="B3030" s="1" t="s">
        <v>26</v>
      </c>
      <c r="C3030">
        <v>241.17499999999899</v>
      </c>
      <c r="D3030">
        <v>199.23099999999999</v>
      </c>
    </row>
    <row r="3031" spans="1:4" x14ac:dyDescent="0.3">
      <c r="A3031" s="1" t="s">
        <v>2</v>
      </c>
      <c r="B3031" s="1" t="s">
        <v>26</v>
      </c>
      <c r="C3031">
        <v>241.593999999999</v>
      </c>
      <c r="D3031">
        <v>198.95099999999999</v>
      </c>
    </row>
    <row r="3032" spans="1:4" x14ac:dyDescent="0.3">
      <c r="A3032" s="1" t="s">
        <v>2</v>
      </c>
      <c r="B3032" s="1" t="s">
        <v>26</v>
      </c>
      <c r="C3032">
        <v>241.593999999999</v>
      </c>
      <c r="D3032">
        <v>198.95099999999999</v>
      </c>
    </row>
    <row r="3033" spans="1:4" x14ac:dyDescent="0.3">
      <c r="A3033" s="1" t="s">
        <v>2</v>
      </c>
      <c r="B3033" s="1" t="s">
        <v>26</v>
      </c>
      <c r="C3033">
        <v>242.43199999999899</v>
      </c>
      <c r="D3033">
        <v>198.38800000000001</v>
      </c>
    </row>
    <row r="3034" spans="1:4" x14ac:dyDescent="0.3">
      <c r="A3034" s="1" t="s">
        <v>2</v>
      </c>
      <c r="B3034" s="1" t="s">
        <v>26</v>
      </c>
      <c r="C3034">
        <v>243.545999999999</v>
      </c>
      <c r="D3034">
        <v>197.828</v>
      </c>
    </row>
    <row r="3035" spans="1:4" x14ac:dyDescent="0.3">
      <c r="A3035" s="1" t="s">
        <v>2</v>
      </c>
      <c r="B3035" s="1" t="s">
        <v>26</v>
      </c>
      <c r="C3035">
        <v>244.79899999999901</v>
      </c>
      <c r="D3035">
        <v>197.125</v>
      </c>
    </row>
    <row r="3036" spans="1:4" x14ac:dyDescent="0.3">
      <c r="A3036" s="1" t="s">
        <v>2</v>
      </c>
      <c r="B3036" s="1" t="s">
        <v>26</v>
      </c>
      <c r="C3036">
        <v>246.051999999999</v>
      </c>
      <c r="D3036">
        <v>196.28399999999999</v>
      </c>
    </row>
    <row r="3037" spans="1:4" x14ac:dyDescent="0.3">
      <c r="A3037" s="1" t="s">
        <v>2</v>
      </c>
      <c r="B3037" s="1" t="s">
        <v>26</v>
      </c>
      <c r="C3037">
        <v>247.44699999999901</v>
      </c>
      <c r="D3037">
        <v>195.583</v>
      </c>
    </row>
    <row r="3038" spans="1:4" x14ac:dyDescent="0.3">
      <c r="A3038" s="1" t="s">
        <v>2</v>
      </c>
      <c r="B3038" s="1" t="s">
        <v>26</v>
      </c>
      <c r="C3038">
        <v>248.700999999999</v>
      </c>
      <c r="D3038">
        <v>195.02199999999999</v>
      </c>
    </row>
    <row r="3039" spans="1:4" x14ac:dyDescent="0.3">
      <c r="A3039" s="1" t="s">
        <v>2</v>
      </c>
      <c r="B3039" s="1" t="s">
        <v>26</v>
      </c>
      <c r="C3039">
        <v>249.81599999999901</v>
      </c>
      <c r="D3039">
        <v>194.459</v>
      </c>
    </row>
    <row r="3040" spans="1:4" x14ac:dyDescent="0.3">
      <c r="A3040" s="1" t="s">
        <v>2</v>
      </c>
      <c r="B3040" s="1" t="s">
        <v>26</v>
      </c>
      <c r="C3040">
        <v>250.65099999999899</v>
      </c>
      <c r="D3040">
        <v>194.03899999999999</v>
      </c>
    </row>
    <row r="3041" spans="1:4" x14ac:dyDescent="0.3">
      <c r="A3041" s="1" t="s">
        <v>2</v>
      </c>
      <c r="B3041" s="1" t="s">
        <v>26</v>
      </c>
      <c r="C3041">
        <v>250.65099999999899</v>
      </c>
      <c r="D3041">
        <v>194.03899999999999</v>
      </c>
    </row>
    <row r="3042" spans="1:4" x14ac:dyDescent="0.3">
      <c r="A3042" s="1" t="s">
        <v>2</v>
      </c>
      <c r="B3042" s="1" t="s">
        <v>26</v>
      </c>
      <c r="C3042">
        <v>251.070999999999</v>
      </c>
      <c r="D3042">
        <v>193.899</v>
      </c>
    </row>
    <row r="3043" spans="1:4" x14ac:dyDescent="0.3">
      <c r="A3043" s="1" t="s">
        <v>2</v>
      </c>
      <c r="B3043" s="1" t="s">
        <v>26</v>
      </c>
      <c r="C3043">
        <v>251.487999999999</v>
      </c>
      <c r="D3043">
        <v>193.899</v>
      </c>
    </row>
    <row r="3044" spans="1:4" x14ac:dyDescent="0.3">
      <c r="A3044" s="1" t="s">
        <v>2</v>
      </c>
      <c r="B3044" s="1" t="s">
        <v>26</v>
      </c>
      <c r="C3044">
        <v>252.18499999999901</v>
      </c>
      <c r="D3044">
        <v>194.03899999999999</v>
      </c>
    </row>
    <row r="3045" spans="1:4" x14ac:dyDescent="0.3">
      <c r="A3045" s="1" t="s">
        <v>2</v>
      </c>
      <c r="B3045" s="1" t="s">
        <v>26</v>
      </c>
      <c r="C3045">
        <v>252.742999999999</v>
      </c>
      <c r="D3045">
        <v>194.179</v>
      </c>
    </row>
    <row r="3046" spans="1:4" x14ac:dyDescent="0.3">
      <c r="A3046" s="1" t="s">
        <v>2</v>
      </c>
      <c r="B3046" s="1" t="s">
        <v>26</v>
      </c>
      <c r="C3046">
        <v>253.021999999999</v>
      </c>
      <c r="D3046">
        <v>194.179</v>
      </c>
    </row>
    <row r="3047" spans="1:4" x14ac:dyDescent="0.3">
      <c r="A3047" s="1" t="s">
        <v>2</v>
      </c>
      <c r="B3047" s="1" t="s">
        <v>26</v>
      </c>
      <c r="C3047">
        <v>253.438999999999</v>
      </c>
      <c r="D3047">
        <v>194.03899999999999</v>
      </c>
    </row>
    <row r="3048" spans="1:4" x14ac:dyDescent="0.3">
      <c r="A3048" s="1" t="s">
        <v>2</v>
      </c>
      <c r="B3048" s="1" t="s">
        <v>26</v>
      </c>
      <c r="C3048">
        <v>253.438999999999</v>
      </c>
      <c r="D3048">
        <v>194.03899999999999</v>
      </c>
    </row>
    <row r="3049" spans="1:4" x14ac:dyDescent="0.3">
      <c r="A3049" s="1" t="s">
        <v>2</v>
      </c>
      <c r="B3049" s="1" t="s">
        <v>26</v>
      </c>
      <c r="C3049">
        <v>254.13699999999901</v>
      </c>
      <c r="D3049">
        <v>193.61799999999999</v>
      </c>
    </row>
    <row r="3050" spans="1:4" x14ac:dyDescent="0.3">
      <c r="A3050" s="1" t="s">
        <v>2</v>
      </c>
      <c r="B3050" s="1" t="s">
        <v>26</v>
      </c>
      <c r="C3050">
        <v>254.83499999999901</v>
      </c>
      <c r="D3050">
        <v>193.197</v>
      </c>
    </row>
    <row r="3051" spans="1:4" x14ac:dyDescent="0.3">
      <c r="A3051" s="1" t="s">
        <v>2</v>
      </c>
      <c r="B3051" s="1" t="s">
        <v>26</v>
      </c>
      <c r="C3051">
        <v>256.64599999999899</v>
      </c>
      <c r="D3051">
        <v>192.07499999999999</v>
      </c>
    </row>
    <row r="3052" spans="1:4" x14ac:dyDescent="0.3">
      <c r="A3052" s="1" t="s">
        <v>2</v>
      </c>
      <c r="B3052" s="1" t="s">
        <v>26</v>
      </c>
      <c r="C3052">
        <v>258.59599999999898</v>
      </c>
      <c r="D3052">
        <v>190.67099999999999</v>
      </c>
    </row>
    <row r="3053" spans="1:4" x14ac:dyDescent="0.3">
      <c r="A3053" s="1" t="s">
        <v>2</v>
      </c>
      <c r="B3053" s="1" t="s">
        <v>26</v>
      </c>
      <c r="C3053">
        <v>260.54899999999901</v>
      </c>
      <c r="D3053">
        <v>189.40899999999999</v>
      </c>
    </row>
    <row r="3054" spans="1:4" x14ac:dyDescent="0.3">
      <c r="A3054" s="1" t="s">
        <v>2</v>
      </c>
      <c r="B3054" s="1" t="s">
        <v>26</v>
      </c>
      <c r="C3054">
        <v>260.54899999999998</v>
      </c>
      <c r="D3054">
        <v>189.40899999999999</v>
      </c>
    </row>
    <row r="3055" spans="1:4" x14ac:dyDescent="0.3">
      <c r="A3055" s="1" t="s">
        <v>2</v>
      </c>
      <c r="B3055" s="1" t="s">
        <v>26</v>
      </c>
      <c r="C3055">
        <v>262.49799999999999</v>
      </c>
      <c r="D3055">
        <v>188.14599999999999</v>
      </c>
    </row>
    <row r="3056" spans="1:4" x14ac:dyDescent="0.3">
      <c r="A3056" s="1" t="s">
        <v>2</v>
      </c>
      <c r="B3056" s="1" t="s">
        <v>26</v>
      </c>
      <c r="C3056">
        <v>264.45</v>
      </c>
      <c r="D3056">
        <v>186.88399999999999</v>
      </c>
    </row>
    <row r="3057" spans="1:4" x14ac:dyDescent="0.3">
      <c r="A3057" s="1" t="s">
        <v>2</v>
      </c>
      <c r="B3057" s="1" t="s">
        <v>26</v>
      </c>
      <c r="C3057">
        <v>266.53899999999999</v>
      </c>
      <c r="D3057">
        <v>185.619</v>
      </c>
    </row>
    <row r="3058" spans="1:4" x14ac:dyDescent="0.3">
      <c r="A3058" s="1" t="s">
        <v>2</v>
      </c>
      <c r="B3058" s="1" t="s">
        <v>26</v>
      </c>
      <c r="C3058">
        <v>267.79399999999998</v>
      </c>
      <c r="D3058">
        <v>185.06</v>
      </c>
    </row>
    <row r="3059" spans="1:4" x14ac:dyDescent="0.3">
      <c r="A3059" s="1" t="s">
        <v>2</v>
      </c>
      <c r="B3059" s="1" t="s">
        <v>26</v>
      </c>
      <c r="C3059">
        <v>269.048</v>
      </c>
      <c r="D3059">
        <v>184.357</v>
      </c>
    </row>
    <row r="3060" spans="1:4" x14ac:dyDescent="0.3">
      <c r="A3060" s="1" t="s">
        <v>2</v>
      </c>
      <c r="B3060" s="1" t="s">
        <v>26</v>
      </c>
      <c r="C3060">
        <v>269.048</v>
      </c>
      <c r="D3060">
        <v>184.357</v>
      </c>
    </row>
    <row r="3061" spans="1:4" x14ac:dyDescent="0.3">
      <c r="A3061" s="1" t="s">
        <v>2</v>
      </c>
      <c r="B3061" s="1" t="s">
        <v>26</v>
      </c>
      <c r="C3061">
        <v>270.44</v>
      </c>
      <c r="D3061">
        <v>183.65600000000001</v>
      </c>
    </row>
    <row r="3062" spans="1:4" x14ac:dyDescent="0.3">
      <c r="A3062" s="1" t="s">
        <v>2</v>
      </c>
      <c r="B3062" s="1" t="s">
        <v>26</v>
      </c>
      <c r="C3062">
        <v>271.97500000000002</v>
      </c>
      <c r="D3062">
        <v>182.95500000000001</v>
      </c>
    </row>
    <row r="3063" spans="1:4" x14ac:dyDescent="0.3">
      <c r="A3063" s="1" t="s">
        <v>2</v>
      </c>
      <c r="B3063" s="1" t="s">
        <v>26</v>
      </c>
      <c r="C3063">
        <v>275.459</v>
      </c>
      <c r="D3063">
        <v>181.55099999999999</v>
      </c>
    </row>
    <row r="3064" spans="1:4" x14ac:dyDescent="0.3">
      <c r="A3064" s="1" t="s">
        <v>2</v>
      </c>
      <c r="B3064" s="1" t="s">
        <v>26</v>
      </c>
      <c r="C3064">
        <v>278.80399999999997</v>
      </c>
      <c r="D3064">
        <v>180.28700000000001</v>
      </c>
    </row>
    <row r="3065" spans="1:4" x14ac:dyDescent="0.3">
      <c r="A3065" s="1" t="s">
        <v>2</v>
      </c>
      <c r="B3065" s="1" t="s">
        <v>26</v>
      </c>
      <c r="C3065">
        <v>280.476</v>
      </c>
      <c r="D3065">
        <v>179.58699999999999</v>
      </c>
    </row>
    <row r="3066" spans="1:4" x14ac:dyDescent="0.3">
      <c r="A3066" s="1" t="s">
        <v>2</v>
      </c>
      <c r="B3066" s="1" t="s">
        <v>26</v>
      </c>
      <c r="C3066">
        <v>281.87</v>
      </c>
      <c r="D3066">
        <v>179.02500000000001</v>
      </c>
    </row>
    <row r="3067" spans="1:4" x14ac:dyDescent="0.3">
      <c r="A3067" s="1" t="s">
        <v>2</v>
      </c>
      <c r="B3067" s="1" t="s">
        <v>26</v>
      </c>
      <c r="C3067">
        <v>281.87</v>
      </c>
      <c r="D3067">
        <v>179.02500000000001</v>
      </c>
    </row>
    <row r="3068" spans="1:4" x14ac:dyDescent="0.3">
      <c r="A3068" s="1" t="s">
        <v>2</v>
      </c>
      <c r="B3068" s="1" t="s">
        <v>26</v>
      </c>
      <c r="C3068">
        <v>284.51799999999997</v>
      </c>
      <c r="D3068">
        <v>177.90100000000001</v>
      </c>
    </row>
    <row r="3069" spans="1:4" x14ac:dyDescent="0.3">
      <c r="A3069" s="1" t="s">
        <v>2</v>
      </c>
      <c r="B3069" s="1" t="s">
        <v>26</v>
      </c>
      <c r="C3069">
        <v>286.887</v>
      </c>
      <c r="D3069">
        <v>176.91900000000001</v>
      </c>
    </row>
    <row r="3070" spans="1:4" x14ac:dyDescent="0.3">
      <c r="A3070" s="1" t="s">
        <v>2</v>
      </c>
      <c r="B3070" s="1" t="s">
        <v>26</v>
      </c>
      <c r="C3070">
        <v>288.97699999999998</v>
      </c>
      <c r="D3070">
        <v>176.07900000000001</v>
      </c>
    </row>
    <row r="3071" spans="1:4" x14ac:dyDescent="0.3">
      <c r="A3071" s="1" t="s">
        <v>2</v>
      </c>
      <c r="B3071" s="1" t="s">
        <v>26</v>
      </c>
      <c r="C3071">
        <v>291.065</v>
      </c>
      <c r="D3071">
        <v>175.238</v>
      </c>
    </row>
    <row r="3072" spans="1:4" x14ac:dyDescent="0.3">
      <c r="A3072" s="1" t="s">
        <v>2</v>
      </c>
      <c r="B3072" s="1" t="s">
        <v>26</v>
      </c>
      <c r="C3072">
        <v>291.065</v>
      </c>
      <c r="D3072">
        <v>175.238</v>
      </c>
    </row>
    <row r="3073" spans="1:4" x14ac:dyDescent="0.3">
      <c r="A3073" s="1" t="s">
        <v>2</v>
      </c>
      <c r="B3073" s="1" t="s">
        <v>26</v>
      </c>
      <c r="C3073">
        <v>292.04300000000001</v>
      </c>
      <c r="D3073">
        <v>174.815</v>
      </c>
    </row>
    <row r="3074" spans="1:4" x14ac:dyDescent="0.3">
      <c r="A3074" s="1" t="s">
        <v>2</v>
      </c>
      <c r="B3074" s="1" t="s">
        <v>26</v>
      </c>
      <c r="C3074">
        <v>292.87900000000002</v>
      </c>
      <c r="D3074">
        <v>174.535</v>
      </c>
    </row>
    <row r="3075" spans="1:4" x14ac:dyDescent="0.3">
      <c r="A3075" s="1" t="s">
        <v>2</v>
      </c>
      <c r="B3075" s="1" t="s">
        <v>26</v>
      </c>
      <c r="C3075">
        <v>294.41199999999998</v>
      </c>
      <c r="D3075">
        <v>173.97299999999899</v>
      </c>
    </row>
    <row r="3076" spans="1:4" x14ac:dyDescent="0.3">
      <c r="A3076" s="1" t="s">
        <v>2</v>
      </c>
      <c r="B3076" s="1" t="s">
        <v>26</v>
      </c>
      <c r="C3076">
        <v>295.80500000000001</v>
      </c>
      <c r="D3076">
        <v>173.55199999999999</v>
      </c>
    </row>
    <row r="3077" spans="1:4" x14ac:dyDescent="0.3">
      <c r="A3077" s="1" t="s">
        <v>2</v>
      </c>
      <c r="B3077" s="1" t="s">
        <v>26</v>
      </c>
      <c r="C3077">
        <v>296.64</v>
      </c>
      <c r="D3077">
        <v>173.27199999999999</v>
      </c>
    </row>
    <row r="3078" spans="1:4" x14ac:dyDescent="0.3">
      <c r="A3078" s="1" t="s">
        <v>2</v>
      </c>
      <c r="B3078" s="1" t="s">
        <v>26</v>
      </c>
      <c r="C3078">
        <v>297.61700000000002</v>
      </c>
      <c r="D3078">
        <v>172.99199999999999</v>
      </c>
    </row>
    <row r="3079" spans="1:4" x14ac:dyDescent="0.3">
      <c r="A3079" s="1" t="s">
        <v>2</v>
      </c>
      <c r="B3079" s="1" t="s">
        <v>26</v>
      </c>
      <c r="C3079">
        <v>297.61700000000002</v>
      </c>
      <c r="D3079">
        <v>172.99199999999999</v>
      </c>
    </row>
    <row r="3080" spans="1:4" x14ac:dyDescent="0.3">
      <c r="A3080" s="1" t="s">
        <v>2</v>
      </c>
      <c r="B3080" s="1" t="s">
        <v>26</v>
      </c>
      <c r="C3080">
        <v>298.59199999999998</v>
      </c>
      <c r="D3080">
        <v>172.71099999999899</v>
      </c>
    </row>
    <row r="3081" spans="1:4" x14ac:dyDescent="0.3">
      <c r="A3081" s="1" t="s">
        <v>2</v>
      </c>
      <c r="B3081" s="1" t="s">
        <v>26</v>
      </c>
      <c r="C3081">
        <v>299.70600000000002</v>
      </c>
      <c r="D3081">
        <v>172.42899999999901</v>
      </c>
    </row>
    <row r="3082" spans="1:4" x14ac:dyDescent="0.3">
      <c r="A3082" s="1" t="s">
        <v>2</v>
      </c>
      <c r="B3082" s="1" t="s">
        <v>26</v>
      </c>
      <c r="C3082">
        <v>302.214</v>
      </c>
      <c r="D3082">
        <v>171.867999999999</v>
      </c>
    </row>
    <row r="3083" spans="1:4" x14ac:dyDescent="0.3">
      <c r="A3083" s="1" t="s">
        <v>2</v>
      </c>
      <c r="B3083" s="1" t="s">
        <v>26</v>
      </c>
      <c r="C3083">
        <v>304.58499999999998</v>
      </c>
      <c r="D3083">
        <v>171.44799999999901</v>
      </c>
    </row>
    <row r="3084" spans="1:4" x14ac:dyDescent="0.3">
      <c r="A3084" s="1" t="s">
        <v>2</v>
      </c>
      <c r="B3084" s="1" t="s">
        <v>26</v>
      </c>
      <c r="C3084">
        <v>305.56099999999998</v>
      </c>
      <c r="D3084">
        <v>171.16799999999901</v>
      </c>
    </row>
    <row r="3085" spans="1:4" x14ac:dyDescent="0.3">
      <c r="A3085" s="1" t="s">
        <v>2</v>
      </c>
      <c r="B3085" s="1" t="s">
        <v>26</v>
      </c>
      <c r="C3085">
        <v>306.536</v>
      </c>
      <c r="D3085">
        <v>171.02799999999999</v>
      </c>
    </row>
    <row r="3086" spans="1:4" x14ac:dyDescent="0.3">
      <c r="A3086" s="1" t="s">
        <v>2</v>
      </c>
      <c r="B3086" s="1" t="s">
        <v>26</v>
      </c>
      <c r="C3086">
        <v>306.536</v>
      </c>
      <c r="D3086">
        <v>171.02799999999999</v>
      </c>
    </row>
    <row r="3087" spans="1:4" x14ac:dyDescent="0.3">
      <c r="A3087" s="1" t="s">
        <v>2</v>
      </c>
      <c r="B3087" s="1" t="s">
        <v>26</v>
      </c>
      <c r="C3087">
        <v>307.37299999999999</v>
      </c>
      <c r="D3087">
        <v>170.88499999999999</v>
      </c>
    </row>
    <row r="3088" spans="1:4" x14ac:dyDescent="0.3">
      <c r="A3088" s="1" t="s">
        <v>2</v>
      </c>
      <c r="B3088" s="1" t="s">
        <v>26</v>
      </c>
      <c r="C3088">
        <v>308.06799999999998</v>
      </c>
      <c r="D3088">
        <v>170.74599999999899</v>
      </c>
    </row>
    <row r="3089" spans="1:4" x14ac:dyDescent="0.3">
      <c r="A3089" s="1" t="s">
        <v>2</v>
      </c>
      <c r="B3089" s="1" t="s">
        <v>26</v>
      </c>
      <c r="C3089">
        <v>309.18099999999998</v>
      </c>
      <c r="D3089">
        <v>170.74599999999899</v>
      </c>
    </row>
    <row r="3090" spans="1:4" x14ac:dyDescent="0.3">
      <c r="A3090" s="1" t="s">
        <v>2</v>
      </c>
      <c r="B3090" s="1" t="s">
        <v>26</v>
      </c>
      <c r="C3090">
        <v>310.298</v>
      </c>
      <c r="D3090">
        <v>170.60599999999999</v>
      </c>
    </row>
    <row r="3091" spans="1:4" x14ac:dyDescent="0.3">
      <c r="A3091" s="1" t="s">
        <v>2</v>
      </c>
      <c r="B3091" s="1" t="s">
        <v>26</v>
      </c>
      <c r="C3091">
        <v>311.41300000000001</v>
      </c>
      <c r="D3091">
        <v>170.60599999999999</v>
      </c>
    </row>
    <row r="3092" spans="1:4" x14ac:dyDescent="0.3">
      <c r="A3092" s="1" t="s">
        <v>2</v>
      </c>
      <c r="B3092" s="1" t="s">
        <v>26</v>
      </c>
      <c r="C3092">
        <v>57.78</v>
      </c>
      <c r="D3092">
        <v>244.41300000000001</v>
      </c>
    </row>
    <row r="3093" spans="1:4" x14ac:dyDescent="0.3">
      <c r="A3093" s="1" t="s">
        <v>2</v>
      </c>
      <c r="B3093" s="1" t="s">
        <v>26</v>
      </c>
      <c r="C3093">
        <v>59.033000000000001</v>
      </c>
      <c r="D3093">
        <v>243.99299999999999</v>
      </c>
    </row>
    <row r="3094" spans="1:4" x14ac:dyDescent="0.3">
      <c r="A3094" s="1" t="s">
        <v>2</v>
      </c>
      <c r="B3094" s="1" t="s">
        <v>26</v>
      </c>
      <c r="C3094">
        <v>60.427</v>
      </c>
      <c r="D3094">
        <v>243.572</v>
      </c>
    </row>
    <row r="3095" spans="1:4" x14ac:dyDescent="0.3">
      <c r="A3095" s="1" t="s">
        <v>2</v>
      </c>
      <c r="B3095" s="1" t="s">
        <v>26</v>
      </c>
      <c r="C3095">
        <v>61.262999999999998</v>
      </c>
      <c r="D3095">
        <v>243.291</v>
      </c>
    </row>
    <row r="3096" spans="1:4" x14ac:dyDescent="0.3">
      <c r="A3096" s="1" t="s">
        <v>2</v>
      </c>
      <c r="B3096" s="1" t="s">
        <v>26</v>
      </c>
      <c r="C3096">
        <v>62.238999999999997</v>
      </c>
      <c r="D3096">
        <v>243.011</v>
      </c>
    </row>
    <row r="3097" spans="1:4" x14ac:dyDescent="0.3">
      <c r="A3097" s="1" t="s">
        <v>2</v>
      </c>
      <c r="B3097" s="1" t="s">
        <v>26</v>
      </c>
      <c r="C3097">
        <v>63.213999999999999</v>
      </c>
      <c r="D3097">
        <v>242.87100000000001</v>
      </c>
    </row>
    <row r="3098" spans="1:4" x14ac:dyDescent="0.3">
      <c r="A3098" s="1" t="s">
        <v>2</v>
      </c>
      <c r="B3098" s="1" t="s">
        <v>26</v>
      </c>
      <c r="C3098">
        <v>64.468999999999994</v>
      </c>
      <c r="D3098">
        <v>242.59</v>
      </c>
    </row>
    <row r="3099" spans="1:4" x14ac:dyDescent="0.3">
      <c r="A3099" s="1" t="s">
        <v>2</v>
      </c>
      <c r="B3099" s="1" t="s">
        <v>26</v>
      </c>
      <c r="C3099">
        <v>64.468999999999994</v>
      </c>
      <c r="D3099">
        <v>242.59</v>
      </c>
    </row>
    <row r="3100" spans="1:4" x14ac:dyDescent="0.3">
      <c r="A3100" s="1" t="s">
        <v>2</v>
      </c>
      <c r="B3100" s="1" t="s">
        <v>26</v>
      </c>
      <c r="C3100">
        <v>66.558999999999997</v>
      </c>
      <c r="D3100">
        <v>242.309</v>
      </c>
    </row>
    <row r="3101" spans="1:4" x14ac:dyDescent="0.3">
      <c r="A3101" s="1" t="s">
        <v>2</v>
      </c>
      <c r="B3101" s="1" t="s">
        <v>26</v>
      </c>
      <c r="C3101">
        <v>68.927999999999997</v>
      </c>
      <c r="D3101">
        <v>241.887</v>
      </c>
    </row>
    <row r="3102" spans="1:4" x14ac:dyDescent="0.3">
      <c r="A3102" s="1" t="s">
        <v>2</v>
      </c>
      <c r="B3102" s="1" t="s">
        <v>26</v>
      </c>
      <c r="C3102">
        <v>71.575999999999993</v>
      </c>
      <c r="D3102">
        <v>241.607</v>
      </c>
    </row>
    <row r="3103" spans="1:4" x14ac:dyDescent="0.3">
      <c r="A3103" s="1" t="s">
        <v>2</v>
      </c>
      <c r="B3103" s="1" t="s">
        <v>26</v>
      </c>
      <c r="C3103">
        <v>74.501999999999995</v>
      </c>
      <c r="D3103">
        <v>241.18600000000001</v>
      </c>
    </row>
    <row r="3104" spans="1:4" x14ac:dyDescent="0.3">
      <c r="A3104" s="1" t="s">
        <v>2</v>
      </c>
      <c r="B3104" s="1" t="s">
        <v>26</v>
      </c>
      <c r="C3104">
        <v>77.567999999999998</v>
      </c>
      <c r="D3104">
        <v>240.76499999999999</v>
      </c>
    </row>
    <row r="3105" spans="1:4" x14ac:dyDescent="0.3">
      <c r="A3105" s="1" t="s">
        <v>2</v>
      </c>
      <c r="B3105" s="1" t="s">
        <v>26</v>
      </c>
      <c r="C3105">
        <v>80.774000000000001</v>
      </c>
      <c r="D3105">
        <v>240.345</v>
      </c>
    </row>
    <row r="3106" spans="1:4" x14ac:dyDescent="0.3">
      <c r="A3106" s="1" t="s">
        <v>2</v>
      </c>
      <c r="B3106" s="1" t="s">
        <v>26</v>
      </c>
      <c r="C3106">
        <v>87.462999999999994</v>
      </c>
      <c r="D3106">
        <v>239.363</v>
      </c>
    </row>
    <row r="3107" spans="1:4" x14ac:dyDescent="0.3">
      <c r="A3107" s="1" t="s">
        <v>2</v>
      </c>
      <c r="B3107" s="1" t="s">
        <v>26</v>
      </c>
      <c r="C3107">
        <v>87.462999999999994</v>
      </c>
      <c r="D3107">
        <v>239.363</v>
      </c>
    </row>
    <row r="3108" spans="1:4" x14ac:dyDescent="0.3">
      <c r="A3108" s="1" t="s">
        <v>2</v>
      </c>
      <c r="B3108" s="1" t="s">
        <v>26</v>
      </c>
      <c r="C3108">
        <v>90.946999999999903</v>
      </c>
      <c r="D3108">
        <v>238.8</v>
      </c>
    </row>
    <row r="3109" spans="1:4" x14ac:dyDescent="0.3">
      <c r="A3109" s="1" t="s">
        <v>2</v>
      </c>
      <c r="B3109" s="1" t="s">
        <v>26</v>
      </c>
      <c r="C3109">
        <v>94.570999999999898</v>
      </c>
      <c r="D3109">
        <v>238.24</v>
      </c>
    </row>
    <row r="3110" spans="1:4" x14ac:dyDescent="0.3">
      <c r="A3110" s="1" t="s">
        <v>2</v>
      </c>
      <c r="B3110" s="1" t="s">
        <v>26</v>
      </c>
      <c r="C3110">
        <v>98.193999999999903</v>
      </c>
      <c r="D3110">
        <v>237.53800000000001</v>
      </c>
    </row>
    <row r="3111" spans="1:4" x14ac:dyDescent="0.3">
      <c r="A3111" s="1" t="s">
        <v>2</v>
      </c>
      <c r="B3111" s="1" t="s">
        <v>26</v>
      </c>
      <c r="C3111">
        <v>102.09599999999899</v>
      </c>
      <c r="D3111">
        <v>236.83699999999999</v>
      </c>
    </row>
    <row r="3112" spans="1:4" x14ac:dyDescent="0.3">
      <c r="A3112" s="1" t="s">
        <v>2</v>
      </c>
      <c r="B3112" s="1" t="s">
        <v>26</v>
      </c>
      <c r="C3112">
        <v>110.03899999999901</v>
      </c>
      <c r="D3112">
        <v>235.434</v>
      </c>
    </row>
    <row r="3113" spans="1:4" x14ac:dyDescent="0.3">
      <c r="A3113" s="1" t="s">
        <v>2</v>
      </c>
      <c r="B3113" s="1" t="s">
        <v>26</v>
      </c>
      <c r="C3113">
        <v>117.84299999999899</v>
      </c>
      <c r="D3113">
        <v>234.03</v>
      </c>
    </row>
    <row r="3114" spans="1:4" x14ac:dyDescent="0.3">
      <c r="A3114" s="1" t="s">
        <v>2</v>
      </c>
      <c r="B3114" s="1" t="s">
        <v>26</v>
      </c>
      <c r="C3114">
        <v>117.84299999999899</v>
      </c>
      <c r="D3114">
        <v>234.03</v>
      </c>
    </row>
    <row r="3115" spans="1:4" x14ac:dyDescent="0.3">
      <c r="A3115" s="1" t="s">
        <v>2</v>
      </c>
      <c r="B3115" s="1" t="s">
        <v>26</v>
      </c>
      <c r="C3115">
        <v>121.746</v>
      </c>
      <c r="D3115">
        <v>233.328</v>
      </c>
    </row>
    <row r="3116" spans="1:4" x14ac:dyDescent="0.3">
      <c r="A3116" s="1" t="s">
        <v>2</v>
      </c>
      <c r="B3116" s="1" t="s">
        <v>26</v>
      </c>
      <c r="C3116">
        <v>125.92599999999899</v>
      </c>
      <c r="D3116">
        <v>232.62700000000001</v>
      </c>
    </row>
    <row r="3117" spans="1:4" x14ac:dyDescent="0.3">
      <c r="A3117" s="1" t="s">
        <v>2</v>
      </c>
      <c r="B3117" s="1" t="s">
        <v>26</v>
      </c>
      <c r="C3117">
        <v>134.148</v>
      </c>
      <c r="D3117">
        <v>231.22399999999999</v>
      </c>
    </row>
    <row r="3118" spans="1:4" x14ac:dyDescent="0.3">
      <c r="A3118" s="1" t="s">
        <v>2</v>
      </c>
      <c r="B3118" s="1" t="s">
        <v>26</v>
      </c>
      <c r="C3118">
        <v>138.19</v>
      </c>
      <c r="D3118">
        <v>230.52099999999999</v>
      </c>
    </row>
    <row r="3119" spans="1:4" x14ac:dyDescent="0.3">
      <c r="A3119" s="1" t="s">
        <v>2</v>
      </c>
      <c r="B3119" s="1" t="s">
        <v>26</v>
      </c>
      <c r="C3119">
        <v>142.232</v>
      </c>
      <c r="D3119">
        <v>229.821</v>
      </c>
    </row>
    <row r="3120" spans="1:4" x14ac:dyDescent="0.3">
      <c r="A3120" s="1" t="s">
        <v>2</v>
      </c>
      <c r="B3120" s="1" t="s">
        <v>26</v>
      </c>
      <c r="C3120">
        <v>145.994</v>
      </c>
      <c r="D3120">
        <v>229.119</v>
      </c>
    </row>
    <row r="3121" spans="1:4" x14ac:dyDescent="0.3">
      <c r="A3121" s="1" t="s">
        <v>2</v>
      </c>
      <c r="B3121" s="1" t="s">
        <v>26</v>
      </c>
      <c r="C3121">
        <v>149.61799999999999</v>
      </c>
      <c r="D3121">
        <v>228.41800000000001</v>
      </c>
    </row>
    <row r="3122" spans="1:4" x14ac:dyDescent="0.3">
      <c r="A3122" s="1" t="s">
        <v>2</v>
      </c>
      <c r="B3122" s="1" t="s">
        <v>26</v>
      </c>
      <c r="C3122">
        <v>149.61799999999999</v>
      </c>
      <c r="D3122">
        <v>228.41800000000001</v>
      </c>
    </row>
    <row r="3123" spans="1:4" x14ac:dyDescent="0.3">
      <c r="A3123" s="1" t="s">
        <v>2</v>
      </c>
      <c r="B3123" s="1" t="s">
        <v>26</v>
      </c>
      <c r="C3123">
        <v>152.96299999999999</v>
      </c>
      <c r="D3123">
        <v>227.715</v>
      </c>
    </row>
    <row r="3124" spans="1:4" x14ac:dyDescent="0.3">
      <c r="A3124" s="1" t="s">
        <v>2</v>
      </c>
      <c r="B3124" s="1" t="s">
        <v>26</v>
      </c>
      <c r="C3124">
        <v>156.167</v>
      </c>
      <c r="D3124">
        <v>227.01400000000001</v>
      </c>
    </row>
    <row r="3125" spans="1:4" x14ac:dyDescent="0.3">
      <c r="A3125" s="1" t="s">
        <v>2</v>
      </c>
      <c r="B3125" s="1" t="s">
        <v>26</v>
      </c>
      <c r="C3125">
        <v>159.09399999999999</v>
      </c>
      <c r="D3125">
        <v>226.453</v>
      </c>
    </row>
    <row r="3126" spans="1:4" x14ac:dyDescent="0.3">
      <c r="A3126" s="1" t="s">
        <v>2</v>
      </c>
      <c r="B3126" s="1" t="s">
        <v>26</v>
      </c>
      <c r="C3126">
        <v>162.01999999999899</v>
      </c>
      <c r="D3126">
        <v>225.751</v>
      </c>
    </row>
    <row r="3127" spans="1:4" x14ac:dyDescent="0.3">
      <c r="A3127" s="1" t="s">
        <v>2</v>
      </c>
      <c r="B3127" s="1" t="s">
        <v>26</v>
      </c>
      <c r="C3127">
        <v>167.594999999999</v>
      </c>
      <c r="D3127">
        <v>224.34800000000001</v>
      </c>
    </row>
    <row r="3128" spans="1:4" x14ac:dyDescent="0.3">
      <c r="A3128" s="1" t="s">
        <v>2</v>
      </c>
      <c r="B3128" s="1" t="s">
        <v>26</v>
      </c>
      <c r="C3128">
        <v>173.16999999999899</v>
      </c>
      <c r="D3128">
        <v>223.08500000000001</v>
      </c>
    </row>
    <row r="3129" spans="1:4" x14ac:dyDescent="0.3">
      <c r="A3129" s="1" t="s">
        <v>2</v>
      </c>
      <c r="B3129" s="1" t="s">
        <v>26</v>
      </c>
      <c r="C3129">
        <v>173.16999999999899</v>
      </c>
      <c r="D3129">
        <v>223.08500000000001</v>
      </c>
    </row>
    <row r="3130" spans="1:4" x14ac:dyDescent="0.3">
      <c r="A3130" s="1" t="s">
        <v>2</v>
      </c>
      <c r="B3130" s="1" t="s">
        <v>26</v>
      </c>
      <c r="C3130">
        <v>179.022999999999</v>
      </c>
      <c r="D3130">
        <v>221.68199999999999</v>
      </c>
    </row>
    <row r="3131" spans="1:4" x14ac:dyDescent="0.3">
      <c r="A3131" s="1" t="s">
        <v>2</v>
      </c>
      <c r="B3131" s="1" t="s">
        <v>26</v>
      </c>
      <c r="C3131">
        <v>184.735999999999</v>
      </c>
      <c r="D3131">
        <v>220.279</v>
      </c>
    </row>
    <row r="3132" spans="1:4" x14ac:dyDescent="0.3">
      <c r="A3132" s="1" t="s">
        <v>2</v>
      </c>
      <c r="B3132" s="1" t="s">
        <v>26</v>
      </c>
      <c r="C3132">
        <v>187.66199999999901</v>
      </c>
      <c r="D3132">
        <v>219.578</v>
      </c>
    </row>
    <row r="3133" spans="1:4" x14ac:dyDescent="0.3">
      <c r="A3133" s="1" t="s">
        <v>2</v>
      </c>
      <c r="B3133" s="1" t="s">
        <v>26</v>
      </c>
      <c r="C3133">
        <v>190.31099999999901</v>
      </c>
      <c r="D3133">
        <v>218.876</v>
      </c>
    </row>
    <row r="3134" spans="1:4" x14ac:dyDescent="0.3">
      <c r="A3134" s="1" t="s">
        <v>2</v>
      </c>
      <c r="B3134" s="1" t="s">
        <v>26</v>
      </c>
      <c r="C3134">
        <v>192.81899999999899</v>
      </c>
      <c r="D3134">
        <v>218.31399999999999</v>
      </c>
    </row>
    <row r="3135" spans="1:4" x14ac:dyDescent="0.3">
      <c r="A3135" s="1" t="s">
        <v>2</v>
      </c>
      <c r="B3135" s="1" t="s">
        <v>26</v>
      </c>
      <c r="C3135">
        <v>195.04899999999901</v>
      </c>
      <c r="D3135">
        <v>217.75299999999999</v>
      </c>
    </row>
    <row r="3136" spans="1:4" x14ac:dyDescent="0.3">
      <c r="A3136" s="1" t="s">
        <v>2</v>
      </c>
      <c r="B3136" s="1" t="s">
        <v>26</v>
      </c>
      <c r="C3136">
        <v>195.04899999999901</v>
      </c>
      <c r="D3136">
        <v>217.75299999999999</v>
      </c>
    </row>
    <row r="3137" spans="1:4" x14ac:dyDescent="0.3">
      <c r="A3137" s="1" t="s">
        <v>2</v>
      </c>
      <c r="B3137" s="1" t="s">
        <v>26</v>
      </c>
      <c r="C3137">
        <v>197.13899999999899</v>
      </c>
      <c r="D3137">
        <v>217.33199999999999</v>
      </c>
    </row>
    <row r="3138" spans="1:4" x14ac:dyDescent="0.3">
      <c r="A3138" s="1" t="s">
        <v>2</v>
      </c>
      <c r="B3138" s="1" t="s">
        <v>26</v>
      </c>
      <c r="C3138">
        <v>198.950999999999</v>
      </c>
      <c r="D3138">
        <v>216.91200000000001</v>
      </c>
    </row>
    <row r="3139" spans="1:4" x14ac:dyDescent="0.3">
      <c r="A3139" s="1" t="s">
        <v>2</v>
      </c>
      <c r="B3139" s="1" t="s">
        <v>26</v>
      </c>
      <c r="C3139">
        <v>200.622999999999</v>
      </c>
      <c r="D3139">
        <v>216.49</v>
      </c>
    </row>
    <row r="3140" spans="1:4" x14ac:dyDescent="0.3">
      <c r="A3140" s="1" t="s">
        <v>2</v>
      </c>
      <c r="B3140" s="1" t="s">
        <v>26</v>
      </c>
      <c r="C3140">
        <v>202.15599999999901</v>
      </c>
      <c r="D3140">
        <v>216.06899999999999</v>
      </c>
    </row>
    <row r="3141" spans="1:4" x14ac:dyDescent="0.3">
      <c r="A3141" s="1" t="s">
        <v>2</v>
      </c>
      <c r="B3141" s="1" t="s">
        <v>26</v>
      </c>
      <c r="C3141">
        <v>203.54999999999899</v>
      </c>
      <c r="D3141">
        <v>215.78800000000001</v>
      </c>
    </row>
    <row r="3142" spans="1:4" x14ac:dyDescent="0.3">
      <c r="A3142" s="1" t="s">
        <v>2</v>
      </c>
      <c r="B3142" s="1" t="s">
        <v>26</v>
      </c>
      <c r="C3142">
        <v>204.94399999999899</v>
      </c>
      <c r="D3142">
        <v>215.50800000000001</v>
      </c>
    </row>
    <row r="3143" spans="1:4" x14ac:dyDescent="0.3">
      <c r="A3143" s="1" t="s">
        <v>2</v>
      </c>
      <c r="B3143" s="1" t="s">
        <v>26</v>
      </c>
      <c r="C3143">
        <v>207.450999999999</v>
      </c>
      <c r="D3143">
        <v>214.80600000000001</v>
      </c>
    </row>
    <row r="3144" spans="1:4" x14ac:dyDescent="0.3">
      <c r="A3144" s="1" t="s">
        <v>2</v>
      </c>
      <c r="B3144" s="1" t="s">
        <v>26</v>
      </c>
      <c r="C3144">
        <v>207.450999999999</v>
      </c>
      <c r="D3144">
        <v>214.80600000000001</v>
      </c>
    </row>
    <row r="3145" spans="1:4" x14ac:dyDescent="0.3">
      <c r="A3145" s="1" t="s">
        <v>2</v>
      </c>
      <c r="B3145" s="1" t="s">
        <v>26</v>
      </c>
      <c r="C3145">
        <v>208.56699999999901</v>
      </c>
      <c r="D3145">
        <v>214.52600000000001</v>
      </c>
    </row>
    <row r="3146" spans="1:4" x14ac:dyDescent="0.3">
      <c r="A3146" s="1" t="s">
        <v>2</v>
      </c>
      <c r="B3146" s="1" t="s">
        <v>26</v>
      </c>
      <c r="C3146">
        <v>209.54199999999901</v>
      </c>
      <c r="D3146">
        <v>214.10599999999999</v>
      </c>
    </row>
    <row r="3147" spans="1:4" x14ac:dyDescent="0.3">
      <c r="A3147" s="1" t="s">
        <v>2</v>
      </c>
      <c r="B3147" s="1" t="s">
        <v>26</v>
      </c>
      <c r="C3147">
        <v>210.378999999999</v>
      </c>
      <c r="D3147">
        <v>213.82300000000001</v>
      </c>
    </row>
    <row r="3148" spans="1:4" x14ac:dyDescent="0.3">
      <c r="A3148" s="1" t="s">
        <v>2</v>
      </c>
      <c r="B3148" s="1" t="s">
        <v>26</v>
      </c>
      <c r="C3148">
        <v>211.21499999999901</v>
      </c>
      <c r="D3148">
        <v>213.54300000000001</v>
      </c>
    </row>
    <row r="3149" spans="1:4" x14ac:dyDescent="0.3">
      <c r="A3149" s="1" t="s">
        <v>2</v>
      </c>
      <c r="B3149" s="1" t="s">
        <v>26</v>
      </c>
      <c r="C3149">
        <v>212.74699999999899</v>
      </c>
      <c r="D3149">
        <v>212.84100000000001</v>
      </c>
    </row>
    <row r="3150" spans="1:4" x14ac:dyDescent="0.3">
      <c r="A3150" s="1" t="s">
        <v>2</v>
      </c>
      <c r="B3150" s="1" t="s">
        <v>26</v>
      </c>
      <c r="C3150">
        <v>213.58399999999901</v>
      </c>
      <c r="D3150">
        <v>212.56100000000001</v>
      </c>
    </row>
    <row r="3151" spans="1:4" x14ac:dyDescent="0.3">
      <c r="A3151" s="1" t="s">
        <v>2</v>
      </c>
      <c r="B3151" s="1" t="s">
        <v>26</v>
      </c>
      <c r="C3151">
        <v>214.42</v>
      </c>
      <c r="D3151">
        <v>212.14099999999999</v>
      </c>
    </row>
    <row r="3152" spans="1:4" x14ac:dyDescent="0.3">
      <c r="A3152" s="1" t="s">
        <v>2</v>
      </c>
      <c r="B3152" s="1" t="s">
        <v>26</v>
      </c>
      <c r="C3152">
        <v>214.42</v>
      </c>
      <c r="D3152">
        <v>212.14099999999999</v>
      </c>
    </row>
    <row r="3153" spans="1:4" x14ac:dyDescent="0.3">
      <c r="A3153" s="1" t="s">
        <v>2</v>
      </c>
      <c r="B3153" s="1" t="s">
        <v>26</v>
      </c>
      <c r="C3153">
        <v>216.36999999999901</v>
      </c>
      <c r="D3153">
        <v>211.29900000000001</v>
      </c>
    </row>
    <row r="3154" spans="1:4" x14ac:dyDescent="0.3">
      <c r="A3154" s="1" t="s">
        <v>2</v>
      </c>
      <c r="B3154" s="1" t="s">
        <v>26</v>
      </c>
      <c r="C3154">
        <v>218.32199999999901</v>
      </c>
      <c r="D3154">
        <v>210.59700000000001</v>
      </c>
    </row>
    <row r="3155" spans="1:4" x14ac:dyDescent="0.3">
      <c r="A3155" s="1" t="s">
        <v>2</v>
      </c>
      <c r="B3155" s="1" t="s">
        <v>26</v>
      </c>
      <c r="C3155">
        <v>220.272999999999</v>
      </c>
      <c r="D3155">
        <v>209.755</v>
      </c>
    </row>
    <row r="3156" spans="1:4" x14ac:dyDescent="0.3">
      <c r="A3156" s="1" t="s">
        <v>2</v>
      </c>
      <c r="B3156" s="1" t="s">
        <v>26</v>
      </c>
      <c r="C3156">
        <v>222.08499999999901</v>
      </c>
      <c r="D3156">
        <v>208.91300000000001</v>
      </c>
    </row>
    <row r="3157" spans="1:4" x14ac:dyDescent="0.3">
      <c r="A3157" s="1" t="s">
        <v>2</v>
      </c>
      <c r="B3157" s="1" t="s">
        <v>26</v>
      </c>
      <c r="C3157">
        <v>222.08499999999901</v>
      </c>
      <c r="D3157">
        <v>208.91300000000001</v>
      </c>
    </row>
    <row r="3158" spans="1:4" x14ac:dyDescent="0.3">
      <c r="A3158" s="1" t="s">
        <v>2</v>
      </c>
      <c r="B3158" s="1" t="s">
        <v>26</v>
      </c>
      <c r="C3158">
        <v>223.617999999999</v>
      </c>
      <c r="D3158">
        <v>208.072</v>
      </c>
    </row>
    <row r="3159" spans="1:4" x14ac:dyDescent="0.3">
      <c r="A3159" s="1" t="s">
        <v>2</v>
      </c>
      <c r="B3159" s="1" t="s">
        <v>26</v>
      </c>
      <c r="C3159">
        <v>225.14899999999901</v>
      </c>
      <c r="D3159">
        <v>207.37</v>
      </c>
    </row>
    <row r="3160" spans="1:4" x14ac:dyDescent="0.3">
      <c r="A3160" s="1" t="s">
        <v>2</v>
      </c>
      <c r="B3160" s="1" t="s">
        <v>26</v>
      </c>
      <c r="C3160">
        <v>226.54199999999901</v>
      </c>
      <c r="D3160">
        <v>206.667</v>
      </c>
    </row>
    <row r="3161" spans="1:4" x14ac:dyDescent="0.3">
      <c r="A3161" s="1" t="s">
        <v>2</v>
      </c>
      <c r="B3161" s="1" t="s">
        <v>26</v>
      </c>
      <c r="C3161">
        <v>227.796999999999</v>
      </c>
      <c r="D3161">
        <v>206.107</v>
      </c>
    </row>
    <row r="3162" spans="1:4" x14ac:dyDescent="0.3">
      <c r="A3162" s="1" t="s">
        <v>2</v>
      </c>
      <c r="B3162" s="1" t="s">
        <v>26</v>
      </c>
      <c r="C3162">
        <v>227.796999999999</v>
      </c>
      <c r="D3162">
        <v>206.107</v>
      </c>
    </row>
    <row r="3163" spans="1:4" x14ac:dyDescent="0.3">
      <c r="A3163" s="1" t="s">
        <v>2</v>
      </c>
      <c r="B3163" s="1" t="s">
        <v>26</v>
      </c>
      <c r="C3163">
        <v>228.35399999999899</v>
      </c>
      <c r="D3163">
        <v>205.96700000000001</v>
      </c>
    </row>
    <row r="3164" spans="1:4" x14ac:dyDescent="0.3">
      <c r="A3164" s="1" t="s">
        <v>2</v>
      </c>
      <c r="B3164" s="1" t="s">
        <v>26</v>
      </c>
      <c r="C3164">
        <v>228.91199999999901</v>
      </c>
      <c r="D3164">
        <v>205.827</v>
      </c>
    </row>
    <row r="3165" spans="1:4" x14ac:dyDescent="0.3">
      <c r="A3165" s="1" t="s">
        <v>2</v>
      </c>
      <c r="B3165" s="1" t="s">
        <v>26</v>
      </c>
      <c r="C3165">
        <v>229.88799999999901</v>
      </c>
      <c r="D3165">
        <v>205.685</v>
      </c>
    </row>
    <row r="3166" spans="1:4" x14ac:dyDescent="0.3">
      <c r="A3166" s="1" t="s">
        <v>2</v>
      </c>
      <c r="B3166" s="1" t="s">
        <v>26</v>
      </c>
      <c r="C3166">
        <v>231.00199999999899</v>
      </c>
      <c r="D3166">
        <v>205.685</v>
      </c>
    </row>
    <row r="3167" spans="1:4" x14ac:dyDescent="0.3">
      <c r="A3167" s="1" t="s">
        <v>2</v>
      </c>
      <c r="B3167" s="1" t="s">
        <v>26</v>
      </c>
      <c r="C3167">
        <v>231.55999999999901</v>
      </c>
      <c r="D3167">
        <v>205.54400000000001</v>
      </c>
    </row>
    <row r="3168" spans="1:4" x14ac:dyDescent="0.3">
      <c r="A3168" s="1" t="s">
        <v>2</v>
      </c>
      <c r="B3168" s="1" t="s">
        <v>26</v>
      </c>
      <c r="C3168">
        <v>232.25599999999901</v>
      </c>
      <c r="D3168">
        <v>205.26400000000001</v>
      </c>
    </row>
    <row r="3169" spans="1:4" x14ac:dyDescent="0.3">
      <c r="A3169" s="1" t="s">
        <v>2</v>
      </c>
      <c r="B3169" s="1" t="s">
        <v>26</v>
      </c>
      <c r="C3169">
        <v>232.25599999999901</v>
      </c>
      <c r="D3169">
        <v>205.26400000000001</v>
      </c>
    </row>
    <row r="3170" spans="1:4" x14ac:dyDescent="0.3">
      <c r="A3170" s="1" t="s">
        <v>2</v>
      </c>
      <c r="B3170" s="1" t="s">
        <v>26</v>
      </c>
      <c r="C3170">
        <v>233.09199999999899</v>
      </c>
      <c r="D3170">
        <v>204.84399999999999</v>
      </c>
    </row>
    <row r="3171" spans="1:4" x14ac:dyDescent="0.3">
      <c r="A3171" s="1" t="s">
        <v>2</v>
      </c>
      <c r="B3171" s="1" t="s">
        <v>26</v>
      </c>
      <c r="C3171">
        <v>234.06899999999899</v>
      </c>
      <c r="D3171">
        <v>204.42400000000001</v>
      </c>
    </row>
    <row r="3172" spans="1:4" x14ac:dyDescent="0.3">
      <c r="A3172" s="1" t="s">
        <v>2</v>
      </c>
      <c r="B3172" s="1" t="s">
        <v>26</v>
      </c>
      <c r="C3172">
        <v>236.158999999999</v>
      </c>
      <c r="D3172">
        <v>203.44200000000001</v>
      </c>
    </row>
    <row r="3173" spans="1:4" x14ac:dyDescent="0.3">
      <c r="A3173" s="1" t="s">
        <v>2</v>
      </c>
      <c r="B3173" s="1" t="s">
        <v>26</v>
      </c>
      <c r="C3173">
        <v>237.13299999999899</v>
      </c>
      <c r="D3173">
        <v>202.88</v>
      </c>
    </row>
    <row r="3174" spans="1:4" x14ac:dyDescent="0.3">
      <c r="A3174" s="1" t="s">
        <v>2</v>
      </c>
      <c r="B3174" s="1" t="s">
        <v>26</v>
      </c>
      <c r="C3174">
        <v>238.10899999999901</v>
      </c>
      <c r="D3174">
        <v>202.31700000000001</v>
      </c>
    </row>
    <row r="3175" spans="1:4" x14ac:dyDescent="0.3">
      <c r="A3175" s="1" t="s">
        <v>2</v>
      </c>
      <c r="B3175" s="1" t="s">
        <v>26</v>
      </c>
      <c r="C3175">
        <v>238.944999999999</v>
      </c>
      <c r="D3175">
        <v>201.756</v>
      </c>
    </row>
    <row r="3176" spans="1:4" x14ac:dyDescent="0.3">
      <c r="A3176" s="1" t="s">
        <v>2</v>
      </c>
      <c r="B3176" s="1" t="s">
        <v>26</v>
      </c>
      <c r="C3176">
        <v>239.640999999999</v>
      </c>
      <c r="D3176">
        <v>201.33500000000001</v>
      </c>
    </row>
    <row r="3177" spans="1:4" x14ac:dyDescent="0.3">
      <c r="A3177" s="1" t="s">
        <v>2</v>
      </c>
      <c r="B3177" s="1" t="s">
        <v>26</v>
      </c>
      <c r="C3177">
        <v>239.640999999999</v>
      </c>
      <c r="D3177">
        <v>201.33500000000001</v>
      </c>
    </row>
    <row r="3178" spans="1:4" x14ac:dyDescent="0.3">
      <c r="A3178" s="1" t="s">
        <v>2</v>
      </c>
      <c r="B3178" s="1" t="s">
        <v>26</v>
      </c>
      <c r="C3178">
        <v>239.921999999999</v>
      </c>
      <c r="D3178">
        <v>201.05500000000001</v>
      </c>
    </row>
    <row r="3179" spans="1:4" x14ac:dyDescent="0.3">
      <c r="A3179" s="1" t="s">
        <v>2</v>
      </c>
      <c r="B3179" s="1" t="s">
        <v>26</v>
      </c>
      <c r="C3179">
        <v>240.19999999999899</v>
      </c>
      <c r="D3179">
        <v>200.774</v>
      </c>
    </row>
    <row r="3180" spans="1:4" x14ac:dyDescent="0.3">
      <c r="A3180" s="1" t="s">
        <v>2</v>
      </c>
      <c r="B3180" s="1" t="s">
        <v>26</v>
      </c>
      <c r="C3180">
        <v>240.47799999999901</v>
      </c>
      <c r="D3180">
        <v>200.21199999999999</v>
      </c>
    </row>
    <row r="3181" spans="1:4" x14ac:dyDescent="0.3">
      <c r="A3181" s="1" t="s">
        <v>2</v>
      </c>
      <c r="B3181" s="1" t="s">
        <v>26</v>
      </c>
      <c r="C3181">
        <v>240.89599999999899</v>
      </c>
      <c r="D3181">
        <v>199.511</v>
      </c>
    </row>
    <row r="3182" spans="1:4" x14ac:dyDescent="0.3">
      <c r="A3182" s="1" t="s">
        <v>2</v>
      </c>
      <c r="B3182" s="1" t="s">
        <v>26</v>
      </c>
      <c r="C3182">
        <v>241.17499999999899</v>
      </c>
      <c r="D3182">
        <v>199.23099999999999</v>
      </c>
    </row>
    <row r="3183" spans="1:4" x14ac:dyDescent="0.3">
      <c r="A3183" s="1" t="s">
        <v>2</v>
      </c>
      <c r="B3183" s="1" t="s">
        <v>26</v>
      </c>
      <c r="C3183">
        <v>241.593999999999</v>
      </c>
      <c r="D3183">
        <v>198.95099999999999</v>
      </c>
    </row>
    <row r="3184" spans="1:4" x14ac:dyDescent="0.3">
      <c r="A3184" s="1" t="s">
        <v>2</v>
      </c>
      <c r="B3184" s="1" t="s">
        <v>26</v>
      </c>
      <c r="C3184">
        <v>241.593999999999</v>
      </c>
      <c r="D3184">
        <v>198.95099999999999</v>
      </c>
    </row>
    <row r="3185" spans="1:4" x14ac:dyDescent="0.3">
      <c r="A3185" s="1" t="s">
        <v>2</v>
      </c>
      <c r="B3185" s="1" t="s">
        <v>26</v>
      </c>
      <c r="C3185">
        <v>242.43199999999899</v>
      </c>
      <c r="D3185">
        <v>198.38800000000001</v>
      </c>
    </row>
    <row r="3186" spans="1:4" x14ac:dyDescent="0.3">
      <c r="A3186" s="1" t="s">
        <v>2</v>
      </c>
      <c r="B3186" s="1" t="s">
        <v>26</v>
      </c>
      <c r="C3186">
        <v>243.545999999999</v>
      </c>
      <c r="D3186">
        <v>197.828</v>
      </c>
    </row>
    <row r="3187" spans="1:4" x14ac:dyDescent="0.3">
      <c r="A3187" s="1" t="s">
        <v>2</v>
      </c>
      <c r="B3187" s="1" t="s">
        <v>26</v>
      </c>
      <c r="C3187">
        <v>244.79899999999901</v>
      </c>
      <c r="D3187">
        <v>197.125</v>
      </c>
    </row>
    <row r="3188" spans="1:4" x14ac:dyDescent="0.3">
      <c r="A3188" s="1" t="s">
        <v>2</v>
      </c>
      <c r="B3188" s="1" t="s">
        <v>26</v>
      </c>
      <c r="C3188">
        <v>246.051999999999</v>
      </c>
      <c r="D3188">
        <v>196.28399999999999</v>
      </c>
    </row>
    <row r="3189" spans="1:4" x14ac:dyDescent="0.3">
      <c r="A3189" s="1" t="s">
        <v>2</v>
      </c>
      <c r="B3189" s="1" t="s">
        <v>26</v>
      </c>
      <c r="C3189">
        <v>247.44699999999901</v>
      </c>
      <c r="D3189">
        <v>195.583</v>
      </c>
    </row>
    <row r="3190" spans="1:4" x14ac:dyDescent="0.3">
      <c r="A3190" s="1" t="s">
        <v>2</v>
      </c>
      <c r="B3190" s="1" t="s">
        <v>26</v>
      </c>
      <c r="C3190">
        <v>248.700999999999</v>
      </c>
      <c r="D3190">
        <v>195.02199999999999</v>
      </c>
    </row>
    <row r="3191" spans="1:4" x14ac:dyDescent="0.3">
      <c r="A3191" s="1" t="s">
        <v>2</v>
      </c>
      <c r="B3191" s="1" t="s">
        <v>26</v>
      </c>
      <c r="C3191">
        <v>249.81599999999901</v>
      </c>
      <c r="D3191">
        <v>194.459</v>
      </c>
    </row>
    <row r="3192" spans="1:4" x14ac:dyDescent="0.3">
      <c r="A3192" s="1" t="s">
        <v>2</v>
      </c>
      <c r="B3192" s="1" t="s">
        <v>26</v>
      </c>
      <c r="C3192">
        <v>250.65099999999899</v>
      </c>
      <c r="D3192">
        <v>194.03899999999999</v>
      </c>
    </row>
    <row r="3193" spans="1:4" x14ac:dyDescent="0.3">
      <c r="A3193" s="1" t="s">
        <v>2</v>
      </c>
      <c r="B3193" s="1" t="s">
        <v>26</v>
      </c>
      <c r="C3193">
        <v>250.65099999999899</v>
      </c>
      <c r="D3193">
        <v>194.03899999999999</v>
      </c>
    </row>
    <row r="3194" spans="1:4" x14ac:dyDescent="0.3">
      <c r="A3194" s="1" t="s">
        <v>2</v>
      </c>
      <c r="B3194" s="1" t="s">
        <v>26</v>
      </c>
      <c r="C3194">
        <v>251.070999999999</v>
      </c>
      <c r="D3194">
        <v>193.899</v>
      </c>
    </row>
    <row r="3195" spans="1:4" x14ac:dyDescent="0.3">
      <c r="A3195" s="1" t="s">
        <v>2</v>
      </c>
      <c r="B3195" s="1" t="s">
        <v>26</v>
      </c>
      <c r="C3195">
        <v>251.487999999999</v>
      </c>
      <c r="D3195">
        <v>193.899</v>
      </c>
    </row>
    <row r="3196" spans="1:4" x14ac:dyDescent="0.3">
      <c r="A3196" s="1" t="s">
        <v>2</v>
      </c>
      <c r="B3196" s="1" t="s">
        <v>26</v>
      </c>
      <c r="C3196">
        <v>252.18499999999901</v>
      </c>
      <c r="D3196">
        <v>194.03899999999999</v>
      </c>
    </row>
    <row r="3197" spans="1:4" x14ac:dyDescent="0.3">
      <c r="A3197" s="1" t="s">
        <v>2</v>
      </c>
      <c r="B3197" s="1" t="s">
        <v>26</v>
      </c>
      <c r="C3197">
        <v>252.742999999999</v>
      </c>
      <c r="D3197">
        <v>194.179</v>
      </c>
    </row>
    <row r="3198" spans="1:4" x14ac:dyDescent="0.3">
      <c r="A3198" s="1" t="s">
        <v>2</v>
      </c>
      <c r="B3198" s="1" t="s">
        <v>26</v>
      </c>
      <c r="C3198">
        <v>253.021999999999</v>
      </c>
      <c r="D3198">
        <v>194.179</v>
      </c>
    </row>
    <row r="3199" spans="1:4" x14ac:dyDescent="0.3">
      <c r="A3199" s="1" t="s">
        <v>2</v>
      </c>
      <c r="B3199" s="1" t="s">
        <v>26</v>
      </c>
      <c r="C3199">
        <v>253.438999999999</v>
      </c>
      <c r="D3199">
        <v>194.03899999999999</v>
      </c>
    </row>
    <row r="3200" spans="1:4" x14ac:dyDescent="0.3">
      <c r="A3200" s="1" t="s">
        <v>2</v>
      </c>
      <c r="B3200" s="1" t="s">
        <v>26</v>
      </c>
      <c r="C3200">
        <v>253.438999999999</v>
      </c>
      <c r="D3200">
        <v>194.03899999999999</v>
      </c>
    </row>
    <row r="3201" spans="1:4" x14ac:dyDescent="0.3">
      <c r="A3201" s="1" t="s">
        <v>2</v>
      </c>
      <c r="B3201" s="1" t="s">
        <v>26</v>
      </c>
      <c r="C3201">
        <v>254.13699999999901</v>
      </c>
      <c r="D3201">
        <v>193.61799999999999</v>
      </c>
    </row>
    <row r="3202" spans="1:4" x14ac:dyDescent="0.3">
      <c r="A3202" s="1" t="s">
        <v>2</v>
      </c>
      <c r="B3202" s="1" t="s">
        <v>26</v>
      </c>
      <c r="C3202">
        <v>254.83499999999901</v>
      </c>
      <c r="D3202">
        <v>193.197</v>
      </c>
    </row>
    <row r="3203" spans="1:4" x14ac:dyDescent="0.3">
      <c r="A3203" s="1" t="s">
        <v>2</v>
      </c>
      <c r="B3203" s="1" t="s">
        <v>26</v>
      </c>
      <c r="C3203">
        <v>256.64599999999899</v>
      </c>
      <c r="D3203">
        <v>192.07499999999999</v>
      </c>
    </row>
    <row r="3204" spans="1:4" x14ac:dyDescent="0.3">
      <c r="A3204" s="1" t="s">
        <v>2</v>
      </c>
      <c r="B3204" s="1" t="s">
        <v>26</v>
      </c>
      <c r="C3204">
        <v>258.59599999999898</v>
      </c>
      <c r="D3204">
        <v>190.67099999999999</v>
      </c>
    </row>
    <row r="3205" spans="1:4" x14ac:dyDescent="0.3">
      <c r="A3205" s="1" t="s">
        <v>2</v>
      </c>
      <c r="B3205" s="1" t="s">
        <v>26</v>
      </c>
      <c r="C3205">
        <v>260.54899999999901</v>
      </c>
      <c r="D3205">
        <v>189.40899999999999</v>
      </c>
    </row>
    <row r="3206" spans="1:4" x14ac:dyDescent="0.3">
      <c r="A3206" s="1" t="s">
        <v>2</v>
      </c>
      <c r="B3206" s="1" t="s">
        <v>30</v>
      </c>
      <c r="C3206">
        <v>60.561</v>
      </c>
      <c r="D3206">
        <v>200.304</v>
      </c>
    </row>
    <row r="3207" spans="1:4" x14ac:dyDescent="0.3">
      <c r="A3207" s="1" t="s">
        <v>2</v>
      </c>
      <c r="B3207" s="1" t="s">
        <v>30</v>
      </c>
      <c r="C3207">
        <v>62.603999999999999</v>
      </c>
      <c r="D3207">
        <v>200.16499999999999</v>
      </c>
    </row>
    <row r="3208" spans="1:4" x14ac:dyDescent="0.3">
      <c r="A3208" s="1" t="s">
        <v>2</v>
      </c>
      <c r="B3208" s="1" t="s">
        <v>30</v>
      </c>
      <c r="C3208">
        <v>64.644999999999996</v>
      </c>
      <c r="D3208">
        <v>200.02599999999899</v>
      </c>
    </row>
    <row r="3209" spans="1:4" x14ac:dyDescent="0.3">
      <c r="A3209" s="1" t="s">
        <v>2</v>
      </c>
      <c r="B3209" s="1" t="s">
        <v>30</v>
      </c>
      <c r="C3209">
        <v>66.823999999999998</v>
      </c>
      <c r="D3209">
        <v>199.749</v>
      </c>
    </row>
    <row r="3210" spans="1:4" x14ac:dyDescent="0.3">
      <c r="A3210" s="1" t="s">
        <v>2</v>
      </c>
      <c r="B3210" s="1" t="s">
        <v>30</v>
      </c>
      <c r="C3210">
        <v>68.048999999999893</v>
      </c>
      <c r="D3210">
        <v>199.749</v>
      </c>
    </row>
    <row r="3211" spans="1:4" x14ac:dyDescent="0.3">
      <c r="A3211" s="1" t="s">
        <v>2</v>
      </c>
      <c r="B3211" s="1" t="s">
        <v>30</v>
      </c>
      <c r="C3211">
        <v>69.274999999999906</v>
      </c>
      <c r="D3211">
        <v>199.60999999999899</v>
      </c>
    </row>
    <row r="3212" spans="1:4" x14ac:dyDescent="0.3">
      <c r="A3212" s="1" t="s">
        <v>2</v>
      </c>
      <c r="B3212" s="1" t="s">
        <v>30</v>
      </c>
      <c r="C3212">
        <v>69.274999999999906</v>
      </c>
      <c r="D3212">
        <v>199.60999999999899</v>
      </c>
    </row>
    <row r="3213" spans="1:4" x14ac:dyDescent="0.3">
      <c r="A3213" s="1" t="s">
        <v>2</v>
      </c>
      <c r="B3213" s="1" t="s">
        <v>30</v>
      </c>
      <c r="C3213">
        <v>70.635999999999996</v>
      </c>
      <c r="D3213">
        <v>199.47099999999901</v>
      </c>
    </row>
    <row r="3214" spans="1:4" x14ac:dyDescent="0.3">
      <c r="A3214" s="1" t="s">
        <v>2</v>
      </c>
      <c r="B3214" s="1" t="s">
        <v>30</v>
      </c>
      <c r="C3214">
        <v>72.132999999999996</v>
      </c>
      <c r="D3214">
        <v>199.47099999999901</v>
      </c>
    </row>
    <row r="3215" spans="1:4" x14ac:dyDescent="0.3">
      <c r="A3215" s="1" t="s">
        <v>2</v>
      </c>
      <c r="B3215" s="1" t="s">
        <v>30</v>
      </c>
      <c r="C3215">
        <v>75.265000000000001</v>
      </c>
      <c r="D3215">
        <v>199.19299999999899</v>
      </c>
    </row>
    <row r="3216" spans="1:4" x14ac:dyDescent="0.3">
      <c r="A3216" s="1" t="s">
        <v>2</v>
      </c>
      <c r="B3216" s="1" t="s">
        <v>30</v>
      </c>
      <c r="C3216">
        <v>78.396000000000001</v>
      </c>
      <c r="D3216">
        <v>199.053</v>
      </c>
    </row>
    <row r="3217" spans="1:4" x14ac:dyDescent="0.3">
      <c r="A3217" s="1" t="s">
        <v>2</v>
      </c>
      <c r="B3217" s="1" t="s">
        <v>30</v>
      </c>
      <c r="C3217">
        <v>79.893000000000001</v>
      </c>
      <c r="D3217">
        <v>198.77799999999999</v>
      </c>
    </row>
    <row r="3218" spans="1:4" x14ac:dyDescent="0.3">
      <c r="A3218" s="1" t="s">
        <v>2</v>
      </c>
      <c r="B3218" s="1" t="s">
        <v>30</v>
      </c>
      <c r="C3218">
        <v>81.39</v>
      </c>
      <c r="D3218">
        <v>198.63899999999899</v>
      </c>
    </row>
    <row r="3219" spans="1:4" x14ac:dyDescent="0.3">
      <c r="A3219" s="1" t="s">
        <v>2</v>
      </c>
      <c r="B3219" s="1" t="s">
        <v>30</v>
      </c>
      <c r="C3219">
        <v>81.39</v>
      </c>
      <c r="D3219">
        <v>198.63899999999899</v>
      </c>
    </row>
    <row r="3220" spans="1:4" x14ac:dyDescent="0.3">
      <c r="A3220" s="1" t="s">
        <v>2</v>
      </c>
      <c r="B3220" s="1" t="s">
        <v>30</v>
      </c>
      <c r="C3220">
        <v>84.248999999999995</v>
      </c>
      <c r="D3220">
        <v>198.08199999999999</v>
      </c>
    </row>
    <row r="3221" spans="1:4" x14ac:dyDescent="0.3">
      <c r="A3221" s="1" t="s">
        <v>2</v>
      </c>
      <c r="B3221" s="1" t="s">
        <v>30</v>
      </c>
      <c r="C3221">
        <v>86.971999999999994</v>
      </c>
      <c r="D3221">
        <v>197.52699999999999</v>
      </c>
    </row>
    <row r="3222" spans="1:4" x14ac:dyDescent="0.3">
      <c r="A3222" s="1" t="s">
        <v>2</v>
      </c>
      <c r="B3222" s="1" t="s">
        <v>30</v>
      </c>
      <c r="C3222">
        <v>89.421999999999997</v>
      </c>
      <c r="D3222">
        <v>196.833</v>
      </c>
    </row>
    <row r="3223" spans="1:4" x14ac:dyDescent="0.3">
      <c r="A3223" s="1" t="s">
        <v>2</v>
      </c>
      <c r="B3223" s="1" t="s">
        <v>30</v>
      </c>
      <c r="C3223">
        <v>90.512</v>
      </c>
      <c r="D3223">
        <v>196.55799999999999</v>
      </c>
    </row>
    <row r="3224" spans="1:4" x14ac:dyDescent="0.3">
      <c r="A3224" s="1" t="s">
        <v>2</v>
      </c>
      <c r="B3224" s="1" t="s">
        <v>30</v>
      </c>
      <c r="C3224">
        <v>91.600999999999999</v>
      </c>
      <c r="D3224">
        <v>196.28100000000001</v>
      </c>
    </row>
    <row r="3225" spans="1:4" x14ac:dyDescent="0.3">
      <c r="A3225" s="1" t="s">
        <v>2</v>
      </c>
      <c r="B3225" s="1" t="s">
        <v>30</v>
      </c>
      <c r="C3225">
        <v>91.600999999999999</v>
      </c>
      <c r="D3225">
        <v>196.28100000000001</v>
      </c>
    </row>
    <row r="3226" spans="1:4" x14ac:dyDescent="0.3">
      <c r="A3226" s="1" t="s">
        <v>2</v>
      </c>
      <c r="B3226" s="1" t="s">
        <v>30</v>
      </c>
      <c r="C3226">
        <v>92.554000000000002</v>
      </c>
      <c r="D3226">
        <v>196.00299999999999</v>
      </c>
    </row>
    <row r="3227" spans="1:4" x14ac:dyDescent="0.3">
      <c r="A3227" s="1" t="s">
        <v>2</v>
      </c>
      <c r="B3227" s="1" t="s">
        <v>30</v>
      </c>
      <c r="C3227">
        <v>93.37</v>
      </c>
      <c r="D3227">
        <v>195.726</v>
      </c>
    </row>
    <row r="3228" spans="1:4" x14ac:dyDescent="0.3">
      <c r="A3228" s="1" t="s">
        <v>2</v>
      </c>
      <c r="B3228" s="1" t="s">
        <v>30</v>
      </c>
      <c r="C3228">
        <v>94.733000000000004</v>
      </c>
      <c r="D3228">
        <v>195.03100000000001</v>
      </c>
    </row>
    <row r="3229" spans="1:4" x14ac:dyDescent="0.3">
      <c r="A3229" s="1" t="s">
        <v>2</v>
      </c>
      <c r="B3229" s="1" t="s">
        <v>30</v>
      </c>
      <c r="C3229">
        <v>95.956999999999994</v>
      </c>
      <c r="D3229">
        <v>194.477</v>
      </c>
    </row>
    <row r="3230" spans="1:4" x14ac:dyDescent="0.3">
      <c r="A3230" s="1" t="s">
        <v>2</v>
      </c>
      <c r="B3230" s="1" t="s">
        <v>30</v>
      </c>
      <c r="C3230">
        <v>96.91</v>
      </c>
      <c r="D3230">
        <v>194.06100000000001</v>
      </c>
    </row>
    <row r="3231" spans="1:4" x14ac:dyDescent="0.3">
      <c r="A3231" s="1" t="s">
        <v>2</v>
      </c>
      <c r="B3231" s="1" t="s">
        <v>30</v>
      </c>
      <c r="C3231">
        <v>96.91</v>
      </c>
      <c r="D3231">
        <v>194.06100000000001</v>
      </c>
    </row>
    <row r="3232" spans="1:4" x14ac:dyDescent="0.3">
      <c r="A3232" s="1" t="s">
        <v>2</v>
      </c>
      <c r="B3232" s="1" t="s">
        <v>30</v>
      </c>
      <c r="C3232">
        <v>97.727000000000004</v>
      </c>
      <c r="D3232">
        <v>193.78200000000001</v>
      </c>
    </row>
    <row r="3233" spans="1:4" x14ac:dyDescent="0.3">
      <c r="A3233" s="1" t="s">
        <v>2</v>
      </c>
      <c r="B3233" s="1" t="s">
        <v>30</v>
      </c>
      <c r="C3233">
        <v>98.408000000000001</v>
      </c>
      <c r="D3233">
        <v>193.64400000000001</v>
      </c>
    </row>
    <row r="3234" spans="1:4" x14ac:dyDescent="0.3">
      <c r="A3234" s="1" t="s">
        <v>2</v>
      </c>
      <c r="B3234" s="1" t="s">
        <v>30</v>
      </c>
      <c r="C3234">
        <v>98.953000000000003</v>
      </c>
      <c r="D3234">
        <v>193.36500000000001</v>
      </c>
    </row>
    <row r="3235" spans="1:4" x14ac:dyDescent="0.3">
      <c r="A3235" s="1" t="s">
        <v>2</v>
      </c>
      <c r="B3235" s="1" t="s">
        <v>30</v>
      </c>
      <c r="C3235">
        <v>99.36</v>
      </c>
      <c r="D3235">
        <v>193.227</v>
      </c>
    </row>
    <row r="3236" spans="1:4" x14ac:dyDescent="0.3">
      <c r="A3236" s="1" t="s">
        <v>2</v>
      </c>
      <c r="B3236" s="1" t="s">
        <v>30</v>
      </c>
      <c r="C3236">
        <v>99.36</v>
      </c>
      <c r="D3236">
        <v>193.227</v>
      </c>
    </row>
    <row r="3237" spans="1:4" x14ac:dyDescent="0.3">
      <c r="A3237" s="1" t="s">
        <v>2</v>
      </c>
      <c r="B3237" s="1" t="s">
        <v>30</v>
      </c>
      <c r="C3237">
        <v>99.769000000000005</v>
      </c>
      <c r="D3237">
        <v>192.95099999999999</v>
      </c>
    </row>
    <row r="3238" spans="1:4" x14ac:dyDescent="0.3">
      <c r="A3238" s="1" t="s">
        <v>2</v>
      </c>
      <c r="B3238" s="1" t="s">
        <v>30</v>
      </c>
      <c r="C3238">
        <v>100.041</v>
      </c>
      <c r="D3238">
        <v>192.67099999999999</v>
      </c>
    </row>
    <row r="3239" spans="1:4" x14ac:dyDescent="0.3">
      <c r="A3239" s="1" t="s">
        <v>2</v>
      </c>
      <c r="B3239" s="1" t="s">
        <v>30</v>
      </c>
      <c r="C3239">
        <v>100.72199999999999</v>
      </c>
      <c r="D3239">
        <v>192.11799999999999</v>
      </c>
    </row>
    <row r="3240" spans="1:4" x14ac:dyDescent="0.3">
      <c r="A3240" s="1" t="s">
        <v>2</v>
      </c>
      <c r="B3240" s="1" t="s">
        <v>30</v>
      </c>
      <c r="C3240">
        <v>100.72199999999999</v>
      </c>
      <c r="D3240">
        <v>192.11799999999999</v>
      </c>
    </row>
    <row r="3241" spans="1:4" x14ac:dyDescent="0.3">
      <c r="A3241" s="1" t="s">
        <v>2</v>
      </c>
      <c r="B3241" s="1" t="s">
        <v>30</v>
      </c>
      <c r="C3241">
        <v>101.539</v>
      </c>
      <c r="D3241">
        <v>191.42400000000001</v>
      </c>
    </row>
    <row r="3242" spans="1:4" x14ac:dyDescent="0.3">
      <c r="A3242" s="1" t="s">
        <v>2</v>
      </c>
      <c r="B3242" s="1" t="s">
        <v>30</v>
      </c>
      <c r="C3242">
        <v>102.35599999999999</v>
      </c>
      <c r="D3242">
        <v>190.452</v>
      </c>
    </row>
    <row r="3243" spans="1:4" x14ac:dyDescent="0.3">
      <c r="A3243" s="1" t="s">
        <v>2</v>
      </c>
      <c r="B3243" s="1" t="s">
        <v>30</v>
      </c>
      <c r="C3243">
        <v>102.35599999999999</v>
      </c>
      <c r="D3243">
        <v>190.452</v>
      </c>
    </row>
    <row r="3244" spans="1:4" x14ac:dyDescent="0.3">
      <c r="A3244" s="1" t="s">
        <v>2</v>
      </c>
      <c r="B3244" s="1" t="s">
        <v>30</v>
      </c>
      <c r="C3244">
        <v>102.764</v>
      </c>
      <c r="D3244">
        <v>189.898</v>
      </c>
    </row>
    <row r="3245" spans="1:4" x14ac:dyDescent="0.3">
      <c r="A3245" s="1" t="s">
        <v>2</v>
      </c>
      <c r="B3245" s="1" t="s">
        <v>30</v>
      </c>
      <c r="C3245">
        <v>103.036</v>
      </c>
      <c r="D3245">
        <v>189.20400000000001</v>
      </c>
    </row>
    <row r="3246" spans="1:4" x14ac:dyDescent="0.3">
      <c r="A3246" s="1" t="s">
        <v>2</v>
      </c>
      <c r="B3246" s="1" t="s">
        <v>30</v>
      </c>
      <c r="C3246">
        <v>103.30800000000001</v>
      </c>
      <c r="D3246">
        <v>188.649</v>
      </c>
    </row>
    <row r="3247" spans="1:4" x14ac:dyDescent="0.3">
      <c r="A3247" s="1" t="s">
        <v>2</v>
      </c>
      <c r="B3247" s="1" t="s">
        <v>30</v>
      </c>
      <c r="C3247">
        <v>103.717</v>
      </c>
      <c r="D3247">
        <v>188.09399999999999</v>
      </c>
    </row>
    <row r="3248" spans="1:4" x14ac:dyDescent="0.3">
      <c r="A3248" s="1" t="s">
        <v>2</v>
      </c>
      <c r="B3248" s="1" t="s">
        <v>30</v>
      </c>
      <c r="C3248">
        <v>103.717</v>
      </c>
      <c r="D3248">
        <v>188.09399999999999</v>
      </c>
    </row>
    <row r="3249" spans="1:4" x14ac:dyDescent="0.3">
      <c r="A3249" s="1" t="s">
        <v>2</v>
      </c>
      <c r="B3249" s="1" t="s">
        <v>30</v>
      </c>
      <c r="C3249">
        <v>104.53400000000001</v>
      </c>
      <c r="D3249">
        <v>187.262</v>
      </c>
    </row>
    <row r="3250" spans="1:4" x14ac:dyDescent="0.3">
      <c r="A3250" s="1" t="s">
        <v>2</v>
      </c>
      <c r="B3250" s="1" t="s">
        <v>30</v>
      </c>
      <c r="C3250">
        <v>105.35</v>
      </c>
      <c r="D3250">
        <v>186.70699999999999</v>
      </c>
    </row>
    <row r="3251" spans="1:4" x14ac:dyDescent="0.3">
      <c r="A3251" s="1" t="s">
        <v>2</v>
      </c>
      <c r="B3251" s="1" t="s">
        <v>30</v>
      </c>
      <c r="C3251">
        <v>105.35</v>
      </c>
      <c r="D3251">
        <v>186.70699999999999</v>
      </c>
    </row>
    <row r="3252" spans="1:4" x14ac:dyDescent="0.3">
      <c r="A3252" s="1" t="s">
        <v>2</v>
      </c>
      <c r="B3252" s="1" t="s">
        <v>30</v>
      </c>
      <c r="C3252">
        <v>105.895</v>
      </c>
      <c r="D3252">
        <v>186.15100000000001</v>
      </c>
    </row>
    <row r="3253" spans="1:4" x14ac:dyDescent="0.3">
      <c r="A3253" s="1" t="s">
        <v>2</v>
      </c>
      <c r="B3253" s="1" t="s">
        <v>30</v>
      </c>
      <c r="C3253">
        <v>106.44</v>
      </c>
      <c r="D3253">
        <v>185.73599999999999</v>
      </c>
    </row>
    <row r="3254" spans="1:4" x14ac:dyDescent="0.3">
      <c r="A3254" s="1" t="s">
        <v>2</v>
      </c>
      <c r="B3254" s="1" t="s">
        <v>30</v>
      </c>
      <c r="C3254">
        <v>106.44</v>
      </c>
      <c r="D3254">
        <v>185.73599999999999</v>
      </c>
    </row>
    <row r="3255" spans="1:4" x14ac:dyDescent="0.3">
      <c r="A3255" s="1" t="s">
        <v>2</v>
      </c>
      <c r="B3255" s="1" t="s">
        <v>30</v>
      </c>
      <c r="C3255">
        <v>106.98399999999999</v>
      </c>
      <c r="D3255">
        <v>185.31800000000001</v>
      </c>
    </row>
    <row r="3256" spans="1:4" x14ac:dyDescent="0.3">
      <c r="A3256" s="1" t="s">
        <v>2</v>
      </c>
      <c r="B3256" s="1" t="s">
        <v>30</v>
      </c>
      <c r="C3256">
        <v>107.256</v>
      </c>
      <c r="D3256">
        <v>185.18100000000001</v>
      </c>
    </row>
    <row r="3257" spans="1:4" x14ac:dyDescent="0.3">
      <c r="A3257" s="1" t="s">
        <v>2</v>
      </c>
      <c r="B3257" s="1" t="s">
        <v>30</v>
      </c>
      <c r="C3257">
        <v>107.66500000000001</v>
      </c>
      <c r="D3257">
        <v>184.90199999999999</v>
      </c>
    </row>
    <row r="3258" spans="1:4" x14ac:dyDescent="0.3">
      <c r="A3258" s="1" t="s">
        <v>2</v>
      </c>
      <c r="B3258" s="1" t="s">
        <v>30</v>
      </c>
      <c r="C3258">
        <v>107.66500000000001</v>
      </c>
      <c r="D3258">
        <v>184.90199999999999</v>
      </c>
    </row>
    <row r="3259" spans="1:4" x14ac:dyDescent="0.3">
      <c r="A3259" s="1" t="s">
        <v>2</v>
      </c>
      <c r="B3259" s="1" t="s">
        <v>30</v>
      </c>
      <c r="C3259">
        <v>108.21</v>
      </c>
      <c r="D3259">
        <v>184.48699999999999</v>
      </c>
    </row>
    <row r="3260" spans="1:4" x14ac:dyDescent="0.3">
      <c r="A3260" s="1" t="s">
        <v>2</v>
      </c>
      <c r="B3260" s="1" t="s">
        <v>30</v>
      </c>
      <c r="C3260">
        <v>108.754</v>
      </c>
      <c r="D3260">
        <v>183.93199999999999</v>
      </c>
    </row>
    <row r="3261" spans="1:4" x14ac:dyDescent="0.3">
      <c r="A3261" s="1" t="s">
        <v>2</v>
      </c>
      <c r="B3261" s="1" t="s">
        <v>30</v>
      </c>
      <c r="C3261">
        <v>109.979</v>
      </c>
      <c r="D3261">
        <v>182.96199999999999</v>
      </c>
    </row>
    <row r="3262" spans="1:4" x14ac:dyDescent="0.3">
      <c r="A3262" s="1" t="s">
        <v>2</v>
      </c>
      <c r="B3262" s="1" t="s">
        <v>30</v>
      </c>
      <c r="C3262">
        <v>109.979</v>
      </c>
      <c r="D3262">
        <v>182.96199999999999</v>
      </c>
    </row>
    <row r="3263" spans="1:4" x14ac:dyDescent="0.3">
      <c r="A3263" s="1" t="s">
        <v>2</v>
      </c>
      <c r="B3263" s="1" t="s">
        <v>30</v>
      </c>
      <c r="C3263">
        <v>111.205</v>
      </c>
      <c r="D3263">
        <v>181.99100000000001</v>
      </c>
    </row>
    <row r="3264" spans="1:4" x14ac:dyDescent="0.3">
      <c r="A3264" s="1" t="s">
        <v>2</v>
      </c>
      <c r="B3264" s="1" t="s">
        <v>30</v>
      </c>
      <c r="C3264">
        <v>112.43</v>
      </c>
      <c r="D3264">
        <v>181.15700000000001</v>
      </c>
    </row>
    <row r="3265" spans="1:4" x14ac:dyDescent="0.3">
      <c r="A3265" s="1" t="s">
        <v>2</v>
      </c>
      <c r="B3265" s="1" t="s">
        <v>30</v>
      </c>
      <c r="C3265">
        <v>112.43</v>
      </c>
      <c r="D3265">
        <v>181.15700000000001</v>
      </c>
    </row>
    <row r="3266" spans="1:4" x14ac:dyDescent="0.3">
      <c r="A3266" s="1" t="s">
        <v>2</v>
      </c>
      <c r="B3266" s="1" t="s">
        <v>30</v>
      </c>
      <c r="C3266">
        <v>113.383</v>
      </c>
      <c r="D3266">
        <v>180.32400000000001</v>
      </c>
    </row>
    <row r="3267" spans="1:4" x14ac:dyDescent="0.3">
      <c r="A3267" s="1" t="s">
        <v>2</v>
      </c>
      <c r="B3267" s="1" t="s">
        <v>30</v>
      </c>
      <c r="C3267">
        <v>114.336</v>
      </c>
      <c r="D3267">
        <v>179.63</v>
      </c>
    </row>
    <row r="3268" spans="1:4" x14ac:dyDescent="0.3">
      <c r="A3268" s="1" t="s">
        <v>2</v>
      </c>
      <c r="B3268" s="1" t="s">
        <v>30</v>
      </c>
      <c r="C3268">
        <v>114.336</v>
      </c>
      <c r="D3268">
        <v>179.63</v>
      </c>
    </row>
    <row r="3269" spans="1:4" x14ac:dyDescent="0.3">
      <c r="A3269" s="1" t="s">
        <v>2</v>
      </c>
      <c r="B3269" s="1" t="s">
        <v>30</v>
      </c>
      <c r="C3269">
        <v>115.42400000000001</v>
      </c>
      <c r="D3269">
        <v>178.93600000000001</v>
      </c>
    </row>
    <row r="3270" spans="1:4" x14ac:dyDescent="0.3">
      <c r="A3270" s="1" t="s">
        <v>2</v>
      </c>
      <c r="B3270" s="1" t="s">
        <v>30</v>
      </c>
      <c r="C3270">
        <v>116.378</v>
      </c>
      <c r="D3270">
        <v>178.38200000000001</v>
      </c>
    </row>
    <row r="3271" spans="1:4" x14ac:dyDescent="0.3">
      <c r="A3271" s="1" t="s">
        <v>2</v>
      </c>
      <c r="B3271" s="1" t="s">
        <v>30</v>
      </c>
      <c r="C3271">
        <v>116.378</v>
      </c>
      <c r="D3271">
        <v>178.38200000000001</v>
      </c>
    </row>
    <row r="3272" spans="1:4" x14ac:dyDescent="0.3">
      <c r="A3272" s="1" t="s">
        <v>2</v>
      </c>
      <c r="B3272" s="1" t="s">
        <v>30</v>
      </c>
      <c r="C3272">
        <v>117.194</v>
      </c>
      <c r="D3272">
        <v>178.10400000000001</v>
      </c>
    </row>
    <row r="3273" spans="1:4" x14ac:dyDescent="0.3">
      <c r="A3273" s="1" t="s">
        <v>2</v>
      </c>
      <c r="B3273" s="1" t="s">
        <v>30</v>
      </c>
      <c r="C3273">
        <v>117.875</v>
      </c>
      <c r="D3273">
        <v>177.68799999999999</v>
      </c>
    </row>
    <row r="3274" spans="1:4" x14ac:dyDescent="0.3">
      <c r="A3274" s="1" t="s">
        <v>2</v>
      </c>
      <c r="B3274" s="1" t="s">
        <v>30</v>
      </c>
      <c r="C3274">
        <v>117.875</v>
      </c>
      <c r="D3274">
        <v>177.68799999999999</v>
      </c>
    </row>
    <row r="3275" spans="1:4" x14ac:dyDescent="0.3">
      <c r="A3275" s="1" t="s">
        <v>2</v>
      </c>
      <c r="B3275" s="1" t="s">
        <v>30</v>
      </c>
      <c r="C3275">
        <v>118.828</v>
      </c>
      <c r="D3275">
        <v>177.13200000000001</v>
      </c>
    </row>
    <row r="3276" spans="1:4" x14ac:dyDescent="0.3">
      <c r="A3276" s="1" t="s">
        <v>2</v>
      </c>
      <c r="B3276" s="1" t="s">
        <v>30</v>
      </c>
      <c r="C3276">
        <v>119.78100000000001</v>
      </c>
      <c r="D3276">
        <v>176.44</v>
      </c>
    </row>
    <row r="3277" spans="1:4" x14ac:dyDescent="0.3">
      <c r="A3277" s="1" t="s">
        <v>2</v>
      </c>
      <c r="B3277" s="1" t="s">
        <v>30</v>
      </c>
      <c r="C3277">
        <v>119.78100000000001</v>
      </c>
      <c r="D3277">
        <v>176.44</v>
      </c>
    </row>
    <row r="3278" spans="1:4" x14ac:dyDescent="0.3">
      <c r="A3278" s="1" t="s">
        <v>2</v>
      </c>
      <c r="B3278" s="1" t="s">
        <v>30</v>
      </c>
      <c r="C3278">
        <v>120.87</v>
      </c>
      <c r="D3278">
        <v>175.88399999999999</v>
      </c>
    </row>
    <row r="3279" spans="1:4" x14ac:dyDescent="0.3">
      <c r="A3279" s="1" t="s">
        <v>2</v>
      </c>
      <c r="B3279" s="1" t="s">
        <v>30</v>
      </c>
      <c r="C3279">
        <v>121.96</v>
      </c>
      <c r="D3279">
        <v>175.33</v>
      </c>
    </row>
    <row r="3280" spans="1:4" x14ac:dyDescent="0.3">
      <c r="A3280" s="1" t="s">
        <v>2</v>
      </c>
      <c r="B3280" s="1" t="s">
        <v>30</v>
      </c>
      <c r="C3280">
        <v>121.96</v>
      </c>
      <c r="D3280">
        <v>175.33</v>
      </c>
    </row>
    <row r="3281" spans="1:4" x14ac:dyDescent="0.3">
      <c r="A3281" s="1" t="s">
        <v>2</v>
      </c>
      <c r="B3281" s="1" t="s">
        <v>30</v>
      </c>
      <c r="C3281">
        <v>124.13800000000001</v>
      </c>
      <c r="D3281">
        <v>173.94200000000001</v>
      </c>
    </row>
    <row r="3282" spans="1:4" x14ac:dyDescent="0.3">
      <c r="A3282" s="1" t="s">
        <v>2</v>
      </c>
      <c r="B3282" s="1" t="s">
        <v>30</v>
      </c>
      <c r="C3282">
        <v>124.13800000000001</v>
      </c>
      <c r="D3282">
        <v>173.94200000000001</v>
      </c>
    </row>
    <row r="3283" spans="1:4" x14ac:dyDescent="0.3">
      <c r="A3283" s="1" t="s">
        <v>2</v>
      </c>
      <c r="B3283" s="1" t="s">
        <v>30</v>
      </c>
      <c r="C3283">
        <v>125.09</v>
      </c>
      <c r="D3283">
        <v>173.10900000000001</v>
      </c>
    </row>
    <row r="3284" spans="1:4" x14ac:dyDescent="0.3">
      <c r="A3284" s="1" t="s">
        <v>2</v>
      </c>
      <c r="B3284" s="1" t="s">
        <v>30</v>
      </c>
      <c r="C3284">
        <v>125.63500000000001</v>
      </c>
      <c r="D3284">
        <v>172.69300000000001</v>
      </c>
    </row>
    <row r="3285" spans="1:4" x14ac:dyDescent="0.3">
      <c r="A3285" s="1" t="s">
        <v>2</v>
      </c>
      <c r="B3285" s="1" t="s">
        <v>30</v>
      </c>
      <c r="C3285">
        <v>126.18</v>
      </c>
      <c r="D3285">
        <v>172.27799999999999</v>
      </c>
    </row>
    <row r="3286" spans="1:4" x14ac:dyDescent="0.3">
      <c r="A3286" s="1" t="s">
        <v>2</v>
      </c>
      <c r="B3286" s="1" t="s">
        <v>30</v>
      </c>
      <c r="C3286">
        <v>126.18</v>
      </c>
      <c r="D3286">
        <v>172.27799999999999</v>
      </c>
    </row>
    <row r="3287" spans="1:4" x14ac:dyDescent="0.3">
      <c r="A3287" s="1" t="s">
        <v>2</v>
      </c>
      <c r="B3287" s="1" t="s">
        <v>30</v>
      </c>
      <c r="C3287">
        <v>126.86</v>
      </c>
      <c r="D3287">
        <v>171.86</v>
      </c>
    </row>
    <row r="3288" spans="1:4" x14ac:dyDescent="0.3">
      <c r="A3288" s="1" t="s">
        <v>2</v>
      </c>
      <c r="B3288" s="1" t="s">
        <v>30</v>
      </c>
      <c r="C3288">
        <v>127.67700000000001</v>
      </c>
      <c r="D3288">
        <v>171.584</v>
      </c>
    </row>
    <row r="3289" spans="1:4" x14ac:dyDescent="0.3">
      <c r="A3289" s="1" t="s">
        <v>2</v>
      </c>
      <c r="B3289" s="1" t="s">
        <v>30</v>
      </c>
      <c r="C3289">
        <v>128.494</v>
      </c>
      <c r="D3289">
        <v>171.16800000000001</v>
      </c>
    </row>
    <row r="3290" spans="1:4" x14ac:dyDescent="0.3">
      <c r="A3290" s="1" t="s">
        <v>2</v>
      </c>
      <c r="B3290" s="1" t="s">
        <v>30</v>
      </c>
      <c r="C3290">
        <v>129.31100000000001</v>
      </c>
      <c r="D3290">
        <v>170.89</v>
      </c>
    </row>
    <row r="3291" spans="1:4" x14ac:dyDescent="0.3">
      <c r="A3291" s="1" t="s">
        <v>2</v>
      </c>
      <c r="B3291" s="1" t="s">
        <v>30</v>
      </c>
      <c r="C3291">
        <v>129.31100000000001</v>
      </c>
      <c r="D3291">
        <v>170.89</v>
      </c>
    </row>
    <row r="3292" spans="1:4" x14ac:dyDescent="0.3">
      <c r="A3292" s="1" t="s">
        <v>2</v>
      </c>
      <c r="B3292" s="1" t="s">
        <v>30</v>
      </c>
      <c r="C3292">
        <v>129.99199999999999</v>
      </c>
      <c r="D3292">
        <v>170.613</v>
      </c>
    </row>
    <row r="3293" spans="1:4" x14ac:dyDescent="0.3">
      <c r="A3293" s="1" t="s">
        <v>2</v>
      </c>
      <c r="B3293" s="1" t="s">
        <v>30</v>
      </c>
      <c r="C3293">
        <v>130.536</v>
      </c>
      <c r="D3293">
        <v>170.47300000000001</v>
      </c>
    </row>
    <row r="3294" spans="1:4" x14ac:dyDescent="0.3">
      <c r="A3294" s="1" t="s">
        <v>2</v>
      </c>
      <c r="B3294" s="1" t="s">
        <v>30</v>
      </c>
      <c r="C3294">
        <v>131.21600000000001</v>
      </c>
      <c r="D3294">
        <v>170.19499999999999</v>
      </c>
    </row>
    <row r="3295" spans="1:4" x14ac:dyDescent="0.3">
      <c r="A3295" s="1" t="s">
        <v>2</v>
      </c>
      <c r="B3295" s="1" t="s">
        <v>30</v>
      </c>
      <c r="C3295">
        <v>132.16999999999999</v>
      </c>
      <c r="D3295">
        <v>170.05799999999999</v>
      </c>
    </row>
    <row r="3296" spans="1:4" x14ac:dyDescent="0.3">
      <c r="A3296" s="1" t="s">
        <v>2</v>
      </c>
      <c r="B3296" s="1" t="s">
        <v>30</v>
      </c>
      <c r="C3296">
        <v>132.16999999999999</v>
      </c>
      <c r="D3296">
        <v>170.05799999999999</v>
      </c>
    </row>
    <row r="3297" spans="1:4" x14ac:dyDescent="0.3">
      <c r="A3297" s="1" t="s">
        <v>2</v>
      </c>
      <c r="B3297" s="1" t="s">
        <v>30</v>
      </c>
      <c r="C3297">
        <v>133.39500000000001</v>
      </c>
      <c r="D3297">
        <v>169.91800000000001</v>
      </c>
    </row>
    <row r="3298" spans="1:4" x14ac:dyDescent="0.3">
      <c r="A3298" s="1" t="s">
        <v>2</v>
      </c>
      <c r="B3298" s="1" t="s">
        <v>30</v>
      </c>
      <c r="C3298">
        <v>134.756</v>
      </c>
      <c r="D3298">
        <v>169.78</v>
      </c>
    </row>
    <row r="3299" spans="1:4" x14ac:dyDescent="0.3">
      <c r="A3299" s="1" t="s">
        <v>2</v>
      </c>
      <c r="B3299" s="1" t="s">
        <v>30</v>
      </c>
      <c r="C3299">
        <v>136.52600000000001</v>
      </c>
      <c r="D3299">
        <v>169.64</v>
      </c>
    </row>
    <row r="3300" spans="1:4" x14ac:dyDescent="0.3">
      <c r="A3300" s="1" t="s">
        <v>2</v>
      </c>
      <c r="B3300" s="1" t="s">
        <v>30</v>
      </c>
      <c r="C3300">
        <v>138.43199999999999</v>
      </c>
      <c r="D3300">
        <v>169.50200000000001</v>
      </c>
    </row>
    <row r="3301" spans="1:4" x14ac:dyDescent="0.3">
      <c r="A3301" s="1" t="s">
        <v>2</v>
      </c>
      <c r="B3301" s="1" t="s">
        <v>30</v>
      </c>
      <c r="C3301">
        <v>138.43199999999999</v>
      </c>
      <c r="D3301">
        <v>169.50200000000001</v>
      </c>
    </row>
    <row r="3302" spans="1:4" x14ac:dyDescent="0.3">
      <c r="A3302" s="1" t="s">
        <v>2</v>
      </c>
      <c r="B3302" s="1" t="s">
        <v>30</v>
      </c>
      <c r="C3302">
        <v>139.52099999999999</v>
      </c>
      <c r="D3302">
        <v>169.50200000000001</v>
      </c>
    </row>
    <row r="3303" spans="1:4" x14ac:dyDescent="0.3">
      <c r="A3303" s="1" t="s">
        <v>2</v>
      </c>
      <c r="B3303" s="1" t="s">
        <v>30</v>
      </c>
      <c r="C3303">
        <v>140.74600000000001</v>
      </c>
      <c r="D3303">
        <v>169.36199999999999</v>
      </c>
    </row>
    <row r="3304" spans="1:4" x14ac:dyDescent="0.3">
      <c r="A3304" s="1" t="s">
        <v>2</v>
      </c>
      <c r="B3304" s="1" t="s">
        <v>30</v>
      </c>
      <c r="C3304">
        <v>143.46899999999999</v>
      </c>
      <c r="D3304">
        <v>169.36199999999999</v>
      </c>
    </row>
    <row r="3305" spans="1:4" x14ac:dyDescent="0.3">
      <c r="A3305" s="1" t="s">
        <v>2</v>
      </c>
      <c r="B3305" s="1" t="s">
        <v>30</v>
      </c>
      <c r="C3305">
        <v>146.19200000000001</v>
      </c>
      <c r="D3305">
        <v>169.22399999999999</v>
      </c>
    </row>
    <row r="3306" spans="1:4" x14ac:dyDescent="0.3">
      <c r="A3306" s="1" t="s">
        <v>2</v>
      </c>
      <c r="B3306" s="1" t="s">
        <v>30</v>
      </c>
      <c r="C3306">
        <v>160.214</v>
      </c>
      <c r="D3306">
        <v>169.22399999999999</v>
      </c>
    </row>
    <row r="3307" spans="1:4" x14ac:dyDescent="0.3">
      <c r="A3307" s="1" t="s">
        <v>2</v>
      </c>
      <c r="B3307" s="1" t="s">
        <v>30</v>
      </c>
      <c r="C3307">
        <v>160.75899999999999</v>
      </c>
      <c r="D3307">
        <v>169.08500000000001</v>
      </c>
    </row>
    <row r="3308" spans="1:4" x14ac:dyDescent="0.3">
      <c r="A3308" s="1" t="s">
        <v>2</v>
      </c>
      <c r="B3308" s="1" t="s">
        <v>30</v>
      </c>
      <c r="C3308">
        <v>161.167</v>
      </c>
      <c r="D3308">
        <v>169.08500000000001</v>
      </c>
    </row>
    <row r="3309" spans="1:4" x14ac:dyDescent="0.3">
      <c r="A3309" t="s">
        <v>43</v>
      </c>
      <c r="B3309" t="s">
        <v>223</v>
      </c>
      <c r="C3309">
        <v>224.06632999999999</v>
      </c>
      <c r="D3309">
        <v>509.02026999999998</v>
      </c>
    </row>
    <row r="3310" spans="1:4" x14ac:dyDescent="0.3">
      <c r="A3310" t="s">
        <v>43</v>
      </c>
      <c r="B3310" t="s">
        <v>223</v>
      </c>
      <c r="C3310">
        <v>333.66399000000001</v>
      </c>
      <c r="D3310">
        <v>506.09766999999999</v>
      </c>
    </row>
    <row r="3311" spans="1:4" x14ac:dyDescent="0.3">
      <c r="A3311" t="s">
        <v>43</v>
      </c>
      <c r="B3311" t="s">
        <v>223</v>
      </c>
      <c r="C3311">
        <v>349.25121000000001</v>
      </c>
      <c r="D3311">
        <v>505.61057</v>
      </c>
    </row>
    <row r="3312" spans="1:4" x14ac:dyDescent="0.3">
      <c r="A3312" t="s">
        <v>43</v>
      </c>
      <c r="B3312" t="s">
        <v>223</v>
      </c>
      <c r="C3312">
        <v>354.60932000000003</v>
      </c>
      <c r="D3312">
        <v>498.30405999999999</v>
      </c>
    </row>
    <row r="3313" spans="1:4" x14ac:dyDescent="0.3">
      <c r="A3313" t="s">
        <v>43</v>
      </c>
      <c r="B3313" t="s">
        <v>223</v>
      </c>
      <c r="C3313">
        <v>407.94684999999998</v>
      </c>
      <c r="D3313">
        <v>472.487719999999</v>
      </c>
    </row>
    <row r="3314" spans="1:4" x14ac:dyDescent="0.3">
      <c r="A3314" t="s">
        <v>43</v>
      </c>
      <c r="B3314" t="s">
        <v>223</v>
      </c>
      <c r="C3314">
        <v>450.08105999999998</v>
      </c>
      <c r="D3314">
        <v>460.06665999999899</v>
      </c>
    </row>
    <row r="3315" spans="1:4" x14ac:dyDescent="0.3">
      <c r="A3315" t="s">
        <v>43</v>
      </c>
      <c r="B3315" t="s">
        <v>223</v>
      </c>
      <c r="C3315">
        <v>600.83873000000006</v>
      </c>
      <c r="D3315">
        <v>462.74570999999997</v>
      </c>
    </row>
    <row r="3316" spans="1:4" x14ac:dyDescent="0.3">
      <c r="A3316" s="1" t="s">
        <v>43</v>
      </c>
      <c r="B3316" s="1" t="s">
        <v>44</v>
      </c>
      <c r="C3316">
        <v>18.996928</v>
      </c>
      <c r="D3316">
        <v>624.95024999999998</v>
      </c>
    </row>
    <row r="3317" spans="1:4" x14ac:dyDescent="0.3">
      <c r="A3317" s="1" t="s">
        <v>43</v>
      </c>
      <c r="B3317" s="1" t="s">
        <v>44</v>
      </c>
      <c r="C3317">
        <v>105.213749999999</v>
      </c>
      <c r="D3317">
        <v>621.05344000000002</v>
      </c>
    </row>
    <row r="3318" spans="1:4" x14ac:dyDescent="0.3">
      <c r="A3318" s="1" t="s">
        <v>43</v>
      </c>
      <c r="B3318" s="1" t="s">
        <v>44</v>
      </c>
      <c r="C3318">
        <v>130.54298999999901</v>
      </c>
      <c r="D3318">
        <v>617.64373000000001</v>
      </c>
    </row>
    <row r="3319" spans="1:4" x14ac:dyDescent="0.3">
      <c r="A3319" s="1" t="s">
        <v>43</v>
      </c>
      <c r="B3319" s="1" t="s">
        <v>44</v>
      </c>
      <c r="C3319">
        <v>180.22725999999901</v>
      </c>
      <c r="D3319">
        <v>599.13391000000001</v>
      </c>
    </row>
    <row r="3320" spans="1:4" x14ac:dyDescent="0.3">
      <c r="A3320" s="1" t="s">
        <v>43</v>
      </c>
      <c r="B3320" s="1" t="s">
        <v>44</v>
      </c>
      <c r="C3320">
        <v>189.482179999999</v>
      </c>
      <c r="D3320">
        <v>579.64988000000005</v>
      </c>
    </row>
    <row r="3321" spans="1:4" x14ac:dyDescent="0.3">
      <c r="A3321" s="1" t="s">
        <v>43</v>
      </c>
      <c r="B3321" s="1" t="s">
        <v>44</v>
      </c>
      <c r="C3321">
        <v>267.90538999999899</v>
      </c>
      <c r="D3321">
        <v>534.34951000000001</v>
      </c>
    </row>
    <row r="3322" spans="1:4" x14ac:dyDescent="0.3">
      <c r="A3322" s="1" t="s">
        <v>43</v>
      </c>
      <c r="B3322" s="1" t="s">
        <v>44</v>
      </c>
      <c r="C3322">
        <v>298.10563999999903</v>
      </c>
      <c r="D3322">
        <v>524.12039000000004</v>
      </c>
    </row>
    <row r="3323" spans="1:4" x14ac:dyDescent="0.3">
      <c r="A3323" s="1" t="s">
        <v>43</v>
      </c>
      <c r="B3323" s="1" t="s">
        <v>44</v>
      </c>
      <c r="C3323">
        <v>333.17688999999899</v>
      </c>
      <c r="D3323">
        <v>506.09766999999999</v>
      </c>
    </row>
    <row r="3324" spans="1:4" x14ac:dyDescent="0.3">
      <c r="A3324" s="1" t="s">
        <v>43</v>
      </c>
      <c r="B3324" s="1" t="s">
        <v>44</v>
      </c>
      <c r="C3324">
        <v>348.76410999999899</v>
      </c>
      <c r="D3324">
        <v>505.367019999999</v>
      </c>
    </row>
    <row r="3325" spans="1:4" x14ac:dyDescent="0.3">
      <c r="A3325" s="1" t="s">
        <v>43</v>
      </c>
      <c r="B3325" s="1" t="s">
        <v>44</v>
      </c>
      <c r="C3325">
        <v>354.85286999999897</v>
      </c>
      <c r="D3325">
        <v>498.060509999999</v>
      </c>
    </row>
    <row r="3326" spans="1:4" x14ac:dyDescent="0.3">
      <c r="A3326" s="1" t="s">
        <v>43</v>
      </c>
      <c r="B3326" s="1" t="s">
        <v>44</v>
      </c>
      <c r="C3326">
        <v>408.19039999999899</v>
      </c>
      <c r="D3326">
        <v>472.24416999999897</v>
      </c>
    </row>
    <row r="3327" spans="1:4" x14ac:dyDescent="0.3">
      <c r="A3327" s="1" t="s">
        <v>43</v>
      </c>
      <c r="B3327" s="1" t="s">
        <v>44</v>
      </c>
      <c r="C3327">
        <v>449.83750999999899</v>
      </c>
      <c r="D3327">
        <v>460.06665999999899</v>
      </c>
    </row>
    <row r="3328" spans="1:4" x14ac:dyDescent="0.3">
      <c r="A3328" s="1" t="s">
        <v>43</v>
      </c>
      <c r="B3328" s="1" t="s">
        <v>44</v>
      </c>
      <c r="C3328">
        <v>600.83872999999903</v>
      </c>
      <c r="D3328">
        <v>462.98925999999898</v>
      </c>
    </row>
    <row r="3329" spans="1:4" x14ac:dyDescent="0.3">
      <c r="A3329" s="1" t="s">
        <v>43</v>
      </c>
      <c r="B3329" s="1" t="s">
        <v>45</v>
      </c>
      <c r="C3329">
        <v>-0.97420143000000003</v>
      </c>
      <c r="D3329">
        <v>461.7715</v>
      </c>
    </row>
    <row r="3330" spans="1:4" x14ac:dyDescent="0.3">
      <c r="A3330" s="1" t="s">
        <v>43</v>
      </c>
      <c r="B3330" s="1" t="s">
        <v>45</v>
      </c>
      <c r="C3330">
        <v>110.57187</v>
      </c>
      <c r="D3330">
        <v>457.87470000000002</v>
      </c>
    </row>
    <row r="3331" spans="1:4" x14ac:dyDescent="0.3">
      <c r="A3331" s="1" t="s">
        <v>43</v>
      </c>
      <c r="B3331" s="1" t="s">
        <v>45</v>
      </c>
      <c r="C3331">
        <v>197.76289</v>
      </c>
      <c r="D3331">
        <v>454.46499999999997</v>
      </c>
    </row>
    <row r="3332" spans="1:4" x14ac:dyDescent="0.3">
      <c r="A3332" s="1" t="s">
        <v>43</v>
      </c>
      <c r="B3332" s="1" t="s">
        <v>45</v>
      </c>
      <c r="C3332">
        <v>233.18061</v>
      </c>
      <c r="D3332">
        <v>453.21760999999998</v>
      </c>
    </row>
    <row r="3333" spans="1:4" x14ac:dyDescent="0.3">
      <c r="A3333" s="1" t="s">
        <v>43</v>
      </c>
      <c r="B3333" s="1" t="s">
        <v>45</v>
      </c>
      <c r="C3333">
        <v>240.75811999999999</v>
      </c>
      <c r="D3333">
        <v>436.85708</v>
      </c>
    </row>
    <row r="3334" spans="1:4" x14ac:dyDescent="0.3">
      <c r="A3334" s="1" t="s">
        <v>43</v>
      </c>
      <c r="B3334" s="1" t="s">
        <v>45</v>
      </c>
      <c r="C3334">
        <v>284.3288</v>
      </c>
      <c r="D3334">
        <v>428.41849000000002</v>
      </c>
    </row>
    <row r="3335" spans="1:4" x14ac:dyDescent="0.3">
      <c r="A3335" s="1" t="s">
        <v>43</v>
      </c>
      <c r="B3335" s="1" t="s">
        <v>45</v>
      </c>
      <c r="C3335">
        <v>309.12790999999999</v>
      </c>
      <c r="D3335">
        <v>423.76864999999998</v>
      </c>
    </row>
    <row r="3336" spans="1:4" x14ac:dyDescent="0.3">
      <c r="A3336" s="1" t="s">
        <v>43</v>
      </c>
      <c r="B3336" s="1" t="s">
        <v>45</v>
      </c>
      <c r="C3336">
        <v>392.99716000000001</v>
      </c>
      <c r="D3336">
        <v>424.62973</v>
      </c>
    </row>
    <row r="3337" spans="1:4" x14ac:dyDescent="0.3">
      <c r="A3337" s="1" t="s">
        <v>43</v>
      </c>
      <c r="B3337" s="1" t="s">
        <v>45</v>
      </c>
      <c r="C3337">
        <v>525.43134999999995</v>
      </c>
      <c r="D3337">
        <v>422.73534999999998</v>
      </c>
    </row>
    <row r="3338" spans="1:4" x14ac:dyDescent="0.3">
      <c r="A3338" s="1" t="s">
        <v>43</v>
      </c>
      <c r="B3338" s="1" t="s">
        <v>46</v>
      </c>
      <c r="C3338">
        <v>-6.8886443999999996</v>
      </c>
      <c r="D3338">
        <v>417.91329999999999</v>
      </c>
    </row>
    <row r="3339" spans="1:4" x14ac:dyDescent="0.3">
      <c r="A3339" s="1" t="s">
        <v>43</v>
      </c>
      <c r="B3339" s="1" t="s">
        <v>46</v>
      </c>
      <c r="C3339">
        <v>87.141346999999996</v>
      </c>
      <c r="D3339">
        <v>411.36908999999901</v>
      </c>
    </row>
    <row r="3340" spans="1:4" x14ac:dyDescent="0.3">
      <c r="A3340" s="1" t="s">
        <v>43</v>
      </c>
      <c r="B3340" s="1" t="s">
        <v>46</v>
      </c>
      <c r="C3340">
        <v>169.80507999999901</v>
      </c>
      <c r="D3340">
        <v>405.85817999999898</v>
      </c>
    </row>
    <row r="3341" spans="1:4" x14ac:dyDescent="0.3">
      <c r="A3341" s="1" t="s">
        <v>43</v>
      </c>
      <c r="B3341" s="1" t="s">
        <v>46</v>
      </c>
      <c r="C3341">
        <v>200.45954999999901</v>
      </c>
      <c r="D3341">
        <v>398.28066999999902</v>
      </c>
    </row>
    <row r="3342" spans="1:4" x14ac:dyDescent="0.3">
      <c r="A3342" s="1" t="s">
        <v>43</v>
      </c>
      <c r="B3342" s="1" t="s">
        <v>46</v>
      </c>
      <c r="C3342">
        <v>250.05778999999899</v>
      </c>
      <c r="D3342">
        <v>373.82597999999899</v>
      </c>
    </row>
    <row r="3343" spans="1:4" x14ac:dyDescent="0.3">
      <c r="A3343" s="1" t="s">
        <v>43</v>
      </c>
      <c r="B3343" s="1" t="s">
        <v>46</v>
      </c>
      <c r="C3343">
        <v>282.43441999999999</v>
      </c>
      <c r="D3343">
        <v>350.74901999999997</v>
      </c>
    </row>
    <row r="3344" spans="1:4" x14ac:dyDescent="0.3">
      <c r="A3344" s="1" t="s">
        <v>43</v>
      </c>
      <c r="B3344" s="1" t="s">
        <v>46</v>
      </c>
      <c r="C3344">
        <v>338.23244</v>
      </c>
      <c r="D3344">
        <v>317.33908999999898</v>
      </c>
    </row>
    <row r="3345" spans="1:4" x14ac:dyDescent="0.3">
      <c r="A3345" s="1" t="s">
        <v>43</v>
      </c>
      <c r="B3345" s="1" t="s">
        <v>46</v>
      </c>
      <c r="C3345">
        <v>410.56319999999999</v>
      </c>
      <c r="D3345">
        <v>294.26213999999902</v>
      </c>
    </row>
    <row r="3346" spans="1:4" x14ac:dyDescent="0.3">
      <c r="A3346" s="1" t="s">
        <v>43</v>
      </c>
      <c r="B3346" s="1" t="s">
        <v>46</v>
      </c>
      <c r="C3346">
        <v>511.13740999999999</v>
      </c>
      <c r="D3346">
        <v>294.950999999999</v>
      </c>
    </row>
    <row r="3347" spans="1:4" x14ac:dyDescent="0.3">
      <c r="A3347" s="1" t="s">
        <v>43</v>
      </c>
      <c r="B3347" s="1" t="s">
        <v>47</v>
      </c>
      <c r="C3347">
        <v>-7.2330765000000001</v>
      </c>
      <c r="D3347">
        <v>340.07163000000003</v>
      </c>
    </row>
    <row r="3348" spans="1:4" x14ac:dyDescent="0.3">
      <c r="A3348" s="1" t="s">
        <v>43</v>
      </c>
      <c r="B3348" s="1" t="s">
        <v>47</v>
      </c>
      <c r="C3348">
        <v>104.01853</v>
      </c>
      <c r="D3348">
        <v>333.87184999999999</v>
      </c>
    </row>
    <row r="3349" spans="1:4" x14ac:dyDescent="0.3">
      <c r="A3349" s="1" t="s">
        <v>43</v>
      </c>
      <c r="B3349" s="1" t="s">
        <v>47</v>
      </c>
      <c r="C3349">
        <v>121.24014</v>
      </c>
      <c r="D3349">
        <v>332.49410999999998</v>
      </c>
    </row>
    <row r="3350" spans="1:4" x14ac:dyDescent="0.3">
      <c r="A3350" s="1" t="s">
        <v>43</v>
      </c>
      <c r="B3350" s="1" t="s">
        <v>47</v>
      </c>
      <c r="C3350">
        <v>138.46174999999999</v>
      </c>
      <c r="D3350">
        <v>323.19443999999999</v>
      </c>
    </row>
    <row r="3351" spans="1:4" x14ac:dyDescent="0.3">
      <c r="A3351" s="1" t="s">
        <v>43</v>
      </c>
      <c r="B3351" s="1" t="s">
        <v>47</v>
      </c>
      <c r="C3351">
        <v>170.49394999999899</v>
      </c>
      <c r="D3351">
        <v>302.18407999999999</v>
      </c>
    </row>
    <row r="3352" spans="1:4" x14ac:dyDescent="0.3">
      <c r="A3352" s="1" t="s">
        <v>43</v>
      </c>
      <c r="B3352" s="1" t="s">
        <v>47</v>
      </c>
      <c r="C3352">
        <v>198.73738999999901</v>
      </c>
      <c r="D3352">
        <v>284.96247</v>
      </c>
    </row>
    <row r="3353" spans="1:4" x14ac:dyDescent="0.3">
      <c r="A3353" s="1" t="s">
        <v>43</v>
      </c>
      <c r="B3353" s="1" t="s">
        <v>47</v>
      </c>
      <c r="C3353">
        <v>244.54686999999899</v>
      </c>
      <c r="D3353">
        <v>272.56290999999999</v>
      </c>
    </row>
    <row r="3354" spans="1:4" x14ac:dyDescent="0.3">
      <c r="A3354" s="1" t="s">
        <v>43</v>
      </c>
      <c r="B3354" s="1" t="s">
        <v>47</v>
      </c>
      <c r="C3354">
        <v>289.32306</v>
      </c>
      <c r="D3354">
        <v>273.25178</v>
      </c>
    </row>
    <row r="3355" spans="1:4" x14ac:dyDescent="0.3">
      <c r="A3355" s="1" t="s">
        <v>43</v>
      </c>
      <c r="B3355" s="1" t="s">
        <v>47</v>
      </c>
      <c r="C3355">
        <v>480.82738000000001</v>
      </c>
      <c r="D3355">
        <v>269.80745000000002</v>
      </c>
    </row>
    <row r="3356" spans="1:4" x14ac:dyDescent="0.3">
      <c r="A3356" s="1" t="s">
        <v>43</v>
      </c>
      <c r="B3356" s="1" t="s">
        <v>48</v>
      </c>
      <c r="C3356">
        <v>-24.799119999999998</v>
      </c>
      <c r="D3356">
        <v>283.58474000000001</v>
      </c>
    </row>
    <row r="3357" spans="1:4" x14ac:dyDescent="0.3">
      <c r="A3357" s="1" t="s">
        <v>43</v>
      </c>
      <c r="B3357" s="1" t="s">
        <v>48</v>
      </c>
      <c r="C3357">
        <v>85.074759999999998</v>
      </c>
      <c r="D3357">
        <v>277.38495999999998</v>
      </c>
    </row>
    <row r="3358" spans="1:4" x14ac:dyDescent="0.3">
      <c r="A3358" s="1" t="s">
        <v>43</v>
      </c>
      <c r="B3358" s="1" t="s">
        <v>48</v>
      </c>
      <c r="C3358">
        <v>129.50651999999999</v>
      </c>
      <c r="D3358">
        <v>268.08528999999999</v>
      </c>
    </row>
    <row r="3359" spans="1:4" x14ac:dyDescent="0.3">
      <c r="A3359" s="1" t="s">
        <v>43</v>
      </c>
      <c r="B3359" s="1" t="s">
        <v>48</v>
      </c>
      <c r="C3359">
        <v>146.38369</v>
      </c>
      <c r="D3359">
        <v>266.36313000000001</v>
      </c>
    </row>
    <row r="3360" spans="1:4" x14ac:dyDescent="0.3">
      <c r="A3360" s="1" t="s">
        <v>43</v>
      </c>
      <c r="B3360" s="1" t="s">
        <v>48</v>
      </c>
      <c r="C3360">
        <v>188.74885</v>
      </c>
      <c r="D3360">
        <v>250.51925</v>
      </c>
    </row>
    <row r="3361" spans="1:4" x14ac:dyDescent="0.3">
      <c r="A3361" s="1" t="s">
        <v>43</v>
      </c>
      <c r="B3361" s="1" t="s">
        <v>48</v>
      </c>
      <c r="C3361">
        <v>196.67080000000001</v>
      </c>
      <c r="D3361">
        <v>226.40898999999999</v>
      </c>
    </row>
    <row r="3362" spans="1:4" x14ac:dyDescent="0.3">
      <c r="A3362" s="1" t="s">
        <v>43</v>
      </c>
      <c r="B3362" s="1" t="s">
        <v>48</v>
      </c>
      <c r="C3362">
        <v>268.31268999999998</v>
      </c>
      <c r="D3362">
        <v>193.68792999999999</v>
      </c>
    </row>
    <row r="3363" spans="1:4" x14ac:dyDescent="0.3">
      <c r="A3363" s="1" t="s">
        <v>43</v>
      </c>
      <c r="B3363" s="1" t="s">
        <v>48</v>
      </c>
      <c r="C3363">
        <v>318.94423999999998</v>
      </c>
      <c r="D3363">
        <v>181.6328</v>
      </c>
    </row>
    <row r="3364" spans="1:4" x14ac:dyDescent="0.3">
      <c r="A3364" s="1" t="s">
        <v>43</v>
      </c>
      <c r="B3364" s="1" t="s">
        <v>48</v>
      </c>
      <c r="C3364">
        <v>431.57357000000002</v>
      </c>
      <c r="D3364">
        <v>180.94394</v>
      </c>
    </row>
    <row r="3365" spans="1:4" x14ac:dyDescent="0.3">
      <c r="A3365" s="1" t="s">
        <v>43</v>
      </c>
      <c r="B3365" s="1" t="s">
        <v>48</v>
      </c>
      <c r="C3365">
        <v>594.14558</v>
      </c>
      <c r="D3365">
        <v>175.43302</v>
      </c>
    </row>
    <row r="3366" spans="1:4" x14ac:dyDescent="0.3">
      <c r="A3366" s="1" t="s">
        <v>43</v>
      </c>
      <c r="B3366" s="1" t="s">
        <v>53</v>
      </c>
      <c r="C3366">
        <v>-2.3685781000000001</v>
      </c>
      <c r="D3366">
        <v>615.11977000000002</v>
      </c>
    </row>
    <row r="3367" spans="1:4" x14ac:dyDescent="0.3">
      <c r="A3367" s="1" t="s">
        <v>43</v>
      </c>
      <c r="B3367" s="1" t="s">
        <v>53</v>
      </c>
      <c r="C3367">
        <v>62.2936049999999</v>
      </c>
      <c r="D3367">
        <v>615.83033999999998</v>
      </c>
    </row>
    <row r="3368" spans="1:4" x14ac:dyDescent="0.3">
      <c r="A3368" s="1" t="s">
        <v>43</v>
      </c>
      <c r="B3368" s="1" t="s">
        <v>53</v>
      </c>
      <c r="C3368">
        <v>111.323169999999</v>
      </c>
      <c r="D3368">
        <v>616.30405999999903</v>
      </c>
    </row>
    <row r="3369" spans="1:4" x14ac:dyDescent="0.3">
      <c r="A3369" s="1" t="s">
        <v>43</v>
      </c>
      <c r="B3369" s="1" t="s">
        <v>53</v>
      </c>
      <c r="C3369">
        <v>137.37752999999901</v>
      </c>
      <c r="D3369">
        <v>609.19832999999903</v>
      </c>
    </row>
    <row r="3370" spans="1:4" x14ac:dyDescent="0.3">
      <c r="A3370" s="1" t="s">
        <v>43</v>
      </c>
      <c r="B3370" s="1" t="s">
        <v>53</v>
      </c>
      <c r="C3370">
        <v>147.08869999999999</v>
      </c>
      <c r="D3370">
        <v>587.17054999999903</v>
      </c>
    </row>
    <row r="3371" spans="1:4" x14ac:dyDescent="0.3">
      <c r="A3371" s="1" t="s">
        <v>43</v>
      </c>
      <c r="B3371" s="1" t="s">
        <v>53</v>
      </c>
      <c r="C3371">
        <v>171.48505999999901</v>
      </c>
      <c r="D3371">
        <v>576.985669999999</v>
      </c>
    </row>
    <row r="3372" spans="1:4" x14ac:dyDescent="0.3">
      <c r="A3372" s="1" t="s">
        <v>43</v>
      </c>
      <c r="B3372" s="1" t="s">
        <v>53</v>
      </c>
      <c r="C3372">
        <v>269.30733999999899</v>
      </c>
      <c r="D3372">
        <v>557.80017999999995</v>
      </c>
    </row>
    <row r="3373" spans="1:4" x14ac:dyDescent="0.3">
      <c r="A3373" s="1" t="s">
        <v>43</v>
      </c>
      <c r="B3373" s="1" t="s">
        <v>53</v>
      </c>
      <c r="C3373">
        <v>357.41843999999901</v>
      </c>
      <c r="D3373">
        <v>560.87932999999998</v>
      </c>
    </row>
    <row r="3374" spans="1:4" x14ac:dyDescent="0.3">
      <c r="A3374" s="1" t="s">
        <v>43</v>
      </c>
      <c r="B3374" s="1" t="s">
        <v>54</v>
      </c>
      <c r="C3374">
        <v>-26.764932999999999</v>
      </c>
      <c r="D3374">
        <v>550.69444999999996</v>
      </c>
    </row>
    <row r="3375" spans="1:4" x14ac:dyDescent="0.3">
      <c r="A3375" s="1" t="s">
        <v>43</v>
      </c>
      <c r="B3375" s="1" t="s">
        <v>54</v>
      </c>
      <c r="C3375">
        <v>104.4543</v>
      </c>
      <c r="D3375">
        <v>551.40501999999901</v>
      </c>
    </row>
    <row r="3376" spans="1:4" x14ac:dyDescent="0.3">
      <c r="A3376" s="1" t="s">
        <v>43</v>
      </c>
      <c r="B3376" s="1" t="s">
        <v>54</v>
      </c>
      <c r="C3376">
        <v>133.82465999999999</v>
      </c>
      <c r="D3376">
        <v>546.90471999999897</v>
      </c>
    </row>
    <row r="3377" spans="1:4" x14ac:dyDescent="0.3">
      <c r="A3377" s="1" t="s">
        <v>43</v>
      </c>
      <c r="B3377" s="1" t="s">
        <v>54</v>
      </c>
      <c r="C3377">
        <v>160.11588</v>
      </c>
      <c r="D3377">
        <v>539.08840999999904</v>
      </c>
    </row>
    <row r="3378" spans="1:4" x14ac:dyDescent="0.3">
      <c r="A3378" s="1" t="s">
        <v>43</v>
      </c>
      <c r="B3378" s="1" t="s">
        <v>54</v>
      </c>
      <c r="C3378">
        <v>181.66994</v>
      </c>
      <c r="D3378">
        <v>513.03405999999904</v>
      </c>
    </row>
    <row r="3379" spans="1:4" x14ac:dyDescent="0.3">
      <c r="A3379" s="1" t="s">
        <v>43</v>
      </c>
      <c r="B3379" s="1" t="s">
        <v>54</v>
      </c>
      <c r="C3379">
        <v>259.83301999999998</v>
      </c>
      <c r="D3379">
        <v>482.242539999999</v>
      </c>
    </row>
    <row r="3380" spans="1:4" x14ac:dyDescent="0.3">
      <c r="A3380" s="1" t="s">
        <v>43</v>
      </c>
      <c r="B3380" s="1" t="s">
        <v>54</v>
      </c>
      <c r="C3380">
        <v>504.50713999999903</v>
      </c>
      <c r="D3380">
        <v>485.558549999999</v>
      </c>
    </row>
    <row r="3381" spans="1:4" x14ac:dyDescent="0.3">
      <c r="A3381" s="1" t="s">
        <v>43</v>
      </c>
      <c r="B3381" s="1" t="s">
        <v>55</v>
      </c>
      <c r="C3381">
        <v>-7.8163081999999999</v>
      </c>
      <c r="D3381">
        <v>476.79480999999998</v>
      </c>
    </row>
    <row r="3382" spans="1:4" x14ac:dyDescent="0.3">
      <c r="A3382" s="1" t="s">
        <v>43</v>
      </c>
      <c r="B3382" s="1" t="s">
        <v>55</v>
      </c>
      <c r="C3382">
        <v>80.294799999999995</v>
      </c>
      <c r="D3382">
        <v>469.21535999999998</v>
      </c>
    </row>
    <row r="3383" spans="1:4" x14ac:dyDescent="0.3">
      <c r="A3383" s="1" t="s">
        <v>43</v>
      </c>
      <c r="B3383" s="1" t="s">
        <v>55</v>
      </c>
      <c r="C3383">
        <v>112.74432</v>
      </c>
      <c r="D3383">
        <v>465.66248999999999</v>
      </c>
    </row>
    <row r="3384" spans="1:4" x14ac:dyDescent="0.3">
      <c r="A3384" s="1" t="s">
        <v>43</v>
      </c>
      <c r="B3384" s="1" t="s">
        <v>55</v>
      </c>
      <c r="C3384">
        <v>135.95639</v>
      </c>
      <c r="D3384">
        <v>460.92534000000001</v>
      </c>
    </row>
    <row r="3385" spans="1:4" x14ac:dyDescent="0.3">
      <c r="A3385" s="1" t="s">
        <v>43</v>
      </c>
      <c r="B3385" s="1" t="s">
        <v>55</v>
      </c>
      <c r="C3385">
        <v>184.98595</v>
      </c>
      <c r="D3385">
        <v>460.92534000000001</v>
      </c>
    </row>
    <row r="3386" spans="1:4" x14ac:dyDescent="0.3">
      <c r="A3386" s="1" t="s">
        <v>43</v>
      </c>
      <c r="B3386" s="1" t="s">
        <v>55</v>
      </c>
      <c r="C3386">
        <v>189.95997</v>
      </c>
      <c r="D3386">
        <v>454.76702999999998</v>
      </c>
    </row>
    <row r="3387" spans="1:4" x14ac:dyDescent="0.3">
      <c r="A3387" s="1" t="s">
        <v>43</v>
      </c>
      <c r="B3387" s="1" t="s">
        <v>55</v>
      </c>
      <c r="C3387">
        <v>218.38291000000001</v>
      </c>
      <c r="D3387">
        <v>437.00268999999997</v>
      </c>
    </row>
    <row r="3388" spans="1:4" x14ac:dyDescent="0.3">
      <c r="A3388" s="1" t="s">
        <v>43</v>
      </c>
      <c r="B3388" s="1" t="s">
        <v>55</v>
      </c>
      <c r="C3388">
        <v>269.30734000000001</v>
      </c>
      <c r="D3388">
        <v>435.58154999999999</v>
      </c>
    </row>
    <row r="3389" spans="1:4" x14ac:dyDescent="0.3">
      <c r="A3389" s="1" t="s">
        <v>43</v>
      </c>
      <c r="B3389" s="1" t="s">
        <v>55</v>
      </c>
      <c r="C3389">
        <v>405.50058000000001</v>
      </c>
      <c r="D3389">
        <v>437.47640999999999</v>
      </c>
    </row>
    <row r="3390" spans="1:4" x14ac:dyDescent="0.3">
      <c r="A3390" s="1" t="s">
        <v>43</v>
      </c>
      <c r="B3390" s="1" t="s">
        <v>56</v>
      </c>
      <c r="C3390">
        <v>-6.8688766000000001</v>
      </c>
      <c r="D3390">
        <v>415.21177999999998</v>
      </c>
    </row>
    <row r="3391" spans="1:4" x14ac:dyDescent="0.3">
      <c r="A3391" s="1" t="s">
        <v>43</v>
      </c>
      <c r="B3391" s="1" t="s">
        <v>56</v>
      </c>
      <c r="C3391">
        <v>78.636797000000001</v>
      </c>
      <c r="D3391">
        <v>416.15920999999997</v>
      </c>
    </row>
    <row r="3392" spans="1:4" x14ac:dyDescent="0.3">
      <c r="A3392" s="1" t="s">
        <v>43</v>
      </c>
      <c r="B3392" s="1" t="s">
        <v>56</v>
      </c>
      <c r="C3392">
        <v>136.43010000000001</v>
      </c>
      <c r="D3392">
        <v>415.44863999999899</v>
      </c>
    </row>
    <row r="3393" spans="1:4" x14ac:dyDescent="0.3">
      <c r="A3393" s="1" t="s">
        <v>43</v>
      </c>
      <c r="B3393" s="1" t="s">
        <v>56</v>
      </c>
      <c r="C3393">
        <v>167.69533000000001</v>
      </c>
      <c r="D3393">
        <v>414.26433999999898</v>
      </c>
    </row>
    <row r="3394" spans="1:4" x14ac:dyDescent="0.3">
      <c r="A3394" s="1" t="s">
        <v>43</v>
      </c>
      <c r="B3394" s="1" t="s">
        <v>56</v>
      </c>
      <c r="C3394">
        <v>209.85602</v>
      </c>
      <c r="D3394">
        <v>395.78942999999902</v>
      </c>
    </row>
    <row r="3395" spans="1:4" x14ac:dyDescent="0.3">
      <c r="A3395" s="1" t="s">
        <v>43</v>
      </c>
      <c r="B3395" s="1" t="s">
        <v>56</v>
      </c>
      <c r="C3395">
        <v>242.30554000000001</v>
      </c>
      <c r="D3395">
        <v>385.13082999999898</v>
      </c>
    </row>
    <row r="3396" spans="1:4" x14ac:dyDescent="0.3">
      <c r="A3396" s="1" t="s">
        <v>43</v>
      </c>
      <c r="B3396" s="1" t="s">
        <v>56</v>
      </c>
      <c r="C3396">
        <v>308.15201000000002</v>
      </c>
      <c r="D3396">
        <v>382.762259999999</v>
      </c>
    </row>
    <row r="3397" spans="1:4" x14ac:dyDescent="0.3">
      <c r="A3397" s="1" t="s">
        <v>43</v>
      </c>
      <c r="B3397" s="1" t="s">
        <v>56</v>
      </c>
      <c r="C3397">
        <v>393.18396999999999</v>
      </c>
      <c r="D3397">
        <v>383.47282999999999</v>
      </c>
    </row>
    <row r="3398" spans="1:4" x14ac:dyDescent="0.3">
      <c r="A3398" s="1" t="s">
        <v>43</v>
      </c>
      <c r="B3398" s="1" t="s">
        <v>57</v>
      </c>
      <c r="C3398">
        <v>-5.9214453999999996</v>
      </c>
      <c r="D3398">
        <v>374.70909</v>
      </c>
    </row>
    <row r="3399" spans="1:4" x14ac:dyDescent="0.3">
      <c r="A3399" s="1" t="s">
        <v>43</v>
      </c>
      <c r="B3399" s="1" t="s">
        <v>57</v>
      </c>
      <c r="C3399">
        <v>38.607823999999901</v>
      </c>
      <c r="D3399">
        <v>372.57736999999997</v>
      </c>
    </row>
    <row r="3400" spans="1:4" x14ac:dyDescent="0.3">
      <c r="A3400" s="1" t="s">
        <v>43</v>
      </c>
      <c r="B3400" s="1" t="s">
        <v>57</v>
      </c>
      <c r="C3400">
        <v>95.927417999999903</v>
      </c>
      <c r="D3400">
        <v>371.15622000000002</v>
      </c>
    </row>
    <row r="3401" spans="1:4" x14ac:dyDescent="0.3">
      <c r="A3401" s="1" t="s">
        <v>43</v>
      </c>
      <c r="B3401" s="1" t="s">
        <v>57</v>
      </c>
      <c r="C3401">
        <v>117.007759999999</v>
      </c>
      <c r="D3401">
        <v>369.26136000000002</v>
      </c>
    </row>
    <row r="3402" spans="1:4" x14ac:dyDescent="0.3">
      <c r="A3402" s="1" t="s">
        <v>43</v>
      </c>
      <c r="B3402" s="1" t="s">
        <v>57</v>
      </c>
      <c r="C3402">
        <v>139.74610999999999</v>
      </c>
      <c r="D3402">
        <v>365.47163999999998</v>
      </c>
    </row>
    <row r="3403" spans="1:4" x14ac:dyDescent="0.3">
      <c r="A3403" s="1" t="s">
        <v>43</v>
      </c>
      <c r="B3403" s="1" t="s">
        <v>57</v>
      </c>
      <c r="C3403">
        <v>172.43248999999901</v>
      </c>
      <c r="D3403">
        <v>353.86559999999997</v>
      </c>
    </row>
    <row r="3404" spans="1:4" x14ac:dyDescent="0.3">
      <c r="A3404" s="1" t="s">
        <v>43</v>
      </c>
      <c r="B3404" s="1" t="s">
        <v>57</v>
      </c>
      <c r="C3404">
        <v>189.959969999999</v>
      </c>
      <c r="D3404">
        <v>342.25957</v>
      </c>
    </row>
    <row r="3405" spans="1:4" x14ac:dyDescent="0.3">
      <c r="A3405" s="1" t="s">
        <v>43</v>
      </c>
      <c r="B3405" s="1" t="s">
        <v>57</v>
      </c>
      <c r="C3405">
        <v>225.72549999999899</v>
      </c>
      <c r="D3405">
        <v>327.10066999999998</v>
      </c>
    </row>
    <row r="3406" spans="1:4" x14ac:dyDescent="0.3">
      <c r="A3406" s="1" t="s">
        <v>43</v>
      </c>
      <c r="B3406" s="1" t="s">
        <v>57</v>
      </c>
      <c r="C3406">
        <v>258.17501999999899</v>
      </c>
      <c r="D3406">
        <v>317.62635999999998</v>
      </c>
    </row>
    <row r="3407" spans="1:4" x14ac:dyDescent="0.3">
      <c r="A3407" s="1" t="s">
        <v>43</v>
      </c>
      <c r="B3407" s="1" t="s">
        <v>57</v>
      </c>
      <c r="C3407">
        <v>348.18097999999998</v>
      </c>
      <c r="D3407">
        <v>315.25778000000003</v>
      </c>
    </row>
    <row r="3408" spans="1:4" x14ac:dyDescent="0.3">
      <c r="A3408" s="1" t="s">
        <v>43</v>
      </c>
      <c r="B3408" s="1" t="s">
        <v>58</v>
      </c>
      <c r="C3408">
        <v>-5.4477297</v>
      </c>
      <c r="D3408">
        <v>322.83722999999998</v>
      </c>
    </row>
    <row r="3409" spans="1:4" x14ac:dyDescent="0.3">
      <c r="A3409" s="1" t="s">
        <v>43</v>
      </c>
      <c r="B3409" s="1" t="s">
        <v>58</v>
      </c>
      <c r="C3409">
        <v>42.871263999999996</v>
      </c>
      <c r="D3409">
        <v>321.65294</v>
      </c>
    </row>
    <row r="3410" spans="1:4" x14ac:dyDescent="0.3">
      <c r="A3410" s="1" t="s">
        <v>43</v>
      </c>
      <c r="B3410" s="1" t="s">
        <v>58</v>
      </c>
      <c r="C3410">
        <v>97.348562999999999</v>
      </c>
      <c r="D3410">
        <v>318.57378999999997</v>
      </c>
    </row>
    <row r="3411" spans="1:4" x14ac:dyDescent="0.3">
      <c r="A3411" s="1" t="s">
        <v>43</v>
      </c>
      <c r="B3411" s="1" t="s">
        <v>58</v>
      </c>
      <c r="C3411">
        <v>112.2706</v>
      </c>
      <c r="D3411">
        <v>316.91578999999899</v>
      </c>
    </row>
    <row r="3412" spans="1:4" x14ac:dyDescent="0.3">
      <c r="A3412" s="1" t="s">
        <v>43</v>
      </c>
      <c r="B3412" s="1" t="s">
        <v>58</v>
      </c>
      <c r="C3412">
        <v>150.16784999999999</v>
      </c>
      <c r="D3412">
        <v>299.86201999999997</v>
      </c>
    </row>
    <row r="3413" spans="1:4" x14ac:dyDescent="0.3">
      <c r="A3413" s="1" t="s">
        <v>43</v>
      </c>
      <c r="B3413" s="1" t="s">
        <v>58</v>
      </c>
      <c r="C3413">
        <v>151.589</v>
      </c>
      <c r="D3413">
        <v>295.36171999999999</v>
      </c>
    </row>
    <row r="3414" spans="1:4" x14ac:dyDescent="0.3">
      <c r="A3414" s="1" t="s">
        <v>43</v>
      </c>
      <c r="B3414" s="1" t="s">
        <v>58</v>
      </c>
      <c r="C3414">
        <v>180.95937000000001</v>
      </c>
      <c r="D3414">
        <v>281.86081999999999</v>
      </c>
    </row>
    <row r="3415" spans="1:4" x14ac:dyDescent="0.3">
      <c r="A3415" s="1" t="s">
        <v>43</v>
      </c>
      <c r="B3415" s="1" t="s">
        <v>58</v>
      </c>
      <c r="C3415">
        <v>240.64753999999999</v>
      </c>
      <c r="D3415">
        <v>258.88562000000002</v>
      </c>
    </row>
    <row r="3416" spans="1:4" x14ac:dyDescent="0.3">
      <c r="A3416" s="1" t="s">
        <v>43</v>
      </c>
      <c r="B3416" s="1" t="s">
        <v>58</v>
      </c>
      <c r="C3416">
        <v>287.78224999999998</v>
      </c>
      <c r="D3416">
        <v>252.49046000000001</v>
      </c>
    </row>
    <row r="3417" spans="1:4" x14ac:dyDescent="0.3">
      <c r="A3417" s="1" t="s">
        <v>43</v>
      </c>
      <c r="B3417" s="1" t="s">
        <v>58</v>
      </c>
      <c r="C3417">
        <v>367.36646999999999</v>
      </c>
      <c r="D3417">
        <v>256.75389999999999</v>
      </c>
    </row>
    <row r="3418" spans="1:4" x14ac:dyDescent="0.3">
      <c r="A3418" s="1" t="s">
        <v>43</v>
      </c>
      <c r="B3418" t="s">
        <v>59</v>
      </c>
      <c r="C3418">
        <v>-22.975207999999999</v>
      </c>
      <c r="D3418">
        <v>254.14847</v>
      </c>
    </row>
    <row r="3419" spans="1:4" x14ac:dyDescent="0.3">
      <c r="A3419" s="1" t="s">
        <v>43</v>
      </c>
      <c r="B3419" t="s">
        <v>59</v>
      </c>
      <c r="C3419">
        <v>80.768514999999994</v>
      </c>
      <c r="D3419">
        <v>253.91161</v>
      </c>
    </row>
    <row r="3420" spans="1:4" x14ac:dyDescent="0.3">
      <c r="A3420" s="1" t="s">
        <v>43</v>
      </c>
      <c r="B3420" t="s">
        <v>59</v>
      </c>
      <c r="C3420">
        <v>205.35572999999999</v>
      </c>
      <c r="D3420">
        <v>248.70074</v>
      </c>
    </row>
    <row r="3421" spans="1:4" x14ac:dyDescent="0.3">
      <c r="A3421" s="1" t="s">
        <v>43</v>
      </c>
      <c r="B3421" t="s">
        <v>59</v>
      </c>
      <c r="C3421">
        <v>244.43725999999899</v>
      </c>
      <c r="D3421">
        <v>244.67415</v>
      </c>
    </row>
    <row r="3422" spans="1:4" x14ac:dyDescent="0.3">
      <c r="A3422" s="1" t="s">
        <v>43</v>
      </c>
      <c r="B3422" t="s">
        <v>59</v>
      </c>
      <c r="C3422">
        <v>283.04508999999899</v>
      </c>
      <c r="D3422">
        <v>229.98896999999999</v>
      </c>
    </row>
    <row r="3423" spans="1:4" x14ac:dyDescent="0.3">
      <c r="A3423" s="1" t="s">
        <v>43</v>
      </c>
      <c r="B3423" t="s">
        <v>59</v>
      </c>
      <c r="C3423">
        <v>289.20338999999899</v>
      </c>
      <c r="D3423">
        <v>217.19863999999899</v>
      </c>
    </row>
    <row r="3424" spans="1:4" x14ac:dyDescent="0.3">
      <c r="A3424" s="1" t="s">
        <v>43</v>
      </c>
      <c r="B3424" t="s">
        <v>59</v>
      </c>
      <c r="C3424">
        <v>339.18038999999902</v>
      </c>
      <c r="D3424">
        <v>201.32916999999901</v>
      </c>
    </row>
    <row r="3425" spans="1:4" x14ac:dyDescent="0.3">
      <c r="A3425" s="1" t="s">
        <v>43</v>
      </c>
      <c r="B3425" t="s">
        <v>59</v>
      </c>
      <c r="C3425">
        <v>383.47279999999898</v>
      </c>
      <c r="D3425">
        <v>190.90742999999901</v>
      </c>
    </row>
    <row r="3426" spans="1:4" x14ac:dyDescent="0.3">
      <c r="A3426" s="1" t="s">
        <v>43</v>
      </c>
      <c r="B3426" t="s">
        <v>59</v>
      </c>
      <c r="C3426">
        <v>476.79477999999898</v>
      </c>
      <c r="D3426">
        <v>191.14428999999899</v>
      </c>
    </row>
    <row r="3427" spans="1:4" x14ac:dyDescent="0.3">
      <c r="A3427" s="1" t="s">
        <v>43</v>
      </c>
      <c r="B3427" t="s">
        <v>59</v>
      </c>
      <c r="C3427">
        <v>601.61884999999995</v>
      </c>
      <c r="D3427">
        <v>188.77569999999901</v>
      </c>
    </row>
    <row r="3428" spans="1:4" x14ac:dyDescent="0.3">
      <c r="A3428" s="1" t="s">
        <v>43</v>
      </c>
      <c r="B3428" s="1" t="s">
        <v>49</v>
      </c>
      <c r="C3428">
        <v>-7.3692856999999998</v>
      </c>
      <c r="D3428">
        <v>600.39365999999995</v>
      </c>
    </row>
    <row r="3429" spans="1:4" x14ac:dyDescent="0.3">
      <c r="A3429" s="1" t="s">
        <v>43</v>
      </c>
      <c r="B3429" s="1" t="s">
        <v>49</v>
      </c>
      <c r="C3429">
        <v>128.96250000000001</v>
      </c>
      <c r="D3429">
        <v>596.03907999999899</v>
      </c>
    </row>
    <row r="3430" spans="1:4" x14ac:dyDescent="0.3">
      <c r="A3430" s="1" t="s">
        <v>43</v>
      </c>
      <c r="B3430" s="1" t="s">
        <v>49</v>
      </c>
      <c r="C3430">
        <v>146.71578</v>
      </c>
      <c r="D3430">
        <v>593.02436999999895</v>
      </c>
    </row>
    <row r="3431" spans="1:4" x14ac:dyDescent="0.3">
      <c r="A3431" s="1" t="s">
        <v>43</v>
      </c>
      <c r="B3431" s="1" t="s">
        <v>49</v>
      </c>
      <c r="C3431">
        <v>168.48866999999899</v>
      </c>
      <c r="D3431">
        <v>583.31030999999905</v>
      </c>
    </row>
    <row r="3432" spans="1:4" x14ac:dyDescent="0.3">
      <c r="A3432" s="1" t="s">
        <v>43</v>
      </c>
      <c r="B3432" s="1" t="s">
        <v>49</v>
      </c>
      <c r="C3432">
        <v>176.52788999999899</v>
      </c>
      <c r="D3432">
        <v>569.91160999999897</v>
      </c>
    </row>
    <row r="3433" spans="1:4" x14ac:dyDescent="0.3">
      <c r="A3433" s="1" t="s">
        <v>43</v>
      </c>
      <c r="B3433" s="1" t="s">
        <v>49</v>
      </c>
      <c r="C3433">
        <v>231.12759999999901</v>
      </c>
      <c r="D3433">
        <v>541.10440999999901</v>
      </c>
    </row>
    <row r="3434" spans="1:4" x14ac:dyDescent="0.3">
      <c r="A3434" s="1" t="s">
        <v>43</v>
      </c>
      <c r="B3434" s="1" t="s">
        <v>49</v>
      </c>
      <c r="C3434">
        <v>282.37762999999899</v>
      </c>
      <c r="D3434">
        <v>522.01125999999897</v>
      </c>
    </row>
    <row r="3435" spans="1:4" x14ac:dyDescent="0.3">
      <c r="A3435" s="1" t="s">
        <v>43</v>
      </c>
      <c r="B3435" s="1" t="s">
        <v>49</v>
      </c>
      <c r="C3435">
        <v>352.72080999999997</v>
      </c>
      <c r="D3435">
        <v>507.27267999999901</v>
      </c>
    </row>
    <row r="3436" spans="1:4" x14ac:dyDescent="0.3">
      <c r="A3436" s="1" t="s">
        <v>43</v>
      </c>
      <c r="B3436" s="1" t="s">
        <v>49</v>
      </c>
      <c r="C3436">
        <v>462.925129999999</v>
      </c>
      <c r="D3436">
        <v>505.26287999999897</v>
      </c>
    </row>
    <row r="3437" spans="1:4" x14ac:dyDescent="0.3">
      <c r="A3437" s="1" t="s">
        <v>43</v>
      </c>
      <c r="B3437" s="1" t="s">
        <v>50</v>
      </c>
      <c r="C3437">
        <v>-6.0294156000000001</v>
      </c>
      <c r="D3437">
        <v>532.06028000000003</v>
      </c>
    </row>
    <row r="3438" spans="1:4" x14ac:dyDescent="0.3">
      <c r="A3438" s="1" t="s">
        <v>43</v>
      </c>
      <c r="B3438" s="1" t="s">
        <v>50</v>
      </c>
      <c r="C3438">
        <v>138.00663</v>
      </c>
      <c r="D3438">
        <v>526.03087000000005</v>
      </c>
    </row>
    <row r="3439" spans="1:4" x14ac:dyDescent="0.3">
      <c r="A3439" s="1" t="s">
        <v>43</v>
      </c>
      <c r="B3439" s="1" t="s">
        <v>50</v>
      </c>
      <c r="C3439">
        <v>163.12918999999999</v>
      </c>
      <c r="D3439">
        <v>521.67628999999999</v>
      </c>
    </row>
    <row r="3440" spans="1:4" x14ac:dyDescent="0.3">
      <c r="A3440" s="1" t="s">
        <v>43</v>
      </c>
      <c r="B3440" s="1" t="s">
        <v>50</v>
      </c>
      <c r="C3440">
        <v>181.55240000000001</v>
      </c>
      <c r="D3440">
        <v>513.97203999999999</v>
      </c>
    </row>
    <row r="3441" spans="1:4" x14ac:dyDescent="0.3">
      <c r="A3441" s="1" t="s">
        <v>43</v>
      </c>
      <c r="B3441" s="1" t="s">
        <v>50</v>
      </c>
      <c r="C3441">
        <v>195.62103999999999</v>
      </c>
      <c r="D3441">
        <v>494.87889000000001</v>
      </c>
    </row>
    <row r="3442" spans="1:4" x14ac:dyDescent="0.3">
      <c r="A3442" s="1" t="s">
        <v>43</v>
      </c>
      <c r="B3442" s="1" t="s">
        <v>50</v>
      </c>
      <c r="C3442">
        <v>250.22073999999901</v>
      </c>
      <c r="D3442">
        <v>471.76612</v>
      </c>
    </row>
    <row r="3443" spans="1:4" x14ac:dyDescent="0.3">
      <c r="A3443" s="1" t="s">
        <v>43</v>
      </c>
      <c r="B3443" s="1" t="s">
        <v>50</v>
      </c>
      <c r="C3443">
        <v>278.69298999999899</v>
      </c>
      <c r="D3443">
        <v>460.04226999999997</v>
      </c>
    </row>
    <row r="3444" spans="1:4" x14ac:dyDescent="0.3">
      <c r="A3444" s="1" t="s">
        <v>43</v>
      </c>
      <c r="B3444" s="1" t="s">
        <v>50</v>
      </c>
      <c r="C3444">
        <v>310.51489999999899</v>
      </c>
      <c r="D3444">
        <v>456.35762</v>
      </c>
    </row>
    <row r="3445" spans="1:4" x14ac:dyDescent="0.3">
      <c r="A3445" s="1" t="s">
        <v>43</v>
      </c>
      <c r="B3445" s="1" t="s">
        <v>50</v>
      </c>
      <c r="C3445">
        <v>421.38914999999997</v>
      </c>
      <c r="D3445">
        <v>452.67298</v>
      </c>
    </row>
    <row r="3446" spans="1:4" x14ac:dyDescent="0.3">
      <c r="A3446" s="1" t="s">
        <v>43</v>
      </c>
      <c r="B3446" s="1" t="s">
        <v>51</v>
      </c>
      <c r="C3446">
        <v>-5.3594805000000001</v>
      </c>
      <c r="D3446">
        <v>458.70238999999998</v>
      </c>
    </row>
    <row r="3447" spans="1:4" x14ac:dyDescent="0.3">
      <c r="A3447" s="1" t="s">
        <v>43</v>
      </c>
      <c r="B3447" s="1" t="s">
        <v>51</v>
      </c>
      <c r="C3447">
        <v>129.29747</v>
      </c>
      <c r="D3447">
        <v>455.68768</v>
      </c>
    </row>
    <row r="3448" spans="1:4" x14ac:dyDescent="0.3">
      <c r="A3448" s="1" t="s">
        <v>43</v>
      </c>
      <c r="B3448" s="1" t="s">
        <v>51</v>
      </c>
      <c r="C3448">
        <v>139.01152999999999</v>
      </c>
      <c r="D3448">
        <v>454.68277999999998</v>
      </c>
    </row>
    <row r="3449" spans="1:4" x14ac:dyDescent="0.3">
      <c r="A3449" s="1" t="s">
        <v>43</v>
      </c>
      <c r="B3449" s="1" t="s">
        <v>51</v>
      </c>
      <c r="C3449">
        <v>174.51808</v>
      </c>
      <c r="D3449">
        <v>431.90499</v>
      </c>
    </row>
    <row r="3450" spans="1:4" x14ac:dyDescent="0.3">
      <c r="A3450" s="1" t="s">
        <v>43</v>
      </c>
      <c r="B3450" s="1" t="s">
        <v>51</v>
      </c>
      <c r="C3450">
        <v>194.95111</v>
      </c>
      <c r="D3450">
        <v>418.50628999999998</v>
      </c>
    </row>
    <row r="3451" spans="1:4" x14ac:dyDescent="0.3">
      <c r="A3451" s="1" t="s">
        <v>43</v>
      </c>
      <c r="B3451" s="1" t="s">
        <v>51</v>
      </c>
      <c r="C3451">
        <v>243.85636</v>
      </c>
      <c r="D3451">
        <v>402.42784999999998</v>
      </c>
    </row>
    <row r="3452" spans="1:4" x14ac:dyDescent="0.3">
      <c r="A3452" s="1" t="s">
        <v>43</v>
      </c>
      <c r="B3452" s="1" t="s">
        <v>51</v>
      </c>
      <c r="C3452">
        <v>266.63416000000001</v>
      </c>
      <c r="D3452">
        <v>400.75300999999899</v>
      </c>
    </row>
    <row r="3453" spans="1:4" x14ac:dyDescent="0.3">
      <c r="A3453" s="1" t="s">
        <v>43</v>
      </c>
      <c r="B3453" s="1" t="s">
        <v>51</v>
      </c>
      <c r="C3453">
        <v>365.44958000000003</v>
      </c>
      <c r="D3453">
        <v>400.418039999999</v>
      </c>
    </row>
    <row r="3454" spans="1:4" x14ac:dyDescent="0.3">
      <c r="A3454" s="1" t="s">
        <v>43</v>
      </c>
      <c r="B3454" s="1" t="s">
        <v>52</v>
      </c>
      <c r="C3454">
        <v>-37.851331000000002</v>
      </c>
      <c r="D3454">
        <v>368.26116000000002</v>
      </c>
    </row>
    <row r="3455" spans="1:4" x14ac:dyDescent="0.3">
      <c r="A3455" s="1" t="s">
        <v>43</v>
      </c>
      <c r="B3455" s="1" t="s">
        <v>52</v>
      </c>
      <c r="C3455">
        <v>83.406916999999893</v>
      </c>
      <c r="D3455">
        <v>366.92129</v>
      </c>
    </row>
    <row r="3456" spans="1:4" x14ac:dyDescent="0.3">
      <c r="A3456" s="1" t="s">
        <v>43</v>
      </c>
      <c r="B3456" s="1" t="s">
        <v>52</v>
      </c>
      <c r="C3456">
        <v>174.18311999999901</v>
      </c>
      <c r="D3456">
        <v>366.58632</v>
      </c>
    </row>
    <row r="3457" spans="1:4" x14ac:dyDescent="0.3">
      <c r="A3457" s="1" t="s">
        <v>43</v>
      </c>
      <c r="B3457" s="1" t="s">
        <v>52</v>
      </c>
      <c r="C3457">
        <v>200.64555999999999</v>
      </c>
      <c r="D3457">
        <v>365.91638999999998</v>
      </c>
    </row>
    <row r="3458" spans="1:4" x14ac:dyDescent="0.3">
      <c r="A3458" s="1" t="s">
        <v>43</v>
      </c>
      <c r="B3458" s="1" t="s">
        <v>52</v>
      </c>
      <c r="C3458">
        <v>205.67006999999899</v>
      </c>
      <c r="D3458">
        <v>360.22193999999899</v>
      </c>
    </row>
    <row r="3459" spans="1:4" x14ac:dyDescent="0.3">
      <c r="A3459" s="1" t="s">
        <v>43</v>
      </c>
      <c r="B3459" s="1" t="s">
        <v>52</v>
      </c>
      <c r="C3459">
        <v>217.72889999999899</v>
      </c>
      <c r="D3459">
        <v>352.18271999999899</v>
      </c>
    </row>
    <row r="3460" spans="1:4" x14ac:dyDescent="0.3">
      <c r="A3460" s="1" t="s">
        <v>43</v>
      </c>
      <c r="B3460" s="1" t="s">
        <v>52</v>
      </c>
      <c r="C3460">
        <v>268.97892999999999</v>
      </c>
      <c r="D3460">
        <v>328.40001999999998</v>
      </c>
    </row>
    <row r="3461" spans="1:4" x14ac:dyDescent="0.3">
      <c r="A3461" s="1" t="s">
        <v>43</v>
      </c>
      <c r="B3461" s="1" t="s">
        <v>52</v>
      </c>
      <c r="C3461">
        <v>297.11619999999999</v>
      </c>
      <c r="D3461">
        <v>326.05525</v>
      </c>
    </row>
    <row r="3462" spans="1:4" x14ac:dyDescent="0.3">
      <c r="A3462" s="1" t="s">
        <v>43</v>
      </c>
      <c r="B3462" s="1" t="s">
        <v>52</v>
      </c>
      <c r="C3462">
        <v>551.35655999999994</v>
      </c>
      <c r="D3462">
        <v>322.37060000000002</v>
      </c>
    </row>
    <row r="3463" spans="1:4" x14ac:dyDescent="0.3">
      <c r="A3463" s="1" t="s">
        <v>43</v>
      </c>
      <c r="B3463" s="1" t="s">
        <v>60</v>
      </c>
      <c r="C3463">
        <v>-37.851331000000002</v>
      </c>
      <c r="D3463">
        <v>318.68597</v>
      </c>
    </row>
    <row r="3464" spans="1:4" x14ac:dyDescent="0.3">
      <c r="A3464" s="1" t="s">
        <v>43</v>
      </c>
      <c r="B3464" s="1" t="s">
        <v>60</v>
      </c>
      <c r="C3464">
        <v>89.771297000000004</v>
      </c>
      <c r="D3464">
        <v>315.00132000000002</v>
      </c>
    </row>
    <row r="3465" spans="1:4" x14ac:dyDescent="0.3">
      <c r="A3465" s="1" t="s">
        <v>43</v>
      </c>
      <c r="B3465" s="1" t="s">
        <v>60</v>
      </c>
      <c r="C3465">
        <v>130.97230999999999</v>
      </c>
      <c r="D3465">
        <v>305.28726</v>
      </c>
    </row>
    <row r="3466" spans="1:4" x14ac:dyDescent="0.3">
      <c r="A3466" s="1" t="s">
        <v>43</v>
      </c>
      <c r="B3466" s="1" t="s">
        <v>60</v>
      </c>
      <c r="C3466">
        <v>149.39552</v>
      </c>
      <c r="D3466">
        <v>295.90816999999998</v>
      </c>
    </row>
    <row r="3467" spans="1:4" x14ac:dyDescent="0.3">
      <c r="A3467" s="1" t="s">
        <v>43</v>
      </c>
      <c r="B3467" s="1" t="s">
        <v>60</v>
      </c>
      <c r="C3467">
        <v>182.22234</v>
      </c>
      <c r="D3467">
        <v>268.10586999999998</v>
      </c>
    </row>
    <row r="3468" spans="1:4" x14ac:dyDescent="0.3">
      <c r="A3468" s="1" t="s">
        <v>43</v>
      </c>
      <c r="B3468" s="1" t="s">
        <v>60</v>
      </c>
      <c r="C3468">
        <v>218.39883</v>
      </c>
      <c r="D3468">
        <v>247.00291999999999</v>
      </c>
    </row>
    <row r="3469" spans="1:4" x14ac:dyDescent="0.3">
      <c r="A3469" s="1" t="s">
        <v>43</v>
      </c>
      <c r="B3469" s="1" t="s">
        <v>60</v>
      </c>
      <c r="C3469">
        <v>300.465879999999</v>
      </c>
      <c r="D3469">
        <v>212.50126</v>
      </c>
    </row>
    <row r="3470" spans="1:4" x14ac:dyDescent="0.3">
      <c r="A3470" s="1" t="s">
        <v>43</v>
      </c>
      <c r="B3470" s="1" t="s">
        <v>60</v>
      </c>
      <c r="C3470">
        <v>345.016559999999</v>
      </c>
      <c r="D3470">
        <v>205.46693999999999</v>
      </c>
    </row>
    <row r="3471" spans="1:4" x14ac:dyDescent="0.3">
      <c r="A3471" s="1" t="s">
        <v>43</v>
      </c>
      <c r="B3471" s="1" t="s">
        <v>60</v>
      </c>
      <c r="C3471">
        <v>530.58857</v>
      </c>
      <c r="D3471">
        <v>202.45222999999999</v>
      </c>
    </row>
    <row r="3472" spans="1:4" x14ac:dyDescent="0.3">
      <c r="A3472" s="1" t="s">
        <v>43</v>
      </c>
      <c r="B3472" s="1" t="s">
        <v>61</v>
      </c>
      <c r="C3472">
        <v>-17.753278999999999</v>
      </c>
      <c r="D3472">
        <v>225.56498999999999</v>
      </c>
    </row>
    <row r="3473" spans="1:4" x14ac:dyDescent="0.3">
      <c r="A3473" s="1" t="s">
        <v>43</v>
      </c>
      <c r="B3473" s="1" t="s">
        <v>61</v>
      </c>
      <c r="C3473">
        <v>160.11447999999999</v>
      </c>
      <c r="D3473">
        <v>216.52087</v>
      </c>
    </row>
    <row r="3474" spans="1:4" x14ac:dyDescent="0.3">
      <c r="A3474" s="1" t="s">
        <v>43</v>
      </c>
      <c r="B3474" s="1" t="s">
        <v>61</v>
      </c>
      <c r="C3474">
        <v>183.89717999999999</v>
      </c>
      <c r="D3474">
        <v>215.85093000000001</v>
      </c>
    </row>
    <row r="3475" spans="1:4" x14ac:dyDescent="0.3">
      <c r="A3475" s="1" t="s">
        <v>43</v>
      </c>
      <c r="B3475" s="1" t="s">
        <v>61</v>
      </c>
      <c r="C3475">
        <v>193.27627000000001</v>
      </c>
      <c r="D3475">
        <v>209.48654999999999</v>
      </c>
    </row>
    <row r="3476" spans="1:4" x14ac:dyDescent="0.3">
      <c r="A3476" s="1" t="s">
        <v>43</v>
      </c>
      <c r="B3476" s="1" t="s">
        <v>61</v>
      </c>
      <c r="C3476">
        <v>199.64064999999999</v>
      </c>
      <c r="D3476">
        <v>203.45713000000001</v>
      </c>
    </row>
    <row r="3477" spans="1:4" x14ac:dyDescent="0.3">
      <c r="A3477" s="1" t="s">
        <v>43</v>
      </c>
      <c r="B3477" s="1" t="s">
        <v>61</v>
      </c>
      <c r="C3477">
        <v>246.87107</v>
      </c>
      <c r="D3477">
        <v>180.67934</v>
      </c>
    </row>
    <row r="3478" spans="1:4" x14ac:dyDescent="0.3">
      <c r="A3478" s="1" t="s">
        <v>43</v>
      </c>
      <c r="B3478" s="1" t="s">
        <v>61</v>
      </c>
      <c r="C3478">
        <v>287.73710999999997</v>
      </c>
      <c r="D3478">
        <v>176.99469999999999</v>
      </c>
    </row>
    <row r="3479" spans="1:4" x14ac:dyDescent="0.3">
      <c r="A3479" s="1" t="s">
        <v>43</v>
      </c>
      <c r="B3479" s="1" t="s">
        <v>61</v>
      </c>
      <c r="C3479">
        <v>358.08028999999999</v>
      </c>
      <c r="D3479">
        <v>172.64012</v>
      </c>
    </row>
    <row r="3480" spans="1:4" x14ac:dyDescent="0.3">
      <c r="A3480" s="1" t="s">
        <v>43</v>
      </c>
      <c r="B3480" s="1" t="s">
        <v>62</v>
      </c>
      <c r="C3480">
        <v>-16.413409000000001</v>
      </c>
      <c r="D3480">
        <v>606.75804000000005</v>
      </c>
    </row>
    <row r="3481" spans="1:4" x14ac:dyDescent="0.3">
      <c r="A3481" s="1" t="s">
        <v>43</v>
      </c>
      <c r="B3481" s="1" t="s">
        <v>62</v>
      </c>
      <c r="C3481">
        <v>110.53928999999999</v>
      </c>
      <c r="D3481">
        <v>604.41327000000001</v>
      </c>
    </row>
    <row r="3482" spans="1:4" x14ac:dyDescent="0.3">
      <c r="A3482" s="1" t="s">
        <v>43</v>
      </c>
      <c r="B3482" s="1" t="s">
        <v>62</v>
      </c>
      <c r="C3482">
        <v>149.39551999999901</v>
      </c>
      <c r="D3482">
        <v>603.40836999999999</v>
      </c>
    </row>
    <row r="3483" spans="1:4" x14ac:dyDescent="0.3">
      <c r="A3483" s="1" t="s">
        <v>43</v>
      </c>
      <c r="B3483" s="1" t="s">
        <v>62</v>
      </c>
      <c r="C3483">
        <v>165.47395999999901</v>
      </c>
      <c r="D3483">
        <v>595.36914000000002</v>
      </c>
    </row>
    <row r="3484" spans="1:4" x14ac:dyDescent="0.3">
      <c r="A3484" s="1" t="s">
        <v>43</v>
      </c>
      <c r="B3484" s="1" t="s">
        <v>62</v>
      </c>
      <c r="C3484">
        <v>197.63084999999899</v>
      </c>
      <c r="D3484">
        <v>584.65018999999995</v>
      </c>
    </row>
    <row r="3485" spans="1:4" x14ac:dyDescent="0.3">
      <c r="A3485" s="1" t="s">
        <v>43</v>
      </c>
      <c r="B3485" s="1" t="s">
        <v>62</v>
      </c>
      <c r="C3485">
        <v>233.80733999999899</v>
      </c>
      <c r="D3485">
        <v>577.61586999999997</v>
      </c>
    </row>
    <row r="3486" spans="1:4" x14ac:dyDescent="0.3">
      <c r="A3486" s="1" t="s">
        <v>43</v>
      </c>
      <c r="B3486" s="1" t="s">
        <v>62</v>
      </c>
      <c r="C3486">
        <v>356.40544999999997</v>
      </c>
      <c r="D3486">
        <v>578.95573999999999</v>
      </c>
    </row>
    <row r="3487" spans="1:4" x14ac:dyDescent="0.3">
      <c r="A3487" s="1" t="s">
        <v>43</v>
      </c>
      <c r="B3487" s="1" t="s">
        <v>62</v>
      </c>
      <c r="C3487">
        <v>-14.403604</v>
      </c>
      <c r="D3487">
        <v>533.73512000000005</v>
      </c>
    </row>
    <row r="3488" spans="1:4" x14ac:dyDescent="0.3">
      <c r="A3488" s="1" t="s">
        <v>43</v>
      </c>
      <c r="B3488" s="1" t="s">
        <v>63</v>
      </c>
      <c r="C3488">
        <v>93.120976999999996</v>
      </c>
      <c r="D3488">
        <v>533.40015000000005</v>
      </c>
    </row>
    <row r="3489" spans="1:4" x14ac:dyDescent="0.3">
      <c r="A3489" s="1" t="s">
        <v>43</v>
      </c>
      <c r="B3489" s="1" t="s">
        <v>63</v>
      </c>
      <c r="C3489">
        <v>213.03935000000001</v>
      </c>
      <c r="D3489">
        <v>531.39035000000001</v>
      </c>
    </row>
    <row r="3490" spans="1:4" x14ac:dyDescent="0.3">
      <c r="A3490" s="1" t="s">
        <v>43</v>
      </c>
      <c r="B3490" s="1" t="s">
        <v>63</v>
      </c>
      <c r="C3490">
        <v>237.49198000000001</v>
      </c>
      <c r="D3490">
        <v>529.04557999999997</v>
      </c>
    </row>
    <row r="3491" spans="1:4" x14ac:dyDescent="0.3">
      <c r="A3491" s="1" t="s">
        <v>43</v>
      </c>
      <c r="B3491" s="1" t="s">
        <v>63</v>
      </c>
      <c r="C3491">
        <v>247.20604</v>
      </c>
      <c r="D3491">
        <v>525.02596999999901</v>
      </c>
    </row>
    <row r="3492" spans="1:4" x14ac:dyDescent="0.3">
      <c r="A3492" s="1" t="s">
        <v>43</v>
      </c>
      <c r="B3492" s="1" t="s">
        <v>63</v>
      </c>
      <c r="C3492">
        <v>290.41685000000001</v>
      </c>
      <c r="D3492">
        <v>504.59293999999898</v>
      </c>
    </row>
    <row r="3493" spans="1:4" x14ac:dyDescent="0.3">
      <c r="A3493" s="1" t="s">
        <v>43</v>
      </c>
      <c r="B3493" s="1" t="s">
        <v>63</v>
      </c>
      <c r="C3493">
        <v>315.20445000000001</v>
      </c>
      <c r="D3493">
        <v>498.56352999999899</v>
      </c>
    </row>
    <row r="3494" spans="1:4" x14ac:dyDescent="0.3">
      <c r="A3494" s="1" t="s">
        <v>43</v>
      </c>
      <c r="B3494" s="1" t="s">
        <v>63</v>
      </c>
      <c r="C3494">
        <v>406.31562000000002</v>
      </c>
      <c r="D3494">
        <v>498.22855999999899</v>
      </c>
    </row>
    <row r="3495" spans="1:4" x14ac:dyDescent="0.3">
      <c r="A3495" s="1" t="s">
        <v>43</v>
      </c>
      <c r="B3495" s="1" t="s">
        <v>63</v>
      </c>
      <c r="C3495">
        <v>3.6846428000000002</v>
      </c>
      <c r="D3495">
        <v>480.14031999999997</v>
      </c>
    </row>
    <row r="3496" spans="1:4" x14ac:dyDescent="0.3">
      <c r="A3496" s="1" t="s">
        <v>43</v>
      </c>
      <c r="B3496" s="1" t="s">
        <v>64</v>
      </c>
      <c r="C3496">
        <v>197.29588000000001</v>
      </c>
      <c r="D3496">
        <v>481.480179999999</v>
      </c>
    </row>
    <row r="3497" spans="1:4" x14ac:dyDescent="0.3">
      <c r="A3497" s="1" t="s">
        <v>43</v>
      </c>
      <c r="B3497" s="1" t="s">
        <v>64</v>
      </c>
      <c r="C3497">
        <v>223.42334</v>
      </c>
      <c r="D3497">
        <v>477.79553999999899</v>
      </c>
    </row>
    <row r="3498" spans="1:4" x14ac:dyDescent="0.3">
      <c r="A3498" s="1" t="s">
        <v>43</v>
      </c>
      <c r="B3498" s="1" t="s">
        <v>64</v>
      </c>
      <c r="C3498">
        <v>254.91029</v>
      </c>
      <c r="D3498">
        <v>467.07657999999998</v>
      </c>
    </row>
    <row r="3499" spans="1:4" x14ac:dyDescent="0.3">
      <c r="A3499" s="1" t="s">
        <v>43</v>
      </c>
      <c r="B3499" s="1" t="s">
        <v>64</v>
      </c>
      <c r="C3499">
        <v>278.69299000000001</v>
      </c>
      <c r="D3499">
        <v>443.62885</v>
      </c>
    </row>
    <row r="3500" spans="1:4" x14ac:dyDescent="0.3">
      <c r="A3500" s="1" t="s">
        <v>43</v>
      </c>
      <c r="B3500" s="1" t="s">
        <v>64</v>
      </c>
      <c r="C3500">
        <v>359.08519999999999</v>
      </c>
      <c r="D3500">
        <v>405.44256000000001</v>
      </c>
    </row>
    <row r="3501" spans="1:4" x14ac:dyDescent="0.3">
      <c r="A3501" s="1" t="s">
        <v>43</v>
      </c>
      <c r="B3501" s="1" t="s">
        <v>64</v>
      </c>
      <c r="C3501">
        <v>386.55252999999999</v>
      </c>
      <c r="D3501">
        <v>397.40334000000001</v>
      </c>
    </row>
    <row r="3502" spans="1:4" x14ac:dyDescent="0.3">
      <c r="A3502" s="1" t="s">
        <v>43</v>
      </c>
      <c r="B3502" s="1" t="s">
        <v>64</v>
      </c>
      <c r="C3502">
        <v>550.68661999999995</v>
      </c>
      <c r="D3502">
        <v>404.10268000000002</v>
      </c>
    </row>
    <row r="3503" spans="1:4" x14ac:dyDescent="0.3">
      <c r="A3503" s="1" t="s">
        <v>43</v>
      </c>
      <c r="B3503" s="1" t="s">
        <v>65</v>
      </c>
      <c r="C3503">
        <v>318.21915999999999</v>
      </c>
      <c r="D3503">
        <v>403.43275</v>
      </c>
    </row>
    <row r="3504" spans="1:4" x14ac:dyDescent="0.3">
      <c r="A3504" s="1" t="s">
        <v>43</v>
      </c>
      <c r="B3504" s="1" t="s">
        <v>65</v>
      </c>
      <c r="C3504">
        <v>334.29759999999999</v>
      </c>
      <c r="D3504">
        <v>396.73340000000002</v>
      </c>
    </row>
    <row r="3505" spans="1:4" x14ac:dyDescent="0.3">
      <c r="A3505" s="1" t="s">
        <v>43</v>
      </c>
      <c r="B3505" s="1" t="s">
        <v>65</v>
      </c>
      <c r="C3505">
        <v>356.74041999999997</v>
      </c>
      <c r="D3505">
        <v>367.59123</v>
      </c>
    </row>
    <row r="3506" spans="1:4" x14ac:dyDescent="0.3">
      <c r="A3506" s="1" t="s">
        <v>43</v>
      </c>
      <c r="B3506" s="1" t="s">
        <v>65</v>
      </c>
      <c r="C3506">
        <v>425.74374</v>
      </c>
      <c r="D3506">
        <v>336.77420999999998</v>
      </c>
    </row>
    <row r="3507" spans="1:4" x14ac:dyDescent="0.3">
      <c r="A3507" s="1" t="s">
        <v>43</v>
      </c>
      <c r="B3507" s="1" t="s">
        <v>65</v>
      </c>
      <c r="C3507">
        <v>455.55585000000002</v>
      </c>
      <c r="D3507">
        <v>326.05525</v>
      </c>
    </row>
    <row r="3508" spans="1:4" x14ac:dyDescent="0.3">
      <c r="A3508" s="1" t="s">
        <v>43</v>
      </c>
      <c r="B3508" s="1" t="s">
        <v>65</v>
      </c>
      <c r="C3508">
        <v>506.13594000000001</v>
      </c>
      <c r="D3508">
        <v>335.76931000000002</v>
      </c>
    </row>
    <row r="3509" spans="1:4" x14ac:dyDescent="0.3">
      <c r="A3509" s="1" t="s">
        <v>43</v>
      </c>
      <c r="B3509" s="1" t="s">
        <v>65</v>
      </c>
      <c r="C3509">
        <v>552.69642999999996</v>
      </c>
      <c r="D3509">
        <v>338.78402</v>
      </c>
    </row>
    <row r="3510" spans="1:4" x14ac:dyDescent="0.3">
      <c r="A3510" s="1" t="s">
        <v>43</v>
      </c>
      <c r="B3510" s="1" t="s">
        <v>65</v>
      </c>
      <c r="C3510">
        <v>9.3790908000000002</v>
      </c>
      <c r="D3510">
        <v>363.90658000000002</v>
      </c>
    </row>
    <row r="3511" spans="1:4" x14ac:dyDescent="0.3">
      <c r="A3511" s="1" t="s">
        <v>43</v>
      </c>
      <c r="B3511" s="1" t="s">
        <v>65</v>
      </c>
      <c r="C3511">
        <v>127.62263</v>
      </c>
      <c r="D3511">
        <v>361.89677999999998</v>
      </c>
    </row>
    <row r="3512" spans="1:4" x14ac:dyDescent="0.3">
      <c r="A3512" s="1" t="s">
        <v>43</v>
      </c>
      <c r="B3512" s="1" t="s">
        <v>66</v>
      </c>
      <c r="C3512">
        <v>150.73539</v>
      </c>
      <c r="D3512">
        <v>361.22683999999998</v>
      </c>
    </row>
    <row r="3513" spans="1:4" x14ac:dyDescent="0.3">
      <c r="A3513" s="1" t="s">
        <v>43</v>
      </c>
      <c r="B3513" s="1" t="s">
        <v>66</v>
      </c>
      <c r="C3513">
        <v>161.78932</v>
      </c>
      <c r="D3513">
        <v>358.5471</v>
      </c>
    </row>
    <row r="3514" spans="1:4" x14ac:dyDescent="0.3">
      <c r="A3514" s="1" t="s">
        <v>43</v>
      </c>
      <c r="B3514" s="1" t="s">
        <v>66</v>
      </c>
      <c r="C3514">
        <v>186.91188</v>
      </c>
      <c r="D3514">
        <v>350.50788</v>
      </c>
    </row>
    <row r="3515" spans="1:4" x14ac:dyDescent="0.3">
      <c r="A3515" s="1" t="s">
        <v>43</v>
      </c>
      <c r="B3515" s="1" t="s">
        <v>66</v>
      </c>
      <c r="C3515">
        <v>200.64555999999999</v>
      </c>
      <c r="D3515">
        <v>325.05034999999998</v>
      </c>
    </row>
    <row r="3516" spans="1:4" x14ac:dyDescent="0.3">
      <c r="A3516" s="1" t="s">
        <v>43</v>
      </c>
      <c r="B3516" s="1" t="s">
        <v>66</v>
      </c>
      <c r="C3516">
        <v>268.308999999999</v>
      </c>
      <c r="D3516">
        <v>292.55849000000001</v>
      </c>
    </row>
    <row r="3517" spans="1:4" x14ac:dyDescent="0.3">
      <c r="A3517" s="1" t="s">
        <v>43</v>
      </c>
      <c r="B3517" s="1" t="s">
        <v>66</v>
      </c>
      <c r="C3517">
        <v>297.11619999999999</v>
      </c>
      <c r="D3517">
        <v>283.17941000000002</v>
      </c>
    </row>
    <row r="3518" spans="1:4" x14ac:dyDescent="0.3">
      <c r="A3518" s="1" t="s">
        <v>43</v>
      </c>
      <c r="B3518" s="1" t="s">
        <v>66</v>
      </c>
      <c r="C3518">
        <v>436.46268999999899</v>
      </c>
      <c r="D3518">
        <v>279.82972999999998</v>
      </c>
    </row>
    <row r="3519" spans="1:4" x14ac:dyDescent="0.3">
      <c r="A3519" s="1" t="s">
        <v>43</v>
      </c>
      <c r="B3519" s="1" t="s">
        <v>67</v>
      </c>
      <c r="C3519">
        <v>-9.3790908000000002</v>
      </c>
      <c r="D3519">
        <v>295.90816999999998</v>
      </c>
    </row>
    <row r="3520" spans="1:4" x14ac:dyDescent="0.3">
      <c r="A3520" s="1" t="s">
        <v>43</v>
      </c>
      <c r="B3520" s="1" t="s">
        <v>67</v>
      </c>
      <c r="C3520">
        <v>136.66675000000001</v>
      </c>
      <c r="D3520">
        <v>294.233329999999</v>
      </c>
    </row>
    <row r="3521" spans="1:4" x14ac:dyDescent="0.3">
      <c r="A3521" s="1" t="s">
        <v>43</v>
      </c>
      <c r="B3521" s="1" t="s">
        <v>67</v>
      </c>
      <c r="C3521">
        <v>157.09977000000001</v>
      </c>
      <c r="D3521">
        <v>293.89836999999898</v>
      </c>
    </row>
    <row r="3522" spans="1:4" x14ac:dyDescent="0.3">
      <c r="A3522" s="1" t="s">
        <v>43</v>
      </c>
      <c r="B3522" s="1" t="s">
        <v>67</v>
      </c>
      <c r="C3522">
        <v>172.17330999999999</v>
      </c>
      <c r="D3522">
        <v>293.22842999999898</v>
      </c>
    </row>
    <row r="3523" spans="1:4" x14ac:dyDescent="0.3">
      <c r="A3523" s="1" t="s">
        <v>43</v>
      </c>
      <c r="B3523" s="1" t="s">
        <v>67</v>
      </c>
      <c r="C3523">
        <v>208.68477999999999</v>
      </c>
      <c r="D3523">
        <v>289.20881999999898</v>
      </c>
    </row>
    <row r="3524" spans="1:4" x14ac:dyDescent="0.3">
      <c r="A3524" s="1" t="s">
        <v>43</v>
      </c>
      <c r="B3524" s="1" t="s">
        <v>67</v>
      </c>
      <c r="C3524">
        <v>215.04916</v>
      </c>
      <c r="D3524">
        <v>270.450639999999</v>
      </c>
    </row>
    <row r="3525" spans="1:4" x14ac:dyDescent="0.3">
      <c r="A3525" s="1" t="s">
        <v>43</v>
      </c>
      <c r="B3525" s="1" t="s">
        <v>67</v>
      </c>
      <c r="C3525">
        <v>285.72730999999999</v>
      </c>
      <c r="D3525">
        <v>230.58949999999899</v>
      </c>
    </row>
    <row r="3526" spans="1:4" x14ac:dyDescent="0.3">
      <c r="A3526" s="1" t="s">
        <v>43</v>
      </c>
      <c r="B3526" s="1" t="s">
        <v>67</v>
      </c>
      <c r="C3526">
        <v>319.55903000000001</v>
      </c>
      <c r="D3526">
        <v>226.90485999999899</v>
      </c>
    </row>
    <row r="3527" spans="1:4" x14ac:dyDescent="0.3">
      <c r="A3527" s="1" t="s">
        <v>43</v>
      </c>
      <c r="B3527" s="1" t="s">
        <v>67</v>
      </c>
      <c r="C3527">
        <v>523.21929</v>
      </c>
      <c r="D3527">
        <v>225.230019999999</v>
      </c>
    </row>
    <row r="3528" spans="1:4" x14ac:dyDescent="0.3">
      <c r="A3528" s="1" t="s">
        <v>43</v>
      </c>
      <c r="B3528" s="1" t="s">
        <v>75</v>
      </c>
      <c r="C3528">
        <v>59.624220999999999</v>
      </c>
      <c r="D3528">
        <v>712.27282000000002</v>
      </c>
    </row>
    <row r="3529" spans="1:4" x14ac:dyDescent="0.3">
      <c r="A3529" s="1" t="s">
        <v>43</v>
      </c>
      <c r="B3529" s="1" t="s">
        <v>75</v>
      </c>
      <c r="C3529">
        <v>112.54909000000001</v>
      </c>
      <c r="D3529">
        <v>708.92313999999999</v>
      </c>
    </row>
    <row r="3530" spans="1:4" x14ac:dyDescent="0.3">
      <c r="A3530" s="1" t="s">
        <v>43</v>
      </c>
      <c r="B3530" s="1" t="s">
        <v>75</v>
      </c>
      <c r="C3530">
        <v>263.95441</v>
      </c>
      <c r="D3530">
        <v>700.21398999999997</v>
      </c>
    </row>
    <row r="3531" spans="1:4" x14ac:dyDescent="0.3">
      <c r="A3531" s="1" t="s">
        <v>43</v>
      </c>
      <c r="B3531" s="1" t="s">
        <v>75</v>
      </c>
      <c r="C3531">
        <v>287.40215000000001</v>
      </c>
      <c r="D3531">
        <v>695.524439999999</v>
      </c>
    </row>
    <row r="3532" spans="1:4" x14ac:dyDescent="0.3">
      <c r="A3532" s="1" t="s">
        <v>43</v>
      </c>
      <c r="B3532" s="1" t="s">
        <v>75</v>
      </c>
      <c r="C3532">
        <v>302.47568000000001</v>
      </c>
      <c r="D3532">
        <v>689.16005999999902</v>
      </c>
    </row>
    <row r="3533" spans="1:4" x14ac:dyDescent="0.3">
      <c r="A3533" s="1" t="s">
        <v>43</v>
      </c>
      <c r="B3533" s="1" t="s">
        <v>75</v>
      </c>
      <c r="C3533">
        <v>307.50020000000001</v>
      </c>
      <c r="D3533">
        <v>686.14534999999898</v>
      </c>
    </row>
    <row r="3534" spans="1:4" x14ac:dyDescent="0.3">
      <c r="A3534" s="1" t="s">
        <v>43</v>
      </c>
      <c r="B3534" s="1" t="s">
        <v>75</v>
      </c>
      <c r="C3534">
        <v>319.89398999999997</v>
      </c>
      <c r="D3534">
        <v>677.43618999999899</v>
      </c>
    </row>
    <row r="3535" spans="1:4" x14ac:dyDescent="0.3">
      <c r="A3535" s="1" t="s">
        <v>43</v>
      </c>
      <c r="B3535" s="1" t="s">
        <v>75</v>
      </c>
      <c r="C3535">
        <v>338.31720999999999</v>
      </c>
      <c r="D3535">
        <v>664.03748999999902</v>
      </c>
    </row>
    <row r="3536" spans="1:4" x14ac:dyDescent="0.3">
      <c r="A3536" s="1" t="s">
        <v>43</v>
      </c>
      <c r="B3536" s="1" t="s">
        <v>75</v>
      </c>
      <c r="C3536">
        <v>367.12441999999999</v>
      </c>
      <c r="D3536">
        <v>654.99335999999903</v>
      </c>
    </row>
    <row r="3537" spans="1:4" x14ac:dyDescent="0.3">
      <c r="A3537" s="1" t="s">
        <v>43</v>
      </c>
      <c r="B3537" s="1" t="s">
        <v>75</v>
      </c>
      <c r="C3537">
        <v>404.30581000000001</v>
      </c>
      <c r="D3537">
        <v>642.26459999999997</v>
      </c>
    </row>
    <row r="3538" spans="1:4" x14ac:dyDescent="0.3">
      <c r="A3538" s="1" t="s">
        <v>43</v>
      </c>
      <c r="B3538" s="1" t="s">
        <v>75</v>
      </c>
      <c r="C3538">
        <v>420.71922000000001</v>
      </c>
      <c r="D3538">
        <v>644.27440999999999</v>
      </c>
    </row>
    <row r="3539" spans="1:4" x14ac:dyDescent="0.3">
      <c r="A3539" s="1" t="s">
        <v>43</v>
      </c>
      <c r="B3539" s="1" t="s">
        <v>75</v>
      </c>
      <c r="C3539">
        <v>446.17675000000003</v>
      </c>
      <c r="D3539">
        <v>642.26459999999997</v>
      </c>
    </row>
    <row r="3540" spans="1:4" x14ac:dyDescent="0.3">
      <c r="A3540" s="1" t="s">
        <v>43</v>
      </c>
      <c r="B3540" s="1" t="s">
        <v>75</v>
      </c>
      <c r="C3540">
        <v>500.77645999999999</v>
      </c>
      <c r="D3540">
        <v>635.23028999999997</v>
      </c>
    </row>
    <row r="3541" spans="1:4" x14ac:dyDescent="0.3">
      <c r="A3541" s="1" t="s">
        <v>43</v>
      </c>
      <c r="B3541" s="1" t="s">
        <v>75</v>
      </c>
      <c r="C3541">
        <v>542.31244000000004</v>
      </c>
      <c r="D3541">
        <v>629.53584000000001</v>
      </c>
    </row>
    <row r="3542" spans="1:4" x14ac:dyDescent="0.3">
      <c r="A3542" s="1" t="s">
        <v>43</v>
      </c>
      <c r="B3542" t="s">
        <v>74</v>
      </c>
      <c r="C3542">
        <v>59.959187999999997</v>
      </c>
      <c r="D3542">
        <v>660.01787999999999</v>
      </c>
    </row>
    <row r="3543" spans="1:4" x14ac:dyDescent="0.3">
      <c r="A3543" s="1" t="s">
        <v>43</v>
      </c>
      <c r="B3543" t="s">
        <v>74</v>
      </c>
      <c r="C3543">
        <v>144.03604000000001</v>
      </c>
      <c r="D3543">
        <v>656.66819999999996</v>
      </c>
    </row>
    <row r="3544" spans="1:4" x14ac:dyDescent="0.3">
      <c r="A3544" s="1" t="s">
        <v>43</v>
      </c>
      <c r="B3544" t="s">
        <v>74</v>
      </c>
      <c r="C3544">
        <v>186.91188</v>
      </c>
      <c r="D3544">
        <v>650.97375</v>
      </c>
    </row>
    <row r="3545" spans="1:4" x14ac:dyDescent="0.3">
      <c r="A3545" s="1" t="s">
        <v>43</v>
      </c>
      <c r="B3545" t="s">
        <v>74</v>
      </c>
      <c r="C3545">
        <v>210.35961</v>
      </c>
      <c r="D3545">
        <v>642.59956999999997</v>
      </c>
    </row>
    <row r="3546" spans="1:4" x14ac:dyDescent="0.3">
      <c r="A3546" s="1" t="s">
        <v>43</v>
      </c>
      <c r="B3546" t="s">
        <v>74</v>
      </c>
      <c r="C3546">
        <v>225.76812000000001</v>
      </c>
      <c r="D3546">
        <v>637.57506000000001</v>
      </c>
    </row>
    <row r="3547" spans="1:4" x14ac:dyDescent="0.3">
      <c r="A3547" s="1" t="s">
        <v>43</v>
      </c>
      <c r="B3547" t="s">
        <v>74</v>
      </c>
      <c r="C3547">
        <v>239.50179</v>
      </c>
      <c r="D3547">
        <v>632.88550999999995</v>
      </c>
    </row>
    <row r="3548" spans="1:4" x14ac:dyDescent="0.3">
      <c r="A3548" s="1" t="s">
        <v>43</v>
      </c>
      <c r="B3548" t="s">
        <v>74</v>
      </c>
      <c r="C3548">
        <v>279.36291999999997</v>
      </c>
      <c r="D3548">
        <v>621.16163999999901</v>
      </c>
    </row>
    <row r="3549" spans="1:4" x14ac:dyDescent="0.3">
      <c r="A3549" s="1" t="s">
        <v>43</v>
      </c>
      <c r="B3549" t="s">
        <v>74</v>
      </c>
      <c r="C3549">
        <v>308.84005999999999</v>
      </c>
      <c r="D3549">
        <v>616.47209999999995</v>
      </c>
    </row>
    <row r="3550" spans="1:4" x14ac:dyDescent="0.3">
      <c r="A3550" s="1" t="s">
        <v>43</v>
      </c>
      <c r="B3550" t="s">
        <v>74</v>
      </c>
      <c r="C3550">
        <v>344.01166000000001</v>
      </c>
      <c r="D3550">
        <v>608.43287999999995</v>
      </c>
    </row>
    <row r="3551" spans="1:4" x14ac:dyDescent="0.3">
      <c r="A3551" s="1" t="s">
        <v>43</v>
      </c>
      <c r="B3551" t="s">
        <v>74</v>
      </c>
      <c r="C3551">
        <v>392.24698000000001</v>
      </c>
      <c r="D3551">
        <v>607.76294999999902</v>
      </c>
    </row>
    <row r="3552" spans="1:4" x14ac:dyDescent="0.3">
      <c r="A3552" s="1" t="s">
        <v>43</v>
      </c>
      <c r="B3552" t="s">
        <v>74</v>
      </c>
      <c r="C3552">
        <v>477.66370000000001</v>
      </c>
      <c r="D3552">
        <v>604.07829999999899</v>
      </c>
    </row>
    <row r="3553" spans="1:4" x14ac:dyDescent="0.3">
      <c r="A3553" s="1" t="s">
        <v>43</v>
      </c>
      <c r="B3553" t="s">
        <v>76</v>
      </c>
      <c r="C3553">
        <v>62.303961000000001</v>
      </c>
      <c r="D3553">
        <v>590.00966000000005</v>
      </c>
    </row>
    <row r="3554" spans="1:4" x14ac:dyDescent="0.3">
      <c r="A3554" s="1" t="s">
        <v>43</v>
      </c>
      <c r="B3554" t="s">
        <v>76</v>
      </c>
      <c r="C3554">
        <v>117.90857</v>
      </c>
      <c r="D3554">
        <v>587.99986000000001</v>
      </c>
    </row>
    <row r="3555" spans="1:4" x14ac:dyDescent="0.3">
      <c r="A3555" s="1" t="s">
        <v>43</v>
      </c>
      <c r="B3555" t="s">
        <v>76</v>
      </c>
      <c r="C3555">
        <v>206.00502999999901</v>
      </c>
      <c r="D3555">
        <v>581.30051000000003</v>
      </c>
    </row>
    <row r="3556" spans="1:4" x14ac:dyDescent="0.3">
      <c r="A3556" s="1" t="s">
        <v>43</v>
      </c>
      <c r="B3556" t="s">
        <v>76</v>
      </c>
      <c r="C3556">
        <v>207.344899999999</v>
      </c>
      <c r="D3556">
        <v>576.94592999999998</v>
      </c>
    </row>
    <row r="3557" spans="1:4" x14ac:dyDescent="0.3">
      <c r="A3557" s="1" t="s">
        <v>43</v>
      </c>
      <c r="B3557" t="s">
        <v>76</v>
      </c>
      <c r="C3557">
        <v>212.70438999999899</v>
      </c>
      <c r="D3557">
        <v>575.27108999999996</v>
      </c>
    </row>
    <row r="3558" spans="1:4" x14ac:dyDescent="0.3">
      <c r="A3558" s="1" t="s">
        <v>43</v>
      </c>
      <c r="B3558" t="s">
        <v>76</v>
      </c>
      <c r="C3558">
        <v>218.06385999999901</v>
      </c>
      <c r="D3558">
        <v>571.92142000000001</v>
      </c>
    </row>
    <row r="3559" spans="1:4" x14ac:dyDescent="0.3">
      <c r="A3559" s="1" t="s">
        <v>43</v>
      </c>
      <c r="B3559" t="s">
        <v>76</v>
      </c>
      <c r="C3559">
        <v>224.42823999999899</v>
      </c>
      <c r="D3559">
        <v>569.24167999999997</v>
      </c>
    </row>
    <row r="3560" spans="1:4" x14ac:dyDescent="0.3">
      <c r="A3560" s="1" t="s">
        <v>43</v>
      </c>
      <c r="B3560" t="s">
        <v>76</v>
      </c>
      <c r="C3560">
        <v>239.16681999999901</v>
      </c>
      <c r="D3560">
        <v>562.87729999999999</v>
      </c>
    </row>
    <row r="3561" spans="1:4" x14ac:dyDescent="0.3">
      <c r="A3561" s="1" t="s">
        <v>43</v>
      </c>
      <c r="B3561" t="s">
        <v>76</v>
      </c>
      <c r="C3561">
        <v>256.25015999999999</v>
      </c>
      <c r="D3561">
        <v>555.50801000000001</v>
      </c>
    </row>
    <row r="3562" spans="1:4" x14ac:dyDescent="0.3">
      <c r="A3562" s="1" t="s">
        <v>43</v>
      </c>
      <c r="B3562" t="s">
        <v>76</v>
      </c>
      <c r="C3562">
        <v>269.98383000000001</v>
      </c>
      <c r="D3562">
        <v>553.16323999999997</v>
      </c>
    </row>
    <row r="3563" spans="1:4" x14ac:dyDescent="0.3">
      <c r="A3563" s="1" t="s">
        <v>43</v>
      </c>
      <c r="B3563" t="s">
        <v>76</v>
      </c>
      <c r="C3563">
        <v>284.05247000000003</v>
      </c>
      <c r="D3563">
        <v>552.15832999999998</v>
      </c>
    </row>
    <row r="3564" spans="1:4" x14ac:dyDescent="0.3">
      <c r="A3564" s="1" t="s">
        <v>43</v>
      </c>
      <c r="B3564" t="s">
        <v>76</v>
      </c>
      <c r="C3564">
        <v>369.80414999999999</v>
      </c>
      <c r="D3564">
        <v>549.47858999999903</v>
      </c>
    </row>
    <row r="3565" spans="1:4" x14ac:dyDescent="0.3">
      <c r="A3565" s="1" t="s">
        <v>43</v>
      </c>
      <c r="B3565" t="s">
        <v>76</v>
      </c>
      <c r="C3565">
        <v>457.90062</v>
      </c>
      <c r="D3565">
        <v>547.46878999999899</v>
      </c>
    </row>
    <row r="3566" spans="1:4" x14ac:dyDescent="0.3">
      <c r="A3566" s="1" t="s">
        <v>43</v>
      </c>
      <c r="B3566" t="s">
        <v>76</v>
      </c>
      <c r="C3566">
        <v>479.67351000000002</v>
      </c>
      <c r="D3566">
        <v>544.78904999999895</v>
      </c>
    </row>
    <row r="3567" spans="1:4" x14ac:dyDescent="0.3">
      <c r="A3567" s="1" t="s">
        <v>43</v>
      </c>
      <c r="B3567" t="s">
        <v>76</v>
      </c>
      <c r="C3567">
        <v>544.32223999999997</v>
      </c>
      <c r="D3567">
        <v>538.42465999999899</v>
      </c>
    </row>
    <row r="3568" spans="1:4" x14ac:dyDescent="0.3">
      <c r="A3568" s="1" t="s">
        <v>43</v>
      </c>
      <c r="B3568" t="s">
        <v>73</v>
      </c>
      <c r="C3568">
        <v>62.973896000000003</v>
      </c>
      <c r="D3568">
        <v>518.99654999999996</v>
      </c>
    </row>
    <row r="3569" spans="1:4" x14ac:dyDescent="0.3">
      <c r="A3569" s="1" t="s">
        <v>43</v>
      </c>
      <c r="B3569" t="s">
        <v>73</v>
      </c>
      <c r="C3569">
        <v>136.66675000000001</v>
      </c>
      <c r="D3569">
        <v>518.99654999999996</v>
      </c>
    </row>
    <row r="3570" spans="1:4" x14ac:dyDescent="0.3">
      <c r="A3570" s="1" t="s">
        <v>43</v>
      </c>
      <c r="B3570" t="s">
        <v>73</v>
      </c>
      <c r="C3570">
        <v>179.54258999999999</v>
      </c>
      <c r="D3570">
        <v>517.32170999999903</v>
      </c>
    </row>
    <row r="3571" spans="1:4" x14ac:dyDescent="0.3">
      <c r="A3571" s="1" t="s">
        <v>43</v>
      </c>
      <c r="B3571" t="s">
        <v>73</v>
      </c>
      <c r="C3571">
        <v>203.66025999999999</v>
      </c>
      <c r="D3571">
        <v>515.98183999999901</v>
      </c>
    </row>
    <row r="3572" spans="1:4" x14ac:dyDescent="0.3">
      <c r="A3572" s="1" t="s">
        <v>43</v>
      </c>
      <c r="B3572" t="s">
        <v>73</v>
      </c>
      <c r="C3572">
        <v>213.03935000000001</v>
      </c>
      <c r="D3572">
        <v>514.97693999999899</v>
      </c>
    </row>
    <row r="3573" spans="1:4" x14ac:dyDescent="0.3">
      <c r="A3573" s="1" t="s">
        <v>43</v>
      </c>
      <c r="B3573" t="s">
        <v>73</v>
      </c>
      <c r="C3573">
        <v>221.07857000000001</v>
      </c>
      <c r="D3573">
        <v>511.96222999999901</v>
      </c>
    </row>
    <row r="3574" spans="1:4" x14ac:dyDescent="0.3">
      <c r="A3574" s="1" t="s">
        <v>43</v>
      </c>
      <c r="B3574" t="s">
        <v>73</v>
      </c>
      <c r="C3574">
        <v>227.44295</v>
      </c>
      <c r="D3574">
        <v>510.62235999999899</v>
      </c>
    </row>
    <row r="3575" spans="1:4" x14ac:dyDescent="0.3">
      <c r="A3575" s="1" t="s">
        <v>43</v>
      </c>
      <c r="B3575" t="s">
        <v>73</v>
      </c>
      <c r="C3575">
        <v>235.14721</v>
      </c>
      <c r="D3575">
        <v>506.60274999999899</v>
      </c>
    </row>
    <row r="3576" spans="1:4" x14ac:dyDescent="0.3">
      <c r="A3576" s="1" t="s">
        <v>43</v>
      </c>
      <c r="B3576" t="s">
        <v>73</v>
      </c>
      <c r="C3576">
        <v>249.21583999999999</v>
      </c>
      <c r="D3576">
        <v>499.90339999999901</v>
      </c>
    </row>
    <row r="3577" spans="1:4" x14ac:dyDescent="0.3">
      <c r="A3577" s="1" t="s">
        <v>43</v>
      </c>
      <c r="B3577" t="s">
        <v>73</v>
      </c>
      <c r="C3577">
        <v>275.00833999999998</v>
      </c>
      <c r="D3577">
        <v>490.18933999999899</v>
      </c>
    </row>
    <row r="3578" spans="1:4" x14ac:dyDescent="0.3">
      <c r="A3578" s="1" t="s">
        <v>43</v>
      </c>
      <c r="B3578" t="s">
        <v>73</v>
      </c>
      <c r="C3578">
        <v>291.08677999999998</v>
      </c>
      <c r="D3578">
        <v>486.83965999999901</v>
      </c>
    </row>
    <row r="3579" spans="1:4" x14ac:dyDescent="0.3">
      <c r="A3579" s="1" t="s">
        <v>43</v>
      </c>
      <c r="B3579" t="s">
        <v>73</v>
      </c>
      <c r="C3579">
        <v>311.51981000000001</v>
      </c>
      <c r="D3579">
        <v>484.49488999999897</v>
      </c>
    </row>
    <row r="3580" spans="1:4" x14ac:dyDescent="0.3">
      <c r="A3580" s="1" t="s">
        <v>43</v>
      </c>
      <c r="B3580" t="s">
        <v>73</v>
      </c>
      <c r="C3580">
        <v>335.97244000000001</v>
      </c>
      <c r="D3580">
        <v>482.48508999999899</v>
      </c>
    </row>
    <row r="3581" spans="1:4" x14ac:dyDescent="0.3">
      <c r="A3581" s="1" t="s">
        <v>43</v>
      </c>
      <c r="B3581" t="s">
        <v>73</v>
      </c>
      <c r="C3581">
        <v>357.07539000000003</v>
      </c>
      <c r="D3581">
        <v>483.48998999999998</v>
      </c>
    </row>
    <row r="3582" spans="1:4" x14ac:dyDescent="0.3">
      <c r="A3582" s="1" t="s">
        <v>43</v>
      </c>
      <c r="B3582" t="s">
        <v>73</v>
      </c>
      <c r="C3582">
        <v>392.91692</v>
      </c>
      <c r="D3582">
        <v>487.84456</v>
      </c>
    </row>
    <row r="3583" spans="1:4" x14ac:dyDescent="0.3">
      <c r="A3583" s="1" t="s">
        <v>43</v>
      </c>
      <c r="B3583" t="s">
        <v>73</v>
      </c>
      <c r="C3583">
        <v>420.38425000000001</v>
      </c>
      <c r="D3583">
        <v>490.52431000000001</v>
      </c>
    </row>
    <row r="3584" spans="1:4" x14ac:dyDescent="0.3">
      <c r="A3584" s="1" t="s">
        <v>43</v>
      </c>
      <c r="B3584" t="s">
        <v>73</v>
      </c>
      <c r="C3584">
        <v>456.56074999999998</v>
      </c>
      <c r="D3584">
        <v>490.52431000000001</v>
      </c>
    </row>
    <row r="3585" spans="1:4" x14ac:dyDescent="0.3">
      <c r="A3585" s="1" t="s">
        <v>43</v>
      </c>
      <c r="B3585" t="s">
        <v>72</v>
      </c>
      <c r="C3585">
        <v>63.978799000000002</v>
      </c>
      <c r="D3585">
        <v>470.09129000000001</v>
      </c>
    </row>
    <row r="3586" spans="1:4" x14ac:dyDescent="0.3">
      <c r="A3586" s="1" t="s">
        <v>43</v>
      </c>
      <c r="B3586" t="s">
        <v>72</v>
      </c>
      <c r="C3586">
        <v>101.83013</v>
      </c>
      <c r="D3586">
        <v>468.75142</v>
      </c>
    </row>
    <row r="3587" spans="1:4" x14ac:dyDescent="0.3">
      <c r="A3587" s="1" t="s">
        <v>43</v>
      </c>
      <c r="B3587" t="s">
        <v>72</v>
      </c>
      <c r="C3587">
        <v>141.3563</v>
      </c>
      <c r="D3587">
        <v>467.41154999999998</v>
      </c>
    </row>
    <row r="3588" spans="1:4" x14ac:dyDescent="0.3">
      <c r="A3588" s="1" t="s">
        <v>43</v>
      </c>
      <c r="B3588" t="s">
        <v>72</v>
      </c>
      <c r="C3588">
        <v>178.87266</v>
      </c>
      <c r="D3588">
        <v>464.73181</v>
      </c>
    </row>
    <row r="3589" spans="1:4" x14ac:dyDescent="0.3">
      <c r="A3589" s="1" t="s">
        <v>43</v>
      </c>
      <c r="B3589" t="s">
        <v>72</v>
      </c>
      <c r="C3589">
        <v>195.62103999999999</v>
      </c>
      <c r="D3589">
        <v>464.06187999999997</v>
      </c>
    </row>
    <row r="3590" spans="1:4" x14ac:dyDescent="0.3">
      <c r="A3590" s="1" t="s">
        <v>43</v>
      </c>
      <c r="B3590" t="s">
        <v>72</v>
      </c>
      <c r="C3590">
        <v>198.30078</v>
      </c>
      <c r="D3590">
        <v>455.35271999999998</v>
      </c>
    </row>
    <row r="3591" spans="1:4" x14ac:dyDescent="0.3">
      <c r="A3591" s="1" t="s">
        <v>43</v>
      </c>
      <c r="B3591" t="s">
        <v>72</v>
      </c>
      <c r="C3591">
        <v>203.66025999999999</v>
      </c>
      <c r="D3591">
        <v>452.33801</v>
      </c>
    </row>
    <row r="3592" spans="1:4" x14ac:dyDescent="0.3">
      <c r="A3592" s="1" t="s">
        <v>43</v>
      </c>
      <c r="B3592" t="s">
        <v>72</v>
      </c>
      <c r="C3592">
        <v>211.02955</v>
      </c>
      <c r="D3592">
        <v>449.99322999999998</v>
      </c>
    </row>
    <row r="3593" spans="1:4" x14ac:dyDescent="0.3">
      <c r="A3593" s="1" t="s">
        <v>43</v>
      </c>
      <c r="B3593" t="s">
        <v>72</v>
      </c>
      <c r="C3593">
        <v>233.80734000000001</v>
      </c>
      <c r="D3593">
        <v>439.27427999999998</v>
      </c>
    </row>
    <row r="3594" spans="1:4" x14ac:dyDescent="0.3">
      <c r="A3594" s="1" t="s">
        <v>43</v>
      </c>
      <c r="B3594" t="s">
        <v>72</v>
      </c>
      <c r="C3594">
        <v>256.92009999999999</v>
      </c>
      <c r="D3594">
        <v>428.890279999999</v>
      </c>
    </row>
    <row r="3595" spans="1:4" x14ac:dyDescent="0.3">
      <c r="A3595" s="1" t="s">
        <v>43</v>
      </c>
      <c r="B3595" t="s">
        <v>72</v>
      </c>
      <c r="C3595">
        <v>276.01324</v>
      </c>
      <c r="D3595">
        <v>421.18602999999899</v>
      </c>
    </row>
    <row r="3596" spans="1:4" x14ac:dyDescent="0.3">
      <c r="A3596" s="1" t="s">
        <v>43</v>
      </c>
      <c r="B3596" t="s">
        <v>72</v>
      </c>
      <c r="C3596">
        <v>292.76161999999999</v>
      </c>
      <c r="D3596">
        <v>415.15660999999898</v>
      </c>
    </row>
    <row r="3597" spans="1:4" x14ac:dyDescent="0.3">
      <c r="A3597" s="1" t="s">
        <v>43</v>
      </c>
      <c r="B3597" t="s">
        <v>72</v>
      </c>
      <c r="C3597">
        <v>305.49038999999999</v>
      </c>
      <c r="D3597">
        <v>412.81183999999899</v>
      </c>
    </row>
    <row r="3598" spans="1:4" x14ac:dyDescent="0.3">
      <c r="A3598" s="1" t="s">
        <v>43</v>
      </c>
      <c r="B3598" t="s">
        <v>72</v>
      </c>
      <c r="C3598">
        <v>318.88909000000001</v>
      </c>
      <c r="D3598">
        <v>409.79712999999998</v>
      </c>
    </row>
    <row r="3599" spans="1:4" x14ac:dyDescent="0.3">
      <c r="A3599" s="1" t="s">
        <v>43</v>
      </c>
      <c r="B3599" t="s">
        <v>72</v>
      </c>
      <c r="C3599">
        <v>343.00675999999999</v>
      </c>
      <c r="D3599">
        <v>408.79222999999899</v>
      </c>
    </row>
    <row r="3600" spans="1:4" x14ac:dyDescent="0.3">
      <c r="A3600" s="1" t="s">
        <v>43</v>
      </c>
      <c r="B3600" t="s">
        <v>72</v>
      </c>
      <c r="C3600">
        <v>380.85809</v>
      </c>
      <c r="D3600">
        <v>407.45235999999898</v>
      </c>
    </row>
    <row r="3601" spans="1:4" x14ac:dyDescent="0.3">
      <c r="A3601" s="1" t="s">
        <v>43</v>
      </c>
      <c r="B3601" t="s">
        <v>72</v>
      </c>
      <c r="C3601">
        <v>394.59174999999999</v>
      </c>
      <c r="D3601">
        <v>407.45235999999898</v>
      </c>
    </row>
    <row r="3602" spans="1:4" x14ac:dyDescent="0.3">
      <c r="A3602" s="1" t="s">
        <v>43</v>
      </c>
      <c r="B3602" t="s">
        <v>72</v>
      </c>
      <c r="C3602">
        <v>432.77805000000001</v>
      </c>
      <c r="D3602">
        <v>407.78732999999897</v>
      </c>
    </row>
    <row r="3603" spans="1:4" x14ac:dyDescent="0.3">
      <c r="A3603" s="1" t="s">
        <v>43</v>
      </c>
      <c r="B3603" t="s">
        <v>72</v>
      </c>
      <c r="C3603">
        <v>470.62939</v>
      </c>
      <c r="D3603">
        <v>407.45235999999898</v>
      </c>
    </row>
    <row r="3604" spans="1:4" x14ac:dyDescent="0.3">
      <c r="A3604" s="1" t="s">
        <v>43</v>
      </c>
      <c r="B3604" t="s">
        <v>72</v>
      </c>
      <c r="C3604">
        <v>482.01828</v>
      </c>
      <c r="D3604">
        <v>407.11738999999898</v>
      </c>
    </row>
    <row r="3605" spans="1:4" x14ac:dyDescent="0.3">
      <c r="A3605" s="1" t="s">
        <v>43</v>
      </c>
      <c r="B3605" t="s">
        <v>72</v>
      </c>
      <c r="C3605">
        <v>552.02649999999903</v>
      </c>
      <c r="D3605">
        <v>403.76771999999897</v>
      </c>
    </row>
    <row r="3606" spans="1:4" x14ac:dyDescent="0.3">
      <c r="A3606" s="1" t="s">
        <v>43</v>
      </c>
      <c r="B3606" t="s">
        <v>70</v>
      </c>
      <c r="C3606">
        <v>65.653637000000003</v>
      </c>
      <c r="D3606">
        <v>397.06835999999998</v>
      </c>
    </row>
    <row r="3607" spans="1:4" x14ac:dyDescent="0.3">
      <c r="A3607" s="1" t="s">
        <v>43</v>
      </c>
      <c r="B3607" t="s">
        <v>70</v>
      </c>
      <c r="C3607">
        <v>105.51477</v>
      </c>
      <c r="D3607">
        <v>396.73339999999899</v>
      </c>
    </row>
    <row r="3608" spans="1:4" x14ac:dyDescent="0.3">
      <c r="A3608" s="1" t="s">
        <v>43</v>
      </c>
      <c r="B3608" t="s">
        <v>70</v>
      </c>
      <c r="C3608">
        <v>137.00172000000001</v>
      </c>
      <c r="D3608">
        <v>397.06835999999998</v>
      </c>
    </row>
    <row r="3609" spans="1:4" x14ac:dyDescent="0.3">
      <c r="A3609" s="1" t="s">
        <v>43</v>
      </c>
      <c r="B3609" t="s">
        <v>70</v>
      </c>
      <c r="C3609">
        <v>141.02133000000001</v>
      </c>
      <c r="D3609">
        <v>396.063459999999</v>
      </c>
    </row>
    <row r="3610" spans="1:4" x14ac:dyDescent="0.3">
      <c r="A3610" s="1" t="s">
        <v>43</v>
      </c>
      <c r="B3610" t="s">
        <v>70</v>
      </c>
      <c r="C3610">
        <v>145.37591</v>
      </c>
      <c r="D3610">
        <v>395.05855999999898</v>
      </c>
    </row>
    <row r="3611" spans="1:4" x14ac:dyDescent="0.3">
      <c r="A3611" s="1" t="s">
        <v>43</v>
      </c>
      <c r="B3611" t="s">
        <v>70</v>
      </c>
      <c r="C3611">
        <v>153.08016000000001</v>
      </c>
      <c r="D3611">
        <v>392.71378999999899</v>
      </c>
    </row>
    <row r="3612" spans="1:4" x14ac:dyDescent="0.3">
      <c r="A3612" s="1" t="s">
        <v>43</v>
      </c>
      <c r="B3612" t="s">
        <v>70</v>
      </c>
      <c r="C3612">
        <v>176.19291999999999</v>
      </c>
      <c r="D3612">
        <v>384.339599999999</v>
      </c>
    </row>
    <row r="3613" spans="1:4" x14ac:dyDescent="0.3">
      <c r="A3613" s="1" t="s">
        <v>43</v>
      </c>
      <c r="B3613" t="s">
        <v>70</v>
      </c>
      <c r="C3613">
        <v>197.63085000000001</v>
      </c>
      <c r="D3613">
        <v>377.64024999999998</v>
      </c>
    </row>
    <row r="3614" spans="1:4" x14ac:dyDescent="0.3">
      <c r="A3614" s="1" t="s">
        <v>43</v>
      </c>
      <c r="B3614" t="s">
        <v>70</v>
      </c>
      <c r="C3614">
        <v>210.35961</v>
      </c>
      <c r="D3614">
        <v>375.295469999999</v>
      </c>
    </row>
    <row r="3615" spans="1:4" x14ac:dyDescent="0.3">
      <c r="A3615" s="1" t="s">
        <v>43</v>
      </c>
      <c r="B3615" t="s">
        <v>70</v>
      </c>
      <c r="C3615">
        <v>221.74851000000001</v>
      </c>
      <c r="D3615">
        <v>372.28076999999899</v>
      </c>
    </row>
    <row r="3616" spans="1:4" x14ac:dyDescent="0.3">
      <c r="A3616" s="1" t="s">
        <v>43</v>
      </c>
      <c r="B3616" t="s">
        <v>70</v>
      </c>
      <c r="C3616">
        <v>233.13740000000001</v>
      </c>
      <c r="D3616">
        <v>371.945799999999</v>
      </c>
    </row>
    <row r="3617" spans="1:4" x14ac:dyDescent="0.3">
      <c r="A3617" s="1" t="s">
        <v>43</v>
      </c>
      <c r="B3617" t="s">
        <v>70</v>
      </c>
      <c r="C3617">
        <v>245.86617000000001</v>
      </c>
      <c r="D3617">
        <v>370.94089999999898</v>
      </c>
    </row>
    <row r="3618" spans="1:4" x14ac:dyDescent="0.3">
      <c r="A3618" s="1" t="s">
        <v>43</v>
      </c>
      <c r="B3618" t="s">
        <v>70</v>
      </c>
      <c r="C3618">
        <v>278.69299000000001</v>
      </c>
      <c r="D3618">
        <v>371.275859999999</v>
      </c>
    </row>
    <row r="3619" spans="1:4" x14ac:dyDescent="0.3">
      <c r="A3619" s="1" t="s">
        <v>43</v>
      </c>
      <c r="B3619" t="s">
        <v>70</v>
      </c>
      <c r="C3619">
        <v>295.77632999999997</v>
      </c>
      <c r="D3619">
        <v>370.60592999999898</v>
      </c>
    </row>
    <row r="3620" spans="1:4" x14ac:dyDescent="0.3">
      <c r="A3620" s="1" t="s">
        <v>43</v>
      </c>
      <c r="B3620" t="s">
        <v>69</v>
      </c>
      <c r="C3620">
        <v>69.338279999999997</v>
      </c>
      <c r="D3620">
        <v>340.12389000000002</v>
      </c>
    </row>
    <row r="3621" spans="1:4" x14ac:dyDescent="0.3">
      <c r="A3621" s="1" t="s">
        <v>43</v>
      </c>
      <c r="B3621" t="s">
        <v>69</v>
      </c>
      <c r="C3621">
        <v>108.52948000000001</v>
      </c>
      <c r="D3621">
        <v>338.44905</v>
      </c>
    </row>
    <row r="3622" spans="1:4" x14ac:dyDescent="0.3">
      <c r="A3622" s="1" t="s">
        <v>43</v>
      </c>
      <c r="B3622" t="s">
        <v>69</v>
      </c>
      <c r="C3622">
        <v>144.03604000000001</v>
      </c>
      <c r="D3622">
        <v>337.44414</v>
      </c>
    </row>
    <row r="3623" spans="1:4" x14ac:dyDescent="0.3">
      <c r="A3623" s="1" t="s">
        <v>43</v>
      </c>
      <c r="B3623" t="s">
        <v>69</v>
      </c>
      <c r="C3623">
        <v>146.38081</v>
      </c>
      <c r="D3623">
        <v>332.41962999999998</v>
      </c>
    </row>
    <row r="3624" spans="1:4" x14ac:dyDescent="0.3">
      <c r="A3624" s="1" t="s">
        <v>43</v>
      </c>
      <c r="B3624" t="s">
        <v>69</v>
      </c>
      <c r="C3624">
        <v>150.06546</v>
      </c>
      <c r="D3624">
        <v>328.73498999999998</v>
      </c>
    </row>
    <row r="3625" spans="1:4" x14ac:dyDescent="0.3">
      <c r="A3625" s="1" t="s">
        <v>43</v>
      </c>
      <c r="B3625" t="s">
        <v>69</v>
      </c>
      <c r="C3625">
        <v>164.80403000000001</v>
      </c>
      <c r="D3625">
        <v>325.05034999999998</v>
      </c>
    </row>
    <row r="3626" spans="1:4" x14ac:dyDescent="0.3">
      <c r="A3626" s="1" t="s">
        <v>43</v>
      </c>
      <c r="B3626" t="s">
        <v>69</v>
      </c>
      <c r="C3626">
        <v>173.84815</v>
      </c>
      <c r="D3626">
        <v>322.70558</v>
      </c>
    </row>
    <row r="3627" spans="1:4" x14ac:dyDescent="0.3">
      <c r="A3627" s="1" t="s">
        <v>43</v>
      </c>
      <c r="B3627" t="s">
        <v>69</v>
      </c>
      <c r="C3627">
        <v>185.23704000000001</v>
      </c>
      <c r="D3627">
        <v>322.37060000000002</v>
      </c>
    </row>
    <row r="3628" spans="1:4" x14ac:dyDescent="0.3">
      <c r="A3628" s="1" t="s">
        <v>43</v>
      </c>
      <c r="B3628" t="s">
        <v>69</v>
      </c>
      <c r="C3628">
        <v>196.62594999999999</v>
      </c>
      <c r="D3628">
        <v>320.69576999999998</v>
      </c>
    </row>
    <row r="3629" spans="1:4" x14ac:dyDescent="0.3">
      <c r="A3629" s="1" t="s">
        <v>43</v>
      </c>
      <c r="B3629" t="s">
        <v>69</v>
      </c>
      <c r="C3629">
        <v>214.37922</v>
      </c>
      <c r="D3629">
        <v>320.02582999999998</v>
      </c>
    </row>
    <row r="3630" spans="1:4" x14ac:dyDescent="0.3">
      <c r="A3630" s="1" t="s">
        <v>43</v>
      </c>
      <c r="B3630" t="s">
        <v>69</v>
      </c>
      <c r="C3630">
        <v>235.14721</v>
      </c>
      <c r="D3630">
        <v>320.02582999999998</v>
      </c>
    </row>
    <row r="3631" spans="1:4" x14ac:dyDescent="0.3">
      <c r="A3631" s="1" t="s">
        <v>43</v>
      </c>
      <c r="B3631" t="s">
        <v>69</v>
      </c>
      <c r="C3631">
        <v>277.35311999999999</v>
      </c>
      <c r="D3631">
        <v>318.35099000000002</v>
      </c>
    </row>
    <row r="3632" spans="1:4" x14ac:dyDescent="0.3">
      <c r="A3632" s="1" t="s">
        <v>43</v>
      </c>
      <c r="B3632" t="s">
        <v>68</v>
      </c>
      <c r="C3632">
        <v>310.51087000000001</v>
      </c>
      <c r="D3632">
        <v>351.51278000000002</v>
      </c>
    </row>
    <row r="3633" spans="1:4" x14ac:dyDescent="0.3">
      <c r="A3633" s="1" t="s">
        <v>43</v>
      </c>
      <c r="B3633" t="s">
        <v>68</v>
      </c>
      <c r="C3633">
        <v>327.92919000000001</v>
      </c>
      <c r="D3633">
        <v>350.50788</v>
      </c>
    </row>
    <row r="3634" spans="1:4" x14ac:dyDescent="0.3">
      <c r="A3634" s="1" t="s">
        <v>43</v>
      </c>
      <c r="B3634" t="s">
        <v>68</v>
      </c>
      <c r="C3634">
        <v>341.32787999999999</v>
      </c>
      <c r="D3634">
        <v>349.16800999999998</v>
      </c>
    </row>
    <row r="3635" spans="1:4" x14ac:dyDescent="0.3">
      <c r="A3635" s="1" t="s">
        <v>43</v>
      </c>
      <c r="B3635" t="s">
        <v>68</v>
      </c>
      <c r="C3635">
        <v>356.06646000000001</v>
      </c>
      <c r="D3635">
        <v>346.48827</v>
      </c>
    </row>
    <row r="3636" spans="1:4" x14ac:dyDescent="0.3">
      <c r="A3636" s="1" t="s">
        <v>43</v>
      </c>
      <c r="B3636" t="s">
        <v>68</v>
      </c>
      <c r="C3636">
        <v>364.77562</v>
      </c>
      <c r="D3636">
        <v>343.13859000000002</v>
      </c>
    </row>
    <row r="3637" spans="1:4" x14ac:dyDescent="0.3">
      <c r="A3637" s="1" t="s">
        <v>43</v>
      </c>
      <c r="B3637" t="s">
        <v>68</v>
      </c>
      <c r="C3637">
        <v>380.85406</v>
      </c>
      <c r="D3637">
        <v>339.45395000000002</v>
      </c>
    </row>
    <row r="3638" spans="1:4" x14ac:dyDescent="0.3">
      <c r="A3638" s="1" t="s">
        <v>43</v>
      </c>
      <c r="B3638" t="s">
        <v>68</v>
      </c>
      <c r="C3638">
        <v>397.60243000000003</v>
      </c>
      <c r="D3638">
        <v>333.42453</v>
      </c>
    </row>
    <row r="3639" spans="1:4" x14ac:dyDescent="0.3">
      <c r="A3639" s="1" t="s">
        <v>43</v>
      </c>
      <c r="B3639" t="s">
        <v>68</v>
      </c>
      <c r="C3639">
        <v>423.72989999999999</v>
      </c>
      <c r="D3639">
        <v>327.39512000000002</v>
      </c>
    </row>
    <row r="3640" spans="1:4" x14ac:dyDescent="0.3">
      <c r="A3640" s="1" t="s">
        <v>43</v>
      </c>
      <c r="B3640" t="s">
        <v>68</v>
      </c>
      <c r="C3640">
        <v>449.5224</v>
      </c>
      <c r="D3640">
        <v>323.37551000000002</v>
      </c>
    </row>
    <row r="3641" spans="1:4" x14ac:dyDescent="0.3">
      <c r="A3641" s="1" t="s">
        <v>43</v>
      </c>
      <c r="B3641" t="s">
        <v>68</v>
      </c>
      <c r="C3641">
        <v>497.08778000000001</v>
      </c>
      <c r="D3641">
        <v>320.02582999999998</v>
      </c>
    </row>
    <row r="3642" spans="1:4" x14ac:dyDescent="0.3">
      <c r="A3642" s="1" t="s">
        <v>43</v>
      </c>
      <c r="B3642" t="s">
        <v>68</v>
      </c>
      <c r="C3642">
        <v>521.54042000000004</v>
      </c>
      <c r="D3642">
        <v>318.35099000000002</v>
      </c>
    </row>
    <row r="3643" spans="1:4" x14ac:dyDescent="0.3">
      <c r="A3643" s="1" t="s">
        <v>43</v>
      </c>
      <c r="B3643" t="s">
        <v>77</v>
      </c>
      <c r="C3643">
        <v>70.008213999999995</v>
      </c>
      <c r="D3643">
        <v>288.20391999999998</v>
      </c>
    </row>
    <row r="3644" spans="1:4" x14ac:dyDescent="0.3">
      <c r="A3644" s="1" t="s">
        <v>43</v>
      </c>
      <c r="B3644" t="s">
        <v>77</v>
      </c>
      <c r="C3644">
        <v>107.18960999999901</v>
      </c>
      <c r="D3644">
        <v>286.864049999999</v>
      </c>
    </row>
    <row r="3645" spans="1:4" x14ac:dyDescent="0.3">
      <c r="A3645" s="1" t="s">
        <v>43</v>
      </c>
      <c r="B3645" t="s">
        <v>77</v>
      </c>
      <c r="C3645">
        <v>133.65204</v>
      </c>
      <c r="D3645">
        <v>285.18920999999898</v>
      </c>
    </row>
    <row r="3646" spans="1:4" x14ac:dyDescent="0.3">
      <c r="A3646" s="1" t="s">
        <v>43</v>
      </c>
      <c r="B3646" t="s">
        <v>77</v>
      </c>
      <c r="C3646">
        <v>157.43474000000001</v>
      </c>
      <c r="D3646">
        <v>282.844439999999</v>
      </c>
    </row>
    <row r="3647" spans="1:4" x14ac:dyDescent="0.3">
      <c r="A3647" s="1" t="s">
        <v>43</v>
      </c>
      <c r="B3647" t="s">
        <v>77</v>
      </c>
      <c r="C3647">
        <v>184.23213999999999</v>
      </c>
      <c r="D3647">
        <v>281.16959999999898</v>
      </c>
    </row>
    <row r="3648" spans="1:4" x14ac:dyDescent="0.3">
      <c r="A3648" s="1" t="s">
        <v>43</v>
      </c>
      <c r="B3648" t="s">
        <v>77</v>
      </c>
      <c r="C3648">
        <v>209.35471000000001</v>
      </c>
      <c r="D3648">
        <v>278.154889999999</v>
      </c>
    </row>
    <row r="3649" spans="1:4" x14ac:dyDescent="0.3">
      <c r="A3649" s="1" t="s">
        <v>43</v>
      </c>
      <c r="B3649" t="s">
        <v>77</v>
      </c>
      <c r="C3649">
        <v>232.46746999999999</v>
      </c>
      <c r="D3649">
        <v>272.79540999999898</v>
      </c>
    </row>
    <row r="3650" spans="1:4" x14ac:dyDescent="0.3">
      <c r="A3650" s="1" t="s">
        <v>43</v>
      </c>
      <c r="B3650" t="s">
        <v>77</v>
      </c>
      <c r="C3650">
        <v>256.58512999999999</v>
      </c>
      <c r="D3650">
        <v>265.09115999999898</v>
      </c>
    </row>
    <row r="3651" spans="1:4" x14ac:dyDescent="0.3">
      <c r="A3651" s="1" t="s">
        <v>43</v>
      </c>
      <c r="B3651" t="s">
        <v>77</v>
      </c>
      <c r="C3651">
        <v>279.36291999999997</v>
      </c>
      <c r="D3651">
        <v>255.37709999999899</v>
      </c>
    </row>
    <row r="3652" spans="1:4" x14ac:dyDescent="0.3">
      <c r="A3652" s="1" t="s">
        <v>43</v>
      </c>
      <c r="B3652" t="s">
        <v>77</v>
      </c>
      <c r="C3652">
        <v>309.84496999999999</v>
      </c>
      <c r="D3652">
        <v>245.998009999999</v>
      </c>
    </row>
    <row r="3653" spans="1:4" x14ac:dyDescent="0.3">
      <c r="A3653" s="1" t="s">
        <v>43</v>
      </c>
      <c r="B3653" t="s">
        <v>77</v>
      </c>
      <c r="C3653">
        <v>336.97734000000003</v>
      </c>
      <c r="D3653">
        <v>239.96858999999901</v>
      </c>
    </row>
    <row r="3654" spans="1:4" x14ac:dyDescent="0.3">
      <c r="A3654" s="1" t="s">
        <v>43</v>
      </c>
      <c r="B3654" t="s">
        <v>77</v>
      </c>
      <c r="C3654">
        <v>364.44466999999997</v>
      </c>
      <c r="D3654">
        <v>235.27904999999899</v>
      </c>
    </row>
    <row r="3655" spans="1:4" x14ac:dyDescent="0.3">
      <c r="A3655" s="1" t="s">
        <v>43</v>
      </c>
      <c r="B3655" t="s">
        <v>77</v>
      </c>
      <c r="C3655">
        <v>394.59174999999999</v>
      </c>
      <c r="D3655">
        <v>233.60420999999999</v>
      </c>
    </row>
    <row r="3656" spans="1:4" x14ac:dyDescent="0.3">
      <c r="A3656" s="1" t="s">
        <v>43</v>
      </c>
      <c r="B3656" t="s">
        <v>77</v>
      </c>
      <c r="C3656">
        <v>433.11302000000001</v>
      </c>
      <c r="D3656">
        <v>232.26434</v>
      </c>
    </row>
    <row r="3657" spans="1:4" x14ac:dyDescent="0.3">
      <c r="A3657" s="1" t="s">
        <v>43</v>
      </c>
      <c r="B3657" t="s">
        <v>77</v>
      </c>
      <c r="C3657">
        <v>469.28951000000001</v>
      </c>
      <c r="D3657">
        <v>230.92447000000001</v>
      </c>
    </row>
    <row r="3658" spans="1:4" x14ac:dyDescent="0.3">
      <c r="A3658" s="1" t="s">
        <v>43</v>
      </c>
      <c r="B3658" t="s">
        <v>77</v>
      </c>
      <c r="C3658">
        <v>502.4513</v>
      </c>
      <c r="D3658">
        <v>229.24963</v>
      </c>
    </row>
    <row r="3659" spans="1:4" x14ac:dyDescent="0.3">
      <c r="A3659" s="1" t="s">
        <v>43</v>
      </c>
      <c r="B3659" t="s">
        <v>71</v>
      </c>
      <c r="C3659">
        <v>70.678149000000005</v>
      </c>
      <c r="D3659">
        <v>244.32317</v>
      </c>
    </row>
    <row r="3660" spans="1:4" x14ac:dyDescent="0.3">
      <c r="A3660" s="1" t="s">
        <v>43</v>
      </c>
      <c r="B3660" t="s">
        <v>71</v>
      </c>
      <c r="C3660">
        <v>96.470650000000006</v>
      </c>
      <c r="D3660">
        <v>245.66304</v>
      </c>
    </row>
    <row r="3661" spans="1:4" x14ac:dyDescent="0.3">
      <c r="A3661" s="1" t="s">
        <v>43</v>
      </c>
      <c r="B3661" t="s">
        <v>71</v>
      </c>
      <c r="C3661">
        <v>109.86935</v>
      </c>
      <c r="D3661">
        <v>246.66793999999999</v>
      </c>
    </row>
    <row r="3662" spans="1:4" x14ac:dyDescent="0.3">
      <c r="A3662" s="1" t="s">
        <v>43</v>
      </c>
      <c r="B3662" t="s">
        <v>71</v>
      </c>
      <c r="C3662">
        <v>121.92818</v>
      </c>
      <c r="D3662">
        <v>247.33787999999899</v>
      </c>
    </row>
    <row r="3663" spans="1:4" x14ac:dyDescent="0.3">
      <c r="A3663" s="1" t="s">
        <v>43</v>
      </c>
      <c r="B3663" t="s">
        <v>71</v>
      </c>
      <c r="C3663">
        <v>140.35140000000001</v>
      </c>
      <c r="D3663">
        <v>245.32807999999901</v>
      </c>
    </row>
    <row r="3664" spans="1:4" x14ac:dyDescent="0.3">
      <c r="A3664" s="1" t="s">
        <v>43</v>
      </c>
      <c r="B3664" t="s">
        <v>71</v>
      </c>
      <c r="C3664">
        <v>146.38081</v>
      </c>
      <c r="D3664">
        <v>241.643429999999</v>
      </c>
    </row>
    <row r="3665" spans="1:4" x14ac:dyDescent="0.3">
      <c r="A3665" s="1" t="s">
        <v>43</v>
      </c>
      <c r="B3665" t="s">
        <v>71</v>
      </c>
      <c r="C3665">
        <v>166.81383</v>
      </c>
      <c r="D3665">
        <v>233.269249999999</v>
      </c>
    </row>
    <row r="3666" spans="1:4" x14ac:dyDescent="0.3">
      <c r="A3666" s="1" t="s">
        <v>43</v>
      </c>
      <c r="B3666" t="s">
        <v>71</v>
      </c>
      <c r="C3666">
        <v>171.50336999999999</v>
      </c>
      <c r="D3666">
        <v>231.25943999999899</v>
      </c>
    </row>
    <row r="3667" spans="1:4" x14ac:dyDescent="0.3">
      <c r="A3667" s="1" t="s">
        <v>43</v>
      </c>
      <c r="B3667" t="s">
        <v>71</v>
      </c>
      <c r="C3667">
        <v>180.54750000000001</v>
      </c>
      <c r="D3667">
        <v>226.23492999999999</v>
      </c>
    </row>
    <row r="3668" spans="1:4" x14ac:dyDescent="0.3">
      <c r="A3668" s="1" t="s">
        <v>43</v>
      </c>
      <c r="B3668" t="s">
        <v>71</v>
      </c>
      <c r="C3668">
        <v>189.25666000000001</v>
      </c>
      <c r="D3668">
        <v>220.20551</v>
      </c>
    </row>
    <row r="3669" spans="1:4" x14ac:dyDescent="0.3">
      <c r="A3669" s="1" t="s">
        <v>43</v>
      </c>
      <c r="B3669" t="s">
        <v>71</v>
      </c>
      <c r="C3669">
        <v>200.64555999999999</v>
      </c>
      <c r="D3669">
        <v>216.52087</v>
      </c>
    </row>
    <row r="3670" spans="1:4" x14ac:dyDescent="0.3">
      <c r="A3670" s="1" t="s">
        <v>43</v>
      </c>
      <c r="B3670" t="s">
        <v>71</v>
      </c>
      <c r="C3670">
        <v>209.35471000000001</v>
      </c>
      <c r="D3670">
        <v>213.50615999999999</v>
      </c>
    </row>
    <row r="3671" spans="1:4" x14ac:dyDescent="0.3">
      <c r="A3671" s="1" t="s">
        <v>43</v>
      </c>
      <c r="B3671" t="s">
        <v>71</v>
      </c>
      <c r="C3671">
        <v>221.41354000000001</v>
      </c>
      <c r="D3671">
        <v>212.16629</v>
      </c>
    </row>
    <row r="3672" spans="1:4" x14ac:dyDescent="0.3">
      <c r="A3672" s="1" t="s">
        <v>43</v>
      </c>
      <c r="B3672" t="s">
        <v>71</v>
      </c>
      <c r="C3672">
        <v>233.13740000000001</v>
      </c>
      <c r="D3672">
        <v>210.82642000000001</v>
      </c>
    </row>
    <row r="3673" spans="1:4" x14ac:dyDescent="0.3">
      <c r="A3673" s="1" t="s">
        <v>43</v>
      </c>
      <c r="B3673" t="s">
        <v>71</v>
      </c>
      <c r="C3673">
        <v>245.19623000000001</v>
      </c>
      <c r="D3673">
        <v>211.83132000000001</v>
      </c>
    </row>
    <row r="3674" spans="1:4" x14ac:dyDescent="0.3">
      <c r="A3674" s="1" t="s">
        <v>43</v>
      </c>
      <c r="B3674" t="s">
        <v>71</v>
      </c>
      <c r="C3674">
        <v>291.08677999999998</v>
      </c>
      <c r="D3674">
        <v>211.83132000000001</v>
      </c>
    </row>
    <row r="3675" spans="1:4" x14ac:dyDescent="0.3">
      <c r="A3675" s="1" t="s">
        <v>43</v>
      </c>
      <c r="B3675" t="s">
        <v>71</v>
      </c>
      <c r="C3675">
        <v>328.93810999999999</v>
      </c>
      <c r="D3675">
        <v>211.16138000000001</v>
      </c>
    </row>
    <row r="3676" spans="1:4" x14ac:dyDescent="0.3">
      <c r="A3676" s="1" t="s">
        <v>43</v>
      </c>
      <c r="B3676" t="s">
        <v>71</v>
      </c>
      <c r="C3676">
        <v>360.76002999999997</v>
      </c>
      <c r="D3676">
        <v>211.49635000000001</v>
      </c>
    </row>
    <row r="3677" spans="1:4" x14ac:dyDescent="0.3">
      <c r="A3677" s="1" t="s">
        <v>43</v>
      </c>
      <c r="B3677" t="s">
        <v>71</v>
      </c>
      <c r="C3677">
        <v>392.24698000000001</v>
      </c>
      <c r="D3677">
        <v>209.48654999999999</v>
      </c>
    </row>
    <row r="3678" spans="1:4" x14ac:dyDescent="0.3">
      <c r="A3678" s="1" t="s">
        <v>43</v>
      </c>
      <c r="B3678" t="s">
        <v>71</v>
      </c>
      <c r="C3678">
        <v>429.42836999999997</v>
      </c>
      <c r="D3678">
        <v>206.80680999999899</v>
      </c>
    </row>
    <row r="3679" spans="1:4" x14ac:dyDescent="0.3">
      <c r="A3679" s="1" t="s">
        <v>78</v>
      </c>
      <c r="B3679" s="1" t="s">
        <v>79</v>
      </c>
      <c r="C3679">
        <v>302.29199</v>
      </c>
      <c r="D3679">
        <v>650.46478000000002</v>
      </c>
    </row>
    <row r="3680" spans="1:4" x14ac:dyDescent="0.3">
      <c r="A3680" s="1" t="s">
        <v>78</v>
      </c>
      <c r="B3680" s="1" t="s">
        <v>79</v>
      </c>
      <c r="C3680">
        <v>301.94450000000001</v>
      </c>
      <c r="D3680">
        <v>650.46277999999995</v>
      </c>
    </row>
    <row r="3681" spans="1:4" x14ac:dyDescent="0.3">
      <c r="A3681" s="1" t="s">
        <v>78</v>
      </c>
      <c r="B3681" s="1" t="s">
        <v>79</v>
      </c>
      <c r="C3681">
        <v>301.57234999999997</v>
      </c>
      <c r="D3681">
        <v>650.45777999999996</v>
      </c>
    </row>
    <row r="3682" spans="1:4" x14ac:dyDescent="0.3">
      <c r="A3682" s="1" t="s">
        <v>78</v>
      </c>
      <c r="B3682" s="1" t="s">
        <v>79</v>
      </c>
      <c r="C3682">
        <v>301.17752999999999</v>
      </c>
      <c r="D3682">
        <v>650.45078000000001</v>
      </c>
    </row>
    <row r="3683" spans="1:4" x14ac:dyDescent="0.3">
      <c r="A3683" s="1" t="s">
        <v>78</v>
      </c>
      <c r="B3683" s="1" t="s">
        <v>79</v>
      </c>
      <c r="C3683">
        <v>300.76209</v>
      </c>
      <c r="D3683">
        <v>650.44478000000004</v>
      </c>
    </row>
    <row r="3684" spans="1:4" x14ac:dyDescent="0.3">
      <c r="A3684" s="1" t="s">
        <v>78</v>
      </c>
      <c r="B3684" s="1" t="s">
        <v>79</v>
      </c>
      <c r="C3684">
        <v>300.32796999999999</v>
      </c>
      <c r="D3684">
        <v>650.44177999999999</v>
      </c>
    </row>
    <row r="3685" spans="1:4" x14ac:dyDescent="0.3">
      <c r="A3685" s="1" t="s">
        <v>78</v>
      </c>
      <c r="B3685" s="1" t="s">
        <v>79</v>
      </c>
      <c r="C3685">
        <v>299.87709000000001</v>
      </c>
      <c r="D3685">
        <v>650.44272000000001</v>
      </c>
    </row>
    <row r="3686" spans="1:4" x14ac:dyDescent="0.3">
      <c r="A3686" s="1" t="s">
        <v>78</v>
      </c>
      <c r="B3686" s="1" t="s">
        <v>79</v>
      </c>
      <c r="C3686">
        <v>299.41199</v>
      </c>
      <c r="D3686">
        <v>650.44971999999996</v>
      </c>
    </row>
    <row r="3687" spans="1:4" x14ac:dyDescent="0.3">
      <c r="A3687" s="1" t="s">
        <v>78</v>
      </c>
      <c r="B3687" s="1" t="s">
        <v>79</v>
      </c>
      <c r="C3687">
        <v>298.93400000000003</v>
      </c>
      <c r="D3687">
        <v>650.46511999999996</v>
      </c>
    </row>
    <row r="3688" spans="1:4" x14ac:dyDescent="0.3">
      <c r="A3688" s="1" t="s">
        <v>78</v>
      </c>
      <c r="B3688" s="1" t="s">
        <v>79</v>
      </c>
      <c r="C3688">
        <v>298.52213</v>
      </c>
      <c r="D3688">
        <v>650.49512000000004</v>
      </c>
    </row>
    <row r="3689" spans="1:4" x14ac:dyDescent="0.3">
      <c r="A3689" s="1" t="s">
        <v>78</v>
      </c>
      <c r="B3689" s="1" t="s">
        <v>79</v>
      </c>
      <c r="C3689">
        <v>298.15438999999998</v>
      </c>
      <c r="D3689">
        <v>650.54471999999998</v>
      </c>
    </row>
    <row r="3690" spans="1:4" x14ac:dyDescent="0.3">
      <c r="A3690" s="1" t="s">
        <v>78</v>
      </c>
      <c r="B3690" s="1" t="s">
        <v>79</v>
      </c>
      <c r="C3690">
        <v>297.81617</v>
      </c>
      <c r="D3690">
        <v>650.60852</v>
      </c>
    </row>
    <row r="3691" spans="1:4" x14ac:dyDescent="0.3">
      <c r="A3691" s="1" t="s">
        <v>78</v>
      </c>
      <c r="B3691" s="1" t="s">
        <v>79</v>
      </c>
      <c r="C3691">
        <v>297.49295000000001</v>
      </c>
      <c r="D3691">
        <v>650.68082000000004</v>
      </c>
    </row>
    <row r="3692" spans="1:4" x14ac:dyDescent="0.3">
      <c r="A3692" s="1" t="s">
        <v>78</v>
      </c>
      <c r="B3692" s="1" t="s">
        <v>79</v>
      </c>
      <c r="C3692">
        <v>297.16987</v>
      </c>
      <c r="D3692">
        <v>650.75621999999998</v>
      </c>
    </row>
    <row r="3693" spans="1:4" x14ac:dyDescent="0.3">
      <c r="A3693" s="1" t="s">
        <v>78</v>
      </c>
      <c r="B3693" s="1" t="s">
        <v>79</v>
      </c>
      <c r="C3693">
        <v>296.83238999999998</v>
      </c>
      <c r="D3693">
        <v>650.82902000000001</v>
      </c>
    </row>
    <row r="3694" spans="1:4" x14ac:dyDescent="0.3">
      <c r="A3694" s="1" t="s">
        <v>78</v>
      </c>
      <c r="B3694" s="1" t="s">
        <v>79</v>
      </c>
      <c r="C3694">
        <v>296.46588000000003</v>
      </c>
      <c r="D3694">
        <v>650.89382000000001</v>
      </c>
    </row>
    <row r="3695" spans="1:4" x14ac:dyDescent="0.3">
      <c r="A3695" s="1" t="s">
        <v>78</v>
      </c>
      <c r="B3695" s="1" t="s">
        <v>79</v>
      </c>
      <c r="C3695">
        <v>296.05588999999998</v>
      </c>
      <c r="D3695">
        <v>650.94492000000002</v>
      </c>
    </row>
    <row r="3696" spans="1:4" x14ac:dyDescent="0.3">
      <c r="A3696" s="1" t="s">
        <v>78</v>
      </c>
      <c r="B3696" s="1" t="s">
        <v>79</v>
      </c>
      <c r="C3696">
        <v>295.71733999999998</v>
      </c>
      <c r="D3696">
        <v>650.97062000000005</v>
      </c>
    </row>
    <row r="3697" spans="1:4" x14ac:dyDescent="0.3">
      <c r="A3697" s="1" t="s">
        <v>78</v>
      </c>
      <c r="B3697" s="1" t="s">
        <v>79</v>
      </c>
      <c r="C3697">
        <v>295.43308999999999</v>
      </c>
      <c r="D3697">
        <v>650.97861999999998</v>
      </c>
    </row>
    <row r="3698" spans="1:4" x14ac:dyDescent="0.3">
      <c r="A3698" s="1" t="s">
        <v>78</v>
      </c>
      <c r="B3698" s="1" t="s">
        <v>79</v>
      </c>
      <c r="C3698">
        <v>295.18185999999997</v>
      </c>
      <c r="D3698">
        <v>650.97361999999998</v>
      </c>
    </row>
    <row r="3699" spans="1:4" x14ac:dyDescent="0.3">
      <c r="A3699" s="1" t="s">
        <v>78</v>
      </c>
      <c r="B3699" s="1" t="s">
        <v>79</v>
      </c>
      <c r="C3699">
        <v>294.94177999999999</v>
      </c>
      <c r="D3699">
        <v>650.96172000000001</v>
      </c>
    </row>
    <row r="3700" spans="1:4" x14ac:dyDescent="0.3">
      <c r="A3700" s="1" t="s">
        <v>78</v>
      </c>
      <c r="B3700" s="1" t="s">
        <v>79</v>
      </c>
      <c r="C3700">
        <v>294.69096999999999</v>
      </c>
      <c r="D3700">
        <v>650.94762000000003</v>
      </c>
    </row>
    <row r="3701" spans="1:4" x14ac:dyDescent="0.3">
      <c r="A3701" s="1" t="s">
        <v>78</v>
      </c>
      <c r="B3701" s="1" t="s">
        <v>79</v>
      </c>
      <c r="C3701">
        <v>294.40782999999999</v>
      </c>
      <c r="D3701">
        <v>650.93661999999995</v>
      </c>
    </row>
    <row r="3702" spans="1:4" x14ac:dyDescent="0.3">
      <c r="A3702" s="1" t="s">
        <v>78</v>
      </c>
      <c r="B3702" s="1" t="s">
        <v>79</v>
      </c>
      <c r="C3702">
        <v>294.07040000000001</v>
      </c>
      <c r="D3702">
        <v>650.93362000000002</v>
      </c>
    </row>
    <row r="3703" spans="1:4" x14ac:dyDescent="0.3">
      <c r="A3703" s="1" t="s">
        <v>78</v>
      </c>
      <c r="B3703" s="1" t="s">
        <v>79</v>
      </c>
      <c r="C3703">
        <v>293.65708999999998</v>
      </c>
      <c r="D3703">
        <v>650.94431999999995</v>
      </c>
    </row>
    <row r="3704" spans="1:4" x14ac:dyDescent="0.3">
      <c r="A3704" s="1" t="s">
        <v>78</v>
      </c>
      <c r="B3704" s="1" t="s">
        <v>79</v>
      </c>
      <c r="C3704">
        <v>293.19510000000002</v>
      </c>
      <c r="D3704">
        <v>650.97601999999995</v>
      </c>
    </row>
    <row r="3705" spans="1:4" x14ac:dyDescent="0.3">
      <c r="A3705" s="1" t="s">
        <v>78</v>
      </c>
      <c r="B3705" s="1" t="s">
        <v>79</v>
      </c>
      <c r="C3705">
        <v>292.81594000000001</v>
      </c>
      <c r="D3705">
        <v>651.02531999999997</v>
      </c>
    </row>
    <row r="3706" spans="1:4" x14ac:dyDescent="0.3">
      <c r="A3706" s="1" t="s">
        <v>78</v>
      </c>
      <c r="B3706" s="1" t="s">
        <v>79</v>
      </c>
      <c r="C3706">
        <v>292.49295000000001</v>
      </c>
      <c r="D3706">
        <v>651.08741999999995</v>
      </c>
    </row>
    <row r="3707" spans="1:4" x14ac:dyDescent="0.3">
      <c r="A3707" s="1" t="s">
        <v>78</v>
      </c>
      <c r="B3707" s="1" t="s">
        <v>79</v>
      </c>
      <c r="C3707">
        <v>292.19936000000001</v>
      </c>
      <c r="D3707">
        <v>651.15761999999995</v>
      </c>
    </row>
    <row r="3708" spans="1:4" x14ac:dyDescent="0.3">
      <c r="A3708" s="1" t="s">
        <v>78</v>
      </c>
      <c r="B3708" s="1" t="s">
        <v>79</v>
      </c>
      <c r="C3708">
        <v>291.90798000000001</v>
      </c>
      <c r="D3708">
        <v>651.23112000000003</v>
      </c>
    </row>
    <row r="3709" spans="1:4" x14ac:dyDescent="0.3">
      <c r="A3709" s="1" t="s">
        <v>78</v>
      </c>
      <c r="B3709" s="1" t="s">
        <v>79</v>
      </c>
      <c r="C3709">
        <v>291.59210999999999</v>
      </c>
      <c r="D3709">
        <v>651.30322000000001</v>
      </c>
    </row>
    <row r="3710" spans="1:4" x14ac:dyDescent="0.3">
      <c r="A3710" s="1" t="s">
        <v>78</v>
      </c>
      <c r="B3710" s="1" t="s">
        <v>79</v>
      </c>
      <c r="C3710">
        <v>291.22480999999999</v>
      </c>
      <c r="D3710">
        <v>651.36911999999995</v>
      </c>
    </row>
    <row r="3711" spans="1:4" x14ac:dyDescent="0.3">
      <c r="A3711" s="1" t="s">
        <v>78</v>
      </c>
      <c r="B3711" s="1" t="s">
        <v>79</v>
      </c>
      <c r="C3711">
        <v>290.779259999999</v>
      </c>
      <c r="D3711">
        <v>651.42412000000002</v>
      </c>
    </row>
    <row r="3712" spans="1:4" x14ac:dyDescent="0.3">
      <c r="A3712" s="1" t="s">
        <v>78</v>
      </c>
      <c r="B3712" s="1" t="s">
        <v>79</v>
      </c>
      <c r="C3712">
        <v>290.11869999999999</v>
      </c>
      <c r="D3712">
        <v>651.47771999999998</v>
      </c>
    </row>
    <row r="3713" spans="1:4" x14ac:dyDescent="0.3">
      <c r="A3713" s="1" t="s">
        <v>78</v>
      </c>
      <c r="B3713" s="1" t="s">
        <v>79</v>
      </c>
      <c r="C3713">
        <v>289.546099999999</v>
      </c>
      <c r="D3713">
        <v>651.50282000000004</v>
      </c>
    </row>
    <row r="3714" spans="1:4" x14ac:dyDescent="0.3">
      <c r="A3714" s="1" t="s">
        <v>78</v>
      </c>
      <c r="B3714" s="1" t="s">
        <v>79</v>
      </c>
      <c r="C3714">
        <v>289.01791999999898</v>
      </c>
      <c r="D3714">
        <v>651.50581999999997</v>
      </c>
    </row>
    <row r="3715" spans="1:4" x14ac:dyDescent="0.3">
      <c r="A3715" s="1" t="s">
        <v>78</v>
      </c>
      <c r="B3715" s="1" t="s">
        <v>79</v>
      </c>
      <c r="C3715">
        <v>288.49017999999899</v>
      </c>
      <c r="D3715">
        <v>651.49382000000003</v>
      </c>
    </row>
    <row r="3716" spans="1:4" x14ac:dyDescent="0.3">
      <c r="A3716" s="1" t="s">
        <v>78</v>
      </c>
      <c r="B3716" s="1" t="s">
        <v>79</v>
      </c>
      <c r="C3716">
        <v>287.91846999999899</v>
      </c>
      <c r="D3716">
        <v>651.47302000000002</v>
      </c>
    </row>
    <row r="3717" spans="1:4" x14ac:dyDescent="0.3">
      <c r="A3717" s="1" t="s">
        <v>78</v>
      </c>
      <c r="B3717" s="1" t="s">
        <v>79</v>
      </c>
      <c r="C3717">
        <v>287.25968999999998</v>
      </c>
      <c r="D3717">
        <v>651.45011999999997</v>
      </c>
    </row>
    <row r="3718" spans="1:4" x14ac:dyDescent="0.3">
      <c r="A3718" s="1" t="s">
        <v>78</v>
      </c>
      <c r="B3718" s="1" t="s">
        <v>79</v>
      </c>
      <c r="C3718">
        <v>286.46896999999899</v>
      </c>
      <c r="D3718">
        <v>651.43151999999998</v>
      </c>
    </row>
    <row r="3719" spans="1:4" x14ac:dyDescent="0.3">
      <c r="A3719" s="1" t="s">
        <v>78</v>
      </c>
      <c r="B3719" s="1" t="s">
        <v>79</v>
      </c>
      <c r="C3719">
        <v>285.50278999999898</v>
      </c>
      <c r="D3719">
        <v>651.42352000000005</v>
      </c>
    </row>
    <row r="3720" spans="1:4" x14ac:dyDescent="0.3">
      <c r="A3720" s="1" t="s">
        <v>78</v>
      </c>
      <c r="B3720" s="1" t="s">
        <v>79</v>
      </c>
      <c r="C3720">
        <v>285.10897999999997</v>
      </c>
      <c r="D3720">
        <v>651.42751999999996</v>
      </c>
    </row>
    <row r="3721" spans="1:4" x14ac:dyDescent="0.3">
      <c r="A3721" s="1" t="s">
        <v>78</v>
      </c>
      <c r="B3721" s="1" t="s">
        <v>79</v>
      </c>
      <c r="C3721">
        <v>284.74538999999999</v>
      </c>
      <c r="D3721">
        <v>651.43831999999998</v>
      </c>
    </row>
    <row r="3722" spans="1:4" x14ac:dyDescent="0.3">
      <c r="A3722" s="1" t="s">
        <v>78</v>
      </c>
      <c r="B3722" s="1" t="s">
        <v>79</v>
      </c>
      <c r="C3722">
        <v>284.40183999999999</v>
      </c>
      <c r="D3722">
        <v>651.45162000000005</v>
      </c>
    </row>
    <row r="3723" spans="1:4" x14ac:dyDescent="0.3">
      <c r="A3723" s="1" t="s">
        <v>78</v>
      </c>
      <c r="B3723" s="1" t="s">
        <v>79</v>
      </c>
      <c r="C3723">
        <v>284.06795</v>
      </c>
      <c r="D3723">
        <v>651.46361999999999</v>
      </c>
    </row>
    <row r="3724" spans="1:4" x14ac:dyDescent="0.3">
      <c r="A3724" s="1" t="s">
        <v>78</v>
      </c>
      <c r="B3724" s="1" t="s">
        <v>79</v>
      </c>
      <c r="C3724">
        <v>283.73354999999998</v>
      </c>
      <c r="D3724">
        <v>651.47062000000005</v>
      </c>
    </row>
    <row r="3725" spans="1:4" x14ac:dyDescent="0.3">
      <c r="A3725" s="1" t="s">
        <v>78</v>
      </c>
      <c r="B3725" s="1" t="s">
        <v>79</v>
      </c>
      <c r="C3725">
        <v>283.38828999999998</v>
      </c>
      <c r="D3725">
        <v>651.46861999999999</v>
      </c>
    </row>
    <row r="3726" spans="1:4" x14ac:dyDescent="0.3">
      <c r="A3726" s="1" t="s">
        <v>78</v>
      </c>
      <c r="B3726" s="1" t="s">
        <v>79</v>
      </c>
      <c r="C3726">
        <v>283.022099999999</v>
      </c>
      <c r="D3726">
        <v>651.45402000000001</v>
      </c>
    </row>
    <row r="3727" spans="1:4" x14ac:dyDescent="0.3">
      <c r="A3727" s="1" t="s">
        <v>78</v>
      </c>
      <c r="B3727" s="1" t="s">
        <v>79</v>
      </c>
      <c r="C3727">
        <v>282.62467999999899</v>
      </c>
      <c r="D3727">
        <v>651.42301999999995</v>
      </c>
    </row>
    <row r="3728" spans="1:4" x14ac:dyDescent="0.3">
      <c r="A3728" s="1" t="s">
        <v>78</v>
      </c>
      <c r="B3728" s="1" t="s">
        <v>79</v>
      </c>
      <c r="C3728">
        <v>281.98810999999898</v>
      </c>
      <c r="D3728">
        <v>651.34982000000002</v>
      </c>
    </row>
    <row r="3729" spans="1:4" x14ac:dyDescent="0.3">
      <c r="A3729" s="1" t="s">
        <v>78</v>
      </c>
      <c r="B3729" s="1" t="s">
        <v>79</v>
      </c>
      <c r="C3729">
        <v>281.45814999999902</v>
      </c>
      <c r="D3729">
        <v>651.27081999999996</v>
      </c>
    </row>
    <row r="3730" spans="1:4" x14ac:dyDescent="0.3">
      <c r="A3730" s="1" t="s">
        <v>78</v>
      </c>
      <c r="B3730" s="1" t="s">
        <v>79</v>
      </c>
      <c r="C3730">
        <v>280.98727999999898</v>
      </c>
      <c r="D3730">
        <v>651.19072000000006</v>
      </c>
    </row>
    <row r="3731" spans="1:4" x14ac:dyDescent="0.3">
      <c r="A3731" s="1" t="s">
        <v>78</v>
      </c>
      <c r="B3731" s="1" t="s">
        <v>79</v>
      </c>
      <c r="C3731">
        <v>280.52661999999901</v>
      </c>
      <c r="D3731">
        <v>651.11442</v>
      </c>
    </row>
    <row r="3732" spans="1:4" x14ac:dyDescent="0.3">
      <c r="A3732" s="1" t="s">
        <v>78</v>
      </c>
      <c r="B3732" s="1" t="s">
        <v>79</v>
      </c>
      <c r="C3732">
        <v>280.02863999999897</v>
      </c>
      <c r="D3732">
        <v>651.04672000000005</v>
      </c>
    </row>
    <row r="3733" spans="1:4" x14ac:dyDescent="0.3">
      <c r="A3733" s="1" t="s">
        <v>78</v>
      </c>
      <c r="B3733" s="1" t="s">
        <v>79</v>
      </c>
      <c r="C3733">
        <v>279.44493999999901</v>
      </c>
      <c r="D3733">
        <v>650.99242000000004</v>
      </c>
    </row>
    <row r="3734" spans="1:4" x14ac:dyDescent="0.3">
      <c r="A3734" s="1" t="s">
        <v>78</v>
      </c>
      <c r="B3734" s="1" t="s">
        <v>79</v>
      </c>
      <c r="C3734">
        <v>278.727069999999</v>
      </c>
      <c r="D3734">
        <v>650.95632000000001</v>
      </c>
    </row>
    <row r="3735" spans="1:4" x14ac:dyDescent="0.3">
      <c r="A3735" s="1" t="s">
        <v>78</v>
      </c>
      <c r="B3735" s="1" t="s">
        <v>79</v>
      </c>
      <c r="C3735">
        <v>277.827079999999</v>
      </c>
      <c r="D3735">
        <v>650.94322</v>
      </c>
    </row>
    <row r="3736" spans="1:4" x14ac:dyDescent="0.3">
      <c r="A3736" s="1" t="s">
        <v>78</v>
      </c>
      <c r="B3736" s="1" t="s">
        <v>79</v>
      </c>
      <c r="C3736">
        <v>276.867559999999</v>
      </c>
      <c r="D3736">
        <v>650.94322</v>
      </c>
    </row>
    <row r="3737" spans="1:4" x14ac:dyDescent="0.3">
      <c r="A3737" s="1" t="s">
        <v>78</v>
      </c>
      <c r="B3737" s="1" t="s">
        <v>79</v>
      </c>
      <c r="C3737">
        <v>275.908039999999</v>
      </c>
      <c r="D3737">
        <v>650.94322</v>
      </c>
    </row>
    <row r="3738" spans="1:4" x14ac:dyDescent="0.3">
      <c r="A3738" s="1" t="s">
        <v>78</v>
      </c>
      <c r="B3738" s="1" t="s">
        <v>79</v>
      </c>
      <c r="C3738">
        <v>274.94851999999901</v>
      </c>
      <c r="D3738">
        <v>650.94322</v>
      </c>
    </row>
    <row r="3739" spans="1:4" x14ac:dyDescent="0.3">
      <c r="A3739" s="1" t="s">
        <v>78</v>
      </c>
      <c r="B3739" s="1" t="s">
        <v>79</v>
      </c>
      <c r="C3739">
        <v>273.98899999999901</v>
      </c>
      <c r="D3739">
        <v>650.94322</v>
      </c>
    </row>
    <row r="3740" spans="1:4" x14ac:dyDescent="0.3">
      <c r="A3740" s="1" t="s">
        <v>78</v>
      </c>
      <c r="B3740" s="1" t="s">
        <v>79</v>
      </c>
      <c r="C3740">
        <v>273.02947999999901</v>
      </c>
      <c r="D3740">
        <v>650.94322</v>
      </c>
    </row>
    <row r="3741" spans="1:4" x14ac:dyDescent="0.3">
      <c r="A3741" s="1" t="s">
        <v>78</v>
      </c>
      <c r="B3741" s="1" t="s">
        <v>79</v>
      </c>
      <c r="C3741">
        <v>272.06996999999899</v>
      </c>
      <c r="D3741">
        <v>650.94322</v>
      </c>
    </row>
    <row r="3742" spans="1:4" x14ac:dyDescent="0.3">
      <c r="A3742" s="1" t="s">
        <v>78</v>
      </c>
      <c r="B3742" s="1" t="s">
        <v>79</v>
      </c>
      <c r="C3742">
        <v>271.11044999999899</v>
      </c>
      <c r="D3742">
        <v>650.94322</v>
      </c>
    </row>
    <row r="3743" spans="1:4" x14ac:dyDescent="0.3">
      <c r="A3743" s="1" t="s">
        <v>78</v>
      </c>
      <c r="B3743" s="1" t="s">
        <v>79</v>
      </c>
      <c r="C3743">
        <v>270.15092999999899</v>
      </c>
      <c r="D3743">
        <v>650.94322</v>
      </c>
    </row>
    <row r="3744" spans="1:4" x14ac:dyDescent="0.3">
      <c r="A3744" s="1" t="s">
        <v>78</v>
      </c>
      <c r="B3744" s="1" t="s">
        <v>79</v>
      </c>
      <c r="C3744">
        <v>269.851079999999</v>
      </c>
      <c r="D3744">
        <v>650.94322</v>
      </c>
    </row>
    <row r="3745" spans="1:4" x14ac:dyDescent="0.3">
      <c r="A3745" s="1" t="s">
        <v>78</v>
      </c>
      <c r="B3745" s="1" t="s">
        <v>79</v>
      </c>
      <c r="C3745">
        <v>269.55122999999901</v>
      </c>
      <c r="D3745">
        <v>650.94322</v>
      </c>
    </row>
    <row r="3746" spans="1:4" x14ac:dyDescent="0.3">
      <c r="A3746" s="1" t="s">
        <v>78</v>
      </c>
      <c r="B3746" s="1" t="s">
        <v>79</v>
      </c>
      <c r="C3746">
        <v>269.25137999999902</v>
      </c>
      <c r="D3746">
        <v>650.94322</v>
      </c>
    </row>
    <row r="3747" spans="1:4" x14ac:dyDescent="0.3">
      <c r="A3747" s="1" t="s">
        <v>78</v>
      </c>
      <c r="B3747" s="1" t="s">
        <v>79</v>
      </c>
      <c r="C3747">
        <v>268.95152999999902</v>
      </c>
      <c r="D3747">
        <v>650.94322</v>
      </c>
    </row>
    <row r="3748" spans="1:4" x14ac:dyDescent="0.3">
      <c r="A3748" s="1" t="s">
        <v>78</v>
      </c>
      <c r="B3748" s="1" t="s">
        <v>79</v>
      </c>
      <c r="C3748">
        <v>268.65167999999898</v>
      </c>
      <c r="D3748">
        <v>650.94322</v>
      </c>
    </row>
    <row r="3749" spans="1:4" x14ac:dyDescent="0.3">
      <c r="A3749" s="1" t="s">
        <v>78</v>
      </c>
      <c r="B3749" s="1" t="s">
        <v>79</v>
      </c>
      <c r="C3749">
        <v>268.35182999999898</v>
      </c>
      <c r="D3749">
        <v>650.94322</v>
      </c>
    </row>
    <row r="3750" spans="1:4" x14ac:dyDescent="0.3">
      <c r="A3750" s="1" t="s">
        <v>78</v>
      </c>
      <c r="B3750" s="1" t="s">
        <v>79</v>
      </c>
      <c r="C3750">
        <v>268.05197999999899</v>
      </c>
      <c r="D3750">
        <v>650.94322</v>
      </c>
    </row>
    <row r="3751" spans="1:4" x14ac:dyDescent="0.3">
      <c r="A3751" s="1" t="s">
        <v>78</v>
      </c>
      <c r="B3751" s="1" t="s">
        <v>79</v>
      </c>
      <c r="C3751">
        <v>267.752129999999</v>
      </c>
      <c r="D3751">
        <v>650.94322</v>
      </c>
    </row>
    <row r="3752" spans="1:4" x14ac:dyDescent="0.3">
      <c r="A3752" s="1" t="s">
        <v>78</v>
      </c>
      <c r="B3752" s="1" t="s">
        <v>79</v>
      </c>
      <c r="C3752">
        <v>266.726419999999</v>
      </c>
      <c r="D3752">
        <v>650.94021999999995</v>
      </c>
    </row>
    <row r="3753" spans="1:4" x14ac:dyDescent="0.3">
      <c r="A3753" s="1" t="s">
        <v>78</v>
      </c>
      <c r="B3753" s="1" t="s">
        <v>79</v>
      </c>
      <c r="C3753">
        <v>265.77578999999997</v>
      </c>
      <c r="D3753">
        <v>650.93722000000002</v>
      </c>
    </row>
    <row r="3754" spans="1:4" x14ac:dyDescent="0.3">
      <c r="A3754" s="1" t="s">
        <v>78</v>
      </c>
      <c r="B3754" s="1" t="s">
        <v>79</v>
      </c>
      <c r="C3754">
        <v>264.88911999999999</v>
      </c>
      <c r="D3754">
        <v>650.94122000000004</v>
      </c>
    </row>
    <row r="3755" spans="1:4" x14ac:dyDescent="0.3">
      <c r="A3755" s="1" t="s">
        <v>78</v>
      </c>
      <c r="B3755" s="1" t="s">
        <v>79</v>
      </c>
      <c r="C3755">
        <v>264.055759999999</v>
      </c>
      <c r="D3755">
        <v>650.96061999999995</v>
      </c>
    </row>
    <row r="3756" spans="1:4" x14ac:dyDescent="0.3">
      <c r="A3756" s="1" t="s">
        <v>78</v>
      </c>
      <c r="B3756" s="1" t="s">
        <v>79</v>
      </c>
      <c r="C3756">
        <v>263.26459999999997</v>
      </c>
      <c r="D3756">
        <v>651.00271999999995</v>
      </c>
    </row>
    <row r="3757" spans="1:4" x14ac:dyDescent="0.3">
      <c r="A3757" s="1" t="s">
        <v>78</v>
      </c>
      <c r="B3757" s="1" t="s">
        <v>79</v>
      </c>
      <c r="C3757">
        <v>262.50497999999999</v>
      </c>
      <c r="D3757">
        <v>651.07532000000003</v>
      </c>
    </row>
    <row r="3758" spans="1:4" x14ac:dyDescent="0.3">
      <c r="A3758" s="1" t="s">
        <v>78</v>
      </c>
      <c r="B3758" s="1" t="s">
        <v>79</v>
      </c>
      <c r="C3758">
        <v>261.76578999999998</v>
      </c>
      <c r="D3758">
        <v>651.18606</v>
      </c>
    </row>
    <row r="3759" spans="1:4" x14ac:dyDescent="0.3">
      <c r="A3759" s="1" t="s">
        <v>78</v>
      </c>
      <c r="B3759" s="1" t="s">
        <v>79</v>
      </c>
      <c r="C3759">
        <v>261.03593999999998</v>
      </c>
      <c r="D3759">
        <v>651.34267</v>
      </c>
    </row>
    <row r="3760" spans="1:4" x14ac:dyDescent="0.3">
      <c r="A3760" s="1" t="s">
        <v>78</v>
      </c>
      <c r="B3760" s="1" t="s">
        <v>79</v>
      </c>
      <c r="C3760">
        <v>260.344279999999</v>
      </c>
      <c r="D3760">
        <v>651.54394000000002</v>
      </c>
    </row>
    <row r="3761" spans="1:4" x14ac:dyDescent="0.3">
      <c r="A3761" s="1" t="s">
        <v>78</v>
      </c>
      <c r="B3761" s="1" t="s">
        <v>79</v>
      </c>
      <c r="C3761">
        <v>259.46960999999999</v>
      </c>
      <c r="D3761">
        <v>651.84019000000001</v>
      </c>
    </row>
    <row r="3762" spans="1:4" x14ac:dyDescent="0.3">
      <c r="A3762" s="1" t="s">
        <v>78</v>
      </c>
      <c r="B3762" s="1" t="s">
        <v>79</v>
      </c>
      <c r="C3762">
        <v>258.465229999999</v>
      </c>
      <c r="D3762">
        <v>652.20646999999997</v>
      </c>
    </row>
    <row r="3763" spans="1:4" x14ac:dyDescent="0.3">
      <c r="A3763" s="1" t="s">
        <v>78</v>
      </c>
      <c r="B3763" s="1" t="s">
        <v>79</v>
      </c>
      <c r="C3763">
        <v>257.38398999999998</v>
      </c>
      <c r="D3763">
        <v>652.61805000000004</v>
      </c>
    </row>
    <row r="3764" spans="1:4" x14ac:dyDescent="0.3">
      <c r="A3764" s="1" t="s">
        <v>78</v>
      </c>
      <c r="B3764" s="1" t="s">
        <v>79</v>
      </c>
      <c r="C3764">
        <v>256.27965</v>
      </c>
      <c r="D3764">
        <v>653.05011999999999</v>
      </c>
    </row>
    <row r="3765" spans="1:4" x14ac:dyDescent="0.3">
      <c r="A3765" s="1" t="s">
        <v>78</v>
      </c>
      <c r="B3765" s="1" t="s">
        <v>79</v>
      </c>
      <c r="C3765">
        <v>255.20553000000001</v>
      </c>
      <c r="D3765">
        <v>653.47798999999998</v>
      </c>
    </row>
    <row r="3766" spans="1:4" x14ac:dyDescent="0.3">
      <c r="A3766" s="1" t="s">
        <v>78</v>
      </c>
      <c r="B3766" s="1" t="s">
        <v>79</v>
      </c>
      <c r="C3766">
        <v>254.21447000000001</v>
      </c>
      <c r="D3766">
        <v>653.87662999999998</v>
      </c>
    </row>
    <row r="3767" spans="1:4" x14ac:dyDescent="0.3">
      <c r="A3767" s="1" t="s">
        <v>78</v>
      </c>
      <c r="B3767" s="1" t="s">
        <v>79</v>
      </c>
      <c r="C3767">
        <v>253.36023</v>
      </c>
      <c r="D3767">
        <v>654.22105999999997</v>
      </c>
    </row>
    <row r="3768" spans="1:4" x14ac:dyDescent="0.3">
      <c r="A3768" s="1" t="s">
        <v>78</v>
      </c>
      <c r="B3768" s="1" t="s">
        <v>79</v>
      </c>
      <c r="C3768">
        <v>251.20796999999999</v>
      </c>
      <c r="D3768">
        <v>655.10275000000001</v>
      </c>
    </row>
    <row r="3769" spans="1:4" x14ac:dyDescent="0.3">
      <c r="A3769" s="1" t="s">
        <v>78</v>
      </c>
      <c r="B3769" s="1" t="s">
        <v>79</v>
      </c>
      <c r="C3769">
        <v>249.02373</v>
      </c>
      <c r="D3769">
        <v>656.00725999999997</v>
      </c>
    </row>
    <row r="3770" spans="1:4" x14ac:dyDescent="0.3">
      <c r="A3770" s="1" t="s">
        <v>78</v>
      </c>
      <c r="B3770" s="1" t="s">
        <v>79</v>
      </c>
      <c r="C3770">
        <v>246.81416999999999</v>
      </c>
      <c r="D3770">
        <v>656.90143999999998</v>
      </c>
    </row>
    <row r="3771" spans="1:4" x14ac:dyDescent="0.3">
      <c r="A3771" s="1" t="s">
        <v>78</v>
      </c>
      <c r="B3771" s="1" t="s">
        <v>79</v>
      </c>
      <c r="C3771">
        <v>244.58551</v>
      </c>
      <c r="D3771">
        <v>657.75105999999903</v>
      </c>
    </row>
    <row r="3772" spans="1:4" x14ac:dyDescent="0.3">
      <c r="A3772" s="1" t="s">
        <v>78</v>
      </c>
      <c r="B3772" s="1" t="s">
        <v>79</v>
      </c>
      <c r="C3772">
        <v>242.34441000000001</v>
      </c>
      <c r="D3772">
        <v>658.52456999999902</v>
      </c>
    </row>
    <row r="3773" spans="1:4" x14ac:dyDescent="0.3">
      <c r="A3773" s="1" t="s">
        <v>78</v>
      </c>
      <c r="B3773" s="1" t="s">
        <v>79</v>
      </c>
      <c r="C3773">
        <v>240.09754000000001</v>
      </c>
      <c r="D3773">
        <v>659.18935999999997</v>
      </c>
    </row>
    <row r="3774" spans="1:4" x14ac:dyDescent="0.3">
      <c r="A3774" s="1" t="s">
        <v>78</v>
      </c>
      <c r="B3774" s="1" t="s">
        <v>79</v>
      </c>
      <c r="C3774">
        <v>237.85066</v>
      </c>
      <c r="D3774">
        <v>659.71160999999995</v>
      </c>
    </row>
    <row r="3775" spans="1:4" x14ac:dyDescent="0.3">
      <c r="A3775" s="1" t="s">
        <v>78</v>
      </c>
      <c r="B3775" s="1" t="s">
        <v>79</v>
      </c>
      <c r="C3775">
        <v>235.61089999999999</v>
      </c>
      <c r="D3775">
        <v>660.05854999999997</v>
      </c>
    </row>
    <row r="3776" spans="1:4" x14ac:dyDescent="0.3">
      <c r="A3776" s="1" t="s">
        <v>78</v>
      </c>
      <c r="B3776" s="1" t="s">
        <v>79</v>
      </c>
      <c r="C3776">
        <v>235.31474</v>
      </c>
      <c r="D3776">
        <v>660.09714999999903</v>
      </c>
    </row>
    <row r="3777" spans="1:4" x14ac:dyDescent="0.3">
      <c r="A3777" s="1" t="s">
        <v>78</v>
      </c>
      <c r="B3777" s="1" t="s">
        <v>79</v>
      </c>
      <c r="C3777">
        <v>235.05873</v>
      </c>
      <c r="D3777">
        <v>660.14104999999995</v>
      </c>
    </row>
    <row r="3778" spans="1:4" x14ac:dyDescent="0.3">
      <c r="A3778" s="1" t="s">
        <v>78</v>
      </c>
      <c r="B3778" s="1" t="s">
        <v>79</v>
      </c>
      <c r="C3778">
        <v>234.83061000000001</v>
      </c>
      <c r="D3778">
        <v>660.18934999999999</v>
      </c>
    </row>
    <row r="3779" spans="1:4" x14ac:dyDescent="0.3">
      <c r="A3779" s="1" t="s">
        <v>78</v>
      </c>
      <c r="B3779" s="1" t="s">
        <v>79</v>
      </c>
      <c r="C3779">
        <v>234.61857000000001</v>
      </c>
      <c r="D3779">
        <v>660.24085000000002</v>
      </c>
    </row>
    <row r="3780" spans="1:4" x14ac:dyDescent="0.3">
      <c r="A3780" s="1" t="s">
        <v>78</v>
      </c>
      <c r="B3780" s="1" t="s">
        <v>79</v>
      </c>
      <c r="C3780">
        <v>234.41066000000001</v>
      </c>
      <c r="D3780">
        <v>660.29454999999996</v>
      </c>
    </row>
    <row r="3781" spans="1:4" x14ac:dyDescent="0.3">
      <c r="A3781" s="1" t="s">
        <v>78</v>
      </c>
      <c r="B3781" s="1" t="s">
        <v>79</v>
      </c>
      <c r="C3781">
        <v>234.19490999999999</v>
      </c>
      <c r="D3781">
        <v>660.34945000000005</v>
      </c>
    </row>
    <row r="3782" spans="1:4" x14ac:dyDescent="0.3">
      <c r="A3782" s="1" t="s">
        <v>78</v>
      </c>
      <c r="B3782" s="1" t="s">
        <v>79</v>
      </c>
      <c r="C3782">
        <v>233.95936</v>
      </c>
      <c r="D3782">
        <v>660.40445</v>
      </c>
    </row>
    <row r="3783" spans="1:4" x14ac:dyDescent="0.3">
      <c r="A3783" s="1" t="s">
        <v>78</v>
      </c>
      <c r="B3783" s="1" t="s">
        <v>79</v>
      </c>
      <c r="C3783">
        <v>233.69204999999999</v>
      </c>
      <c r="D3783">
        <v>660.45844999999997</v>
      </c>
    </row>
    <row r="3784" spans="1:4" x14ac:dyDescent="0.3">
      <c r="A3784" s="1" t="s">
        <v>78</v>
      </c>
      <c r="B3784" s="1" t="s">
        <v>79</v>
      </c>
      <c r="C3784">
        <v>233.4145</v>
      </c>
      <c r="D3784">
        <v>660.50214999999901</v>
      </c>
    </row>
    <row r="3785" spans="1:4" x14ac:dyDescent="0.3">
      <c r="A3785" s="1" t="s">
        <v>78</v>
      </c>
      <c r="B3785" s="1" t="s">
        <v>79</v>
      </c>
      <c r="C3785">
        <v>233.16209000000001</v>
      </c>
      <c r="D3785">
        <v>660.52774999999997</v>
      </c>
    </row>
    <row r="3786" spans="1:4" x14ac:dyDescent="0.3">
      <c r="A3786" s="1" t="s">
        <v>78</v>
      </c>
      <c r="B3786" s="1" t="s">
        <v>79</v>
      </c>
      <c r="C3786">
        <v>232.92769000000001</v>
      </c>
      <c r="D3786">
        <v>660.53944999999999</v>
      </c>
    </row>
    <row r="3787" spans="1:4" x14ac:dyDescent="0.3">
      <c r="A3787" s="1" t="s">
        <v>78</v>
      </c>
      <c r="B3787" s="1" t="s">
        <v>79</v>
      </c>
      <c r="C3787">
        <v>232.70410000000001</v>
      </c>
      <c r="D3787">
        <v>660.54144999999903</v>
      </c>
    </row>
    <row r="3788" spans="1:4" x14ac:dyDescent="0.3">
      <c r="A3788" s="1" t="s">
        <v>78</v>
      </c>
      <c r="B3788" s="1" t="s">
        <v>79</v>
      </c>
      <c r="C3788">
        <v>232.48400000000001</v>
      </c>
      <c r="D3788">
        <v>660.53844999999899</v>
      </c>
    </row>
    <row r="3789" spans="1:4" x14ac:dyDescent="0.3">
      <c r="A3789" s="1" t="s">
        <v>78</v>
      </c>
      <c r="B3789" s="1" t="s">
        <v>79</v>
      </c>
      <c r="C3789">
        <v>232.26025999999999</v>
      </c>
      <c r="D3789">
        <v>660.53444999999897</v>
      </c>
    </row>
    <row r="3790" spans="1:4" x14ac:dyDescent="0.3">
      <c r="A3790" s="1" t="s">
        <v>78</v>
      </c>
      <c r="B3790" s="1" t="s">
        <v>79</v>
      </c>
      <c r="C3790">
        <v>232.02566999999999</v>
      </c>
      <c r="D3790">
        <v>660.53344999999899</v>
      </c>
    </row>
    <row r="3791" spans="1:4" x14ac:dyDescent="0.3">
      <c r="A3791" s="1" t="s">
        <v>78</v>
      </c>
      <c r="B3791" s="1" t="s">
        <v>79</v>
      </c>
      <c r="C3791">
        <v>231.77295000000001</v>
      </c>
      <c r="D3791">
        <v>660.53944999999896</v>
      </c>
    </row>
    <row r="3792" spans="1:4" x14ac:dyDescent="0.3">
      <c r="A3792" s="1" t="s">
        <v>78</v>
      </c>
      <c r="B3792" s="1" t="s">
        <v>79</v>
      </c>
      <c r="C3792">
        <v>231.31007</v>
      </c>
      <c r="D3792">
        <v>660.57114999999897</v>
      </c>
    </row>
    <row r="3793" spans="1:4" x14ac:dyDescent="0.3">
      <c r="A3793" s="1" t="s">
        <v>78</v>
      </c>
      <c r="B3793" s="1" t="s">
        <v>79</v>
      </c>
      <c r="C3793">
        <v>230.93380999999999</v>
      </c>
      <c r="D3793">
        <v>660.62004999999897</v>
      </c>
    </row>
    <row r="3794" spans="1:4" x14ac:dyDescent="0.3">
      <c r="A3794" s="1" t="s">
        <v>78</v>
      </c>
      <c r="B3794" s="1" t="s">
        <v>79</v>
      </c>
      <c r="C3794">
        <v>230.61572000000001</v>
      </c>
      <c r="D3794">
        <v>660.68164999999897</v>
      </c>
    </row>
    <row r="3795" spans="1:4" x14ac:dyDescent="0.3">
      <c r="A3795" s="1" t="s">
        <v>78</v>
      </c>
      <c r="B3795" s="1" t="s">
        <v>79</v>
      </c>
      <c r="C3795">
        <v>230.32701</v>
      </c>
      <c r="D3795">
        <v>660.75134999999898</v>
      </c>
    </row>
    <row r="3796" spans="1:4" x14ac:dyDescent="0.3">
      <c r="A3796" s="1" t="s">
        <v>78</v>
      </c>
      <c r="B3796" s="1" t="s">
        <v>79</v>
      </c>
      <c r="C3796">
        <v>230.03923</v>
      </c>
      <c r="D3796">
        <v>660.82454999999902</v>
      </c>
    </row>
    <row r="3797" spans="1:4" x14ac:dyDescent="0.3">
      <c r="A3797" s="1" t="s">
        <v>78</v>
      </c>
      <c r="B3797" s="1" t="s">
        <v>79</v>
      </c>
      <c r="C3797">
        <v>229.72375</v>
      </c>
      <c r="D3797">
        <v>660.896649999999</v>
      </c>
    </row>
    <row r="3798" spans="1:4" x14ac:dyDescent="0.3">
      <c r="A3798" s="1" t="s">
        <v>78</v>
      </c>
      <c r="B3798" s="1" t="s">
        <v>79</v>
      </c>
      <c r="C3798">
        <v>229.35181</v>
      </c>
      <c r="D3798">
        <v>660.96304999999995</v>
      </c>
    </row>
    <row r="3799" spans="1:4" x14ac:dyDescent="0.3">
      <c r="A3799" s="1" t="s">
        <v>78</v>
      </c>
      <c r="B3799" s="1" t="s">
        <v>79</v>
      </c>
      <c r="C3799">
        <v>228.89471</v>
      </c>
      <c r="D3799">
        <v>661.01924999999903</v>
      </c>
    </row>
    <row r="3800" spans="1:4" x14ac:dyDescent="0.3">
      <c r="A3800" s="1" t="s">
        <v>78</v>
      </c>
      <c r="B3800" s="1" t="s">
        <v>79</v>
      </c>
      <c r="C3800">
        <v>228.54714000000001</v>
      </c>
      <c r="D3800">
        <v>661.04714999999999</v>
      </c>
    </row>
    <row r="3801" spans="1:4" x14ac:dyDescent="0.3">
      <c r="A3801" s="1" t="s">
        <v>78</v>
      </c>
      <c r="B3801" s="1" t="s">
        <v>79</v>
      </c>
      <c r="C3801">
        <v>228.2568</v>
      </c>
      <c r="D3801">
        <v>661.05894999999998</v>
      </c>
    </row>
    <row r="3802" spans="1:4" x14ac:dyDescent="0.3">
      <c r="A3802" s="1" t="s">
        <v>78</v>
      </c>
      <c r="B3802" s="1" t="s">
        <v>79</v>
      </c>
      <c r="C3802">
        <v>228.00215</v>
      </c>
      <c r="D3802">
        <v>661.05863999999997</v>
      </c>
    </row>
    <row r="3803" spans="1:4" x14ac:dyDescent="0.3">
      <c r="A3803" s="1" t="s">
        <v>78</v>
      </c>
      <c r="B3803" s="1" t="s">
        <v>79</v>
      </c>
      <c r="C3803">
        <v>227.76105000000001</v>
      </c>
      <c r="D3803">
        <v>661.05063999999902</v>
      </c>
    </row>
    <row r="3804" spans="1:4" x14ac:dyDescent="0.3">
      <c r="A3804" s="1" t="s">
        <v>78</v>
      </c>
      <c r="B3804" s="1" t="s">
        <v>79</v>
      </c>
      <c r="C3804">
        <v>227.51181</v>
      </c>
      <c r="D3804">
        <v>661.03853999999899</v>
      </c>
    </row>
    <row r="3805" spans="1:4" x14ac:dyDescent="0.3">
      <c r="A3805" s="1" t="s">
        <v>78</v>
      </c>
      <c r="B3805" s="1" t="s">
        <v>79</v>
      </c>
      <c r="C3805">
        <v>227.23242999999999</v>
      </c>
      <c r="D3805">
        <v>661.02663999999902</v>
      </c>
    </row>
    <row r="3806" spans="1:4" x14ac:dyDescent="0.3">
      <c r="A3806" s="1" t="s">
        <v>78</v>
      </c>
      <c r="B3806" s="1" t="s">
        <v>79</v>
      </c>
      <c r="C3806">
        <v>226.90099000000001</v>
      </c>
      <c r="D3806">
        <v>661.01863999999898</v>
      </c>
    </row>
    <row r="3807" spans="1:4" x14ac:dyDescent="0.3">
      <c r="A3807" s="1" t="s">
        <v>78</v>
      </c>
      <c r="B3807" s="1" t="s">
        <v>79</v>
      </c>
      <c r="C3807">
        <v>226.49546000000001</v>
      </c>
      <c r="D3807">
        <v>661.01934999999901</v>
      </c>
    </row>
    <row r="3808" spans="1:4" x14ac:dyDescent="0.3">
      <c r="A3808" s="1" t="s">
        <v>78</v>
      </c>
      <c r="B3808" s="1" t="s">
        <v>79</v>
      </c>
      <c r="C3808">
        <v>225.90509</v>
      </c>
      <c r="D3808">
        <v>661.04104999999902</v>
      </c>
    </row>
    <row r="3809" spans="1:4" x14ac:dyDescent="0.3">
      <c r="A3809" s="1" t="s">
        <v>78</v>
      </c>
      <c r="B3809" s="1" t="s">
        <v>79</v>
      </c>
      <c r="C3809">
        <v>225.43422000000001</v>
      </c>
      <c r="D3809">
        <v>661.08444999999995</v>
      </c>
    </row>
    <row r="3810" spans="1:4" x14ac:dyDescent="0.3">
      <c r="A3810" s="1" t="s">
        <v>78</v>
      </c>
      <c r="B3810" s="1" t="s">
        <v>79</v>
      </c>
      <c r="C3810">
        <v>225.04693</v>
      </c>
      <c r="D3810">
        <v>661.14404999999999</v>
      </c>
    </row>
    <row r="3811" spans="1:4" x14ac:dyDescent="0.3">
      <c r="A3811" s="1" t="s">
        <v>78</v>
      </c>
      <c r="B3811" s="1" t="s">
        <v>79</v>
      </c>
      <c r="C3811">
        <v>224.70836</v>
      </c>
      <c r="D3811">
        <v>661.21455000000003</v>
      </c>
    </row>
    <row r="3812" spans="1:4" x14ac:dyDescent="0.3">
      <c r="A3812" s="1" t="s">
        <v>78</v>
      </c>
      <c r="B3812" s="1" t="s">
        <v>79</v>
      </c>
      <c r="C3812">
        <v>224.38334</v>
      </c>
      <c r="D3812">
        <v>661.29065000000003</v>
      </c>
    </row>
    <row r="3813" spans="1:4" x14ac:dyDescent="0.3">
      <c r="A3813" s="1" t="s">
        <v>78</v>
      </c>
      <c r="B3813" s="1" t="s">
        <v>79</v>
      </c>
      <c r="C3813">
        <v>224.0367</v>
      </c>
      <c r="D3813">
        <v>661.36694999999997</v>
      </c>
    </row>
    <row r="3814" spans="1:4" x14ac:dyDescent="0.3">
      <c r="A3814" s="1" t="s">
        <v>78</v>
      </c>
      <c r="B3814" s="1" t="s">
        <v>79</v>
      </c>
      <c r="C3814">
        <v>223.63309000000001</v>
      </c>
      <c r="D3814">
        <v>661.43824999999902</v>
      </c>
    </row>
    <row r="3815" spans="1:4" x14ac:dyDescent="0.3">
      <c r="A3815" s="1" t="s">
        <v>78</v>
      </c>
      <c r="B3815" s="1" t="s">
        <v>79</v>
      </c>
      <c r="C3815">
        <v>223.13777999999999</v>
      </c>
      <c r="D3815">
        <v>661.49904999999899</v>
      </c>
    </row>
    <row r="3816" spans="1:4" x14ac:dyDescent="0.3">
      <c r="A3816" s="1" t="s">
        <v>78</v>
      </c>
      <c r="B3816" s="1" t="s">
        <v>79</v>
      </c>
      <c r="C3816">
        <v>222.73455000000001</v>
      </c>
      <c r="D3816">
        <v>661.53074999999899</v>
      </c>
    </row>
    <row r="3817" spans="1:4" x14ac:dyDescent="0.3">
      <c r="A3817" s="1" t="s">
        <v>78</v>
      </c>
      <c r="B3817" s="1" t="s">
        <v>79</v>
      </c>
      <c r="C3817">
        <v>222.36839000000001</v>
      </c>
      <c r="D3817">
        <v>661.545649999999</v>
      </c>
    </row>
    <row r="3818" spans="1:4" x14ac:dyDescent="0.3">
      <c r="A3818" s="1" t="s">
        <v>78</v>
      </c>
      <c r="B3818" s="1" t="s">
        <v>79</v>
      </c>
      <c r="C3818">
        <v>222.02689000000001</v>
      </c>
      <c r="D3818">
        <v>661.54764999999895</v>
      </c>
    </row>
    <row r="3819" spans="1:4" x14ac:dyDescent="0.3">
      <c r="A3819" s="1" t="s">
        <v>78</v>
      </c>
      <c r="B3819" s="1" t="s">
        <v>79</v>
      </c>
      <c r="C3819">
        <v>221.69804999999999</v>
      </c>
      <c r="D3819">
        <v>661.540649999999</v>
      </c>
    </row>
    <row r="3820" spans="1:4" x14ac:dyDescent="0.3">
      <c r="A3820" s="1" t="s">
        <v>78</v>
      </c>
      <c r="B3820" s="1" t="s">
        <v>79</v>
      </c>
      <c r="C3820">
        <v>221.36915999999999</v>
      </c>
      <c r="D3820">
        <v>661.52834999999902</v>
      </c>
    </row>
    <row r="3821" spans="1:4" x14ac:dyDescent="0.3">
      <c r="A3821" s="1" t="s">
        <v>78</v>
      </c>
      <c r="B3821" s="1" t="s">
        <v>79</v>
      </c>
      <c r="C3821">
        <v>221.02816999999999</v>
      </c>
      <c r="D3821">
        <v>661.51474999999903</v>
      </c>
    </row>
    <row r="3822" spans="1:4" x14ac:dyDescent="0.3">
      <c r="A3822" s="1" t="s">
        <v>78</v>
      </c>
      <c r="B3822" s="1" t="s">
        <v>79</v>
      </c>
      <c r="C3822">
        <v>220.66258999999999</v>
      </c>
      <c r="D3822">
        <v>661.50374999999997</v>
      </c>
    </row>
    <row r="3823" spans="1:4" x14ac:dyDescent="0.3">
      <c r="A3823" s="1" t="s">
        <v>78</v>
      </c>
      <c r="B3823" s="1" t="s">
        <v>79</v>
      </c>
      <c r="C3823">
        <v>220.26011</v>
      </c>
      <c r="D3823">
        <v>661.49874999999997</v>
      </c>
    </row>
    <row r="3824" spans="1:4" x14ac:dyDescent="0.3">
      <c r="A3824" s="1" t="s">
        <v>78</v>
      </c>
      <c r="B3824" s="1" t="s">
        <v>79</v>
      </c>
      <c r="C3824">
        <v>219.55556999999999</v>
      </c>
      <c r="D3824">
        <v>661.51294999999902</v>
      </c>
    </row>
    <row r="3825" spans="1:4" x14ac:dyDescent="0.3">
      <c r="A3825" s="1" t="s">
        <v>78</v>
      </c>
      <c r="B3825" s="1" t="s">
        <v>79</v>
      </c>
      <c r="C3825">
        <v>218.99762999999999</v>
      </c>
      <c r="D3825">
        <v>661.551549999999</v>
      </c>
    </row>
    <row r="3826" spans="1:4" x14ac:dyDescent="0.3">
      <c r="A3826" s="1" t="s">
        <v>78</v>
      </c>
      <c r="B3826" s="1" t="s">
        <v>79</v>
      </c>
      <c r="C3826">
        <v>218.54541</v>
      </c>
      <c r="D3826">
        <v>661.609049999999</v>
      </c>
    </row>
    <row r="3827" spans="1:4" x14ac:dyDescent="0.3">
      <c r="A3827" s="1" t="s">
        <v>78</v>
      </c>
      <c r="B3827" s="1" t="s">
        <v>79</v>
      </c>
      <c r="C3827">
        <v>218.15764999999999</v>
      </c>
      <c r="D3827">
        <v>661.67954999999995</v>
      </c>
    </row>
    <row r="3828" spans="1:4" x14ac:dyDescent="0.3">
      <c r="A3828" s="1" t="s">
        <v>78</v>
      </c>
      <c r="B3828" s="1" t="s">
        <v>79</v>
      </c>
      <c r="C3828">
        <v>217.79266999999999</v>
      </c>
      <c r="D3828">
        <v>661.75744999999995</v>
      </c>
    </row>
    <row r="3829" spans="1:4" x14ac:dyDescent="0.3">
      <c r="A3829" s="1" t="s">
        <v>78</v>
      </c>
      <c r="B3829" s="1" t="s">
        <v>79</v>
      </c>
      <c r="C3829">
        <v>217.40958000000001</v>
      </c>
      <c r="D3829">
        <v>661.83704999999998</v>
      </c>
    </row>
    <row r="3830" spans="1:4" x14ac:dyDescent="0.3">
      <c r="A3830" s="1" t="s">
        <v>78</v>
      </c>
      <c r="B3830" s="1" t="s">
        <v>79</v>
      </c>
      <c r="C3830">
        <v>216.96664999999999</v>
      </c>
      <c r="D3830">
        <v>661.91264999999999</v>
      </c>
    </row>
    <row r="3831" spans="1:4" x14ac:dyDescent="0.3">
      <c r="A3831" s="1" t="s">
        <v>78</v>
      </c>
      <c r="B3831" s="1" t="s">
        <v>79</v>
      </c>
      <c r="C3831">
        <v>216.42292</v>
      </c>
      <c r="D3831">
        <v>661.97855000000004</v>
      </c>
    </row>
    <row r="3832" spans="1:4" x14ac:dyDescent="0.3">
      <c r="A3832" s="1" t="s">
        <v>78</v>
      </c>
      <c r="B3832" s="1" t="s">
        <v>79</v>
      </c>
      <c r="C3832">
        <v>216.03634</v>
      </c>
      <c r="D3832">
        <v>662.00615000000005</v>
      </c>
    </row>
    <row r="3833" spans="1:4" x14ac:dyDescent="0.3">
      <c r="A3833" s="1" t="s">
        <v>78</v>
      </c>
      <c r="B3833" s="1" t="s">
        <v>79</v>
      </c>
      <c r="C3833">
        <v>215.71705</v>
      </c>
      <c r="D3833">
        <v>662.01115000000004</v>
      </c>
    </row>
    <row r="3834" spans="1:4" x14ac:dyDescent="0.3">
      <c r="A3834" s="1" t="s">
        <v>78</v>
      </c>
      <c r="B3834" s="1" t="s">
        <v>79</v>
      </c>
      <c r="C3834">
        <v>215.44347999999999</v>
      </c>
      <c r="D3834">
        <v>662.00035000000003</v>
      </c>
    </row>
    <row r="3835" spans="1:4" x14ac:dyDescent="0.3">
      <c r="A3835" s="1" t="s">
        <v>78</v>
      </c>
      <c r="B3835" s="1" t="s">
        <v>79</v>
      </c>
      <c r="C3835">
        <v>215.19465</v>
      </c>
      <c r="D3835">
        <v>661.98175000000003</v>
      </c>
    </row>
    <row r="3836" spans="1:4" x14ac:dyDescent="0.3">
      <c r="A3836" s="1" t="s">
        <v>78</v>
      </c>
      <c r="B3836" s="1" t="s">
        <v>79</v>
      </c>
      <c r="C3836">
        <v>214.94949</v>
      </c>
      <c r="D3836">
        <v>661.96275000000003</v>
      </c>
    </row>
    <row r="3837" spans="1:4" x14ac:dyDescent="0.3">
      <c r="A3837" s="1" t="s">
        <v>78</v>
      </c>
      <c r="B3837" s="1" t="s">
        <v>79</v>
      </c>
      <c r="C3837">
        <v>214.68690000000001</v>
      </c>
      <c r="D3837">
        <v>661.95095000000003</v>
      </c>
    </row>
    <row r="3838" spans="1:4" x14ac:dyDescent="0.3">
      <c r="A3838" s="1" t="s">
        <v>78</v>
      </c>
      <c r="B3838" s="1" t="s">
        <v>79</v>
      </c>
      <c r="C3838">
        <v>214.38556</v>
      </c>
      <c r="D3838">
        <v>661.95394999999996</v>
      </c>
    </row>
    <row r="3839" spans="1:4" x14ac:dyDescent="0.3">
      <c r="A3839" s="1" t="s">
        <v>78</v>
      </c>
      <c r="B3839" s="1" t="s">
        <v>79</v>
      </c>
      <c r="C3839">
        <v>214.02457000000001</v>
      </c>
      <c r="D3839">
        <v>661.97905000000003</v>
      </c>
    </row>
    <row r="3840" spans="1:4" x14ac:dyDescent="0.3">
      <c r="A3840" s="1" t="s">
        <v>78</v>
      </c>
      <c r="B3840" s="1" t="s">
        <v>79</v>
      </c>
      <c r="C3840">
        <v>213.70417</v>
      </c>
      <c r="D3840">
        <v>662.01824999999997</v>
      </c>
    </row>
    <row r="3841" spans="1:4" x14ac:dyDescent="0.3">
      <c r="A3841" s="1" t="s">
        <v>78</v>
      </c>
      <c r="B3841" s="1" t="s">
        <v>79</v>
      </c>
      <c r="C3841">
        <v>213.44130000000001</v>
      </c>
      <c r="D3841">
        <v>662.06524999999999</v>
      </c>
    </row>
    <row r="3842" spans="1:4" x14ac:dyDescent="0.3">
      <c r="A3842" s="1" t="s">
        <v>78</v>
      </c>
      <c r="B3842" s="1" t="s">
        <v>79</v>
      </c>
      <c r="C3842">
        <v>213.21893</v>
      </c>
      <c r="D3842">
        <v>662.11775</v>
      </c>
    </row>
    <row r="3843" spans="1:4" x14ac:dyDescent="0.3">
      <c r="A3843" s="1" t="s">
        <v>78</v>
      </c>
      <c r="B3843" s="1" t="s">
        <v>79</v>
      </c>
      <c r="C3843">
        <v>213.01955000000001</v>
      </c>
      <c r="D3843">
        <v>662.17335000000003</v>
      </c>
    </row>
    <row r="3844" spans="1:4" x14ac:dyDescent="0.3">
      <c r="A3844" s="1" t="s">
        <v>78</v>
      </c>
      <c r="B3844" s="1" t="s">
        <v>79</v>
      </c>
      <c r="C3844">
        <v>212.82584</v>
      </c>
      <c r="D3844">
        <v>662.22964999999999</v>
      </c>
    </row>
    <row r="3845" spans="1:4" x14ac:dyDescent="0.3">
      <c r="A3845" s="1" t="s">
        <v>78</v>
      </c>
      <c r="B3845" s="1" t="s">
        <v>79</v>
      </c>
      <c r="C3845">
        <v>212.62046000000001</v>
      </c>
      <c r="D3845">
        <v>662.28425000000004</v>
      </c>
    </row>
    <row r="3846" spans="1:4" x14ac:dyDescent="0.3">
      <c r="A3846" s="1" t="s">
        <v>78</v>
      </c>
      <c r="B3846" s="1" t="s">
        <v>79</v>
      </c>
      <c r="C3846">
        <v>212.38605000000001</v>
      </c>
      <c r="D3846">
        <v>662.33474999999999</v>
      </c>
    </row>
    <row r="3847" spans="1:4" x14ac:dyDescent="0.3">
      <c r="A3847" s="1" t="s">
        <v>78</v>
      </c>
      <c r="B3847" s="1" t="s">
        <v>79</v>
      </c>
      <c r="C3847">
        <v>212.10516000000001</v>
      </c>
      <c r="D3847">
        <v>662.37885000000006</v>
      </c>
    </row>
    <row r="3848" spans="1:4" x14ac:dyDescent="0.3">
      <c r="A3848" s="1" t="s">
        <v>78</v>
      </c>
      <c r="B3848" s="1" t="s">
        <v>79</v>
      </c>
      <c r="C3848">
        <v>211.76757000000001</v>
      </c>
      <c r="D3848">
        <v>662.41534999999999</v>
      </c>
    </row>
    <row r="3849" spans="1:4" x14ac:dyDescent="0.3">
      <c r="A3849" s="1" t="s">
        <v>78</v>
      </c>
      <c r="B3849" s="1" t="s">
        <v>79</v>
      </c>
      <c r="C3849">
        <v>211.49036000000001</v>
      </c>
      <c r="D3849">
        <v>662.43214999999998</v>
      </c>
    </row>
    <row r="3850" spans="1:4" x14ac:dyDescent="0.3">
      <c r="A3850" s="1" t="s">
        <v>78</v>
      </c>
      <c r="B3850" s="1" t="s">
        <v>79</v>
      </c>
      <c r="C3850">
        <v>211.25751</v>
      </c>
      <c r="D3850">
        <v>662.43515000000002</v>
      </c>
    </row>
    <row r="3851" spans="1:4" x14ac:dyDescent="0.3">
      <c r="A3851" s="1" t="s">
        <v>78</v>
      </c>
      <c r="B3851" s="1" t="s">
        <v>79</v>
      </c>
      <c r="C3851">
        <v>211.05258000000001</v>
      </c>
      <c r="D3851">
        <v>662.43115</v>
      </c>
    </row>
    <row r="3852" spans="1:4" x14ac:dyDescent="0.3">
      <c r="A3852" s="1" t="s">
        <v>78</v>
      </c>
      <c r="B3852" s="1" t="s">
        <v>79</v>
      </c>
      <c r="C3852">
        <v>210.85927000000001</v>
      </c>
      <c r="D3852">
        <v>662.42515000000003</v>
      </c>
    </row>
    <row r="3853" spans="1:4" x14ac:dyDescent="0.3">
      <c r="A3853" s="1" t="s">
        <v>78</v>
      </c>
      <c r="B3853" s="1" t="s">
        <v>79</v>
      </c>
      <c r="C3853">
        <v>210.66128</v>
      </c>
      <c r="D3853">
        <v>662.42415000000005</v>
      </c>
    </row>
    <row r="3854" spans="1:4" x14ac:dyDescent="0.3">
      <c r="A3854" s="1" t="s">
        <v>78</v>
      </c>
      <c r="B3854" s="1" t="s">
        <v>79</v>
      </c>
      <c r="C3854">
        <v>210.44229000000001</v>
      </c>
      <c r="D3854">
        <v>662.43314999999996</v>
      </c>
    </row>
    <row r="3855" spans="1:4" x14ac:dyDescent="0.3">
      <c r="A3855" s="1" t="s">
        <v>78</v>
      </c>
      <c r="B3855" s="1" t="s">
        <v>79</v>
      </c>
      <c r="C3855">
        <v>210.18595999999999</v>
      </c>
      <c r="D3855">
        <v>662.45915000000002</v>
      </c>
    </row>
    <row r="3856" spans="1:4" x14ac:dyDescent="0.3">
      <c r="A3856" s="1" t="s">
        <v>78</v>
      </c>
      <c r="B3856" s="1" t="s">
        <v>79</v>
      </c>
      <c r="C3856">
        <v>209.89391000000001</v>
      </c>
      <c r="D3856">
        <v>662.50345000000004</v>
      </c>
    </row>
    <row r="3857" spans="1:4" x14ac:dyDescent="0.3">
      <c r="A3857" s="1" t="s">
        <v>78</v>
      </c>
      <c r="B3857" s="1" t="s">
        <v>79</v>
      </c>
      <c r="C3857">
        <v>209.62801999999999</v>
      </c>
      <c r="D3857">
        <v>662.55505000000005</v>
      </c>
    </row>
    <row r="3858" spans="1:4" x14ac:dyDescent="0.3">
      <c r="A3858" s="1" t="s">
        <v>78</v>
      </c>
      <c r="B3858" s="1" t="s">
        <v>79</v>
      </c>
      <c r="C3858">
        <v>209.38269</v>
      </c>
      <c r="D3858">
        <v>662.61104999999998</v>
      </c>
    </row>
    <row r="3859" spans="1:4" x14ac:dyDescent="0.3">
      <c r="A3859" s="1" t="s">
        <v>78</v>
      </c>
      <c r="B3859" s="1" t="s">
        <v>79</v>
      </c>
      <c r="C3859">
        <v>209.15226000000001</v>
      </c>
      <c r="D3859">
        <v>662.66864999999996</v>
      </c>
    </row>
    <row r="3860" spans="1:4" x14ac:dyDescent="0.3">
      <c r="A3860" s="1" t="s">
        <v>78</v>
      </c>
      <c r="B3860" s="1" t="s">
        <v>79</v>
      </c>
      <c r="C3860">
        <v>208.93109999999999</v>
      </c>
      <c r="D3860">
        <v>662.72505000000001</v>
      </c>
    </row>
    <row r="3861" spans="1:4" x14ac:dyDescent="0.3">
      <c r="A3861" s="1" t="s">
        <v>78</v>
      </c>
      <c r="B3861" s="1" t="s">
        <v>79</v>
      </c>
      <c r="C3861">
        <v>208.71358000000001</v>
      </c>
      <c r="D3861">
        <v>662.77745000000004</v>
      </c>
    </row>
    <row r="3862" spans="1:4" x14ac:dyDescent="0.3">
      <c r="A3862" s="1" t="s">
        <v>78</v>
      </c>
      <c r="B3862" s="1" t="s">
        <v>79</v>
      </c>
      <c r="C3862">
        <v>208.49403000000001</v>
      </c>
      <c r="D3862">
        <v>662.82304999999997</v>
      </c>
    </row>
    <row r="3863" spans="1:4" x14ac:dyDescent="0.3">
      <c r="A3863" s="1" t="s">
        <v>78</v>
      </c>
      <c r="B3863" s="1" t="s">
        <v>79</v>
      </c>
      <c r="C3863">
        <v>208.26669999999999</v>
      </c>
      <c r="D3863">
        <v>662.85895000000005</v>
      </c>
    </row>
    <row r="3864" spans="1:4" x14ac:dyDescent="0.3">
      <c r="A3864" s="1" t="s">
        <v>78</v>
      </c>
      <c r="B3864" s="1" t="s">
        <v>79</v>
      </c>
      <c r="C3864">
        <v>207.40579</v>
      </c>
      <c r="D3864">
        <v>662.96150999999998</v>
      </c>
    </row>
    <row r="3865" spans="1:4" x14ac:dyDescent="0.3">
      <c r="A3865" s="1" t="s">
        <v>78</v>
      </c>
      <c r="B3865" s="1" t="s">
        <v>79</v>
      </c>
      <c r="C3865">
        <v>206.91404</v>
      </c>
      <c r="D3865">
        <v>663.00320999999997</v>
      </c>
    </row>
    <row r="3866" spans="1:4" x14ac:dyDescent="0.3">
      <c r="A3866" s="1" t="s">
        <v>78</v>
      </c>
      <c r="B3866" s="1" t="s">
        <v>79</v>
      </c>
      <c r="C3866">
        <v>206.66965999999999</v>
      </c>
      <c r="D3866">
        <v>663.00720999999999</v>
      </c>
    </row>
    <row r="3867" spans="1:4" x14ac:dyDescent="0.3">
      <c r="A3867" s="1" t="s">
        <v>78</v>
      </c>
      <c r="B3867" s="1" t="s">
        <v>79</v>
      </c>
      <c r="C3867">
        <v>206.55131</v>
      </c>
      <c r="D3867">
        <v>662.99581000000001</v>
      </c>
    </row>
    <row r="3868" spans="1:4" x14ac:dyDescent="0.3">
      <c r="A3868" s="1" t="s">
        <v>78</v>
      </c>
      <c r="B3868" s="1" t="s">
        <v>79</v>
      </c>
      <c r="C3868">
        <v>206.43752000000001</v>
      </c>
      <c r="D3868">
        <v>662.99280999999996</v>
      </c>
    </row>
    <row r="3869" spans="1:4" x14ac:dyDescent="0.3">
      <c r="A3869" s="1" t="s">
        <v>78</v>
      </c>
      <c r="B3869" s="1" t="s">
        <v>79</v>
      </c>
      <c r="C3869">
        <v>206.20681999999999</v>
      </c>
      <c r="D3869">
        <v>663.02021000000002</v>
      </c>
    </row>
    <row r="3870" spans="1:4" x14ac:dyDescent="0.3">
      <c r="A3870" s="1" t="s">
        <v>78</v>
      </c>
      <c r="B3870" s="1" t="s">
        <v>79</v>
      </c>
      <c r="C3870">
        <v>205.73773</v>
      </c>
      <c r="D3870">
        <v>663.10140999999999</v>
      </c>
    </row>
    <row r="3871" spans="1:4" x14ac:dyDescent="0.3">
      <c r="A3871" s="1" t="s">
        <v>78</v>
      </c>
      <c r="B3871" s="1" t="s">
        <v>79</v>
      </c>
      <c r="C3871">
        <v>204.90880999999999</v>
      </c>
      <c r="D3871">
        <v>663.25944000000004</v>
      </c>
    </row>
    <row r="3872" spans="1:4" x14ac:dyDescent="0.3">
      <c r="A3872" s="1" t="s">
        <v>78</v>
      </c>
      <c r="B3872" s="1" t="s">
        <v>79</v>
      </c>
      <c r="C3872">
        <v>204.45615000000001</v>
      </c>
      <c r="D3872">
        <v>663.33893999999998</v>
      </c>
    </row>
    <row r="3873" spans="1:4" x14ac:dyDescent="0.3">
      <c r="A3873" s="1" t="s">
        <v>78</v>
      </c>
      <c r="B3873" s="1" t="s">
        <v>79</v>
      </c>
      <c r="C3873">
        <v>204.11276000000001</v>
      </c>
      <c r="D3873">
        <v>663.38214000000005</v>
      </c>
    </row>
    <row r="3874" spans="1:4" x14ac:dyDescent="0.3">
      <c r="A3874" s="1" t="s">
        <v>78</v>
      </c>
      <c r="B3874" s="1" t="s">
        <v>79</v>
      </c>
      <c r="C3874">
        <v>203.84612999999999</v>
      </c>
      <c r="D3874">
        <v>663.39873999999998</v>
      </c>
    </row>
    <row r="3875" spans="1:4" x14ac:dyDescent="0.3">
      <c r="A3875" s="1" t="s">
        <v>78</v>
      </c>
      <c r="B3875" s="1" t="s">
        <v>79</v>
      </c>
      <c r="C3875">
        <v>203.62323000000001</v>
      </c>
      <c r="D3875">
        <v>663.39832000000001</v>
      </c>
    </row>
    <row r="3876" spans="1:4" x14ac:dyDescent="0.3">
      <c r="A3876" s="1" t="s">
        <v>78</v>
      </c>
      <c r="B3876" s="1" t="s">
        <v>79</v>
      </c>
      <c r="C3876">
        <v>203.41104000000001</v>
      </c>
      <c r="D3876">
        <v>663.39031999999997</v>
      </c>
    </row>
    <row r="3877" spans="1:4" x14ac:dyDescent="0.3">
      <c r="A3877" s="1" t="s">
        <v>78</v>
      </c>
      <c r="B3877" s="1" t="s">
        <v>79</v>
      </c>
      <c r="C3877">
        <v>203.17679000000001</v>
      </c>
      <c r="D3877">
        <v>663.38531999999998</v>
      </c>
    </row>
    <row r="3878" spans="1:4" x14ac:dyDescent="0.3">
      <c r="A3878" s="1" t="s">
        <v>78</v>
      </c>
      <c r="B3878" s="1" t="s">
        <v>79</v>
      </c>
      <c r="C3878">
        <v>202.88739000000001</v>
      </c>
      <c r="D3878">
        <v>663.39131999999995</v>
      </c>
    </row>
    <row r="3879" spans="1:4" x14ac:dyDescent="0.3">
      <c r="A3879" s="1" t="s">
        <v>78</v>
      </c>
      <c r="B3879" s="1" t="s">
        <v>79</v>
      </c>
      <c r="C3879">
        <v>202.51000999999999</v>
      </c>
      <c r="D3879">
        <v>663.41931999999997</v>
      </c>
    </row>
    <row r="3880" spans="1:4" x14ac:dyDescent="0.3">
      <c r="A3880" s="1" t="s">
        <v>78</v>
      </c>
      <c r="B3880" s="1" t="s">
        <v>79</v>
      </c>
      <c r="C3880">
        <v>202.09876</v>
      </c>
      <c r="D3880">
        <v>663.47131999999999</v>
      </c>
    </row>
    <row r="3881" spans="1:4" x14ac:dyDescent="0.3">
      <c r="A3881" s="1" t="s">
        <v>78</v>
      </c>
      <c r="B3881" s="1" t="s">
        <v>79</v>
      </c>
      <c r="C3881">
        <v>201.76105000000001</v>
      </c>
      <c r="D3881">
        <v>663.53531999999996</v>
      </c>
    </row>
    <row r="3882" spans="1:4" x14ac:dyDescent="0.3">
      <c r="A3882" s="1" t="s">
        <v>78</v>
      </c>
      <c r="B3882" s="1" t="s">
        <v>79</v>
      </c>
      <c r="C3882">
        <v>201.46718000000001</v>
      </c>
      <c r="D3882">
        <v>663.60641999999996</v>
      </c>
    </row>
    <row r="3883" spans="1:4" x14ac:dyDescent="0.3">
      <c r="A3883" s="1" t="s">
        <v>78</v>
      </c>
      <c r="B3883" s="1" t="s">
        <v>79</v>
      </c>
      <c r="C3883">
        <v>201.18800999999999</v>
      </c>
      <c r="D3883">
        <v>663.67971999999997</v>
      </c>
    </row>
    <row r="3884" spans="1:4" x14ac:dyDescent="0.3">
      <c r="A3884" s="1" t="s">
        <v>78</v>
      </c>
      <c r="B3884" s="1" t="s">
        <v>79</v>
      </c>
      <c r="C3884">
        <v>200.89418000000001</v>
      </c>
      <c r="D3884">
        <v>663.75052000000005</v>
      </c>
    </row>
    <row r="3885" spans="1:4" x14ac:dyDescent="0.3">
      <c r="A3885" s="1" t="s">
        <v>78</v>
      </c>
      <c r="B3885" s="1" t="s">
        <v>79</v>
      </c>
      <c r="C3885">
        <v>200.55632</v>
      </c>
      <c r="D3885">
        <v>663.81392000000005</v>
      </c>
    </row>
    <row r="3886" spans="1:4" x14ac:dyDescent="0.3">
      <c r="A3886" s="1" t="s">
        <v>78</v>
      </c>
      <c r="B3886" s="1" t="s">
        <v>79</v>
      </c>
      <c r="C3886">
        <v>200.14534</v>
      </c>
      <c r="D3886">
        <v>663.86501999999996</v>
      </c>
    </row>
    <row r="3887" spans="1:4" x14ac:dyDescent="0.3">
      <c r="A3887" s="1" t="s">
        <v>78</v>
      </c>
      <c r="B3887" s="1" t="s">
        <v>79</v>
      </c>
      <c r="C3887">
        <v>199.63182</v>
      </c>
      <c r="D3887">
        <v>663.89912000000004</v>
      </c>
    </row>
    <row r="3888" spans="1:4" x14ac:dyDescent="0.3">
      <c r="A3888" s="1" t="s">
        <v>78</v>
      </c>
      <c r="B3888" s="1" t="s">
        <v>79</v>
      </c>
      <c r="C3888">
        <v>199.20196000000001</v>
      </c>
      <c r="D3888">
        <v>663.91192000000001</v>
      </c>
    </row>
    <row r="3889" spans="1:4" x14ac:dyDescent="0.3">
      <c r="A3889" s="1" t="s">
        <v>78</v>
      </c>
      <c r="B3889" s="1" t="s">
        <v>79</v>
      </c>
      <c r="C3889">
        <v>198.83798999999999</v>
      </c>
      <c r="D3889">
        <v>663.91391999999996</v>
      </c>
    </row>
    <row r="3890" spans="1:4" x14ac:dyDescent="0.3">
      <c r="A3890" s="1" t="s">
        <v>78</v>
      </c>
      <c r="B3890" s="1" t="s">
        <v>79</v>
      </c>
      <c r="C3890">
        <v>198.51679999999999</v>
      </c>
      <c r="D3890">
        <v>663.90791999999999</v>
      </c>
    </row>
    <row r="3891" spans="1:4" x14ac:dyDescent="0.3">
      <c r="A3891" s="1" t="s">
        <v>78</v>
      </c>
      <c r="B3891" s="1" t="s">
        <v>79</v>
      </c>
      <c r="C3891">
        <v>198.21564000000001</v>
      </c>
      <c r="D3891">
        <v>663.89891999999998</v>
      </c>
    </row>
    <row r="3892" spans="1:4" x14ac:dyDescent="0.3">
      <c r="A3892" s="1" t="s">
        <v>78</v>
      </c>
      <c r="B3892" s="1" t="s">
        <v>79</v>
      </c>
      <c r="C3892">
        <v>197.91157999999999</v>
      </c>
      <c r="D3892">
        <v>663.88991999999996</v>
      </c>
    </row>
    <row r="3893" spans="1:4" x14ac:dyDescent="0.3">
      <c r="A3893" s="1" t="s">
        <v>78</v>
      </c>
      <c r="B3893" s="1" t="s">
        <v>79</v>
      </c>
      <c r="C3893">
        <v>197.58172999999999</v>
      </c>
      <c r="D3893">
        <v>663.88491999999997</v>
      </c>
    </row>
    <row r="3894" spans="1:4" x14ac:dyDescent="0.3">
      <c r="A3894" s="1" t="s">
        <v>78</v>
      </c>
      <c r="B3894" s="1" t="s">
        <v>79</v>
      </c>
      <c r="C3894">
        <v>197.20343</v>
      </c>
      <c r="D3894">
        <v>663.88692000000003</v>
      </c>
    </row>
    <row r="3895" spans="1:4" x14ac:dyDescent="0.3">
      <c r="A3895" s="1" t="s">
        <v>78</v>
      </c>
      <c r="B3895" s="1" t="s">
        <v>79</v>
      </c>
      <c r="C3895">
        <v>196.75388000000001</v>
      </c>
      <c r="D3895">
        <v>663.90052000000003</v>
      </c>
    </row>
    <row r="3896" spans="1:4" x14ac:dyDescent="0.3">
      <c r="A3896" s="1" t="s">
        <v>78</v>
      </c>
      <c r="B3896" s="1" t="s">
        <v>79</v>
      </c>
      <c r="C3896">
        <v>196.30476999999999</v>
      </c>
      <c r="D3896">
        <v>663.93172000000004</v>
      </c>
    </row>
    <row r="3897" spans="1:4" x14ac:dyDescent="0.3">
      <c r="A3897" s="1" t="s">
        <v>78</v>
      </c>
      <c r="B3897" s="1" t="s">
        <v>79</v>
      </c>
      <c r="C3897">
        <v>195.93127999999999</v>
      </c>
      <c r="D3897">
        <v>663.98081999999999</v>
      </c>
    </row>
    <row r="3898" spans="1:4" x14ac:dyDescent="0.3">
      <c r="A3898" s="1" t="s">
        <v>78</v>
      </c>
      <c r="B3898" s="1" t="s">
        <v>79</v>
      </c>
      <c r="C3898">
        <v>195.60821000000001</v>
      </c>
      <c r="D3898">
        <v>664.04301999999996</v>
      </c>
    </row>
    <row r="3899" spans="1:4" x14ac:dyDescent="0.3">
      <c r="A3899" s="1" t="s">
        <v>78</v>
      </c>
      <c r="B3899" s="1" t="s">
        <v>79</v>
      </c>
      <c r="C3899">
        <v>195.3107</v>
      </c>
      <c r="D3899">
        <v>664.11332000000004</v>
      </c>
    </row>
    <row r="3900" spans="1:4" x14ac:dyDescent="0.3">
      <c r="A3900" s="1" t="s">
        <v>78</v>
      </c>
      <c r="B3900" s="1" t="s">
        <v>79</v>
      </c>
      <c r="C3900">
        <v>195.01372000000001</v>
      </c>
      <c r="D3900">
        <v>664.18712000000005</v>
      </c>
    </row>
    <row r="3901" spans="1:4" x14ac:dyDescent="0.3">
      <c r="A3901" s="1" t="s">
        <v>78</v>
      </c>
      <c r="B3901" s="1" t="s">
        <v>79</v>
      </c>
      <c r="C3901">
        <v>194.69234</v>
      </c>
      <c r="D3901">
        <v>664.25941999999998</v>
      </c>
    </row>
    <row r="3902" spans="1:4" x14ac:dyDescent="0.3">
      <c r="A3902" s="1" t="s">
        <v>78</v>
      </c>
      <c r="B3902" s="1" t="s">
        <v>79</v>
      </c>
      <c r="C3902">
        <v>194.32138</v>
      </c>
      <c r="D3902">
        <v>664.32542000000001</v>
      </c>
    </row>
    <row r="3903" spans="1:4" x14ac:dyDescent="0.3">
      <c r="A3903" s="1" t="s">
        <v>78</v>
      </c>
      <c r="B3903" s="1" t="s">
        <v>79</v>
      </c>
      <c r="C3903">
        <v>193.87582</v>
      </c>
      <c r="D3903">
        <v>664.38031999999998</v>
      </c>
    </row>
    <row r="3904" spans="1:4" x14ac:dyDescent="0.3">
      <c r="A3904" s="1" t="s">
        <v>78</v>
      </c>
      <c r="B3904" s="1" t="s">
        <v>79</v>
      </c>
      <c r="C3904">
        <v>193.53727000000001</v>
      </c>
      <c r="D3904">
        <v>664.40602000000001</v>
      </c>
    </row>
    <row r="3905" spans="1:4" x14ac:dyDescent="0.3">
      <c r="A3905" s="1" t="s">
        <v>78</v>
      </c>
      <c r="B3905" s="1" t="s">
        <v>79</v>
      </c>
      <c r="C3905">
        <v>193.25301999999999</v>
      </c>
      <c r="D3905">
        <v>664.41402000000005</v>
      </c>
    </row>
    <row r="3906" spans="1:4" x14ac:dyDescent="0.3">
      <c r="A3906" s="1" t="s">
        <v>78</v>
      </c>
      <c r="B3906" s="1" t="s">
        <v>79</v>
      </c>
      <c r="C3906">
        <v>193.00179</v>
      </c>
      <c r="D3906">
        <v>664.40902000000006</v>
      </c>
    </row>
    <row r="3907" spans="1:4" x14ac:dyDescent="0.3">
      <c r="A3907" s="1" t="s">
        <v>78</v>
      </c>
      <c r="B3907" s="1" t="s">
        <v>79</v>
      </c>
      <c r="C3907">
        <v>192.76170999999999</v>
      </c>
      <c r="D3907">
        <v>664.39711999999997</v>
      </c>
    </row>
    <row r="3908" spans="1:4" x14ac:dyDescent="0.3">
      <c r="A3908" s="1" t="s">
        <v>78</v>
      </c>
      <c r="B3908" s="1" t="s">
        <v>79</v>
      </c>
      <c r="C3908">
        <v>192.51089999999999</v>
      </c>
      <c r="D3908">
        <v>664.38311999999996</v>
      </c>
    </row>
    <row r="3909" spans="1:4" x14ac:dyDescent="0.3">
      <c r="A3909" s="1" t="s">
        <v>78</v>
      </c>
      <c r="B3909" s="1" t="s">
        <v>79</v>
      </c>
      <c r="C3909">
        <v>192.22775999999999</v>
      </c>
      <c r="D3909">
        <v>664.37212</v>
      </c>
    </row>
    <row r="3910" spans="1:4" x14ac:dyDescent="0.3">
      <c r="A3910" s="1" t="s">
        <v>78</v>
      </c>
      <c r="B3910" s="1" t="s">
        <v>79</v>
      </c>
      <c r="C3910">
        <v>191.89033000000001</v>
      </c>
      <c r="D3910">
        <v>664.36911999999995</v>
      </c>
    </row>
    <row r="3911" spans="1:4" x14ac:dyDescent="0.3">
      <c r="A3911" s="1" t="s">
        <v>78</v>
      </c>
      <c r="B3911" s="1" t="s">
        <v>79</v>
      </c>
      <c r="C3911">
        <v>191.47702000000001</v>
      </c>
      <c r="D3911">
        <v>664.37982</v>
      </c>
    </row>
    <row r="3912" spans="1:4" x14ac:dyDescent="0.3">
      <c r="A3912" s="1" t="s">
        <v>78</v>
      </c>
      <c r="B3912" s="1" t="s">
        <v>79</v>
      </c>
      <c r="C3912">
        <v>191.05976999999999</v>
      </c>
      <c r="D3912">
        <v>664.40552000000002</v>
      </c>
    </row>
    <row r="3913" spans="1:4" x14ac:dyDescent="0.3">
      <c r="A3913" s="1" t="s">
        <v>78</v>
      </c>
      <c r="B3913" s="1" t="s">
        <v>79</v>
      </c>
      <c r="C3913">
        <v>190.72139999999999</v>
      </c>
      <c r="D3913">
        <v>664.44241999999997</v>
      </c>
    </row>
    <row r="3914" spans="1:4" x14ac:dyDescent="0.3">
      <c r="A3914" s="1" t="s">
        <v>78</v>
      </c>
      <c r="B3914" s="1" t="s">
        <v>79</v>
      </c>
      <c r="C3914">
        <v>190.43942999999999</v>
      </c>
      <c r="D3914">
        <v>664.48842000000002</v>
      </c>
    </row>
    <row r="3915" spans="1:4" x14ac:dyDescent="0.3">
      <c r="A3915" s="1" t="s">
        <v>78</v>
      </c>
      <c r="B3915" s="1" t="s">
        <v>79</v>
      </c>
      <c r="C3915">
        <v>190.191</v>
      </c>
      <c r="D3915">
        <v>664.54142000000002</v>
      </c>
    </row>
    <row r="3916" spans="1:4" x14ac:dyDescent="0.3">
      <c r="A3916" s="1" t="s">
        <v>78</v>
      </c>
      <c r="B3916" s="1" t="s">
        <v>79</v>
      </c>
      <c r="C3916">
        <v>189.95335</v>
      </c>
      <c r="D3916">
        <v>664.59911999999997</v>
      </c>
    </row>
    <row r="3917" spans="1:4" x14ac:dyDescent="0.3">
      <c r="A3917" s="1" t="s">
        <v>78</v>
      </c>
      <c r="B3917" s="1" t="s">
        <v>79</v>
      </c>
      <c r="C3917">
        <v>189.70368999999999</v>
      </c>
      <c r="D3917">
        <v>664.65952000000004</v>
      </c>
    </row>
    <row r="3918" spans="1:4" x14ac:dyDescent="0.3">
      <c r="A3918" s="1" t="s">
        <v>78</v>
      </c>
      <c r="B3918" s="1" t="s">
        <v>79</v>
      </c>
      <c r="C3918">
        <v>189.41946999999999</v>
      </c>
      <c r="D3918">
        <v>664.72041999999999</v>
      </c>
    </row>
    <row r="3919" spans="1:4" x14ac:dyDescent="0.3">
      <c r="A3919" s="1" t="s">
        <v>78</v>
      </c>
      <c r="B3919" s="1" t="s">
        <v>79</v>
      </c>
      <c r="C3919">
        <v>189.07777999999999</v>
      </c>
      <c r="D3919">
        <v>664.77972</v>
      </c>
    </row>
    <row r="3920" spans="1:4" x14ac:dyDescent="0.3">
      <c r="A3920" s="1" t="s">
        <v>78</v>
      </c>
      <c r="B3920" s="1" t="s">
        <v>79</v>
      </c>
      <c r="C3920">
        <v>188.67452</v>
      </c>
      <c r="D3920">
        <v>664.83342000000005</v>
      </c>
    </row>
    <row r="3921" spans="1:4" x14ac:dyDescent="0.3">
      <c r="A3921" s="1" t="s">
        <v>78</v>
      </c>
      <c r="B3921" s="1" t="s">
        <v>79</v>
      </c>
      <c r="C3921">
        <v>188.33948000000001</v>
      </c>
      <c r="D3921">
        <v>664.86282000000006</v>
      </c>
    </row>
    <row r="3922" spans="1:4" x14ac:dyDescent="0.3">
      <c r="A3922" s="1" t="s">
        <v>78</v>
      </c>
      <c r="B3922" s="1" t="s">
        <v>79</v>
      </c>
      <c r="C3922">
        <v>188.05303000000001</v>
      </c>
      <c r="D3922">
        <v>664.87392</v>
      </c>
    </row>
    <row r="3923" spans="1:4" x14ac:dyDescent="0.3">
      <c r="A3923" s="1" t="s">
        <v>78</v>
      </c>
      <c r="B3923" s="1" t="s">
        <v>79</v>
      </c>
      <c r="C3923">
        <v>187.7962</v>
      </c>
      <c r="D3923">
        <v>664.87292000000002</v>
      </c>
    </row>
    <row r="3924" spans="1:4" x14ac:dyDescent="0.3">
      <c r="A3924" s="1" t="s">
        <v>78</v>
      </c>
      <c r="B3924" s="1" t="s">
        <v>79</v>
      </c>
      <c r="C3924">
        <v>187.54958999999999</v>
      </c>
      <c r="D3924">
        <v>664.86491999999998</v>
      </c>
    </row>
    <row r="3925" spans="1:4" x14ac:dyDescent="0.3">
      <c r="A3925" s="1" t="s">
        <v>78</v>
      </c>
      <c r="B3925" s="1" t="s">
        <v>79</v>
      </c>
      <c r="C3925">
        <v>187.29423</v>
      </c>
      <c r="D3925">
        <v>664.85591999999997</v>
      </c>
    </row>
    <row r="3926" spans="1:4" x14ac:dyDescent="0.3">
      <c r="A3926" s="1" t="s">
        <v>78</v>
      </c>
      <c r="B3926" s="1" t="s">
        <v>79</v>
      </c>
      <c r="C3926">
        <v>187.01052999999999</v>
      </c>
      <c r="D3926">
        <v>664.85191999999995</v>
      </c>
    </row>
    <row r="3927" spans="1:4" x14ac:dyDescent="0.3">
      <c r="A3927" s="1" t="s">
        <v>78</v>
      </c>
      <c r="B3927" s="1" t="s">
        <v>79</v>
      </c>
      <c r="C3927">
        <v>186.67943</v>
      </c>
      <c r="D3927">
        <v>664.85991999999999</v>
      </c>
    </row>
    <row r="3928" spans="1:4" x14ac:dyDescent="0.3">
      <c r="A3928" s="1" t="s">
        <v>78</v>
      </c>
      <c r="B3928" s="1" t="s">
        <v>79</v>
      </c>
      <c r="C3928">
        <v>186.34215</v>
      </c>
      <c r="D3928">
        <v>664.88562000000002</v>
      </c>
    </row>
    <row r="3929" spans="1:4" x14ac:dyDescent="0.3">
      <c r="A3929" s="1" t="s">
        <v>78</v>
      </c>
      <c r="B3929" s="1" t="s">
        <v>79</v>
      </c>
      <c r="C3929">
        <v>185.96823000000001</v>
      </c>
      <c r="D3929">
        <v>664.93272000000002</v>
      </c>
    </row>
    <row r="3930" spans="1:4" x14ac:dyDescent="0.3">
      <c r="A3930" s="1" t="s">
        <v>78</v>
      </c>
      <c r="B3930" s="1" t="s">
        <v>79</v>
      </c>
      <c r="C3930">
        <v>185.57266999999999</v>
      </c>
      <c r="D3930">
        <v>664.99541999999997</v>
      </c>
    </row>
    <row r="3931" spans="1:4" x14ac:dyDescent="0.3">
      <c r="A3931" s="1" t="s">
        <v>78</v>
      </c>
      <c r="B3931" s="1" t="s">
        <v>79</v>
      </c>
      <c r="C3931">
        <v>185.17085</v>
      </c>
      <c r="D3931">
        <v>665.06791999999996</v>
      </c>
    </row>
    <row r="3932" spans="1:4" x14ac:dyDescent="0.3">
      <c r="A3932" s="1" t="s">
        <v>78</v>
      </c>
      <c r="B3932" s="1" t="s">
        <v>79</v>
      </c>
      <c r="C3932">
        <v>184.77757</v>
      </c>
      <c r="D3932">
        <v>665.14441999999997</v>
      </c>
    </row>
    <row r="3933" spans="1:4" x14ac:dyDescent="0.3">
      <c r="A3933" s="1" t="s">
        <v>78</v>
      </c>
      <c r="B3933" s="1" t="s">
        <v>79</v>
      </c>
      <c r="C3933">
        <v>184.40812</v>
      </c>
      <c r="D3933">
        <v>665.21911999999998</v>
      </c>
    </row>
    <row r="3934" spans="1:4" x14ac:dyDescent="0.3">
      <c r="A3934" s="1" t="s">
        <v>78</v>
      </c>
      <c r="B3934" s="1" t="s">
        <v>79</v>
      </c>
      <c r="C3934">
        <v>184.07767999999999</v>
      </c>
      <c r="D3934">
        <v>665.28611999999998</v>
      </c>
    </row>
    <row r="3935" spans="1:4" x14ac:dyDescent="0.3">
      <c r="A3935" s="1" t="s">
        <v>78</v>
      </c>
      <c r="B3935" s="1" t="s">
        <v>79</v>
      </c>
      <c r="C3935">
        <v>183.80131</v>
      </c>
      <c r="D3935">
        <v>665.33972000000006</v>
      </c>
    </row>
    <row r="3936" spans="1:4" x14ac:dyDescent="0.3">
      <c r="A3936" s="1" t="s">
        <v>78</v>
      </c>
      <c r="B3936" s="1" t="s">
        <v>80</v>
      </c>
      <c r="C3936">
        <v>313.80525999999998</v>
      </c>
      <c r="D3936">
        <v>585.21570999999994</v>
      </c>
    </row>
    <row r="3937" spans="1:4" x14ac:dyDescent="0.3">
      <c r="A3937" s="1" t="s">
        <v>78</v>
      </c>
      <c r="B3937" s="1" t="s">
        <v>80</v>
      </c>
      <c r="C3937">
        <v>313.04253999999997</v>
      </c>
      <c r="D3937">
        <v>585.42378999999903</v>
      </c>
    </row>
    <row r="3938" spans="1:4" x14ac:dyDescent="0.3">
      <c r="A3938" s="1" t="s">
        <v>78</v>
      </c>
      <c r="B3938" s="1" t="s">
        <v>80</v>
      </c>
      <c r="C3938">
        <v>312.36242999999899</v>
      </c>
      <c r="D3938">
        <v>585.58208999999999</v>
      </c>
    </row>
    <row r="3939" spans="1:4" x14ac:dyDescent="0.3">
      <c r="A3939" s="1" t="s">
        <v>78</v>
      </c>
      <c r="B3939" s="1" t="s">
        <v>80</v>
      </c>
      <c r="C3939">
        <v>311.72097999999897</v>
      </c>
      <c r="D3939">
        <v>585.70291999999995</v>
      </c>
    </row>
    <row r="3940" spans="1:4" x14ac:dyDescent="0.3">
      <c r="A3940" s="1" t="s">
        <v>78</v>
      </c>
      <c r="B3940" s="1" t="s">
        <v>80</v>
      </c>
      <c r="C3940">
        <v>311.07507999999899</v>
      </c>
      <c r="D3940">
        <v>585.79851999999903</v>
      </c>
    </row>
    <row r="3941" spans="1:4" x14ac:dyDescent="0.3">
      <c r="A3941" s="1" t="s">
        <v>78</v>
      </c>
      <c r="B3941" s="1" t="s">
        <v>80</v>
      </c>
      <c r="C3941">
        <v>310.38030999999899</v>
      </c>
      <c r="D3941">
        <v>585.88121999999998</v>
      </c>
    </row>
    <row r="3942" spans="1:4" x14ac:dyDescent="0.3">
      <c r="A3942" s="1" t="s">
        <v>78</v>
      </c>
      <c r="B3942" s="1" t="s">
        <v>80</v>
      </c>
      <c r="C3942">
        <v>309.59359999999901</v>
      </c>
      <c r="D3942">
        <v>585.96331999999995</v>
      </c>
    </row>
    <row r="3943" spans="1:4" x14ac:dyDescent="0.3">
      <c r="A3943" s="1" t="s">
        <v>78</v>
      </c>
      <c r="B3943" s="1" t="s">
        <v>80</v>
      </c>
      <c r="C3943">
        <v>308.67094999999898</v>
      </c>
      <c r="D3943">
        <v>586.05711999999903</v>
      </c>
    </row>
    <row r="3944" spans="1:4" x14ac:dyDescent="0.3">
      <c r="A3944" s="1" t="s">
        <v>78</v>
      </c>
      <c r="B3944" s="1" t="s">
        <v>80</v>
      </c>
      <c r="C3944">
        <v>307.56882999999902</v>
      </c>
      <c r="D3944">
        <v>586.17494999999997</v>
      </c>
    </row>
    <row r="3945" spans="1:4" x14ac:dyDescent="0.3">
      <c r="A3945" s="1" t="s">
        <v>78</v>
      </c>
      <c r="B3945" s="1" t="s">
        <v>80</v>
      </c>
      <c r="C3945">
        <v>307.31459999999902</v>
      </c>
      <c r="D3945">
        <v>586.21064999999999</v>
      </c>
    </row>
    <row r="3946" spans="1:4" x14ac:dyDescent="0.3">
      <c r="A3946" s="1" t="s">
        <v>78</v>
      </c>
      <c r="B3946" s="1" t="s">
        <v>80</v>
      </c>
      <c r="C3946">
        <v>307.072079999999</v>
      </c>
      <c r="D3946">
        <v>586.25744999999995</v>
      </c>
    </row>
    <row r="3947" spans="1:4" x14ac:dyDescent="0.3">
      <c r="A3947" s="1" t="s">
        <v>78</v>
      </c>
      <c r="B3947" s="1" t="s">
        <v>80</v>
      </c>
      <c r="C3947">
        <v>306.837479999999</v>
      </c>
      <c r="D3947">
        <v>586.31184999999903</v>
      </c>
    </row>
    <row r="3948" spans="1:4" x14ac:dyDescent="0.3">
      <c r="A3948" s="1" t="s">
        <v>78</v>
      </c>
      <c r="B3948" s="1" t="s">
        <v>80</v>
      </c>
      <c r="C3948">
        <v>306.606979999999</v>
      </c>
      <c r="D3948">
        <v>586.37034999999901</v>
      </c>
    </row>
    <row r="3949" spans="1:4" x14ac:dyDescent="0.3">
      <c r="A3949" s="1" t="s">
        <v>78</v>
      </c>
      <c r="B3949" s="1" t="s">
        <v>80</v>
      </c>
      <c r="C3949">
        <v>306.376769999999</v>
      </c>
      <c r="D3949">
        <v>586.42934999999898</v>
      </c>
    </row>
    <row r="3950" spans="1:4" x14ac:dyDescent="0.3">
      <c r="A3950" s="1" t="s">
        <v>78</v>
      </c>
      <c r="B3950" s="1" t="s">
        <v>80</v>
      </c>
      <c r="C3950">
        <v>306.14304999999899</v>
      </c>
      <c r="D3950">
        <v>586.48544999999899</v>
      </c>
    </row>
    <row r="3951" spans="1:4" x14ac:dyDescent="0.3">
      <c r="A3951" s="1" t="s">
        <v>78</v>
      </c>
      <c r="B3951" s="1" t="s">
        <v>80</v>
      </c>
      <c r="C3951">
        <v>305.90198999999899</v>
      </c>
      <c r="D3951">
        <v>586.53504999999996</v>
      </c>
    </row>
    <row r="3952" spans="1:4" x14ac:dyDescent="0.3">
      <c r="A3952" s="1" t="s">
        <v>78</v>
      </c>
      <c r="B3952" s="1" t="s">
        <v>80</v>
      </c>
      <c r="C3952">
        <v>305.649799999999</v>
      </c>
      <c r="D3952">
        <v>586.574649999999</v>
      </c>
    </row>
    <row r="3953" spans="1:4" x14ac:dyDescent="0.3">
      <c r="A3953" s="1" t="s">
        <v>78</v>
      </c>
      <c r="B3953" s="1" t="s">
        <v>80</v>
      </c>
      <c r="C3953">
        <v>304.65473999999898</v>
      </c>
      <c r="D3953">
        <v>586.70103999999901</v>
      </c>
    </row>
    <row r="3954" spans="1:4" x14ac:dyDescent="0.3">
      <c r="A3954" s="1" t="s">
        <v>78</v>
      </c>
      <c r="B3954" s="1" t="s">
        <v>80</v>
      </c>
      <c r="C3954">
        <v>303.79205999999903</v>
      </c>
      <c r="D3954">
        <v>586.80715999999995</v>
      </c>
    </row>
    <row r="3955" spans="1:4" x14ac:dyDescent="0.3">
      <c r="A3955" s="1" t="s">
        <v>78</v>
      </c>
      <c r="B3955" s="1" t="s">
        <v>80</v>
      </c>
      <c r="C3955">
        <v>303.01821999999902</v>
      </c>
      <c r="D3955">
        <v>586.90215999999998</v>
      </c>
    </row>
    <row r="3956" spans="1:4" x14ac:dyDescent="0.3">
      <c r="A3956" s="1" t="s">
        <v>78</v>
      </c>
      <c r="B3956" s="1" t="s">
        <v>80</v>
      </c>
      <c r="C3956">
        <v>302.28880999999899</v>
      </c>
      <c r="D3956">
        <v>586.99536000000001</v>
      </c>
    </row>
    <row r="3957" spans="1:4" x14ac:dyDescent="0.3">
      <c r="A3957" s="1" t="s">
        <v>78</v>
      </c>
      <c r="B3957" s="1" t="s">
        <v>80</v>
      </c>
      <c r="C3957">
        <v>301.55983999999899</v>
      </c>
      <c r="D3957">
        <v>587.09592999999995</v>
      </c>
    </row>
    <row r="3958" spans="1:4" x14ac:dyDescent="0.3">
      <c r="A3958" s="1" t="s">
        <v>78</v>
      </c>
      <c r="B3958" s="1" t="s">
        <v>80</v>
      </c>
      <c r="C3958">
        <v>300.78689999999898</v>
      </c>
      <c r="D3958">
        <v>587.21307999999999</v>
      </c>
    </row>
    <row r="3959" spans="1:4" x14ac:dyDescent="0.3">
      <c r="A3959" s="1" t="s">
        <v>78</v>
      </c>
      <c r="B3959" s="1" t="s">
        <v>80</v>
      </c>
      <c r="C3959">
        <v>299.92643999999899</v>
      </c>
      <c r="D3959">
        <v>587.35604999999998</v>
      </c>
    </row>
    <row r="3960" spans="1:4" x14ac:dyDescent="0.3">
      <c r="A3960" s="1" t="s">
        <v>78</v>
      </c>
      <c r="B3960" s="1" t="s">
        <v>80</v>
      </c>
      <c r="C3960">
        <v>298.93404999999899</v>
      </c>
      <c r="D3960">
        <v>587.53404</v>
      </c>
    </row>
    <row r="3961" spans="1:4" x14ac:dyDescent="0.3">
      <c r="A3961" s="1" t="s">
        <v>78</v>
      </c>
      <c r="B3961" s="1" t="s">
        <v>80</v>
      </c>
      <c r="C3961">
        <v>298.65976999999901</v>
      </c>
      <c r="D3961">
        <v>587.57773999999995</v>
      </c>
    </row>
    <row r="3962" spans="1:4" x14ac:dyDescent="0.3">
      <c r="A3962" s="1" t="s">
        <v>78</v>
      </c>
      <c r="B3962" s="1" t="s">
        <v>80</v>
      </c>
      <c r="C3962">
        <v>298.43279999999902</v>
      </c>
      <c r="D3962">
        <v>587.60083999999995</v>
      </c>
    </row>
    <row r="3963" spans="1:4" x14ac:dyDescent="0.3">
      <c r="A3963" s="1" t="s">
        <v>78</v>
      </c>
      <c r="B3963" s="1" t="s">
        <v>80</v>
      </c>
      <c r="C3963">
        <v>298.234389999999</v>
      </c>
      <c r="D3963">
        <v>587.60983999999996</v>
      </c>
    </row>
    <row r="3964" spans="1:4" x14ac:dyDescent="0.3">
      <c r="A3964" s="1" t="s">
        <v>78</v>
      </c>
      <c r="B3964" s="1" t="s">
        <v>80</v>
      </c>
      <c r="C3964">
        <v>298.04581999999903</v>
      </c>
      <c r="D3964">
        <v>587.61284000000001</v>
      </c>
    </row>
    <row r="3965" spans="1:4" x14ac:dyDescent="0.3">
      <c r="A3965" s="1" t="s">
        <v>78</v>
      </c>
      <c r="B3965" s="1" t="s">
        <v>80</v>
      </c>
      <c r="C3965">
        <v>297.84833999999898</v>
      </c>
      <c r="D3965">
        <v>587.61584000000005</v>
      </c>
    </row>
    <row r="3966" spans="1:4" x14ac:dyDescent="0.3">
      <c r="A3966" s="1" t="s">
        <v>78</v>
      </c>
      <c r="B3966" s="1" t="s">
        <v>80</v>
      </c>
      <c r="C3966">
        <v>297.62319999999897</v>
      </c>
      <c r="D3966">
        <v>587.62584000000004</v>
      </c>
    </row>
    <row r="3967" spans="1:4" x14ac:dyDescent="0.3">
      <c r="A3967" s="1" t="s">
        <v>78</v>
      </c>
      <c r="B3967" s="1" t="s">
        <v>80</v>
      </c>
      <c r="C3967">
        <v>297.35166999999899</v>
      </c>
      <c r="D3967">
        <v>587.64963999999998</v>
      </c>
    </row>
    <row r="3968" spans="1:4" x14ac:dyDescent="0.3">
      <c r="A3968" s="1" t="s">
        <v>78</v>
      </c>
      <c r="B3968" s="1" t="s">
        <v>80</v>
      </c>
      <c r="C3968">
        <v>297.01500999999899</v>
      </c>
      <c r="D3968">
        <v>587.69434000000001</v>
      </c>
    </row>
    <row r="3969" spans="1:4" x14ac:dyDescent="0.3">
      <c r="A3969" s="1" t="s">
        <v>78</v>
      </c>
      <c r="B3969" s="1" t="s">
        <v>80</v>
      </c>
      <c r="C3969">
        <v>296.47127999999901</v>
      </c>
      <c r="D3969">
        <v>587.78233999999998</v>
      </c>
    </row>
    <row r="3970" spans="1:4" x14ac:dyDescent="0.3">
      <c r="A3970" s="1" t="s">
        <v>78</v>
      </c>
      <c r="B3970" s="1" t="s">
        <v>80</v>
      </c>
      <c r="C3970">
        <v>295.950209999999</v>
      </c>
      <c r="D3970">
        <v>587.87534000000005</v>
      </c>
    </row>
    <row r="3971" spans="1:4" x14ac:dyDescent="0.3">
      <c r="A3971" s="1" t="s">
        <v>78</v>
      </c>
      <c r="B3971" s="1" t="s">
        <v>80</v>
      </c>
      <c r="C3971">
        <v>295.44112999999902</v>
      </c>
      <c r="D3971">
        <v>587.97253999999998</v>
      </c>
    </row>
    <row r="3972" spans="1:4" x14ac:dyDescent="0.3">
      <c r="A3972" s="1" t="s">
        <v>78</v>
      </c>
      <c r="B3972" s="1" t="s">
        <v>80</v>
      </c>
      <c r="C3972">
        <v>294.93338999999901</v>
      </c>
      <c r="D3972">
        <v>588.07316000000003</v>
      </c>
    </row>
    <row r="3973" spans="1:4" x14ac:dyDescent="0.3">
      <c r="A3973" s="1" t="s">
        <v>78</v>
      </c>
      <c r="B3973" s="1" t="s">
        <v>80</v>
      </c>
      <c r="C3973">
        <v>294.41586999999902</v>
      </c>
      <c r="D3973">
        <v>588.17633999999998</v>
      </c>
    </row>
    <row r="3974" spans="1:4" x14ac:dyDescent="0.3">
      <c r="A3974" s="1" t="s">
        <v>78</v>
      </c>
      <c r="B3974" s="1" t="s">
        <v>80</v>
      </c>
      <c r="C3974">
        <v>293.87791999999899</v>
      </c>
      <c r="D3974">
        <v>588.28129999999999</v>
      </c>
    </row>
    <row r="3975" spans="1:4" x14ac:dyDescent="0.3">
      <c r="A3975" s="1" t="s">
        <v>78</v>
      </c>
      <c r="B3975" s="1" t="s">
        <v>80</v>
      </c>
      <c r="C3975">
        <v>293.30886999999899</v>
      </c>
      <c r="D3975">
        <v>588.38721999999996</v>
      </c>
    </row>
    <row r="3976" spans="1:4" x14ac:dyDescent="0.3">
      <c r="A3976" s="1" t="s">
        <v>78</v>
      </c>
      <c r="B3976" s="1" t="s">
        <v>80</v>
      </c>
      <c r="C3976">
        <v>292.69761999999901</v>
      </c>
      <c r="D3976">
        <v>588.49329</v>
      </c>
    </row>
    <row r="3977" spans="1:4" x14ac:dyDescent="0.3">
      <c r="A3977" s="1" t="s">
        <v>78</v>
      </c>
      <c r="B3977" s="1" t="s">
        <v>80</v>
      </c>
      <c r="C3977">
        <v>291.92288999999897</v>
      </c>
      <c r="D3977">
        <v>588.62185999999997</v>
      </c>
    </row>
    <row r="3978" spans="1:4" x14ac:dyDescent="0.3">
      <c r="A3978" s="1" t="s">
        <v>78</v>
      </c>
      <c r="B3978" s="1" t="s">
        <v>80</v>
      </c>
      <c r="C3978">
        <v>291.12995999999902</v>
      </c>
      <c r="D3978">
        <v>588.75176999999996</v>
      </c>
    </row>
    <row r="3979" spans="1:4" x14ac:dyDescent="0.3">
      <c r="A3979" s="1" t="s">
        <v>78</v>
      </c>
      <c r="B3979" s="1" t="s">
        <v>80</v>
      </c>
      <c r="C3979">
        <v>290.31880999999902</v>
      </c>
      <c r="D3979">
        <v>588.88256999999999</v>
      </c>
    </row>
    <row r="3980" spans="1:4" x14ac:dyDescent="0.3">
      <c r="A3980" s="1" t="s">
        <v>78</v>
      </c>
      <c r="B3980" s="1" t="s">
        <v>80</v>
      </c>
      <c r="C3980">
        <v>289.48899999999901</v>
      </c>
      <c r="D3980">
        <v>589.01376000000005</v>
      </c>
    </row>
    <row r="3981" spans="1:4" x14ac:dyDescent="0.3">
      <c r="A3981" s="1" t="s">
        <v>78</v>
      </c>
      <c r="B3981" s="1" t="s">
        <v>80</v>
      </c>
      <c r="C3981">
        <v>288.64053999999902</v>
      </c>
      <c r="D3981">
        <v>589.14489000000003</v>
      </c>
    </row>
    <row r="3982" spans="1:4" x14ac:dyDescent="0.3">
      <c r="A3982" s="1" t="s">
        <v>78</v>
      </c>
      <c r="B3982" s="1" t="s">
        <v>80</v>
      </c>
      <c r="C3982">
        <v>287.77341999999902</v>
      </c>
      <c r="D3982">
        <v>589.27548000000002</v>
      </c>
    </row>
    <row r="3983" spans="1:4" x14ac:dyDescent="0.3">
      <c r="A3983" s="1" t="s">
        <v>78</v>
      </c>
      <c r="B3983" s="1" t="s">
        <v>80</v>
      </c>
      <c r="C3983">
        <v>286.88719999999898</v>
      </c>
      <c r="D3983">
        <v>589.40506000000005</v>
      </c>
    </row>
    <row r="3984" spans="1:4" x14ac:dyDescent="0.3">
      <c r="A3984" s="1" t="s">
        <v>78</v>
      </c>
      <c r="B3984" s="1" t="s">
        <v>80</v>
      </c>
      <c r="C3984">
        <v>285.98186999999899</v>
      </c>
      <c r="D3984">
        <v>589.53315999999995</v>
      </c>
    </row>
    <row r="3985" spans="1:4" x14ac:dyDescent="0.3">
      <c r="A3985" s="1" t="s">
        <v>78</v>
      </c>
      <c r="B3985" s="1" t="s">
        <v>80</v>
      </c>
      <c r="C3985">
        <v>285.68657999999903</v>
      </c>
      <c r="D3985">
        <v>589.57896000000005</v>
      </c>
    </row>
    <row r="3986" spans="1:4" x14ac:dyDescent="0.3">
      <c r="A3986" s="1" t="s">
        <v>78</v>
      </c>
      <c r="B3986" s="1" t="s">
        <v>80</v>
      </c>
      <c r="C3986">
        <v>285.43607999999898</v>
      </c>
      <c r="D3986">
        <v>589.62656000000004</v>
      </c>
    </row>
    <row r="3987" spans="1:4" x14ac:dyDescent="0.3">
      <c r="A3987" s="1" t="s">
        <v>78</v>
      </c>
      <c r="B3987" s="1" t="s">
        <v>80</v>
      </c>
      <c r="C3987">
        <v>285.21588999999898</v>
      </c>
      <c r="D3987">
        <v>589.67565999999999</v>
      </c>
    </row>
    <row r="3988" spans="1:4" x14ac:dyDescent="0.3">
      <c r="A3988" s="1" t="s">
        <v>78</v>
      </c>
      <c r="B3988" s="1" t="s">
        <v>80</v>
      </c>
      <c r="C3988">
        <v>285.011519999999</v>
      </c>
      <c r="D3988">
        <v>589.72595999999999</v>
      </c>
    </row>
    <row r="3989" spans="1:4" x14ac:dyDescent="0.3">
      <c r="A3989" s="1" t="s">
        <v>78</v>
      </c>
      <c r="B3989" s="1" t="s">
        <v>80</v>
      </c>
      <c r="C3989">
        <v>284.80850999999899</v>
      </c>
      <c r="D3989">
        <v>589.77715999999998</v>
      </c>
    </row>
    <row r="3990" spans="1:4" x14ac:dyDescent="0.3">
      <c r="A3990" s="1" t="s">
        <v>78</v>
      </c>
      <c r="B3990" s="1" t="s">
        <v>80</v>
      </c>
      <c r="C3990">
        <v>284.59237999999903</v>
      </c>
      <c r="D3990">
        <v>589.82885999999996</v>
      </c>
    </row>
    <row r="3991" spans="1:4" x14ac:dyDescent="0.3">
      <c r="A3991" s="1" t="s">
        <v>78</v>
      </c>
      <c r="B3991" s="1" t="s">
        <v>80</v>
      </c>
      <c r="C3991">
        <v>284.34863999999902</v>
      </c>
      <c r="D3991">
        <v>589.88085999999998</v>
      </c>
    </row>
    <row r="3992" spans="1:4" x14ac:dyDescent="0.3">
      <c r="A3992" s="1" t="s">
        <v>78</v>
      </c>
      <c r="B3992" s="1" t="s">
        <v>80</v>
      </c>
      <c r="C3992">
        <v>284.062829999999</v>
      </c>
      <c r="D3992">
        <v>589.93276000000003</v>
      </c>
    </row>
    <row r="3993" spans="1:4" x14ac:dyDescent="0.3">
      <c r="A3993" s="1" t="s">
        <v>78</v>
      </c>
      <c r="B3993" s="1" t="s">
        <v>80</v>
      </c>
      <c r="C3993">
        <v>283.74188999999899</v>
      </c>
      <c r="D3993">
        <v>589.97865999999999</v>
      </c>
    </row>
    <row r="3994" spans="1:4" x14ac:dyDescent="0.3">
      <c r="A3994" s="1" t="s">
        <v>78</v>
      </c>
      <c r="B3994" s="1" t="s">
        <v>80</v>
      </c>
      <c r="C3994">
        <v>283.48955999999902</v>
      </c>
      <c r="D3994">
        <v>590.00015999999903</v>
      </c>
    </row>
    <row r="3995" spans="1:4" x14ac:dyDescent="0.3">
      <c r="A3995" s="1" t="s">
        <v>78</v>
      </c>
      <c r="B3995" s="1" t="s">
        <v>80</v>
      </c>
      <c r="C3995">
        <v>283.283109999999</v>
      </c>
      <c r="D3995">
        <v>590.00415999999996</v>
      </c>
    </row>
    <row r="3996" spans="1:4" x14ac:dyDescent="0.3">
      <c r="A3996" s="1" t="s">
        <v>78</v>
      </c>
      <c r="B3996" s="1" t="s">
        <v>80</v>
      </c>
      <c r="C3996">
        <v>283.09980999999902</v>
      </c>
      <c r="D3996">
        <v>589.99815999999998</v>
      </c>
    </row>
    <row r="3997" spans="1:4" x14ac:dyDescent="0.3">
      <c r="A3997" s="1" t="s">
        <v>78</v>
      </c>
      <c r="B3997" s="1" t="s">
        <v>80</v>
      </c>
      <c r="C3997">
        <v>282.91695999999899</v>
      </c>
      <c r="D3997">
        <v>589.98915999999997</v>
      </c>
    </row>
    <row r="3998" spans="1:4" x14ac:dyDescent="0.3">
      <c r="A3998" s="1" t="s">
        <v>78</v>
      </c>
      <c r="B3998" s="1" t="s">
        <v>80</v>
      </c>
      <c r="C3998">
        <v>282.71181999999999</v>
      </c>
      <c r="D3998">
        <v>589.98415999999997</v>
      </c>
    </row>
    <row r="3999" spans="1:4" x14ac:dyDescent="0.3">
      <c r="A3999" s="1" t="s">
        <v>78</v>
      </c>
      <c r="B3999" s="1" t="s">
        <v>80</v>
      </c>
      <c r="C3999">
        <v>282.461669999999</v>
      </c>
      <c r="D3999">
        <v>589.99015999999995</v>
      </c>
    </row>
    <row r="4000" spans="1:4" x14ac:dyDescent="0.3">
      <c r="A4000" s="1" t="s">
        <v>78</v>
      </c>
      <c r="B4000" s="1" t="s">
        <v>80</v>
      </c>
      <c r="C4000">
        <v>282.143789999999</v>
      </c>
      <c r="D4000">
        <v>590.01375999999902</v>
      </c>
    </row>
    <row r="4001" spans="1:4" x14ac:dyDescent="0.3">
      <c r="A4001" s="1" t="s">
        <v>78</v>
      </c>
      <c r="B4001" s="1" t="s">
        <v>80</v>
      </c>
      <c r="C4001">
        <v>281.776399999999</v>
      </c>
      <c r="D4001">
        <v>590.060059999999</v>
      </c>
    </row>
    <row r="4002" spans="1:4" x14ac:dyDescent="0.3">
      <c r="A4002" s="1" t="s">
        <v>78</v>
      </c>
      <c r="B4002" s="1" t="s">
        <v>80</v>
      </c>
      <c r="C4002">
        <v>281.48018999999999</v>
      </c>
      <c r="D4002">
        <v>590.11675999999898</v>
      </c>
    </row>
    <row r="4003" spans="1:4" x14ac:dyDescent="0.3">
      <c r="A4003" s="1" t="s">
        <v>78</v>
      </c>
      <c r="B4003" s="1" t="s">
        <v>80</v>
      </c>
      <c r="C4003">
        <v>281.229209999999</v>
      </c>
      <c r="D4003">
        <v>590.18065999999897</v>
      </c>
    </row>
    <row r="4004" spans="1:4" x14ac:dyDescent="0.3">
      <c r="A4004" s="1" t="s">
        <v>78</v>
      </c>
      <c r="B4004" s="1" t="s">
        <v>80</v>
      </c>
      <c r="C4004">
        <v>280.99752999999998</v>
      </c>
      <c r="D4004">
        <v>590.248459999999</v>
      </c>
    </row>
    <row r="4005" spans="1:4" x14ac:dyDescent="0.3">
      <c r="A4005" s="1" t="s">
        <v>78</v>
      </c>
      <c r="B4005" s="1" t="s">
        <v>80</v>
      </c>
      <c r="C4005">
        <v>280.75921</v>
      </c>
      <c r="D4005">
        <v>590.31695999999897</v>
      </c>
    </row>
    <row r="4006" spans="1:4" x14ac:dyDescent="0.3">
      <c r="A4006" s="1" t="s">
        <v>78</v>
      </c>
      <c r="B4006" s="1" t="s">
        <v>80</v>
      </c>
      <c r="C4006">
        <v>280.48831000000001</v>
      </c>
      <c r="D4006">
        <v>590.38275999999905</v>
      </c>
    </row>
    <row r="4007" spans="1:4" x14ac:dyDescent="0.3">
      <c r="A4007" s="1" t="s">
        <v>78</v>
      </c>
      <c r="B4007" s="1" t="s">
        <v>80</v>
      </c>
      <c r="C4007">
        <v>280.15888999999999</v>
      </c>
      <c r="D4007">
        <v>590.442759999999</v>
      </c>
    </row>
    <row r="4008" spans="1:4" x14ac:dyDescent="0.3">
      <c r="A4008" s="1" t="s">
        <v>78</v>
      </c>
      <c r="B4008" s="1" t="s">
        <v>80</v>
      </c>
      <c r="C4008">
        <v>279.745</v>
      </c>
      <c r="D4008">
        <v>590.49355999999898</v>
      </c>
    </row>
    <row r="4009" spans="1:4" x14ac:dyDescent="0.3">
      <c r="A4009" s="1" t="s">
        <v>78</v>
      </c>
      <c r="B4009" s="1" t="s">
        <v>80</v>
      </c>
      <c r="C4009">
        <v>279.40636999999998</v>
      </c>
      <c r="D4009">
        <v>590.51925999999901</v>
      </c>
    </row>
    <row r="4010" spans="1:4" x14ac:dyDescent="0.3">
      <c r="A4010" s="1" t="s">
        <v>78</v>
      </c>
      <c r="B4010" s="1" t="s">
        <v>80</v>
      </c>
      <c r="C4010">
        <v>279.122309999999</v>
      </c>
      <c r="D4010">
        <v>590.52725999999905</v>
      </c>
    </row>
    <row r="4011" spans="1:4" x14ac:dyDescent="0.3">
      <c r="A4011" s="1" t="s">
        <v>78</v>
      </c>
      <c r="B4011" s="1" t="s">
        <v>80</v>
      </c>
      <c r="C4011">
        <v>278.87105999999898</v>
      </c>
      <c r="D4011">
        <v>590.52225999999905</v>
      </c>
    </row>
    <row r="4012" spans="1:4" x14ac:dyDescent="0.3">
      <c r="A4012" s="1" t="s">
        <v>78</v>
      </c>
      <c r="B4012" s="1" t="s">
        <v>80</v>
      </c>
      <c r="C4012">
        <v>278.630889999999</v>
      </c>
      <c r="D4012">
        <v>590.51035999999897</v>
      </c>
    </row>
    <row r="4013" spans="1:4" x14ac:dyDescent="0.3">
      <c r="A4013" s="1" t="s">
        <v>78</v>
      </c>
      <c r="B4013" s="1" t="s">
        <v>80</v>
      </c>
      <c r="C4013">
        <v>278.38004999999998</v>
      </c>
      <c r="D4013">
        <v>590.49625999999898</v>
      </c>
    </row>
    <row r="4014" spans="1:4" x14ac:dyDescent="0.3">
      <c r="A4014" s="1" t="s">
        <v>78</v>
      </c>
      <c r="B4014" s="1" t="s">
        <v>80</v>
      </c>
      <c r="C4014">
        <v>278.09681999999998</v>
      </c>
      <c r="D4014">
        <v>590.48525999999902</v>
      </c>
    </row>
    <row r="4015" spans="1:4" x14ac:dyDescent="0.3">
      <c r="A4015" s="1" t="s">
        <v>78</v>
      </c>
      <c r="B4015" s="1" t="s">
        <v>80</v>
      </c>
      <c r="C4015">
        <v>277.75944999999899</v>
      </c>
      <c r="D4015">
        <v>590.48225999999897</v>
      </c>
    </row>
    <row r="4016" spans="1:4" x14ac:dyDescent="0.3">
      <c r="A4016" s="1" t="s">
        <v>78</v>
      </c>
      <c r="B4016" s="1" t="s">
        <v>80</v>
      </c>
      <c r="C4016">
        <v>277.34619999999899</v>
      </c>
      <c r="D4016">
        <v>590.49285999999904</v>
      </c>
    </row>
    <row r="4017" spans="1:4" x14ac:dyDescent="0.3">
      <c r="A4017" s="1" t="s">
        <v>78</v>
      </c>
      <c r="B4017" s="1" t="s">
        <v>80</v>
      </c>
      <c r="C4017">
        <v>276.89264999999898</v>
      </c>
      <c r="D4017">
        <v>590.524259999999</v>
      </c>
    </row>
    <row r="4018" spans="1:4" x14ac:dyDescent="0.3">
      <c r="A4018" s="1" t="s">
        <v>78</v>
      </c>
      <c r="B4018" s="1" t="s">
        <v>80</v>
      </c>
      <c r="C4018">
        <v>276.51332999999897</v>
      </c>
      <c r="D4018">
        <v>590.57375999999897</v>
      </c>
    </row>
    <row r="4019" spans="1:4" x14ac:dyDescent="0.3">
      <c r="A4019" s="1" t="s">
        <v>78</v>
      </c>
      <c r="B4019" s="1" t="s">
        <v>80</v>
      </c>
      <c r="C4019">
        <v>276.18447999999898</v>
      </c>
      <c r="D4019">
        <v>590.63645999999903</v>
      </c>
    </row>
    <row r="4020" spans="1:4" x14ac:dyDescent="0.3">
      <c r="A4020" s="1" t="s">
        <v>78</v>
      </c>
      <c r="B4020" s="1" t="s">
        <v>80</v>
      </c>
      <c r="C4020">
        <v>275.88238999999902</v>
      </c>
      <c r="D4020">
        <v>590.70735999999897</v>
      </c>
    </row>
    <row r="4021" spans="1:4" x14ac:dyDescent="0.3">
      <c r="A4021" s="1" t="s">
        <v>78</v>
      </c>
      <c r="B4021" s="1" t="s">
        <v>80</v>
      </c>
      <c r="C4021">
        <v>275.58337999999901</v>
      </c>
      <c r="D4021">
        <v>590.78135999999904</v>
      </c>
    </row>
    <row r="4022" spans="1:4" x14ac:dyDescent="0.3">
      <c r="A4022" s="1" t="s">
        <v>78</v>
      </c>
      <c r="B4022" s="1" t="s">
        <v>80</v>
      </c>
      <c r="C4022">
        <v>275.263769999999</v>
      </c>
      <c r="D4022">
        <v>590.85355999999899</v>
      </c>
    </row>
    <row r="4023" spans="1:4" x14ac:dyDescent="0.3">
      <c r="A4023" s="1" t="s">
        <v>78</v>
      </c>
      <c r="B4023" s="1" t="s">
        <v>80</v>
      </c>
      <c r="C4023">
        <v>274.89985999999902</v>
      </c>
      <c r="D4023">
        <v>590.91895999999895</v>
      </c>
    </row>
    <row r="4024" spans="1:4" x14ac:dyDescent="0.3">
      <c r="A4024" s="1" t="s">
        <v>78</v>
      </c>
      <c r="B4024" s="1" t="s">
        <v>80</v>
      </c>
      <c r="C4024">
        <v>274.46798999999902</v>
      </c>
      <c r="D4024">
        <v>590.97255999999902</v>
      </c>
    </row>
    <row r="4025" spans="1:4" x14ac:dyDescent="0.3">
      <c r="A4025" s="1" t="s">
        <v>78</v>
      </c>
      <c r="B4025" s="1" t="s">
        <v>80</v>
      </c>
      <c r="C4025">
        <v>273.84384999999901</v>
      </c>
      <c r="D4025">
        <v>591.02015999999901</v>
      </c>
    </row>
    <row r="4026" spans="1:4" x14ac:dyDescent="0.3">
      <c r="A4026" s="1" t="s">
        <v>78</v>
      </c>
      <c r="B4026" s="1" t="s">
        <v>80</v>
      </c>
      <c r="C4026">
        <v>273.32100999999898</v>
      </c>
      <c r="D4026">
        <v>591.03535999999895</v>
      </c>
    </row>
    <row r="4027" spans="1:4" x14ac:dyDescent="0.3">
      <c r="A4027" s="1" t="s">
        <v>78</v>
      </c>
      <c r="B4027" s="1" t="s">
        <v>80</v>
      </c>
      <c r="C4027">
        <v>272.86123999999899</v>
      </c>
      <c r="D4027">
        <v>591.02735999999902</v>
      </c>
    </row>
    <row r="4028" spans="1:4" x14ac:dyDescent="0.3">
      <c r="A4028" s="1" t="s">
        <v>78</v>
      </c>
      <c r="B4028" s="1" t="s">
        <v>80</v>
      </c>
      <c r="C4028">
        <v>272.42559999999997</v>
      </c>
      <c r="D4028">
        <v>591.00595999999905</v>
      </c>
    </row>
    <row r="4029" spans="1:4" x14ac:dyDescent="0.3">
      <c r="A4029" s="1" t="s">
        <v>78</v>
      </c>
      <c r="B4029" s="1" t="s">
        <v>80</v>
      </c>
      <c r="C4029">
        <v>271.97560999999899</v>
      </c>
      <c r="D4029">
        <v>590.980359999999</v>
      </c>
    </row>
    <row r="4030" spans="1:4" x14ac:dyDescent="0.3">
      <c r="A4030" s="1" t="s">
        <v>78</v>
      </c>
      <c r="B4030" s="1" t="s">
        <v>80</v>
      </c>
      <c r="C4030">
        <v>271.472299999999</v>
      </c>
      <c r="D4030">
        <v>590.959959999999</v>
      </c>
    </row>
    <row r="4031" spans="1:4" x14ac:dyDescent="0.3">
      <c r="A4031" s="1" t="s">
        <v>78</v>
      </c>
      <c r="B4031" s="1" t="s">
        <v>80</v>
      </c>
      <c r="C4031">
        <v>270.87704999999897</v>
      </c>
      <c r="D4031">
        <v>590.95395999999903</v>
      </c>
    </row>
    <row r="4032" spans="1:4" x14ac:dyDescent="0.3">
      <c r="A4032" s="1" t="s">
        <v>78</v>
      </c>
      <c r="B4032" s="1" t="s">
        <v>80</v>
      </c>
      <c r="C4032">
        <v>270.15118999999902</v>
      </c>
      <c r="D4032">
        <v>590.97225999999898</v>
      </c>
    </row>
    <row r="4033" spans="1:4" x14ac:dyDescent="0.3">
      <c r="A4033" s="1" t="s">
        <v>78</v>
      </c>
      <c r="B4033" s="1" t="s">
        <v>80</v>
      </c>
      <c r="C4033">
        <v>269.74051999999898</v>
      </c>
      <c r="D4033">
        <v>591.00215999999898</v>
      </c>
    </row>
    <row r="4034" spans="1:4" x14ac:dyDescent="0.3">
      <c r="A4034" s="1" t="s">
        <v>78</v>
      </c>
      <c r="B4034" s="1" t="s">
        <v>80</v>
      </c>
      <c r="C4034">
        <v>269.37389999999903</v>
      </c>
      <c r="D4034">
        <v>591.05175999999904</v>
      </c>
    </row>
    <row r="4035" spans="1:4" x14ac:dyDescent="0.3">
      <c r="A4035" s="1" t="s">
        <v>78</v>
      </c>
      <c r="B4035" s="1" t="s">
        <v>80</v>
      </c>
      <c r="C4035">
        <v>269.03656999999902</v>
      </c>
      <c r="D4035">
        <v>591.11545999999896</v>
      </c>
    </row>
    <row r="4036" spans="1:4" x14ac:dyDescent="0.3">
      <c r="A4036" s="1" t="s">
        <v>78</v>
      </c>
      <c r="B4036" s="1" t="s">
        <v>80</v>
      </c>
      <c r="C4036">
        <v>268.71379999999903</v>
      </c>
      <c r="D4036">
        <v>591.187759999999</v>
      </c>
    </row>
    <row r="4037" spans="1:4" x14ac:dyDescent="0.3">
      <c r="A4037" s="1" t="s">
        <v>78</v>
      </c>
      <c r="B4037" s="1" t="s">
        <v>80</v>
      </c>
      <c r="C4037">
        <v>268.39080999999902</v>
      </c>
      <c r="D4037">
        <v>591.26315999999895</v>
      </c>
    </row>
    <row r="4038" spans="1:4" x14ac:dyDescent="0.3">
      <c r="A4038" s="1" t="s">
        <v>78</v>
      </c>
      <c r="B4038" s="1" t="s">
        <v>80</v>
      </c>
      <c r="C4038">
        <v>268.05286999999902</v>
      </c>
      <c r="D4038">
        <v>591.33605999999895</v>
      </c>
    </row>
    <row r="4039" spans="1:4" x14ac:dyDescent="0.3">
      <c r="A4039" s="1" t="s">
        <v>78</v>
      </c>
      <c r="B4039" s="1" t="s">
        <v>80</v>
      </c>
      <c r="C4039">
        <v>267.68519999999899</v>
      </c>
      <c r="D4039">
        <v>591.40085999999906</v>
      </c>
    </row>
    <row r="4040" spans="1:4" x14ac:dyDescent="0.3">
      <c r="A4040" s="1" t="s">
        <v>78</v>
      </c>
      <c r="B4040" s="1" t="s">
        <v>80</v>
      </c>
      <c r="C4040">
        <v>267.27307999999903</v>
      </c>
      <c r="D4040">
        <v>591.45215999999903</v>
      </c>
    </row>
    <row r="4041" spans="1:4" x14ac:dyDescent="0.3">
      <c r="A4041" s="1" t="s">
        <v>78</v>
      </c>
      <c r="B4041" s="1" t="s">
        <v>80</v>
      </c>
      <c r="C4041">
        <v>266.91318999999902</v>
      </c>
      <c r="D4041">
        <v>591.47765999999899</v>
      </c>
    </row>
    <row r="4042" spans="1:4" x14ac:dyDescent="0.3">
      <c r="A4042" s="1" t="s">
        <v>78</v>
      </c>
      <c r="B4042" s="1" t="s">
        <v>80</v>
      </c>
      <c r="C4042">
        <v>266.60346999999899</v>
      </c>
      <c r="D4042">
        <v>591.48365999999896</v>
      </c>
    </row>
    <row r="4043" spans="1:4" x14ac:dyDescent="0.3">
      <c r="A4043" s="1" t="s">
        <v>78</v>
      </c>
      <c r="B4043" s="1" t="s">
        <v>80</v>
      </c>
      <c r="C4043">
        <v>266.32741999999899</v>
      </c>
      <c r="D4043">
        <v>591.47765999999899</v>
      </c>
    </row>
    <row r="4044" spans="1:4" x14ac:dyDescent="0.3">
      <c r="A4044" s="1" t="s">
        <v>78</v>
      </c>
      <c r="B4044" s="1" t="s">
        <v>80</v>
      </c>
      <c r="C4044">
        <v>266.06850999999898</v>
      </c>
      <c r="D4044">
        <v>591.466759999999</v>
      </c>
    </row>
    <row r="4045" spans="1:4" x14ac:dyDescent="0.3">
      <c r="A4045" s="1" t="s">
        <v>78</v>
      </c>
      <c r="B4045" s="1" t="s">
        <v>80</v>
      </c>
      <c r="C4045">
        <v>265.81024999999897</v>
      </c>
      <c r="D4045">
        <v>591.45875999999896</v>
      </c>
    </row>
    <row r="4046" spans="1:4" x14ac:dyDescent="0.3">
      <c r="A4046" s="1" t="s">
        <v>78</v>
      </c>
      <c r="B4046" s="1" t="s">
        <v>80</v>
      </c>
      <c r="C4046">
        <v>265.53612999999899</v>
      </c>
      <c r="D4046">
        <v>591.461759999999</v>
      </c>
    </row>
    <row r="4047" spans="1:4" x14ac:dyDescent="0.3">
      <c r="A4047" s="1" t="s">
        <v>78</v>
      </c>
      <c r="B4047" s="1" t="s">
        <v>80</v>
      </c>
      <c r="C4047">
        <v>265.22963999999899</v>
      </c>
      <c r="D4047">
        <v>591.48385999999903</v>
      </c>
    </row>
    <row r="4048" spans="1:4" x14ac:dyDescent="0.3">
      <c r="A4048" s="1" t="s">
        <v>78</v>
      </c>
      <c r="B4048" s="1" t="s">
        <v>80</v>
      </c>
      <c r="C4048">
        <v>264.87427999999898</v>
      </c>
      <c r="D4048">
        <v>591.53235999999902</v>
      </c>
    </row>
    <row r="4049" spans="1:4" x14ac:dyDescent="0.3">
      <c r="A4049" s="1" t="s">
        <v>78</v>
      </c>
      <c r="B4049" s="1" t="s">
        <v>80</v>
      </c>
      <c r="C4049">
        <v>264.30522999999903</v>
      </c>
      <c r="D4049">
        <v>591.665379999999</v>
      </c>
    </row>
    <row r="4050" spans="1:4" x14ac:dyDescent="0.3">
      <c r="A4050" s="1" t="s">
        <v>78</v>
      </c>
      <c r="B4050" s="1" t="s">
        <v>80</v>
      </c>
      <c r="C4050">
        <v>263.66110999999898</v>
      </c>
      <c r="D4050">
        <v>591.87749999999903</v>
      </c>
    </row>
    <row r="4051" spans="1:4" x14ac:dyDescent="0.3">
      <c r="A4051" s="1" t="s">
        <v>78</v>
      </c>
      <c r="B4051" s="1" t="s">
        <v>80</v>
      </c>
      <c r="C4051">
        <v>262.96633999999898</v>
      </c>
      <c r="D4051">
        <v>592.15012999999897</v>
      </c>
    </row>
    <row r="4052" spans="1:4" x14ac:dyDescent="0.3">
      <c r="A4052" s="1" t="s">
        <v>78</v>
      </c>
      <c r="B4052" s="1" t="s">
        <v>80</v>
      </c>
      <c r="C4052">
        <v>262.24581999999901</v>
      </c>
      <c r="D4052">
        <v>592.46469999999897</v>
      </c>
    </row>
    <row r="4053" spans="1:4" x14ac:dyDescent="0.3">
      <c r="A4053" s="1" t="s">
        <v>78</v>
      </c>
      <c r="B4053" s="1" t="s">
        <v>80</v>
      </c>
      <c r="C4053">
        <v>261.52395999999902</v>
      </c>
      <c r="D4053">
        <v>592.80263999999897</v>
      </c>
    </row>
    <row r="4054" spans="1:4" x14ac:dyDescent="0.3">
      <c r="A4054" s="1" t="s">
        <v>78</v>
      </c>
      <c r="B4054" s="1" t="s">
        <v>80</v>
      </c>
      <c r="C4054">
        <v>260.825639999999</v>
      </c>
      <c r="D4054">
        <v>593.14534999999898</v>
      </c>
    </row>
    <row r="4055" spans="1:4" x14ac:dyDescent="0.3">
      <c r="A4055" s="1" t="s">
        <v>78</v>
      </c>
      <c r="B4055" s="1" t="s">
        <v>80</v>
      </c>
      <c r="C4055">
        <v>260.17529999999903</v>
      </c>
      <c r="D4055">
        <v>593.47426999999902</v>
      </c>
    </row>
    <row r="4056" spans="1:4" x14ac:dyDescent="0.3">
      <c r="A4056" s="1" t="s">
        <v>78</v>
      </c>
      <c r="B4056" s="1" t="s">
        <v>80</v>
      </c>
      <c r="C4056">
        <v>259.59736999999899</v>
      </c>
      <c r="D4056">
        <v>593.77081999999905</v>
      </c>
    </row>
    <row r="4057" spans="1:4" x14ac:dyDescent="0.3">
      <c r="A4057" s="1" t="s">
        <v>78</v>
      </c>
      <c r="B4057" s="1" t="s">
        <v>80</v>
      </c>
      <c r="C4057">
        <v>258.06701999999899</v>
      </c>
      <c r="D4057">
        <v>594.54758999999899</v>
      </c>
    </row>
    <row r="4058" spans="1:4" x14ac:dyDescent="0.3">
      <c r="A4058" s="1" t="s">
        <v>78</v>
      </c>
      <c r="B4058" s="1" t="s">
        <v>80</v>
      </c>
      <c r="C4058">
        <v>256.532229999999</v>
      </c>
      <c r="D4058">
        <v>595.30696999999896</v>
      </c>
    </row>
    <row r="4059" spans="1:4" x14ac:dyDescent="0.3">
      <c r="A4059" s="1" t="s">
        <v>78</v>
      </c>
      <c r="B4059" s="1" t="s">
        <v>80</v>
      </c>
      <c r="C4059">
        <v>254.99077999999901</v>
      </c>
      <c r="D4059">
        <v>596.04786999999897</v>
      </c>
    </row>
    <row r="4060" spans="1:4" x14ac:dyDescent="0.3">
      <c r="A4060" s="1" t="s">
        <v>78</v>
      </c>
      <c r="B4060" s="1" t="s">
        <v>80</v>
      </c>
      <c r="C4060">
        <v>253.441339999999</v>
      </c>
      <c r="D4060">
        <v>596.76918999999896</v>
      </c>
    </row>
    <row r="4061" spans="1:4" x14ac:dyDescent="0.3">
      <c r="A4061" s="1" t="s">
        <v>78</v>
      </c>
      <c r="B4061" s="1" t="s">
        <v>80</v>
      </c>
      <c r="C4061">
        <v>251.88167999999899</v>
      </c>
      <c r="D4061">
        <v>597.47094999999899</v>
      </c>
    </row>
    <row r="4062" spans="1:4" x14ac:dyDescent="0.3">
      <c r="A4062" s="1" t="s">
        <v>78</v>
      </c>
      <c r="B4062" s="1" t="s">
        <v>80</v>
      </c>
      <c r="C4062">
        <v>250.31045999999901</v>
      </c>
      <c r="D4062">
        <v>598.15205999999898</v>
      </c>
    </row>
    <row r="4063" spans="1:4" x14ac:dyDescent="0.3">
      <c r="A4063" s="1" t="s">
        <v>78</v>
      </c>
      <c r="B4063" s="1" t="s">
        <v>80</v>
      </c>
      <c r="C4063">
        <v>248.72547999999901</v>
      </c>
      <c r="D4063">
        <v>598.81141999999898</v>
      </c>
    </row>
    <row r="4064" spans="1:4" x14ac:dyDescent="0.3">
      <c r="A4064" s="1" t="s">
        <v>78</v>
      </c>
      <c r="B4064" s="1" t="s">
        <v>80</v>
      </c>
      <c r="C4064">
        <v>247.12494999999899</v>
      </c>
      <c r="D4064">
        <v>599.44848999999897</v>
      </c>
    </row>
    <row r="4065" spans="1:4" x14ac:dyDescent="0.3">
      <c r="A4065" s="1" t="s">
        <v>78</v>
      </c>
      <c r="B4065" s="1" t="s">
        <v>80</v>
      </c>
      <c r="C4065">
        <v>246.05170999999899</v>
      </c>
      <c r="D4065">
        <v>599.82902999999897</v>
      </c>
    </row>
    <row r="4066" spans="1:4" x14ac:dyDescent="0.3">
      <c r="A4066" s="1" t="s">
        <v>78</v>
      </c>
      <c r="B4066" s="1" t="s">
        <v>80</v>
      </c>
      <c r="C4066">
        <v>244.90427999999901</v>
      </c>
      <c r="D4066">
        <v>600.17275999999902</v>
      </c>
    </row>
    <row r="4067" spans="1:4" x14ac:dyDescent="0.3">
      <c r="A4067" s="1" t="s">
        <v>78</v>
      </c>
      <c r="B4067" s="1" t="s">
        <v>80</v>
      </c>
      <c r="C4067">
        <v>243.71020999999899</v>
      </c>
      <c r="D4067">
        <v>600.48083999999903</v>
      </c>
    </row>
    <row r="4068" spans="1:4" x14ac:dyDescent="0.3">
      <c r="A4068" s="1" t="s">
        <v>78</v>
      </c>
      <c r="B4068" s="1" t="s">
        <v>80</v>
      </c>
      <c r="C4068">
        <v>242.497039999999</v>
      </c>
      <c r="D4068">
        <v>600.75442999999905</v>
      </c>
    </row>
    <row r="4069" spans="1:4" x14ac:dyDescent="0.3">
      <c r="A4069" s="1" t="s">
        <v>78</v>
      </c>
      <c r="B4069" s="1" t="s">
        <v>80</v>
      </c>
      <c r="C4069">
        <v>241.29275999999899</v>
      </c>
      <c r="D4069">
        <v>600.99469999999906</v>
      </c>
    </row>
    <row r="4070" spans="1:4" x14ac:dyDescent="0.3">
      <c r="A4070" s="1" t="s">
        <v>78</v>
      </c>
      <c r="B4070" s="1" t="s">
        <v>80</v>
      </c>
      <c r="C4070">
        <v>240.124899999999</v>
      </c>
      <c r="D4070">
        <v>601.202799999999</v>
      </c>
    </row>
    <row r="4071" spans="1:4" x14ac:dyDescent="0.3">
      <c r="A4071" s="1" t="s">
        <v>78</v>
      </c>
      <c r="B4071" s="1" t="s">
        <v>80</v>
      </c>
      <c r="C4071">
        <v>239.02144999999899</v>
      </c>
      <c r="D4071">
        <v>601.37988999999902</v>
      </c>
    </row>
    <row r="4072" spans="1:4" x14ac:dyDescent="0.3">
      <c r="A4072" s="1" t="s">
        <v>78</v>
      </c>
      <c r="B4072" s="1" t="s">
        <v>80</v>
      </c>
      <c r="C4072">
        <v>238.01039999999901</v>
      </c>
      <c r="D4072">
        <v>601.52712999999903</v>
      </c>
    </row>
    <row r="4073" spans="1:4" x14ac:dyDescent="0.3">
      <c r="A4073" s="1" t="s">
        <v>78</v>
      </c>
      <c r="B4073" s="1" t="s">
        <v>80</v>
      </c>
      <c r="C4073">
        <v>237.19569999999899</v>
      </c>
      <c r="D4073">
        <v>601.65682999999899</v>
      </c>
    </row>
    <row r="4074" spans="1:4" x14ac:dyDescent="0.3">
      <c r="A4074" s="1" t="s">
        <v>78</v>
      </c>
      <c r="B4074" s="1" t="s">
        <v>80</v>
      </c>
      <c r="C4074">
        <v>236.43163999999899</v>
      </c>
      <c r="D4074">
        <v>601.80747999999903</v>
      </c>
    </row>
    <row r="4075" spans="1:4" x14ac:dyDescent="0.3">
      <c r="A4075" s="1" t="s">
        <v>78</v>
      </c>
      <c r="B4075" s="1" t="s">
        <v>80</v>
      </c>
      <c r="C4075">
        <v>235.697779999999</v>
      </c>
      <c r="D4075">
        <v>601.97431999999901</v>
      </c>
    </row>
    <row r="4076" spans="1:4" x14ac:dyDescent="0.3">
      <c r="A4076" s="1" t="s">
        <v>78</v>
      </c>
      <c r="B4076" s="1" t="s">
        <v>80</v>
      </c>
      <c r="C4076">
        <v>234.97369999999901</v>
      </c>
      <c r="D4076">
        <v>602.15262999999902</v>
      </c>
    </row>
    <row r="4077" spans="1:4" x14ac:dyDescent="0.3">
      <c r="A4077" s="1" t="s">
        <v>78</v>
      </c>
      <c r="B4077" s="1" t="s">
        <v>80</v>
      </c>
      <c r="C4077">
        <v>234.23939999999899</v>
      </c>
      <c r="D4077">
        <v>602.33768999999904</v>
      </c>
    </row>
    <row r="4078" spans="1:4" x14ac:dyDescent="0.3">
      <c r="A4078" s="1" t="s">
        <v>78</v>
      </c>
      <c r="B4078" s="1" t="s">
        <v>80</v>
      </c>
      <c r="C4078">
        <v>233.474899999999</v>
      </c>
      <c r="D4078">
        <v>602.52477999999905</v>
      </c>
    </row>
    <row r="4079" spans="1:4" x14ac:dyDescent="0.3">
      <c r="A4079" s="1" t="s">
        <v>78</v>
      </c>
      <c r="B4079" s="1" t="s">
        <v>80</v>
      </c>
      <c r="C4079">
        <v>232.65974999999901</v>
      </c>
      <c r="D4079">
        <v>602.709149999999</v>
      </c>
    </row>
    <row r="4080" spans="1:4" x14ac:dyDescent="0.3">
      <c r="A4080" s="1" t="s">
        <v>78</v>
      </c>
      <c r="B4080" s="1" t="s">
        <v>80</v>
      </c>
      <c r="C4080">
        <v>231.773969999999</v>
      </c>
      <c r="D4080">
        <v>602.88607999999897</v>
      </c>
    </row>
    <row r="4081" spans="1:4" x14ac:dyDescent="0.3">
      <c r="A4081" s="1" t="s">
        <v>78</v>
      </c>
      <c r="B4081" s="1" t="s">
        <v>80</v>
      </c>
      <c r="C4081">
        <v>231.49624999999901</v>
      </c>
      <c r="D4081">
        <v>602.93027999999902</v>
      </c>
    </row>
    <row r="4082" spans="1:4" x14ac:dyDescent="0.3">
      <c r="A4082" s="1" t="s">
        <v>78</v>
      </c>
      <c r="B4082" s="1" t="s">
        <v>80</v>
      </c>
      <c r="C4082">
        <v>231.25416999999899</v>
      </c>
      <c r="D4082">
        <v>602.95567999999901</v>
      </c>
    </row>
    <row r="4083" spans="1:4" x14ac:dyDescent="0.3">
      <c r="A4083" s="1" t="s">
        <v>78</v>
      </c>
      <c r="B4083" s="1" t="s">
        <v>80</v>
      </c>
      <c r="C4083">
        <v>231.03531999999899</v>
      </c>
      <c r="D4083">
        <v>602.96827999999903</v>
      </c>
    </row>
    <row r="4084" spans="1:4" x14ac:dyDescent="0.3">
      <c r="A4084" s="1" t="s">
        <v>78</v>
      </c>
      <c r="B4084" s="1" t="s">
        <v>80</v>
      </c>
      <c r="C4084">
        <v>230.82727999999901</v>
      </c>
      <c r="D4084">
        <v>602.974279999999</v>
      </c>
    </row>
    <row r="4085" spans="1:4" x14ac:dyDescent="0.3">
      <c r="A4085" s="1" t="s">
        <v>78</v>
      </c>
      <c r="B4085" s="1" t="s">
        <v>80</v>
      </c>
      <c r="C4085">
        <v>230.617639999999</v>
      </c>
      <c r="D4085">
        <v>602.97927999999899</v>
      </c>
    </row>
    <row r="4086" spans="1:4" x14ac:dyDescent="0.3">
      <c r="A4086" s="1" t="s">
        <v>78</v>
      </c>
      <c r="B4086" s="1" t="s">
        <v>80</v>
      </c>
      <c r="C4086">
        <v>230.393969999999</v>
      </c>
      <c r="D4086">
        <v>602.98927999999898</v>
      </c>
    </row>
    <row r="4087" spans="1:4" x14ac:dyDescent="0.3">
      <c r="A4087" s="1" t="s">
        <v>78</v>
      </c>
      <c r="B4087" s="1" t="s">
        <v>80</v>
      </c>
      <c r="C4087">
        <v>230.143879999999</v>
      </c>
      <c r="D4087">
        <v>603.00987999999904</v>
      </c>
    </row>
    <row r="4088" spans="1:4" x14ac:dyDescent="0.3">
      <c r="A4088" s="1" t="s">
        <v>78</v>
      </c>
      <c r="B4088" s="1" t="s">
        <v>80</v>
      </c>
      <c r="C4088">
        <v>229.854929999999</v>
      </c>
      <c r="D4088">
        <v>603.04727999999898</v>
      </c>
    </row>
    <row r="4089" spans="1:4" x14ac:dyDescent="0.3">
      <c r="A4089" s="1" t="s">
        <v>78</v>
      </c>
      <c r="B4089" s="1" t="s">
        <v>80</v>
      </c>
      <c r="C4089">
        <v>229.12995999999899</v>
      </c>
      <c r="D4089">
        <v>603.164029999999</v>
      </c>
    </row>
    <row r="4090" spans="1:4" x14ac:dyDescent="0.3">
      <c r="A4090" s="1" t="s">
        <v>78</v>
      </c>
      <c r="B4090" s="1" t="s">
        <v>80</v>
      </c>
      <c r="C4090">
        <v>228.51604999999901</v>
      </c>
      <c r="D4090">
        <v>603.27361999999903</v>
      </c>
    </row>
    <row r="4091" spans="1:4" x14ac:dyDescent="0.3">
      <c r="A4091" s="1" t="s">
        <v>78</v>
      </c>
      <c r="B4091" s="1" t="s">
        <v>80</v>
      </c>
      <c r="C4091">
        <v>227.984309999999</v>
      </c>
      <c r="D4091">
        <v>603.37722999999903</v>
      </c>
    </row>
    <row r="4092" spans="1:4" x14ac:dyDescent="0.3">
      <c r="A4092" s="1" t="s">
        <v>78</v>
      </c>
      <c r="B4092" s="1" t="s">
        <v>80</v>
      </c>
      <c r="C4092">
        <v>227.505439999999</v>
      </c>
      <c r="D4092">
        <v>603.47602999999901</v>
      </c>
    </row>
    <row r="4093" spans="1:4" x14ac:dyDescent="0.3">
      <c r="A4093" s="1" t="s">
        <v>78</v>
      </c>
      <c r="B4093" s="1" t="s">
        <v>80</v>
      </c>
      <c r="C4093">
        <v>227.050559999999</v>
      </c>
      <c r="D4093">
        <v>603.57112999999902</v>
      </c>
    </row>
    <row r="4094" spans="1:4" x14ac:dyDescent="0.3">
      <c r="A4094" s="1" t="s">
        <v>78</v>
      </c>
      <c r="B4094" s="1" t="s">
        <v>80</v>
      </c>
      <c r="C4094">
        <v>226.59034999999901</v>
      </c>
      <c r="D4094">
        <v>603.66372999999896</v>
      </c>
    </row>
    <row r="4095" spans="1:4" x14ac:dyDescent="0.3">
      <c r="A4095" s="1" t="s">
        <v>78</v>
      </c>
      <c r="B4095" s="1" t="s">
        <v>80</v>
      </c>
      <c r="C4095">
        <v>226.09547999999899</v>
      </c>
      <c r="D4095">
        <v>603.75502999999901</v>
      </c>
    </row>
    <row r="4096" spans="1:4" x14ac:dyDescent="0.3">
      <c r="A4096" s="1" t="s">
        <v>78</v>
      </c>
      <c r="B4096" s="1" t="s">
        <v>80</v>
      </c>
      <c r="C4096">
        <v>225.53709999999899</v>
      </c>
      <c r="D4096">
        <v>603.84622999999897</v>
      </c>
    </row>
    <row r="4097" spans="1:4" x14ac:dyDescent="0.3">
      <c r="A4097" s="1" t="s">
        <v>78</v>
      </c>
      <c r="B4097" s="1" t="s">
        <v>80</v>
      </c>
      <c r="C4097">
        <v>225.030239999999</v>
      </c>
      <c r="D4097">
        <v>603.918129999999</v>
      </c>
    </row>
    <row r="4098" spans="1:4" x14ac:dyDescent="0.3">
      <c r="A4098" s="1" t="s">
        <v>78</v>
      </c>
      <c r="B4098" s="1" t="s">
        <v>80</v>
      </c>
      <c r="C4098">
        <v>224.43186999999901</v>
      </c>
      <c r="D4098">
        <v>603.99442999999906</v>
      </c>
    </row>
    <row r="4099" spans="1:4" x14ac:dyDescent="0.3">
      <c r="A4099" s="1" t="s">
        <v>78</v>
      </c>
      <c r="B4099" s="1" t="s">
        <v>80</v>
      </c>
      <c r="C4099">
        <v>223.774869999999</v>
      </c>
      <c r="D4099">
        <v>604.07262999999898</v>
      </c>
    </row>
    <row r="4100" spans="1:4" x14ac:dyDescent="0.3">
      <c r="A4100" s="1" t="s">
        <v>78</v>
      </c>
      <c r="B4100" s="1" t="s">
        <v>80</v>
      </c>
      <c r="C4100">
        <v>223.09120999999899</v>
      </c>
      <c r="D4100">
        <v>604.15022999999906</v>
      </c>
    </row>
    <row r="4101" spans="1:4" x14ac:dyDescent="0.3">
      <c r="A4101" s="1" t="s">
        <v>78</v>
      </c>
      <c r="B4101" s="1" t="s">
        <v>80</v>
      </c>
      <c r="C4101">
        <v>222.41332999999901</v>
      </c>
      <c r="D4101">
        <v>604.22482999999897</v>
      </c>
    </row>
    <row r="4102" spans="1:4" x14ac:dyDescent="0.3">
      <c r="A4102" s="1" t="s">
        <v>78</v>
      </c>
      <c r="B4102" s="1" t="s">
        <v>80</v>
      </c>
      <c r="C4102">
        <v>221.77408999999901</v>
      </c>
      <c r="D4102">
        <v>604.294029999999</v>
      </c>
    </row>
    <row r="4103" spans="1:4" x14ac:dyDescent="0.3">
      <c r="A4103" s="1" t="s">
        <v>78</v>
      </c>
      <c r="B4103" s="1" t="s">
        <v>80</v>
      </c>
      <c r="C4103">
        <v>221.205489999999</v>
      </c>
      <c r="D4103">
        <v>604.35522999999898</v>
      </c>
    </row>
    <row r="4104" spans="1:4" x14ac:dyDescent="0.3">
      <c r="A4104" s="1" t="s">
        <v>78</v>
      </c>
      <c r="B4104" s="1" t="s">
        <v>80</v>
      </c>
      <c r="C4104">
        <v>220.739939999999</v>
      </c>
      <c r="D4104">
        <v>604.40602999999896</v>
      </c>
    </row>
    <row r="4105" spans="1:4" x14ac:dyDescent="0.3">
      <c r="A4105" s="1" t="s">
        <v>78</v>
      </c>
      <c r="B4105" s="1" t="s">
        <v>80</v>
      </c>
      <c r="C4105">
        <v>220.40276999999901</v>
      </c>
      <c r="D4105">
        <v>604.45082999999897</v>
      </c>
    </row>
    <row r="4106" spans="1:4" x14ac:dyDescent="0.3">
      <c r="A4106" s="1" t="s">
        <v>78</v>
      </c>
      <c r="B4106" s="1" t="s">
        <v>80</v>
      </c>
      <c r="C4106">
        <v>220.131249999999</v>
      </c>
      <c r="D4106">
        <v>604.50062999999898</v>
      </c>
    </row>
    <row r="4107" spans="1:4" x14ac:dyDescent="0.3">
      <c r="A4107" s="1" t="s">
        <v>78</v>
      </c>
      <c r="B4107" s="1" t="s">
        <v>80</v>
      </c>
      <c r="C4107">
        <v>219.90644999999901</v>
      </c>
      <c r="D4107">
        <v>604.55362999999898</v>
      </c>
    </row>
    <row r="4108" spans="1:4" x14ac:dyDescent="0.3">
      <c r="A4108" s="1" t="s">
        <v>78</v>
      </c>
      <c r="B4108" s="1" t="s">
        <v>80</v>
      </c>
      <c r="C4108">
        <v>219.70945999999901</v>
      </c>
      <c r="D4108">
        <v>604.60802999999896</v>
      </c>
    </row>
    <row r="4109" spans="1:4" x14ac:dyDescent="0.3">
      <c r="A4109" s="1" t="s">
        <v>78</v>
      </c>
      <c r="B4109" s="1" t="s">
        <v>80</v>
      </c>
      <c r="C4109">
        <v>219.52133999999899</v>
      </c>
      <c r="D4109">
        <v>604.662229999999</v>
      </c>
    </row>
    <row r="4110" spans="1:4" x14ac:dyDescent="0.3">
      <c r="A4110" s="1" t="s">
        <v>78</v>
      </c>
      <c r="B4110" s="1" t="s">
        <v>80</v>
      </c>
      <c r="C4110">
        <v>219.32315999999901</v>
      </c>
      <c r="D4110">
        <v>604.71442999999897</v>
      </c>
    </row>
    <row r="4111" spans="1:4" x14ac:dyDescent="0.3">
      <c r="A4111" s="1" t="s">
        <v>78</v>
      </c>
      <c r="B4111" s="1" t="s">
        <v>80</v>
      </c>
      <c r="C4111">
        <v>219.09598999999901</v>
      </c>
      <c r="D4111">
        <v>604.76282999999898</v>
      </c>
    </row>
    <row r="4112" spans="1:4" x14ac:dyDescent="0.3">
      <c r="A4112" s="1" t="s">
        <v>78</v>
      </c>
      <c r="B4112" s="1" t="s">
        <v>80</v>
      </c>
      <c r="C4112">
        <v>218.820909999999</v>
      </c>
      <c r="D4112">
        <v>604.80572999999902</v>
      </c>
    </row>
    <row r="4113" spans="1:4" x14ac:dyDescent="0.3">
      <c r="A4113" s="1" t="s">
        <v>78</v>
      </c>
      <c r="B4113" s="1" t="s">
        <v>80</v>
      </c>
      <c r="C4113">
        <v>218.03818999999899</v>
      </c>
      <c r="D4113">
        <v>604.90302999999903</v>
      </c>
    </row>
    <row r="4114" spans="1:4" x14ac:dyDescent="0.3">
      <c r="A4114" s="1" t="s">
        <v>78</v>
      </c>
      <c r="B4114" s="1" t="s">
        <v>80</v>
      </c>
      <c r="C4114">
        <v>217.370519999999</v>
      </c>
      <c r="D4114">
        <v>604.97912999999903</v>
      </c>
    </row>
    <row r="4115" spans="1:4" x14ac:dyDescent="0.3">
      <c r="A4115" s="1" t="s">
        <v>78</v>
      </c>
      <c r="B4115" s="1" t="s">
        <v>80</v>
      </c>
      <c r="C4115">
        <v>216.777929999999</v>
      </c>
      <c r="D4115">
        <v>605.04212999999902</v>
      </c>
    </row>
    <row r="4116" spans="1:4" x14ac:dyDescent="0.3">
      <c r="A4116" s="1" t="s">
        <v>78</v>
      </c>
      <c r="B4116" s="1" t="s">
        <v>80</v>
      </c>
      <c r="C4116">
        <v>216.220429999999</v>
      </c>
      <c r="D4116">
        <v>605.10012999999901</v>
      </c>
    </row>
    <row r="4117" spans="1:4" x14ac:dyDescent="0.3">
      <c r="A4117" s="1" t="s">
        <v>78</v>
      </c>
      <c r="B4117" s="1" t="s">
        <v>80</v>
      </c>
      <c r="C4117">
        <v>215.65804999999901</v>
      </c>
      <c r="D4117">
        <v>605.161329999999</v>
      </c>
    </row>
    <row r="4118" spans="1:4" x14ac:dyDescent="0.3">
      <c r="A4118" s="1" t="s">
        <v>78</v>
      </c>
      <c r="B4118" s="1" t="s">
        <v>80</v>
      </c>
      <c r="C4118">
        <v>215.05123999999901</v>
      </c>
      <c r="D4118">
        <v>605.23382999999899</v>
      </c>
    </row>
    <row r="4119" spans="1:4" x14ac:dyDescent="0.3">
      <c r="A4119" s="1" t="s">
        <v>78</v>
      </c>
      <c r="B4119" s="1" t="s">
        <v>80</v>
      </c>
      <c r="C4119">
        <v>214.360029999999</v>
      </c>
      <c r="D4119">
        <v>605.32582999999897</v>
      </c>
    </row>
    <row r="4120" spans="1:4" x14ac:dyDescent="0.3">
      <c r="A4120" s="1" t="s">
        <v>78</v>
      </c>
      <c r="B4120" s="1" t="s">
        <v>80</v>
      </c>
      <c r="C4120">
        <v>213.54443999999901</v>
      </c>
      <c r="D4120">
        <v>605.44542999999896</v>
      </c>
    </row>
    <row r="4121" spans="1:4" x14ac:dyDescent="0.3">
      <c r="A4121" s="1" t="s">
        <v>78</v>
      </c>
      <c r="B4121" s="1" t="s">
        <v>80</v>
      </c>
      <c r="C4121">
        <v>212.43432999999899</v>
      </c>
      <c r="D4121">
        <v>605.62936999999897</v>
      </c>
    </row>
    <row r="4122" spans="1:4" x14ac:dyDescent="0.3">
      <c r="A4122" s="1" t="s">
        <v>78</v>
      </c>
      <c r="B4122" s="1" t="s">
        <v>80</v>
      </c>
      <c r="C4122">
        <v>211.55609999999899</v>
      </c>
      <c r="D4122">
        <v>605.79760999999905</v>
      </c>
    </row>
    <row r="4123" spans="1:4" x14ac:dyDescent="0.3">
      <c r="A4123" s="1" t="s">
        <v>78</v>
      </c>
      <c r="B4123" s="1" t="s">
        <v>80</v>
      </c>
      <c r="C4123">
        <v>210.84134999999901</v>
      </c>
      <c r="D4123">
        <v>605.94740999999897</v>
      </c>
    </row>
    <row r="4124" spans="1:4" x14ac:dyDescent="0.3">
      <c r="A4124" s="1" t="s">
        <v>78</v>
      </c>
      <c r="B4124" s="1" t="s">
        <v>80</v>
      </c>
      <c r="C4124">
        <v>210.22076999999899</v>
      </c>
      <c r="D4124">
        <v>606.07606999999905</v>
      </c>
    </row>
    <row r="4125" spans="1:4" x14ac:dyDescent="0.3">
      <c r="A4125" s="1" t="s">
        <v>78</v>
      </c>
      <c r="B4125" s="1" t="s">
        <v>80</v>
      </c>
      <c r="C4125">
        <v>209.625959999999</v>
      </c>
      <c r="D4125">
        <v>606.18087999999898</v>
      </c>
    </row>
    <row r="4126" spans="1:4" x14ac:dyDescent="0.3">
      <c r="A4126" s="1" t="s">
        <v>78</v>
      </c>
      <c r="B4126" s="1" t="s">
        <v>80</v>
      </c>
      <c r="C4126">
        <v>208.98804999999899</v>
      </c>
      <c r="D4126">
        <v>606.25907999999902</v>
      </c>
    </row>
    <row r="4127" spans="1:4" x14ac:dyDescent="0.3">
      <c r="A4127" s="1" t="s">
        <v>78</v>
      </c>
      <c r="B4127" s="1" t="s">
        <v>80</v>
      </c>
      <c r="C4127">
        <v>208.23820999999899</v>
      </c>
      <c r="D4127">
        <v>606.30797999999902</v>
      </c>
    </row>
    <row r="4128" spans="1:4" x14ac:dyDescent="0.3">
      <c r="A4128" s="1" t="s">
        <v>78</v>
      </c>
      <c r="B4128" s="1" t="s">
        <v>80</v>
      </c>
      <c r="C4128">
        <v>207.308009999999</v>
      </c>
      <c r="D4128">
        <v>606.32487999999898</v>
      </c>
    </row>
    <row r="4129" spans="1:4" x14ac:dyDescent="0.3">
      <c r="A4129" s="1" t="s">
        <v>78</v>
      </c>
      <c r="B4129" s="1" t="s">
        <v>81</v>
      </c>
      <c r="C4129">
        <v>195.79400000000001</v>
      </c>
      <c r="D4129">
        <v>551.63199999999995</v>
      </c>
    </row>
    <row r="4130" spans="1:4" x14ac:dyDescent="0.3">
      <c r="A4130" s="1" t="s">
        <v>78</v>
      </c>
      <c r="B4130" s="1" t="s">
        <v>81</v>
      </c>
      <c r="C4130">
        <v>196.11566999999999</v>
      </c>
      <c r="D4130">
        <v>551.49903499999903</v>
      </c>
    </row>
    <row r="4131" spans="1:4" x14ac:dyDescent="0.3">
      <c r="A4131" s="1" t="s">
        <v>78</v>
      </c>
      <c r="B4131" s="1" t="s">
        <v>81</v>
      </c>
      <c r="C4131">
        <v>196.385704</v>
      </c>
      <c r="D4131">
        <v>551.39273799999899</v>
      </c>
    </row>
    <row r="4132" spans="1:4" x14ac:dyDescent="0.3">
      <c r="A4132" s="1" t="s">
        <v>78</v>
      </c>
      <c r="B4132" s="1" t="s">
        <v>81</v>
      </c>
      <c r="C4132">
        <v>196.61121800000001</v>
      </c>
      <c r="D4132">
        <v>551.31019569999899</v>
      </c>
    </row>
    <row r="4133" spans="1:4" x14ac:dyDescent="0.3">
      <c r="A4133" s="1" t="s">
        <v>78</v>
      </c>
      <c r="B4133" s="1" t="s">
        <v>81</v>
      </c>
      <c r="C4133">
        <v>196.799217</v>
      </c>
      <c r="D4133">
        <v>551.24849959999995</v>
      </c>
    </row>
    <row r="4134" spans="1:4" x14ac:dyDescent="0.3">
      <c r="A4134" s="1" t="s">
        <v>78</v>
      </c>
      <c r="B4134" s="1" t="s">
        <v>81</v>
      </c>
      <c r="C4134">
        <v>196.95662300000001</v>
      </c>
      <c r="D4134">
        <v>551.204730699999</v>
      </c>
    </row>
    <row r="4135" spans="1:4" x14ac:dyDescent="0.3">
      <c r="A4135" s="1" t="s">
        <v>78</v>
      </c>
      <c r="B4135" s="1" t="s">
        <v>81</v>
      </c>
      <c r="C4135">
        <v>197.09045399999999</v>
      </c>
      <c r="D4135">
        <v>551.17596459999902</v>
      </c>
    </row>
    <row r="4136" spans="1:4" x14ac:dyDescent="0.3">
      <c r="A4136" s="1" t="s">
        <v>78</v>
      </c>
      <c r="B4136" s="1" t="s">
        <v>81</v>
      </c>
      <c r="C4136">
        <v>197.20771500000001</v>
      </c>
      <c r="D4136">
        <v>551.15928219999898</v>
      </c>
    </row>
    <row r="4137" spans="1:4" x14ac:dyDescent="0.3">
      <c r="A4137" s="1" t="s">
        <v>78</v>
      </c>
      <c r="B4137" s="1" t="s">
        <v>81</v>
      </c>
      <c r="C4137">
        <v>197.315403</v>
      </c>
      <c r="D4137">
        <v>551.15177538999899</v>
      </c>
    </row>
    <row r="4138" spans="1:4" x14ac:dyDescent="0.3">
      <c r="A4138" s="1" t="s">
        <v>78</v>
      </c>
      <c r="B4138" s="1" t="s">
        <v>81</v>
      </c>
      <c r="C4138">
        <v>197.420501</v>
      </c>
      <c r="D4138">
        <v>551.150530599999</v>
      </c>
    </row>
    <row r="4139" spans="1:4" x14ac:dyDescent="0.3">
      <c r="A4139" s="1" t="s">
        <v>78</v>
      </c>
      <c r="B4139" s="1" t="s">
        <v>81</v>
      </c>
      <c r="C4139">
        <v>197.53001499999999</v>
      </c>
      <c r="D4139">
        <v>551.15262880999899</v>
      </c>
    </row>
    <row r="4140" spans="1:4" x14ac:dyDescent="0.3">
      <c r="A4140" s="1" t="s">
        <v>78</v>
      </c>
      <c r="B4140" s="1" t="s">
        <v>81</v>
      </c>
      <c r="C4140">
        <v>197.65094099999999</v>
      </c>
      <c r="D4140">
        <v>551.15515644999903</v>
      </c>
    </row>
    <row r="4141" spans="1:4" x14ac:dyDescent="0.3">
      <c r="A4141" s="1" t="s">
        <v>78</v>
      </c>
      <c r="B4141" s="1" t="s">
        <v>81</v>
      </c>
      <c r="C4141">
        <v>197.79027600000001</v>
      </c>
      <c r="D4141">
        <v>551.15519450049999</v>
      </c>
    </row>
    <row r="4142" spans="1:4" x14ac:dyDescent="0.3">
      <c r="A4142" s="1" t="s">
        <v>78</v>
      </c>
      <c r="B4142" s="1" t="s">
        <v>81</v>
      </c>
      <c r="C4142">
        <v>197.955096</v>
      </c>
      <c r="D4142">
        <v>551.14982395050004</v>
      </c>
    </row>
    <row r="4143" spans="1:4" x14ac:dyDescent="0.3">
      <c r="A4143" s="1" t="s">
        <v>78</v>
      </c>
      <c r="B4143" s="1" t="s">
        <v>81</v>
      </c>
      <c r="C4143">
        <v>198.152366</v>
      </c>
      <c r="D4143">
        <v>551.13613125049994</v>
      </c>
    </row>
    <row r="4144" spans="1:4" x14ac:dyDescent="0.3">
      <c r="A4144" s="1" t="s">
        <v>78</v>
      </c>
      <c r="B4144" s="1" t="s">
        <v>81</v>
      </c>
      <c r="C4144">
        <v>198.38904299999999</v>
      </c>
      <c r="D4144">
        <v>551.11119735049999</v>
      </c>
    </row>
    <row r="4145" spans="1:4" x14ac:dyDescent="0.3">
      <c r="A4145" s="1" t="s">
        <v>78</v>
      </c>
      <c r="B4145" s="1" t="s">
        <v>81</v>
      </c>
      <c r="C4145">
        <v>198.67210599999899</v>
      </c>
      <c r="D4145">
        <v>551.07211415050006</v>
      </c>
    </row>
    <row r="4146" spans="1:4" x14ac:dyDescent="0.3">
      <c r="A4146" s="1" t="s">
        <v>78</v>
      </c>
      <c r="B4146" s="1" t="s">
        <v>81</v>
      </c>
      <c r="C4146">
        <v>198.81309299999899</v>
      </c>
      <c r="D4146">
        <v>551.04863155049998</v>
      </c>
    </row>
    <row r="4147" spans="1:4" x14ac:dyDescent="0.3">
      <c r="A4147" s="1" t="s">
        <v>78</v>
      </c>
      <c r="B4147" s="1" t="s">
        <v>81</v>
      </c>
      <c r="C4147">
        <v>198.94377899999901</v>
      </c>
      <c r="D4147">
        <v>551.02324645049998</v>
      </c>
    </row>
    <row r="4148" spans="1:4" x14ac:dyDescent="0.3">
      <c r="A4148" s="1" t="s">
        <v>78</v>
      </c>
      <c r="B4148" s="1" t="s">
        <v>81</v>
      </c>
      <c r="C4148">
        <v>199.06578499999901</v>
      </c>
      <c r="D4148">
        <v>550.99632845049996</v>
      </c>
    </row>
    <row r="4149" spans="1:4" x14ac:dyDescent="0.3">
      <c r="A4149" s="1" t="s">
        <v>78</v>
      </c>
      <c r="B4149" s="1" t="s">
        <v>81</v>
      </c>
      <c r="C4149">
        <v>199.18074099999899</v>
      </c>
      <c r="D4149">
        <v>550.96823095050001</v>
      </c>
    </row>
    <row r="4150" spans="1:4" x14ac:dyDescent="0.3">
      <c r="A4150" s="1" t="s">
        <v>78</v>
      </c>
      <c r="B4150" s="1" t="s">
        <v>81</v>
      </c>
      <c r="C4150">
        <v>199.29013099999901</v>
      </c>
      <c r="D4150">
        <v>550.93933975050004</v>
      </c>
    </row>
    <row r="4151" spans="1:4" x14ac:dyDescent="0.3">
      <c r="A4151" s="1" t="s">
        <v>78</v>
      </c>
      <c r="B4151" s="1" t="s">
        <v>81</v>
      </c>
      <c r="C4151">
        <v>199.395637999999</v>
      </c>
      <c r="D4151">
        <v>550.90999195049994</v>
      </c>
    </row>
    <row r="4152" spans="1:4" x14ac:dyDescent="0.3">
      <c r="A4152" s="1" t="s">
        <v>78</v>
      </c>
      <c r="B4152" s="1" t="s">
        <v>81</v>
      </c>
      <c r="C4152">
        <v>199.49854599999901</v>
      </c>
      <c r="D4152">
        <v>550.88069855050003</v>
      </c>
    </row>
    <row r="4153" spans="1:4" x14ac:dyDescent="0.3">
      <c r="A4153" s="1" t="s">
        <v>78</v>
      </c>
      <c r="B4153" s="1" t="s">
        <v>81</v>
      </c>
      <c r="C4153">
        <v>199.60144999999901</v>
      </c>
      <c r="D4153">
        <v>550.85141055049996</v>
      </c>
    </row>
    <row r="4154" spans="1:4" x14ac:dyDescent="0.3">
      <c r="A4154" s="1" t="s">
        <v>78</v>
      </c>
      <c r="B4154" s="1" t="s">
        <v>81</v>
      </c>
      <c r="C4154">
        <v>199.70497099999901</v>
      </c>
      <c r="D4154">
        <v>550.82292165050001</v>
      </c>
    </row>
    <row r="4155" spans="1:4" x14ac:dyDescent="0.3">
      <c r="A4155" s="1" t="s">
        <v>78</v>
      </c>
      <c r="B4155" s="1" t="s">
        <v>81</v>
      </c>
      <c r="C4155">
        <v>199.81105599999901</v>
      </c>
      <c r="D4155">
        <v>550.79545465050001</v>
      </c>
    </row>
    <row r="4156" spans="1:4" x14ac:dyDescent="0.3">
      <c r="A4156" s="1" t="s">
        <v>78</v>
      </c>
      <c r="B4156" s="1" t="s">
        <v>81</v>
      </c>
      <c r="C4156">
        <v>199.92129899999901</v>
      </c>
      <c r="D4156">
        <v>550.76936835050003</v>
      </c>
    </row>
    <row r="4157" spans="1:4" x14ac:dyDescent="0.3">
      <c r="A4157" s="1" t="s">
        <v>78</v>
      </c>
      <c r="B4157" s="1" t="s">
        <v>81</v>
      </c>
      <c r="C4157">
        <v>200.03731599999901</v>
      </c>
      <c r="D4157">
        <v>550.74502695050001</v>
      </c>
    </row>
    <row r="4158" spans="1:4" x14ac:dyDescent="0.3">
      <c r="A4158" s="1" t="s">
        <v>78</v>
      </c>
      <c r="B4158" s="1" t="s">
        <v>81</v>
      </c>
      <c r="C4158">
        <v>200.16071599999901</v>
      </c>
      <c r="D4158">
        <v>550.72280005050004</v>
      </c>
    </row>
    <row r="4159" spans="1:4" x14ac:dyDescent="0.3">
      <c r="A4159" s="1" t="s">
        <v>78</v>
      </c>
      <c r="B4159" s="1" t="s">
        <v>81</v>
      </c>
      <c r="C4159">
        <v>200.29309899999899</v>
      </c>
      <c r="D4159">
        <v>550.70305735049999</v>
      </c>
    </row>
    <row r="4160" spans="1:4" x14ac:dyDescent="0.3">
      <c r="A4160" s="1" t="s">
        <v>78</v>
      </c>
      <c r="B4160" s="1" t="s">
        <v>81</v>
      </c>
      <c r="C4160">
        <v>200.43608099999901</v>
      </c>
      <c r="D4160">
        <v>550.68615755049996</v>
      </c>
    </row>
    <row r="4161" spans="1:4" x14ac:dyDescent="0.3">
      <c r="A4161" s="1" t="s">
        <v>78</v>
      </c>
      <c r="B4161" s="1" t="s">
        <v>81</v>
      </c>
      <c r="C4161">
        <v>200.59126099999901</v>
      </c>
      <c r="D4161">
        <v>550.67246485049998</v>
      </c>
    </row>
    <row r="4162" spans="1:4" x14ac:dyDescent="0.3">
      <c r="A4162" s="1" t="s">
        <v>78</v>
      </c>
      <c r="B4162" s="1" t="s">
        <v>81</v>
      </c>
      <c r="C4162">
        <v>200.836399999999</v>
      </c>
      <c r="D4162">
        <v>550.65312975050006</v>
      </c>
    </row>
    <row r="4163" spans="1:4" x14ac:dyDescent="0.3">
      <c r="A4163" s="1" t="s">
        <v>78</v>
      </c>
      <c r="B4163" s="1" t="s">
        <v>81</v>
      </c>
      <c r="C4163">
        <v>201.08745599999901</v>
      </c>
      <c r="D4163">
        <v>550.63102245050004</v>
      </c>
    </row>
    <row r="4164" spans="1:4" x14ac:dyDescent="0.3">
      <c r="A4164" s="1" t="s">
        <v>78</v>
      </c>
      <c r="B4164" s="1" t="s">
        <v>81</v>
      </c>
      <c r="C4164">
        <v>201.343660999999</v>
      </c>
      <c r="D4164">
        <v>550.6062896505</v>
      </c>
    </row>
    <row r="4165" spans="1:4" x14ac:dyDescent="0.3">
      <c r="A4165" s="1" t="s">
        <v>78</v>
      </c>
      <c r="B4165" s="1" t="s">
        <v>81</v>
      </c>
      <c r="C4165">
        <v>201.60452999999899</v>
      </c>
      <c r="D4165">
        <v>550.57906185050001</v>
      </c>
    </row>
    <row r="4166" spans="1:4" x14ac:dyDescent="0.3">
      <c r="A4166" s="1" t="s">
        <v>78</v>
      </c>
      <c r="B4166" s="1" t="s">
        <v>81</v>
      </c>
      <c r="C4166">
        <v>201.86968199999899</v>
      </c>
      <c r="D4166">
        <v>550.5495020505</v>
      </c>
    </row>
    <row r="4167" spans="1:4" x14ac:dyDescent="0.3">
      <c r="A4167" s="1" t="s">
        <v>78</v>
      </c>
      <c r="B4167" s="1" t="s">
        <v>81</v>
      </c>
      <c r="C4167">
        <v>202.13848499999901</v>
      </c>
      <c r="D4167">
        <v>550.5177679505</v>
      </c>
    </row>
    <row r="4168" spans="1:4" x14ac:dyDescent="0.3">
      <c r="A4168" s="1" t="s">
        <v>78</v>
      </c>
      <c r="B4168" s="1" t="s">
        <v>81</v>
      </c>
      <c r="C4168">
        <v>202.410406999999</v>
      </c>
      <c r="D4168">
        <v>550.48398455050005</v>
      </c>
    </row>
    <row r="4169" spans="1:4" x14ac:dyDescent="0.3">
      <c r="A4169" s="1" t="s">
        <v>78</v>
      </c>
      <c r="B4169" s="1" t="s">
        <v>81</v>
      </c>
      <c r="C4169">
        <v>202.684877999999</v>
      </c>
      <c r="D4169">
        <v>550.44830955049997</v>
      </c>
    </row>
    <row r="4170" spans="1:4" x14ac:dyDescent="0.3">
      <c r="A4170" s="1" t="s">
        <v>78</v>
      </c>
      <c r="B4170" s="1" t="s">
        <v>81</v>
      </c>
      <c r="C4170">
        <v>202.96139299999899</v>
      </c>
      <c r="D4170">
        <v>550.41088965050005</v>
      </c>
    </row>
    <row r="4171" spans="1:4" x14ac:dyDescent="0.3">
      <c r="A4171" s="1" t="s">
        <v>78</v>
      </c>
      <c r="B4171" s="1" t="s">
        <v>81</v>
      </c>
      <c r="C4171">
        <v>203.23926699999899</v>
      </c>
      <c r="D4171">
        <v>550.37187705049996</v>
      </c>
    </row>
    <row r="4172" spans="1:4" x14ac:dyDescent="0.3">
      <c r="A4172" s="1" t="s">
        <v>78</v>
      </c>
      <c r="B4172" s="1" t="s">
        <v>81</v>
      </c>
      <c r="C4172">
        <v>203.51823399999901</v>
      </c>
      <c r="D4172">
        <v>550.33140765049995</v>
      </c>
    </row>
    <row r="4173" spans="1:4" x14ac:dyDescent="0.3">
      <c r="A4173" s="1" t="s">
        <v>78</v>
      </c>
      <c r="B4173" s="1" t="s">
        <v>81</v>
      </c>
      <c r="C4173">
        <v>203.797653999999</v>
      </c>
      <c r="D4173">
        <v>550.28966085050001</v>
      </c>
    </row>
    <row r="4174" spans="1:4" x14ac:dyDescent="0.3">
      <c r="A4174" s="1" t="s">
        <v>78</v>
      </c>
      <c r="B4174" s="1" t="s">
        <v>81</v>
      </c>
      <c r="C4174">
        <v>204.076944999999</v>
      </c>
      <c r="D4174">
        <v>550.2467399505</v>
      </c>
    </row>
    <row r="4175" spans="1:4" x14ac:dyDescent="0.3">
      <c r="A4175" s="1" t="s">
        <v>78</v>
      </c>
      <c r="B4175" s="1" t="s">
        <v>81</v>
      </c>
      <c r="C4175">
        <v>204.35559699999899</v>
      </c>
      <c r="D4175">
        <v>550.20281885049997</v>
      </c>
    </row>
    <row r="4176" spans="1:4" x14ac:dyDescent="0.3">
      <c r="A4176" s="1" t="s">
        <v>78</v>
      </c>
      <c r="B4176" s="1" t="s">
        <v>81</v>
      </c>
      <c r="C4176">
        <v>204.633026999999</v>
      </c>
      <c r="D4176">
        <v>550.15805525049996</v>
      </c>
    </row>
    <row r="4177" spans="1:4" x14ac:dyDescent="0.3">
      <c r="A4177" s="1" t="s">
        <v>78</v>
      </c>
      <c r="B4177" s="1" t="s">
        <v>81</v>
      </c>
      <c r="C4177">
        <v>204.90865299999899</v>
      </c>
      <c r="D4177">
        <v>550.11257955049996</v>
      </c>
    </row>
    <row r="4178" spans="1:4" x14ac:dyDescent="0.3">
      <c r="A4178" s="1" t="s">
        <v>78</v>
      </c>
      <c r="B4178" s="1" t="s">
        <v>81</v>
      </c>
      <c r="C4178">
        <v>205.10587899999899</v>
      </c>
      <c r="D4178">
        <v>550.07855705049997</v>
      </c>
    </row>
    <row r="4179" spans="1:4" x14ac:dyDescent="0.3">
      <c r="A4179" s="1" t="s">
        <v>78</v>
      </c>
      <c r="B4179" s="1" t="s">
        <v>81</v>
      </c>
      <c r="C4179">
        <v>205.27939699999899</v>
      </c>
      <c r="D4179">
        <v>550.04637185050001</v>
      </c>
    </row>
    <row r="4180" spans="1:4" x14ac:dyDescent="0.3">
      <c r="A4180" s="1" t="s">
        <v>78</v>
      </c>
      <c r="B4180" s="1" t="s">
        <v>81</v>
      </c>
      <c r="C4180">
        <v>205.43290699999901</v>
      </c>
      <c r="D4180">
        <v>550.01589345050002</v>
      </c>
    </row>
    <row r="4181" spans="1:4" x14ac:dyDescent="0.3">
      <c r="A4181" s="1" t="s">
        <v>78</v>
      </c>
      <c r="B4181" s="1" t="s">
        <v>81</v>
      </c>
      <c r="C4181">
        <v>205.570099999999</v>
      </c>
      <c r="D4181">
        <v>549.98698595049996</v>
      </c>
    </row>
    <row r="4182" spans="1:4" x14ac:dyDescent="0.3">
      <c r="A4182" s="1" t="s">
        <v>78</v>
      </c>
      <c r="B4182" s="1" t="s">
        <v>81</v>
      </c>
      <c r="C4182">
        <v>205.69481099999899</v>
      </c>
      <c r="D4182">
        <v>549.95950265049999</v>
      </c>
    </row>
    <row r="4183" spans="1:4" x14ac:dyDescent="0.3">
      <c r="A4183" s="1" t="s">
        <v>78</v>
      </c>
      <c r="B4183" s="1" t="s">
        <v>81</v>
      </c>
      <c r="C4183">
        <v>205.81073999999899</v>
      </c>
      <c r="D4183">
        <v>549.93332395050004</v>
      </c>
    </row>
    <row r="4184" spans="1:4" x14ac:dyDescent="0.3">
      <c r="A4184" s="1" t="s">
        <v>78</v>
      </c>
      <c r="B4184" s="1" t="s">
        <v>81</v>
      </c>
      <c r="C4184">
        <v>205.92162199999899</v>
      </c>
      <c r="D4184">
        <v>549.90831395049997</v>
      </c>
    </row>
    <row r="4185" spans="1:4" x14ac:dyDescent="0.3">
      <c r="A4185" s="1" t="s">
        <v>78</v>
      </c>
      <c r="B4185" s="1" t="s">
        <v>81</v>
      </c>
      <c r="C4185">
        <v>206.03120299999901</v>
      </c>
      <c r="D4185">
        <v>549.88432585049998</v>
      </c>
    </row>
    <row r="4186" spans="1:4" x14ac:dyDescent="0.3">
      <c r="A4186" s="1" t="s">
        <v>78</v>
      </c>
      <c r="B4186" s="1" t="s">
        <v>81</v>
      </c>
      <c r="C4186">
        <v>206.143137999999</v>
      </c>
      <c r="D4186">
        <v>549.86123465050002</v>
      </c>
    </row>
    <row r="4187" spans="1:4" x14ac:dyDescent="0.3">
      <c r="A4187" s="1" t="s">
        <v>78</v>
      </c>
      <c r="B4187" s="1" t="s">
        <v>81</v>
      </c>
      <c r="C4187">
        <v>206.261189999999</v>
      </c>
      <c r="D4187">
        <v>549.83888275050003</v>
      </c>
    </row>
    <row r="4188" spans="1:4" x14ac:dyDescent="0.3">
      <c r="A4188" s="1" t="s">
        <v>78</v>
      </c>
      <c r="B4188" s="1" t="s">
        <v>81</v>
      </c>
      <c r="C4188">
        <v>206.38907699999899</v>
      </c>
      <c r="D4188">
        <v>549.81714505050002</v>
      </c>
    </row>
    <row r="4189" spans="1:4" x14ac:dyDescent="0.3">
      <c r="A4189" s="1" t="s">
        <v>78</v>
      </c>
      <c r="B4189" s="1" t="s">
        <v>81</v>
      </c>
      <c r="C4189">
        <v>206.530507999999</v>
      </c>
      <c r="D4189">
        <v>549.79588575050002</v>
      </c>
    </row>
    <row r="4190" spans="1:4" x14ac:dyDescent="0.3">
      <c r="A4190" s="1" t="s">
        <v>78</v>
      </c>
      <c r="B4190" s="1" t="s">
        <v>81</v>
      </c>
      <c r="C4190">
        <v>206.68938799999901</v>
      </c>
      <c r="D4190">
        <v>549.77496345049997</v>
      </c>
    </row>
    <row r="4191" spans="1:4" x14ac:dyDescent="0.3">
      <c r="A4191" s="1" t="s">
        <v>78</v>
      </c>
      <c r="B4191" s="1" t="s">
        <v>81</v>
      </c>
      <c r="C4191">
        <v>206.869337999999</v>
      </c>
      <c r="D4191">
        <v>549.75425855050003</v>
      </c>
    </row>
    <row r="4192" spans="1:4" x14ac:dyDescent="0.3">
      <c r="A4192" s="1" t="s">
        <v>78</v>
      </c>
      <c r="B4192" s="1" t="s">
        <v>81</v>
      </c>
      <c r="C4192">
        <v>207.07411099999899</v>
      </c>
      <c r="D4192">
        <v>549.73362975049997</v>
      </c>
    </row>
    <row r="4193" spans="1:4" x14ac:dyDescent="0.3">
      <c r="A4193" s="1" t="s">
        <v>78</v>
      </c>
      <c r="B4193" s="1" t="s">
        <v>81</v>
      </c>
      <c r="C4193">
        <v>207.30745199999899</v>
      </c>
      <c r="D4193">
        <v>549.71293035049996</v>
      </c>
    </row>
    <row r="4194" spans="1:4" x14ac:dyDescent="0.3">
      <c r="A4194" s="1" t="s">
        <v>78</v>
      </c>
      <c r="B4194" s="1" t="s">
        <v>81</v>
      </c>
      <c r="C4194">
        <v>207.531174999999</v>
      </c>
      <c r="D4194">
        <v>549.69243205049997</v>
      </c>
    </row>
    <row r="4195" spans="1:4" x14ac:dyDescent="0.3">
      <c r="A4195" s="1" t="s">
        <v>78</v>
      </c>
      <c r="B4195" s="1" t="s">
        <v>81</v>
      </c>
      <c r="C4195">
        <v>207.76722099999901</v>
      </c>
      <c r="D4195">
        <v>549.66744375049996</v>
      </c>
    </row>
    <row r="4196" spans="1:4" x14ac:dyDescent="0.3">
      <c r="A4196" s="1" t="s">
        <v>78</v>
      </c>
      <c r="B4196" s="1" t="s">
        <v>81</v>
      </c>
      <c r="C4196">
        <v>208.01304499999901</v>
      </c>
      <c r="D4196">
        <v>549.63853625050001</v>
      </c>
    </row>
    <row r="4197" spans="1:4" x14ac:dyDescent="0.3">
      <c r="A4197" s="1" t="s">
        <v>78</v>
      </c>
      <c r="B4197" s="1" t="s">
        <v>81</v>
      </c>
      <c r="C4197">
        <v>208.266526999999</v>
      </c>
      <c r="D4197">
        <v>549.60622055049998</v>
      </c>
    </row>
    <row r="4198" spans="1:4" x14ac:dyDescent="0.3">
      <c r="A4198" s="1" t="s">
        <v>78</v>
      </c>
      <c r="B4198" s="1" t="s">
        <v>81</v>
      </c>
      <c r="C4198">
        <v>208.525992999999</v>
      </c>
      <c r="D4198">
        <v>549.57105105050005</v>
      </c>
    </row>
    <row r="4199" spans="1:4" x14ac:dyDescent="0.3">
      <c r="A4199" s="1" t="s">
        <v>78</v>
      </c>
      <c r="B4199" s="1" t="s">
        <v>81</v>
      </c>
      <c r="C4199">
        <v>208.78893199999899</v>
      </c>
      <c r="D4199">
        <v>549.53362025050001</v>
      </c>
    </row>
    <row r="4200" spans="1:4" x14ac:dyDescent="0.3">
      <c r="A4200" s="1" t="s">
        <v>78</v>
      </c>
      <c r="B4200" s="1" t="s">
        <v>81</v>
      </c>
      <c r="C4200">
        <v>209.053505999999</v>
      </c>
      <c r="D4200">
        <v>549.49442285049997</v>
      </c>
    </row>
    <row r="4201" spans="1:4" x14ac:dyDescent="0.3">
      <c r="A4201" s="1" t="s">
        <v>78</v>
      </c>
      <c r="B4201" s="1" t="s">
        <v>81</v>
      </c>
      <c r="C4201">
        <v>209.317555999999</v>
      </c>
      <c r="D4201">
        <v>549.45403505050001</v>
      </c>
    </row>
    <row r="4202" spans="1:4" x14ac:dyDescent="0.3">
      <c r="A4202" s="1" t="s">
        <v>78</v>
      </c>
      <c r="B4202" s="1" t="s">
        <v>81</v>
      </c>
      <c r="C4202">
        <v>209.578531999999</v>
      </c>
      <c r="D4202">
        <v>549.41300035050006</v>
      </c>
    </row>
    <row r="4203" spans="1:4" x14ac:dyDescent="0.3">
      <c r="A4203" s="1" t="s">
        <v>78</v>
      </c>
      <c r="B4203" s="1" t="s">
        <v>81</v>
      </c>
      <c r="C4203">
        <v>209.83462999999901</v>
      </c>
      <c r="D4203">
        <v>549.37181885049995</v>
      </c>
    </row>
    <row r="4204" spans="1:4" x14ac:dyDescent="0.3">
      <c r="A4204" s="1" t="s">
        <v>78</v>
      </c>
      <c r="B4204" s="1" t="s">
        <v>81</v>
      </c>
      <c r="C4204">
        <v>210.07872999999901</v>
      </c>
      <c r="D4204">
        <v>549.33157235049998</v>
      </c>
    </row>
    <row r="4205" spans="1:4" x14ac:dyDescent="0.3">
      <c r="A4205" s="1" t="s">
        <v>78</v>
      </c>
      <c r="B4205" s="1" t="s">
        <v>81</v>
      </c>
      <c r="C4205">
        <v>210.32282999999899</v>
      </c>
      <c r="D4205">
        <v>549.29132585050002</v>
      </c>
    </row>
    <row r="4206" spans="1:4" x14ac:dyDescent="0.3">
      <c r="A4206" s="1" t="s">
        <v>78</v>
      </c>
      <c r="B4206" s="1" t="s">
        <v>81</v>
      </c>
      <c r="C4206">
        <v>210.528393999999</v>
      </c>
      <c r="D4206">
        <v>549.25675975050001</v>
      </c>
    </row>
    <row r="4207" spans="1:4" x14ac:dyDescent="0.3">
      <c r="A4207" s="1" t="s">
        <v>78</v>
      </c>
      <c r="B4207" s="1" t="s">
        <v>81</v>
      </c>
      <c r="C4207">
        <v>210.73395799999901</v>
      </c>
      <c r="D4207">
        <v>549.22218815049996</v>
      </c>
    </row>
    <row r="4208" spans="1:4" x14ac:dyDescent="0.3">
      <c r="A4208" s="1" t="s">
        <v>78</v>
      </c>
      <c r="B4208" s="1" t="s">
        <v>81</v>
      </c>
      <c r="C4208">
        <v>210.93952199999899</v>
      </c>
      <c r="D4208">
        <v>549.18761655050002</v>
      </c>
    </row>
    <row r="4209" spans="1:4" x14ac:dyDescent="0.3">
      <c r="A4209" s="1" t="s">
        <v>78</v>
      </c>
      <c r="B4209" s="1" t="s">
        <v>81</v>
      </c>
      <c r="C4209">
        <v>211.145085999999</v>
      </c>
      <c r="D4209">
        <v>549.15304495049998</v>
      </c>
    </row>
    <row r="4210" spans="1:4" x14ac:dyDescent="0.3">
      <c r="A4210" s="1" t="s">
        <v>78</v>
      </c>
      <c r="B4210" s="1" t="s">
        <v>81</v>
      </c>
      <c r="C4210">
        <v>211.30115899999899</v>
      </c>
      <c r="D4210">
        <v>549.12557795049997</v>
      </c>
    </row>
    <row r="4211" spans="1:4" x14ac:dyDescent="0.3">
      <c r="A4211" s="1" t="s">
        <v>78</v>
      </c>
      <c r="B4211" s="1" t="s">
        <v>81</v>
      </c>
      <c r="C4211">
        <v>211.44159499999901</v>
      </c>
      <c r="D4211">
        <v>549.09808925050004</v>
      </c>
    </row>
    <row r="4212" spans="1:4" x14ac:dyDescent="0.3">
      <c r="A4212" s="1" t="s">
        <v>78</v>
      </c>
      <c r="B4212" s="1" t="s">
        <v>81</v>
      </c>
      <c r="C4212">
        <v>211.568704999999</v>
      </c>
      <c r="D4212">
        <v>549.07066575049998</v>
      </c>
    </row>
    <row r="4213" spans="1:4" x14ac:dyDescent="0.3">
      <c r="A4213" s="1" t="s">
        <v>78</v>
      </c>
      <c r="B4213" s="1" t="s">
        <v>81</v>
      </c>
      <c r="C4213">
        <v>211.68481599999899</v>
      </c>
      <c r="D4213">
        <v>549.0433727505</v>
      </c>
    </row>
    <row r="4214" spans="1:4" x14ac:dyDescent="0.3">
      <c r="A4214" s="1" t="s">
        <v>78</v>
      </c>
      <c r="B4214" s="1" t="s">
        <v>81</v>
      </c>
      <c r="C4214">
        <v>211.79224199999899</v>
      </c>
      <c r="D4214">
        <v>549.01629175050005</v>
      </c>
    </row>
    <row r="4215" spans="1:4" x14ac:dyDescent="0.3">
      <c r="A4215" s="1" t="s">
        <v>78</v>
      </c>
      <c r="B4215" s="1" t="s">
        <v>81</v>
      </c>
      <c r="C4215">
        <v>211.89330199999901</v>
      </c>
      <c r="D4215">
        <v>548.98948795050001</v>
      </c>
    </row>
    <row r="4216" spans="1:4" x14ac:dyDescent="0.3">
      <c r="A4216" s="1" t="s">
        <v>78</v>
      </c>
      <c r="B4216" s="1" t="s">
        <v>81</v>
      </c>
      <c r="C4216">
        <v>211.989458299999</v>
      </c>
      <c r="D4216">
        <v>548.96326035050004</v>
      </c>
    </row>
    <row r="4217" spans="1:4" x14ac:dyDescent="0.3">
      <c r="A4217" s="1" t="s">
        <v>78</v>
      </c>
      <c r="B4217" s="1" t="s">
        <v>81</v>
      </c>
      <c r="C4217">
        <v>212.08561459999899</v>
      </c>
      <c r="D4217">
        <v>548.93702725050002</v>
      </c>
    </row>
    <row r="4218" spans="1:4" x14ac:dyDescent="0.3">
      <c r="A4218" s="1" t="s">
        <v>78</v>
      </c>
      <c r="B4218" s="1" t="s">
        <v>81</v>
      </c>
      <c r="C4218">
        <v>212.18149989999901</v>
      </c>
      <c r="D4218">
        <v>548.9115171505</v>
      </c>
    </row>
    <row r="4219" spans="1:4" x14ac:dyDescent="0.3">
      <c r="A4219" s="1" t="s">
        <v>78</v>
      </c>
      <c r="B4219" s="1" t="s">
        <v>81</v>
      </c>
      <c r="C4219">
        <v>212.280299299999</v>
      </c>
      <c r="D4219">
        <v>548.88659415049995</v>
      </c>
    </row>
    <row r="4220" spans="1:4" x14ac:dyDescent="0.3">
      <c r="A4220" s="1" t="s">
        <v>78</v>
      </c>
      <c r="B4220" s="1" t="s">
        <v>81</v>
      </c>
      <c r="C4220">
        <v>212.384327299999</v>
      </c>
      <c r="D4220">
        <v>548.86232335049999</v>
      </c>
    </row>
    <row r="4221" spans="1:4" x14ac:dyDescent="0.3">
      <c r="A4221" s="1" t="s">
        <v>78</v>
      </c>
      <c r="B4221" s="1" t="s">
        <v>81</v>
      </c>
      <c r="C4221">
        <v>212.495907299999</v>
      </c>
      <c r="D4221">
        <v>548.8387809505</v>
      </c>
    </row>
    <row r="4222" spans="1:4" x14ac:dyDescent="0.3">
      <c r="A4222" s="1" t="s">
        <v>78</v>
      </c>
      <c r="B4222" s="1" t="s">
        <v>81</v>
      </c>
      <c r="C4222">
        <v>212.61735729999899</v>
      </c>
      <c r="D4222">
        <v>548.81604305049996</v>
      </c>
    </row>
    <row r="4223" spans="1:4" x14ac:dyDescent="0.3">
      <c r="A4223" s="1" t="s">
        <v>78</v>
      </c>
      <c r="B4223" s="1" t="s">
        <v>81</v>
      </c>
      <c r="C4223">
        <v>212.75099229999901</v>
      </c>
      <c r="D4223">
        <v>548.79418035050003</v>
      </c>
    </row>
    <row r="4224" spans="1:4" x14ac:dyDescent="0.3">
      <c r="A4224" s="1" t="s">
        <v>78</v>
      </c>
      <c r="B4224" s="1" t="s">
        <v>81</v>
      </c>
      <c r="C4224">
        <v>212.89912229999899</v>
      </c>
      <c r="D4224">
        <v>548.77327435049995</v>
      </c>
    </row>
    <row r="4225" spans="1:4" x14ac:dyDescent="0.3">
      <c r="A4225" s="1" t="s">
        <v>78</v>
      </c>
      <c r="B4225" s="1" t="s">
        <v>81</v>
      </c>
      <c r="C4225">
        <v>213.06406629999901</v>
      </c>
      <c r="D4225">
        <v>548.75339575049998</v>
      </c>
    </row>
    <row r="4226" spans="1:4" x14ac:dyDescent="0.3">
      <c r="A4226" s="1" t="s">
        <v>78</v>
      </c>
      <c r="B4226" s="1" t="s">
        <v>81</v>
      </c>
      <c r="C4226">
        <v>214.012480299999</v>
      </c>
      <c r="D4226">
        <v>548.63840775050005</v>
      </c>
    </row>
    <row r="4227" spans="1:4" x14ac:dyDescent="0.3">
      <c r="A4227" s="1" t="s">
        <v>78</v>
      </c>
      <c r="B4227" s="1" t="s">
        <v>81</v>
      </c>
      <c r="C4227">
        <v>214.96578029999901</v>
      </c>
      <c r="D4227">
        <v>548.50458975050003</v>
      </c>
    </row>
    <row r="4228" spans="1:4" x14ac:dyDescent="0.3">
      <c r="A4228" s="1" t="s">
        <v>78</v>
      </c>
      <c r="B4228" s="1" t="s">
        <v>81</v>
      </c>
      <c r="C4228">
        <v>215.92396729999899</v>
      </c>
      <c r="D4228">
        <v>548.35354575049996</v>
      </c>
    </row>
    <row r="4229" spans="1:4" x14ac:dyDescent="0.3">
      <c r="A4229" s="1" t="s">
        <v>78</v>
      </c>
      <c r="B4229" s="1" t="s">
        <v>81</v>
      </c>
      <c r="C4229">
        <v>216.88570729999901</v>
      </c>
      <c r="D4229">
        <v>548.18698775049995</v>
      </c>
    </row>
    <row r="4230" spans="1:4" x14ac:dyDescent="0.3">
      <c r="A4230" s="1" t="s">
        <v>78</v>
      </c>
      <c r="B4230" s="1" t="s">
        <v>81</v>
      </c>
      <c r="C4230">
        <v>217.850557299999</v>
      </c>
      <c r="D4230">
        <v>548.00633475049995</v>
      </c>
    </row>
    <row r="4231" spans="1:4" x14ac:dyDescent="0.3">
      <c r="A4231" s="1" t="s">
        <v>78</v>
      </c>
      <c r="B4231" s="1" t="s">
        <v>81</v>
      </c>
      <c r="C4231">
        <v>218.81718429999901</v>
      </c>
      <c r="D4231">
        <v>547.81317975050001</v>
      </c>
    </row>
    <row r="4232" spans="1:4" x14ac:dyDescent="0.3">
      <c r="A4232" s="1" t="s">
        <v>78</v>
      </c>
      <c r="B4232" s="1" t="s">
        <v>81</v>
      </c>
      <c r="C4232">
        <v>219.78514329999899</v>
      </c>
      <c r="D4232">
        <v>547.60921875049996</v>
      </c>
    </row>
    <row r="4233" spans="1:4" x14ac:dyDescent="0.3">
      <c r="A4233" s="1" t="s">
        <v>78</v>
      </c>
      <c r="B4233" s="1" t="s">
        <v>81</v>
      </c>
      <c r="C4233">
        <v>220.75354729999901</v>
      </c>
      <c r="D4233">
        <v>547.3960817505</v>
      </c>
    </row>
    <row r="4234" spans="1:4" x14ac:dyDescent="0.3">
      <c r="A4234" s="1" t="s">
        <v>78</v>
      </c>
      <c r="B4234" s="1" t="s">
        <v>81</v>
      </c>
      <c r="C4234">
        <v>221.72150629999899</v>
      </c>
      <c r="D4234">
        <v>547.17543775050001</v>
      </c>
    </row>
    <row r="4235" spans="1:4" x14ac:dyDescent="0.3">
      <c r="A4235" s="1" t="s">
        <v>78</v>
      </c>
      <c r="B4235" s="1" t="s">
        <v>81</v>
      </c>
      <c r="C4235">
        <v>222.68813329999901</v>
      </c>
      <c r="D4235">
        <v>546.94891275049997</v>
      </c>
    </row>
    <row r="4236" spans="1:4" x14ac:dyDescent="0.3">
      <c r="A4236" s="1" t="s">
        <v>78</v>
      </c>
      <c r="B4236" s="1" t="s">
        <v>81</v>
      </c>
      <c r="C4236">
        <v>223.65253929999901</v>
      </c>
      <c r="D4236">
        <v>546.71811475049901</v>
      </c>
    </row>
    <row r="4237" spans="1:4" x14ac:dyDescent="0.3">
      <c r="A4237" s="1" t="s">
        <v>78</v>
      </c>
      <c r="B4237" s="1" t="s">
        <v>81</v>
      </c>
      <c r="C4237">
        <v>224.614279299999</v>
      </c>
      <c r="D4237">
        <v>546.48450175049902</v>
      </c>
    </row>
    <row r="4238" spans="1:4" x14ac:dyDescent="0.3">
      <c r="A4238" s="1" t="s">
        <v>78</v>
      </c>
      <c r="B4238" s="1" t="s">
        <v>81</v>
      </c>
      <c r="C4238">
        <v>225.57202129999899</v>
      </c>
      <c r="D4238">
        <v>546.24983875049998</v>
      </c>
    </row>
    <row r="4239" spans="1:4" x14ac:dyDescent="0.3">
      <c r="A4239" s="1" t="s">
        <v>78</v>
      </c>
      <c r="B4239" s="1" t="s">
        <v>81</v>
      </c>
      <c r="C4239">
        <v>226.52532129999901</v>
      </c>
      <c r="D4239">
        <v>546.01573075049998</v>
      </c>
    </row>
    <row r="4240" spans="1:4" x14ac:dyDescent="0.3">
      <c r="A4240" s="1" t="s">
        <v>78</v>
      </c>
      <c r="B4240" s="1" t="s">
        <v>81</v>
      </c>
      <c r="C4240">
        <v>227.473291299999</v>
      </c>
      <c r="D4240">
        <v>545.78373175050001</v>
      </c>
    </row>
    <row r="4241" spans="1:4" x14ac:dyDescent="0.3">
      <c r="A4241" s="1" t="s">
        <v>78</v>
      </c>
      <c r="B4241" s="1" t="s">
        <v>81</v>
      </c>
      <c r="C4241">
        <v>228.414597299999</v>
      </c>
      <c r="D4241">
        <v>545.55552675050001</v>
      </c>
    </row>
    <row r="4242" spans="1:4" x14ac:dyDescent="0.3">
      <c r="A4242" s="1" t="s">
        <v>78</v>
      </c>
      <c r="B4242" s="1" t="s">
        <v>81</v>
      </c>
      <c r="C4242">
        <v>228.57021229999901</v>
      </c>
      <c r="D4242">
        <v>545.51987895050001</v>
      </c>
    </row>
    <row r="4243" spans="1:4" x14ac:dyDescent="0.3">
      <c r="A4243" s="1" t="s">
        <v>78</v>
      </c>
      <c r="B4243" s="1" t="s">
        <v>81</v>
      </c>
      <c r="C4243">
        <v>228.71243929999901</v>
      </c>
      <c r="D4243">
        <v>545.49084105049997</v>
      </c>
    </row>
    <row r="4244" spans="1:4" x14ac:dyDescent="0.3">
      <c r="A4244" s="1" t="s">
        <v>78</v>
      </c>
      <c r="B4244" s="1" t="s">
        <v>81</v>
      </c>
      <c r="C4244">
        <v>228.843125299999</v>
      </c>
      <c r="D4244">
        <v>545.4675867505</v>
      </c>
    </row>
    <row r="4245" spans="1:4" x14ac:dyDescent="0.3">
      <c r="A4245" s="1" t="s">
        <v>78</v>
      </c>
      <c r="B4245" s="1" t="s">
        <v>81</v>
      </c>
      <c r="C4245">
        <v>228.96410029999899</v>
      </c>
      <c r="D4245">
        <v>545.44928445050004</v>
      </c>
    </row>
    <row r="4246" spans="1:4" x14ac:dyDescent="0.3">
      <c r="A4246" s="1" t="s">
        <v>78</v>
      </c>
      <c r="B4246" s="1" t="s">
        <v>81</v>
      </c>
      <c r="C4246">
        <v>229.077297299999</v>
      </c>
      <c r="D4246">
        <v>545.43510795049997</v>
      </c>
    </row>
    <row r="4247" spans="1:4" x14ac:dyDescent="0.3">
      <c r="A4247" s="1" t="s">
        <v>78</v>
      </c>
      <c r="B4247" s="1" t="s">
        <v>81</v>
      </c>
      <c r="C4247">
        <v>229.18450629999899</v>
      </c>
      <c r="D4247">
        <v>545.42424185050004</v>
      </c>
    </row>
    <row r="4248" spans="1:4" x14ac:dyDescent="0.3">
      <c r="A4248" s="1" t="s">
        <v>78</v>
      </c>
      <c r="B4248" s="1" t="s">
        <v>81</v>
      </c>
      <c r="C4248">
        <v>229.28757429999899</v>
      </c>
      <c r="D4248">
        <v>545.41585444049997</v>
      </c>
    </row>
    <row r="4249" spans="1:4" x14ac:dyDescent="0.3">
      <c r="A4249" s="1" t="s">
        <v>78</v>
      </c>
      <c r="B4249" s="1" t="s">
        <v>81</v>
      </c>
      <c r="C4249">
        <v>229.388346299999</v>
      </c>
      <c r="D4249">
        <v>545.40912495049997</v>
      </c>
    </row>
    <row r="4250" spans="1:4" x14ac:dyDescent="0.3">
      <c r="A4250" s="1" t="s">
        <v>78</v>
      </c>
      <c r="B4250" s="1" t="s">
        <v>81</v>
      </c>
      <c r="C4250">
        <v>229.48937129999899</v>
      </c>
      <c r="D4250">
        <v>545.40321626050002</v>
      </c>
    </row>
    <row r="4251" spans="1:4" x14ac:dyDescent="0.3">
      <c r="A4251" s="1" t="s">
        <v>78</v>
      </c>
      <c r="B4251" s="1" t="s">
        <v>81</v>
      </c>
      <c r="C4251">
        <v>229.59039629999899</v>
      </c>
      <c r="D4251">
        <v>545.39730757049995</v>
      </c>
    </row>
    <row r="4252" spans="1:4" x14ac:dyDescent="0.3">
      <c r="A4252" s="1" t="s">
        <v>78</v>
      </c>
      <c r="B4252" s="1" t="s">
        <v>81</v>
      </c>
      <c r="C4252">
        <v>229.69537029999901</v>
      </c>
      <c r="D4252">
        <v>545.39057808049995</v>
      </c>
    </row>
    <row r="4253" spans="1:4" x14ac:dyDescent="0.3">
      <c r="A4253" s="1" t="s">
        <v>78</v>
      </c>
      <c r="B4253" s="1" t="s">
        <v>81</v>
      </c>
      <c r="C4253">
        <v>229.80543029999899</v>
      </c>
      <c r="D4253">
        <v>545.38219611049999</v>
      </c>
    </row>
    <row r="4254" spans="1:4" x14ac:dyDescent="0.3">
      <c r="A4254" s="1" t="s">
        <v>78</v>
      </c>
      <c r="B4254" s="1" t="s">
        <v>81</v>
      </c>
      <c r="C4254">
        <v>229.922434299999</v>
      </c>
      <c r="D4254">
        <v>545.37133541050002</v>
      </c>
    </row>
    <row r="4255" spans="1:4" x14ac:dyDescent="0.3">
      <c r="A4255" s="1" t="s">
        <v>78</v>
      </c>
      <c r="B4255" s="1" t="s">
        <v>81</v>
      </c>
      <c r="C4255">
        <v>230.04822929999901</v>
      </c>
      <c r="D4255">
        <v>545.35717521050003</v>
      </c>
    </row>
    <row r="4256" spans="1:4" x14ac:dyDescent="0.3">
      <c r="A4256" s="1" t="s">
        <v>78</v>
      </c>
      <c r="B4256" s="1" t="s">
        <v>81</v>
      </c>
      <c r="C4256">
        <v>230.18467229999899</v>
      </c>
      <c r="D4256">
        <v>545.33888381049996</v>
      </c>
    </row>
    <row r="4257" spans="1:4" x14ac:dyDescent="0.3">
      <c r="A4257" s="1" t="s">
        <v>78</v>
      </c>
      <c r="B4257" s="1" t="s">
        <v>81</v>
      </c>
      <c r="C4257">
        <v>230.33361129999901</v>
      </c>
      <c r="D4257">
        <v>545.31564041050001</v>
      </c>
    </row>
    <row r="4258" spans="1:4" x14ac:dyDescent="0.3">
      <c r="A4258" s="1" t="s">
        <v>78</v>
      </c>
      <c r="B4258" s="1" t="s">
        <v>81</v>
      </c>
      <c r="C4258">
        <v>230.64514829999899</v>
      </c>
      <c r="D4258">
        <v>545.26259261049995</v>
      </c>
    </row>
    <row r="4259" spans="1:4" x14ac:dyDescent="0.3">
      <c r="A4259" s="1" t="s">
        <v>78</v>
      </c>
      <c r="B4259" s="1" t="s">
        <v>81</v>
      </c>
      <c r="C4259">
        <v>230.94486029999899</v>
      </c>
      <c r="D4259">
        <v>545.20949051050002</v>
      </c>
    </row>
    <row r="4260" spans="1:4" x14ac:dyDescent="0.3">
      <c r="A4260" s="1" t="s">
        <v>78</v>
      </c>
      <c r="B4260" s="1" t="s">
        <v>81</v>
      </c>
      <c r="C4260">
        <v>231.233986299999</v>
      </c>
      <c r="D4260">
        <v>545.1564373105</v>
      </c>
    </row>
    <row r="4261" spans="1:4" x14ac:dyDescent="0.3">
      <c r="A4261" s="1" t="s">
        <v>78</v>
      </c>
      <c r="B4261" s="1" t="s">
        <v>81</v>
      </c>
      <c r="C4261">
        <v>231.513908299999</v>
      </c>
      <c r="D4261">
        <v>545.10352541049997</v>
      </c>
    </row>
    <row r="4262" spans="1:4" x14ac:dyDescent="0.3">
      <c r="A4262" s="1" t="s">
        <v>78</v>
      </c>
      <c r="B4262" s="1" t="s">
        <v>81</v>
      </c>
      <c r="C4262">
        <v>231.78610129999899</v>
      </c>
      <c r="D4262">
        <v>545.05085271049995</v>
      </c>
    </row>
    <row r="4263" spans="1:4" x14ac:dyDescent="0.3">
      <c r="A4263" s="1" t="s">
        <v>78</v>
      </c>
      <c r="B4263" s="1" t="s">
        <v>81</v>
      </c>
      <c r="C4263">
        <v>232.05186129999899</v>
      </c>
      <c r="D4263">
        <v>544.99853881050001</v>
      </c>
    </row>
    <row r="4264" spans="1:4" x14ac:dyDescent="0.3">
      <c r="A4264" s="1" t="s">
        <v>78</v>
      </c>
      <c r="B4264" s="1" t="s">
        <v>81</v>
      </c>
      <c r="C4264">
        <v>232.31062029999899</v>
      </c>
      <c r="D4264">
        <v>544.94694241050001</v>
      </c>
    </row>
    <row r="4265" spans="1:4" x14ac:dyDescent="0.3">
      <c r="A4265" s="1" t="s">
        <v>78</v>
      </c>
      <c r="B4265" s="1" t="s">
        <v>81</v>
      </c>
      <c r="C4265">
        <v>232.56937929999901</v>
      </c>
      <c r="D4265">
        <v>544.89534601050002</v>
      </c>
    </row>
    <row r="4266" spans="1:4" x14ac:dyDescent="0.3">
      <c r="A4266" s="1" t="s">
        <v>78</v>
      </c>
      <c r="B4266" s="1" t="s">
        <v>81</v>
      </c>
      <c r="C4266">
        <v>232.82325229999901</v>
      </c>
      <c r="D4266">
        <v>544.84505421050005</v>
      </c>
    </row>
    <row r="4267" spans="1:4" x14ac:dyDescent="0.3">
      <c r="A4267" s="1" t="s">
        <v>78</v>
      </c>
      <c r="B4267" s="1" t="s">
        <v>81</v>
      </c>
      <c r="C4267">
        <v>233.07712529999901</v>
      </c>
      <c r="D4267">
        <v>544.79475691050004</v>
      </c>
    </row>
    <row r="4268" spans="1:4" x14ac:dyDescent="0.3">
      <c r="A4268" s="1" t="s">
        <v>78</v>
      </c>
      <c r="B4268" s="1" t="s">
        <v>81</v>
      </c>
      <c r="C4268">
        <v>233.33081629999899</v>
      </c>
      <c r="D4268">
        <v>544.74568271049998</v>
      </c>
    </row>
    <row r="4269" spans="1:4" x14ac:dyDescent="0.3">
      <c r="A4269" s="1" t="s">
        <v>78</v>
      </c>
      <c r="B4269" s="1" t="s">
        <v>81</v>
      </c>
      <c r="C4269">
        <v>233.586204299999</v>
      </c>
      <c r="D4269">
        <v>544.69755431049998</v>
      </c>
    </row>
    <row r="4270" spans="1:4" x14ac:dyDescent="0.3">
      <c r="A4270" s="1" t="s">
        <v>78</v>
      </c>
      <c r="B4270" s="1" t="s">
        <v>81</v>
      </c>
      <c r="C4270">
        <v>233.84451929999901</v>
      </c>
      <c r="D4270">
        <v>544.65048051049996</v>
      </c>
    </row>
    <row r="4271" spans="1:4" x14ac:dyDescent="0.3">
      <c r="A4271" s="1" t="s">
        <v>78</v>
      </c>
      <c r="B4271" s="1" t="s">
        <v>81</v>
      </c>
      <c r="C4271">
        <v>234.107276299999</v>
      </c>
      <c r="D4271">
        <v>544.6045590105</v>
      </c>
    </row>
    <row r="4272" spans="1:4" x14ac:dyDescent="0.3">
      <c r="A4272" s="1" t="s">
        <v>78</v>
      </c>
      <c r="B4272" s="1" t="s">
        <v>81</v>
      </c>
      <c r="C4272">
        <v>234.37563029999899</v>
      </c>
      <c r="D4272">
        <v>544.55990411050004</v>
      </c>
    </row>
    <row r="4273" spans="1:4" x14ac:dyDescent="0.3">
      <c r="A4273" s="1" t="s">
        <v>78</v>
      </c>
      <c r="B4273" s="1" t="s">
        <v>81</v>
      </c>
      <c r="C4273">
        <v>234.65100329999899</v>
      </c>
      <c r="D4273">
        <v>544.51658091050001</v>
      </c>
    </row>
    <row r="4274" spans="1:4" x14ac:dyDescent="0.3">
      <c r="A4274" s="1" t="s">
        <v>78</v>
      </c>
      <c r="B4274" s="1" t="s">
        <v>81</v>
      </c>
      <c r="C4274">
        <v>234.83286329999899</v>
      </c>
      <c r="D4274">
        <v>544.49061421049998</v>
      </c>
    </row>
    <row r="4275" spans="1:4" x14ac:dyDescent="0.3">
      <c r="A4275" s="1" t="s">
        <v>78</v>
      </c>
      <c r="B4275" s="1" t="s">
        <v>81</v>
      </c>
      <c r="C4275">
        <v>234.99377329999899</v>
      </c>
      <c r="D4275">
        <v>544.47110521050001</v>
      </c>
    </row>
    <row r="4276" spans="1:4" x14ac:dyDescent="0.3">
      <c r="A4276" s="1" t="s">
        <v>78</v>
      </c>
      <c r="B4276" s="1" t="s">
        <v>81</v>
      </c>
      <c r="C4276">
        <v>235.13644829999899</v>
      </c>
      <c r="D4276">
        <v>544.45712981049996</v>
      </c>
    </row>
    <row r="4277" spans="1:4" x14ac:dyDescent="0.3">
      <c r="A4277" s="1" t="s">
        <v>78</v>
      </c>
      <c r="B4277" s="1" t="s">
        <v>81</v>
      </c>
      <c r="C4277">
        <v>235.263584299999</v>
      </c>
      <c r="D4277">
        <v>544.44775309049999</v>
      </c>
    </row>
    <row r="4278" spans="1:4" x14ac:dyDescent="0.3">
      <c r="A4278" s="1" t="s">
        <v>78</v>
      </c>
      <c r="B4278" s="1" t="s">
        <v>81</v>
      </c>
      <c r="C4278">
        <v>235.37799829999901</v>
      </c>
      <c r="D4278">
        <v>544.44205096049996</v>
      </c>
    </row>
    <row r="4279" spans="1:4" x14ac:dyDescent="0.3">
      <c r="A4279" s="1" t="s">
        <v>78</v>
      </c>
      <c r="B4279" s="1" t="s">
        <v>81</v>
      </c>
      <c r="C4279">
        <v>235.48235029999901</v>
      </c>
      <c r="D4279">
        <v>544.43909933049997</v>
      </c>
    </row>
    <row r="4280" spans="1:4" x14ac:dyDescent="0.3">
      <c r="A4280" s="1" t="s">
        <v>78</v>
      </c>
      <c r="B4280" s="1" t="s">
        <v>81</v>
      </c>
      <c r="C4280">
        <v>235.57934609999899</v>
      </c>
      <c r="D4280">
        <v>544.43796325050005</v>
      </c>
    </row>
    <row r="4281" spans="1:4" x14ac:dyDescent="0.3">
      <c r="A4281" s="1" t="s">
        <v>78</v>
      </c>
      <c r="B4281" s="1" t="s">
        <v>81</v>
      </c>
      <c r="C4281">
        <v>235.671713199999</v>
      </c>
      <c r="D4281">
        <v>544.43771864049995</v>
      </c>
    </row>
    <row r="4282" spans="1:4" x14ac:dyDescent="0.3">
      <c r="A4282" s="1" t="s">
        <v>78</v>
      </c>
      <c r="B4282" s="1" t="s">
        <v>81</v>
      </c>
      <c r="C4282">
        <v>235.762165699999</v>
      </c>
      <c r="D4282">
        <v>544.43743598050003</v>
      </c>
    </row>
    <row r="4283" spans="1:4" x14ac:dyDescent="0.3">
      <c r="A4283" s="1" t="s">
        <v>78</v>
      </c>
      <c r="B4283" s="1" t="s">
        <v>81</v>
      </c>
      <c r="C4283">
        <v>235.853413299999</v>
      </c>
      <c r="D4283">
        <v>544.43617488049995</v>
      </c>
    </row>
    <row r="4284" spans="1:4" x14ac:dyDescent="0.3">
      <c r="A4284" s="1" t="s">
        <v>78</v>
      </c>
      <c r="B4284" s="1" t="s">
        <v>81</v>
      </c>
      <c r="C4284">
        <v>235.948183599999</v>
      </c>
      <c r="D4284">
        <v>544.43302213050004</v>
      </c>
    </row>
    <row r="4285" spans="1:4" x14ac:dyDescent="0.3">
      <c r="A4285" s="1" t="s">
        <v>78</v>
      </c>
      <c r="B4285" s="1" t="s">
        <v>81</v>
      </c>
      <c r="C4285">
        <v>236.04919059999901</v>
      </c>
      <c r="D4285">
        <v>544.42704821049995</v>
      </c>
    </row>
    <row r="4286" spans="1:4" x14ac:dyDescent="0.3">
      <c r="A4286" s="1" t="s">
        <v>78</v>
      </c>
      <c r="B4286" s="1" t="s">
        <v>81</v>
      </c>
      <c r="C4286">
        <v>236.15914859999901</v>
      </c>
      <c r="D4286">
        <v>544.41731817050004</v>
      </c>
    </row>
    <row r="4287" spans="1:4" x14ac:dyDescent="0.3">
      <c r="A4287" s="1" t="s">
        <v>78</v>
      </c>
      <c r="B4287" s="1" t="s">
        <v>81</v>
      </c>
      <c r="C4287">
        <v>236.280767599999</v>
      </c>
      <c r="D4287">
        <v>544.4029079705</v>
      </c>
    </row>
    <row r="4288" spans="1:4" x14ac:dyDescent="0.3">
      <c r="A4288" s="1" t="s">
        <v>78</v>
      </c>
      <c r="B4288" s="1" t="s">
        <v>81</v>
      </c>
      <c r="C4288">
        <v>236.41675759999899</v>
      </c>
      <c r="D4288">
        <v>544.38288797049995</v>
      </c>
    </row>
    <row r="4289" spans="1:4" x14ac:dyDescent="0.3">
      <c r="A4289" s="1" t="s">
        <v>78</v>
      </c>
      <c r="B4289" s="1" t="s">
        <v>81</v>
      </c>
      <c r="C4289">
        <v>236.569818599999</v>
      </c>
      <c r="D4289">
        <v>544.35633417049996</v>
      </c>
    </row>
    <row r="4290" spans="1:4" x14ac:dyDescent="0.3">
      <c r="A4290" s="1" t="s">
        <v>78</v>
      </c>
      <c r="B4290" s="1" t="s">
        <v>81</v>
      </c>
      <c r="C4290">
        <v>237.892708599999</v>
      </c>
      <c r="D4290">
        <v>544.09388917050001</v>
      </c>
    </row>
    <row r="4291" spans="1:4" x14ac:dyDescent="0.3">
      <c r="A4291" s="1" t="s">
        <v>78</v>
      </c>
      <c r="B4291" s="1" t="s">
        <v>81</v>
      </c>
      <c r="C4291">
        <v>239.20671859999899</v>
      </c>
      <c r="D4291">
        <v>543.79862317050004</v>
      </c>
    </row>
    <row r="4292" spans="1:4" x14ac:dyDescent="0.3">
      <c r="A4292" s="1" t="s">
        <v>78</v>
      </c>
      <c r="B4292" s="1" t="s">
        <v>81</v>
      </c>
      <c r="C4292">
        <v>240.51317859999901</v>
      </c>
      <c r="D4292">
        <v>543.47173717049998</v>
      </c>
    </row>
    <row r="4293" spans="1:4" x14ac:dyDescent="0.3">
      <c r="A4293" s="1" t="s">
        <v>78</v>
      </c>
      <c r="B4293" s="1" t="s">
        <v>81</v>
      </c>
      <c r="C4293">
        <v>241.81296859999901</v>
      </c>
      <c r="D4293">
        <v>543.11425817049997</v>
      </c>
    </row>
    <row r="4294" spans="1:4" x14ac:dyDescent="0.3">
      <c r="A4294" s="1" t="s">
        <v>78</v>
      </c>
      <c r="B4294" s="1" t="s">
        <v>81</v>
      </c>
      <c r="C4294">
        <v>243.106538599999</v>
      </c>
      <c r="D4294">
        <v>542.72630117050005</v>
      </c>
    </row>
    <row r="4295" spans="1:4" x14ac:dyDescent="0.3">
      <c r="A4295" s="1" t="s">
        <v>78</v>
      </c>
      <c r="B4295" s="1" t="s">
        <v>81</v>
      </c>
      <c r="C4295">
        <v>244.395228599999</v>
      </c>
      <c r="D4295">
        <v>542.30867617050001</v>
      </c>
    </row>
    <row r="4296" spans="1:4" x14ac:dyDescent="0.3">
      <c r="A4296" s="1" t="s">
        <v>78</v>
      </c>
      <c r="B4296" s="1" t="s">
        <v>81</v>
      </c>
      <c r="C4296">
        <v>245.67947859999899</v>
      </c>
      <c r="D4296">
        <v>541.86241517049996</v>
      </c>
    </row>
    <row r="4297" spans="1:4" x14ac:dyDescent="0.3">
      <c r="A4297" s="1" t="s">
        <v>78</v>
      </c>
      <c r="B4297" s="1" t="s">
        <v>81</v>
      </c>
      <c r="C4297">
        <v>246.96061859999901</v>
      </c>
      <c r="D4297">
        <v>541.38785517049996</v>
      </c>
    </row>
    <row r="4298" spans="1:4" x14ac:dyDescent="0.3">
      <c r="A4298" s="1" t="s">
        <v>78</v>
      </c>
      <c r="B4298" s="1" t="s">
        <v>81</v>
      </c>
      <c r="C4298">
        <v>248.23908859999901</v>
      </c>
      <c r="D4298">
        <v>540.88614317049996</v>
      </c>
    </row>
    <row r="4299" spans="1:4" x14ac:dyDescent="0.3">
      <c r="A4299" s="1" t="s">
        <v>78</v>
      </c>
      <c r="B4299" s="1" t="s">
        <v>81</v>
      </c>
      <c r="C4299">
        <v>249.51666859999901</v>
      </c>
      <c r="D4299">
        <v>540.35831817049996</v>
      </c>
    </row>
    <row r="4300" spans="1:4" x14ac:dyDescent="0.3">
      <c r="A4300" s="1" t="s">
        <v>78</v>
      </c>
      <c r="B4300" s="1" t="s">
        <v>81</v>
      </c>
      <c r="C4300">
        <v>250.79335859999901</v>
      </c>
      <c r="D4300">
        <v>539.80495617049996</v>
      </c>
    </row>
    <row r="4301" spans="1:4" x14ac:dyDescent="0.3">
      <c r="A4301" s="1" t="s">
        <v>78</v>
      </c>
      <c r="B4301" s="1" t="s">
        <v>81</v>
      </c>
      <c r="C4301">
        <v>252.07004859999901</v>
      </c>
      <c r="D4301">
        <v>539.22658917050001</v>
      </c>
    </row>
    <row r="4302" spans="1:4" x14ac:dyDescent="0.3">
      <c r="A4302" s="1" t="s">
        <v>78</v>
      </c>
      <c r="B4302" s="1" t="s">
        <v>81</v>
      </c>
      <c r="C4302">
        <v>253.34807859999901</v>
      </c>
      <c r="D4302">
        <v>538.62430517049995</v>
      </c>
    </row>
    <row r="4303" spans="1:4" x14ac:dyDescent="0.3">
      <c r="A4303" s="1" t="s">
        <v>78</v>
      </c>
      <c r="B4303" s="1" t="s">
        <v>81</v>
      </c>
      <c r="C4303">
        <v>254.62832859999901</v>
      </c>
      <c r="D4303">
        <v>537.99864717050002</v>
      </c>
    </row>
    <row r="4304" spans="1:4" x14ac:dyDescent="0.3">
      <c r="A4304" s="1" t="s">
        <v>78</v>
      </c>
      <c r="B4304" s="1" t="s">
        <v>81</v>
      </c>
      <c r="C4304">
        <v>255.911238599999</v>
      </c>
      <c r="D4304">
        <v>537.35070217049997</v>
      </c>
    </row>
    <row r="4305" spans="1:4" x14ac:dyDescent="0.3">
      <c r="A4305" s="1" t="s">
        <v>78</v>
      </c>
      <c r="B4305" s="1" t="s">
        <v>81</v>
      </c>
      <c r="C4305">
        <v>257.198148599999</v>
      </c>
      <c r="D4305">
        <v>536.68047017050003</v>
      </c>
    </row>
    <row r="4306" spans="1:4" x14ac:dyDescent="0.3">
      <c r="A4306" s="1" t="s">
        <v>78</v>
      </c>
      <c r="B4306" s="1" t="s">
        <v>81</v>
      </c>
      <c r="C4306">
        <v>258.00974159999902</v>
      </c>
      <c r="D4306">
        <v>536.2280771705</v>
      </c>
    </row>
    <row r="4307" spans="1:4" x14ac:dyDescent="0.3">
      <c r="A4307" s="1" t="s">
        <v>78</v>
      </c>
      <c r="B4307" s="1" t="s">
        <v>81</v>
      </c>
      <c r="C4307">
        <v>258.83599459999903</v>
      </c>
      <c r="D4307">
        <v>535.72594717050004</v>
      </c>
    </row>
    <row r="4308" spans="1:4" x14ac:dyDescent="0.3">
      <c r="A4308" s="1" t="s">
        <v>78</v>
      </c>
      <c r="B4308" s="1" t="s">
        <v>81</v>
      </c>
      <c r="C4308">
        <v>259.67557359999898</v>
      </c>
      <c r="D4308">
        <v>535.18382617049997</v>
      </c>
    </row>
    <row r="4309" spans="1:4" x14ac:dyDescent="0.3">
      <c r="A4309" s="1" t="s">
        <v>78</v>
      </c>
      <c r="B4309" s="1" t="s">
        <v>81</v>
      </c>
      <c r="C4309">
        <v>260.526702599999</v>
      </c>
      <c r="D4309">
        <v>534.61143817050004</v>
      </c>
    </row>
    <row r="4310" spans="1:4" x14ac:dyDescent="0.3">
      <c r="A4310" s="1" t="s">
        <v>78</v>
      </c>
      <c r="B4310" s="1" t="s">
        <v>81</v>
      </c>
      <c r="C4310">
        <v>261.38804859999999</v>
      </c>
      <c r="D4310">
        <v>534.02002517050005</v>
      </c>
    </row>
    <row r="4311" spans="1:4" x14ac:dyDescent="0.3">
      <c r="A4311" s="1" t="s">
        <v>78</v>
      </c>
      <c r="B4311" s="1" t="s">
        <v>81</v>
      </c>
      <c r="C4311">
        <v>262.25827959999998</v>
      </c>
      <c r="D4311">
        <v>533.41882817049998</v>
      </c>
    </row>
    <row r="4312" spans="1:4" x14ac:dyDescent="0.3">
      <c r="A4312" s="1" t="s">
        <v>78</v>
      </c>
      <c r="B4312" s="1" t="s">
        <v>81</v>
      </c>
      <c r="C4312">
        <v>263.13606160000001</v>
      </c>
      <c r="D4312">
        <v>532.81817417050001</v>
      </c>
    </row>
    <row r="4313" spans="1:4" x14ac:dyDescent="0.3">
      <c r="A4313" s="1" t="s">
        <v>78</v>
      </c>
      <c r="B4313" s="1" t="s">
        <v>81</v>
      </c>
      <c r="C4313">
        <v>264.01917459999999</v>
      </c>
      <c r="D4313">
        <v>532.22730517050002</v>
      </c>
    </row>
    <row r="4314" spans="1:4" x14ac:dyDescent="0.3">
      <c r="A4314" s="1" t="s">
        <v>78</v>
      </c>
      <c r="B4314" s="1" t="s">
        <v>81</v>
      </c>
      <c r="C4314">
        <v>264.90628559999999</v>
      </c>
      <c r="D4314">
        <v>531.65709217050005</v>
      </c>
    </row>
    <row r="4315" spans="1:4" x14ac:dyDescent="0.3">
      <c r="A4315" s="1" t="s">
        <v>78</v>
      </c>
      <c r="B4315" s="1" t="s">
        <v>81</v>
      </c>
      <c r="C4315">
        <v>265.79650659999999</v>
      </c>
      <c r="D4315">
        <v>531.11762917049998</v>
      </c>
    </row>
    <row r="4316" spans="1:4" x14ac:dyDescent="0.3">
      <c r="A4316" s="1" t="s">
        <v>78</v>
      </c>
      <c r="B4316" s="1" t="s">
        <v>81</v>
      </c>
      <c r="C4316">
        <v>266.68761559999899</v>
      </c>
      <c r="D4316">
        <v>530.61863017049996</v>
      </c>
    </row>
    <row r="4317" spans="1:4" x14ac:dyDescent="0.3">
      <c r="A4317" s="1" t="s">
        <v>78</v>
      </c>
      <c r="B4317" s="1" t="s">
        <v>81</v>
      </c>
      <c r="C4317">
        <v>267.57916859999898</v>
      </c>
      <c r="D4317">
        <v>530.17017317049999</v>
      </c>
    </row>
    <row r="4318" spans="1:4" x14ac:dyDescent="0.3">
      <c r="A4318" s="1" t="s">
        <v>78</v>
      </c>
      <c r="B4318" s="1" t="s">
        <v>81</v>
      </c>
      <c r="C4318">
        <v>268.46805659999899</v>
      </c>
      <c r="D4318">
        <v>529.78254217050005</v>
      </c>
    </row>
    <row r="4319" spans="1:4" x14ac:dyDescent="0.3">
      <c r="A4319" s="1" t="s">
        <v>78</v>
      </c>
      <c r="B4319" s="1" t="s">
        <v>81</v>
      </c>
      <c r="C4319">
        <v>269.35427959999902</v>
      </c>
      <c r="D4319">
        <v>529.4656961705</v>
      </c>
    </row>
    <row r="4320" spans="1:4" x14ac:dyDescent="0.3">
      <c r="A4320" s="1" t="s">
        <v>78</v>
      </c>
      <c r="B4320" s="1" t="s">
        <v>81</v>
      </c>
      <c r="C4320">
        <v>270.23517159999898</v>
      </c>
      <c r="D4320">
        <v>529.22950117050004</v>
      </c>
    </row>
    <row r="4321" spans="1:4" x14ac:dyDescent="0.3">
      <c r="A4321" s="1" t="s">
        <v>78</v>
      </c>
      <c r="B4321" s="1" t="s">
        <v>81</v>
      </c>
      <c r="C4321">
        <v>271.10984459999901</v>
      </c>
      <c r="D4321">
        <v>529.08373017049996</v>
      </c>
    </row>
    <row r="4322" spans="1:4" x14ac:dyDescent="0.3">
      <c r="A4322" s="1" t="s">
        <v>78</v>
      </c>
      <c r="B4322" s="1" t="s">
        <v>81</v>
      </c>
      <c r="C4322">
        <v>272.00273059999898</v>
      </c>
      <c r="D4322">
        <v>528.99724697049999</v>
      </c>
    </row>
    <row r="4323" spans="1:4" x14ac:dyDescent="0.3">
      <c r="A4323" s="1" t="s">
        <v>78</v>
      </c>
      <c r="B4323" s="1" t="s">
        <v>81</v>
      </c>
      <c r="C4323">
        <v>272.855636599999</v>
      </c>
      <c r="D4323">
        <v>528.93846447049998</v>
      </c>
    </row>
    <row r="4324" spans="1:4" x14ac:dyDescent="0.3">
      <c r="A4324" s="1" t="s">
        <v>78</v>
      </c>
      <c r="B4324" s="1" t="s">
        <v>81</v>
      </c>
      <c r="C4324">
        <v>273.67033959999901</v>
      </c>
      <c r="D4324">
        <v>528.90301237050005</v>
      </c>
    </row>
    <row r="4325" spans="1:4" x14ac:dyDescent="0.3">
      <c r="A4325" s="1" t="s">
        <v>78</v>
      </c>
      <c r="B4325" s="1" t="s">
        <v>81</v>
      </c>
      <c r="C4325">
        <v>274.448172599999</v>
      </c>
      <c r="D4325">
        <v>528.88651477049996</v>
      </c>
    </row>
    <row r="4326" spans="1:4" x14ac:dyDescent="0.3">
      <c r="A4326" s="1" t="s">
        <v>78</v>
      </c>
      <c r="B4326" s="1" t="s">
        <v>81</v>
      </c>
      <c r="C4326">
        <v>275.191799599999</v>
      </c>
      <c r="D4326">
        <v>528.88463399049999</v>
      </c>
    </row>
    <row r="4327" spans="1:4" x14ac:dyDescent="0.3">
      <c r="A4327" s="1" t="s">
        <v>78</v>
      </c>
      <c r="B4327" s="1" t="s">
        <v>81</v>
      </c>
      <c r="C4327">
        <v>275.90299859999902</v>
      </c>
      <c r="D4327">
        <v>528.89313011050001</v>
      </c>
    </row>
    <row r="4328" spans="1:4" x14ac:dyDescent="0.3">
      <c r="A4328" s="1" t="s">
        <v>78</v>
      </c>
      <c r="B4328" s="1" t="s">
        <v>81</v>
      </c>
      <c r="C4328">
        <v>276.58354659999901</v>
      </c>
      <c r="D4328">
        <v>528.90771431049995</v>
      </c>
    </row>
    <row r="4329" spans="1:4" x14ac:dyDescent="0.3">
      <c r="A4329" s="1" t="s">
        <v>78</v>
      </c>
      <c r="B4329" s="1" t="s">
        <v>81</v>
      </c>
      <c r="C4329">
        <v>277.236108599999</v>
      </c>
      <c r="D4329">
        <v>528.92408691050002</v>
      </c>
    </row>
    <row r="4330" spans="1:4" x14ac:dyDescent="0.3">
      <c r="A4330" s="1" t="s">
        <v>78</v>
      </c>
      <c r="B4330" s="1" t="s">
        <v>81</v>
      </c>
      <c r="C4330">
        <v>277.86201759999898</v>
      </c>
      <c r="D4330">
        <v>528.93794811049997</v>
      </c>
    </row>
    <row r="4331" spans="1:4" x14ac:dyDescent="0.3">
      <c r="A4331" s="1" t="s">
        <v>78</v>
      </c>
      <c r="B4331" s="1" t="s">
        <v>81</v>
      </c>
      <c r="C4331">
        <v>278.46304959999901</v>
      </c>
      <c r="D4331">
        <v>528.94500919049995</v>
      </c>
    </row>
    <row r="4332" spans="1:4" x14ac:dyDescent="0.3">
      <c r="A4332" s="1" t="s">
        <v>78</v>
      </c>
      <c r="B4332" s="1" t="s">
        <v>81</v>
      </c>
      <c r="C4332">
        <v>279.041426599999</v>
      </c>
      <c r="D4332">
        <v>528.94097041049997</v>
      </c>
    </row>
    <row r="4333" spans="1:4" x14ac:dyDescent="0.3">
      <c r="A4333" s="1" t="s">
        <v>78</v>
      </c>
      <c r="B4333" s="1" t="s">
        <v>81</v>
      </c>
      <c r="C4333">
        <v>279.59936959999902</v>
      </c>
      <c r="D4333">
        <v>528.9215375105</v>
      </c>
    </row>
    <row r="4334" spans="1:4" x14ac:dyDescent="0.3">
      <c r="A4334" s="1" t="s">
        <v>78</v>
      </c>
      <c r="B4334" s="1" t="s">
        <v>81</v>
      </c>
      <c r="C4334">
        <v>280.13865459999897</v>
      </c>
      <c r="D4334">
        <v>528.88242711049998</v>
      </c>
    </row>
    <row r="4335" spans="1:4" x14ac:dyDescent="0.3">
      <c r="A4335" s="1" t="s">
        <v>78</v>
      </c>
      <c r="B4335" s="1" t="s">
        <v>81</v>
      </c>
      <c r="C4335">
        <v>280.66105959999902</v>
      </c>
      <c r="D4335">
        <v>528.81931771049994</v>
      </c>
    </row>
    <row r="4336" spans="1:4" x14ac:dyDescent="0.3">
      <c r="A4336" s="1" t="s">
        <v>78</v>
      </c>
      <c r="B4336" s="1" t="s">
        <v>81</v>
      </c>
      <c r="C4336">
        <v>281.16880559999902</v>
      </c>
      <c r="D4336">
        <v>528.72793141049999</v>
      </c>
    </row>
    <row r="4337" spans="1:4" x14ac:dyDescent="0.3">
      <c r="A4337" s="1" t="s">
        <v>78</v>
      </c>
      <c r="B4337" s="1" t="s">
        <v>81</v>
      </c>
      <c r="C4337">
        <v>281.66411259999899</v>
      </c>
      <c r="D4337">
        <v>528.6039634105</v>
      </c>
    </row>
    <row r="4338" spans="1:4" x14ac:dyDescent="0.3">
      <c r="A4338" s="1" t="s">
        <v>78</v>
      </c>
      <c r="B4338" s="1" t="s">
        <v>82</v>
      </c>
      <c r="C4338">
        <v>311.88641000000001</v>
      </c>
      <c r="D4338">
        <v>472.47082</v>
      </c>
    </row>
    <row r="4339" spans="1:4" x14ac:dyDescent="0.3">
      <c r="A4339" s="1" t="s">
        <v>78</v>
      </c>
      <c r="B4339" s="1" t="s">
        <v>82</v>
      </c>
      <c r="C4339">
        <v>310.73054999999999</v>
      </c>
      <c r="D4339">
        <v>472.50621999999998</v>
      </c>
    </row>
    <row r="4340" spans="1:4" x14ac:dyDescent="0.3">
      <c r="A4340" s="1" t="s">
        <v>78</v>
      </c>
      <c r="B4340" s="1" t="s">
        <v>82</v>
      </c>
      <c r="C4340">
        <v>309.475179999999</v>
      </c>
      <c r="D4340">
        <v>472.60442</v>
      </c>
    </row>
    <row r="4341" spans="1:4" x14ac:dyDescent="0.3">
      <c r="A4341" s="1" t="s">
        <v>78</v>
      </c>
      <c r="B4341" s="1" t="s">
        <v>82</v>
      </c>
      <c r="C4341">
        <v>308.14694999999898</v>
      </c>
      <c r="D4341">
        <v>472.75317000000001</v>
      </c>
    </row>
    <row r="4342" spans="1:4" x14ac:dyDescent="0.3">
      <c r="A4342" s="1" t="s">
        <v>78</v>
      </c>
      <c r="B4342" s="1" t="s">
        <v>82</v>
      </c>
      <c r="C4342">
        <v>306.77208999999903</v>
      </c>
      <c r="D4342">
        <v>472.94033999999999</v>
      </c>
    </row>
    <row r="4343" spans="1:4" x14ac:dyDescent="0.3">
      <c r="A4343" s="1" t="s">
        <v>78</v>
      </c>
      <c r="B4343" s="1" t="s">
        <v>82</v>
      </c>
      <c r="C4343">
        <v>305.376789999999</v>
      </c>
      <c r="D4343">
        <v>473.15375</v>
      </c>
    </row>
    <row r="4344" spans="1:4" x14ac:dyDescent="0.3">
      <c r="A4344" s="1" t="s">
        <v>78</v>
      </c>
      <c r="B4344" s="1" t="s">
        <v>82</v>
      </c>
      <c r="C4344">
        <v>303.98769999999899</v>
      </c>
      <c r="D4344">
        <v>473.38123000000002</v>
      </c>
    </row>
    <row r="4345" spans="1:4" x14ac:dyDescent="0.3">
      <c r="A4345" s="1" t="s">
        <v>78</v>
      </c>
      <c r="B4345" s="1" t="s">
        <v>82</v>
      </c>
      <c r="C4345">
        <v>302.63104999999899</v>
      </c>
      <c r="D4345">
        <v>473.61063000000001</v>
      </c>
    </row>
    <row r="4346" spans="1:4" x14ac:dyDescent="0.3">
      <c r="A4346" s="1" t="s">
        <v>78</v>
      </c>
      <c r="B4346" s="1" t="s">
        <v>82</v>
      </c>
      <c r="C4346">
        <v>301.33302999999898</v>
      </c>
      <c r="D4346">
        <v>473.82977</v>
      </c>
    </row>
    <row r="4347" spans="1:4" x14ac:dyDescent="0.3">
      <c r="A4347" s="1" t="s">
        <v>78</v>
      </c>
      <c r="B4347" s="1" t="s">
        <v>82</v>
      </c>
      <c r="C4347">
        <v>299.50105999999897</v>
      </c>
      <c r="D4347">
        <v>474.137799999999</v>
      </c>
    </row>
    <row r="4348" spans="1:4" x14ac:dyDescent="0.3">
      <c r="A4348" s="1" t="s">
        <v>78</v>
      </c>
      <c r="B4348" s="1" t="s">
        <v>82</v>
      </c>
      <c r="C4348">
        <v>297.66864999999899</v>
      </c>
      <c r="D4348">
        <v>474.44956999999999</v>
      </c>
    </row>
    <row r="4349" spans="1:4" x14ac:dyDescent="0.3">
      <c r="A4349" s="1" t="s">
        <v>78</v>
      </c>
      <c r="B4349" s="1" t="s">
        <v>82</v>
      </c>
      <c r="C4349">
        <v>295.84111999999902</v>
      </c>
      <c r="D4349">
        <v>474.76204999999999</v>
      </c>
    </row>
    <row r="4350" spans="1:4" x14ac:dyDescent="0.3">
      <c r="A4350" s="1" t="s">
        <v>78</v>
      </c>
      <c r="B4350" s="1" t="s">
        <v>82</v>
      </c>
      <c r="C4350">
        <v>294.02291999999898</v>
      </c>
      <c r="D4350">
        <v>475.07218</v>
      </c>
    </row>
    <row r="4351" spans="1:4" x14ac:dyDescent="0.3">
      <c r="A4351" s="1" t="s">
        <v>78</v>
      </c>
      <c r="B4351" s="1" t="s">
        <v>82</v>
      </c>
      <c r="C4351">
        <v>292.21892999999898</v>
      </c>
      <c r="D4351">
        <v>475.37693999999999</v>
      </c>
    </row>
    <row r="4352" spans="1:4" x14ac:dyDescent="0.3">
      <c r="A4352" s="1" t="s">
        <v>78</v>
      </c>
      <c r="B4352" s="1" t="s">
        <v>82</v>
      </c>
      <c r="C4352">
        <v>290.43404999999899</v>
      </c>
      <c r="D4352">
        <v>475.67327999999998</v>
      </c>
    </row>
    <row r="4353" spans="1:4" x14ac:dyDescent="0.3">
      <c r="A4353" s="1" t="s">
        <v>78</v>
      </c>
      <c r="B4353" s="1" t="s">
        <v>82</v>
      </c>
      <c r="C4353">
        <v>288.673149999999</v>
      </c>
      <c r="D4353">
        <v>475.958179999999</v>
      </c>
    </row>
    <row r="4354" spans="1:4" x14ac:dyDescent="0.3">
      <c r="A4354" s="1" t="s">
        <v>78</v>
      </c>
      <c r="B4354" s="1" t="s">
        <v>82</v>
      </c>
      <c r="C4354">
        <v>286.94157999999902</v>
      </c>
      <c r="D4354">
        <v>476.228579999999</v>
      </c>
    </row>
    <row r="4355" spans="1:4" x14ac:dyDescent="0.3">
      <c r="A4355" s="1" t="s">
        <v>78</v>
      </c>
      <c r="B4355" s="1" t="s">
        <v>82</v>
      </c>
      <c r="C4355">
        <v>286.34276999999901</v>
      </c>
      <c r="D4355">
        <v>476.312579999999</v>
      </c>
    </row>
    <row r="4356" spans="1:4" x14ac:dyDescent="0.3">
      <c r="A4356" s="1" t="s">
        <v>78</v>
      </c>
      <c r="B4356" s="1" t="s">
        <v>82</v>
      </c>
      <c r="C4356">
        <v>285.63733999999903</v>
      </c>
      <c r="D4356">
        <v>476.39947999999998</v>
      </c>
    </row>
    <row r="4357" spans="1:4" x14ac:dyDescent="0.3">
      <c r="A4357" s="1" t="s">
        <v>78</v>
      </c>
      <c r="B4357" s="1" t="s">
        <v>82</v>
      </c>
      <c r="C4357">
        <v>284.86128999999897</v>
      </c>
      <c r="D4357">
        <v>476.48588000000001</v>
      </c>
    </row>
    <row r="4358" spans="1:4" x14ac:dyDescent="0.3">
      <c r="A4358" s="1" t="s">
        <v>78</v>
      </c>
      <c r="B4358" s="1" t="s">
        <v>82</v>
      </c>
      <c r="C4358">
        <v>284.050579999999</v>
      </c>
      <c r="D4358">
        <v>476.56817999999998</v>
      </c>
    </row>
    <row r="4359" spans="1:4" x14ac:dyDescent="0.3">
      <c r="A4359" s="1" t="s">
        <v>78</v>
      </c>
      <c r="B4359" s="1" t="s">
        <v>82</v>
      </c>
      <c r="C4359">
        <v>283.24164999999999</v>
      </c>
      <c r="D4359">
        <v>476.64308</v>
      </c>
    </row>
    <row r="4360" spans="1:4" x14ac:dyDescent="0.3">
      <c r="A4360" s="1" t="s">
        <v>78</v>
      </c>
      <c r="B4360" s="1" t="s">
        <v>82</v>
      </c>
      <c r="C4360">
        <v>282.47003999999998</v>
      </c>
      <c r="D4360">
        <v>476.70708000000002</v>
      </c>
    </row>
    <row r="4361" spans="1:4" x14ac:dyDescent="0.3">
      <c r="A4361" s="1" t="s">
        <v>78</v>
      </c>
      <c r="B4361" s="1" t="s">
        <v>82</v>
      </c>
      <c r="C4361">
        <v>281.77216999999899</v>
      </c>
      <c r="D4361">
        <v>476.75668000000002</v>
      </c>
    </row>
    <row r="4362" spans="1:4" x14ac:dyDescent="0.3">
      <c r="A4362" s="1" t="s">
        <v>78</v>
      </c>
      <c r="B4362" s="1" t="s">
        <v>82</v>
      </c>
      <c r="C4362">
        <v>281.18445999999898</v>
      </c>
      <c r="D4362">
        <v>476.78847999999999</v>
      </c>
    </row>
    <row r="4363" spans="1:4" x14ac:dyDescent="0.3">
      <c r="A4363" s="1" t="s">
        <v>78</v>
      </c>
      <c r="B4363" s="1" t="s">
        <v>82</v>
      </c>
      <c r="C4363">
        <v>280.78049999999899</v>
      </c>
      <c r="D4363">
        <v>476.81398000000002</v>
      </c>
    </row>
    <row r="4364" spans="1:4" x14ac:dyDescent="0.3">
      <c r="A4364" s="1" t="s">
        <v>78</v>
      </c>
      <c r="B4364" s="1" t="s">
        <v>82</v>
      </c>
      <c r="C4364">
        <v>280.44270999999998</v>
      </c>
      <c r="D4364">
        <v>476.85167999999999</v>
      </c>
    </row>
    <row r="4365" spans="1:4" x14ac:dyDescent="0.3">
      <c r="A4365" s="1" t="s">
        <v>78</v>
      </c>
      <c r="B4365" s="1" t="s">
        <v>82</v>
      </c>
      <c r="C4365">
        <v>280.15286999999898</v>
      </c>
      <c r="D4365">
        <v>476.89897999999999</v>
      </c>
    </row>
    <row r="4366" spans="1:4" x14ac:dyDescent="0.3">
      <c r="A4366" s="1" t="s">
        <v>78</v>
      </c>
      <c r="B4366" s="1" t="s">
        <v>82</v>
      </c>
      <c r="C4366">
        <v>279.89277999999899</v>
      </c>
      <c r="D4366">
        <v>476.95328000000001</v>
      </c>
    </row>
    <row r="4367" spans="1:4" x14ac:dyDescent="0.3">
      <c r="A4367" s="1" t="s">
        <v>78</v>
      </c>
      <c r="B4367" s="1" t="s">
        <v>82</v>
      </c>
      <c r="C4367">
        <v>279.644219999999</v>
      </c>
      <c r="D4367">
        <v>477.01197999999999</v>
      </c>
    </row>
    <row r="4368" spans="1:4" x14ac:dyDescent="0.3">
      <c r="A4368" s="1" t="s">
        <v>78</v>
      </c>
      <c r="B4368" s="1" t="s">
        <v>82</v>
      </c>
      <c r="C4368">
        <v>279.38898999999998</v>
      </c>
      <c r="D4368">
        <v>477.07238000000001</v>
      </c>
    </row>
    <row r="4369" spans="1:4" x14ac:dyDescent="0.3">
      <c r="A4369" s="1" t="s">
        <v>78</v>
      </c>
      <c r="B4369" s="1" t="s">
        <v>82</v>
      </c>
      <c r="C4369">
        <v>279.108869999999</v>
      </c>
      <c r="D4369">
        <v>477.13198</v>
      </c>
    </row>
    <row r="4370" spans="1:4" x14ac:dyDescent="0.3">
      <c r="A4370" s="1" t="s">
        <v>78</v>
      </c>
      <c r="B4370" s="1" t="s">
        <v>82</v>
      </c>
      <c r="C4370">
        <v>278.78565999999898</v>
      </c>
      <c r="D4370">
        <v>477.18817999999999</v>
      </c>
    </row>
    <row r="4371" spans="1:4" x14ac:dyDescent="0.3">
      <c r="A4371" s="1" t="s">
        <v>78</v>
      </c>
      <c r="B4371" s="1" t="s">
        <v>82</v>
      </c>
      <c r="C4371">
        <v>278.32588999999899</v>
      </c>
      <c r="D4371">
        <v>477.23827999999997</v>
      </c>
    </row>
    <row r="4372" spans="1:4" x14ac:dyDescent="0.3">
      <c r="A4372" s="1" t="s">
        <v>78</v>
      </c>
      <c r="B4372" s="1" t="s">
        <v>82</v>
      </c>
      <c r="C4372">
        <v>277.76528999999903</v>
      </c>
      <c r="D4372">
        <v>477.26927999999998</v>
      </c>
    </row>
    <row r="4373" spans="1:4" x14ac:dyDescent="0.3">
      <c r="A4373" s="1" t="s">
        <v>78</v>
      </c>
      <c r="B4373" s="1" t="s">
        <v>82</v>
      </c>
      <c r="C4373">
        <v>277.134489999999</v>
      </c>
      <c r="D4373">
        <v>477.284979999999</v>
      </c>
    </row>
    <row r="4374" spans="1:4" x14ac:dyDescent="0.3">
      <c r="A4374" s="1" t="s">
        <v>78</v>
      </c>
      <c r="B4374" s="1" t="s">
        <v>82</v>
      </c>
      <c r="C4374">
        <v>276.463719999999</v>
      </c>
      <c r="D4374">
        <v>477.28897999999998</v>
      </c>
    </row>
    <row r="4375" spans="1:4" x14ac:dyDescent="0.3">
      <c r="A4375" s="1" t="s">
        <v>78</v>
      </c>
      <c r="B4375" s="1" t="s">
        <v>82</v>
      </c>
      <c r="C4375">
        <v>275.78316999999902</v>
      </c>
      <c r="D4375">
        <v>477.28598</v>
      </c>
    </row>
    <row r="4376" spans="1:4" x14ac:dyDescent="0.3">
      <c r="A4376" s="1" t="s">
        <v>78</v>
      </c>
      <c r="B4376" s="1" t="s">
        <v>82</v>
      </c>
      <c r="C4376">
        <v>275.12349999999901</v>
      </c>
      <c r="D4376">
        <v>477.27897999999999</v>
      </c>
    </row>
    <row r="4377" spans="1:4" x14ac:dyDescent="0.3">
      <c r="A4377" s="1" t="s">
        <v>78</v>
      </c>
      <c r="B4377" s="1" t="s">
        <v>82</v>
      </c>
      <c r="C4377">
        <v>274.51490999999902</v>
      </c>
      <c r="D4377">
        <v>477.27197999999999</v>
      </c>
    </row>
    <row r="4378" spans="1:4" x14ac:dyDescent="0.3">
      <c r="A4378" s="1" t="s">
        <v>78</v>
      </c>
      <c r="B4378" s="1" t="s">
        <v>82</v>
      </c>
      <c r="C4378">
        <v>273.98806999999903</v>
      </c>
      <c r="D4378">
        <v>477.26898</v>
      </c>
    </row>
    <row r="4379" spans="1:4" x14ac:dyDescent="0.3">
      <c r="A4379" s="1" t="s">
        <v>78</v>
      </c>
      <c r="B4379" s="1" t="s">
        <v>82</v>
      </c>
      <c r="C4379">
        <v>272.855739999999</v>
      </c>
      <c r="D4379">
        <v>477.26398</v>
      </c>
    </row>
    <row r="4380" spans="1:4" x14ac:dyDescent="0.3">
      <c r="A4380" s="1" t="s">
        <v>78</v>
      </c>
      <c r="B4380" s="1" t="s">
        <v>82</v>
      </c>
      <c r="C4380">
        <v>271.84113999999897</v>
      </c>
      <c r="D4380">
        <v>477.25207999999998</v>
      </c>
    </row>
    <row r="4381" spans="1:4" x14ac:dyDescent="0.3">
      <c r="A4381" s="1" t="s">
        <v>78</v>
      </c>
      <c r="B4381" s="1" t="s">
        <v>82</v>
      </c>
      <c r="C4381">
        <v>270.91049999999899</v>
      </c>
      <c r="D4381">
        <v>477.23728</v>
      </c>
    </row>
    <row r="4382" spans="1:4" x14ac:dyDescent="0.3">
      <c r="A4382" s="1" t="s">
        <v>78</v>
      </c>
      <c r="B4382" s="1" t="s">
        <v>82</v>
      </c>
      <c r="C4382">
        <v>270.02915999999902</v>
      </c>
      <c r="D4382">
        <v>477.22388000000001</v>
      </c>
    </row>
    <row r="4383" spans="1:4" x14ac:dyDescent="0.3">
      <c r="A4383" s="1" t="s">
        <v>78</v>
      </c>
      <c r="B4383" s="1" t="s">
        <v>82</v>
      </c>
      <c r="C4383">
        <v>269.16292999999899</v>
      </c>
      <c r="D4383">
        <v>477.21588000000003</v>
      </c>
    </row>
    <row r="4384" spans="1:4" x14ac:dyDescent="0.3">
      <c r="A4384" s="1" t="s">
        <v>78</v>
      </c>
      <c r="B4384" s="1" t="s">
        <v>82</v>
      </c>
      <c r="C4384">
        <v>268.27758999999998</v>
      </c>
      <c r="D4384">
        <v>477.21787999999998</v>
      </c>
    </row>
    <row r="4385" spans="1:4" x14ac:dyDescent="0.3">
      <c r="A4385" s="1" t="s">
        <v>78</v>
      </c>
      <c r="B4385" s="1" t="s">
        <v>82</v>
      </c>
      <c r="C4385">
        <v>267.33894999999899</v>
      </c>
      <c r="D4385">
        <v>477.23408000000001</v>
      </c>
    </row>
    <row r="4386" spans="1:4" x14ac:dyDescent="0.3">
      <c r="A4386" s="1" t="s">
        <v>78</v>
      </c>
      <c r="B4386" s="1" t="s">
        <v>82</v>
      </c>
      <c r="C4386">
        <v>266.31279999999998</v>
      </c>
      <c r="D4386">
        <v>477.26848000000001</v>
      </c>
    </row>
    <row r="4387" spans="1:4" x14ac:dyDescent="0.3">
      <c r="A4387" s="1" t="s">
        <v>78</v>
      </c>
      <c r="B4387" s="1" t="s">
        <v>82</v>
      </c>
      <c r="C4387">
        <v>264.64296999999999</v>
      </c>
      <c r="D4387">
        <v>477.44166000000001</v>
      </c>
    </row>
    <row r="4388" spans="1:4" x14ac:dyDescent="0.3">
      <c r="A4388" s="1" t="s">
        <v>78</v>
      </c>
      <c r="B4388" s="1" t="s">
        <v>82</v>
      </c>
      <c r="C4388">
        <v>262.95537000000002</v>
      </c>
      <c r="D4388">
        <v>477.80711000000002</v>
      </c>
    </row>
    <row r="4389" spans="1:4" x14ac:dyDescent="0.3">
      <c r="A4389" s="1" t="s">
        <v>78</v>
      </c>
      <c r="B4389" s="1" t="s">
        <v>82</v>
      </c>
      <c r="C4389">
        <v>261.25355999999999</v>
      </c>
      <c r="D4389">
        <v>478.34127000000001</v>
      </c>
    </row>
    <row r="4390" spans="1:4" x14ac:dyDescent="0.3">
      <c r="A4390" s="1" t="s">
        <v>78</v>
      </c>
      <c r="B4390" s="1" t="s">
        <v>82</v>
      </c>
      <c r="C4390">
        <v>259.539749999999</v>
      </c>
      <c r="D4390">
        <v>479.02019999999999</v>
      </c>
    </row>
    <row r="4391" spans="1:4" x14ac:dyDescent="0.3">
      <c r="A4391" s="1" t="s">
        <v>78</v>
      </c>
      <c r="B4391" s="1" t="s">
        <v>82</v>
      </c>
      <c r="C4391">
        <v>257.816609999999</v>
      </c>
      <c r="D4391">
        <v>479.82089000000002</v>
      </c>
    </row>
    <row r="4392" spans="1:4" x14ac:dyDescent="0.3">
      <c r="A4392" s="1" t="s">
        <v>78</v>
      </c>
      <c r="B4392" s="1" t="s">
        <v>82</v>
      </c>
      <c r="C4392">
        <v>256.08636999999999</v>
      </c>
      <c r="D4392">
        <v>480.71942000000001</v>
      </c>
    </row>
    <row r="4393" spans="1:4" x14ac:dyDescent="0.3">
      <c r="A4393" s="1" t="s">
        <v>78</v>
      </c>
      <c r="B4393" s="1" t="s">
        <v>82</v>
      </c>
      <c r="C4393">
        <v>254.35167999999999</v>
      </c>
      <c r="D4393">
        <v>481.69242000000003</v>
      </c>
    </row>
    <row r="4394" spans="1:4" x14ac:dyDescent="0.3">
      <c r="A4394" s="1" t="s">
        <v>78</v>
      </c>
      <c r="B4394" s="1" t="s">
        <v>82</v>
      </c>
      <c r="C4394">
        <v>252.61565999999999</v>
      </c>
      <c r="D4394">
        <v>482.71598</v>
      </c>
    </row>
    <row r="4395" spans="1:4" x14ac:dyDescent="0.3">
      <c r="A4395" s="1" t="s">
        <v>78</v>
      </c>
      <c r="B4395" s="1" t="s">
        <v>82</v>
      </c>
      <c r="C4395">
        <v>250.88009</v>
      </c>
      <c r="D4395">
        <v>483.76672000000002</v>
      </c>
    </row>
    <row r="4396" spans="1:4" x14ac:dyDescent="0.3">
      <c r="A4396" s="1" t="s">
        <v>78</v>
      </c>
      <c r="B4396" s="1" t="s">
        <v>82</v>
      </c>
      <c r="C4396">
        <v>249.14806999999999</v>
      </c>
      <c r="D4396">
        <v>484.82126</v>
      </c>
    </row>
    <row r="4397" spans="1:4" x14ac:dyDescent="0.3">
      <c r="A4397" s="1" t="s">
        <v>78</v>
      </c>
      <c r="B4397" s="1" t="s">
        <v>82</v>
      </c>
      <c r="C4397">
        <v>247.42182</v>
      </c>
      <c r="D4397">
        <v>485.85568999999998</v>
      </c>
    </row>
    <row r="4398" spans="1:4" x14ac:dyDescent="0.3">
      <c r="A4398" s="1" t="s">
        <v>78</v>
      </c>
      <c r="B4398" s="1" t="s">
        <v>82</v>
      </c>
      <c r="C4398">
        <v>245.70400999999899</v>
      </c>
      <c r="D4398">
        <v>486.84663</v>
      </c>
    </row>
    <row r="4399" spans="1:4" x14ac:dyDescent="0.3">
      <c r="A4399" s="1" t="s">
        <v>78</v>
      </c>
      <c r="B4399" s="1" t="s">
        <v>82</v>
      </c>
      <c r="C4399">
        <v>243.997309999999</v>
      </c>
      <c r="D4399">
        <v>487.77017000000001</v>
      </c>
    </row>
    <row r="4400" spans="1:4" x14ac:dyDescent="0.3">
      <c r="A4400" s="1" t="s">
        <v>78</v>
      </c>
      <c r="B4400" s="1" t="s">
        <v>82</v>
      </c>
      <c r="C4400">
        <v>242.30437999999901</v>
      </c>
      <c r="D4400">
        <v>488.60293000000001</v>
      </c>
    </row>
    <row r="4401" spans="1:4" x14ac:dyDescent="0.3">
      <c r="A4401" s="1" t="s">
        <v>78</v>
      </c>
      <c r="B4401" s="1" t="s">
        <v>82</v>
      </c>
      <c r="C4401">
        <v>240.62744999999899</v>
      </c>
      <c r="D4401">
        <v>489.32154000000003</v>
      </c>
    </row>
    <row r="4402" spans="1:4" x14ac:dyDescent="0.3">
      <c r="A4402" s="1" t="s">
        <v>78</v>
      </c>
      <c r="B4402" s="1" t="s">
        <v>82</v>
      </c>
      <c r="C4402">
        <v>238.96916999999999</v>
      </c>
      <c r="D4402">
        <v>489.90154000000001</v>
      </c>
    </row>
    <row r="4403" spans="1:4" x14ac:dyDescent="0.3">
      <c r="A4403" s="1" t="s">
        <v>78</v>
      </c>
      <c r="B4403" s="1" t="s">
        <v>82</v>
      </c>
      <c r="C4403">
        <v>236.95283999999899</v>
      </c>
      <c r="D4403">
        <v>490.49077999999997</v>
      </c>
    </row>
    <row r="4404" spans="1:4" x14ac:dyDescent="0.3">
      <c r="A4404" s="1" t="s">
        <v>78</v>
      </c>
      <c r="B4404" s="1" t="s">
        <v>82</v>
      </c>
      <c r="C4404">
        <v>234.891649999999</v>
      </c>
      <c r="D4404">
        <v>491.04414000000003</v>
      </c>
    </row>
    <row r="4405" spans="1:4" x14ac:dyDescent="0.3">
      <c r="A4405" s="1" t="s">
        <v>78</v>
      </c>
      <c r="B4405" s="1" t="s">
        <v>82</v>
      </c>
      <c r="C4405">
        <v>232.79181999999901</v>
      </c>
      <c r="D4405">
        <v>491.56446999999997</v>
      </c>
    </row>
    <row r="4406" spans="1:4" x14ac:dyDescent="0.3">
      <c r="A4406" s="1" t="s">
        <v>78</v>
      </c>
      <c r="B4406" s="1" t="s">
        <v>82</v>
      </c>
      <c r="C4406">
        <v>230.659999999999</v>
      </c>
      <c r="D4406">
        <v>492.05464999999998</v>
      </c>
    </row>
    <row r="4407" spans="1:4" x14ac:dyDescent="0.3">
      <c r="A4407" s="1" t="s">
        <v>78</v>
      </c>
      <c r="B4407" s="1" t="s">
        <v>82</v>
      </c>
      <c r="C4407">
        <v>228.50196999999901</v>
      </c>
      <c r="D4407">
        <v>492.51835999999997</v>
      </c>
    </row>
    <row r="4408" spans="1:4" x14ac:dyDescent="0.3">
      <c r="A4408" s="1" t="s">
        <v>78</v>
      </c>
      <c r="B4408" s="1" t="s">
        <v>82</v>
      </c>
      <c r="C4408">
        <v>226.325279999999</v>
      </c>
      <c r="D4408">
        <v>492.95916</v>
      </c>
    </row>
    <row r="4409" spans="1:4" x14ac:dyDescent="0.3">
      <c r="A4409" s="1" t="s">
        <v>78</v>
      </c>
      <c r="B4409" s="1" t="s">
        <v>82</v>
      </c>
      <c r="C4409">
        <v>224.13525999999899</v>
      </c>
      <c r="D4409">
        <v>493.37970999999999</v>
      </c>
    </row>
    <row r="4410" spans="1:4" x14ac:dyDescent="0.3">
      <c r="A4410" s="1" t="s">
        <v>78</v>
      </c>
      <c r="B4410" s="1" t="s">
        <v>82</v>
      </c>
      <c r="C4410">
        <v>221.93902999999901</v>
      </c>
      <c r="D4410">
        <v>493.78268000000003</v>
      </c>
    </row>
    <row r="4411" spans="1:4" x14ac:dyDescent="0.3">
      <c r="A4411" s="1" t="s">
        <v>78</v>
      </c>
      <c r="B4411" s="1" t="s">
        <v>82</v>
      </c>
      <c r="C4411">
        <v>219.74234999999899</v>
      </c>
      <c r="D4411">
        <v>494.17198000000002</v>
      </c>
    </row>
    <row r="4412" spans="1:4" x14ac:dyDescent="0.3">
      <c r="A4412" s="1" t="s">
        <v>78</v>
      </c>
      <c r="B4412" s="1" t="s">
        <v>82</v>
      </c>
      <c r="C4412">
        <v>217.55278999999899</v>
      </c>
      <c r="D4412">
        <v>494.55076000000003</v>
      </c>
    </row>
    <row r="4413" spans="1:4" x14ac:dyDescent="0.3">
      <c r="A4413" s="1" t="s">
        <v>78</v>
      </c>
      <c r="B4413" s="1" t="s">
        <v>82</v>
      </c>
      <c r="C4413">
        <v>215.37564999999901</v>
      </c>
      <c r="D4413">
        <v>494.92201999999997</v>
      </c>
    </row>
    <row r="4414" spans="1:4" x14ac:dyDescent="0.3">
      <c r="A4414" s="1" t="s">
        <v>78</v>
      </c>
      <c r="B4414" s="1" t="s">
        <v>82</v>
      </c>
      <c r="C4414">
        <v>213.21806999999899</v>
      </c>
      <c r="D4414">
        <v>495.28894000000003</v>
      </c>
    </row>
    <row r="4415" spans="1:4" x14ac:dyDescent="0.3">
      <c r="A4415" s="1" t="s">
        <v>78</v>
      </c>
      <c r="B4415" s="1" t="s">
        <v>82</v>
      </c>
      <c r="C4415">
        <v>211.08624999999901</v>
      </c>
      <c r="D4415">
        <v>495.65481999999997</v>
      </c>
    </row>
    <row r="4416" spans="1:4" x14ac:dyDescent="0.3">
      <c r="A4416" s="1" t="s">
        <v>78</v>
      </c>
      <c r="B4416" s="1" t="s">
        <v>82</v>
      </c>
      <c r="C4416">
        <v>208.98640999999901</v>
      </c>
      <c r="D4416">
        <v>496.02276999999998</v>
      </c>
    </row>
    <row r="4417" spans="1:4" x14ac:dyDescent="0.3">
      <c r="A4417" s="1" t="s">
        <v>78</v>
      </c>
      <c r="B4417" s="1" t="s">
        <v>82</v>
      </c>
      <c r="C4417">
        <v>204.90933999999899</v>
      </c>
      <c r="D4417">
        <v>496.77834000000001</v>
      </c>
    </row>
    <row r="4418" spans="1:4" x14ac:dyDescent="0.3">
      <c r="A4418" s="1" t="s">
        <v>78</v>
      </c>
      <c r="B4418" s="1" t="s">
        <v>82</v>
      </c>
      <c r="C4418">
        <v>203.30347999999901</v>
      </c>
      <c r="D4418">
        <v>497.05187999999998</v>
      </c>
    </row>
    <row r="4419" spans="1:4" x14ac:dyDescent="0.3">
      <c r="A4419" s="1" t="s">
        <v>78</v>
      </c>
      <c r="B4419" s="1" t="s">
        <v>82</v>
      </c>
      <c r="C4419">
        <v>201.62520999999899</v>
      </c>
      <c r="D4419">
        <v>497.27947999999998</v>
      </c>
    </row>
    <row r="4420" spans="1:4" x14ac:dyDescent="0.3">
      <c r="A4420" s="1" t="s">
        <v>78</v>
      </c>
      <c r="B4420" s="1" t="s">
        <v>82</v>
      </c>
      <c r="C4420">
        <v>199.89984999999899</v>
      </c>
      <c r="D4420">
        <v>497.48214000000002</v>
      </c>
    </row>
    <row r="4421" spans="1:4" x14ac:dyDescent="0.3">
      <c r="A4421" s="1" t="s">
        <v>78</v>
      </c>
      <c r="B4421" s="1" t="s">
        <v>82</v>
      </c>
      <c r="C4421">
        <v>198.15361999999899</v>
      </c>
      <c r="D4421">
        <v>497.68088999999998</v>
      </c>
    </row>
    <row r="4422" spans="1:4" x14ac:dyDescent="0.3">
      <c r="A4422" s="1" t="s">
        <v>78</v>
      </c>
      <c r="B4422" s="1" t="s">
        <v>82</v>
      </c>
      <c r="C4422">
        <v>196.41270999999901</v>
      </c>
      <c r="D4422">
        <v>497.89672999999999</v>
      </c>
    </row>
    <row r="4423" spans="1:4" x14ac:dyDescent="0.3">
      <c r="A4423" s="1" t="s">
        <v>78</v>
      </c>
      <c r="B4423" s="1" t="s">
        <v>82</v>
      </c>
      <c r="C4423">
        <v>194.70245999999901</v>
      </c>
      <c r="D4423">
        <v>498.15068000000002</v>
      </c>
    </row>
    <row r="4424" spans="1:4" x14ac:dyDescent="0.3">
      <c r="A4424" s="1" t="s">
        <v>78</v>
      </c>
      <c r="B4424" s="1" t="s">
        <v>82</v>
      </c>
      <c r="C4424">
        <v>193.048619999999</v>
      </c>
      <c r="D4424">
        <v>498.46375999999998</v>
      </c>
    </row>
    <row r="4425" spans="1:4" x14ac:dyDescent="0.3">
      <c r="A4425" s="1" t="s">
        <v>78</v>
      </c>
      <c r="B4425" s="1" t="s">
        <v>82</v>
      </c>
      <c r="C4425">
        <v>191.47739999999899</v>
      </c>
      <c r="D4425">
        <v>498.85698000000002</v>
      </c>
    </row>
    <row r="4426" spans="1:4" x14ac:dyDescent="0.3">
      <c r="A4426" s="1" t="s">
        <v>78</v>
      </c>
      <c r="B4426" s="1" t="s">
        <v>83</v>
      </c>
      <c r="C4426">
        <v>450.04613999999998</v>
      </c>
      <c r="D4426">
        <v>410.10068000000001</v>
      </c>
    </row>
    <row r="4427" spans="1:4" x14ac:dyDescent="0.3">
      <c r="A4427" s="1" t="s">
        <v>78</v>
      </c>
      <c r="B4427" s="1" t="s">
        <v>83</v>
      </c>
      <c r="C4427">
        <v>444.76920999999999</v>
      </c>
      <c r="D4427">
        <v>410.50033000000002</v>
      </c>
    </row>
    <row r="4428" spans="1:4" x14ac:dyDescent="0.3">
      <c r="A4428" s="1" t="s">
        <v>78</v>
      </c>
      <c r="B4428" s="1" t="s">
        <v>83</v>
      </c>
      <c r="C4428">
        <v>441.89087000000001</v>
      </c>
      <c r="D4428">
        <v>410.58042999999998</v>
      </c>
    </row>
    <row r="4429" spans="1:4" x14ac:dyDescent="0.3">
      <c r="A4429" s="1" t="s">
        <v>78</v>
      </c>
      <c r="B4429" s="1" t="s">
        <v>83</v>
      </c>
      <c r="C4429">
        <v>439.97197</v>
      </c>
      <c r="D4429">
        <v>410.98007999999999</v>
      </c>
    </row>
    <row r="4430" spans="1:4" x14ac:dyDescent="0.3">
      <c r="A4430" s="1" t="s">
        <v>78</v>
      </c>
      <c r="B4430" s="1" t="s">
        <v>83</v>
      </c>
      <c r="C4430">
        <v>435.17475000000002</v>
      </c>
      <c r="D4430">
        <v>411.06018</v>
      </c>
    </row>
    <row r="4431" spans="1:4" x14ac:dyDescent="0.3">
      <c r="A4431" s="1" t="s">
        <v>78</v>
      </c>
      <c r="B4431" s="1" t="s">
        <v>83</v>
      </c>
      <c r="C4431">
        <v>432.29640999999998</v>
      </c>
      <c r="D4431">
        <v>411.53994999999998</v>
      </c>
    </row>
    <row r="4432" spans="1:4" x14ac:dyDescent="0.3">
      <c r="A4432" s="1" t="s">
        <v>78</v>
      </c>
      <c r="B4432" s="1" t="s">
        <v>83</v>
      </c>
      <c r="C4432">
        <v>430.37750999999997</v>
      </c>
      <c r="D4432">
        <v>411.53994999999998</v>
      </c>
    </row>
    <row r="4433" spans="1:4" x14ac:dyDescent="0.3">
      <c r="A4433" s="1" t="s">
        <v>78</v>
      </c>
      <c r="B4433" s="1" t="s">
        <v>83</v>
      </c>
      <c r="C4433">
        <v>418.86419000000001</v>
      </c>
      <c r="D4433">
        <v>412.97935000000001</v>
      </c>
    </row>
    <row r="4434" spans="1:4" x14ac:dyDescent="0.3">
      <c r="A4434" s="1" t="s">
        <v>78</v>
      </c>
      <c r="B4434" s="1" t="s">
        <v>83</v>
      </c>
      <c r="C4434">
        <v>416.94533000000001</v>
      </c>
      <c r="D4434">
        <v>413.37898999999999</v>
      </c>
    </row>
    <row r="4435" spans="1:4" x14ac:dyDescent="0.3">
      <c r="A4435" s="1" t="s">
        <v>78</v>
      </c>
      <c r="B4435" s="1" t="s">
        <v>83</v>
      </c>
      <c r="C4435">
        <v>414.54671000000002</v>
      </c>
      <c r="D4435">
        <v>413.45909</v>
      </c>
    </row>
    <row r="4436" spans="1:4" x14ac:dyDescent="0.3">
      <c r="A4436" s="1" t="s">
        <v>78</v>
      </c>
      <c r="B4436" s="1" t="s">
        <v>83</v>
      </c>
      <c r="C4436">
        <v>409.74950000000001</v>
      </c>
      <c r="D4436">
        <v>413.93885999999998</v>
      </c>
    </row>
    <row r="4437" spans="1:4" x14ac:dyDescent="0.3">
      <c r="A4437" s="1" t="s">
        <v>78</v>
      </c>
      <c r="B4437" s="1" t="s">
        <v>83</v>
      </c>
      <c r="C4437">
        <v>405.91172999999998</v>
      </c>
      <c r="D4437">
        <v>413.93885999999998</v>
      </c>
    </row>
    <row r="4438" spans="1:4" x14ac:dyDescent="0.3">
      <c r="A4438" s="1" t="s">
        <v>78</v>
      </c>
      <c r="B4438" s="1" t="s">
        <v>83</v>
      </c>
      <c r="C4438">
        <v>403.51292999999998</v>
      </c>
      <c r="D4438">
        <v>414.41862999999898</v>
      </c>
    </row>
    <row r="4439" spans="1:4" x14ac:dyDescent="0.3">
      <c r="A4439" s="1" t="s">
        <v>78</v>
      </c>
      <c r="B4439" s="1" t="s">
        <v>83</v>
      </c>
      <c r="C4439">
        <v>400.15505999999999</v>
      </c>
      <c r="D4439">
        <v>414.41862999999898</v>
      </c>
    </row>
    <row r="4440" spans="1:4" x14ac:dyDescent="0.3">
      <c r="A4440" s="1" t="s">
        <v>78</v>
      </c>
      <c r="B4440" s="1" t="s">
        <v>83</v>
      </c>
      <c r="C4440">
        <v>397.75626</v>
      </c>
      <c r="D4440">
        <v>414.81827999999899</v>
      </c>
    </row>
    <row r="4441" spans="1:4" x14ac:dyDescent="0.3">
      <c r="A4441" s="1" t="s">
        <v>78</v>
      </c>
      <c r="B4441" s="1" t="s">
        <v>83</v>
      </c>
      <c r="C4441">
        <v>395.83722</v>
      </c>
      <c r="D4441">
        <v>414.89837999999997</v>
      </c>
    </row>
    <row r="4442" spans="1:4" x14ac:dyDescent="0.3">
      <c r="A4442" s="1" t="s">
        <v>78</v>
      </c>
      <c r="B4442" s="1" t="s">
        <v>83</v>
      </c>
      <c r="C4442">
        <v>389.12112000000002</v>
      </c>
      <c r="D4442">
        <v>414.89837999999997</v>
      </c>
    </row>
    <row r="4443" spans="1:4" x14ac:dyDescent="0.3">
      <c r="A4443" s="1" t="s">
        <v>78</v>
      </c>
      <c r="B4443" s="1" t="s">
        <v>83</v>
      </c>
      <c r="C4443">
        <v>386.24301000000003</v>
      </c>
      <c r="D4443">
        <v>415.37814999999898</v>
      </c>
    </row>
    <row r="4444" spans="1:4" x14ac:dyDescent="0.3">
      <c r="A4444" s="1" t="s">
        <v>78</v>
      </c>
      <c r="B4444" s="1" t="s">
        <v>83</v>
      </c>
      <c r="C4444">
        <v>373.29052000000001</v>
      </c>
      <c r="D4444">
        <v>415.37814999999898</v>
      </c>
    </row>
    <row r="4445" spans="1:4" x14ac:dyDescent="0.3">
      <c r="A4445" s="1" t="s">
        <v>78</v>
      </c>
      <c r="B4445" s="1" t="s">
        <v>83</v>
      </c>
      <c r="C4445">
        <v>370.41241000000002</v>
      </c>
      <c r="D4445">
        <v>414.89837999999997</v>
      </c>
    </row>
    <row r="4446" spans="1:4" x14ac:dyDescent="0.3">
      <c r="A4446" s="1" t="s">
        <v>78</v>
      </c>
      <c r="B4446" s="1" t="s">
        <v>83</v>
      </c>
      <c r="C4446">
        <v>365.61520999999999</v>
      </c>
      <c r="D4446">
        <v>414.89837999999997</v>
      </c>
    </row>
    <row r="4447" spans="1:4" x14ac:dyDescent="0.3">
      <c r="A4447" s="1" t="s">
        <v>78</v>
      </c>
      <c r="B4447" s="1" t="s">
        <v>83</v>
      </c>
      <c r="C4447">
        <v>363.21641</v>
      </c>
      <c r="D4447">
        <v>414.81827999999899</v>
      </c>
    </row>
    <row r="4448" spans="1:4" x14ac:dyDescent="0.3">
      <c r="A4448" s="1" t="s">
        <v>78</v>
      </c>
      <c r="B4448" s="1" t="s">
        <v>83</v>
      </c>
      <c r="C4448">
        <v>360.81761</v>
      </c>
      <c r="D4448">
        <v>414.41862999999898</v>
      </c>
    </row>
    <row r="4449" spans="1:4" x14ac:dyDescent="0.3">
      <c r="A4449" s="1" t="s">
        <v>78</v>
      </c>
      <c r="B4449" s="1" t="s">
        <v>83</v>
      </c>
      <c r="C4449">
        <v>355.54070000000002</v>
      </c>
      <c r="D4449">
        <v>414.33852999999903</v>
      </c>
    </row>
    <row r="4450" spans="1:4" x14ac:dyDescent="0.3">
      <c r="A4450" s="1" t="s">
        <v>78</v>
      </c>
      <c r="B4450" s="1" t="s">
        <v>83</v>
      </c>
      <c r="C4450">
        <v>353.14190000000002</v>
      </c>
      <c r="D4450">
        <v>413.93887999999902</v>
      </c>
    </row>
    <row r="4451" spans="1:4" x14ac:dyDescent="0.3">
      <c r="A4451" s="1" t="s">
        <v>78</v>
      </c>
      <c r="B4451" s="1" t="s">
        <v>83</v>
      </c>
      <c r="C4451">
        <v>348.82450999999998</v>
      </c>
      <c r="D4451">
        <v>413.858779999999</v>
      </c>
    </row>
    <row r="4452" spans="1:4" x14ac:dyDescent="0.3">
      <c r="A4452" s="1" t="s">
        <v>78</v>
      </c>
      <c r="B4452" s="1" t="s">
        <v>83</v>
      </c>
      <c r="C4452">
        <v>346.42570999999998</v>
      </c>
      <c r="D4452">
        <v>413.45912999999899</v>
      </c>
    </row>
    <row r="4453" spans="1:4" x14ac:dyDescent="0.3">
      <c r="A4453" s="1" t="s">
        <v>78</v>
      </c>
      <c r="B4453" s="1" t="s">
        <v>83</v>
      </c>
      <c r="C4453">
        <v>341.62851999999998</v>
      </c>
      <c r="D4453">
        <v>413.37902999999898</v>
      </c>
    </row>
    <row r="4454" spans="1:4" x14ac:dyDescent="0.3">
      <c r="A4454" s="1" t="s">
        <v>78</v>
      </c>
      <c r="B4454" s="1" t="s">
        <v>83</v>
      </c>
      <c r="C4454">
        <v>339.22971999999999</v>
      </c>
      <c r="D4454">
        <v>412.979389999999</v>
      </c>
    </row>
    <row r="4455" spans="1:4" x14ac:dyDescent="0.3">
      <c r="A4455" s="1" t="s">
        <v>78</v>
      </c>
      <c r="B4455" s="1" t="s">
        <v>83</v>
      </c>
      <c r="C4455">
        <v>332.51362</v>
      </c>
      <c r="D4455">
        <v>412.499609999999</v>
      </c>
    </row>
    <row r="4456" spans="1:4" x14ac:dyDescent="0.3">
      <c r="A4456" s="1" t="s">
        <v>78</v>
      </c>
      <c r="B4456" s="1" t="s">
        <v>83</v>
      </c>
      <c r="C4456">
        <v>330.11482000000001</v>
      </c>
      <c r="D4456">
        <v>412.41950999999898</v>
      </c>
    </row>
    <row r="4457" spans="1:4" x14ac:dyDescent="0.3">
      <c r="A4457" s="1" t="s">
        <v>78</v>
      </c>
      <c r="B4457" s="1" t="s">
        <v>83</v>
      </c>
      <c r="C4457">
        <v>328.19578000000001</v>
      </c>
      <c r="D4457">
        <v>412.01985999999903</v>
      </c>
    </row>
    <row r="4458" spans="1:4" x14ac:dyDescent="0.3">
      <c r="A4458" s="1" t="s">
        <v>78</v>
      </c>
      <c r="B4458" s="1" t="s">
        <v>83</v>
      </c>
      <c r="C4458">
        <v>325.79698000000002</v>
      </c>
      <c r="D4458">
        <v>411.86008999999899</v>
      </c>
    </row>
    <row r="4459" spans="1:4" x14ac:dyDescent="0.3">
      <c r="A4459" s="1" t="s">
        <v>78</v>
      </c>
      <c r="B4459" s="1" t="s">
        <v>83</v>
      </c>
      <c r="C4459">
        <v>319.56058999999999</v>
      </c>
      <c r="D4459">
        <v>411.06048999999899</v>
      </c>
    </row>
    <row r="4460" spans="1:4" x14ac:dyDescent="0.3">
      <c r="A4460" s="1" t="s">
        <v>78</v>
      </c>
      <c r="B4460" s="1" t="s">
        <v>83</v>
      </c>
      <c r="C4460">
        <v>317.16180000000003</v>
      </c>
      <c r="D4460">
        <v>411.06048999999899</v>
      </c>
    </row>
    <row r="4461" spans="1:4" x14ac:dyDescent="0.3">
      <c r="A4461" s="1" t="s">
        <v>78</v>
      </c>
      <c r="B4461" s="1" t="s">
        <v>83</v>
      </c>
      <c r="C4461">
        <v>314.28368</v>
      </c>
      <c r="D4461">
        <v>410.58071999999902</v>
      </c>
    </row>
    <row r="4462" spans="1:4" x14ac:dyDescent="0.3">
      <c r="A4462" s="1" t="s">
        <v>78</v>
      </c>
      <c r="B4462" s="1" t="s">
        <v>83</v>
      </c>
      <c r="C4462">
        <v>309.48649</v>
      </c>
      <c r="D4462">
        <v>411.06048999999899</v>
      </c>
    </row>
    <row r="4463" spans="1:4" x14ac:dyDescent="0.3">
      <c r="A4463" s="1" t="s">
        <v>78</v>
      </c>
      <c r="B4463" s="1" t="s">
        <v>83</v>
      </c>
      <c r="C4463">
        <v>300.85151999999999</v>
      </c>
      <c r="D4463">
        <v>411.06048999999899</v>
      </c>
    </row>
    <row r="4464" spans="1:4" x14ac:dyDescent="0.3">
      <c r="A4464" s="1" t="s">
        <v>78</v>
      </c>
      <c r="B4464" s="1" t="s">
        <v>83</v>
      </c>
      <c r="C4464">
        <v>300.10300999999998</v>
      </c>
      <c r="D4464">
        <v>411.05348999999899</v>
      </c>
    </row>
    <row r="4465" spans="1:4" x14ac:dyDescent="0.3">
      <c r="A4465" s="1" t="s">
        <v>78</v>
      </c>
      <c r="B4465" s="1" t="s">
        <v>83</v>
      </c>
      <c r="C4465">
        <v>299.45</v>
      </c>
      <c r="D4465">
        <v>411.04168999999899</v>
      </c>
    </row>
    <row r="4466" spans="1:4" x14ac:dyDescent="0.3">
      <c r="A4466" s="1" t="s">
        <v>78</v>
      </c>
      <c r="B4466" s="1" t="s">
        <v>83</v>
      </c>
      <c r="C4466">
        <v>298.77834000000001</v>
      </c>
      <c r="D4466">
        <v>411.03968999999898</v>
      </c>
    </row>
    <row r="4467" spans="1:4" x14ac:dyDescent="0.3">
      <c r="A4467" s="1" t="s">
        <v>78</v>
      </c>
      <c r="B4467" s="1" t="s">
        <v>83</v>
      </c>
      <c r="C4467">
        <v>297.97385000000003</v>
      </c>
      <c r="D4467">
        <v>411.06098999999898</v>
      </c>
    </row>
    <row r="4468" spans="1:4" x14ac:dyDescent="0.3">
      <c r="A4468" s="1" t="s">
        <v>78</v>
      </c>
      <c r="B4468" s="1" t="s">
        <v>83</v>
      </c>
      <c r="C4468">
        <v>297.24221999999997</v>
      </c>
      <c r="D4468">
        <v>411.121389999999</v>
      </c>
    </row>
    <row r="4469" spans="1:4" x14ac:dyDescent="0.3">
      <c r="A4469" s="1" t="s">
        <v>78</v>
      </c>
      <c r="B4469" s="1" t="s">
        <v>83</v>
      </c>
      <c r="C4469">
        <v>296.7287</v>
      </c>
      <c r="D4469">
        <v>411.21748999999897</v>
      </c>
    </row>
    <row r="4470" spans="1:4" x14ac:dyDescent="0.3">
      <c r="A4470" s="1" t="s">
        <v>78</v>
      </c>
      <c r="B4470" s="1" t="s">
        <v>83</v>
      </c>
      <c r="C4470">
        <v>296.23784000000001</v>
      </c>
      <c r="D4470">
        <v>411.33527999999899</v>
      </c>
    </row>
    <row r="4471" spans="1:4" x14ac:dyDescent="0.3">
      <c r="A4471" s="1" t="s">
        <v>78</v>
      </c>
      <c r="B4471" s="1" t="s">
        <v>83</v>
      </c>
      <c r="C4471">
        <v>295.57461000000001</v>
      </c>
      <c r="D4471">
        <v>411.46066999999903</v>
      </c>
    </row>
    <row r="4472" spans="1:4" x14ac:dyDescent="0.3">
      <c r="A4472" s="1" t="s">
        <v>78</v>
      </c>
      <c r="B4472" s="1" t="s">
        <v>83</v>
      </c>
      <c r="C4472">
        <v>294.91494</v>
      </c>
      <c r="D4472">
        <v>411.52616999999901</v>
      </c>
    </row>
    <row r="4473" spans="1:4" x14ac:dyDescent="0.3">
      <c r="A4473" s="1" t="s">
        <v>78</v>
      </c>
      <c r="B4473" s="1" t="s">
        <v>83</v>
      </c>
      <c r="C4473">
        <v>294.42851999999999</v>
      </c>
      <c r="D4473">
        <v>411.51816999999897</v>
      </c>
    </row>
    <row r="4474" spans="1:4" x14ac:dyDescent="0.3">
      <c r="A4474" s="1" t="s">
        <v>78</v>
      </c>
      <c r="B4474" s="1" t="s">
        <v>83</v>
      </c>
      <c r="C4474">
        <v>293.91543999999999</v>
      </c>
      <c r="D4474">
        <v>411.50136999999899</v>
      </c>
    </row>
    <row r="4475" spans="1:4" x14ac:dyDescent="0.3">
      <c r="A4475" s="1" t="s">
        <v>78</v>
      </c>
      <c r="B4475" s="1" t="s">
        <v>83</v>
      </c>
      <c r="C4475">
        <v>293.17536999999999</v>
      </c>
      <c r="D4475">
        <v>411.54096999999899</v>
      </c>
    </row>
    <row r="4476" spans="1:4" x14ac:dyDescent="0.3">
      <c r="A4476" s="1" t="s">
        <v>78</v>
      </c>
      <c r="B4476" s="1" t="s">
        <v>83</v>
      </c>
      <c r="C4476">
        <v>287.26326</v>
      </c>
      <c r="D4476">
        <v>412.48515999999898</v>
      </c>
    </row>
    <row r="4477" spans="1:4" x14ac:dyDescent="0.3">
      <c r="A4477" s="1" t="s">
        <v>78</v>
      </c>
      <c r="B4477" s="1" t="s">
        <v>83</v>
      </c>
      <c r="C4477">
        <v>281.14708000000002</v>
      </c>
      <c r="D4477">
        <v>414.03435999999903</v>
      </c>
    </row>
    <row r="4478" spans="1:4" x14ac:dyDescent="0.3">
      <c r="A4478" s="1" t="s">
        <v>78</v>
      </c>
      <c r="B4478" s="1" t="s">
        <v>83</v>
      </c>
      <c r="C4478">
        <v>275.04854</v>
      </c>
      <c r="D4478">
        <v>415.93578999999897</v>
      </c>
    </row>
    <row r="4479" spans="1:4" x14ac:dyDescent="0.3">
      <c r="A4479" s="1" t="s">
        <v>78</v>
      </c>
      <c r="B4479" s="1" t="s">
        <v>83</v>
      </c>
      <c r="C4479">
        <v>269.18934000000002</v>
      </c>
      <c r="D4479">
        <v>417.93724999999898</v>
      </c>
    </row>
    <row r="4480" spans="1:4" x14ac:dyDescent="0.3">
      <c r="A4480" s="1" t="s">
        <v>78</v>
      </c>
      <c r="B4480" s="1" t="s">
        <v>83</v>
      </c>
      <c r="C4480">
        <v>265.07718</v>
      </c>
      <c r="D4480">
        <v>419.62396999999902</v>
      </c>
    </row>
    <row r="4481" spans="1:4" x14ac:dyDescent="0.3">
      <c r="A4481" s="1" t="s">
        <v>78</v>
      </c>
      <c r="B4481" s="1" t="s">
        <v>83</v>
      </c>
      <c r="C4481">
        <v>260.86995000000002</v>
      </c>
      <c r="D4481">
        <v>421.68358999999901</v>
      </c>
    </row>
    <row r="4482" spans="1:4" x14ac:dyDescent="0.3">
      <c r="A4482" s="1" t="s">
        <v>78</v>
      </c>
      <c r="B4482" s="1" t="s">
        <v>83</v>
      </c>
      <c r="C4482">
        <v>256.62452999999999</v>
      </c>
      <c r="D4482">
        <v>423.82908999999898</v>
      </c>
    </row>
    <row r="4483" spans="1:4" x14ac:dyDescent="0.3">
      <c r="A4483" s="1" t="s">
        <v>78</v>
      </c>
      <c r="B4483" s="1" t="s">
        <v>83</v>
      </c>
      <c r="C4483">
        <v>252.39909</v>
      </c>
      <c r="D4483">
        <v>425.77400999999901</v>
      </c>
    </row>
    <row r="4484" spans="1:4" x14ac:dyDescent="0.3">
      <c r="A4484" s="1" t="s">
        <v>78</v>
      </c>
      <c r="B4484" s="1" t="s">
        <v>83</v>
      </c>
      <c r="C4484">
        <v>241.49797000000001</v>
      </c>
      <c r="D4484">
        <v>430.33625999999902</v>
      </c>
    </row>
    <row r="4485" spans="1:4" x14ac:dyDescent="0.3">
      <c r="A4485" s="1" t="s">
        <v>78</v>
      </c>
      <c r="B4485" s="1" t="s">
        <v>83</v>
      </c>
      <c r="C4485">
        <v>230.76881</v>
      </c>
      <c r="D4485">
        <v>434.81968999999901</v>
      </c>
    </row>
    <row r="4486" spans="1:4" x14ac:dyDescent="0.3">
      <c r="A4486" s="1" t="s">
        <v>78</v>
      </c>
      <c r="B4486" s="1" t="s">
        <v>83</v>
      </c>
      <c r="C4486">
        <v>220.06107</v>
      </c>
      <c r="D4486">
        <v>439.21831999999898</v>
      </c>
    </row>
    <row r="4487" spans="1:4" x14ac:dyDescent="0.3">
      <c r="A4487" s="1" t="s">
        <v>78</v>
      </c>
      <c r="B4487" s="1" t="s">
        <v>83</v>
      </c>
      <c r="C4487">
        <v>209.22414000000001</v>
      </c>
      <c r="D4487">
        <v>443.52562999999901</v>
      </c>
    </row>
    <row r="4488" spans="1:4" x14ac:dyDescent="0.3">
      <c r="A4488" s="1" t="s">
        <v>78</v>
      </c>
      <c r="B4488" s="1" t="s">
        <v>83</v>
      </c>
      <c r="C4488">
        <v>201.20274000000001</v>
      </c>
      <c r="D4488">
        <v>446.15763999999899</v>
      </c>
    </row>
    <row r="4489" spans="1:4" x14ac:dyDescent="0.3">
      <c r="A4489" s="1" t="s">
        <v>78</v>
      </c>
      <c r="B4489" s="1" t="s">
        <v>83</v>
      </c>
      <c r="C4489">
        <v>192.97712000000001</v>
      </c>
      <c r="D4489">
        <v>448.17321999999899</v>
      </c>
    </row>
    <row r="4490" spans="1:4" x14ac:dyDescent="0.3">
      <c r="A4490" s="1" t="s">
        <v>78</v>
      </c>
      <c r="B4490" s="1" t="s">
        <v>83</v>
      </c>
      <c r="C4490">
        <v>184.71975</v>
      </c>
      <c r="D4490">
        <v>449.92408999999901</v>
      </c>
    </row>
    <row r="4491" spans="1:4" x14ac:dyDescent="0.3">
      <c r="A4491" s="1" t="s">
        <v>78</v>
      </c>
      <c r="B4491" s="1" t="s">
        <v>83</v>
      </c>
      <c r="C4491">
        <v>176.60310999999999</v>
      </c>
      <c r="D4491">
        <v>451.76137999999901</v>
      </c>
    </row>
    <row r="4492" spans="1:4" x14ac:dyDescent="0.3">
      <c r="A4492" s="1" t="s">
        <v>78</v>
      </c>
      <c r="B4492" s="1" t="s">
        <v>83</v>
      </c>
      <c r="C4492">
        <v>172.88140999999999</v>
      </c>
      <c r="D4492">
        <v>452.689809999999</v>
      </c>
    </row>
    <row r="4493" spans="1:4" x14ac:dyDescent="0.3">
      <c r="A4493" s="1" t="s">
        <v>78</v>
      </c>
      <c r="B4493" s="1" t="s">
        <v>83</v>
      </c>
      <c r="C4493">
        <v>169.10196999999999</v>
      </c>
      <c r="D4493">
        <v>453.567689999999</v>
      </c>
    </row>
    <row r="4494" spans="1:4" x14ac:dyDescent="0.3">
      <c r="A4494" s="1" t="s">
        <v>78</v>
      </c>
      <c r="B4494" s="1" t="s">
        <v>83</v>
      </c>
      <c r="C4494">
        <v>165.35496000000001</v>
      </c>
      <c r="D4494">
        <v>454.282499999999</v>
      </c>
    </row>
    <row r="4495" spans="1:4" x14ac:dyDescent="0.3">
      <c r="A4495" s="1" t="s">
        <v>78</v>
      </c>
      <c r="B4495" s="1" t="s">
        <v>83</v>
      </c>
      <c r="C4495">
        <v>161.73143999999999</v>
      </c>
      <c r="D4495">
        <v>454.72032999999902</v>
      </c>
    </row>
    <row r="4496" spans="1:4" x14ac:dyDescent="0.3">
      <c r="A4496" s="1" t="s">
        <v>78</v>
      </c>
      <c r="B4496" s="1" t="s">
        <v>83</v>
      </c>
      <c r="C4496">
        <v>161.15929</v>
      </c>
      <c r="D4496">
        <v>454.79232999999903</v>
      </c>
    </row>
    <row r="4497" spans="1:4" x14ac:dyDescent="0.3">
      <c r="A4497" s="1" t="s">
        <v>78</v>
      </c>
      <c r="B4497" s="1" t="s">
        <v>83</v>
      </c>
      <c r="C4497">
        <v>160.77198000000001</v>
      </c>
      <c r="D4497">
        <v>454.89172999999897</v>
      </c>
    </row>
    <row r="4498" spans="1:4" x14ac:dyDescent="0.3">
      <c r="A4498" s="1" t="s">
        <v>78</v>
      </c>
      <c r="B4498" s="1" t="s">
        <v>83</v>
      </c>
      <c r="C4498">
        <v>160.38468</v>
      </c>
      <c r="D4498">
        <v>455.00530999999899</v>
      </c>
    </row>
    <row r="4499" spans="1:4" x14ac:dyDescent="0.3">
      <c r="A4499" s="1" t="s">
        <v>78</v>
      </c>
      <c r="B4499" s="1" t="s">
        <v>83</v>
      </c>
      <c r="C4499">
        <v>159.81252000000001</v>
      </c>
      <c r="D4499">
        <v>455.11997999999898</v>
      </c>
    </row>
    <row r="4500" spans="1:4" x14ac:dyDescent="0.3">
      <c r="A4500" s="1" t="s">
        <v>78</v>
      </c>
      <c r="B4500" s="1" t="s">
        <v>83</v>
      </c>
      <c r="C4500">
        <v>159.22259</v>
      </c>
      <c r="D4500">
        <v>455.18907999999902</v>
      </c>
    </row>
    <row r="4501" spans="1:4" x14ac:dyDescent="0.3">
      <c r="A4501" s="1" t="s">
        <v>78</v>
      </c>
      <c r="B4501" s="1" t="s">
        <v>83</v>
      </c>
      <c r="C4501">
        <v>158.81894</v>
      </c>
      <c r="D4501">
        <v>455.19807999999898</v>
      </c>
    </row>
    <row r="4502" spans="1:4" x14ac:dyDescent="0.3">
      <c r="A4502" s="1" t="s">
        <v>78</v>
      </c>
      <c r="B4502" s="1" t="s">
        <v>83</v>
      </c>
      <c r="C4502">
        <v>158.43235999999999</v>
      </c>
      <c r="D4502">
        <v>455.18797999999902</v>
      </c>
    </row>
    <row r="4503" spans="1:4" x14ac:dyDescent="0.3">
      <c r="A4503" s="1" t="s">
        <v>78</v>
      </c>
      <c r="B4503" s="1" t="s">
        <v>83</v>
      </c>
      <c r="C4503">
        <v>157.89352</v>
      </c>
      <c r="D4503">
        <v>455.20037999999897</v>
      </c>
    </row>
    <row r="4504" spans="1:4" x14ac:dyDescent="0.3">
      <c r="A4504" s="1" t="s">
        <v>78</v>
      </c>
      <c r="B4504" s="1" t="s">
        <v>83</v>
      </c>
      <c r="C4504">
        <v>155.43786</v>
      </c>
      <c r="D4504">
        <v>455.41858999999903</v>
      </c>
    </row>
    <row r="4505" spans="1:4" x14ac:dyDescent="0.3">
      <c r="A4505" s="1" t="s">
        <v>78</v>
      </c>
      <c r="B4505" s="1" t="s">
        <v>83</v>
      </c>
      <c r="C4505">
        <v>152.86225999999999</v>
      </c>
      <c r="D4505">
        <v>455.76452999999901</v>
      </c>
    </row>
    <row r="4506" spans="1:4" x14ac:dyDescent="0.3">
      <c r="A4506" s="1" t="s">
        <v>78</v>
      </c>
      <c r="B4506" s="1" t="s">
        <v>83</v>
      </c>
      <c r="C4506">
        <v>150.28354999999999</v>
      </c>
      <c r="D4506">
        <v>456.16813999999903</v>
      </c>
    </row>
    <row r="4507" spans="1:4" x14ac:dyDescent="0.3">
      <c r="A4507" s="1" t="s">
        <v>78</v>
      </c>
      <c r="B4507" s="1" t="s">
        <v>83</v>
      </c>
      <c r="C4507">
        <v>147.81900999999999</v>
      </c>
      <c r="D4507">
        <v>456.55931999999899</v>
      </c>
    </row>
    <row r="4508" spans="1:4" x14ac:dyDescent="0.3">
      <c r="A4508" s="1" t="s">
        <v>78</v>
      </c>
      <c r="B4508" s="1" t="s">
        <v>83</v>
      </c>
      <c r="C4508">
        <v>138.22457</v>
      </c>
      <c r="D4508">
        <v>457.599189999999</v>
      </c>
    </row>
    <row r="4509" spans="1:4" x14ac:dyDescent="0.3">
      <c r="A4509" s="1" t="s">
        <v>78</v>
      </c>
      <c r="B4509" s="1" t="s">
        <v>83</v>
      </c>
      <c r="C4509">
        <v>135.82577000000001</v>
      </c>
      <c r="D4509">
        <v>457.99883999999997</v>
      </c>
    </row>
    <row r="4510" spans="1:4" x14ac:dyDescent="0.3">
      <c r="A4510" s="1" t="s">
        <v>78</v>
      </c>
      <c r="B4510" s="1" t="s">
        <v>83</v>
      </c>
      <c r="C4510">
        <v>133.90674000000001</v>
      </c>
      <c r="D4510">
        <v>458.07893999999999</v>
      </c>
    </row>
    <row r="4511" spans="1:4" x14ac:dyDescent="0.3">
      <c r="A4511" s="1" t="s">
        <v>78</v>
      </c>
      <c r="B4511" s="1" t="s">
        <v>83</v>
      </c>
      <c r="C4511">
        <v>130.06909999999999</v>
      </c>
      <c r="D4511">
        <v>458.558709999999</v>
      </c>
    </row>
    <row r="4512" spans="1:4" x14ac:dyDescent="0.3">
      <c r="A4512" s="1" t="s">
        <v>78</v>
      </c>
      <c r="B4512" s="1" t="s">
        <v>83</v>
      </c>
      <c r="C4512">
        <v>125.75171</v>
      </c>
      <c r="D4512">
        <v>459.03847999999903</v>
      </c>
    </row>
    <row r="4513" spans="1:4" x14ac:dyDescent="0.3">
      <c r="A4513" s="1" t="s">
        <v>78</v>
      </c>
      <c r="B4513" s="1" t="s">
        <v>83</v>
      </c>
      <c r="C4513">
        <v>123.83266999999999</v>
      </c>
      <c r="D4513">
        <v>459.438119999999</v>
      </c>
    </row>
    <row r="4514" spans="1:4" x14ac:dyDescent="0.3">
      <c r="A4514" s="1" t="s">
        <v>78</v>
      </c>
      <c r="B4514" s="1" t="s">
        <v>83</v>
      </c>
      <c r="C4514">
        <v>121.43387</v>
      </c>
      <c r="D4514">
        <v>459.51821999999902</v>
      </c>
    </row>
    <row r="4515" spans="1:4" x14ac:dyDescent="0.3">
      <c r="A4515" s="1" t="s">
        <v>78</v>
      </c>
      <c r="B4515" s="1" t="s">
        <v>83</v>
      </c>
      <c r="C4515">
        <v>115.19749</v>
      </c>
      <c r="D4515">
        <v>460.31782999999899</v>
      </c>
    </row>
    <row r="4516" spans="1:4" x14ac:dyDescent="0.3">
      <c r="A4516" s="1" t="s">
        <v>78</v>
      </c>
      <c r="B4516" s="1" t="s">
        <v>83</v>
      </c>
      <c r="C4516">
        <v>112.31937000000001</v>
      </c>
      <c r="D4516">
        <v>460.477589999999</v>
      </c>
    </row>
    <row r="4517" spans="1:4" x14ac:dyDescent="0.3">
      <c r="A4517" s="1" t="s">
        <v>78</v>
      </c>
      <c r="B4517" s="1" t="s">
        <v>83</v>
      </c>
      <c r="C4517">
        <v>109.92058</v>
      </c>
      <c r="D4517">
        <v>460.87722999999897</v>
      </c>
    </row>
    <row r="4518" spans="1:4" x14ac:dyDescent="0.3">
      <c r="A4518" s="1" t="s">
        <v>78</v>
      </c>
      <c r="B4518" s="1" t="s">
        <v>83</v>
      </c>
      <c r="C4518">
        <v>108.00154000000001</v>
      </c>
      <c r="D4518">
        <v>460.95732999999899</v>
      </c>
    </row>
    <row r="4519" spans="1:4" x14ac:dyDescent="0.3">
      <c r="A4519" s="1" t="s">
        <v>78</v>
      </c>
      <c r="B4519" s="1" t="s">
        <v>83</v>
      </c>
      <c r="C4519">
        <v>100.80571999999999</v>
      </c>
      <c r="D4519">
        <v>461.836829999999</v>
      </c>
    </row>
    <row r="4520" spans="1:4" x14ac:dyDescent="0.3">
      <c r="A4520" s="1" t="s">
        <v>78</v>
      </c>
      <c r="B4520" s="1" t="s">
        <v>83</v>
      </c>
      <c r="C4520">
        <v>88.812713000000102</v>
      </c>
      <c r="D4520">
        <v>462.876699999999</v>
      </c>
    </row>
    <row r="4521" spans="1:4" x14ac:dyDescent="0.3">
      <c r="A4521" s="1" t="s">
        <v>78</v>
      </c>
      <c r="B4521" s="1" t="s">
        <v>84</v>
      </c>
      <c r="C4521">
        <v>332.99414999999999</v>
      </c>
      <c r="D4521">
        <v>358.28564999999998</v>
      </c>
    </row>
    <row r="4522" spans="1:4" x14ac:dyDescent="0.3">
      <c r="A4522" s="1" t="s">
        <v>78</v>
      </c>
      <c r="B4522" s="1" t="s">
        <v>84</v>
      </c>
      <c r="C4522">
        <v>330.87477000000001</v>
      </c>
      <c r="D4522">
        <v>358.386519999999</v>
      </c>
    </row>
    <row r="4523" spans="1:4" x14ac:dyDescent="0.3">
      <c r="A4523" s="1" t="s">
        <v>78</v>
      </c>
      <c r="B4523" s="1" t="s">
        <v>84</v>
      </c>
      <c r="C4523">
        <v>329.15652</v>
      </c>
      <c r="D4523">
        <v>358.68528999999899</v>
      </c>
    </row>
    <row r="4524" spans="1:4" x14ac:dyDescent="0.3">
      <c r="A4524" s="1" t="s">
        <v>78</v>
      </c>
      <c r="B4524" s="1" t="s">
        <v>84</v>
      </c>
      <c r="C4524">
        <v>327.72345999999999</v>
      </c>
      <c r="D4524">
        <v>358.77878999999899</v>
      </c>
    </row>
    <row r="4525" spans="1:4" x14ac:dyDescent="0.3">
      <c r="A4525" s="1" t="s">
        <v>78</v>
      </c>
      <c r="B4525" s="1" t="s">
        <v>84</v>
      </c>
      <c r="C4525">
        <v>326.27839999999998</v>
      </c>
      <c r="D4525">
        <v>358.765389999999</v>
      </c>
    </row>
    <row r="4526" spans="1:4" x14ac:dyDescent="0.3">
      <c r="A4526" s="1" t="s">
        <v>78</v>
      </c>
      <c r="B4526" s="1" t="s">
        <v>84</v>
      </c>
      <c r="C4526">
        <v>324.992379999999</v>
      </c>
      <c r="D4526">
        <v>358.92688999999899</v>
      </c>
    </row>
    <row r="4527" spans="1:4" x14ac:dyDescent="0.3">
      <c r="A4527" s="1" t="s">
        <v>78</v>
      </c>
      <c r="B4527" s="1" t="s">
        <v>84</v>
      </c>
      <c r="C4527">
        <v>323.87959999999998</v>
      </c>
      <c r="D4527">
        <v>359.16503999999998</v>
      </c>
    </row>
    <row r="4528" spans="1:4" x14ac:dyDescent="0.3">
      <c r="A4528" s="1" t="s">
        <v>78</v>
      </c>
      <c r="B4528" s="1" t="s">
        <v>84</v>
      </c>
      <c r="C4528">
        <v>322.62689999999998</v>
      </c>
      <c r="D4528">
        <v>359.23604</v>
      </c>
    </row>
    <row r="4529" spans="1:4" x14ac:dyDescent="0.3">
      <c r="A4529" s="1" t="s">
        <v>78</v>
      </c>
      <c r="B4529" s="1" t="s">
        <v>84</v>
      </c>
      <c r="C4529">
        <v>321.480809999999</v>
      </c>
      <c r="D4529">
        <v>359.24504000000002</v>
      </c>
    </row>
    <row r="4530" spans="1:4" x14ac:dyDescent="0.3">
      <c r="A4530" s="1" t="s">
        <v>78</v>
      </c>
      <c r="B4530" s="1" t="s">
        <v>84</v>
      </c>
      <c r="C4530">
        <v>320.31072999999998</v>
      </c>
      <c r="D4530">
        <v>359.48205000000002</v>
      </c>
    </row>
    <row r="4531" spans="1:4" x14ac:dyDescent="0.3">
      <c r="A4531" s="1" t="s">
        <v>78</v>
      </c>
      <c r="B4531" s="1" t="s">
        <v>84</v>
      </c>
      <c r="C4531">
        <v>319.082009999999</v>
      </c>
      <c r="D4531">
        <v>359.72480999999999</v>
      </c>
    </row>
    <row r="4532" spans="1:4" x14ac:dyDescent="0.3">
      <c r="A4532" s="1" t="s">
        <v>78</v>
      </c>
      <c r="B4532" s="1" t="s">
        <v>84</v>
      </c>
      <c r="C4532">
        <v>317.81330999999898</v>
      </c>
      <c r="D4532">
        <v>359.750709999999</v>
      </c>
    </row>
    <row r="4533" spans="1:4" x14ac:dyDescent="0.3">
      <c r="A4533" s="1" t="s">
        <v>78</v>
      </c>
      <c r="B4533" s="1" t="s">
        <v>84</v>
      </c>
      <c r="C4533">
        <v>316.68320999999901</v>
      </c>
      <c r="D4533">
        <v>359.72480999999999</v>
      </c>
    </row>
    <row r="4534" spans="1:4" x14ac:dyDescent="0.3">
      <c r="A4534" s="1" t="s">
        <v>78</v>
      </c>
      <c r="B4534" s="1" t="s">
        <v>84</v>
      </c>
      <c r="C4534">
        <v>313.60341999999901</v>
      </c>
      <c r="D4534">
        <v>360.10714000000002</v>
      </c>
    </row>
    <row r="4535" spans="1:4" x14ac:dyDescent="0.3">
      <c r="A4535" s="1" t="s">
        <v>78</v>
      </c>
      <c r="B4535" s="1" t="s">
        <v>84</v>
      </c>
      <c r="C4535">
        <v>310.92653999999902</v>
      </c>
      <c r="D4535">
        <v>360.60431999999997</v>
      </c>
    </row>
    <row r="4536" spans="1:4" x14ac:dyDescent="0.3">
      <c r="A4536" s="1" t="s">
        <v>78</v>
      </c>
      <c r="B4536" s="1" t="s">
        <v>84</v>
      </c>
      <c r="C4536">
        <v>308.78405999999899</v>
      </c>
      <c r="D4536">
        <v>360.92158999999998</v>
      </c>
    </row>
    <row r="4537" spans="1:4" x14ac:dyDescent="0.3">
      <c r="A4537" s="1" t="s">
        <v>78</v>
      </c>
      <c r="B4537" s="1" t="s">
        <v>84</v>
      </c>
      <c r="C4537">
        <v>306.60914999999898</v>
      </c>
      <c r="D4537">
        <v>361.24410999999998</v>
      </c>
    </row>
    <row r="4538" spans="1:4" x14ac:dyDescent="0.3">
      <c r="A4538" s="1" t="s">
        <v>78</v>
      </c>
      <c r="B4538" s="1" t="s">
        <v>84</v>
      </c>
      <c r="C4538">
        <v>299.981979999999</v>
      </c>
      <c r="D4538">
        <v>362.64872000000003</v>
      </c>
    </row>
    <row r="4539" spans="1:4" x14ac:dyDescent="0.3">
      <c r="A4539" s="1" t="s">
        <v>78</v>
      </c>
      <c r="B4539" s="1" t="s">
        <v>84</v>
      </c>
      <c r="C4539">
        <v>293.65665999999999</v>
      </c>
      <c r="D4539">
        <v>363.96255000000002</v>
      </c>
    </row>
    <row r="4540" spans="1:4" x14ac:dyDescent="0.3">
      <c r="A4540" s="1" t="s">
        <v>78</v>
      </c>
      <c r="B4540" s="1" t="s">
        <v>84</v>
      </c>
      <c r="C4540">
        <v>291.746949999999</v>
      </c>
      <c r="D4540">
        <v>364.05894999999998</v>
      </c>
    </row>
    <row r="4541" spans="1:4" x14ac:dyDescent="0.3">
      <c r="A4541" s="1" t="s">
        <v>78</v>
      </c>
      <c r="B4541" s="1" t="s">
        <v>84</v>
      </c>
      <c r="C4541">
        <v>289.339259999999</v>
      </c>
      <c r="D4541">
        <v>364.04264999999998</v>
      </c>
    </row>
    <row r="4542" spans="1:4" x14ac:dyDescent="0.3">
      <c r="A4542" s="1" t="s">
        <v>78</v>
      </c>
      <c r="B4542" s="1" t="s">
        <v>84</v>
      </c>
      <c r="C4542">
        <v>287.88576999999998</v>
      </c>
      <c r="D4542">
        <v>364.25644</v>
      </c>
    </row>
    <row r="4543" spans="1:4" x14ac:dyDescent="0.3">
      <c r="A4543" s="1" t="s">
        <v>78</v>
      </c>
      <c r="B4543" s="1" t="s">
        <v>84</v>
      </c>
      <c r="C4543">
        <v>286.46114999999998</v>
      </c>
      <c r="D4543">
        <v>364.52242000000001</v>
      </c>
    </row>
    <row r="4544" spans="1:4" x14ac:dyDescent="0.3">
      <c r="A4544" s="1" t="s">
        <v>78</v>
      </c>
      <c r="B4544" s="1" t="s">
        <v>84</v>
      </c>
      <c r="C4544">
        <v>283.49285999999898</v>
      </c>
      <c r="D4544">
        <v>364.60611999999998</v>
      </c>
    </row>
    <row r="4545" spans="1:4" x14ac:dyDescent="0.3">
      <c r="A4545" s="1" t="s">
        <v>78</v>
      </c>
      <c r="B4545" s="1" t="s">
        <v>84</v>
      </c>
      <c r="C4545">
        <v>280.70447999999902</v>
      </c>
      <c r="D4545">
        <v>364.52242000000001</v>
      </c>
    </row>
    <row r="4546" spans="1:4" x14ac:dyDescent="0.3">
      <c r="A4546" s="1" t="s">
        <v>78</v>
      </c>
      <c r="B4546" s="1" t="s">
        <v>84</v>
      </c>
      <c r="C4546">
        <v>277.78904999999901</v>
      </c>
      <c r="D4546">
        <v>364.60662000000002</v>
      </c>
    </row>
    <row r="4547" spans="1:4" x14ac:dyDescent="0.3">
      <c r="A4547" s="1" t="s">
        <v>78</v>
      </c>
      <c r="B4547" s="1" t="s">
        <v>84</v>
      </c>
      <c r="C4547">
        <v>274.94780999999898</v>
      </c>
      <c r="D4547">
        <v>364.44225999999998</v>
      </c>
    </row>
    <row r="4548" spans="1:4" x14ac:dyDescent="0.3">
      <c r="A4548" s="1" t="s">
        <v>78</v>
      </c>
      <c r="B4548" s="1" t="s">
        <v>84</v>
      </c>
      <c r="C4548">
        <v>272.47259999999898</v>
      </c>
      <c r="D4548">
        <v>363.96699000000001</v>
      </c>
    </row>
    <row r="4549" spans="1:4" x14ac:dyDescent="0.3">
      <c r="A4549" s="1" t="s">
        <v>78</v>
      </c>
      <c r="B4549" s="1" t="s">
        <v>84</v>
      </c>
      <c r="C4549">
        <v>270.15065999999899</v>
      </c>
      <c r="D4549">
        <v>363.56274999999999</v>
      </c>
    </row>
    <row r="4550" spans="1:4" x14ac:dyDescent="0.3">
      <c r="A4550" s="1" t="s">
        <v>78</v>
      </c>
      <c r="B4550" s="1" t="s">
        <v>84</v>
      </c>
      <c r="C4550">
        <v>267.36537999999899</v>
      </c>
      <c r="D4550">
        <v>363.48484999999999</v>
      </c>
    </row>
    <row r="4551" spans="1:4" x14ac:dyDescent="0.3">
      <c r="A4551" s="1" t="s">
        <v>78</v>
      </c>
      <c r="B4551" s="1" t="s">
        <v>84</v>
      </c>
      <c r="C4551">
        <v>263.91421999999898</v>
      </c>
      <c r="D4551">
        <v>363.56274999999999</v>
      </c>
    </row>
    <row r="4552" spans="1:4" x14ac:dyDescent="0.3">
      <c r="A4552" s="1" t="s">
        <v>78</v>
      </c>
      <c r="B4552" s="1" t="s">
        <v>84</v>
      </c>
      <c r="C4552">
        <v>263.49813999999901</v>
      </c>
      <c r="D4552">
        <v>363.55775</v>
      </c>
    </row>
    <row r="4553" spans="1:4" x14ac:dyDescent="0.3">
      <c r="A4553" s="1" t="s">
        <v>78</v>
      </c>
      <c r="B4553" s="1" t="s">
        <v>84</v>
      </c>
      <c r="C4553">
        <v>263.13960999999898</v>
      </c>
      <c r="D4553">
        <v>363.54514999999998</v>
      </c>
    </row>
    <row r="4554" spans="1:4" x14ac:dyDescent="0.3">
      <c r="A4554" s="1" t="s">
        <v>78</v>
      </c>
      <c r="B4554" s="1" t="s">
        <v>84</v>
      </c>
      <c r="C4554">
        <v>262.81789999999899</v>
      </c>
      <c r="D4554">
        <v>363.52954999999997</v>
      </c>
    </row>
    <row r="4555" spans="1:4" x14ac:dyDescent="0.3">
      <c r="A4555" s="1" t="s">
        <v>78</v>
      </c>
      <c r="B4555" s="1" t="s">
        <v>84</v>
      </c>
      <c r="C4555">
        <v>262.512259999999</v>
      </c>
      <c r="D4555">
        <v>363.51544999999999</v>
      </c>
    </row>
    <row r="4556" spans="1:4" x14ac:dyDescent="0.3">
      <c r="A4556" s="1" t="s">
        <v>78</v>
      </c>
      <c r="B4556" s="1" t="s">
        <v>84</v>
      </c>
      <c r="C4556">
        <v>262.20209999999901</v>
      </c>
      <c r="D4556">
        <v>363.50745000000001</v>
      </c>
    </row>
    <row r="4557" spans="1:4" x14ac:dyDescent="0.3">
      <c r="A4557" s="1" t="s">
        <v>78</v>
      </c>
      <c r="B4557" s="1" t="s">
        <v>84</v>
      </c>
      <c r="C4557">
        <v>261.86653999999902</v>
      </c>
      <c r="D4557">
        <v>363.50945000000002</v>
      </c>
    </row>
    <row r="4558" spans="1:4" x14ac:dyDescent="0.3">
      <c r="A4558" s="1" t="s">
        <v>78</v>
      </c>
      <c r="B4558" s="1" t="s">
        <v>84</v>
      </c>
      <c r="C4558">
        <v>261.48479999999898</v>
      </c>
      <c r="D4558">
        <v>363.52654999999999</v>
      </c>
    </row>
    <row r="4559" spans="1:4" x14ac:dyDescent="0.3">
      <c r="A4559" s="1" t="s">
        <v>78</v>
      </c>
      <c r="B4559" s="1" t="s">
        <v>84</v>
      </c>
      <c r="C4559">
        <v>261.03612999999899</v>
      </c>
      <c r="D4559">
        <v>363.56295</v>
      </c>
    </row>
    <row r="4560" spans="1:4" x14ac:dyDescent="0.3">
      <c r="A4560" s="1" t="s">
        <v>78</v>
      </c>
      <c r="B4560" s="1" t="s">
        <v>84</v>
      </c>
      <c r="C4560">
        <v>257.83417999999898</v>
      </c>
      <c r="D4560">
        <v>364.22721000000001</v>
      </c>
    </row>
    <row r="4561" spans="1:4" x14ac:dyDescent="0.3">
      <c r="A4561" s="1" t="s">
        <v>78</v>
      </c>
      <c r="B4561" s="1" t="s">
        <v>84</v>
      </c>
      <c r="C4561">
        <v>254.723299999999</v>
      </c>
      <c r="D4561">
        <v>365.46710999999999</v>
      </c>
    </row>
    <row r="4562" spans="1:4" x14ac:dyDescent="0.3">
      <c r="A4562" s="1" t="s">
        <v>78</v>
      </c>
      <c r="B4562" s="1" t="s">
        <v>84</v>
      </c>
      <c r="C4562">
        <v>251.67859999999899</v>
      </c>
      <c r="D4562">
        <v>367.10435999999999</v>
      </c>
    </row>
    <row r="4563" spans="1:4" x14ac:dyDescent="0.3">
      <c r="A4563" s="1" t="s">
        <v>78</v>
      </c>
      <c r="B4563" s="1" t="s">
        <v>84</v>
      </c>
      <c r="C4563">
        <v>248.674769999999</v>
      </c>
      <c r="D4563">
        <v>368.96014000000002</v>
      </c>
    </row>
    <row r="4564" spans="1:4" x14ac:dyDescent="0.3">
      <c r="A4564" s="1" t="s">
        <v>78</v>
      </c>
      <c r="B4564" s="1" t="s">
        <v>84</v>
      </c>
      <c r="C4564">
        <v>245.687379999999</v>
      </c>
      <c r="D4564">
        <v>370.85613999999998</v>
      </c>
    </row>
    <row r="4565" spans="1:4" x14ac:dyDescent="0.3">
      <c r="A4565" s="1" t="s">
        <v>78</v>
      </c>
      <c r="B4565" s="1" t="s">
        <v>84</v>
      </c>
      <c r="C4565">
        <v>242.69065999999901</v>
      </c>
      <c r="D4565">
        <v>372.61353000000003</v>
      </c>
    </row>
    <row r="4566" spans="1:4" x14ac:dyDescent="0.3">
      <c r="A4566" s="1" t="s">
        <v>78</v>
      </c>
      <c r="B4566" s="1" t="s">
        <v>84</v>
      </c>
      <c r="C4566">
        <v>239.660179999999</v>
      </c>
      <c r="D4566">
        <v>374.05345999999997</v>
      </c>
    </row>
    <row r="4567" spans="1:4" x14ac:dyDescent="0.3">
      <c r="A4567" s="1" t="s">
        <v>78</v>
      </c>
      <c r="B4567" s="1" t="s">
        <v>84</v>
      </c>
      <c r="C4567">
        <v>236.57060999999899</v>
      </c>
      <c r="D4567">
        <v>374.99766</v>
      </c>
    </row>
    <row r="4568" spans="1:4" x14ac:dyDescent="0.3">
      <c r="A4568" s="1" t="s">
        <v>78</v>
      </c>
      <c r="B4568" s="1" t="s">
        <v>84</v>
      </c>
      <c r="C4568">
        <v>236.293779999999</v>
      </c>
      <c r="D4568">
        <v>375.04586</v>
      </c>
    </row>
    <row r="4569" spans="1:4" x14ac:dyDescent="0.3">
      <c r="A4569" s="1" t="s">
        <v>78</v>
      </c>
      <c r="B4569" s="1" t="s">
        <v>84</v>
      </c>
      <c r="C4569">
        <v>236.052089999999</v>
      </c>
      <c r="D4569">
        <v>375.07315999999997</v>
      </c>
    </row>
    <row r="4570" spans="1:4" x14ac:dyDescent="0.3">
      <c r="A4570" s="1" t="s">
        <v>78</v>
      </c>
      <c r="B4570" s="1" t="s">
        <v>84</v>
      </c>
      <c r="C4570">
        <v>235.83322999999899</v>
      </c>
      <c r="D4570">
        <v>375.08596</v>
      </c>
    </row>
    <row r="4571" spans="1:4" x14ac:dyDescent="0.3">
      <c r="A4571" s="1" t="s">
        <v>78</v>
      </c>
      <c r="B4571" s="1" t="s">
        <v>84</v>
      </c>
      <c r="C4571">
        <v>235.62485999999899</v>
      </c>
      <c r="D4571">
        <v>375.09096</v>
      </c>
    </row>
    <row r="4572" spans="1:4" x14ac:dyDescent="0.3">
      <c r="A4572" s="1" t="s">
        <v>78</v>
      </c>
      <c r="B4572" s="1" t="s">
        <v>84</v>
      </c>
      <c r="C4572">
        <v>235.414829999999</v>
      </c>
      <c r="D4572">
        <v>375.09395999999998</v>
      </c>
    </row>
    <row r="4573" spans="1:4" x14ac:dyDescent="0.3">
      <c r="A4573" s="1" t="s">
        <v>78</v>
      </c>
      <c r="B4573" s="1" t="s">
        <v>84</v>
      </c>
      <c r="C4573">
        <v>235.19075999999899</v>
      </c>
      <c r="D4573">
        <v>375.10196000000002</v>
      </c>
    </row>
    <row r="4574" spans="1:4" x14ac:dyDescent="0.3">
      <c r="A4574" s="1" t="s">
        <v>78</v>
      </c>
      <c r="B4574" s="1" t="s">
        <v>84</v>
      </c>
      <c r="C4574">
        <v>234.94041999999899</v>
      </c>
      <c r="D4574">
        <v>375.12115999999997</v>
      </c>
    </row>
    <row r="4575" spans="1:4" x14ac:dyDescent="0.3">
      <c r="A4575" s="1" t="s">
        <v>78</v>
      </c>
      <c r="B4575" s="1" t="s">
        <v>84</v>
      </c>
      <c r="C4575">
        <v>234.651569999999</v>
      </c>
      <c r="D4575">
        <v>375.15805999999998</v>
      </c>
    </row>
    <row r="4576" spans="1:4" x14ac:dyDescent="0.3">
      <c r="A4576" s="1" t="s">
        <v>78</v>
      </c>
      <c r="B4576" s="1" t="s">
        <v>84</v>
      </c>
      <c r="C4576">
        <v>233.74491999999901</v>
      </c>
      <c r="D4576">
        <v>375.30739999999997</v>
      </c>
    </row>
    <row r="4577" spans="1:4" x14ac:dyDescent="0.3">
      <c r="A4577" s="1" t="s">
        <v>78</v>
      </c>
      <c r="B4577" s="1" t="s">
        <v>84</v>
      </c>
      <c r="C4577">
        <v>232.83336999999901</v>
      </c>
      <c r="D4577">
        <v>375.47532999999999</v>
      </c>
    </row>
    <row r="4578" spans="1:4" x14ac:dyDescent="0.3">
      <c r="A4578" s="1" t="s">
        <v>78</v>
      </c>
      <c r="B4578" s="1" t="s">
        <v>84</v>
      </c>
      <c r="C4578">
        <v>231.92893999999899</v>
      </c>
      <c r="D4578">
        <v>375.65410000000003</v>
      </c>
    </row>
    <row r="4579" spans="1:4" x14ac:dyDescent="0.3">
      <c r="A4579" s="1" t="s">
        <v>78</v>
      </c>
      <c r="B4579" s="1" t="s">
        <v>84</v>
      </c>
      <c r="C4579">
        <v>231.043599999999</v>
      </c>
      <c r="D4579">
        <v>375.83589999999998</v>
      </c>
    </row>
    <row r="4580" spans="1:4" x14ac:dyDescent="0.3">
      <c r="A4580" s="1" t="s">
        <v>78</v>
      </c>
      <c r="B4580" s="1" t="s">
        <v>84</v>
      </c>
      <c r="C4580">
        <v>227.93537999999899</v>
      </c>
      <c r="D4580">
        <v>376.43709999999999</v>
      </c>
    </row>
    <row r="4581" spans="1:4" x14ac:dyDescent="0.3">
      <c r="A4581" s="1" t="s">
        <v>78</v>
      </c>
      <c r="B4581" s="1" t="s">
        <v>84</v>
      </c>
      <c r="C4581">
        <v>226.99851999999899</v>
      </c>
      <c r="D4581">
        <v>376.50369999999998</v>
      </c>
    </row>
    <row r="4582" spans="1:4" x14ac:dyDescent="0.3">
      <c r="A4582" s="1" t="s">
        <v>78</v>
      </c>
      <c r="B4582" s="1" t="s">
        <v>84</v>
      </c>
      <c r="C4582">
        <v>226.01633999999899</v>
      </c>
      <c r="D4582">
        <v>376.59730000000002</v>
      </c>
    </row>
    <row r="4583" spans="1:4" x14ac:dyDescent="0.3">
      <c r="A4583" s="1" t="s">
        <v>78</v>
      </c>
      <c r="B4583" s="1" t="s">
        <v>84</v>
      </c>
      <c r="C4583">
        <v>225.156329999999</v>
      </c>
      <c r="D4583">
        <v>376.81187999999997</v>
      </c>
    </row>
    <row r="4584" spans="1:4" x14ac:dyDescent="0.3">
      <c r="A4584" s="1" t="s">
        <v>78</v>
      </c>
      <c r="B4584" s="1" t="s">
        <v>84</v>
      </c>
      <c r="C4584">
        <v>224.097309999999</v>
      </c>
      <c r="D4584">
        <v>376.99695000000003</v>
      </c>
    </row>
    <row r="4585" spans="1:4" x14ac:dyDescent="0.3">
      <c r="A4585" s="1" t="s">
        <v>78</v>
      </c>
      <c r="B4585" s="1" t="s">
        <v>84</v>
      </c>
      <c r="C4585">
        <v>223.22529999999901</v>
      </c>
      <c r="D4585">
        <v>377.00295</v>
      </c>
    </row>
    <row r="4586" spans="1:4" x14ac:dyDescent="0.3">
      <c r="A4586" s="1" t="s">
        <v>78</v>
      </c>
      <c r="B4586" s="1" t="s">
        <v>84</v>
      </c>
      <c r="C4586">
        <v>222.178269999999</v>
      </c>
      <c r="D4586">
        <v>377.07684999999998</v>
      </c>
    </row>
    <row r="4587" spans="1:4" x14ac:dyDescent="0.3">
      <c r="A4587" s="1" t="s">
        <v>78</v>
      </c>
      <c r="B4587" s="1" t="s">
        <v>84</v>
      </c>
      <c r="C4587">
        <v>221.46350999999899</v>
      </c>
      <c r="D4587">
        <v>377.24146000000002</v>
      </c>
    </row>
    <row r="4588" spans="1:4" x14ac:dyDescent="0.3">
      <c r="A4588" s="1" t="s">
        <v>78</v>
      </c>
      <c r="B4588" s="1" t="s">
        <v>84</v>
      </c>
      <c r="C4588">
        <v>220.73898999999901</v>
      </c>
      <c r="D4588">
        <v>377.39636999999999</v>
      </c>
    </row>
    <row r="4589" spans="1:4" x14ac:dyDescent="0.3">
      <c r="A4589" s="1" t="s">
        <v>78</v>
      </c>
      <c r="B4589" s="1" t="s">
        <v>84</v>
      </c>
      <c r="C4589">
        <v>218.25844999999899</v>
      </c>
      <c r="D4589">
        <v>377.69736999999998</v>
      </c>
    </row>
    <row r="4590" spans="1:4" x14ac:dyDescent="0.3">
      <c r="A4590" s="1" t="s">
        <v>78</v>
      </c>
      <c r="B4590" s="1" t="s">
        <v>84</v>
      </c>
      <c r="C4590">
        <v>215.94183999999899</v>
      </c>
      <c r="D4590">
        <v>377.95625999999999</v>
      </c>
    </row>
    <row r="4591" spans="1:4" x14ac:dyDescent="0.3">
      <c r="A4591" s="1" t="s">
        <v>78</v>
      </c>
      <c r="B4591" s="1" t="s">
        <v>84</v>
      </c>
      <c r="C4591">
        <v>214.887699999999</v>
      </c>
      <c r="D4591">
        <v>378.16077999999999</v>
      </c>
    </row>
    <row r="4592" spans="1:4" x14ac:dyDescent="0.3">
      <c r="A4592" s="1" t="s">
        <v>78</v>
      </c>
      <c r="B4592" s="1" t="s">
        <v>84</v>
      </c>
      <c r="C4592">
        <v>214.02279999999899</v>
      </c>
      <c r="D4592">
        <v>378.35590999999999</v>
      </c>
    </row>
    <row r="4593" spans="1:4" x14ac:dyDescent="0.3">
      <c r="A4593" s="1" t="s">
        <v>78</v>
      </c>
      <c r="B4593" s="1" t="s">
        <v>84</v>
      </c>
      <c r="C4593">
        <v>211.542259999999</v>
      </c>
      <c r="D4593">
        <v>378.65690000000001</v>
      </c>
    </row>
    <row r="4594" spans="1:4" x14ac:dyDescent="0.3">
      <c r="A4594" s="1" t="s">
        <v>78</v>
      </c>
      <c r="B4594" s="1" t="s">
        <v>84</v>
      </c>
      <c r="C4594">
        <v>209.22564999999901</v>
      </c>
      <c r="D4594">
        <v>378.91579000000002</v>
      </c>
    </row>
    <row r="4595" spans="1:4" x14ac:dyDescent="0.3">
      <c r="A4595" s="1" t="s">
        <v>78</v>
      </c>
      <c r="B4595" s="1" t="s">
        <v>84</v>
      </c>
      <c r="C4595">
        <v>208.210599999999</v>
      </c>
      <c r="D4595">
        <v>379.10933999999997</v>
      </c>
    </row>
    <row r="4596" spans="1:4" x14ac:dyDescent="0.3">
      <c r="A4596" s="1" t="s">
        <v>78</v>
      </c>
      <c r="B4596" s="1" t="s">
        <v>84</v>
      </c>
      <c r="C4596">
        <v>207.30660999999901</v>
      </c>
      <c r="D4596">
        <v>379.31544000000002</v>
      </c>
    </row>
    <row r="4597" spans="1:4" x14ac:dyDescent="0.3">
      <c r="A4597" s="1" t="s">
        <v>78</v>
      </c>
      <c r="B4597" s="1" t="s">
        <v>84</v>
      </c>
      <c r="C4597">
        <v>205.57324999999901</v>
      </c>
      <c r="D4597">
        <v>379.61390999999998</v>
      </c>
    </row>
    <row r="4598" spans="1:4" x14ac:dyDescent="0.3">
      <c r="A4598" s="1" t="s">
        <v>78</v>
      </c>
      <c r="B4598" s="1" t="s">
        <v>84</v>
      </c>
      <c r="C4598">
        <v>203.94872999999899</v>
      </c>
      <c r="D4598">
        <v>379.87531999999999</v>
      </c>
    </row>
    <row r="4599" spans="1:4" x14ac:dyDescent="0.3">
      <c r="A4599" s="1" t="s">
        <v>78</v>
      </c>
      <c r="B4599" s="1" t="s">
        <v>84</v>
      </c>
      <c r="C4599">
        <v>203.225979999999</v>
      </c>
      <c r="D4599">
        <v>379.88332000000003</v>
      </c>
    </row>
    <row r="4600" spans="1:4" x14ac:dyDescent="0.3">
      <c r="A4600" s="1" t="s">
        <v>78</v>
      </c>
      <c r="B4600" s="1" t="s">
        <v>84</v>
      </c>
      <c r="C4600">
        <v>202.509459999999</v>
      </c>
      <c r="D4600">
        <v>379.87531999999999</v>
      </c>
    </row>
    <row r="4601" spans="1:4" x14ac:dyDescent="0.3">
      <c r="A4601" s="1" t="s">
        <v>78</v>
      </c>
      <c r="B4601" s="1" t="s">
        <v>84</v>
      </c>
      <c r="C4601">
        <v>200.682369999999</v>
      </c>
      <c r="D4601">
        <v>380.19830000000002</v>
      </c>
    </row>
    <row r="4602" spans="1:4" x14ac:dyDescent="0.3">
      <c r="A4602" s="1" t="s">
        <v>78</v>
      </c>
      <c r="B4602" s="1" t="s">
        <v>84</v>
      </c>
      <c r="C4602">
        <v>198.671819999999</v>
      </c>
      <c r="D4602">
        <v>380.35509000000002</v>
      </c>
    </row>
    <row r="4603" spans="1:4" x14ac:dyDescent="0.3">
      <c r="A4603" s="1" t="s">
        <v>78</v>
      </c>
      <c r="B4603" s="1" t="s">
        <v>85</v>
      </c>
      <c r="C4603">
        <v>325.31860999999998</v>
      </c>
      <c r="D4603">
        <v>297.35505000000001</v>
      </c>
    </row>
    <row r="4604" spans="1:4" x14ac:dyDescent="0.3">
      <c r="A4604" s="1" t="s">
        <v>78</v>
      </c>
      <c r="B4604" s="1" t="s">
        <v>85</v>
      </c>
      <c r="C4604">
        <v>321.96072999999899</v>
      </c>
      <c r="D4604">
        <v>297.83481999999998</v>
      </c>
    </row>
    <row r="4605" spans="1:4" x14ac:dyDescent="0.3">
      <c r="A4605" s="1" t="s">
        <v>78</v>
      </c>
      <c r="B4605" s="1" t="s">
        <v>85</v>
      </c>
      <c r="C4605">
        <v>319.56193999999903</v>
      </c>
      <c r="D4605">
        <v>298.23446999999999</v>
      </c>
    </row>
    <row r="4606" spans="1:4" x14ac:dyDescent="0.3">
      <c r="A4606" s="1" t="s">
        <v>78</v>
      </c>
      <c r="B4606" s="1" t="s">
        <v>85</v>
      </c>
      <c r="C4606">
        <v>313.80525999999901</v>
      </c>
      <c r="D4606">
        <v>298.79435999999998</v>
      </c>
    </row>
    <row r="4607" spans="1:4" x14ac:dyDescent="0.3">
      <c r="A4607" s="1" t="s">
        <v>78</v>
      </c>
      <c r="B4607" s="1" t="s">
        <v>85</v>
      </c>
      <c r="C4607">
        <v>311.88622999999899</v>
      </c>
      <c r="D4607">
        <v>299.19400999999999</v>
      </c>
    </row>
    <row r="4608" spans="1:4" x14ac:dyDescent="0.3">
      <c r="A4608" s="1" t="s">
        <v>78</v>
      </c>
      <c r="B4608" s="1" t="s">
        <v>85</v>
      </c>
      <c r="C4608">
        <v>309.96718999999899</v>
      </c>
      <c r="D4608">
        <v>299.27411000000001</v>
      </c>
    </row>
    <row r="4609" spans="1:4" x14ac:dyDescent="0.3">
      <c r="A4609" s="1" t="s">
        <v>78</v>
      </c>
      <c r="B4609" s="1" t="s">
        <v>85</v>
      </c>
      <c r="C4609">
        <v>307.568389999999</v>
      </c>
      <c r="D4609">
        <v>299.75387999999998</v>
      </c>
    </row>
    <row r="4610" spans="1:4" x14ac:dyDescent="0.3">
      <c r="A4610" s="1" t="s">
        <v>78</v>
      </c>
      <c r="B4610" s="1" t="s">
        <v>85</v>
      </c>
      <c r="C4610">
        <v>305.169589999999</v>
      </c>
      <c r="D4610">
        <v>299.75387999999998</v>
      </c>
    </row>
    <row r="4611" spans="1:4" x14ac:dyDescent="0.3">
      <c r="A4611" s="1" t="s">
        <v>78</v>
      </c>
      <c r="B4611" s="1" t="s">
        <v>85</v>
      </c>
      <c r="C4611">
        <v>302.77078999999901</v>
      </c>
      <c r="D4611">
        <v>300.23363999999998</v>
      </c>
    </row>
    <row r="4612" spans="1:4" x14ac:dyDescent="0.3">
      <c r="A4612" s="1" t="s">
        <v>78</v>
      </c>
      <c r="B4612" s="1" t="s">
        <v>85</v>
      </c>
      <c r="C4612">
        <v>300.37198999999902</v>
      </c>
      <c r="D4612">
        <v>300.23363999999998</v>
      </c>
    </row>
    <row r="4613" spans="1:4" x14ac:dyDescent="0.3">
      <c r="A4613" s="1" t="s">
        <v>78</v>
      </c>
      <c r="B4613" s="1" t="s">
        <v>85</v>
      </c>
      <c r="C4613">
        <v>298.452959999999</v>
      </c>
      <c r="D4613">
        <v>300.63328999999999</v>
      </c>
    </row>
    <row r="4614" spans="1:4" x14ac:dyDescent="0.3">
      <c r="A4614" s="1" t="s">
        <v>78</v>
      </c>
      <c r="B4614" s="1" t="s">
        <v>85</v>
      </c>
      <c r="C4614">
        <v>296.533919999999</v>
      </c>
      <c r="D4614">
        <v>300.71339</v>
      </c>
    </row>
    <row r="4615" spans="1:4" x14ac:dyDescent="0.3">
      <c r="A4615" s="1" t="s">
        <v>78</v>
      </c>
      <c r="B4615" s="1" t="s">
        <v>85</v>
      </c>
      <c r="C4615">
        <v>294.614879999999</v>
      </c>
      <c r="D4615">
        <v>301.11304000000001</v>
      </c>
    </row>
    <row r="4616" spans="1:4" x14ac:dyDescent="0.3">
      <c r="A4616" s="1" t="s">
        <v>78</v>
      </c>
      <c r="B4616" s="1" t="s">
        <v>85</v>
      </c>
      <c r="C4616">
        <v>292.69583999999901</v>
      </c>
      <c r="D4616">
        <v>301.19314000000003</v>
      </c>
    </row>
    <row r="4617" spans="1:4" x14ac:dyDescent="0.3">
      <c r="A4617" s="1" t="s">
        <v>78</v>
      </c>
      <c r="B4617" s="1" t="s">
        <v>85</v>
      </c>
      <c r="C4617">
        <v>290.77679999999901</v>
      </c>
      <c r="D4617">
        <v>301.59278999999998</v>
      </c>
    </row>
    <row r="4618" spans="1:4" x14ac:dyDescent="0.3">
      <c r="A4618" s="1" t="s">
        <v>78</v>
      </c>
      <c r="B4618" s="1" t="s">
        <v>85</v>
      </c>
      <c r="C4618">
        <v>288.85775999999902</v>
      </c>
      <c r="D4618">
        <v>301.67289</v>
      </c>
    </row>
    <row r="4619" spans="1:4" x14ac:dyDescent="0.3">
      <c r="A4619" s="1" t="s">
        <v>78</v>
      </c>
      <c r="B4619" s="1" t="s">
        <v>85</v>
      </c>
      <c r="C4619">
        <v>285.02012999999903</v>
      </c>
      <c r="D4619">
        <v>302.15266000000003</v>
      </c>
    </row>
    <row r="4620" spans="1:4" x14ac:dyDescent="0.3">
      <c r="A4620" s="1" t="s">
        <v>78</v>
      </c>
      <c r="B4620" s="1" t="s">
        <v>85</v>
      </c>
      <c r="C4620">
        <v>283.10108999999898</v>
      </c>
      <c r="D4620">
        <v>302.55230999999998</v>
      </c>
    </row>
    <row r="4621" spans="1:4" x14ac:dyDescent="0.3">
      <c r="A4621" s="1" t="s">
        <v>78</v>
      </c>
      <c r="B4621" s="1" t="s">
        <v>85</v>
      </c>
      <c r="C4621">
        <v>280.22297999999898</v>
      </c>
      <c r="D4621">
        <v>302.63240999999999</v>
      </c>
    </row>
    <row r="4622" spans="1:4" x14ac:dyDescent="0.3">
      <c r="A4622" s="1" t="s">
        <v>78</v>
      </c>
      <c r="B4622" s="1" t="s">
        <v>85</v>
      </c>
      <c r="C4622">
        <v>277.82417999999899</v>
      </c>
      <c r="D4622">
        <v>303.11218000000002</v>
      </c>
    </row>
    <row r="4623" spans="1:4" x14ac:dyDescent="0.3">
      <c r="A4623" s="1" t="s">
        <v>78</v>
      </c>
      <c r="B4623" s="1" t="s">
        <v>85</v>
      </c>
      <c r="C4623">
        <v>274.946069999999</v>
      </c>
      <c r="D4623">
        <v>303.11218000000002</v>
      </c>
    </row>
    <row r="4624" spans="1:4" x14ac:dyDescent="0.3">
      <c r="A4624" s="1" t="s">
        <v>78</v>
      </c>
      <c r="B4624" s="1" t="s">
        <v>85</v>
      </c>
      <c r="C4624">
        <v>271.58818999999897</v>
      </c>
      <c r="D4624">
        <v>303.51182</v>
      </c>
    </row>
    <row r="4625" spans="1:4" x14ac:dyDescent="0.3">
      <c r="A4625" s="1" t="s">
        <v>78</v>
      </c>
      <c r="B4625" s="1" t="s">
        <v>85</v>
      </c>
      <c r="C4625">
        <v>271.19192999999899</v>
      </c>
      <c r="D4625">
        <v>303.56322</v>
      </c>
    </row>
    <row r="4626" spans="1:4" x14ac:dyDescent="0.3">
      <c r="A4626" s="1" t="s">
        <v>78</v>
      </c>
      <c r="B4626" s="1" t="s">
        <v>85</v>
      </c>
      <c r="C4626">
        <v>270.827079999999</v>
      </c>
      <c r="D4626">
        <v>303.59361999999999</v>
      </c>
    </row>
    <row r="4627" spans="1:4" x14ac:dyDescent="0.3">
      <c r="A4627" s="1" t="s">
        <v>78</v>
      </c>
      <c r="B4627" s="1" t="s">
        <v>85</v>
      </c>
      <c r="C4627">
        <v>270.483149999999</v>
      </c>
      <c r="D4627">
        <v>303.607519999999</v>
      </c>
    </row>
    <row r="4628" spans="1:4" x14ac:dyDescent="0.3">
      <c r="A4628" s="1" t="s">
        <v>78</v>
      </c>
      <c r="B4628" s="1" t="s">
        <v>85</v>
      </c>
      <c r="C4628">
        <v>270.14962999999898</v>
      </c>
      <c r="D4628">
        <v>303.60951999999997</v>
      </c>
    </row>
    <row r="4629" spans="1:4" x14ac:dyDescent="0.3">
      <c r="A4629" s="1" t="s">
        <v>78</v>
      </c>
      <c r="B4629" s="1" t="s">
        <v>85</v>
      </c>
      <c r="C4629">
        <v>269.81605999999903</v>
      </c>
      <c r="D4629">
        <v>303.60451999999998</v>
      </c>
    </row>
    <row r="4630" spans="1:4" x14ac:dyDescent="0.3">
      <c r="A4630" s="1" t="s">
        <v>78</v>
      </c>
      <c r="B4630" s="1" t="s">
        <v>85</v>
      </c>
      <c r="C4630">
        <v>269.47193999999899</v>
      </c>
      <c r="D4630">
        <v>303.59652</v>
      </c>
    </row>
    <row r="4631" spans="1:4" x14ac:dyDescent="0.3">
      <c r="A4631" s="1" t="s">
        <v>78</v>
      </c>
      <c r="B4631" s="1" t="s">
        <v>85</v>
      </c>
      <c r="C4631">
        <v>269.10676999999998</v>
      </c>
      <c r="D4631">
        <v>303.59052000000003</v>
      </c>
    </row>
    <row r="4632" spans="1:4" x14ac:dyDescent="0.3">
      <c r="A4632" s="1" t="s">
        <v>78</v>
      </c>
      <c r="B4632" s="1" t="s">
        <v>85</v>
      </c>
      <c r="C4632">
        <v>268.71008</v>
      </c>
      <c r="D4632">
        <v>303.59143</v>
      </c>
    </row>
    <row r="4633" spans="1:4" x14ac:dyDescent="0.3">
      <c r="A4633" s="1" t="s">
        <v>78</v>
      </c>
      <c r="B4633" s="1" t="s">
        <v>85</v>
      </c>
      <c r="C4633">
        <v>268.15879999999999</v>
      </c>
      <c r="D4633">
        <v>303.62322999999998</v>
      </c>
    </row>
    <row r="4634" spans="1:4" x14ac:dyDescent="0.3">
      <c r="A4634" s="1" t="s">
        <v>78</v>
      </c>
      <c r="B4634" s="1" t="s">
        <v>85</v>
      </c>
      <c r="C4634">
        <v>267.4898</v>
      </c>
      <c r="D4634">
        <v>303.70042999999998</v>
      </c>
    </row>
    <row r="4635" spans="1:4" x14ac:dyDescent="0.3">
      <c r="A4635" s="1" t="s">
        <v>78</v>
      </c>
      <c r="B4635" s="1" t="s">
        <v>85</v>
      </c>
      <c r="C4635">
        <v>266.73818</v>
      </c>
      <c r="D4635">
        <v>303.81577999999899</v>
      </c>
    </row>
    <row r="4636" spans="1:4" x14ac:dyDescent="0.3">
      <c r="A4636" s="1" t="s">
        <v>78</v>
      </c>
      <c r="B4636" s="1" t="s">
        <v>85</v>
      </c>
      <c r="C4636">
        <v>265.93813999999998</v>
      </c>
      <c r="D4636">
        <v>303.96201999999897</v>
      </c>
    </row>
    <row r="4637" spans="1:4" x14ac:dyDescent="0.3">
      <c r="A4637" s="1" t="s">
        <v>78</v>
      </c>
      <c r="B4637" s="1" t="s">
        <v>85</v>
      </c>
      <c r="C4637">
        <v>265.12475999999998</v>
      </c>
      <c r="D4637">
        <v>304.13189999999901</v>
      </c>
    </row>
    <row r="4638" spans="1:4" x14ac:dyDescent="0.3">
      <c r="A4638" s="1" t="s">
        <v>78</v>
      </c>
      <c r="B4638" s="1" t="s">
        <v>85</v>
      </c>
      <c r="C4638">
        <v>264.333159999999</v>
      </c>
      <c r="D4638">
        <v>304.318139999999</v>
      </c>
    </row>
    <row r="4639" spans="1:4" x14ac:dyDescent="0.3">
      <c r="A4639" s="1" t="s">
        <v>78</v>
      </c>
      <c r="B4639" s="1" t="s">
        <v>85</v>
      </c>
      <c r="C4639">
        <v>263.59752999999898</v>
      </c>
      <c r="D4639">
        <v>304.51347999999899</v>
      </c>
    </row>
    <row r="4640" spans="1:4" x14ac:dyDescent="0.3">
      <c r="A4640" s="1" t="s">
        <v>78</v>
      </c>
      <c r="B4640" s="1" t="s">
        <v>85</v>
      </c>
      <c r="C4640">
        <v>262.952959999999</v>
      </c>
      <c r="D4640">
        <v>304.71066999999903</v>
      </c>
    </row>
    <row r="4641" spans="1:4" x14ac:dyDescent="0.3">
      <c r="A4641" s="1" t="s">
        <v>78</v>
      </c>
      <c r="B4641" s="1" t="s">
        <v>85</v>
      </c>
      <c r="C4641">
        <v>260.03575999999998</v>
      </c>
      <c r="D4641">
        <v>305.87609999999898</v>
      </c>
    </row>
    <row r="4642" spans="1:4" x14ac:dyDescent="0.3">
      <c r="A4642" s="1" t="s">
        <v>78</v>
      </c>
      <c r="B4642" s="1" t="s">
        <v>85</v>
      </c>
      <c r="C4642">
        <v>257.18874</v>
      </c>
      <c r="D4642">
        <v>307.317129999999</v>
      </c>
    </row>
    <row r="4643" spans="1:4" x14ac:dyDescent="0.3">
      <c r="A4643" s="1" t="s">
        <v>78</v>
      </c>
      <c r="B4643" s="1" t="s">
        <v>85</v>
      </c>
      <c r="C4643">
        <v>254.38215</v>
      </c>
      <c r="D4643">
        <v>308.91469999999902</v>
      </c>
    </row>
    <row r="4644" spans="1:4" x14ac:dyDescent="0.3">
      <c r="A4644" s="1" t="s">
        <v>78</v>
      </c>
      <c r="B4644" s="1" t="s">
        <v>85</v>
      </c>
      <c r="C4644">
        <v>251.58665999999999</v>
      </c>
      <c r="D4644">
        <v>310.55086999999901</v>
      </c>
    </row>
    <row r="4645" spans="1:4" x14ac:dyDescent="0.3">
      <c r="A4645" s="1" t="s">
        <v>78</v>
      </c>
      <c r="B4645" s="1" t="s">
        <v>85</v>
      </c>
      <c r="C4645">
        <v>248.77295999999899</v>
      </c>
      <c r="D4645">
        <v>312.10658999999902</v>
      </c>
    </row>
    <row r="4646" spans="1:4" x14ac:dyDescent="0.3">
      <c r="A4646" s="1" t="s">
        <v>78</v>
      </c>
      <c r="B4646" s="1" t="s">
        <v>85</v>
      </c>
      <c r="C4646">
        <v>245.91127999999901</v>
      </c>
      <c r="D4646">
        <v>313.463359999999</v>
      </c>
    </row>
    <row r="4647" spans="1:4" x14ac:dyDescent="0.3">
      <c r="A4647" s="1" t="s">
        <v>78</v>
      </c>
      <c r="B4647" s="1" t="s">
        <v>85</v>
      </c>
      <c r="C4647">
        <v>242.972309999999</v>
      </c>
      <c r="D4647">
        <v>314.50267999999897</v>
      </c>
    </row>
    <row r="4648" spans="1:4" x14ac:dyDescent="0.3">
      <c r="A4648" s="1" t="s">
        <v>78</v>
      </c>
      <c r="B4648" s="1" t="s">
        <v>85</v>
      </c>
      <c r="C4648">
        <v>239.926279999999</v>
      </c>
      <c r="D4648">
        <v>315.10550999999901</v>
      </c>
    </row>
    <row r="4649" spans="1:4" x14ac:dyDescent="0.3">
      <c r="A4649" s="1" t="s">
        <v>78</v>
      </c>
      <c r="B4649" s="1" t="s">
        <v>85</v>
      </c>
      <c r="C4649">
        <v>239.60552999999899</v>
      </c>
      <c r="D4649">
        <v>315.14780999999903</v>
      </c>
    </row>
    <row r="4650" spans="1:4" x14ac:dyDescent="0.3">
      <c r="A4650" s="1" t="s">
        <v>78</v>
      </c>
      <c r="B4650" s="1" t="s">
        <v>85</v>
      </c>
      <c r="C4650">
        <v>239.338439999999</v>
      </c>
      <c r="D4650">
        <v>315.19540999999901</v>
      </c>
    </row>
    <row r="4651" spans="1:4" x14ac:dyDescent="0.3">
      <c r="A4651" s="1" t="s">
        <v>78</v>
      </c>
      <c r="B4651" s="1" t="s">
        <v>85</v>
      </c>
      <c r="C4651">
        <v>239.10972999999899</v>
      </c>
      <c r="D4651">
        <v>315.24670999999898</v>
      </c>
    </row>
    <row r="4652" spans="1:4" x14ac:dyDescent="0.3">
      <c r="A4652" s="1" t="s">
        <v>78</v>
      </c>
      <c r="B4652" s="1" t="s">
        <v>85</v>
      </c>
      <c r="C4652">
        <v>238.90411999999901</v>
      </c>
      <c r="D4652">
        <v>315.30020999999903</v>
      </c>
    </row>
    <row r="4653" spans="1:4" x14ac:dyDescent="0.3">
      <c r="A4653" s="1" t="s">
        <v>78</v>
      </c>
      <c r="B4653" s="1" t="s">
        <v>85</v>
      </c>
      <c r="C4653">
        <v>238.70633999999899</v>
      </c>
      <c r="D4653">
        <v>315.35430999999897</v>
      </c>
    </row>
    <row r="4654" spans="1:4" x14ac:dyDescent="0.3">
      <c r="A4654" s="1" t="s">
        <v>78</v>
      </c>
      <c r="B4654" s="1" t="s">
        <v>85</v>
      </c>
      <c r="C4654">
        <v>238.50111999999899</v>
      </c>
      <c r="D4654">
        <v>315.40750999999898</v>
      </c>
    </row>
    <row r="4655" spans="1:4" x14ac:dyDescent="0.3">
      <c r="A4655" s="1" t="s">
        <v>78</v>
      </c>
      <c r="B4655" s="1" t="s">
        <v>85</v>
      </c>
      <c r="C4655">
        <v>238.273169999999</v>
      </c>
      <c r="D4655">
        <v>315.45830999999902</v>
      </c>
    </row>
    <row r="4656" spans="1:4" x14ac:dyDescent="0.3">
      <c r="A4656" s="1" t="s">
        <v>78</v>
      </c>
      <c r="B4656" s="1" t="s">
        <v>85</v>
      </c>
      <c r="C4656">
        <v>238.007239999999</v>
      </c>
      <c r="D4656">
        <v>315.50510999999898</v>
      </c>
    </row>
    <row r="4657" spans="1:4" x14ac:dyDescent="0.3">
      <c r="A4657" s="1" t="s">
        <v>78</v>
      </c>
      <c r="B4657" s="1" t="s">
        <v>85</v>
      </c>
      <c r="C4657">
        <v>235.12912999999901</v>
      </c>
      <c r="D4657">
        <v>315.58520999999899</v>
      </c>
    </row>
    <row r="4658" spans="1:4" x14ac:dyDescent="0.3">
      <c r="A4658" s="1" t="s">
        <v>78</v>
      </c>
      <c r="B4658" s="1" t="s">
        <v>85</v>
      </c>
      <c r="C4658">
        <v>232.73032999999899</v>
      </c>
      <c r="D4658">
        <v>315.984859999999</v>
      </c>
    </row>
    <row r="4659" spans="1:4" x14ac:dyDescent="0.3">
      <c r="A4659" s="1" t="s">
        <v>78</v>
      </c>
      <c r="B4659" s="1" t="s">
        <v>85</v>
      </c>
      <c r="C4659">
        <v>227.45341999999999</v>
      </c>
      <c r="D4659">
        <v>317.10462999999902</v>
      </c>
    </row>
    <row r="4660" spans="1:4" x14ac:dyDescent="0.3">
      <c r="A4660" s="1" t="s">
        <v>78</v>
      </c>
      <c r="B4660" s="1" t="s">
        <v>85</v>
      </c>
      <c r="C4660">
        <v>220.73731000000001</v>
      </c>
      <c r="D4660">
        <v>318.38366999999897</v>
      </c>
    </row>
    <row r="4661" spans="1:4" x14ac:dyDescent="0.3">
      <c r="A4661" s="1" t="s">
        <v>78</v>
      </c>
      <c r="B4661" s="1" t="s">
        <v>85</v>
      </c>
      <c r="C4661">
        <v>218.81827999999999</v>
      </c>
      <c r="D4661">
        <v>318.46376999999899</v>
      </c>
    </row>
    <row r="4662" spans="1:4" x14ac:dyDescent="0.3">
      <c r="A4662" s="1" t="s">
        <v>78</v>
      </c>
      <c r="B4662" s="1" t="s">
        <v>85</v>
      </c>
      <c r="C4662">
        <v>216.89923999999999</v>
      </c>
      <c r="D4662">
        <v>318.863419999999</v>
      </c>
    </row>
    <row r="4663" spans="1:4" x14ac:dyDescent="0.3">
      <c r="A4663" s="1" t="s">
        <v>78</v>
      </c>
      <c r="B4663" s="1" t="s">
        <v>85</v>
      </c>
      <c r="C4663">
        <v>211.14257000000001</v>
      </c>
      <c r="D4663">
        <v>319.503209999999</v>
      </c>
    </row>
    <row r="4664" spans="1:4" x14ac:dyDescent="0.3">
      <c r="A4664" s="1" t="s">
        <v>78</v>
      </c>
      <c r="B4664" s="1" t="s">
        <v>85</v>
      </c>
      <c r="C4664">
        <v>205.86561</v>
      </c>
      <c r="D4664">
        <v>320.38271999999898</v>
      </c>
    </row>
    <row r="4665" spans="1:4" x14ac:dyDescent="0.3">
      <c r="A4665" s="1" t="s">
        <v>78</v>
      </c>
      <c r="B4665" s="1" t="s">
        <v>85</v>
      </c>
      <c r="C4665">
        <v>203.94657000000001</v>
      </c>
      <c r="D4665">
        <v>320.78235999999902</v>
      </c>
    </row>
    <row r="4666" spans="1:4" x14ac:dyDescent="0.3">
      <c r="A4666" s="1" t="s">
        <v>78</v>
      </c>
      <c r="B4666" s="1" t="s">
        <v>85</v>
      </c>
      <c r="C4666">
        <v>199.62917999999999</v>
      </c>
      <c r="D4666">
        <v>321.34223999999898</v>
      </c>
    </row>
    <row r="4667" spans="1:4" x14ac:dyDescent="0.3">
      <c r="A4667" s="1" t="s">
        <v>78</v>
      </c>
      <c r="B4667" s="1" t="s">
        <v>85</v>
      </c>
      <c r="C4667">
        <v>197.71014</v>
      </c>
      <c r="D4667">
        <v>321.74188999999899</v>
      </c>
    </row>
    <row r="4668" spans="1:4" x14ac:dyDescent="0.3">
      <c r="A4668" s="1" t="s">
        <v>78</v>
      </c>
      <c r="B4668" s="1" t="s">
        <v>85</v>
      </c>
      <c r="C4668">
        <v>195.7911</v>
      </c>
      <c r="D4668">
        <v>321.90213999999997</v>
      </c>
    </row>
    <row r="4669" spans="1:4" x14ac:dyDescent="0.3">
      <c r="A4669" s="1" t="s">
        <v>78</v>
      </c>
      <c r="B4669" s="1" t="s">
        <v>85</v>
      </c>
      <c r="C4669">
        <v>194.35182</v>
      </c>
      <c r="D4669">
        <v>322.22165999999999</v>
      </c>
    </row>
    <row r="4670" spans="1:4" x14ac:dyDescent="0.3">
      <c r="A4670" s="1" t="s">
        <v>78</v>
      </c>
      <c r="B4670" s="1" t="s">
        <v>85</v>
      </c>
      <c r="C4670">
        <v>190.03442999999999</v>
      </c>
      <c r="D4670">
        <v>322.78154999999998</v>
      </c>
    </row>
    <row r="4671" spans="1:4" x14ac:dyDescent="0.3">
      <c r="A4671" s="1" t="s">
        <v>78</v>
      </c>
      <c r="B4671" s="1" t="s">
        <v>85</v>
      </c>
      <c r="C4671">
        <v>188.11538999999999</v>
      </c>
      <c r="D4671">
        <v>323.18119999999999</v>
      </c>
    </row>
    <row r="4672" spans="1:4" x14ac:dyDescent="0.3">
      <c r="A4672" s="1" t="s">
        <v>78</v>
      </c>
      <c r="B4672" s="1" t="s">
        <v>85</v>
      </c>
      <c r="C4672">
        <v>186.19635</v>
      </c>
      <c r="D4672">
        <v>323.34143999999998</v>
      </c>
    </row>
    <row r="4673" spans="1:4" x14ac:dyDescent="0.3">
      <c r="A4673" s="1" t="s">
        <v>78</v>
      </c>
      <c r="B4673" s="1" t="s">
        <v>85</v>
      </c>
      <c r="C4673">
        <v>184.75707</v>
      </c>
      <c r="D4673">
        <v>323.66095999999999</v>
      </c>
    </row>
    <row r="4674" spans="1:4" x14ac:dyDescent="0.3">
      <c r="A4674" s="1" t="s">
        <v>78</v>
      </c>
      <c r="B4674" s="1" t="s">
        <v>85</v>
      </c>
      <c r="C4674">
        <v>183.31779</v>
      </c>
      <c r="D4674">
        <v>323.74106</v>
      </c>
    </row>
    <row r="4675" spans="1:4" x14ac:dyDescent="0.3">
      <c r="A4675" s="1" t="s">
        <v>78</v>
      </c>
      <c r="B4675" s="1" t="s">
        <v>85</v>
      </c>
      <c r="C4675">
        <v>181.39876000000001</v>
      </c>
      <c r="D4675">
        <v>324.14069999999998</v>
      </c>
    </row>
    <row r="4676" spans="1:4" x14ac:dyDescent="0.3">
      <c r="A4676" s="1" t="s">
        <v>78</v>
      </c>
      <c r="B4676" s="1" t="s">
        <v>85</v>
      </c>
      <c r="C4676">
        <v>174.68265</v>
      </c>
      <c r="D4676">
        <v>325.18055999999899</v>
      </c>
    </row>
    <row r="4677" spans="1:4" x14ac:dyDescent="0.3">
      <c r="A4677" s="1" t="s">
        <v>78</v>
      </c>
      <c r="B4677" s="1" t="s">
        <v>86</v>
      </c>
      <c r="C4677">
        <v>340.18997000000002</v>
      </c>
      <c r="D4677">
        <v>233.54581999999999</v>
      </c>
    </row>
    <row r="4678" spans="1:4" x14ac:dyDescent="0.3">
      <c r="A4678" s="1" t="s">
        <v>78</v>
      </c>
      <c r="B4678" s="1" t="s">
        <v>86</v>
      </c>
      <c r="C4678">
        <v>337.31184999999999</v>
      </c>
      <c r="D4678">
        <v>233.94547</v>
      </c>
    </row>
    <row r="4679" spans="1:4" x14ac:dyDescent="0.3">
      <c r="A4679" s="1" t="s">
        <v>78</v>
      </c>
      <c r="B4679" s="1" t="s">
        <v>86</v>
      </c>
      <c r="C4679">
        <v>328.67689000000001</v>
      </c>
      <c r="D4679">
        <v>235.38487000000001</v>
      </c>
    </row>
    <row r="4680" spans="1:4" x14ac:dyDescent="0.3">
      <c r="A4680" s="1" t="s">
        <v>78</v>
      </c>
      <c r="B4680" s="1" t="s">
        <v>86</v>
      </c>
      <c r="C4680">
        <v>324.83926000000002</v>
      </c>
      <c r="D4680">
        <v>235.94475</v>
      </c>
    </row>
    <row r="4681" spans="1:4" x14ac:dyDescent="0.3">
      <c r="A4681" s="1" t="s">
        <v>78</v>
      </c>
      <c r="B4681" s="1" t="s">
        <v>86</v>
      </c>
      <c r="C4681">
        <v>322.92021999999997</v>
      </c>
      <c r="D4681">
        <v>236.34440000000001</v>
      </c>
    </row>
    <row r="4682" spans="1:4" x14ac:dyDescent="0.3">
      <c r="A4682" s="1" t="s">
        <v>78</v>
      </c>
      <c r="B4682" s="1" t="s">
        <v>86</v>
      </c>
      <c r="C4682">
        <v>319.56234999999998</v>
      </c>
      <c r="D4682">
        <v>236.90429</v>
      </c>
    </row>
    <row r="4683" spans="1:4" x14ac:dyDescent="0.3">
      <c r="A4683" s="1" t="s">
        <v>78</v>
      </c>
      <c r="B4683" s="1" t="s">
        <v>86</v>
      </c>
      <c r="C4683">
        <v>308.52875999999998</v>
      </c>
      <c r="D4683">
        <v>238.90357</v>
      </c>
    </row>
    <row r="4684" spans="1:4" x14ac:dyDescent="0.3">
      <c r="A4684" s="1" t="s">
        <v>78</v>
      </c>
      <c r="B4684" s="1" t="s">
        <v>86</v>
      </c>
      <c r="C4684">
        <v>304.69112999999999</v>
      </c>
      <c r="D4684">
        <v>239.70262</v>
      </c>
    </row>
    <row r="4685" spans="1:4" x14ac:dyDescent="0.3">
      <c r="A4685" s="1" t="s">
        <v>78</v>
      </c>
      <c r="B4685" s="1" t="s">
        <v>86</v>
      </c>
      <c r="C4685">
        <v>298.45474000000002</v>
      </c>
      <c r="D4685">
        <v>240.74249</v>
      </c>
    </row>
    <row r="4686" spans="1:4" x14ac:dyDescent="0.3">
      <c r="A4686" s="1" t="s">
        <v>78</v>
      </c>
      <c r="B4686" s="1" t="s">
        <v>86</v>
      </c>
      <c r="C4686">
        <v>296.53570000000002</v>
      </c>
      <c r="D4686">
        <v>241.14213000000001</v>
      </c>
    </row>
    <row r="4687" spans="1:4" x14ac:dyDescent="0.3">
      <c r="A4687" s="1" t="s">
        <v>78</v>
      </c>
      <c r="B4687" s="1" t="s">
        <v>86</v>
      </c>
      <c r="C4687">
        <v>289.33989000000003</v>
      </c>
      <c r="D4687">
        <v>242.2619</v>
      </c>
    </row>
    <row r="4688" spans="1:4" x14ac:dyDescent="0.3">
      <c r="A4688" s="1" t="s">
        <v>78</v>
      </c>
      <c r="B4688" s="1" t="s">
        <v>86</v>
      </c>
      <c r="C4688">
        <v>287.90060999999997</v>
      </c>
      <c r="D4688">
        <v>242.58142999999899</v>
      </c>
    </row>
    <row r="4689" spans="1:4" x14ac:dyDescent="0.3">
      <c r="A4689" s="1" t="s">
        <v>78</v>
      </c>
      <c r="B4689" s="1" t="s">
        <v>86</v>
      </c>
      <c r="C4689">
        <v>285.50180999999998</v>
      </c>
      <c r="D4689">
        <v>242.661529999999</v>
      </c>
    </row>
    <row r="4690" spans="1:4" x14ac:dyDescent="0.3">
      <c r="A4690" s="1" t="s">
        <v>78</v>
      </c>
      <c r="B4690" s="1" t="s">
        <v>86</v>
      </c>
      <c r="C4690">
        <v>282.14393999999999</v>
      </c>
      <c r="D4690">
        <v>243.14129999999901</v>
      </c>
    </row>
    <row r="4691" spans="1:4" x14ac:dyDescent="0.3">
      <c r="A4691" s="1" t="s">
        <v>78</v>
      </c>
      <c r="B4691" s="1" t="s">
        <v>86</v>
      </c>
      <c r="C4691">
        <v>277.82654000000002</v>
      </c>
      <c r="D4691">
        <v>243.14129999999901</v>
      </c>
    </row>
    <row r="4692" spans="1:4" x14ac:dyDescent="0.3">
      <c r="A4692" s="1" t="s">
        <v>78</v>
      </c>
      <c r="B4692" s="1" t="s">
        <v>86</v>
      </c>
      <c r="C4692">
        <v>273.50914999999998</v>
      </c>
      <c r="D4692">
        <v>243.54094999999899</v>
      </c>
    </row>
    <row r="4693" spans="1:4" x14ac:dyDescent="0.3">
      <c r="A4693" s="1" t="s">
        <v>78</v>
      </c>
      <c r="B4693" s="1" t="s">
        <v>86</v>
      </c>
      <c r="C4693">
        <v>271.59010999999998</v>
      </c>
      <c r="D4693">
        <v>243.621049999999</v>
      </c>
    </row>
    <row r="4694" spans="1:4" x14ac:dyDescent="0.3">
      <c r="A4694" s="1" t="s">
        <v>78</v>
      </c>
      <c r="B4694" s="1" t="s">
        <v>86</v>
      </c>
      <c r="C4694">
        <v>269.19130999999999</v>
      </c>
      <c r="D4694">
        <v>244.100819999999</v>
      </c>
    </row>
    <row r="4695" spans="1:4" x14ac:dyDescent="0.3">
      <c r="A4695" s="1" t="s">
        <v>78</v>
      </c>
      <c r="B4695" s="1" t="s">
        <v>86</v>
      </c>
      <c r="C4695">
        <v>264.98275999999998</v>
      </c>
      <c r="D4695">
        <v>245.23308999999901</v>
      </c>
    </row>
    <row r="4696" spans="1:4" x14ac:dyDescent="0.3">
      <c r="A4696" s="1" t="s">
        <v>78</v>
      </c>
      <c r="B4696" s="1" t="s">
        <v>86</v>
      </c>
      <c r="C4696">
        <v>260.83861000000002</v>
      </c>
      <c r="D4696">
        <v>246.88991999999999</v>
      </c>
    </row>
    <row r="4697" spans="1:4" x14ac:dyDescent="0.3">
      <c r="A4697" s="1" t="s">
        <v>78</v>
      </c>
      <c r="B4697" s="1" t="s">
        <v>86</v>
      </c>
      <c r="C4697">
        <v>256.74511000000001</v>
      </c>
      <c r="D4697">
        <v>248.93702999999999</v>
      </c>
    </row>
    <row r="4698" spans="1:4" x14ac:dyDescent="0.3">
      <c r="A4698" s="1" t="s">
        <v>78</v>
      </c>
      <c r="B4698" s="1" t="s">
        <v>86</v>
      </c>
      <c r="C4698">
        <v>252.68892</v>
      </c>
      <c r="D4698">
        <v>251.24071999999899</v>
      </c>
    </row>
    <row r="4699" spans="1:4" x14ac:dyDescent="0.3">
      <c r="A4699" s="1" t="s">
        <v>78</v>
      </c>
      <c r="B4699" s="1" t="s">
        <v>86</v>
      </c>
      <c r="C4699">
        <v>248.65671</v>
      </c>
      <c r="D4699">
        <v>253.66615999999999</v>
      </c>
    </row>
    <row r="4700" spans="1:4" x14ac:dyDescent="0.3">
      <c r="A4700" s="1" t="s">
        <v>78</v>
      </c>
      <c r="B4700" s="1" t="s">
        <v>86</v>
      </c>
      <c r="C4700">
        <v>244.63516999999999</v>
      </c>
      <c r="D4700">
        <v>256.07965000000002</v>
      </c>
    </row>
    <row r="4701" spans="1:4" x14ac:dyDescent="0.3">
      <c r="A4701" s="1" t="s">
        <v>78</v>
      </c>
      <c r="B4701" s="1" t="s">
        <v>86</v>
      </c>
      <c r="C4701">
        <v>240.61097000000001</v>
      </c>
      <c r="D4701">
        <v>258.34636999999998</v>
      </c>
    </row>
    <row r="4702" spans="1:4" x14ac:dyDescent="0.3">
      <c r="A4702" s="1" t="s">
        <v>78</v>
      </c>
      <c r="B4702" s="1" t="s">
        <v>86</v>
      </c>
      <c r="C4702">
        <v>236.57077000000001</v>
      </c>
      <c r="D4702">
        <v>260.33260000000001</v>
      </c>
    </row>
    <row r="4703" spans="1:4" x14ac:dyDescent="0.3">
      <c r="A4703" s="1" t="s">
        <v>78</v>
      </c>
      <c r="B4703" s="1" t="s">
        <v>86</v>
      </c>
      <c r="C4703">
        <v>234.28125</v>
      </c>
      <c r="D4703">
        <v>261.13601</v>
      </c>
    </row>
    <row r="4704" spans="1:4" x14ac:dyDescent="0.3">
      <c r="A4704" s="1" t="s">
        <v>78</v>
      </c>
      <c r="B4704" s="1" t="s">
        <v>86</v>
      </c>
      <c r="C4704">
        <v>231.77494999999999</v>
      </c>
      <c r="D4704">
        <v>261.73719999999997</v>
      </c>
    </row>
    <row r="4705" spans="1:4" x14ac:dyDescent="0.3">
      <c r="A4705" s="1" t="s">
        <v>78</v>
      </c>
      <c r="B4705" s="1" t="s">
        <v>86</v>
      </c>
      <c r="C4705">
        <v>229.26776000000001</v>
      </c>
      <c r="D4705">
        <v>262.23576999999898</v>
      </c>
    </row>
    <row r="4706" spans="1:4" x14ac:dyDescent="0.3">
      <c r="A4706" s="1" t="s">
        <v>78</v>
      </c>
      <c r="B4706" s="1" t="s">
        <v>86</v>
      </c>
      <c r="C4706">
        <v>226.97646</v>
      </c>
      <c r="D4706">
        <v>262.73174999999901</v>
      </c>
    </row>
    <row r="4707" spans="1:4" x14ac:dyDescent="0.3">
      <c r="A4707" s="1" t="s">
        <v>78</v>
      </c>
      <c r="B4707" s="1" t="s">
        <v>86</v>
      </c>
      <c r="C4707">
        <v>226.36609999999999</v>
      </c>
      <c r="D4707">
        <v>262.886269999999</v>
      </c>
    </row>
    <row r="4708" spans="1:4" x14ac:dyDescent="0.3">
      <c r="A4708" s="1" t="s">
        <v>78</v>
      </c>
      <c r="B4708" s="1" t="s">
        <v>86</v>
      </c>
      <c r="C4708">
        <v>225.82504</v>
      </c>
      <c r="D4708">
        <v>263.02126999999899</v>
      </c>
    </row>
    <row r="4709" spans="1:4" x14ac:dyDescent="0.3">
      <c r="A4709" s="1" t="s">
        <v>78</v>
      </c>
      <c r="B4709" s="1" t="s">
        <v>86</v>
      </c>
      <c r="C4709">
        <v>225.25998999999999</v>
      </c>
      <c r="D4709">
        <v>263.15146999999899</v>
      </c>
    </row>
    <row r="4710" spans="1:4" x14ac:dyDescent="0.3">
      <c r="A4710" s="1" t="s">
        <v>78</v>
      </c>
      <c r="B4710" s="1" t="s">
        <v>86</v>
      </c>
      <c r="C4710">
        <v>224.57767000000001</v>
      </c>
      <c r="D4710">
        <v>263.29162999999897</v>
      </c>
    </row>
    <row r="4711" spans="1:4" x14ac:dyDescent="0.3">
      <c r="A4711" s="1" t="s">
        <v>78</v>
      </c>
      <c r="B4711" s="1" t="s">
        <v>86</v>
      </c>
      <c r="C4711">
        <v>218.17474000000001</v>
      </c>
      <c r="D4711">
        <v>264.65763999999899</v>
      </c>
    </row>
    <row r="4712" spans="1:4" x14ac:dyDescent="0.3">
      <c r="A4712" s="1" t="s">
        <v>78</v>
      </c>
      <c r="B4712" s="1" t="s">
        <v>86</v>
      </c>
      <c r="C4712">
        <v>211.28921</v>
      </c>
      <c r="D4712">
        <v>266.322079999999</v>
      </c>
    </row>
    <row r="4713" spans="1:4" x14ac:dyDescent="0.3">
      <c r="A4713" s="1" t="s">
        <v>78</v>
      </c>
      <c r="B4713" s="1" t="s">
        <v>86</v>
      </c>
      <c r="C4713">
        <v>204.33180999999999</v>
      </c>
      <c r="D4713">
        <v>268.15066999999902</v>
      </c>
    </row>
    <row r="4714" spans="1:4" x14ac:dyDescent="0.3">
      <c r="A4714" s="1" t="s">
        <v>78</v>
      </c>
      <c r="B4714" s="1" t="s">
        <v>86</v>
      </c>
      <c r="C4714">
        <v>197.7133</v>
      </c>
      <c r="D4714">
        <v>270.00861999999898</v>
      </c>
    </row>
    <row r="4715" spans="1:4" x14ac:dyDescent="0.3">
      <c r="A4715" s="1" t="s">
        <v>78</v>
      </c>
      <c r="B4715" s="1" t="s">
        <v>87</v>
      </c>
      <c r="C4715">
        <v>410.22926999999999</v>
      </c>
      <c r="D4715">
        <v>176.45335</v>
      </c>
    </row>
    <row r="4716" spans="1:4" x14ac:dyDescent="0.3">
      <c r="A4716" s="1" t="s">
        <v>78</v>
      </c>
      <c r="B4716" s="1" t="s">
        <v>87</v>
      </c>
      <c r="C4716">
        <v>406.87121999999999</v>
      </c>
      <c r="D4716">
        <v>176.93312</v>
      </c>
    </row>
    <row r="4717" spans="1:4" x14ac:dyDescent="0.3">
      <c r="A4717" s="1" t="s">
        <v>78</v>
      </c>
      <c r="B4717" s="1" t="s">
        <v>87</v>
      </c>
      <c r="C4717">
        <v>404.95231999999999</v>
      </c>
      <c r="D4717">
        <v>177.33133000000001</v>
      </c>
    </row>
    <row r="4718" spans="1:4" x14ac:dyDescent="0.3">
      <c r="A4718" s="1" t="s">
        <v>78</v>
      </c>
      <c r="B4718" s="1" t="s">
        <v>87</v>
      </c>
      <c r="C4718">
        <v>403.03327999999999</v>
      </c>
      <c r="D4718">
        <v>177.41292999999999</v>
      </c>
    </row>
    <row r="4719" spans="1:4" x14ac:dyDescent="0.3">
      <c r="A4719" s="1" t="s">
        <v>78</v>
      </c>
      <c r="B4719" s="1" t="s">
        <v>87</v>
      </c>
      <c r="C4719">
        <v>400.63448</v>
      </c>
      <c r="D4719">
        <v>177.89269999999999</v>
      </c>
    </row>
    <row r="4720" spans="1:4" x14ac:dyDescent="0.3">
      <c r="A4720" s="1" t="s">
        <v>78</v>
      </c>
      <c r="B4720" s="1" t="s">
        <v>87</v>
      </c>
      <c r="C4720">
        <v>398.23568</v>
      </c>
      <c r="D4720">
        <v>177.89269999999999</v>
      </c>
    </row>
    <row r="4721" spans="1:4" x14ac:dyDescent="0.3">
      <c r="A4721" s="1" t="s">
        <v>78</v>
      </c>
      <c r="B4721" s="1" t="s">
        <v>87</v>
      </c>
      <c r="C4721">
        <v>396.31664000000001</v>
      </c>
      <c r="D4721">
        <v>178.29089999999999</v>
      </c>
    </row>
    <row r="4722" spans="1:4" x14ac:dyDescent="0.3">
      <c r="A4722" s="1" t="s">
        <v>78</v>
      </c>
      <c r="B4722" s="1" t="s">
        <v>87</v>
      </c>
      <c r="C4722">
        <v>394.39760000000001</v>
      </c>
      <c r="D4722">
        <v>178.3725</v>
      </c>
    </row>
    <row r="4723" spans="1:4" x14ac:dyDescent="0.3">
      <c r="A4723" s="1" t="s">
        <v>78</v>
      </c>
      <c r="B4723" s="1" t="s">
        <v>87</v>
      </c>
      <c r="C4723">
        <v>391.99880999999999</v>
      </c>
      <c r="D4723">
        <v>178.85227</v>
      </c>
    </row>
    <row r="4724" spans="1:4" x14ac:dyDescent="0.3">
      <c r="A4724" s="1" t="s">
        <v>78</v>
      </c>
      <c r="B4724" s="1" t="s">
        <v>87</v>
      </c>
      <c r="C4724">
        <v>389.60001</v>
      </c>
      <c r="D4724">
        <v>178.85227</v>
      </c>
    </row>
    <row r="4725" spans="1:4" x14ac:dyDescent="0.3">
      <c r="A4725" s="1" t="s">
        <v>78</v>
      </c>
      <c r="B4725" s="1" t="s">
        <v>87</v>
      </c>
      <c r="C4725">
        <v>387.68097</v>
      </c>
      <c r="D4725">
        <v>179.25047000000001</v>
      </c>
    </row>
    <row r="4726" spans="1:4" x14ac:dyDescent="0.3">
      <c r="A4726" s="1" t="s">
        <v>78</v>
      </c>
      <c r="B4726" s="1" t="s">
        <v>87</v>
      </c>
      <c r="C4726">
        <v>384.80286000000001</v>
      </c>
      <c r="D4726">
        <v>179.33206999999999</v>
      </c>
    </row>
    <row r="4727" spans="1:4" x14ac:dyDescent="0.3">
      <c r="A4727" s="1" t="s">
        <v>78</v>
      </c>
      <c r="B4727" s="1" t="s">
        <v>87</v>
      </c>
      <c r="C4727">
        <v>382.88382000000001</v>
      </c>
      <c r="D4727">
        <v>179.73027999999999</v>
      </c>
    </row>
    <row r="4728" spans="1:4" x14ac:dyDescent="0.3">
      <c r="A4728" s="1" t="s">
        <v>78</v>
      </c>
      <c r="B4728" s="1" t="s">
        <v>87</v>
      </c>
      <c r="C4728">
        <v>380.48502000000002</v>
      </c>
      <c r="D4728">
        <v>179.81188</v>
      </c>
    </row>
    <row r="4729" spans="1:4" x14ac:dyDescent="0.3">
      <c r="A4729" s="1" t="s">
        <v>78</v>
      </c>
      <c r="B4729" s="1" t="s">
        <v>87</v>
      </c>
      <c r="C4729">
        <v>378.56598000000002</v>
      </c>
      <c r="D4729">
        <v>180.21008</v>
      </c>
    </row>
    <row r="4730" spans="1:4" x14ac:dyDescent="0.3">
      <c r="A4730" s="1" t="s">
        <v>78</v>
      </c>
      <c r="B4730" s="1" t="s">
        <v>87</v>
      </c>
      <c r="C4730">
        <v>373.76877999999999</v>
      </c>
      <c r="D4730">
        <v>180.77143000000001</v>
      </c>
    </row>
    <row r="4731" spans="1:4" x14ac:dyDescent="0.3">
      <c r="A4731" s="1" t="s">
        <v>78</v>
      </c>
      <c r="B4731" s="1" t="s">
        <v>87</v>
      </c>
      <c r="C4731">
        <v>367.05268000000001</v>
      </c>
      <c r="D4731">
        <v>181.16963999999999</v>
      </c>
    </row>
    <row r="4732" spans="1:4" x14ac:dyDescent="0.3">
      <c r="A4732" s="1" t="s">
        <v>78</v>
      </c>
      <c r="B4732" s="1" t="s">
        <v>87</v>
      </c>
      <c r="C4732">
        <v>362.73529000000002</v>
      </c>
      <c r="D4732">
        <v>182.12916000000001</v>
      </c>
    </row>
    <row r="4733" spans="1:4" x14ac:dyDescent="0.3">
      <c r="A4733" s="1" t="s">
        <v>78</v>
      </c>
      <c r="B4733" s="1" t="s">
        <v>87</v>
      </c>
      <c r="C4733">
        <v>359.85718000000003</v>
      </c>
      <c r="D4733">
        <v>182.69051999999999</v>
      </c>
    </row>
    <row r="4734" spans="1:4" x14ac:dyDescent="0.3">
      <c r="A4734" s="1" t="s">
        <v>78</v>
      </c>
      <c r="B4734" s="1" t="s">
        <v>87</v>
      </c>
      <c r="C4734">
        <v>357.45837999999998</v>
      </c>
      <c r="D4734">
        <v>182.69051999999999</v>
      </c>
    </row>
    <row r="4735" spans="1:4" x14ac:dyDescent="0.3">
      <c r="A4735" s="1" t="s">
        <v>78</v>
      </c>
      <c r="B4735" s="1" t="s">
        <v>87</v>
      </c>
      <c r="C4735">
        <v>354.10050000000001</v>
      </c>
      <c r="D4735">
        <v>183.17027999999999</v>
      </c>
    </row>
    <row r="4736" spans="1:4" x14ac:dyDescent="0.3">
      <c r="A4736" s="1" t="s">
        <v>78</v>
      </c>
      <c r="B4736" s="1" t="s">
        <v>87</v>
      </c>
      <c r="C4736">
        <v>351.70170999999999</v>
      </c>
      <c r="D4736">
        <v>183.17027999999999</v>
      </c>
    </row>
    <row r="4737" spans="1:4" x14ac:dyDescent="0.3">
      <c r="A4737" s="1" t="s">
        <v>78</v>
      </c>
      <c r="B4737" s="1" t="s">
        <v>87</v>
      </c>
      <c r="C4737">
        <v>349.30291</v>
      </c>
      <c r="D4737">
        <v>183.56849</v>
      </c>
    </row>
    <row r="4738" spans="1:4" x14ac:dyDescent="0.3">
      <c r="A4738" s="1" t="s">
        <v>78</v>
      </c>
      <c r="B4738" s="1" t="s">
        <v>87</v>
      </c>
      <c r="C4738">
        <v>346.90411</v>
      </c>
      <c r="D4738">
        <v>183.65009000000001</v>
      </c>
    </row>
    <row r="4739" spans="1:4" x14ac:dyDescent="0.3">
      <c r="A4739" s="1" t="s">
        <v>78</v>
      </c>
      <c r="B4739" s="1" t="s">
        <v>87</v>
      </c>
      <c r="C4739">
        <v>344.98507000000001</v>
      </c>
      <c r="D4739">
        <v>184.04829000000001</v>
      </c>
    </row>
    <row r="4740" spans="1:4" x14ac:dyDescent="0.3">
      <c r="A4740" s="1" t="s">
        <v>78</v>
      </c>
      <c r="B4740" s="1" t="s">
        <v>87</v>
      </c>
      <c r="C4740">
        <v>343.06603000000001</v>
      </c>
      <c r="D4740">
        <v>184.12988999999999</v>
      </c>
    </row>
    <row r="4741" spans="1:4" x14ac:dyDescent="0.3">
      <c r="A4741" s="1" t="s">
        <v>78</v>
      </c>
      <c r="B4741" s="1" t="s">
        <v>87</v>
      </c>
      <c r="C4741">
        <v>341.14699000000002</v>
      </c>
      <c r="D4741">
        <v>184.52809999999999</v>
      </c>
    </row>
    <row r="4742" spans="1:4" x14ac:dyDescent="0.3">
      <c r="A4742" s="1" t="s">
        <v>78</v>
      </c>
      <c r="B4742" s="1" t="s">
        <v>87</v>
      </c>
      <c r="C4742">
        <v>339.22795000000002</v>
      </c>
      <c r="D4742">
        <v>184.6097</v>
      </c>
    </row>
    <row r="4743" spans="1:4" x14ac:dyDescent="0.3">
      <c r="A4743" s="1" t="s">
        <v>78</v>
      </c>
      <c r="B4743" s="1" t="s">
        <v>87</v>
      </c>
      <c r="C4743">
        <v>336.82916</v>
      </c>
      <c r="D4743">
        <v>185.08947000000001</v>
      </c>
    </row>
    <row r="4744" spans="1:4" x14ac:dyDescent="0.3">
      <c r="A4744" s="1" t="s">
        <v>78</v>
      </c>
      <c r="B4744" s="1" t="s">
        <v>87</v>
      </c>
      <c r="C4744">
        <v>334.91012000000001</v>
      </c>
      <c r="D4744">
        <v>185.08947000000001</v>
      </c>
    </row>
    <row r="4745" spans="1:4" x14ac:dyDescent="0.3">
      <c r="A4745" s="1" t="s">
        <v>78</v>
      </c>
      <c r="B4745" s="1" t="s">
        <v>87</v>
      </c>
      <c r="C4745">
        <v>332.51132000000001</v>
      </c>
      <c r="D4745">
        <v>185.56924000000001</v>
      </c>
    </row>
    <row r="4746" spans="1:4" x14ac:dyDescent="0.3">
      <c r="A4746" s="1" t="s">
        <v>78</v>
      </c>
      <c r="B4746" s="1" t="s">
        <v>87</v>
      </c>
      <c r="C4746">
        <v>330.59228000000002</v>
      </c>
      <c r="D4746">
        <v>185.56924000000001</v>
      </c>
    </row>
    <row r="4747" spans="1:4" x14ac:dyDescent="0.3">
      <c r="A4747" s="1" t="s">
        <v>78</v>
      </c>
      <c r="B4747" s="1" t="s">
        <v>87</v>
      </c>
      <c r="C4747">
        <v>328.67324000000002</v>
      </c>
      <c r="D4747">
        <v>185.96745000000001</v>
      </c>
    </row>
    <row r="4748" spans="1:4" x14ac:dyDescent="0.3">
      <c r="A4748" s="1" t="s">
        <v>78</v>
      </c>
      <c r="B4748" s="1" t="s">
        <v>87</v>
      </c>
      <c r="C4748">
        <v>322.91656999999998</v>
      </c>
      <c r="D4748">
        <v>187.00839999999999</v>
      </c>
    </row>
    <row r="4749" spans="1:4" x14ac:dyDescent="0.3">
      <c r="A4749" s="1" t="s">
        <v>78</v>
      </c>
      <c r="B4749" s="1" t="s">
        <v>87</v>
      </c>
      <c r="C4749">
        <v>317.63961999999998</v>
      </c>
      <c r="D4749">
        <v>187.48817</v>
      </c>
    </row>
    <row r="4750" spans="1:4" x14ac:dyDescent="0.3">
      <c r="A4750" s="1" t="s">
        <v>78</v>
      </c>
      <c r="B4750" s="1" t="s">
        <v>87</v>
      </c>
      <c r="C4750">
        <v>312.84242</v>
      </c>
      <c r="D4750">
        <v>187.96794</v>
      </c>
    </row>
    <row r="4751" spans="1:4" x14ac:dyDescent="0.3">
      <c r="A4751" s="1" t="s">
        <v>78</v>
      </c>
      <c r="B4751" s="1" t="s">
        <v>87</v>
      </c>
      <c r="C4751">
        <v>309.96429999999998</v>
      </c>
      <c r="D4751">
        <v>187.96794</v>
      </c>
    </row>
    <row r="4752" spans="1:4" x14ac:dyDescent="0.3">
      <c r="A4752" s="1" t="s">
        <v>78</v>
      </c>
      <c r="B4752" s="1" t="s">
        <v>87</v>
      </c>
      <c r="C4752">
        <v>308.04527000000002</v>
      </c>
      <c r="D4752">
        <v>188.36615</v>
      </c>
    </row>
    <row r="4753" spans="1:4" x14ac:dyDescent="0.3">
      <c r="A4753" s="1" t="s">
        <v>78</v>
      </c>
      <c r="B4753" s="1" t="s">
        <v>87</v>
      </c>
      <c r="C4753">
        <v>305.64647000000002</v>
      </c>
      <c r="D4753">
        <v>188.44765000000001</v>
      </c>
    </row>
    <row r="4754" spans="1:4" x14ac:dyDescent="0.3">
      <c r="A4754" s="1" t="s">
        <v>78</v>
      </c>
      <c r="B4754" s="1" t="s">
        <v>87</v>
      </c>
      <c r="C4754">
        <v>300.84926999999999</v>
      </c>
      <c r="D4754">
        <v>188.92742000000001</v>
      </c>
    </row>
    <row r="4755" spans="1:4" x14ac:dyDescent="0.3">
      <c r="A4755" s="1" t="s">
        <v>78</v>
      </c>
      <c r="B4755" s="1" t="s">
        <v>87</v>
      </c>
      <c r="C4755">
        <v>297.97116</v>
      </c>
      <c r="D4755">
        <v>188.92742000000001</v>
      </c>
    </row>
    <row r="4756" spans="1:4" x14ac:dyDescent="0.3">
      <c r="A4756" s="1" t="s">
        <v>78</v>
      </c>
      <c r="B4756" s="1" t="s">
        <v>87</v>
      </c>
      <c r="C4756">
        <v>289.81590999999997</v>
      </c>
      <c r="D4756">
        <v>188.92742000000001</v>
      </c>
    </row>
    <row r="4757" spans="1:4" x14ac:dyDescent="0.3">
      <c r="A4757" s="1" t="s">
        <v>78</v>
      </c>
      <c r="B4757" s="1" t="s">
        <v>87</v>
      </c>
      <c r="C4757">
        <v>287.41710999999998</v>
      </c>
      <c r="D4757">
        <v>188.84582</v>
      </c>
    </row>
    <row r="4758" spans="1:4" x14ac:dyDescent="0.3">
      <c r="A4758" s="1" t="s">
        <v>78</v>
      </c>
      <c r="B4758" s="1" t="s">
        <v>87</v>
      </c>
      <c r="C4758">
        <v>285.01830999999999</v>
      </c>
      <c r="D4758">
        <v>188.44761</v>
      </c>
    </row>
    <row r="4759" spans="1:4" x14ac:dyDescent="0.3">
      <c r="A4759" s="1" t="s">
        <v>78</v>
      </c>
      <c r="B4759" s="1" t="s">
        <v>87</v>
      </c>
      <c r="C4759">
        <v>278.30221</v>
      </c>
      <c r="D4759">
        <v>188.44761</v>
      </c>
    </row>
    <row r="4760" spans="1:4" x14ac:dyDescent="0.3">
      <c r="A4760" s="1" t="s">
        <v>78</v>
      </c>
      <c r="B4760" s="1" t="s">
        <v>87</v>
      </c>
      <c r="C4760">
        <v>277.34802000000002</v>
      </c>
      <c r="D4760">
        <v>188.61613</v>
      </c>
    </row>
    <row r="4761" spans="1:4" x14ac:dyDescent="0.3">
      <c r="A4761" s="1" t="s">
        <v>78</v>
      </c>
      <c r="B4761" s="1" t="s">
        <v>87</v>
      </c>
      <c r="C4761">
        <v>276.38317000000001</v>
      </c>
      <c r="D4761">
        <v>188.84582</v>
      </c>
    </row>
    <row r="4762" spans="1:4" x14ac:dyDescent="0.3">
      <c r="A4762" s="1" t="s">
        <v>78</v>
      </c>
      <c r="B4762" s="1" t="s">
        <v>87</v>
      </c>
      <c r="C4762">
        <v>275.08649000000003</v>
      </c>
      <c r="D4762">
        <v>188.94596999999999</v>
      </c>
    </row>
    <row r="4763" spans="1:4" x14ac:dyDescent="0.3">
      <c r="A4763" s="1" t="s">
        <v>78</v>
      </c>
      <c r="B4763" s="1" t="s">
        <v>87</v>
      </c>
      <c r="C4763">
        <v>273.98437999999999</v>
      </c>
      <c r="D4763">
        <v>188.92737</v>
      </c>
    </row>
    <row r="4764" spans="1:4" x14ac:dyDescent="0.3">
      <c r="A4764" s="1" t="s">
        <v>78</v>
      </c>
      <c r="B4764" s="1" t="s">
        <v>87</v>
      </c>
      <c r="C4764">
        <v>270.14497</v>
      </c>
      <c r="D4764">
        <v>188.88956999999999</v>
      </c>
    </row>
    <row r="4765" spans="1:4" x14ac:dyDescent="0.3">
      <c r="A4765" s="1" t="s">
        <v>78</v>
      </c>
      <c r="B4765" s="1" t="s">
        <v>87</v>
      </c>
      <c r="C4765">
        <v>266.30910999999998</v>
      </c>
      <c r="D4765">
        <v>188.92737</v>
      </c>
    </row>
    <row r="4766" spans="1:4" x14ac:dyDescent="0.3">
      <c r="A4766" s="1" t="s">
        <v>78</v>
      </c>
      <c r="B4766" s="1" t="s">
        <v>87</v>
      </c>
      <c r="C4766">
        <v>265.40244999999999</v>
      </c>
      <c r="D4766">
        <v>189.09589</v>
      </c>
    </row>
    <row r="4767" spans="1:4" x14ac:dyDescent="0.3">
      <c r="A4767" s="1" t="s">
        <v>78</v>
      </c>
      <c r="B4767" s="1" t="s">
        <v>87</v>
      </c>
      <c r="C4767">
        <v>264.93247000000002</v>
      </c>
      <c r="D4767">
        <v>189.21141</v>
      </c>
    </row>
    <row r="4768" spans="1:4" x14ac:dyDescent="0.3">
      <c r="A4768" s="1" t="s">
        <v>78</v>
      </c>
      <c r="B4768" s="1" t="s">
        <v>87</v>
      </c>
      <c r="C4768">
        <v>264.39006999999998</v>
      </c>
      <c r="D4768">
        <v>189.32558</v>
      </c>
    </row>
    <row r="4769" spans="1:4" x14ac:dyDescent="0.3">
      <c r="A4769" s="1" t="s">
        <v>78</v>
      </c>
      <c r="B4769" s="1" t="s">
        <v>87</v>
      </c>
      <c r="C4769">
        <v>260.89492999999999</v>
      </c>
      <c r="D4769">
        <v>190.44372000000001</v>
      </c>
    </row>
    <row r="4770" spans="1:4" x14ac:dyDescent="0.3">
      <c r="A4770" s="1" t="s">
        <v>78</v>
      </c>
      <c r="B4770" s="1" t="s">
        <v>87</v>
      </c>
      <c r="C4770">
        <v>257.44466</v>
      </c>
      <c r="D4770">
        <v>192.20599999999999</v>
      </c>
    </row>
    <row r="4771" spans="1:4" x14ac:dyDescent="0.3">
      <c r="A4771" s="1" t="s">
        <v>78</v>
      </c>
      <c r="B4771" s="1" t="s">
        <v>87</v>
      </c>
      <c r="C4771">
        <v>253.98905999999999</v>
      </c>
      <c r="D4771">
        <v>194.18734000000001</v>
      </c>
    </row>
    <row r="4772" spans="1:4" x14ac:dyDescent="0.3">
      <c r="A4772" s="1" t="s">
        <v>78</v>
      </c>
      <c r="B4772" s="1" t="s">
        <v>87</v>
      </c>
      <c r="C4772">
        <v>250.47837000000001</v>
      </c>
      <c r="D4772">
        <v>195.96375</v>
      </c>
    </row>
    <row r="4773" spans="1:4" x14ac:dyDescent="0.3">
      <c r="A4773" s="1" t="s">
        <v>78</v>
      </c>
      <c r="B4773" s="1" t="s">
        <v>87</v>
      </c>
      <c r="C4773">
        <v>246.81799000000001</v>
      </c>
      <c r="D4773">
        <v>197.30911</v>
      </c>
    </row>
    <row r="4774" spans="1:4" x14ac:dyDescent="0.3">
      <c r="A4774" s="1" t="s">
        <v>78</v>
      </c>
      <c r="B4774" s="1" t="s">
        <v>87</v>
      </c>
      <c r="C4774">
        <v>242.57921999999999</v>
      </c>
      <c r="D4774">
        <v>198.54955000000001</v>
      </c>
    </row>
    <row r="4775" spans="1:4" x14ac:dyDescent="0.3">
      <c r="A4775" s="1" t="s">
        <v>78</v>
      </c>
      <c r="B4775" s="1" t="s">
        <v>87</v>
      </c>
      <c r="C4775">
        <v>238.57234</v>
      </c>
      <c r="D4775">
        <v>199.49646999999999</v>
      </c>
    </row>
    <row r="4776" spans="1:4" x14ac:dyDescent="0.3">
      <c r="A4776" s="1" t="s">
        <v>78</v>
      </c>
      <c r="B4776" s="1" t="s">
        <v>87</v>
      </c>
      <c r="C4776">
        <v>235.60715999999999</v>
      </c>
      <c r="D4776">
        <v>199.96163000000001</v>
      </c>
    </row>
    <row r="4777" spans="1:4" x14ac:dyDescent="0.3">
      <c r="A4777" s="1" t="s">
        <v>78</v>
      </c>
      <c r="B4777" s="1" t="s">
        <v>87</v>
      </c>
      <c r="C4777">
        <v>235.04965999999999</v>
      </c>
      <c r="D4777">
        <v>200.03433000000001</v>
      </c>
    </row>
    <row r="4778" spans="1:4" x14ac:dyDescent="0.3">
      <c r="A4778" s="1" t="s">
        <v>78</v>
      </c>
      <c r="B4778" s="1" t="s">
        <v>87</v>
      </c>
      <c r="C4778">
        <v>234.61743000000001</v>
      </c>
      <c r="D4778">
        <v>200.14022</v>
      </c>
    </row>
    <row r="4779" spans="1:4" x14ac:dyDescent="0.3">
      <c r="A4779" s="1" t="s">
        <v>78</v>
      </c>
      <c r="B4779" s="1" t="s">
        <v>87</v>
      </c>
      <c r="C4779">
        <v>233.68812</v>
      </c>
      <c r="D4779">
        <v>200.36126999999999</v>
      </c>
    </row>
    <row r="4780" spans="1:4" x14ac:dyDescent="0.3">
      <c r="A4780" s="1" t="s">
        <v>78</v>
      </c>
      <c r="B4780" s="1" t="s">
        <v>87</v>
      </c>
      <c r="C4780">
        <v>232.5438</v>
      </c>
      <c r="D4780">
        <v>200.43857</v>
      </c>
    </row>
    <row r="4781" spans="1:4" x14ac:dyDescent="0.3">
      <c r="A4781" s="1" t="s">
        <v>78</v>
      </c>
      <c r="B4781" s="1" t="s">
        <v>87</v>
      </c>
      <c r="C4781">
        <v>231.28932</v>
      </c>
      <c r="D4781">
        <v>200.44157000000001</v>
      </c>
    </row>
    <row r="4782" spans="1:4" x14ac:dyDescent="0.3">
      <c r="A4782" s="1" t="s">
        <v>78</v>
      </c>
      <c r="B4782" s="1" t="s">
        <v>87</v>
      </c>
      <c r="C4782">
        <v>229.37028000000001</v>
      </c>
      <c r="D4782">
        <v>200.84121999999999</v>
      </c>
    </row>
    <row r="4783" spans="1:4" x14ac:dyDescent="0.3">
      <c r="A4783" s="1" t="s">
        <v>78</v>
      </c>
      <c r="B4783" s="1" t="s">
        <v>87</v>
      </c>
      <c r="C4783">
        <v>227.45124000000001</v>
      </c>
      <c r="D4783">
        <v>201.00146000000001</v>
      </c>
    </row>
    <row r="4784" spans="1:4" x14ac:dyDescent="0.3">
      <c r="A4784" s="1" t="s">
        <v>78</v>
      </c>
      <c r="B4784" s="1" t="s">
        <v>87</v>
      </c>
      <c r="C4784">
        <v>223.13385</v>
      </c>
      <c r="D4784">
        <v>201.88096999999999</v>
      </c>
    </row>
    <row r="4785" spans="1:4" x14ac:dyDescent="0.3">
      <c r="A4785" s="1" t="s">
        <v>78</v>
      </c>
      <c r="B4785" s="1" t="s">
        <v>87</v>
      </c>
      <c r="C4785">
        <v>216.89746</v>
      </c>
      <c r="D4785">
        <v>202.76048</v>
      </c>
    </row>
    <row r="4786" spans="1:4" x14ac:dyDescent="0.3">
      <c r="A4786" s="1" t="s">
        <v>78</v>
      </c>
      <c r="B4786" s="1" t="s">
        <v>87</v>
      </c>
      <c r="C4786">
        <v>214.97843</v>
      </c>
      <c r="D4786">
        <v>202.84057999999999</v>
      </c>
    </row>
    <row r="4787" spans="1:4" x14ac:dyDescent="0.3">
      <c r="A4787" s="1" t="s">
        <v>78</v>
      </c>
      <c r="B4787" s="1" t="s">
        <v>87</v>
      </c>
      <c r="C4787">
        <v>212.10031000000001</v>
      </c>
      <c r="D4787">
        <v>203.32034999999999</v>
      </c>
    </row>
    <row r="4788" spans="1:4" x14ac:dyDescent="0.3">
      <c r="A4788" s="1" t="s">
        <v>78</v>
      </c>
      <c r="B4788" s="1" t="s">
        <v>87</v>
      </c>
      <c r="C4788">
        <v>210.18127000000001</v>
      </c>
      <c r="D4788">
        <v>203.32034999999999</v>
      </c>
    </row>
    <row r="4789" spans="1:4" x14ac:dyDescent="0.3">
      <c r="A4789" s="1" t="s">
        <v>78</v>
      </c>
      <c r="B4789" s="1" t="s">
        <v>87</v>
      </c>
      <c r="C4789">
        <v>207.78247999999999</v>
      </c>
      <c r="D4789">
        <v>203.80011999999999</v>
      </c>
    </row>
    <row r="4790" spans="1:4" x14ac:dyDescent="0.3">
      <c r="A4790" s="1" t="s">
        <v>78</v>
      </c>
      <c r="B4790" s="1" t="s">
        <v>87</v>
      </c>
      <c r="C4790">
        <v>204.90436</v>
      </c>
      <c r="D4790">
        <v>203.80011999999999</v>
      </c>
    </row>
    <row r="4791" spans="1:4" x14ac:dyDescent="0.3">
      <c r="A4791" s="1" t="s">
        <v>78</v>
      </c>
      <c r="B4791" s="1" t="s">
        <v>87</v>
      </c>
      <c r="C4791">
        <v>202.98532</v>
      </c>
      <c r="D4791">
        <v>204.19977</v>
      </c>
    </row>
    <row r="4792" spans="1:4" x14ac:dyDescent="0.3">
      <c r="A4792" s="1" t="s">
        <v>78</v>
      </c>
      <c r="B4792" s="1" t="s">
        <v>87</v>
      </c>
      <c r="C4792">
        <v>201.06628000000001</v>
      </c>
      <c r="D4792">
        <v>204.27986999999999</v>
      </c>
    </row>
    <row r="4793" spans="1:4" x14ac:dyDescent="0.3">
      <c r="A4793" s="1" t="s">
        <v>78</v>
      </c>
      <c r="B4793" s="1" t="s">
        <v>87</v>
      </c>
      <c r="C4793">
        <v>198.66748999999999</v>
      </c>
      <c r="D4793">
        <v>204.67950999999999</v>
      </c>
    </row>
    <row r="4794" spans="1:4" x14ac:dyDescent="0.3">
      <c r="A4794" s="1" t="s">
        <v>78</v>
      </c>
      <c r="B4794" s="1" t="s">
        <v>87</v>
      </c>
      <c r="C4794">
        <v>196.26868999999999</v>
      </c>
      <c r="D4794">
        <v>204.75961000000001</v>
      </c>
    </row>
    <row r="4795" spans="1:4" x14ac:dyDescent="0.3">
      <c r="A4795" s="1" t="s">
        <v>78</v>
      </c>
      <c r="B4795" s="1" t="s">
        <v>87</v>
      </c>
      <c r="C4795">
        <v>194.34965</v>
      </c>
      <c r="D4795">
        <v>205.15924999999999</v>
      </c>
    </row>
    <row r="4796" spans="1:4" x14ac:dyDescent="0.3">
      <c r="A4796" s="1" t="s">
        <v>78</v>
      </c>
      <c r="B4796" s="1" t="s">
        <v>87</v>
      </c>
      <c r="C4796">
        <v>192.43061</v>
      </c>
      <c r="D4796">
        <v>205.23935</v>
      </c>
    </row>
    <row r="4797" spans="1:4" x14ac:dyDescent="0.3">
      <c r="A4797" s="1" t="s">
        <v>78</v>
      </c>
      <c r="B4797" s="1" t="s">
        <v>87</v>
      </c>
      <c r="C4797">
        <v>188.11322000000001</v>
      </c>
      <c r="D4797">
        <v>205.71912</v>
      </c>
    </row>
    <row r="4798" spans="1:4" x14ac:dyDescent="0.3">
      <c r="A4798" s="1" t="s">
        <v>78</v>
      </c>
      <c r="B4798" s="1" t="s">
        <v>88</v>
      </c>
      <c r="C4798">
        <v>276.38704000000001</v>
      </c>
      <c r="D4798">
        <v>131.35509999999999</v>
      </c>
    </row>
    <row r="4799" spans="1:4" x14ac:dyDescent="0.3">
      <c r="A4799" s="1" t="s">
        <v>78</v>
      </c>
      <c r="B4799" s="1" t="s">
        <v>88</v>
      </c>
      <c r="C4799">
        <v>273.02915999999999</v>
      </c>
      <c r="D4799">
        <v>131.91642999999999</v>
      </c>
    </row>
    <row r="4800" spans="1:4" x14ac:dyDescent="0.3">
      <c r="A4800" s="1" t="s">
        <v>78</v>
      </c>
      <c r="B4800" s="1" t="s">
        <v>88</v>
      </c>
      <c r="C4800">
        <v>271.589889999999</v>
      </c>
      <c r="D4800">
        <v>132.23308</v>
      </c>
    </row>
    <row r="4801" spans="1:4" x14ac:dyDescent="0.3">
      <c r="A4801" s="1" t="s">
        <v>78</v>
      </c>
      <c r="B4801" s="1" t="s">
        <v>88</v>
      </c>
      <c r="C4801">
        <v>269.67084999999997</v>
      </c>
      <c r="D4801">
        <v>132.31468000000001</v>
      </c>
    </row>
    <row r="4802" spans="1:4" x14ac:dyDescent="0.3">
      <c r="A4802" s="1" t="s">
        <v>78</v>
      </c>
      <c r="B4802" s="1" t="s">
        <v>88</v>
      </c>
      <c r="C4802">
        <v>267.75180999999998</v>
      </c>
      <c r="D4802">
        <v>132.71288000000001</v>
      </c>
    </row>
    <row r="4803" spans="1:4" x14ac:dyDescent="0.3">
      <c r="A4803" s="1" t="s">
        <v>78</v>
      </c>
      <c r="B4803" s="1" t="s">
        <v>88</v>
      </c>
      <c r="C4803">
        <v>265.83276999999998</v>
      </c>
      <c r="D4803">
        <v>132.79447999999999</v>
      </c>
    </row>
    <row r="4804" spans="1:4" x14ac:dyDescent="0.3">
      <c r="A4804" s="1" t="s">
        <v>78</v>
      </c>
      <c r="B4804" s="1" t="s">
        <v>88</v>
      </c>
      <c r="C4804">
        <v>263.43396999999999</v>
      </c>
      <c r="D4804">
        <v>133.27423999999999</v>
      </c>
    </row>
    <row r="4805" spans="1:4" x14ac:dyDescent="0.3">
      <c r="A4805" s="1" t="s">
        <v>78</v>
      </c>
      <c r="B4805" s="1" t="s">
        <v>88</v>
      </c>
      <c r="C4805">
        <v>260.46478999999999</v>
      </c>
      <c r="D4805">
        <v>133.80124000000001</v>
      </c>
    </row>
    <row r="4806" spans="1:4" x14ac:dyDescent="0.3">
      <c r="A4806" s="1" t="s">
        <v>78</v>
      </c>
      <c r="B4806" s="1" t="s">
        <v>88</v>
      </c>
      <c r="C4806">
        <v>257.34458000000001</v>
      </c>
      <c r="D4806">
        <v>134.54683</v>
      </c>
    </row>
    <row r="4807" spans="1:4" x14ac:dyDescent="0.3">
      <c r="A4807" s="1" t="s">
        <v>78</v>
      </c>
      <c r="B4807" s="1" t="s">
        <v>88</v>
      </c>
      <c r="C4807">
        <v>254.15107</v>
      </c>
      <c r="D4807">
        <v>135.45614</v>
      </c>
    </row>
    <row r="4808" spans="1:4" x14ac:dyDescent="0.3">
      <c r="A4808" s="1" t="s">
        <v>78</v>
      </c>
      <c r="B4808" s="1" t="s">
        <v>88</v>
      </c>
      <c r="C4808">
        <v>250.96154999999999</v>
      </c>
      <c r="D4808">
        <v>136.4743</v>
      </c>
    </row>
    <row r="4809" spans="1:4" x14ac:dyDescent="0.3">
      <c r="A4809" s="1" t="s">
        <v>78</v>
      </c>
      <c r="B4809" s="1" t="s">
        <v>88</v>
      </c>
      <c r="C4809">
        <v>246.96977999999999</v>
      </c>
      <c r="D4809">
        <v>137.52095</v>
      </c>
    </row>
    <row r="4810" spans="1:4" x14ac:dyDescent="0.3">
      <c r="A4810" s="1" t="s">
        <v>78</v>
      </c>
      <c r="B4810" s="1" t="s">
        <v>88</v>
      </c>
      <c r="C4810">
        <v>242.53689</v>
      </c>
      <c r="D4810">
        <v>138.28782999999899</v>
      </c>
    </row>
    <row r="4811" spans="1:4" x14ac:dyDescent="0.3">
      <c r="A4811" s="1" t="s">
        <v>78</v>
      </c>
      <c r="B4811" s="1" t="s">
        <v>88</v>
      </c>
      <c r="C4811">
        <v>237.87895</v>
      </c>
      <c r="D4811">
        <v>138.90717999999899</v>
      </c>
    </row>
    <row r="4812" spans="1:4" x14ac:dyDescent="0.3">
      <c r="A4812" s="1" t="s">
        <v>78</v>
      </c>
      <c r="B4812" s="1" t="s">
        <v>88</v>
      </c>
      <c r="C4812">
        <v>233.21214000000001</v>
      </c>
      <c r="D4812">
        <v>139.51125999999999</v>
      </c>
    </row>
    <row r="4813" spans="1:4" x14ac:dyDescent="0.3">
      <c r="A4813" s="1" t="s">
        <v>78</v>
      </c>
      <c r="B4813" s="1" t="s">
        <v>88</v>
      </c>
      <c r="C4813">
        <v>231.29310000000001</v>
      </c>
      <c r="D4813">
        <v>139.90947</v>
      </c>
    </row>
    <row r="4814" spans="1:4" x14ac:dyDescent="0.3">
      <c r="A4814" s="1" t="s">
        <v>78</v>
      </c>
      <c r="B4814" s="1" t="s">
        <v>88</v>
      </c>
      <c r="C4814">
        <v>227.45545999999999</v>
      </c>
      <c r="D4814">
        <v>140.47082</v>
      </c>
    </row>
    <row r="4815" spans="1:4" x14ac:dyDescent="0.3">
      <c r="A4815" s="1" t="s">
        <v>78</v>
      </c>
      <c r="B4815" s="1" t="s">
        <v>88</v>
      </c>
      <c r="C4815">
        <v>222.17850999999999</v>
      </c>
      <c r="D4815">
        <v>141.34880999999999</v>
      </c>
    </row>
    <row r="4816" spans="1:4" x14ac:dyDescent="0.3">
      <c r="A4816" s="1" t="s">
        <v>78</v>
      </c>
      <c r="B4816" s="1" t="s">
        <v>88</v>
      </c>
      <c r="C4816">
        <v>217.86111</v>
      </c>
      <c r="D4816">
        <v>141.91015999999999</v>
      </c>
    </row>
    <row r="4817" spans="1:4" x14ac:dyDescent="0.3">
      <c r="A4817" s="1" t="s">
        <v>78</v>
      </c>
      <c r="B4817" s="1" t="s">
        <v>88</v>
      </c>
      <c r="C4817">
        <v>215.94208</v>
      </c>
      <c r="D4817">
        <v>142.30835999999999</v>
      </c>
    </row>
    <row r="4818" spans="1:4" x14ac:dyDescent="0.3">
      <c r="A4818" s="1" t="s">
        <v>78</v>
      </c>
      <c r="B4818" s="1" t="s">
        <v>88</v>
      </c>
      <c r="C4818">
        <v>211.14488</v>
      </c>
      <c r="D4818">
        <v>142.86972</v>
      </c>
    </row>
    <row r="4819" spans="1:4" x14ac:dyDescent="0.3">
      <c r="A4819" s="1" t="s">
        <v>78</v>
      </c>
      <c r="B4819" s="1" t="s">
        <v>88</v>
      </c>
      <c r="C4819">
        <v>209.22584000000001</v>
      </c>
      <c r="D4819">
        <v>143.26792</v>
      </c>
    </row>
    <row r="4820" spans="1:4" x14ac:dyDescent="0.3">
      <c r="A4820" s="1" t="s">
        <v>78</v>
      </c>
      <c r="B4820" s="1" t="s">
        <v>88</v>
      </c>
      <c r="C4820">
        <v>204.42864</v>
      </c>
      <c r="D4820">
        <v>143.82928000000001</v>
      </c>
    </row>
    <row r="4821" spans="1:4" x14ac:dyDescent="0.3">
      <c r="A4821" s="1" t="s">
        <v>78</v>
      </c>
      <c r="B4821" s="1" t="s">
        <v>88</v>
      </c>
      <c r="C4821">
        <v>202.02985000000001</v>
      </c>
      <c r="D4821">
        <v>144.30904000000001</v>
      </c>
    </row>
    <row r="4822" spans="1:4" x14ac:dyDescent="0.3">
      <c r="A4822" s="1" t="s">
        <v>78</v>
      </c>
      <c r="B4822" s="1" t="s">
        <v>88</v>
      </c>
      <c r="C4822">
        <v>194.35431</v>
      </c>
      <c r="D4822">
        <v>145.26857000000001</v>
      </c>
    </row>
    <row r="4823" spans="1:4" x14ac:dyDescent="0.3">
      <c r="A4823" s="1" t="s">
        <v>78</v>
      </c>
      <c r="B4823" s="1" t="s">
        <v>88</v>
      </c>
      <c r="C4823">
        <v>192.43528000000001</v>
      </c>
      <c r="D4823">
        <v>145.66677999999999</v>
      </c>
    </row>
    <row r="4824" spans="1:4" x14ac:dyDescent="0.3">
      <c r="A4824" s="1" t="s">
        <v>78</v>
      </c>
      <c r="B4824" s="1" t="s">
        <v>88</v>
      </c>
      <c r="C4824">
        <v>190.51624000000001</v>
      </c>
      <c r="D4824">
        <v>145.82990000000001</v>
      </c>
    </row>
    <row r="4825" spans="1:4" x14ac:dyDescent="0.3">
      <c r="A4825" s="1" t="s">
        <v>78</v>
      </c>
      <c r="B4825" s="1" t="s">
        <v>88</v>
      </c>
      <c r="C4825">
        <v>189.07696000000001</v>
      </c>
      <c r="D4825">
        <v>146.14653999999999</v>
      </c>
    </row>
    <row r="4826" spans="1:4" x14ac:dyDescent="0.3">
      <c r="A4826" s="1" t="s">
        <v>78</v>
      </c>
      <c r="B4826" s="1" t="s">
        <v>88</v>
      </c>
      <c r="C4826">
        <v>186.19883999999999</v>
      </c>
      <c r="D4826">
        <v>146.22814</v>
      </c>
    </row>
    <row r="4827" spans="1:4" x14ac:dyDescent="0.3">
      <c r="A4827" s="1" t="s">
        <v>78</v>
      </c>
      <c r="B4827" s="1" t="s">
        <v>89</v>
      </c>
      <c r="C4827">
        <v>207.4</v>
      </c>
      <c r="D4827">
        <v>666.89300000000003</v>
      </c>
    </row>
    <row r="4828" spans="1:4" x14ac:dyDescent="0.3">
      <c r="A4828" s="1" t="s">
        <v>78</v>
      </c>
      <c r="B4828" s="1" t="s">
        <v>89</v>
      </c>
      <c r="C4828">
        <v>197.369</v>
      </c>
      <c r="D4828">
        <v>667.92499999999995</v>
      </c>
    </row>
    <row r="4829" spans="1:4" x14ac:dyDescent="0.3">
      <c r="A4829" s="1" t="s">
        <v>78</v>
      </c>
      <c r="B4829" s="1" t="s">
        <v>89</v>
      </c>
      <c r="C4829">
        <v>207.4</v>
      </c>
      <c r="D4829">
        <v>666.89300000000003</v>
      </c>
    </row>
    <row r="4830" spans="1:4" x14ac:dyDescent="0.3">
      <c r="A4830" s="1" t="s">
        <v>78</v>
      </c>
      <c r="B4830" s="1" t="s">
        <v>89</v>
      </c>
      <c r="C4830">
        <v>197.369</v>
      </c>
      <c r="D4830">
        <v>667.92499999999995</v>
      </c>
    </row>
    <row r="4831" spans="1:4" x14ac:dyDescent="0.3">
      <c r="A4831" s="1" t="s">
        <v>78</v>
      </c>
      <c r="B4831" s="1" t="s">
        <v>89</v>
      </c>
      <c r="C4831">
        <v>217.43100000000001</v>
      </c>
      <c r="D4831">
        <v>665.81590000000006</v>
      </c>
    </row>
    <row r="4832" spans="1:4" x14ac:dyDescent="0.3">
      <c r="A4832" s="1" t="s">
        <v>78</v>
      </c>
      <c r="B4832" s="1" t="s">
        <v>89</v>
      </c>
      <c r="C4832">
        <v>207.4</v>
      </c>
      <c r="D4832">
        <v>666.89290000000005</v>
      </c>
    </row>
    <row r="4833" spans="1:4" x14ac:dyDescent="0.3">
      <c r="A4833" s="1" t="s">
        <v>78</v>
      </c>
      <c r="B4833" s="1" t="s">
        <v>89</v>
      </c>
      <c r="C4833">
        <v>217.43100000000001</v>
      </c>
      <c r="D4833">
        <v>665.81590000000006</v>
      </c>
    </row>
    <row r="4834" spans="1:4" x14ac:dyDescent="0.3">
      <c r="A4834" s="1" t="s">
        <v>78</v>
      </c>
      <c r="B4834" s="1" t="s">
        <v>89</v>
      </c>
      <c r="C4834">
        <v>207.4</v>
      </c>
      <c r="D4834">
        <v>666.89290000000005</v>
      </c>
    </row>
    <row r="4835" spans="1:4" x14ac:dyDescent="0.3">
      <c r="A4835" s="1" t="s">
        <v>78</v>
      </c>
      <c r="B4835" s="1" t="s">
        <v>89</v>
      </c>
      <c r="C4835">
        <v>227.429</v>
      </c>
      <c r="D4835">
        <v>664.69479999999999</v>
      </c>
    </row>
    <row r="4836" spans="1:4" x14ac:dyDescent="0.3">
      <c r="A4836" s="1" t="s">
        <v>78</v>
      </c>
      <c r="B4836" s="1" t="s">
        <v>89</v>
      </c>
      <c r="C4836">
        <v>226.97499999999999</v>
      </c>
      <c r="D4836">
        <v>664.73979999999995</v>
      </c>
    </row>
    <row r="4837" spans="1:4" x14ac:dyDescent="0.3">
      <c r="A4837" s="1" t="s">
        <v>78</v>
      </c>
      <c r="B4837" s="1" t="s">
        <v>89</v>
      </c>
      <c r="C4837">
        <v>226.45599999999999</v>
      </c>
      <c r="D4837">
        <v>664.78279999999995</v>
      </c>
    </row>
    <row r="4838" spans="1:4" x14ac:dyDescent="0.3">
      <c r="A4838" s="1" t="s">
        <v>78</v>
      </c>
      <c r="B4838" s="1" t="s">
        <v>89</v>
      </c>
      <c r="C4838">
        <v>225.93599999999901</v>
      </c>
      <c r="D4838">
        <v>664.87279999999998</v>
      </c>
    </row>
    <row r="4839" spans="1:4" x14ac:dyDescent="0.3">
      <c r="A4839" s="1" t="s">
        <v>78</v>
      </c>
      <c r="B4839" s="1" t="s">
        <v>89</v>
      </c>
      <c r="C4839">
        <v>225.35199999999901</v>
      </c>
      <c r="D4839">
        <v>664.91880000000003</v>
      </c>
    </row>
    <row r="4840" spans="1:4" x14ac:dyDescent="0.3">
      <c r="A4840" s="1" t="s">
        <v>78</v>
      </c>
      <c r="B4840" s="1" t="s">
        <v>89</v>
      </c>
      <c r="C4840">
        <v>224.76799999999901</v>
      </c>
      <c r="D4840">
        <v>665.00779999999997</v>
      </c>
    </row>
    <row r="4841" spans="1:4" x14ac:dyDescent="0.3">
      <c r="A4841" s="1" t="s">
        <v>78</v>
      </c>
      <c r="B4841" s="1" t="s">
        <v>89</v>
      </c>
      <c r="C4841">
        <v>224.11899999999901</v>
      </c>
      <c r="D4841">
        <v>665.05380000000002</v>
      </c>
    </row>
    <row r="4842" spans="1:4" x14ac:dyDescent="0.3">
      <c r="A4842" s="1" t="s">
        <v>78</v>
      </c>
      <c r="B4842" s="1" t="s">
        <v>89</v>
      </c>
      <c r="C4842">
        <v>222.819999999999</v>
      </c>
      <c r="D4842">
        <v>665.23180000000002</v>
      </c>
    </row>
    <row r="4843" spans="1:4" x14ac:dyDescent="0.3">
      <c r="A4843" s="1" t="s">
        <v>78</v>
      </c>
      <c r="B4843" s="1" t="s">
        <v>89</v>
      </c>
      <c r="C4843">
        <v>221.456999999999</v>
      </c>
      <c r="D4843">
        <v>665.36779999999999</v>
      </c>
    </row>
    <row r="4844" spans="1:4" x14ac:dyDescent="0.3">
      <c r="A4844" s="1" t="s">
        <v>78</v>
      </c>
      <c r="B4844" s="1" t="s">
        <v>89</v>
      </c>
      <c r="C4844">
        <v>220.06099999999901</v>
      </c>
      <c r="D4844">
        <v>665.54679999999996</v>
      </c>
    </row>
    <row r="4845" spans="1:4" x14ac:dyDescent="0.3">
      <c r="A4845" s="1" t="s">
        <v>78</v>
      </c>
      <c r="B4845" s="1" t="s">
        <v>89</v>
      </c>
      <c r="C4845">
        <v>218.73</v>
      </c>
      <c r="D4845">
        <v>665.68179999999995</v>
      </c>
    </row>
    <row r="4846" spans="1:4" x14ac:dyDescent="0.3">
      <c r="A4846" s="1" t="s">
        <v>78</v>
      </c>
      <c r="B4846" s="1" t="s">
        <v>89</v>
      </c>
      <c r="C4846">
        <v>217.43099999999899</v>
      </c>
      <c r="D4846">
        <v>665.81579999999997</v>
      </c>
    </row>
    <row r="4847" spans="1:4" x14ac:dyDescent="0.3">
      <c r="A4847" s="1" t="s">
        <v>78</v>
      </c>
      <c r="B4847" s="1" t="s">
        <v>89</v>
      </c>
      <c r="C4847">
        <v>227.42899999999901</v>
      </c>
      <c r="D4847">
        <v>664.69479999999999</v>
      </c>
    </row>
    <row r="4848" spans="1:4" x14ac:dyDescent="0.3">
      <c r="A4848" s="1" t="s">
        <v>78</v>
      </c>
      <c r="B4848" s="1" t="s">
        <v>89</v>
      </c>
      <c r="C4848">
        <v>226.974999999999</v>
      </c>
      <c r="D4848">
        <v>664.73979999999995</v>
      </c>
    </row>
    <row r="4849" spans="1:4" x14ac:dyDescent="0.3">
      <c r="A4849" s="1" t="s">
        <v>78</v>
      </c>
      <c r="B4849" s="1" t="s">
        <v>89</v>
      </c>
      <c r="C4849">
        <v>226.45599999999899</v>
      </c>
      <c r="D4849">
        <v>664.78279999999995</v>
      </c>
    </row>
    <row r="4850" spans="1:4" x14ac:dyDescent="0.3">
      <c r="A4850" s="1" t="s">
        <v>78</v>
      </c>
      <c r="B4850" s="1" t="s">
        <v>89</v>
      </c>
      <c r="C4850">
        <v>225.93599999999901</v>
      </c>
      <c r="D4850">
        <v>664.87279999999998</v>
      </c>
    </row>
    <row r="4851" spans="1:4" x14ac:dyDescent="0.3">
      <c r="A4851" s="1" t="s">
        <v>78</v>
      </c>
      <c r="B4851" s="1" t="s">
        <v>89</v>
      </c>
      <c r="C4851">
        <v>225.35199999999901</v>
      </c>
      <c r="D4851">
        <v>664.91880000000003</v>
      </c>
    </row>
    <row r="4852" spans="1:4" x14ac:dyDescent="0.3">
      <c r="A4852" s="1" t="s">
        <v>78</v>
      </c>
      <c r="B4852" s="1" t="s">
        <v>89</v>
      </c>
      <c r="C4852">
        <v>224.76799999999901</v>
      </c>
      <c r="D4852">
        <v>665.00779999999997</v>
      </c>
    </row>
    <row r="4853" spans="1:4" x14ac:dyDescent="0.3">
      <c r="A4853" s="1" t="s">
        <v>78</v>
      </c>
      <c r="B4853" s="1" t="s">
        <v>89</v>
      </c>
      <c r="C4853">
        <v>224.11899999999901</v>
      </c>
      <c r="D4853">
        <v>665.05380000000002</v>
      </c>
    </row>
    <row r="4854" spans="1:4" x14ac:dyDescent="0.3">
      <c r="A4854" s="1" t="s">
        <v>78</v>
      </c>
      <c r="B4854" s="1" t="s">
        <v>89</v>
      </c>
      <c r="C4854">
        <v>222.819999999999</v>
      </c>
      <c r="D4854">
        <v>665.23180000000002</v>
      </c>
    </row>
    <row r="4855" spans="1:4" x14ac:dyDescent="0.3">
      <c r="A4855" s="1" t="s">
        <v>78</v>
      </c>
      <c r="B4855" s="1" t="s">
        <v>89</v>
      </c>
      <c r="C4855">
        <v>221.456999999999</v>
      </c>
      <c r="D4855">
        <v>665.36779999999999</v>
      </c>
    </row>
    <row r="4856" spans="1:4" x14ac:dyDescent="0.3">
      <c r="A4856" s="1" t="s">
        <v>78</v>
      </c>
      <c r="B4856" s="1" t="s">
        <v>89</v>
      </c>
      <c r="C4856">
        <v>220.06099999999901</v>
      </c>
      <c r="D4856">
        <v>665.54679999999996</v>
      </c>
    </row>
    <row r="4857" spans="1:4" x14ac:dyDescent="0.3">
      <c r="A4857" s="1" t="s">
        <v>78</v>
      </c>
      <c r="B4857" s="1" t="s">
        <v>89</v>
      </c>
      <c r="C4857">
        <v>218.729999999999</v>
      </c>
      <c r="D4857">
        <v>665.68179999999995</v>
      </c>
    </row>
    <row r="4858" spans="1:4" x14ac:dyDescent="0.3">
      <c r="A4858" s="1" t="s">
        <v>78</v>
      </c>
      <c r="B4858" s="1" t="s">
        <v>89</v>
      </c>
      <c r="C4858">
        <v>217.43099999999899</v>
      </c>
      <c r="D4858">
        <v>665.81579999999997</v>
      </c>
    </row>
    <row r="4859" spans="1:4" x14ac:dyDescent="0.3">
      <c r="A4859" s="1" t="s">
        <v>78</v>
      </c>
      <c r="B4859" s="1" t="s">
        <v>89</v>
      </c>
      <c r="C4859">
        <v>231.35799999999901</v>
      </c>
      <c r="D4859">
        <v>664.15470000000005</v>
      </c>
    </row>
    <row r="4860" spans="1:4" x14ac:dyDescent="0.3">
      <c r="A4860" s="1" t="s">
        <v>78</v>
      </c>
      <c r="B4860" s="1" t="s">
        <v>89</v>
      </c>
      <c r="C4860">
        <v>230.903999999999</v>
      </c>
      <c r="D4860">
        <v>664.20069999999998</v>
      </c>
    </row>
    <row r="4861" spans="1:4" x14ac:dyDescent="0.3">
      <c r="A4861" s="1" t="s">
        <v>78</v>
      </c>
      <c r="B4861" s="1" t="s">
        <v>89</v>
      </c>
      <c r="C4861">
        <v>230.481999999999</v>
      </c>
      <c r="D4861">
        <v>664.29070000000002</v>
      </c>
    </row>
    <row r="4862" spans="1:4" x14ac:dyDescent="0.3">
      <c r="A4862" s="1" t="s">
        <v>78</v>
      </c>
      <c r="B4862" s="1" t="s">
        <v>89</v>
      </c>
      <c r="C4862">
        <v>230.058999999999</v>
      </c>
      <c r="D4862">
        <v>664.33669999999995</v>
      </c>
    </row>
    <row r="4863" spans="1:4" x14ac:dyDescent="0.3">
      <c r="A4863" s="1" t="s">
        <v>78</v>
      </c>
      <c r="B4863" s="1" t="s">
        <v>89</v>
      </c>
      <c r="C4863">
        <v>229.63699999999901</v>
      </c>
      <c r="D4863">
        <v>664.38070000000005</v>
      </c>
    </row>
    <row r="4864" spans="1:4" x14ac:dyDescent="0.3">
      <c r="A4864" s="1" t="s">
        <v>78</v>
      </c>
      <c r="B4864" s="1" t="s">
        <v>89</v>
      </c>
      <c r="C4864">
        <v>229.182999999999</v>
      </c>
      <c r="D4864">
        <v>664.46770000000004</v>
      </c>
    </row>
    <row r="4865" spans="1:4" x14ac:dyDescent="0.3">
      <c r="A4865" s="1" t="s">
        <v>78</v>
      </c>
      <c r="B4865" s="1" t="s">
        <v>89</v>
      </c>
      <c r="C4865">
        <v>228.695999999999</v>
      </c>
      <c r="D4865">
        <v>664.51369999999997</v>
      </c>
    </row>
    <row r="4866" spans="1:4" x14ac:dyDescent="0.3">
      <c r="A4866" s="1" t="s">
        <v>78</v>
      </c>
      <c r="B4866" s="1" t="s">
        <v>89</v>
      </c>
      <c r="C4866">
        <v>228.403999999999</v>
      </c>
      <c r="D4866">
        <v>664.55970000000002</v>
      </c>
    </row>
    <row r="4867" spans="1:4" x14ac:dyDescent="0.3">
      <c r="A4867" s="1" t="s">
        <v>78</v>
      </c>
      <c r="B4867" s="1" t="s">
        <v>89</v>
      </c>
      <c r="C4867">
        <v>228.111999999999</v>
      </c>
      <c r="D4867">
        <v>664.6037</v>
      </c>
    </row>
    <row r="4868" spans="1:4" x14ac:dyDescent="0.3">
      <c r="A4868" s="1" t="s">
        <v>78</v>
      </c>
      <c r="B4868" s="1" t="s">
        <v>89</v>
      </c>
      <c r="C4868">
        <v>227.78699999999901</v>
      </c>
      <c r="D4868">
        <v>664.64970000000005</v>
      </c>
    </row>
    <row r="4869" spans="1:4" x14ac:dyDescent="0.3">
      <c r="A4869" s="1" t="s">
        <v>78</v>
      </c>
      <c r="B4869" s="1" t="s">
        <v>89</v>
      </c>
      <c r="C4869">
        <v>227.42899999999901</v>
      </c>
      <c r="D4869">
        <v>664.69470000000001</v>
      </c>
    </row>
    <row r="4870" spans="1:4" x14ac:dyDescent="0.3">
      <c r="A4870" s="1" t="s">
        <v>78</v>
      </c>
      <c r="B4870" s="1" t="s">
        <v>89</v>
      </c>
      <c r="C4870">
        <v>231.35799999999901</v>
      </c>
      <c r="D4870">
        <v>664.15470000000005</v>
      </c>
    </row>
    <row r="4871" spans="1:4" x14ac:dyDescent="0.3">
      <c r="A4871" s="1" t="s">
        <v>78</v>
      </c>
      <c r="B4871" s="1" t="s">
        <v>89</v>
      </c>
      <c r="C4871">
        <v>230.903999999999</v>
      </c>
      <c r="D4871">
        <v>664.20069999999998</v>
      </c>
    </row>
    <row r="4872" spans="1:4" x14ac:dyDescent="0.3">
      <c r="A4872" s="1" t="s">
        <v>78</v>
      </c>
      <c r="B4872" s="1" t="s">
        <v>89</v>
      </c>
      <c r="C4872">
        <v>230.481999999999</v>
      </c>
      <c r="D4872">
        <v>664.29070000000002</v>
      </c>
    </row>
    <row r="4873" spans="1:4" x14ac:dyDescent="0.3">
      <c r="A4873" s="1" t="s">
        <v>78</v>
      </c>
      <c r="B4873" s="1" t="s">
        <v>89</v>
      </c>
      <c r="C4873">
        <v>230.058999999999</v>
      </c>
      <c r="D4873">
        <v>664.33669999999995</v>
      </c>
    </row>
    <row r="4874" spans="1:4" x14ac:dyDescent="0.3">
      <c r="A4874" s="1" t="s">
        <v>78</v>
      </c>
      <c r="B4874" s="1" t="s">
        <v>89</v>
      </c>
      <c r="C4874">
        <v>229.63699999999901</v>
      </c>
      <c r="D4874">
        <v>664.38070000000005</v>
      </c>
    </row>
    <row r="4875" spans="1:4" x14ac:dyDescent="0.3">
      <c r="A4875" s="1" t="s">
        <v>78</v>
      </c>
      <c r="B4875" s="1" t="s">
        <v>89</v>
      </c>
      <c r="C4875">
        <v>229.182999999999</v>
      </c>
      <c r="D4875">
        <v>664.46770000000004</v>
      </c>
    </row>
    <row r="4876" spans="1:4" x14ac:dyDescent="0.3">
      <c r="A4876" s="1" t="s">
        <v>78</v>
      </c>
      <c r="B4876" s="1" t="s">
        <v>89</v>
      </c>
      <c r="C4876">
        <v>228.695999999999</v>
      </c>
      <c r="D4876">
        <v>664.51369999999997</v>
      </c>
    </row>
    <row r="4877" spans="1:4" x14ac:dyDescent="0.3">
      <c r="A4877" s="1" t="s">
        <v>78</v>
      </c>
      <c r="B4877" s="1" t="s">
        <v>89</v>
      </c>
      <c r="C4877">
        <v>228.403999999999</v>
      </c>
      <c r="D4877">
        <v>664.55970000000002</v>
      </c>
    </row>
    <row r="4878" spans="1:4" x14ac:dyDescent="0.3">
      <c r="A4878" s="1" t="s">
        <v>78</v>
      </c>
      <c r="B4878" s="1" t="s">
        <v>89</v>
      </c>
      <c r="C4878">
        <v>228.111999999999</v>
      </c>
      <c r="D4878">
        <v>664.6037</v>
      </c>
    </row>
    <row r="4879" spans="1:4" x14ac:dyDescent="0.3">
      <c r="A4879" s="1" t="s">
        <v>78</v>
      </c>
      <c r="B4879" s="1" t="s">
        <v>89</v>
      </c>
      <c r="C4879">
        <v>227.78699999999901</v>
      </c>
      <c r="D4879">
        <v>664.64970000000005</v>
      </c>
    </row>
    <row r="4880" spans="1:4" x14ac:dyDescent="0.3">
      <c r="A4880" s="1" t="s">
        <v>78</v>
      </c>
      <c r="B4880" s="1" t="s">
        <v>89</v>
      </c>
      <c r="C4880">
        <v>227.42899999999901</v>
      </c>
      <c r="D4880">
        <v>664.69470000000001</v>
      </c>
    </row>
    <row r="4881" spans="1:4" x14ac:dyDescent="0.3">
      <c r="A4881" s="1" t="s">
        <v>78</v>
      </c>
      <c r="B4881" s="1" t="s">
        <v>89</v>
      </c>
      <c r="C4881">
        <v>236.71498999999901</v>
      </c>
      <c r="D4881">
        <v>663.48181</v>
      </c>
    </row>
    <row r="4882" spans="1:4" x14ac:dyDescent="0.3">
      <c r="A4882" s="1" t="s">
        <v>78</v>
      </c>
      <c r="B4882" s="1" t="s">
        <v>89</v>
      </c>
      <c r="C4882">
        <v>235.350989999999</v>
      </c>
      <c r="D4882">
        <v>663.66281000000004</v>
      </c>
    </row>
    <row r="4883" spans="1:4" x14ac:dyDescent="0.3">
      <c r="A4883" s="1" t="s">
        <v>78</v>
      </c>
      <c r="B4883" s="1" t="s">
        <v>89</v>
      </c>
      <c r="C4883">
        <v>233.95498999999899</v>
      </c>
      <c r="D4883">
        <v>663.84081000000003</v>
      </c>
    </row>
    <row r="4884" spans="1:4" x14ac:dyDescent="0.3">
      <c r="A4884" s="1" t="s">
        <v>78</v>
      </c>
      <c r="B4884" s="1" t="s">
        <v>89</v>
      </c>
      <c r="C4884">
        <v>233.272989999999</v>
      </c>
      <c r="D4884">
        <v>663.93080999999995</v>
      </c>
    </row>
    <row r="4885" spans="1:4" x14ac:dyDescent="0.3">
      <c r="A4885" s="1" t="s">
        <v>78</v>
      </c>
      <c r="B4885" s="1" t="s">
        <v>89</v>
      </c>
      <c r="C4885">
        <v>232.59198999999899</v>
      </c>
      <c r="D4885">
        <v>663.97581000000002</v>
      </c>
    </row>
    <row r="4886" spans="1:4" x14ac:dyDescent="0.3">
      <c r="A4886" s="1" t="s">
        <v>78</v>
      </c>
      <c r="B4886" s="1" t="s">
        <v>89</v>
      </c>
      <c r="C4886">
        <v>231.97398999999899</v>
      </c>
      <c r="D4886">
        <v>664.06781000000001</v>
      </c>
    </row>
    <row r="4887" spans="1:4" x14ac:dyDescent="0.3">
      <c r="A4887" s="1" t="s">
        <v>78</v>
      </c>
      <c r="B4887" s="1" t="s">
        <v>89</v>
      </c>
      <c r="C4887">
        <v>231.35798999999901</v>
      </c>
      <c r="D4887">
        <v>664.15481</v>
      </c>
    </row>
    <row r="4888" spans="1:4" x14ac:dyDescent="0.3">
      <c r="A4888" s="1" t="s">
        <v>78</v>
      </c>
      <c r="B4888" s="1" t="s">
        <v>89</v>
      </c>
      <c r="C4888">
        <v>236.71498999999901</v>
      </c>
      <c r="D4888">
        <v>663.48181</v>
      </c>
    </row>
    <row r="4889" spans="1:4" x14ac:dyDescent="0.3">
      <c r="A4889" s="1" t="s">
        <v>78</v>
      </c>
      <c r="B4889" s="1" t="s">
        <v>89</v>
      </c>
      <c r="C4889">
        <v>235.350989999999</v>
      </c>
      <c r="D4889">
        <v>663.66281000000004</v>
      </c>
    </row>
    <row r="4890" spans="1:4" x14ac:dyDescent="0.3">
      <c r="A4890" s="1" t="s">
        <v>78</v>
      </c>
      <c r="B4890" s="1" t="s">
        <v>89</v>
      </c>
      <c r="C4890">
        <v>233.95498999999899</v>
      </c>
      <c r="D4890">
        <v>663.84081000000003</v>
      </c>
    </row>
    <row r="4891" spans="1:4" x14ac:dyDescent="0.3">
      <c r="A4891" s="1" t="s">
        <v>78</v>
      </c>
      <c r="B4891" s="1" t="s">
        <v>89</v>
      </c>
      <c r="C4891">
        <v>233.272989999999</v>
      </c>
      <c r="D4891">
        <v>663.93080999999995</v>
      </c>
    </row>
    <row r="4892" spans="1:4" x14ac:dyDescent="0.3">
      <c r="A4892" s="1" t="s">
        <v>78</v>
      </c>
      <c r="B4892" s="1" t="s">
        <v>89</v>
      </c>
      <c r="C4892">
        <v>232.59198999999899</v>
      </c>
      <c r="D4892">
        <v>663.97581000000002</v>
      </c>
    </row>
    <row r="4893" spans="1:4" x14ac:dyDescent="0.3">
      <c r="A4893" s="1" t="s">
        <v>78</v>
      </c>
      <c r="B4893" s="1" t="s">
        <v>89</v>
      </c>
      <c r="C4893">
        <v>231.97398999999899</v>
      </c>
      <c r="D4893">
        <v>664.06781000000001</v>
      </c>
    </row>
    <row r="4894" spans="1:4" x14ac:dyDescent="0.3">
      <c r="A4894" s="1" t="s">
        <v>78</v>
      </c>
      <c r="B4894" s="1" t="s">
        <v>89</v>
      </c>
      <c r="C4894">
        <v>231.35798999999901</v>
      </c>
      <c r="D4894">
        <v>664.15481</v>
      </c>
    </row>
    <row r="4895" spans="1:4" x14ac:dyDescent="0.3">
      <c r="A4895" s="1" t="s">
        <v>78</v>
      </c>
      <c r="B4895" s="1" t="s">
        <v>89</v>
      </c>
      <c r="C4895">
        <v>242.070989999999</v>
      </c>
      <c r="D4895">
        <v>662.85301000000004</v>
      </c>
    </row>
    <row r="4896" spans="1:4" x14ac:dyDescent="0.3">
      <c r="A4896" s="1" t="s">
        <v>78</v>
      </c>
      <c r="B4896" s="1" t="s">
        <v>89</v>
      </c>
      <c r="C4896">
        <v>241.45498999999899</v>
      </c>
      <c r="D4896">
        <v>662.94401000000005</v>
      </c>
    </row>
    <row r="4897" spans="1:4" x14ac:dyDescent="0.3">
      <c r="A4897" s="1" t="s">
        <v>78</v>
      </c>
      <c r="B4897" s="1" t="s">
        <v>89</v>
      </c>
      <c r="C4897">
        <v>240.803989999999</v>
      </c>
      <c r="D4897">
        <v>663.03501000000006</v>
      </c>
    </row>
    <row r="4898" spans="1:4" x14ac:dyDescent="0.3">
      <c r="A4898" s="1" t="s">
        <v>78</v>
      </c>
      <c r="B4898" s="1" t="s">
        <v>89</v>
      </c>
      <c r="C4898">
        <v>239.47398999999899</v>
      </c>
      <c r="D4898">
        <v>663.16701</v>
      </c>
    </row>
    <row r="4899" spans="1:4" x14ac:dyDescent="0.3">
      <c r="A4899" s="1" t="s">
        <v>78</v>
      </c>
      <c r="B4899" s="1" t="s">
        <v>89</v>
      </c>
      <c r="C4899">
        <v>238.07798999999901</v>
      </c>
      <c r="D4899">
        <v>663.34801000000004</v>
      </c>
    </row>
    <row r="4900" spans="1:4" x14ac:dyDescent="0.3">
      <c r="A4900" s="1" t="s">
        <v>78</v>
      </c>
      <c r="B4900" s="1" t="s">
        <v>89</v>
      </c>
      <c r="C4900">
        <v>236.71498999999901</v>
      </c>
      <c r="D4900">
        <v>663.48200999999995</v>
      </c>
    </row>
    <row r="4901" spans="1:4" x14ac:dyDescent="0.3">
      <c r="A4901" s="1" t="s">
        <v>78</v>
      </c>
      <c r="B4901" s="1" t="s">
        <v>89</v>
      </c>
      <c r="C4901">
        <v>242.070989999999</v>
      </c>
      <c r="D4901">
        <v>662.85301000000004</v>
      </c>
    </row>
    <row r="4902" spans="1:4" x14ac:dyDescent="0.3">
      <c r="A4902" s="1" t="s">
        <v>78</v>
      </c>
      <c r="B4902" s="1" t="s">
        <v>89</v>
      </c>
      <c r="C4902">
        <v>241.45498999999899</v>
      </c>
      <c r="D4902">
        <v>662.94401000000005</v>
      </c>
    </row>
    <row r="4903" spans="1:4" x14ac:dyDescent="0.3">
      <c r="A4903" s="1" t="s">
        <v>78</v>
      </c>
      <c r="B4903" s="1" t="s">
        <v>89</v>
      </c>
      <c r="C4903">
        <v>240.803989999999</v>
      </c>
      <c r="D4903">
        <v>663.03501000000006</v>
      </c>
    </row>
    <row r="4904" spans="1:4" x14ac:dyDescent="0.3">
      <c r="A4904" s="1" t="s">
        <v>78</v>
      </c>
      <c r="B4904" s="1" t="s">
        <v>89</v>
      </c>
      <c r="C4904">
        <v>239.47398999999899</v>
      </c>
      <c r="D4904">
        <v>663.16701</v>
      </c>
    </row>
    <row r="4905" spans="1:4" x14ac:dyDescent="0.3">
      <c r="A4905" s="1" t="s">
        <v>78</v>
      </c>
      <c r="B4905" s="1" t="s">
        <v>89</v>
      </c>
      <c r="C4905">
        <v>238.07798999999901</v>
      </c>
      <c r="D4905">
        <v>663.34801000000004</v>
      </c>
    </row>
    <row r="4906" spans="1:4" x14ac:dyDescent="0.3">
      <c r="A4906" s="1" t="s">
        <v>78</v>
      </c>
      <c r="B4906" s="1" t="s">
        <v>89</v>
      </c>
      <c r="C4906">
        <v>236.71498999999901</v>
      </c>
      <c r="D4906">
        <v>663.48200999999995</v>
      </c>
    </row>
    <row r="4907" spans="1:4" x14ac:dyDescent="0.3">
      <c r="A4907" s="1" t="s">
        <v>78</v>
      </c>
      <c r="B4907" s="1" t="s">
        <v>89</v>
      </c>
      <c r="C4907">
        <v>246.32398999999899</v>
      </c>
      <c r="D4907">
        <v>662.00151000000005</v>
      </c>
    </row>
    <row r="4908" spans="1:4" x14ac:dyDescent="0.3">
      <c r="A4908" s="1" t="s">
        <v>78</v>
      </c>
      <c r="B4908" s="1" t="s">
        <v>89</v>
      </c>
      <c r="C4908">
        <v>245.284989999999</v>
      </c>
      <c r="D4908">
        <v>662.22451000000001</v>
      </c>
    </row>
    <row r="4909" spans="1:4" x14ac:dyDescent="0.3">
      <c r="A4909" s="1" t="s">
        <v>78</v>
      </c>
      <c r="B4909" s="1" t="s">
        <v>89</v>
      </c>
      <c r="C4909">
        <v>244.278989999999</v>
      </c>
      <c r="D4909">
        <v>662.44951000000003</v>
      </c>
    </row>
    <row r="4910" spans="1:4" x14ac:dyDescent="0.3">
      <c r="A4910" s="1" t="s">
        <v>78</v>
      </c>
      <c r="B4910" s="1" t="s">
        <v>89</v>
      </c>
      <c r="C4910">
        <v>243.206989999999</v>
      </c>
      <c r="D4910">
        <v>662.67551000000003</v>
      </c>
    </row>
    <row r="4911" spans="1:4" x14ac:dyDescent="0.3">
      <c r="A4911" s="1" t="s">
        <v>78</v>
      </c>
      <c r="B4911" s="1" t="s">
        <v>89</v>
      </c>
      <c r="C4911">
        <v>242.65598999999901</v>
      </c>
      <c r="D4911">
        <v>662.76450999999997</v>
      </c>
    </row>
    <row r="4912" spans="1:4" x14ac:dyDescent="0.3">
      <c r="A4912" s="1" t="s">
        <v>78</v>
      </c>
      <c r="B4912" s="1" t="s">
        <v>89</v>
      </c>
      <c r="C4912">
        <v>242.070989999999</v>
      </c>
      <c r="D4912">
        <v>662.85351000000003</v>
      </c>
    </row>
    <row r="4913" spans="1:4" x14ac:dyDescent="0.3">
      <c r="A4913" s="1" t="s">
        <v>78</v>
      </c>
      <c r="B4913" s="1" t="s">
        <v>89</v>
      </c>
      <c r="C4913">
        <v>246.32398999999899</v>
      </c>
      <c r="D4913">
        <v>662.00151000000005</v>
      </c>
    </row>
    <row r="4914" spans="1:4" x14ac:dyDescent="0.3">
      <c r="A4914" s="1" t="s">
        <v>78</v>
      </c>
      <c r="B4914" s="1" t="s">
        <v>89</v>
      </c>
      <c r="C4914">
        <v>245.284989999999</v>
      </c>
      <c r="D4914">
        <v>662.22451000000001</v>
      </c>
    </row>
    <row r="4915" spans="1:4" x14ac:dyDescent="0.3">
      <c r="A4915" s="1" t="s">
        <v>78</v>
      </c>
      <c r="B4915" s="1" t="s">
        <v>89</v>
      </c>
      <c r="C4915">
        <v>244.278989999999</v>
      </c>
      <c r="D4915">
        <v>662.44951000000003</v>
      </c>
    </row>
    <row r="4916" spans="1:4" x14ac:dyDescent="0.3">
      <c r="A4916" s="1" t="s">
        <v>78</v>
      </c>
      <c r="B4916" s="1" t="s">
        <v>89</v>
      </c>
      <c r="C4916">
        <v>243.206989999999</v>
      </c>
      <c r="D4916">
        <v>662.67551000000003</v>
      </c>
    </row>
    <row r="4917" spans="1:4" x14ac:dyDescent="0.3">
      <c r="A4917" s="1" t="s">
        <v>78</v>
      </c>
      <c r="B4917" s="1" t="s">
        <v>89</v>
      </c>
      <c r="C4917">
        <v>242.65598999999901</v>
      </c>
      <c r="D4917">
        <v>662.76450999999997</v>
      </c>
    </row>
    <row r="4918" spans="1:4" x14ac:dyDescent="0.3">
      <c r="A4918" s="1" t="s">
        <v>78</v>
      </c>
      <c r="B4918" s="1" t="s">
        <v>89</v>
      </c>
      <c r="C4918">
        <v>242.070989999999</v>
      </c>
      <c r="D4918">
        <v>662.85351000000003</v>
      </c>
    </row>
    <row r="4919" spans="1:4" x14ac:dyDescent="0.3">
      <c r="A4919" s="1" t="s">
        <v>78</v>
      </c>
      <c r="B4919" s="1" t="s">
        <v>89</v>
      </c>
      <c r="C4919">
        <v>250.510999999999</v>
      </c>
      <c r="D4919">
        <v>661.01420000000098</v>
      </c>
    </row>
    <row r="4920" spans="1:4" x14ac:dyDescent="0.3">
      <c r="A4920" s="1" t="s">
        <v>78</v>
      </c>
      <c r="B4920" s="1" t="s">
        <v>89</v>
      </c>
      <c r="C4920">
        <v>249.95999999999901</v>
      </c>
      <c r="D4920">
        <v>661.19420000000002</v>
      </c>
    </row>
    <row r="4921" spans="1:4" x14ac:dyDescent="0.3">
      <c r="A4921" s="1" t="s">
        <v>78</v>
      </c>
      <c r="B4921" s="1" t="s">
        <v>89</v>
      </c>
      <c r="C4921">
        <v>249.40799999999899</v>
      </c>
      <c r="D4921">
        <v>661.32920000000001</v>
      </c>
    </row>
    <row r="4922" spans="1:4" x14ac:dyDescent="0.3">
      <c r="A4922" s="1" t="s">
        <v>78</v>
      </c>
      <c r="B4922" s="1" t="s">
        <v>89</v>
      </c>
      <c r="C4922">
        <v>248.36899999999901</v>
      </c>
      <c r="D4922">
        <v>661.55219999999997</v>
      </c>
    </row>
    <row r="4923" spans="1:4" x14ac:dyDescent="0.3">
      <c r="A4923" s="1" t="s">
        <v>78</v>
      </c>
      <c r="B4923" s="1" t="s">
        <v>89</v>
      </c>
      <c r="C4923">
        <v>247.361999999999</v>
      </c>
      <c r="D4923">
        <v>661.77620000000002</v>
      </c>
    </row>
    <row r="4924" spans="1:4" x14ac:dyDescent="0.3">
      <c r="A4924" s="1" t="s">
        <v>78</v>
      </c>
      <c r="B4924" s="1" t="s">
        <v>89</v>
      </c>
      <c r="C4924">
        <v>246.32399999999899</v>
      </c>
      <c r="D4924">
        <v>662.00120000000095</v>
      </c>
    </row>
    <row r="4925" spans="1:4" x14ac:dyDescent="0.3">
      <c r="A4925" s="1" t="s">
        <v>78</v>
      </c>
      <c r="B4925" s="1" t="s">
        <v>89</v>
      </c>
      <c r="C4925">
        <v>250.510999999999</v>
      </c>
      <c r="D4925">
        <v>661.01420000000098</v>
      </c>
    </row>
    <row r="4926" spans="1:4" x14ac:dyDescent="0.3">
      <c r="A4926" s="1" t="s">
        <v>78</v>
      </c>
      <c r="B4926" s="1" t="s">
        <v>89</v>
      </c>
      <c r="C4926">
        <v>249.95999999999901</v>
      </c>
      <c r="D4926">
        <v>661.19420000000002</v>
      </c>
    </row>
    <row r="4927" spans="1:4" x14ac:dyDescent="0.3">
      <c r="A4927" s="1" t="s">
        <v>78</v>
      </c>
      <c r="B4927" s="1" t="s">
        <v>89</v>
      </c>
      <c r="C4927">
        <v>249.40799999999999</v>
      </c>
      <c r="D4927">
        <v>661.32920000000001</v>
      </c>
    </row>
    <row r="4928" spans="1:4" x14ac:dyDescent="0.3">
      <c r="A4928" s="1" t="s">
        <v>78</v>
      </c>
      <c r="B4928" s="1" t="s">
        <v>89</v>
      </c>
      <c r="C4928">
        <v>248.369</v>
      </c>
      <c r="D4928">
        <v>661.55219999999997</v>
      </c>
    </row>
    <row r="4929" spans="1:4" x14ac:dyDescent="0.3">
      <c r="A4929" s="1" t="s">
        <v>78</v>
      </c>
      <c r="B4929" s="1" t="s">
        <v>89</v>
      </c>
      <c r="C4929">
        <v>247.36199999999999</v>
      </c>
      <c r="D4929">
        <v>661.77620000000002</v>
      </c>
    </row>
    <row r="4930" spans="1:4" x14ac:dyDescent="0.3">
      <c r="A4930" s="1" t="s">
        <v>78</v>
      </c>
      <c r="B4930" s="1" t="s">
        <v>89</v>
      </c>
      <c r="C4930">
        <v>246.32399999999899</v>
      </c>
      <c r="D4930">
        <v>662.00120000000095</v>
      </c>
    </row>
    <row r="4931" spans="1:4" x14ac:dyDescent="0.3">
      <c r="A4931" s="1" t="s">
        <v>78</v>
      </c>
      <c r="B4931" s="1" t="s">
        <v>89</v>
      </c>
      <c r="C4931">
        <v>255.60799999999901</v>
      </c>
      <c r="D4931">
        <v>659.17430000000002</v>
      </c>
    </row>
    <row r="4932" spans="1:4" x14ac:dyDescent="0.3">
      <c r="A4932" s="1" t="s">
        <v>78</v>
      </c>
      <c r="B4932" s="1" t="s">
        <v>89</v>
      </c>
      <c r="C4932">
        <v>254.308999999999</v>
      </c>
      <c r="D4932">
        <v>659.66830000000095</v>
      </c>
    </row>
    <row r="4933" spans="1:4" x14ac:dyDescent="0.3">
      <c r="A4933" s="1" t="s">
        <v>78</v>
      </c>
      <c r="B4933" s="1" t="s">
        <v>89</v>
      </c>
      <c r="C4933">
        <v>253.010999999999</v>
      </c>
      <c r="D4933">
        <v>660.16030000000001</v>
      </c>
    </row>
    <row r="4934" spans="1:4" x14ac:dyDescent="0.3">
      <c r="A4934" s="1" t="s">
        <v>78</v>
      </c>
      <c r="B4934" s="1" t="s">
        <v>89</v>
      </c>
      <c r="C4934">
        <v>251.712999999999</v>
      </c>
      <c r="D4934">
        <v>660.61030000000096</v>
      </c>
    </row>
    <row r="4935" spans="1:4" x14ac:dyDescent="0.3">
      <c r="A4935" s="1" t="s">
        <v>78</v>
      </c>
      <c r="B4935" s="1" t="s">
        <v>89</v>
      </c>
      <c r="C4935">
        <v>251.094999999999</v>
      </c>
      <c r="D4935">
        <v>660.83430000000101</v>
      </c>
    </row>
    <row r="4936" spans="1:4" x14ac:dyDescent="0.3">
      <c r="A4936" s="1" t="s">
        <v>78</v>
      </c>
      <c r="B4936" s="1" t="s">
        <v>89</v>
      </c>
      <c r="C4936">
        <v>250.510999999999</v>
      </c>
      <c r="D4936">
        <v>661.01430000000096</v>
      </c>
    </row>
    <row r="4937" spans="1:4" x14ac:dyDescent="0.3">
      <c r="A4937" s="1" t="s">
        <v>78</v>
      </c>
      <c r="B4937" s="1" t="s">
        <v>89</v>
      </c>
      <c r="C4937">
        <v>255.60799999999901</v>
      </c>
      <c r="D4937">
        <v>659.17430000000002</v>
      </c>
    </row>
    <row r="4938" spans="1:4" x14ac:dyDescent="0.3">
      <c r="A4938" s="1" t="s">
        <v>78</v>
      </c>
      <c r="B4938" s="1" t="s">
        <v>89</v>
      </c>
      <c r="C4938">
        <v>254.308999999999</v>
      </c>
      <c r="D4938">
        <v>659.66830000000095</v>
      </c>
    </row>
    <row r="4939" spans="1:4" x14ac:dyDescent="0.3">
      <c r="A4939" s="1" t="s">
        <v>78</v>
      </c>
      <c r="B4939" s="1" t="s">
        <v>89</v>
      </c>
      <c r="C4939">
        <v>253.010999999999</v>
      </c>
      <c r="D4939">
        <v>660.16030000000001</v>
      </c>
    </row>
    <row r="4940" spans="1:4" x14ac:dyDescent="0.3">
      <c r="A4940" s="1" t="s">
        <v>78</v>
      </c>
      <c r="B4940" s="1" t="s">
        <v>89</v>
      </c>
      <c r="C4940">
        <v>251.712999999999</v>
      </c>
      <c r="D4940">
        <v>660.61030000000096</v>
      </c>
    </row>
    <row r="4941" spans="1:4" x14ac:dyDescent="0.3">
      <c r="A4941" s="1" t="s">
        <v>78</v>
      </c>
      <c r="B4941" s="1" t="s">
        <v>89</v>
      </c>
      <c r="C4941">
        <v>251.094999999999</v>
      </c>
      <c r="D4941">
        <v>660.83430000000101</v>
      </c>
    </row>
    <row r="4942" spans="1:4" x14ac:dyDescent="0.3">
      <c r="A4942" s="1" t="s">
        <v>78</v>
      </c>
      <c r="B4942" s="1" t="s">
        <v>89</v>
      </c>
      <c r="C4942">
        <v>250.510999999999</v>
      </c>
      <c r="D4942">
        <v>661.01430000000096</v>
      </c>
    </row>
    <row r="4943" spans="1:4" x14ac:dyDescent="0.3">
      <c r="A4943" s="1" t="s">
        <v>78</v>
      </c>
      <c r="B4943" s="1" t="s">
        <v>89</v>
      </c>
      <c r="C4943">
        <v>260.671999999999</v>
      </c>
      <c r="D4943">
        <v>657.37930000000097</v>
      </c>
    </row>
    <row r="4944" spans="1:4" x14ac:dyDescent="0.3">
      <c r="A4944" s="1" t="s">
        <v>78</v>
      </c>
      <c r="B4944" s="1" t="s">
        <v>89</v>
      </c>
      <c r="C4944">
        <v>258.14</v>
      </c>
      <c r="D4944">
        <v>658.27730000000099</v>
      </c>
    </row>
    <row r="4945" spans="1:4" x14ac:dyDescent="0.3">
      <c r="A4945" s="1" t="s">
        <v>78</v>
      </c>
      <c r="B4945" s="1" t="s">
        <v>89</v>
      </c>
      <c r="C4945">
        <v>255.60799999999901</v>
      </c>
      <c r="D4945">
        <v>659.17430000000104</v>
      </c>
    </row>
    <row r="4946" spans="1:4" x14ac:dyDescent="0.3">
      <c r="A4946" s="1" t="s">
        <v>78</v>
      </c>
      <c r="B4946" s="1" t="s">
        <v>89</v>
      </c>
      <c r="C4946">
        <v>260.671999999999</v>
      </c>
      <c r="D4946">
        <v>657.37930000000097</v>
      </c>
    </row>
    <row r="4947" spans="1:4" x14ac:dyDescent="0.3">
      <c r="A4947" s="1" t="s">
        <v>78</v>
      </c>
      <c r="B4947" s="1" t="s">
        <v>89</v>
      </c>
      <c r="C4947">
        <v>258.14</v>
      </c>
      <c r="D4947">
        <v>658.27730000000099</v>
      </c>
    </row>
    <row r="4948" spans="1:4" x14ac:dyDescent="0.3">
      <c r="A4948" s="1" t="s">
        <v>78</v>
      </c>
      <c r="B4948" s="1" t="s">
        <v>89</v>
      </c>
      <c r="C4948">
        <v>255.60799999999901</v>
      </c>
      <c r="D4948">
        <v>659.17430000000104</v>
      </c>
    </row>
    <row r="4949" spans="1:4" x14ac:dyDescent="0.3">
      <c r="A4949" s="1" t="s">
        <v>78</v>
      </c>
      <c r="B4949" s="1" t="s">
        <v>89</v>
      </c>
      <c r="C4949">
        <v>265.83499999999998</v>
      </c>
      <c r="D4949">
        <v>655.76420000000098</v>
      </c>
    </row>
    <row r="4950" spans="1:4" x14ac:dyDescent="0.3">
      <c r="A4950" s="1" t="s">
        <v>78</v>
      </c>
      <c r="B4950" s="1" t="s">
        <v>89</v>
      </c>
      <c r="C4950">
        <v>263.236999999999</v>
      </c>
      <c r="D4950">
        <v>656.571200000001</v>
      </c>
    </row>
    <row r="4951" spans="1:4" x14ac:dyDescent="0.3">
      <c r="A4951" s="1" t="s">
        <v>78</v>
      </c>
      <c r="B4951" s="1" t="s">
        <v>89</v>
      </c>
      <c r="C4951">
        <v>260.671999999999</v>
      </c>
      <c r="D4951">
        <v>657.37920000000099</v>
      </c>
    </row>
    <row r="4952" spans="1:4" x14ac:dyDescent="0.3">
      <c r="A4952" s="1" t="s">
        <v>78</v>
      </c>
      <c r="B4952" s="1" t="s">
        <v>89</v>
      </c>
      <c r="C4952">
        <v>265.83499999999998</v>
      </c>
      <c r="D4952">
        <v>655.76420000000098</v>
      </c>
    </row>
    <row r="4953" spans="1:4" x14ac:dyDescent="0.3">
      <c r="A4953" s="1" t="s">
        <v>78</v>
      </c>
      <c r="B4953" s="1" t="s">
        <v>89</v>
      </c>
      <c r="C4953">
        <v>263.236999999999</v>
      </c>
      <c r="D4953">
        <v>656.571200000001</v>
      </c>
    </row>
    <row r="4954" spans="1:4" x14ac:dyDescent="0.3">
      <c r="A4954" s="1" t="s">
        <v>78</v>
      </c>
      <c r="B4954" s="1" t="s">
        <v>89</v>
      </c>
      <c r="C4954">
        <v>260.671999999999</v>
      </c>
      <c r="D4954">
        <v>657.37920000000099</v>
      </c>
    </row>
    <row r="4955" spans="1:4" x14ac:dyDescent="0.3">
      <c r="A4955" s="1" t="s">
        <v>78</v>
      </c>
      <c r="B4955" s="1" t="s">
        <v>89</v>
      </c>
      <c r="C4955">
        <v>270.99599999999998</v>
      </c>
      <c r="D4955">
        <v>654.14891000000102</v>
      </c>
    </row>
    <row r="4956" spans="1:4" x14ac:dyDescent="0.3">
      <c r="A4956" s="1" t="s">
        <v>78</v>
      </c>
      <c r="B4956" s="1" t="s">
        <v>89</v>
      </c>
      <c r="C4956">
        <v>270.41199999999998</v>
      </c>
      <c r="D4956">
        <v>654.28291000000104</v>
      </c>
    </row>
    <row r="4957" spans="1:4" x14ac:dyDescent="0.3">
      <c r="A4957" s="1" t="s">
        <v>78</v>
      </c>
      <c r="B4957" s="1" t="s">
        <v>89</v>
      </c>
      <c r="C4957">
        <v>269.79499999999899</v>
      </c>
      <c r="D4957">
        <v>654.46291000000099</v>
      </c>
    </row>
    <row r="4958" spans="1:4" x14ac:dyDescent="0.3">
      <c r="A4958" s="1" t="s">
        <v>78</v>
      </c>
      <c r="B4958" s="1" t="s">
        <v>89</v>
      </c>
      <c r="C4958">
        <v>269.14599999999899</v>
      </c>
      <c r="D4958">
        <v>654.68691000000103</v>
      </c>
    </row>
    <row r="4959" spans="1:4" x14ac:dyDescent="0.3">
      <c r="A4959" s="1" t="s">
        <v>78</v>
      </c>
      <c r="B4959" s="1" t="s">
        <v>89</v>
      </c>
      <c r="C4959">
        <v>268.49599999999998</v>
      </c>
      <c r="D4959">
        <v>654.91091000000097</v>
      </c>
    </row>
    <row r="4960" spans="1:4" x14ac:dyDescent="0.3">
      <c r="A4960" s="1" t="s">
        <v>78</v>
      </c>
      <c r="B4960" s="1" t="s">
        <v>89</v>
      </c>
      <c r="C4960">
        <v>267.166</v>
      </c>
      <c r="D4960">
        <v>655.31491000000096</v>
      </c>
    </row>
    <row r="4961" spans="1:4" x14ac:dyDescent="0.3">
      <c r="A4961" s="1" t="s">
        <v>78</v>
      </c>
      <c r="B4961" s="1" t="s">
        <v>89</v>
      </c>
      <c r="C4961">
        <v>265.83499999999998</v>
      </c>
      <c r="D4961">
        <v>655.76391000000103</v>
      </c>
    </row>
    <row r="4962" spans="1:4" x14ac:dyDescent="0.3">
      <c r="A4962" s="1" t="s">
        <v>78</v>
      </c>
      <c r="B4962" s="1" t="s">
        <v>89</v>
      </c>
      <c r="C4962">
        <v>270.99599999999998</v>
      </c>
      <c r="D4962">
        <v>654.14891000000102</v>
      </c>
    </row>
    <row r="4963" spans="1:4" x14ac:dyDescent="0.3">
      <c r="A4963" s="1" t="s">
        <v>78</v>
      </c>
      <c r="B4963" s="1" t="s">
        <v>89</v>
      </c>
      <c r="C4963">
        <v>270.41199999999998</v>
      </c>
      <c r="D4963">
        <v>654.28291000000104</v>
      </c>
    </row>
    <row r="4964" spans="1:4" x14ac:dyDescent="0.3">
      <c r="A4964" s="1" t="s">
        <v>78</v>
      </c>
      <c r="B4964" s="1" t="s">
        <v>89</v>
      </c>
      <c r="C4964">
        <v>269.79499999999899</v>
      </c>
      <c r="D4964">
        <v>654.46291000000099</v>
      </c>
    </row>
    <row r="4965" spans="1:4" x14ac:dyDescent="0.3">
      <c r="A4965" s="1" t="s">
        <v>78</v>
      </c>
      <c r="B4965" s="1" t="s">
        <v>89</v>
      </c>
      <c r="C4965">
        <v>269.14599999999899</v>
      </c>
      <c r="D4965">
        <v>654.68691000000103</v>
      </c>
    </row>
    <row r="4966" spans="1:4" x14ac:dyDescent="0.3">
      <c r="A4966" s="1" t="s">
        <v>78</v>
      </c>
      <c r="B4966" s="1" t="s">
        <v>89</v>
      </c>
      <c r="C4966">
        <v>268.49599999999998</v>
      </c>
      <c r="D4966">
        <v>654.91091000000097</v>
      </c>
    </row>
    <row r="4967" spans="1:4" x14ac:dyDescent="0.3">
      <c r="A4967" s="1" t="s">
        <v>78</v>
      </c>
      <c r="B4967" s="1" t="s">
        <v>89</v>
      </c>
      <c r="C4967">
        <v>267.166</v>
      </c>
      <c r="D4967">
        <v>655.31491000000096</v>
      </c>
    </row>
    <row r="4968" spans="1:4" x14ac:dyDescent="0.3">
      <c r="A4968" s="1" t="s">
        <v>78</v>
      </c>
      <c r="B4968" s="1" t="s">
        <v>89</v>
      </c>
      <c r="C4968">
        <v>265.83499999999998</v>
      </c>
      <c r="D4968">
        <v>655.76391000000103</v>
      </c>
    </row>
    <row r="4969" spans="1:4" x14ac:dyDescent="0.3">
      <c r="A4969" s="1" t="s">
        <v>78</v>
      </c>
      <c r="B4969" s="1" t="s">
        <v>89</v>
      </c>
      <c r="C4969">
        <v>274.89098999999999</v>
      </c>
      <c r="D4969">
        <v>653.51890000000105</v>
      </c>
    </row>
    <row r="4970" spans="1:4" x14ac:dyDescent="0.3">
      <c r="A4970" s="1" t="s">
        <v>78</v>
      </c>
      <c r="B4970" s="1" t="s">
        <v>89</v>
      </c>
      <c r="C4970">
        <v>274.403989999999</v>
      </c>
      <c r="D4970">
        <v>653.60890000000097</v>
      </c>
    </row>
    <row r="4971" spans="1:4" x14ac:dyDescent="0.3">
      <c r="A4971" s="1" t="s">
        <v>78</v>
      </c>
      <c r="B4971" s="1" t="s">
        <v>89</v>
      </c>
      <c r="C4971">
        <v>273.91798999999997</v>
      </c>
      <c r="D4971">
        <v>653.65490000000102</v>
      </c>
    </row>
    <row r="4972" spans="1:4" x14ac:dyDescent="0.3">
      <c r="A4972" s="1" t="s">
        <v>78</v>
      </c>
      <c r="B4972" s="1" t="s">
        <v>89</v>
      </c>
      <c r="C4972">
        <v>273.00898999999998</v>
      </c>
      <c r="D4972">
        <v>653.79090000000099</v>
      </c>
    </row>
    <row r="4973" spans="1:4" x14ac:dyDescent="0.3">
      <c r="A4973" s="1" t="s">
        <v>78</v>
      </c>
      <c r="B4973" s="1" t="s">
        <v>89</v>
      </c>
      <c r="C4973">
        <v>272.52098999999998</v>
      </c>
      <c r="D4973">
        <v>653.83490000000097</v>
      </c>
    </row>
    <row r="4974" spans="1:4" x14ac:dyDescent="0.3">
      <c r="A4974" s="1" t="s">
        <v>78</v>
      </c>
      <c r="B4974" s="1" t="s">
        <v>89</v>
      </c>
      <c r="C4974">
        <v>272.03498999999999</v>
      </c>
      <c r="D4974">
        <v>653.92290000000105</v>
      </c>
    </row>
    <row r="4975" spans="1:4" x14ac:dyDescent="0.3">
      <c r="A4975" s="1" t="s">
        <v>78</v>
      </c>
      <c r="B4975" s="1" t="s">
        <v>89</v>
      </c>
      <c r="C4975">
        <v>271.54899</v>
      </c>
      <c r="D4975">
        <v>654.01290000000097</v>
      </c>
    </row>
    <row r="4976" spans="1:4" x14ac:dyDescent="0.3">
      <c r="A4976" s="1" t="s">
        <v>78</v>
      </c>
      <c r="B4976" s="1" t="s">
        <v>89</v>
      </c>
      <c r="C4976">
        <v>270.99599000000001</v>
      </c>
      <c r="D4976">
        <v>654.14890000000105</v>
      </c>
    </row>
    <row r="4977" spans="1:4" x14ac:dyDescent="0.3">
      <c r="A4977" s="1" t="s">
        <v>78</v>
      </c>
      <c r="B4977" s="1" t="s">
        <v>89</v>
      </c>
      <c r="C4977">
        <v>274.89098999999999</v>
      </c>
      <c r="D4977">
        <v>653.51890000000105</v>
      </c>
    </row>
    <row r="4978" spans="1:4" x14ac:dyDescent="0.3">
      <c r="A4978" s="1" t="s">
        <v>78</v>
      </c>
      <c r="B4978" s="1" t="s">
        <v>89</v>
      </c>
      <c r="C4978">
        <v>274.403989999999</v>
      </c>
      <c r="D4978">
        <v>653.60890000000097</v>
      </c>
    </row>
    <row r="4979" spans="1:4" x14ac:dyDescent="0.3">
      <c r="A4979" s="1" t="s">
        <v>78</v>
      </c>
      <c r="B4979" s="1" t="s">
        <v>89</v>
      </c>
      <c r="C4979">
        <v>273.91798999999997</v>
      </c>
      <c r="D4979">
        <v>653.65490000000102</v>
      </c>
    </row>
    <row r="4980" spans="1:4" x14ac:dyDescent="0.3">
      <c r="A4980" s="1" t="s">
        <v>78</v>
      </c>
      <c r="B4980" s="1" t="s">
        <v>89</v>
      </c>
      <c r="C4980">
        <v>273.00898999999998</v>
      </c>
      <c r="D4980">
        <v>653.79090000000099</v>
      </c>
    </row>
    <row r="4981" spans="1:4" x14ac:dyDescent="0.3">
      <c r="A4981" s="1" t="s">
        <v>78</v>
      </c>
      <c r="B4981" s="1" t="s">
        <v>89</v>
      </c>
      <c r="C4981">
        <v>272.52098999999998</v>
      </c>
      <c r="D4981">
        <v>653.83490000000097</v>
      </c>
    </row>
    <row r="4982" spans="1:4" x14ac:dyDescent="0.3">
      <c r="A4982" s="1" t="s">
        <v>78</v>
      </c>
      <c r="B4982" s="1" t="s">
        <v>89</v>
      </c>
      <c r="C4982">
        <v>272.03498999999999</v>
      </c>
      <c r="D4982">
        <v>653.92290000000105</v>
      </c>
    </row>
    <row r="4983" spans="1:4" x14ac:dyDescent="0.3">
      <c r="A4983" s="1" t="s">
        <v>78</v>
      </c>
      <c r="B4983" s="1" t="s">
        <v>89</v>
      </c>
      <c r="C4983">
        <v>271.54899</v>
      </c>
      <c r="D4983">
        <v>654.01290000000097</v>
      </c>
    </row>
    <row r="4984" spans="1:4" x14ac:dyDescent="0.3">
      <c r="A4984" s="1" t="s">
        <v>78</v>
      </c>
      <c r="B4984" s="1" t="s">
        <v>89</v>
      </c>
      <c r="C4984">
        <v>270.99599000000001</v>
      </c>
      <c r="D4984">
        <v>654.14890000000105</v>
      </c>
    </row>
    <row r="4985" spans="1:4" x14ac:dyDescent="0.3">
      <c r="A4985" s="1" t="s">
        <v>78</v>
      </c>
      <c r="B4985" s="1" t="s">
        <v>89</v>
      </c>
      <c r="C4985">
        <v>279.14398999999997</v>
      </c>
      <c r="D4985">
        <v>652.71231000000103</v>
      </c>
    </row>
    <row r="4986" spans="1:4" x14ac:dyDescent="0.3">
      <c r="A4986" s="1" t="s">
        <v>78</v>
      </c>
      <c r="B4986" s="1" t="s">
        <v>89</v>
      </c>
      <c r="C4986">
        <v>278.75499000000002</v>
      </c>
      <c r="D4986">
        <v>652.75731000000098</v>
      </c>
    </row>
    <row r="4987" spans="1:4" x14ac:dyDescent="0.3">
      <c r="A4987" s="1" t="s">
        <v>78</v>
      </c>
      <c r="B4987" s="1" t="s">
        <v>89</v>
      </c>
      <c r="C4987">
        <v>278.39798999999999</v>
      </c>
      <c r="D4987">
        <v>652.80331000000103</v>
      </c>
    </row>
    <row r="4988" spans="1:4" x14ac:dyDescent="0.3">
      <c r="A4988" s="1" t="s">
        <v>78</v>
      </c>
      <c r="B4988" s="1" t="s">
        <v>89</v>
      </c>
      <c r="C4988">
        <v>278.07299</v>
      </c>
      <c r="D4988">
        <v>652.84631000000104</v>
      </c>
    </row>
    <row r="4989" spans="1:4" x14ac:dyDescent="0.3">
      <c r="A4989" s="1" t="s">
        <v>78</v>
      </c>
      <c r="B4989" s="1" t="s">
        <v>89</v>
      </c>
      <c r="C4989">
        <v>277.74799000000002</v>
      </c>
      <c r="D4989">
        <v>652.891310000001</v>
      </c>
    </row>
    <row r="4990" spans="1:4" x14ac:dyDescent="0.3">
      <c r="A4990" s="1" t="s">
        <v>78</v>
      </c>
      <c r="B4990" s="1" t="s">
        <v>89</v>
      </c>
      <c r="C4990">
        <v>277.19699000000003</v>
      </c>
      <c r="D4990">
        <v>653.02731000000097</v>
      </c>
    </row>
    <row r="4991" spans="1:4" x14ac:dyDescent="0.3">
      <c r="A4991" s="1" t="s">
        <v>78</v>
      </c>
      <c r="B4991" s="1" t="s">
        <v>89</v>
      </c>
      <c r="C4991">
        <v>276.67698999999999</v>
      </c>
      <c r="D4991">
        <v>653.11631000000102</v>
      </c>
    </row>
    <row r="4992" spans="1:4" x14ac:dyDescent="0.3">
      <c r="A4992" s="1" t="s">
        <v>78</v>
      </c>
      <c r="B4992" s="1" t="s">
        <v>89</v>
      </c>
      <c r="C4992">
        <v>276.22199000000001</v>
      </c>
      <c r="D4992">
        <v>653.25031000000104</v>
      </c>
    </row>
    <row r="4993" spans="1:4" x14ac:dyDescent="0.3">
      <c r="A4993" s="1" t="s">
        <v>78</v>
      </c>
      <c r="B4993" s="1" t="s">
        <v>89</v>
      </c>
      <c r="C4993">
        <v>275.76699000000002</v>
      </c>
      <c r="D4993">
        <v>653.34031000000095</v>
      </c>
    </row>
    <row r="4994" spans="1:4" x14ac:dyDescent="0.3">
      <c r="A4994" s="1" t="s">
        <v>78</v>
      </c>
      <c r="B4994" s="1" t="s">
        <v>89</v>
      </c>
      <c r="C4994">
        <v>275.34499</v>
      </c>
      <c r="D4994">
        <v>653.43131000000096</v>
      </c>
    </row>
    <row r="4995" spans="1:4" x14ac:dyDescent="0.3">
      <c r="A4995" s="1" t="s">
        <v>78</v>
      </c>
      <c r="B4995" s="1" t="s">
        <v>89</v>
      </c>
      <c r="C4995">
        <v>274.89098999999999</v>
      </c>
      <c r="D4995">
        <v>653.51931000000104</v>
      </c>
    </row>
    <row r="4996" spans="1:4" x14ac:dyDescent="0.3">
      <c r="A4996" s="1" t="s">
        <v>78</v>
      </c>
      <c r="B4996" s="1" t="s">
        <v>89</v>
      </c>
      <c r="C4996">
        <v>279.14398999999997</v>
      </c>
      <c r="D4996">
        <v>652.71231000000103</v>
      </c>
    </row>
    <row r="4997" spans="1:4" x14ac:dyDescent="0.3">
      <c r="A4997" s="1" t="s">
        <v>78</v>
      </c>
      <c r="B4997" s="1" t="s">
        <v>89</v>
      </c>
      <c r="C4997">
        <v>278.75499000000002</v>
      </c>
      <c r="D4997">
        <v>652.75731000000098</v>
      </c>
    </row>
    <row r="4998" spans="1:4" x14ac:dyDescent="0.3">
      <c r="A4998" s="1" t="s">
        <v>78</v>
      </c>
      <c r="B4998" s="1" t="s">
        <v>89</v>
      </c>
      <c r="C4998">
        <v>278.39798999999999</v>
      </c>
      <c r="D4998">
        <v>652.80331000000103</v>
      </c>
    </row>
    <row r="4999" spans="1:4" x14ac:dyDescent="0.3">
      <c r="A4999" s="1" t="s">
        <v>78</v>
      </c>
      <c r="B4999" s="1" t="s">
        <v>89</v>
      </c>
      <c r="C4999">
        <v>278.07299</v>
      </c>
      <c r="D4999">
        <v>652.84631000000104</v>
      </c>
    </row>
    <row r="5000" spans="1:4" x14ac:dyDescent="0.3">
      <c r="A5000" s="1" t="s">
        <v>78</v>
      </c>
      <c r="B5000" s="1" t="s">
        <v>89</v>
      </c>
      <c r="C5000">
        <v>277.74799000000002</v>
      </c>
      <c r="D5000">
        <v>652.891310000001</v>
      </c>
    </row>
    <row r="5001" spans="1:4" x14ac:dyDescent="0.3">
      <c r="A5001" s="1" t="s">
        <v>78</v>
      </c>
      <c r="B5001" s="1" t="s">
        <v>89</v>
      </c>
      <c r="C5001">
        <v>277.19699000000003</v>
      </c>
      <c r="D5001">
        <v>653.02731000000097</v>
      </c>
    </row>
    <row r="5002" spans="1:4" x14ac:dyDescent="0.3">
      <c r="A5002" s="1" t="s">
        <v>78</v>
      </c>
      <c r="B5002" s="1" t="s">
        <v>89</v>
      </c>
      <c r="C5002">
        <v>276.67698999999999</v>
      </c>
      <c r="D5002">
        <v>653.11631000000102</v>
      </c>
    </row>
    <row r="5003" spans="1:4" x14ac:dyDescent="0.3">
      <c r="A5003" s="1" t="s">
        <v>78</v>
      </c>
      <c r="B5003" s="1" t="s">
        <v>89</v>
      </c>
      <c r="C5003">
        <v>276.22199000000001</v>
      </c>
      <c r="D5003">
        <v>653.25031000000104</v>
      </c>
    </row>
    <row r="5004" spans="1:4" x14ac:dyDescent="0.3">
      <c r="A5004" s="1" t="s">
        <v>78</v>
      </c>
      <c r="B5004" s="1" t="s">
        <v>89</v>
      </c>
      <c r="C5004">
        <v>275.76699000000002</v>
      </c>
      <c r="D5004">
        <v>653.34031000000095</v>
      </c>
    </row>
    <row r="5005" spans="1:4" x14ac:dyDescent="0.3">
      <c r="A5005" s="1" t="s">
        <v>78</v>
      </c>
      <c r="B5005" s="1" t="s">
        <v>89</v>
      </c>
      <c r="C5005">
        <v>275.34499</v>
      </c>
      <c r="D5005">
        <v>653.43131000000096</v>
      </c>
    </row>
    <row r="5006" spans="1:4" x14ac:dyDescent="0.3">
      <c r="A5006" s="1" t="s">
        <v>78</v>
      </c>
      <c r="B5006" s="1" t="s">
        <v>89</v>
      </c>
      <c r="C5006">
        <v>274.89098999999999</v>
      </c>
      <c r="D5006">
        <v>653.51931000000104</v>
      </c>
    </row>
    <row r="5007" spans="1:4" x14ac:dyDescent="0.3">
      <c r="A5007" s="1" t="s">
        <v>78</v>
      </c>
      <c r="B5007" s="1" t="s">
        <v>89</v>
      </c>
      <c r="C5007">
        <v>289.17599000000001</v>
      </c>
      <c r="D5007">
        <v>651.99360000000104</v>
      </c>
    </row>
    <row r="5008" spans="1:4" x14ac:dyDescent="0.3">
      <c r="A5008" s="1" t="s">
        <v>78</v>
      </c>
      <c r="B5008" s="1" t="s">
        <v>89</v>
      </c>
      <c r="C5008">
        <v>287.87698999999998</v>
      </c>
      <c r="D5008">
        <v>652.08360000000096</v>
      </c>
    </row>
    <row r="5009" spans="1:4" x14ac:dyDescent="0.3">
      <c r="A5009" s="1" t="s">
        <v>78</v>
      </c>
      <c r="B5009" s="1" t="s">
        <v>89</v>
      </c>
      <c r="C5009">
        <v>286.54698999999999</v>
      </c>
      <c r="D5009">
        <v>652.17560000000105</v>
      </c>
    </row>
    <row r="5010" spans="1:4" x14ac:dyDescent="0.3">
      <c r="A5010" s="1" t="s">
        <v>78</v>
      </c>
      <c r="B5010" s="1" t="s">
        <v>89</v>
      </c>
      <c r="C5010">
        <v>285.14999</v>
      </c>
      <c r="D5010">
        <v>652.26360000000102</v>
      </c>
    </row>
    <row r="5011" spans="1:4" x14ac:dyDescent="0.3">
      <c r="A5011" s="1" t="s">
        <v>78</v>
      </c>
      <c r="B5011" s="1" t="s">
        <v>89</v>
      </c>
      <c r="C5011">
        <v>283.78699</v>
      </c>
      <c r="D5011">
        <v>652.35160000000099</v>
      </c>
    </row>
    <row r="5012" spans="1:4" x14ac:dyDescent="0.3">
      <c r="A5012" s="1" t="s">
        <v>78</v>
      </c>
      <c r="B5012" s="1" t="s">
        <v>89</v>
      </c>
      <c r="C5012">
        <v>282.48799000000002</v>
      </c>
      <c r="D5012">
        <v>652.44360000000097</v>
      </c>
    </row>
    <row r="5013" spans="1:4" x14ac:dyDescent="0.3">
      <c r="A5013" s="1" t="s">
        <v>78</v>
      </c>
      <c r="B5013" s="1" t="s">
        <v>89</v>
      </c>
      <c r="C5013">
        <v>281.83899000000002</v>
      </c>
      <c r="D5013">
        <v>652.48860000000104</v>
      </c>
    </row>
    <row r="5014" spans="1:4" x14ac:dyDescent="0.3">
      <c r="A5014" s="1" t="s">
        <v>78</v>
      </c>
      <c r="B5014" s="1" t="s">
        <v>89</v>
      </c>
      <c r="C5014">
        <v>281.25398999999999</v>
      </c>
      <c r="D5014">
        <v>652.53260000000103</v>
      </c>
    </row>
    <row r="5015" spans="1:4" x14ac:dyDescent="0.3">
      <c r="A5015" s="1" t="s">
        <v>78</v>
      </c>
      <c r="B5015" s="1" t="s">
        <v>89</v>
      </c>
      <c r="C5015">
        <v>280.66998999999998</v>
      </c>
      <c r="D5015">
        <v>652.57760000000098</v>
      </c>
    </row>
    <row r="5016" spans="1:4" x14ac:dyDescent="0.3">
      <c r="A5016" s="1" t="s">
        <v>78</v>
      </c>
      <c r="B5016" s="1" t="s">
        <v>89</v>
      </c>
      <c r="C5016">
        <v>280.11899</v>
      </c>
      <c r="D5016">
        <v>652.62260000000094</v>
      </c>
    </row>
    <row r="5017" spans="1:4" x14ac:dyDescent="0.3">
      <c r="A5017" s="1" t="s">
        <v>78</v>
      </c>
      <c r="B5017" s="1" t="s">
        <v>89</v>
      </c>
      <c r="C5017">
        <v>279.59899000000001</v>
      </c>
      <c r="D5017">
        <v>652.66760000000102</v>
      </c>
    </row>
    <row r="5018" spans="1:4" x14ac:dyDescent="0.3">
      <c r="A5018" s="1" t="s">
        <v>78</v>
      </c>
      <c r="B5018" s="1" t="s">
        <v>89</v>
      </c>
      <c r="C5018">
        <v>279.14398999999997</v>
      </c>
      <c r="D5018">
        <v>652.71260000000098</v>
      </c>
    </row>
    <row r="5019" spans="1:4" x14ac:dyDescent="0.3">
      <c r="A5019" s="1" t="s">
        <v>78</v>
      </c>
      <c r="B5019" s="1" t="s">
        <v>89</v>
      </c>
      <c r="C5019">
        <v>289.17599000000001</v>
      </c>
      <c r="D5019">
        <v>651.99360000000001</v>
      </c>
    </row>
    <row r="5020" spans="1:4" x14ac:dyDescent="0.3">
      <c r="A5020" s="1" t="s">
        <v>78</v>
      </c>
      <c r="B5020" s="1" t="s">
        <v>89</v>
      </c>
      <c r="C5020">
        <v>287.87698999999998</v>
      </c>
      <c r="D5020">
        <v>652.08360000000096</v>
      </c>
    </row>
    <row r="5021" spans="1:4" x14ac:dyDescent="0.3">
      <c r="A5021" s="1" t="s">
        <v>78</v>
      </c>
      <c r="B5021" s="1" t="s">
        <v>89</v>
      </c>
      <c r="C5021">
        <v>286.54698999999999</v>
      </c>
      <c r="D5021">
        <v>652.17560000000003</v>
      </c>
    </row>
    <row r="5022" spans="1:4" x14ac:dyDescent="0.3">
      <c r="A5022" s="1" t="s">
        <v>78</v>
      </c>
      <c r="B5022" s="1" t="s">
        <v>89</v>
      </c>
      <c r="C5022">
        <v>285.14999</v>
      </c>
      <c r="D5022">
        <v>652.2636</v>
      </c>
    </row>
    <row r="5023" spans="1:4" x14ac:dyDescent="0.3">
      <c r="A5023" s="1" t="s">
        <v>78</v>
      </c>
      <c r="B5023" s="1" t="s">
        <v>89</v>
      </c>
      <c r="C5023">
        <v>283.78699</v>
      </c>
      <c r="D5023">
        <v>652.35159999999996</v>
      </c>
    </row>
    <row r="5024" spans="1:4" x14ac:dyDescent="0.3">
      <c r="A5024" s="1" t="s">
        <v>78</v>
      </c>
      <c r="B5024" s="1" t="s">
        <v>89</v>
      </c>
      <c r="C5024">
        <v>282.48799000000002</v>
      </c>
      <c r="D5024">
        <v>652.44359999999995</v>
      </c>
    </row>
    <row r="5025" spans="1:4" x14ac:dyDescent="0.3">
      <c r="A5025" s="1" t="s">
        <v>78</v>
      </c>
      <c r="B5025" s="1" t="s">
        <v>89</v>
      </c>
      <c r="C5025">
        <v>281.83899000000002</v>
      </c>
      <c r="D5025">
        <v>652.48860000000002</v>
      </c>
    </row>
    <row r="5026" spans="1:4" x14ac:dyDescent="0.3">
      <c r="A5026" s="1" t="s">
        <v>78</v>
      </c>
      <c r="B5026" s="1" t="s">
        <v>89</v>
      </c>
      <c r="C5026">
        <v>281.25398999999999</v>
      </c>
      <c r="D5026">
        <v>652.5326</v>
      </c>
    </row>
    <row r="5027" spans="1:4" x14ac:dyDescent="0.3">
      <c r="A5027" s="1" t="s">
        <v>78</v>
      </c>
      <c r="B5027" s="1" t="s">
        <v>89</v>
      </c>
      <c r="C5027">
        <v>280.66998999999998</v>
      </c>
      <c r="D5027">
        <v>652.57759999999996</v>
      </c>
    </row>
    <row r="5028" spans="1:4" x14ac:dyDescent="0.3">
      <c r="A5028" s="1" t="s">
        <v>78</v>
      </c>
      <c r="B5028" s="1" t="s">
        <v>89</v>
      </c>
      <c r="C5028">
        <v>280.11899</v>
      </c>
      <c r="D5028">
        <v>652.62260000000003</v>
      </c>
    </row>
    <row r="5029" spans="1:4" x14ac:dyDescent="0.3">
      <c r="A5029" s="1" t="s">
        <v>78</v>
      </c>
      <c r="B5029" s="1" t="s">
        <v>89</v>
      </c>
      <c r="C5029">
        <v>279.59899000000001</v>
      </c>
      <c r="D5029">
        <v>652.66759999999999</v>
      </c>
    </row>
    <row r="5030" spans="1:4" x14ac:dyDescent="0.3">
      <c r="A5030" s="1" t="s">
        <v>78</v>
      </c>
      <c r="B5030" s="1" t="s">
        <v>89</v>
      </c>
      <c r="C5030">
        <v>279.14398999999997</v>
      </c>
      <c r="D5030">
        <v>652.71259999999995</v>
      </c>
    </row>
    <row r="5031" spans="1:4" x14ac:dyDescent="0.3">
      <c r="A5031" s="1" t="s">
        <v>78</v>
      </c>
      <c r="B5031" s="1" t="s">
        <v>89</v>
      </c>
      <c r="C5031">
        <v>299.23799000000002</v>
      </c>
      <c r="D5031">
        <v>651.32169999999996</v>
      </c>
    </row>
    <row r="5032" spans="1:4" x14ac:dyDescent="0.3">
      <c r="A5032" s="1" t="s">
        <v>78</v>
      </c>
      <c r="B5032" s="1" t="s">
        <v>89</v>
      </c>
      <c r="C5032">
        <v>289.17599000000001</v>
      </c>
      <c r="D5032">
        <v>651.99369999999999</v>
      </c>
    </row>
    <row r="5033" spans="1:4" x14ac:dyDescent="0.3">
      <c r="A5033" s="1" t="s">
        <v>78</v>
      </c>
      <c r="B5033" s="1" t="s">
        <v>89</v>
      </c>
      <c r="C5033">
        <v>299.23799000000002</v>
      </c>
      <c r="D5033">
        <v>651.32169999999996</v>
      </c>
    </row>
    <row r="5034" spans="1:4" x14ac:dyDescent="0.3">
      <c r="A5034" s="1" t="s">
        <v>78</v>
      </c>
      <c r="B5034" s="1" t="s">
        <v>89</v>
      </c>
      <c r="C5034">
        <v>289.17599000000001</v>
      </c>
      <c r="D5034">
        <v>651.99369999999999</v>
      </c>
    </row>
    <row r="5035" spans="1:4" x14ac:dyDescent="0.3">
      <c r="A5035" s="1" t="s">
        <v>78</v>
      </c>
      <c r="B5035" s="1" t="s">
        <v>90</v>
      </c>
      <c r="C5035">
        <v>195.36500000000001</v>
      </c>
      <c r="D5035">
        <v>611.43399999999997</v>
      </c>
    </row>
    <row r="5036" spans="1:4" x14ac:dyDescent="0.3">
      <c r="A5036" s="1" t="s">
        <v>78</v>
      </c>
      <c r="B5036" s="1" t="s">
        <v>90</v>
      </c>
      <c r="C5036">
        <v>185.31399999999999</v>
      </c>
      <c r="D5036">
        <v>612.16599999999903</v>
      </c>
    </row>
    <row r="5037" spans="1:4" x14ac:dyDescent="0.3">
      <c r="A5037" s="1" t="s">
        <v>78</v>
      </c>
      <c r="B5037" s="1" t="s">
        <v>90</v>
      </c>
      <c r="C5037">
        <v>195.36500000000001</v>
      </c>
      <c r="D5037">
        <v>611.43399999999997</v>
      </c>
    </row>
    <row r="5038" spans="1:4" x14ac:dyDescent="0.3">
      <c r="A5038" s="1" t="s">
        <v>78</v>
      </c>
      <c r="B5038" s="1" t="s">
        <v>90</v>
      </c>
      <c r="C5038">
        <v>185.31399999999999</v>
      </c>
      <c r="D5038">
        <v>612.16599999999903</v>
      </c>
    </row>
    <row r="5039" spans="1:4" x14ac:dyDescent="0.3">
      <c r="A5039" s="1" t="s">
        <v>78</v>
      </c>
      <c r="B5039" s="1" t="s">
        <v>90</v>
      </c>
      <c r="C5039">
        <v>205.41399999999999</v>
      </c>
      <c r="D5039">
        <v>610.61659999999995</v>
      </c>
    </row>
    <row r="5040" spans="1:4" x14ac:dyDescent="0.3">
      <c r="A5040" s="1" t="s">
        <v>78</v>
      </c>
      <c r="B5040" s="1" t="s">
        <v>90</v>
      </c>
      <c r="C5040">
        <v>200.42</v>
      </c>
      <c r="D5040">
        <v>611.02359999999999</v>
      </c>
    </row>
    <row r="5041" spans="1:4" x14ac:dyDescent="0.3">
      <c r="A5041" s="1" t="s">
        <v>78</v>
      </c>
      <c r="B5041" s="1" t="s">
        <v>90</v>
      </c>
      <c r="C5041">
        <v>195.36500000000001</v>
      </c>
      <c r="D5041">
        <v>611.43359999999996</v>
      </c>
    </row>
    <row r="5042" spans="1:4" x14ac:dyDescent="0.3">
      <c r="A5042" s="1" t="s">
        <v>78</v>
      </c>
      <c r="B5042" s="1" t="s">
        <v>90</v>
      </c>
      <c r="C5042">
        <v>205.41399999999999</v>
      </c>
      <c r="D5042">
        <v>610.61659999999995</v>
      </c>
    </row>
    <row r="5043" spans="1:4" x14ac:dyDescent="0.3">
      <c r="A5043" s="1" t="s">
        <v>78</v>
      </c>
      <c r="B5043" s="1" t="s">
        <v>90</v>
      </c>
      <c r="C5043">
        <v>200.42</v>
      </c>
      <c r="D5043">
        <v>611.02359999999999</v>
      </c>
    </row>
    <row r="5044" spans="1:4" x14ac:dyDescent="0.3">
      <c r="A5044" s="1" t="s">
        <v>78</v>
      </c>
      <c r="B5044" s="1" t="s">
        <v>90</v>
      </c>
      <c r="C5044">
        <v>195.36500000000001</v>
      </c>
      <c r="D5044">
        <v>611.43359999999996</v>
      </c>
    </row>
    <row r="5045" spans="1:4" x14ac:dyDescent="0.3">
      <c r="A5045" s="1" t="s">
        <v>78</v>
      </c>
      <c r="B5045" s="1" t="s">
        <v>90</v>
      </c>
      <c r="C5045">
        <v>215.465</v>
      </c>
      <c r="D5045">
        <v>609.96519999999998</v>
      </c>
    </row>
    <row r="5046" spans="1:4" x14ac:dyDescent="0.3">
      <c r="A5046" s="1" t="s">
        <v>78</v>
      </c>
      <c r="B5046" s="1" t="s">
        <v>90</v>
      </c>
      <c r="C5046">
        <v>210.46799999999999</v>
      </c>
      <c r="D5046">
        <v>610.28719999999998</v>
      </c>
    </row>
    <row r="5047" spans="1:4" x14ac:dyDescent="0.3">
      <c r="A5047" s="1" t="s">
        <v>78</v>
      </c>
      <c r="B5047" s="1" t="s">
        <v>90</v>
      </c>
      <c r="C5047">
        <v>205.41399999999999</v>
      </c>
      <c r="D5047">
        <v>610.61619999999903</v>
      </c>
    </row>
    <row r="5048" spans="1:4" x14ac:dyDescent="0.3">
      <c r="A5048" s="1" t="s">
        <v>78</v>
      </c>
      <c r="B5048" s="1" t="s">
        <v>90</v>
      </c>
      <c r="C5048">
        <v>215.465</v>
      </c>
      <c r="D5048">
        <v>609.96519999999998</v>
      </c>
    </row>
    <row r="5049" spans="1:4" x14ac:dyDescent="0.3">
      <c r="A5049" s="1" t="s">
        <v>78</v>
      </c>
      <c r="B5049" s="1" t="s">
        <v>90</v>
      </c>
      <c r="C5049">
        <v>210.46799999999999</v>
      </c>
      <c r="D5049">
        <v>610.28719999999998</v>
      </c>
    </row>
    <row r="5050" spans="1:4" x14ac:dyDescent="0.3">
      <c r="A5050" s="1" t="s">
        <v>78</v>
      </c>
      <c r="B5050" s="1" t="s">
        <v>90</v>
      </c>
      <c r="C5050">
        <v>205.41399999999999</v>
      </c>
      <c r="D5050">
        <v>610.61619999999903</v>
      </c>
    </row>
    <row r="5051" spans="1:4" x14ac:dyDescent="0.3">
      <c r="A5051" s="1" t="s">
        <v>78</v>
      </c>
      <c r="B5051" s="1" t="s">
        <v>90</v>
      </c>
      <c r="C5051">
        <v>225.511</v>
      </c>
      <c r="D5051">
        <v>609.22699999999998</v>
      </c>
    </row>
    <row r="5052" spans="1:4" x14ac:dyDescent="0.3">
      <c r="A5052" s="1" t="s">
        <v>78</v>
      </c>
      <c r="B5052" s="1" t="s">
        <v>90</v>
      </c>
      <c r="C5052">
        <v>224.476</v>
      </c>
      <c r="D5052">
        <v>609.30700000000002</v>
      </c>
    </row>
    <row r="5053" spans="1:4" x14ac:dyDescent="0.3">
      <c r="A5053" s="1" t="s">
        <v>78</v>
      </c>
      <c r="B5053" s="1" t="s">
        <v>90</v>
      </c>
      <c r="C5053">
        <v>223.32</v>
      </c>
      <c r="D5053">
        <v>609.39200000000005</v>
      </c>
    </row>
    <row r="5054" spans="1:4" x14ac:dyDescent="0.3">
      <c r="A5054" s="1" t="s">
        <v>78</v>
      </c>
      <c r="B5054" s="1" t="s">
        <v>90</v>
      </c>
      <c r="C5054">
        <v>222.101</v>
      </c>
      <c r="D5054">
        <v>609.47299999999996</v>
      </c>
    </row>
    <row r="5055" spans="1:4" x14ac:dyDescent="0.3">
      <c r="A5055" s="1" t="s">
        <v>78</v>
      </c>
      <c r="B5055" s="1" t="s">
        <v>90</v>
      </c>
      <c r="C5055">
        <v>220.761</v>
      </c>
      <c r="D5055">
        <v>609.55399999999997</v>
      </c>
    </row>
    <row r="5056" spans="1:4" x14ac:dyDescent="0.3">
      <c r="A5056" s="1" t="s">
        <v>78</v>
      </c>
      <c r="B5056" s="1" t="s">
        <v>90</v>
      </c>
      <c r="C5056">
        <v>218.08199999999999</v>
      </c>
      <c r="D5056">
        <v>609.79899999999998</v>
      </c>
    </row>
    <row r="5057" spans="1:4" x14ac:dyDescent="0.3">
      <c r="A5057" s="1" t="s">
        <v>78</v>
      </c>
      <c r="B5057" s="1" t="s">
        <v>90</v>
      </c>
      <c r="C5057">
        <v>216.74199999999999</v>
      </c>
      <c r="D5057">
        <v>609.88</v>
      </c>
    </row>
    <row r="5058" spans="1:4" x14ac:dyDescent="0.3">
      <c r="A5058" s="1" t="s">
        <v>78</v>
      </c>
      <c r="B5058" s="1" t="s">
        <v>90</v>
      </c>
      <c r="C5058">
        <v>215.465</v>
      </c>
      <c r="D5058">
        <v>609.96500000000003</v>
      </c>
    </row>
    <row r="5059" spans="1:4" x14ac:dyDescent="0.3">
      <c r="A5059" s="1" t="s">
        <v>78</v>
      </c>
      <c r="B5059" s="1" t="s">
        <v>90</v>
      </c>
      <c r="C5059">
        <v>225.511</v>
      </c>
      <c r="D5059">
        <v>609.22699999999998</v>
      </c>
    </row>
    <row r="5060" spans="1:4" x14ac:dyDescent="0.3">
      <c r="A5060" s="1" t="s">
        <v>78</v>
      </c>
      <c r="B5060" s="1" t="s">
        <v>90</v>
      </c>
      <c r="C5060">
        <v>224.476</v>
      </c>
      <c r="D5060">
        <v>609.30700000000002</v>
      </c>
    </row>
    <row r="5061" spans="1:4" x14ac:dyDescent="0.3">
      <c r="A5061" s="1" t="s">
        <v>78</v>
      </c>
      <c r="B5061" s="1" t="s">
        <v>90</v>
      </c>
      <c r="C5061">
        <v>223.32</v>
      </c>
      <c r="D5061">
        <v>609.39200000000005</v>
      </c>
    </row>
    <row r="5062" spans="1:4" x14ac:dyDescent="0.3">
      <c r="A5062" s="1" t="s">
        <v>78</v>
      </c>
      <c r="B5062" s="1" t="s">
        <v>90</v>
      </c>
      <c r="C5062">
        <v>222.101</v>
      </c>
      <c r="D5062">
        <v>609.47299999999996</v>
      </c>
    </row>
    <row r="5063" spans="1:4" x14ac:dyDescent="0.3">
      <c r="A5063" s="1" t="s">
        <v>78</v>
      </c>
      <c r="B5063" s="1" t="s">
        <v>90</v>
      </c>
      <c r="C5063">
        <v>220.761</v>
      </c>
      <c r="D5063">
        <v>609.55399999999997</v>
      </c>
    </row>
    <row r="5064" spans="1:4" x14ac:dyDescent="0.3">
      <c r="A5064" s="1" t="s">
        <v>78</v>
      </c>
      <c r="B5064" s="1" t="s">
        <v>90</v>
      </c>
      <c r="C5064">
        <v>218.08199999999999</v>
      </c>
      <c r="D5064">
        <v>609.79899999999998</v>
      </c>
    </row>
    <row r="5065" spans="1:4" x14ac:dyDescent="0.3">
      <c r="A5065" s="1" t="s">
        <v>78</v>
      </c>
      <c r="B5065" s="1" t="s">
        <v>90</v>
      </c>
      <c r="C5065">
        <v>216.74199999999999</v>
      </c>
      <c r="D5065">
        <v>609.88</v>
      </c>
    </row>
    <row r="5066" spans="1:4" x14ac:dyDescent="0.3">
      <c r="A5066" s="1" t="s">
        <v>78</v>
      </c>
      <c r="B5066" s="1" t="s">
        <v>90</v>
      </c>
      <c r="C5066">
        <v>215.465</v>
      </c>
      <c r="D5066">
        <v>609.96500000000003</v>
      </c>
    </row>
    <row r="5067" spans="1:4" x14ac:dyDescent="0.3">
      <c r="A5067" s="1" t="s">
        <v>78</v>
      </c>
      <c r="B5067" s="1" t="s">
        <v>90</v>
      </c>
      <c r="C5067">
        <v>230.93199999999999</v>
      </c>
      <c r="D5067">
        <v>608.73869999999999</v>
      </c>
    </row>
    <row r="5068" spans="1:4" x14ac:dyDescent="0.3">
      <c r="A5068" s="1" t="s">
        <v>78</v>
      </c>
      <c r="B5068" s="1" t="s">
        <v>90</v>
      </c>
      <c r="C5068">
        <v>230.261</v>
      </c>
      <c r="D5068">
        <v>608.82069999999999</v>
      </c>
    </row>
    <row r="5069" spans="1:4" x14ac:dyDescent="0.3">
      <c r="A5069" s="1" t="s">
        <v>78</v>
      </c>
      <c r="B5069" s="1" t="s">
        <v>90</v>
      </c>
      <c r="C5069">
        <v>229.715</v>
      </c>
      <c r="D5069">
        <v>608.82000000000005</v>
      </c>
    </row>
    <row r="5070" spans="1:4" x14ac:dyDescent="0.3">
      <c r="A5070" s="1" t="s">
        <v>78</v>
      </c>
      <c r="B5070" s="1" t="s">
        <v>90</v>
      </c>
      <c r="C5070">
        <v>228.49600000000001</v>
      </c>
      <c r="D5070">
        <v>608.98299999999995</v>
      </c>
    </row>
    <row r="5071" spans="1:4" x14ac:dyDescent="0.3">
      <c r="A5071" s="1" t="s">
        <v>78</v>
      </c>
      <c r="B5071" s="1" t="s">
        <v>90</v>
      </c>
      <c r="C5071">
        <v>227.887</v>
      </c>
      <c r="D5071">
        <v>608.98299999999995</v>
      </c>
    </row>
    <row r="5072" spans="1:4" x14ac:dyDescent="0.3">
      <c r="A5072" s="1" t="s">
        <v>78</v>
      </c>
      <c r="B5072" s="1" t="s">
        <v>90</v>
      </c>
      <c r="C5072">
        <v>227.21700000000001</v>
      </c>
      <c r="D5072">
        <v>609.06299999999999</v>
      </c>
    </row>
    <row r="5073" spans="1:4" x14ac:dyDescent="0.3">
      <c r="A5073" s="1" t="s">
        <v>78</v>
      </c>
      <c r="B5073" s="1" t="s">
        <v>90</v>
      </c>
      <c r="C5073">
        <v>226.42599999999999</v>
      </c>
      <c r="D5073">
        <v>609.14499999999998</v>
      </c>
    </row>
    <row r="5074" spans="1:4" x14ac:dyDescent="0.3">
      <c r="A5074" s="1" t="s">
        <v>78</v>
      </c>
      <c r="B5074" s="1" t="s">
        <v>90</v>
      </c>
      <c r="C5074">
        <v>225.511</v>
      </c>
      <c r="D5074">
        <v>609.226</v>
      </c>
    </row>
    <row r="5075" spans="1:4" x14ac:dyDescent="0.3">
      <c r="A5075" s="1" t="s">
        <v>78</v>
      </c>
      <c r="B5075" s="1" t="s">
        <v>90</v>
      </c>
      <c r="C5075">
        <v>230.93199999999999</v>
      </c>
      <c r="D5075">
        <v>608.73799999999903</v>
      </c>
    </row>
    <row r="5076" spans="1:4" x14ac:dyDescent="0.3">
      <c r="A5076" s="1" t="s">
        <v>78</v>
      </c>
      <c r="B5076" s="1" t="s">
        <v>90</v>
      </c>
      <c r="C5076">
        <v>230.261</v>
      </c>
      <c r="D5076">
        <v>608.81999999999903</v>
      </c>
    </row>
    <row r="5077" spans="1:4" x14ac:dyDescent="0.3">
      <c r="A5077" s="1" t="s">
        <v>78</v>
      </c>
      <c r="B5077" s="1" t="s">
        <v>90</v>
      </c>
      <c r="C5077">
        <v>229.715</v>
      </c>
      <c r="D5077">
        <v>608.82000000000005</v>
      </c>
    </row>
    <row r="5078" spans="1:4" x14ac:dyDescent="0.3">
      <c r="A5078" s="1" t="s">
        <v>78</v>
      </c>
      <c r="B5078" s="1" t="s">
        <v>90</v>
      </c>
      <c r="C5078">
        <v>228.49600000000001</v>
      </c>
      <c r="D5078">
        <v>608.98299999999995</v>
      </c>
    </row>
    <row r="5079" spans="1:4" x14ac:dyDescent="0.3">
      <c r="A5079" s="1" t="s">
        <v>78</v>
      </c>
      <c r="B5079" s="1" t="s">
        <v>90</v>
      </c>
      <c r="C5079">
        <v>227.887</v>
      </c>
      <c r="D5079">
        <v>608.98299999999995</v>
      </c>
    </row>
    <row r="5080" spans="1:4" x14ac:dyDescent="0.3">
      <c r="A5080" s="1" t="s">
        <v>78</v>
      </c>
      <c r="B5080" s="1" t="s">
        <v>90</v>
      </c>
      <c r="C5080">
        <v>227.21700000000001</v>
      </c>
      <c r="D5080">
        <v>609.06299999999999</v>
      </c>
    </row>
    <row r="5081" spans="1:4" x14ac:dyDescent="0.3">
      <c r="A5081" s="1" t="s">
        <v>78</v>
      </c>
      <c r="B5081" s="1" t="s">
        <v>90</v>
      </c>
      <c r="C5081">
        <v>226.42599999999999</v>
      </c>
      <c r="D5081">
        <v>609.14499999999998</v>
      </c>
    </row>
    <row r="5082" spans="1:4" x14ac:dyDescent="0.3">
      <c r="A5082" s="1" t="s">
        <v>78</v>
      </c>
      <c r="B5082" s="1" t="s">
        <v>90</v>
      </c>
      <c r="C5082">
        <v>225.511</v>
      </c>
      <c r="D5082">
        <v>609.226</v>
      </c>
    </row>
    <row r="5083" spans="1:4" x14ac:dyDescent="0.3">
      <c r="A5083" s="1" t="s">
        <v>78</v>
      </c>
      <c r="B5083" s="1" t="s">
        <v>90</v>
      </c>
      <c r="C5083">
        <v>236.29300000000001</v>
      </c>
      <c r="D5083">
        <v>608.32979999999998</v>
      </c>
    </row>
    <row r="5084" spans="1:4" x14ac:dyDescent="0.3">
      <c r="A5084" s="1" t="s">
        <v>78</v>
      </c>
      <c r="B5084" s="1" t="s">
        <v>90</v>
      </c>
      <c r="C5084">
        <v>235.804</v>
      </c>
      <c r="D5084">
        <v>608.33000000000004</v>
      </c>
    </row>
    <row r="5085" spans="1:4" x14ac:dyDescent="0.3">
      <c r="A5085" s="1" t="s">
        <v>78</v>
      </c>
      <c r="B5085" s="1" t="s">
        <v>90</v>
      </c>
      <c r="C5085">
        <v>235.256</v>
      </c>
      <c r="D5085">
        <v>608.41200000000003</v>
      </c>
    </row>
    <row r="5086" spans="1:4" x14ac:dyDescent="0.3">
      <c r="A5086" s="1" t="s">
        <v>78</v>
      </c>
      <c r="B5086" s="1" t="s">
        <v>90</v>
      </c>
      <c r="C5086">
        <v>234.58799999999999</v>
      </c>
      <c r="D5086">
        <v>608.49099999999999</v>
      </c>
    </row>
    <row r="5087" spans="1:4" x14ac:dyDescent="0.3">
      <c r="A5087" s="1" t="s">
        <v>78</v>
      </c>
      <c r="B5087" s="1" t="s">
        <v>90</v>
      </c>
      <c r="C5087">
        <v>233.917</v>
      </c>
      <c r="D5087">
        <v>608.49099999999999</v>
      </c>
    </row>
    <row r="5088" spans="1:4" x14ac:dyDescent="0.3">
      <c r="A5088" s="1" t="s">
        <v>78</v>
      </c>
      <c r="B5088" s="1" t="s">
        <v>90</v>
      </c>
      <c r="C5088">
        <v>232.39400000000001</v>
      </c>
      <c r="D5088">
        <v>608.654</v>
      </c>
    </row>
    <row r="5089" spans="1:4" x14ac:dyDescent="0.3">
      <c r="A5089" s="1" t="s">
        <v>78</v>
      </c>
      <c r="B5089" s="1" t="s">
        <v>90</v>
      </c>
      <c r="C5089">
        <v>231.66399999999999</v>
      </c>
      <c r="D5089">
        <v>608.654</v>
      </c>
    </row>
    <row r="5090" spans="1:4" x14ac:dyDescent="0.3">
      <c r="A5090" s="1" t="s">
        <v>78</v>
      </c>
      <c r="B5090" s="1" t="s">
        <v>90</v>
      </c>
      <c r="C5090">
        <v>230.93199999999999</v>
      </c>
      <c r="D5090">
        <v>608.73799999999903</v>
      </c>
    </row>
    <row r="5091" spans="1:4" x14ac:dyDescent="0.3">
      <c r="A5091" s="1" t="s">
        <v>78</v>
      </c>
      <c r="B5091" s="1" t="s">
        <v>90</v>
      </c>
      <c r="C5091">
        <v>236.29299999999901</v>
      </c>
      <c r="D5091">
        <v>608.32999999999902</v>
      </c>
    </row>
    <row r="5092" spans="1:4" x14ac:dyDescent="0.3">
      <c r="A5092" s="1" t="s">
        <v>78</v>
      </c>
      <c r="B5092" s="1" t="s">
        <v>90</v>
      </c>
      <c r="C5092">
        <v>235.804</v>
      </c>
      <c r="D5092">
        <v>608.33000000000004</v>
      </c>
    </row>
    <row r="5093" spans="1:4" x14ac:dyDescent="0.3">
      <c r="A5093" s="1" t="s">
        <v>78</v>
      </c>
      <c r="B5093" s="1" t="s">
        <v>90</v>
      </c>
      <c r="C5093">
        <v>235.256</v>
      </c>
      <c r="D5093">
        <v>608.41200000000003</v>
      </c>
    </row>
    <row r="5094" spans="1:4" x14ac:dyDescent="0.3">
      <c r="A5094" s="1" t="s">
        <v>78</v>
      </c>
      <c r="B5094" s="1" t="s">
        <v>90</v>
      </c>
      <c r="C5094">
        <v>234.58799999999999</v>
      </c>
      <c r="D5094">
        <v>608.49099999999999</v>
      </c>
    </row>
    <row r="5095" spans="1:4" x14ac:dyDescent="0.3">
      <c r="A5095" s="1" t="s">
        <v>78</v>
      </c>
      <c r="B5095" s="1" t="s">
        <v>90</v>
      </c>
      <c r="C5095">
        <v>233.917</v>
      </c>
      <c r="D5095">
        <v>608.49099999999999</v>
      </c>
    </row>
    <row r="5096" spans="1:4" x14ac:dyDescent="0.3">
      <c r="A5096" s="1" t="s">
        <v>78</v>
      </c>
      <c r="B5096" s="1" t="s">
        <v>90</v>
      </c>
      <c r="C5096">
        <v>232.39400000000001</v>
      </c>
      <c r="D5096">
        <v>608.654</v>
      </c>
    </row>
    <row r="5097" spans="1:4" x14ac:dyDescent="0.3">
      <c r="A5097" s="1" t="s">
        <v>78</v>
      </c>
      <c r="B5097" s="1" t="s">
        <v>90</v>
      </c>
      <c r="C5097">
        <v>231.66399999999999</v>
      </c>
      <c r="D5097">
        <v>608.654</v>
      </c>
    </row>
    <row r="5098" spans="1:4" x14ac:dyDescent="0.3">
      <c r="A5098" s="1" t="s">
        <v>78</v>
      </c>
      <c r="B5098" s="1" t="s">
        <v>90</v>
      </c>
      <c r="C5098">
        <v>230.93199999999999</v>
      </c>
      <c r="D5098">
        <v>608.73799999999903</v>
      </c>
    </row>
    <row r="5099" spans="1:4" x14ac:dyDescent="0.3">
      <c r="A5099" s="1" t="s">
        <v>78</v>
      </c>
      <c r="B5099" s="1" t="s">
        <v>90</v>
      </c>
      <c r="C5099">
        <v>237.32799</v>
      </c>
      <c r="D5099">
        <v>608.16689999999903</v>
      </c>
    </row>
    <row r="5100" spans="1:4" x14ac:dyDescent="0.3">
      <c r="A5100" s="1" t="s">
        <v>78</v>
      </c>
      <c r="B5100" s="1" t="s">
        <v>90</v>
      </c>
      <c r="C5100">
        <v>237.08399</v>
      </c>
      <c r="D5100">
        <v>608.24689999999998</v>
      </c>
    </row>
    <row r="5101" spans="1:4" x14ac:dyDescent="0.3">
      <c r="A5101" s="1" t="s">
        <v>78</v>
      </c>
      <c r="B5101" s="1" t="s">
        <v>90</v>
      </c>
      <c r="C5101">
        <v>236.90100000000001</v>
      </c>
      <c r="D5101">
        <v>608.24699999999996</v>
      </c>
    </row>
    <row r="5102" spans="1:4" x14ac:dyDescent="0.3">
      <c r="A5102" s="1" t="s">
        <v>78</v>
      </c>
      <c r="B5102" s="1" t="s">
        <v>90</v>
      </c>
      <c r="C5102">
        <v>236.595</v>
      </c>
      <c r="D5102">
        <v>608.32999999999902</v>
      </c>
    </row>
    <row r="5103" spans="1:4" x14ac:dyDescent="0.3">
      <c r="A5103" s="1" t="s">
        <v>78</v>
      </c>
      <c r="B5103" s="1" t="s">
        <v>90</v>
      </c>
      <c r="C5103">
        <v>236.29300000000001</v>
      </c>
      <c r="D5103">
        <v>608.33000000000004</v>
      </c>
    </row>
    <row r="5104" spans="1:4" x14ac:dyDescent="0.3">
      <c r="A5104" s="1" t="s">
        <v>78</v>
      </c>
      <c r="B5104" s="1" t="s">
        <v>90</v>
      </c>
      <c r="C5104">
        <v>237.328</v>
      </c>
      <c r="D5104">
        <v>608.16700000000003</v>
      </c>
    </row>
    <row r="5105" spans="1:4" x14ac:dyDescent="0.3">
      <c r="A5105" s="1" t="s">
        <v>78</v>
      </c>
      <c r="B5105" s="1" t="s">
        <v>90</v>
      </c>
      <c r="C5105">
        <v>237.084</v>
      </c>
      <c r="D5105">
        <v>608.24699999999996</v>
      </c>
    </row>
    <row r="5106" spans="1:4" x14ac:dyDescent="0.3">
      <c r="A5106" s="1" t="s">
        <v>78</v>
      </c>
      <c r="B5106" s="1" t="s">
        <v>90</v>
      </c>
      <c r="C5106">
        <v>236.90100000000001</v>
      </c>
      <c r="D5106">
        <v>608.24699999999996</v>
      </c>
    </row>
    <row r="5107" spans="1:4" x14ac:dyDescent="0.3">
      <c r="A5107" s="1" t="s">
        <v>78</v>
      </c>
      <c r="B5107" s="1" t="s">
        <v>90</v>
      </c>
      <c r="C5107">
        <v>236.595</v>
      </c>
      <c r="D5107">
        <v>608.32999999999902</v>
      </c>
    </row>
    <row r="5108" spans="1:4" x14ac:dyDescent="0.3">
      <c r="A5108" s="1" t="s">
        <v>78</v>
      </c>
      <c r="B5108" s="1" t="s">
        <v>90</v>
      </c>
      <c r="C5108">
        <v>236.29300000000001</v>
      </c>
      <c r="D5108">
        <v>608.33000000000004</v>
      </c>
    </row>
    <row r="5109" spans="1:4" x14ac:dyDescent="0.3">
      <c r="A5109" s="1" t="s">
        <v>78</v>
      </c>
      <c r="B5109" s="1" t="s">
        <v>90</v>
      </c>
      <c r="C5109">
        <v>240.494</v>
      </c>
      <c r="D5109">
        <v>607.26658999999995</v>
      </c>
    </row>
    <row r="5110" spans="1:4" x14ac:dyDescent="0.3">
      <c r="A5110" s="1" t="s">
        <v>78</v>
      </c>
      <c r="B5110" s="1" t="s">
        <v>90</v>
      </c>
      <c r="C5110">
        <v>239.51900000000001</v>
      </c>
      <c r="D5110">
        <v>607.51158999999996</v>
      </c>
    </row>
    <row r="5111" spans="1:4" x14ac:dyDescent="0.3">
      <c r="A5111" s="1" t="s">
        <v>78</v>
      </c>
      <c r="B5111" s="1" t="s">
        <v>90</v>
      </c>
      <c r="C5111">
        <v>238.667</v>
      </c>
      <c r="D5111">
        <v>607.75859000000003</v>
      </c>
    </row>
    <row r="5112" spans="1:4" x14ac:dyDescent="0.3">
      <c r="A5112" s="1" t="s">
        <v>78</v>
      </c>
      <c r="B5112" s="1" t="s">
        <v>90</v>
      </c>
      <c r="C5112">
        <v>237.93700000000001</v>
      </c>
      <c r="D5112">
        <v>608.00259000000005</v>
      </c>
    </row>
    <row r="5113" spans="1:4" x14ac:dyDescent="0.3">
      <c r="A5113" s="1" t="s">
        <v>78</v>
      </c>
      <c r="B5113" s="1" t="s">
        <v>90</v>
      </c>
      <c r="C5113">
        <v>237.328</v>
      </c>
      <c r="D5113">
        <v>608.16659000000004</v>
      </c>
    </row>
    <row r="5114" spans="1:4" x14ac:dyDescent="0.3">
      <c r="A5114" s="1" t="s">
        <v>78</v>
      </c>
      <c r="B5114" s="1" t="s">
        <v>90</v>
      </c>
      <c r="C5114">
        <v>240.494</v>
      </c>
      <c r="D5114">
        <v>607.26658999999995</v>
      </c>
    </row>
    <row r="5115" spans="1:4" x14ac:dyDescent="0.3">
      <c r="A5115" s="1" t="s">
        <v>78</v>
      </c>
      <c r="B5115" s="1" t="s">
        <v>90</v>
      </c>
      <c r="C5115">
        <v>239.51900000000001</v>
      </c>
      <c r="D5115">
        <v>607.51158999999996</v>
      </c>
    </row>
    <row r="5116" spans="1:4" x14ac:dyDescent="0.3">
      <c r="A5116" s="1" t="s">
        <v>78</v>
      </c>
      <c r="B5116" s="1" t="s">
        <v>90</v>
      </c>
      <c r="C5116">
        <v>238.667</v>
      </c>
      <c r="D5116">
        <v>607.75859000000003</v>
      </c>
    </row>
    <row r="5117" spans="1:4" x14ac:dyDescent="0.3">
      <c r="A5117" s="1" t="s">
        <v>78</v>
      </c>
      <c r="B5117" s="1" t="s">
        <v>90</v>
      </c>
      <c r="C5117">
        <v>237.93700000000001</v>
      </c>
      <c r="D5117">
        <v>608.00259000000005</v>
      </c>
    </row>
    <row r="5118" spans="1:4" x14ac:dyDescent="0.3">
      <c r="A5118" s="1" t="s">
        <v>78</v>
      </c>
      <c r="B5118" s="1" t="s">
        <v>90</v>
      </c>
      <c r="C5118">
        <v>237.328</v>
      </c>
      <c r="D5118">
        <v>608.16659000000004</v>
      </c>
    </row>
    <row r="5119" spans="1:4" x14ac:dyDescent="0.3">
      <c r="A5119" s="1" t="s">
        <v>78</v>
      </c>
      <c r="B5119" s="1" t="s">
        <v>90</v>
      </c>
      <c r="C5119">
        <v>245.79301000000001</v>
      </c>
      <c r="D5119">
        <v>606.37009</v>
      </c>
    </row>
    <row r="5120" spans="1:4" x14ac:dyDescent="0.3">
      <c r="A5120" s="1" t="s">
        <v>78</v>
      </c>
      <c r="B5120" s="1" t="s">
        <v>90</v>
      </c>
      <c r="C5120">
        <v>245.18401</v>
      </c>
      <c r="D5120">
        <v>606.53408999999999</v>
      </c>
    </row>
    <row r="5121" spans="1:4" x14ac:dyDescent="0.3">
      <c r="A5121" s="1" t="s">
        <v>78</v>
      </c>
      <c r="B5121" s="1" t="s">
        <v>90</v>
      </c>
      <c r="C5121">
        <v>244.51301000000001</v>
      </c>
      <c r="D5121">
        <v>606.69508999999903</v>
      </c>
    </row>
    <row r="5122" spans="1:4" x14ac:dyDescent="0.3">
      <c r="A5122" s="1" t="s">
        <v>78</v>
      </c>
      <c r="B5122" s="1" t="s">
        <v>90</v>
      </c>
      <c r="C5122">
        <v>243.11301</v>
      </c>
      <c r="D5122">
        <v>606.94308999999998</v>
      </c>
    </row>
    <row r="5123" spans="1:4" x14ac:dyDescent="0.3">
      <c r="A5123" s="1" t="s">
        <v>78</v>
      </c>
      <c r="B5123" s="1" t="s">
        <v>90</v>
      </c>
      <c r="C5123">
        <v>242.38301000000001</v>
      </c>
      <c r="D5123">
        <v>607.02309000000002</v>
      </c>
    </row>
    <row r="5124" spans="1:4" x14ac:dyDescent="0.3">
      <c r="A5124" s="1" t="s">
        <v>78</v>
      </c>
      <c r="B5124" s="1" t="s">
        <v>90</v>
      </c>
      <c r="C5124">
        <v>241.71301</v>
      </c>
      <c r="D5124">
        <v>607.10308999999995</v>
      </c>
    </row>
    <row r="5125" spans="1:4" x14ac:dyDescent="0.3">
      <c r="A5125" s="1" t="s">
        <v>78</v>
      </c>
      <c r="B5125" s="1" t="s">
        <v>90</v>
      </c>
      <c r="C5125">
        <v>241.04201</v>
      </c>
      <c r="D5125">
        <v>607.18508999999995</v>
      </c>
    </row>
    <row r="5126" spans="1:4" x14ac:dyDescent="0.3">
      <c r="A5126" s="1" t="s">
        <v>78</v>
      </c>
      <c r="B5126" s="1" t="s">
        <v>90</v>
      </c>
      <c r="C5126">
        <v>240.49401</v>
      </c>
      <c r="D5126">
        <v>607.26608999999996</v>
      </c>
    </row>
    <row r="5127" spans="1:4" x14ac:dyDescent="0.3">
      <c r="A5127" s="1" t="s">
        <v>78</v>
      </c>
      <c r="B5127" s="1" t="s">
        <v>90</v>
      </c>
      <c r="C5127">
        <v>245.79301000000001</v>
      </c>
      <c r="D5127">
        <v>606.37009</v>
      </c>
    </row>
    <row r="5128" spans="1:4" x14ac:dyDescent="0.3">
      <c r="A5128" s="1" t="s">
        <v>78</v>
      </c>
      <c r="B5128" s="1" t="s">
        <v>90</v>
      </c>
      <c r="C5128">
        <v>245.18401</v>
      </c>
      <c r="D5128">
        <v>606.53408999999999</v>
      </c>
    </row>
    <row r="5129" spans="1:4" x14ac:dyDescent="0.3">
      <c r="A5129" s="1" t="s">
        <v>78</v>
      </c>
      <c r="B5129" s="1" t="s">
        <v>90</v>
      </c>
      <c r="C5129">
        <v>244.51301000000001</v>
      </c>
      <c r="D5129">
        <v>606.69509000000005</v>
      </c>
    </row>
    <row r="5130" spans="1:4" x14ac:dyDescent="0.3">
      <c r="A5130" s="1" t="s">
        <v>78</v>
      </c>
      <c r="B5130" s="1" t="s">
        <v>90</v>
      </c>
      <c r="C5130">
        <v>243.11301</v>
      </c>
      <c r="D5130">
        <v>606.94308999999998</v>
      </c>
    </row>
    <row r="5131" spans="1:4" x14ac:dyDescent="0.3">
      <c r="A5131" s="1" t="s">
        <v>78</v>
      </c>
      <c r="B5131" s="1" t="s">
        <v>90</v>
      </c>
      <c r="C5131">
        <v>242.38301000000001</v>
      </c>
      <c r="D5131">
        <v>607.02309000000002</v>
      </c>
    </row>
    <row r="5132" spans="1:4" x14ac:dyDescent="0.3">
      <c r="A5132" s="1" t="s">
        <v>78</v>
      </c>
      <c r="B5132" s="1" t="s">
        <v>90</v>
      </c>
      <c r="C5132">
        <v>241.71301</v>
      </c>
      <c r="D5132">
        <v>607.10308999999995</v>
      </c>
    </row>
    <row r="5133" spans="1:4" x14ac:dyDescent="0.3">
      <c r="A5133" s="1" t="s">
        <v>78</v>
      </c>
      <c r="B5133" s="1" t="s">
        <v>90</v>
      </c>
      <c r="C5133">
        <v>241.04201</v>
      </c>
      <c r="D5133">
        <v>607.18508999999995</v>
      </c>
    </row>
    <row r="5134" spans="1:4" x14ac:dyDescent="0.3">
      <c r="A5134" s="1" t="s">
        <v>78</v>
      </c>
      <c r="B5134" s="1" t="s">
        <v>90</v>
      </c>
      <c r="C5134">
        <v>240.49401</v>
      </c>
      <c r="D5134">
        <v>607.26608999999996</v>
      </c>
    </row>
    <row r="5135" spans="1:4" x14ac:dyDescent="0.3">
      <c r="A5135" s="1" t="s">
        <v>78</v>
      </c>
      <c r="B5135" s="1" t="s">
        <v>90</v>
      </c>
      <c r="C5135">
        <v>249.87302</v>
      </c>
      <c r="D5135">
        <v>604.08500000000004</v>
      </c>
    </row>
    <row r="5136" spans="1:4" x14ac:dyDescent="0.3">
      <c r="A5136" s="1" t="s">
        <v>78</v>
      </c>
      <c r="B5136" s="1" t="s">
        <v>90</v>
      </c>
      <c r="C5136">
        <v>248.83802</v>
      </c>
      <c r="D5136">
        <v>604.65499999999997</v>
      </c>
    </row>
    <row r="5137" spans="1:4" x14ac:dyDescent="0.3">
      <c r="A5137" s="1" t="s">
        <v>78</v>
      </c>
      <c r="B5137" s="1" t="s">
        <v>90</v>
      </c>
      <c r="C5137">
        <v>247.86402000000001</v>
      </c>
      <c r="D5137">
        <v>605.30799999999999</v>
      </c>
    </row>
    <row r="5138" spans="1:4" x14ac:dyDescent="0.3">
      <c r="A5138" s="1" t="s">
        <v>78</v>
      </c>
      <c r="B5138" s="1" t="s">
        <v>90</v>
      </c>
      <c r="C5138">
        <v>246.88802000000001</v>
      </c>
      <c r="D5138">
        <v>605.87900000000002</v>
      </c>
    </row>
    <row r="5139" spans="1:4" x14ac:dyDescent="0.3">
      <c r="A5139" s="1" t="s">
        <v>78</v>
      </c>
      <c r="B5139" s="1" t="s">
        <v>90</v>
      </c>
      <c r="C5139">
        <v>246.34101999999999</v>
      </c>
      <c r="D5139">
        <v>606.12400000000002</v>
      </c>
    </row>
    <row r="5140" spans="1:4" x14ac:dyDescent="0.3">
      <c r="A5140" s="1" t="s">
        <v>78</v>
      </c>
      <c r="B5140" s="1" t="s">
        <v>90</v>
      </c>
      <c r="C5140">
        <v>245.79302000000001</v>
      </c>
      <c r="D5140">
        <v>606.37</v>
      </c>
    </row>
    <row r="5141" spans="1:4" x14ac:dyDescent="0.3">
      <c r="A5141" s="1" t="s">
        <v>78</v>
      </c>
      <c r="B5141" s="1" t="s">
        <v>90</v>
      </c>
      <c r="C5141">
        <v>249.87302</v>
      </c>
      <c r="D5141">
        <v>604.08500000000004</v>
      </c>
    </row>
    <row r="5142" spans="1:4" x14ac:dyDescent="0.3">
      <c r="A5142" s="1" t="s">
        <v>78</v>
      </c>
      <c r="B5142" s="1" t="s">
        <v>90</v>
      </c>
      <c r="C5142">
        <v>248.83802</v>
      </c>
      <c r="D5142">
        <v>604.65499999999997</v>
      </c>
    </row>
    <row r="5143" spans="1:4" x14ac:dyDescent="0.3">
      <c r="A5143" s="1" t="s">
        <v>78</v>
      </c>
      <c r="B5143" s="1" t="s">
        <v>90</v>
      </c>
      <c r="C5143">
        <v>247.86402000000001</v>
      </c>
      <c r="D5143">
        <v>605.30799999999999</v>
      </c>
    </row>
    <row r="5144" spans="1:4" x14ac:dyDescent="0.3">
      <c r="A5144" s="1" t="s">
        <v>78</v>
      </c>
      <c r="B5144" s="1" t="s">
        <v>90</v>
      </c>
      <c r="C5144">
        <v>246.88802000000001</v>
      </c>
      <c r="D5144">
        <v>605.87900000000002</v>
      </c>
    </row>
    <row r="5145" spans="1:4" x14ac:dyDescent="0.3">
      <c r="A5145" s="1" t="s">
        <v>78</v>
      </c>
      <c r="B5145" s="1" t="s">
        <v>90</v>
      </c>
      <c r="C5145">
        <v>246.34101999999999</v>
      </c>
      <c r="D5145">
        <v>606.12400000000002</v>
      </c>
    </row>
    <row r="5146" spans="1:4" x14ac:dyDescent="0.3">
      <c r="A5146" s="1" t="s">
        <v>78</v>
      </c>
      <c r="B5146" s="1" t="s">
        <v>90</v>
      </c>
      <c r="C5146">
        <v>245.79302000000001</v>
      </c>
      <c r="D5146">
        <v>606.37</v>
      </c>
    </row>
    <row r="5147" spans="1:4" x14ac:dyDescent="0.3">
      <c r="A5147" s="1" t="s">
        <v>78</v>
      </c>
      <c r="B5147" s="1" t="s">
        <v>90</v>
      </c>
      <c r="C5147">
        <v>254.74601999999999</v>
      </c>
      <c r="D5147">
        <v>601.71579999999994</v>
      </c>
    </row>
    <row r="5148" spans="1:4" x14ac:dyDescent="0.3">
      <c r="A5148" s="1" t="s">
        <v>78</v>
      </c>
      <c r="B5148" s="1" t="s">
        <v>90</v>
      </c>
      <c r="C5148">
        <v>253.52802</v>
      </c>
      <c r="D5148">
        <v>602.28779999999995</v>
      </c>
    </row>
    <row r="5149" spans="1:4" x14ac:dyDescent="0.3">
      <c r="A5149" s="1" t="s">
        <v>78</v>
      </c>
      <c r="B5149" s="1" t="s">
        <v>90</v>
      </c>
      <c r="C5149">
        <v>252.24902</v>
      </c>
      <c r="D5149">
        <v>602.93979999999999</v>
      </c>
    </row>
    <row r="5150" spans="1:4" x14ac:dyDescent="0.3">
      <c r="A5150" s="1" t="s">
        <v>78</v>
      </c>
      <c r="B5150" s="1" t="s">
        <v>90</v>
      </c>
      <c r="C5150">
        <v>251.03102000000001</v>
      </c>
      <c r="D5150">
        <v>603.51279999999997</v>
      </c>
    </row>
    <row r="5151" spans="1:4" x14ac:dyDescent="0.3">
      <c r="A5151" s="1" t="s">
        <v>78</v>
      </c>
      <c r="B5151" s="1" t="s">
        <v>90</v>
      </c>
      <c r="C5151">
        <v>249.87302</v>
      </c>
      <c r="D5151">
        <v>604.08479999999997</v>
      </c>
    </row>
    <row r="5152" spans="1:4" x14ac:dyDescent="0.3">
      <c r="A5152" s="1" t="s">
        <v>78</v>
      </c>
      <c r="B5152" s="1" t="s">
        <v>90</v>
      </c>
      <c r="C5152">
        <v>254.74601999999999</v>
      </c>
      <c r="D5152">
        <v>601.71579999999994</v>
      </c>
    </row>
    <row r="5153" spans="1:4" x14ac:dyDescent="0.3">
      <c r="A5153" s="1" t="s">
        <v>78</v>
      </c>
      <c r="B5153" s="1" t="s">
        <v>90</v>
      </c>
      <c r="C5153">
        <v>253.52802</v>
      </c>
      <c r="D5153">
        <v>602.28779999999995</v>
      </c>
    </row>
    <row r="5154" spans="1:4" x14ac:dyDescent="0.3">
      <c r="A5154" s="1" t="s">
        <v>78</v>
      </c>
      <c r="B5154" s="1" t="s">
        <v>90</v>
      </c>
      <c r="C5154">
        <v>252.24902</v>
      </c>
      <c r="D5154">
        <v>602.93979999999999</v>
      </c>
    </row>
    <row r="5155" spans="1:4" x14ac:dyDescent="0.3">
      <c r="A5155" s="1" t="s">
        <v>78</v>
      </c>
      <c r="B5155" s="1" t="s">
        <v>90</v>
      </c>
      <c r="C5155">
        <v>251.03102000000001</v>
      </c>
      <c r="D5155">
        <v>603.51279999999997</v>
      </c>
    </row>
    <row r="5156" spans="1:4" x14ac:dyDescent="0.3">
      <c r="A5156" s="1" t="s">
        <v>78</v>
      </c>
      <c r="B5156" s="1" t="s">
        <v>90</v>
      </c>
      <c r="C5156">
        <v>249.87302</v>
      </c>
      <c r="D5156">
        <v>604.08479999999997</v>
      </c>
    </row>
    <row r="5157" spans="1:4" x14ac:dyDescent="0.3">
      <c r="A5157" s="1" t="s">
        <v>78</v>
      </c>
      <c r="B5157" s="1" t="s">
        <v>90</v>
      </c>
      <c r="C5157">
        <v>259.61801000000003</v>
      </c>
      <c r="D5157">
        <v>599.4307</v>
      </c>
    </row>
    <row r="5158" spans="1:4" x14ac:dyDescent="0.3">
      <c r="A5158" s="1" t="s">
        <v>78</v>
      </c>
      <c r="B5158" s="1" t="s">
        <v>90</v>
      </c>
      <c r="C5158">
        <v>257.18200999999999</v>
      </c>
      <c r="D5158">
        <v>600.57169999999996</v>
      </c>
    </row>
    <row r="5159" spans="1:4" x14ac:dyDescent="0.3">
      <c r="A5159" s="1" t="s">
        <v>78</v>
      </c>
      <c r="B5159" s="1" t="s">
        <v>90</v>
      </c>
      <c r="C5159">
        <v>254.74601000000001</v>
      </c>
      <c r="D5159">
        <v>601.71569999999997</v>
      </c>
    </row>
    <row r="5160" spans="1:4" x14ac:dyDescent="0.3">
      <c r="A5160" s="1" t="s">
        <v>78</v>
      </c>
      <c r="B5160" s="1" t="s">
        <v>90</v>
      </c>
      <c r="C5160">
        <v>259.61801000000003</v>
      </c>
      <c r="D5160">
        <v>599.4307</v>
      </c>
    </row>
    <row r="5161" spans="1:4" x14ac:dyDescent="0.3">
      <c r="A5161" s="1" t="s">
        <v>78</v>
      </c>
      <c r="B5161" s="1" t="s">
        <v>90</v>
      </c>
      <c r="C5161">
        <v>257.18200999999999</v>
      </c>
      <c r="D5161">
        <v>600.57169999999996</v>
      </c>
    </row>
    <row r="5162" spans="1:4" x14ac:dyDescent="0.3">
      <c r="A5162" s="1" t="s">
        <v>78</v>
      </c>
      <c r="B5162" s="1" t="s">
        <v>90</v>
      </c>
      <c r="C5162">
        <v>254.74601000000001</v>
      </c>
      <c r="D5162">
        <v>601.71569999999997</v>
      </c>
    </row>
    <row r="5163" spans="1:4" x14ac:dyDescent="0.3">
      <c r="A5163" s="1" t="s">
        <v>78</v>
      </c>
      <c r="B5163" s="1" t="s">
        <v>90</v>
      </c>
      <c r="C5163">
        <v>264.73401000000001</v>
      </c>
      <c r="D5163">
        <v>597.63279999999997</v>
      </c>
    </row>
    <row r="5164" spans="1:4" x14ac:dyDescent="0.3">
      <c r="A5164" s="1" t="s">
        <v>78</v>
      </c>
      <c r="B5164" s="1" t="s">
        <v>90</v>
      </c>
      <c r="C5164">
        <v>262.11500999999998</v>
      </c>
      <c r="D5164">
        <v>598.44780000000003</v>
      </c>
    </row>
    <row r="5165" spans="1:4" x14ac:dyDescent="0.3">
      <c r="A5165" s="1" t="s">
        <v>78</v>
      </c>
      <c r="B5165" s="1" t="s">
        <v>90</v>
      </c>
      <c r="C5165">
        <v>259.61801000000003</v>
      </c>
      <c r="D5165">
        <v>599.43079999999998</v>
      </c>
    </row>
    <row r="5166" spans="1:4" x14ac:dyDescent="0.3">
      <c r="A5166" s="1" t="s">
        <v>78</v>
      </c>
      <c r="B5166" s="1" t="s">
        <v>90</v>
      </c>
      <c r="C5166">
        <v>264.73401000000001</v>
      </c>
      <c r="D5166">
        <v>597.63279999999997</v>
      </c>
    </row>
    <row r="5167" spans="1:4" x14ac:dyDescent="0.3">
      <c r="A5167" s="1" t="s">
        <v>78</v>
      </c>
      <c r="B5167" s="1" t="s">
        <v>90</v>
      </c>
      <c r="C5167">
        <v>262.11500999999998</v>
      </c>
      <c r="D5167">
        <v>598.44780000000003</v>
      </c>
    </row>
    <row r="5168" spans="1:4" x14ac:dyDescent="0.3">
      <c r="A5168" s="1" t="s">
        <v>78</v>
      </c>
      <c r="B5168" s="1" t="s">
        <v>90</v>
      </c>
      <c r="C5168">
        <v>259.61801000000003</v>
      </c>
      <c r="D5168">
        <v>599.43079999999998</v>
      </c>
    </row>
    <row r="5169" spans="1:4" x14ac:dyDescent="0.3">
      <c r="A5169" s="1" t="s">
        <v>78</v>
      </c>
      <c r="B5169" s="1" t="s">
        <v>90</v>
      </c>
      <c r="C5169">
        <v>270.33801</v>
      </c>
      <c r="D5169">
        <v>596.24609999999996</v>
      </c>
    </row>
    <row r="5170" spans="1:4" x14ac:dyDescent="0.3">
      <c r="A5170" s="1" t="s">
        <v>78</v>
      </c>
      <c r="B5170" s="1" t="s">
        <v>90</v>
      </c>
      <c r="C5170">
        <v>269.42401000000001</v>
      </c>
      <c r="D5170">
        <v>596.40909999999997</v>
      </c>
    </row>
    <row r="5171" spans="1:4" x14ac:dyDescent="0.3">
      <c r="A5171" s="1" t="s">
        <v>78</v>
      </c>
      <c r="B5171" s="1" t="s">
        <v>90</v>
      </c>
      <c r="C5171">
        <v>268.63200999999998</v>
      </c>
      <c r="D5171">
        <v>596.5711</v>
      </c>
    </row>
    <row r="5172" spans="1:4" x14ac:dyDescent="0.3">
      <c r="A5172" s="1" t="s">
        <v>78</v>
      </c>
      <c r="B5172" s="1" t="s">
        <v>90</v>
      </c>
      <c r="C5172">
        <v>267.90001000000001</v>
      </c>
      <c r="D5172">
        <v>596.73310000000004</v>
      </c>
    </row>
    <row r="5173" spans="1:4" x14ac:dyDescent="0.3">
      <c r="A5173" s="1" t="s">
        <v>78</v>
      </c>
      <c r="B5173" s="1" t="s">
        <v>90</v>
      </c>
      <c r="C5173">
        <v>267.23101000000003</v>
      </c>
      <c r="D5173">
        <v>596.8981</v>
      </c>
    </row>
    <row r="5174" spans="1:4" x14ac:dyDescent="0.3">
      <c r="A5174" s="1" t="s">
        <v>78</v>
      </c>
      <c r="B5174" s="1" t="s">
        <v>90</v>
      </c>
      <c r="C5174">
        <v>266.01200999999998</v>
      </c>
      <c r="D5174">
        <v>597.2251</v>
      </c>
    </row>
    <row r="5175" spans="1:4" x14ac:dyDescent="0.3">
      <c r="A5175" s="1" t="s">
        <v>78</v>
      </c>
      <c r="B5175" s="1" t="s">
        <v>90</v>
      </c>
      <c r="C5175">
        <v>265.40300999999999</v>
      </c>
      <c r="D5175">
        <v>597.4701</v>
      </c>
    </row>
    <row r="5176" spans="1:4" x14ac:dyDescent="0.3">
      <c r="A5176" s="1" t="s">
        <v>78</v>
      </c>
      <c r="B5176" s="1" t="s">
        <v>90</v>
      </c>
      <c r="C5176">
        <v>264.73401000000001</v>
      </c>
      <c r="D5176">
        <v>597.63310000000001</v>
      </c>
    </row>
    <row r="5177" spans="1:4" x14ac:dyDescent="0.3">
      <c r="A5177" s="1" t="s">
        <v>78</v>
      </c>
      <c r="B5177" s="1" t="s">
        <v>90</v>
      </c>
      <c r="C5177">
        <v>270.33801</v>
      </c>
      <c r="D5177">
        <v>596.24609999999996</v>
      </c>
    </row>
    <row r="5178" spans="1:4" x14ac:dyDescent="0.3">
      <c r="A5178" s="1" t="s">
        <v>78</v>
      </c>
      <c r="B5178" s="1" t="s">
        <v>90</v>
      </c>
      <c r="C5178">
        <v>269.42401000000001</v>
      </c>
      <c r="D5178">
        <v>596.40909999999997</v>
      </c>
    </row>
    <row r="5179" spans="1:4" x14ac:dyDescent="0.3">
      <c r="A5179" s="1" t="s">
        <v>78</v>
      </c>
      <c r="B5179" s="1" t="s">
        <v>90</v>
      </c>
      <c r="C5179">
        <v>268.63200999999998</v>
      </c>
      <c r="D5179">
        <v>596.5711</v>
      </c>
    </row>
    <row r="5180" spans="1:4" x14ac:dyDescent="0.3">
      <c r="A5180" s="1" t="s">
        <v>78</v>
      </c>
      <c r="B5180" s="1" t="s">
        <v>90</v>
      </c>
      <c r="C5180">
        <v>267.90001000000001</v>
      </c>
      <c r="D5180">
        <v>596.73310000000004</v>
      </c>
    </row>
    <row r="5181" spans="1:4" x14ac:dyDescent="0.3">
      <c r="A5181" s="1" t="s">
        <v>78</v>
      </c>
      <c r="B5181" s="1" t="s">
        <v>90</v>
      </c>
      <c r="C5181">
        <v>267.23101000000003</v>
      </c>
      <c r="D5181">
        <v>596.8981</v>
      </c>
    </row>
    <row r="5182" spans="1:4" x14ac:dyDescent="0.3">
      <c r="A5182" s="1" t="s">
        <v>78</v>
      </c>
      <c r="B5182" s="1" t="s">
        <v>90</v>
      </c>
      <c r="C5182">
        <v>266.01200999999998</v>
      </c>
      <c r="D5182">
        <v>597.2251</v>
      </c>
    </row>
    <row r="5183" spans="1:4" x14ac:dyDescent="0.3">
      <c r="A5183" s="1" t="s">
        <v>78</v>
      </c>
      <c r="B5183" s="1" t="s">
        <v>90</v>
      </c>
      <c r="C5183">
        <v>265.40300999999999</v>
      </c>
      <c r="D5183">
        <v>597.4701</v>
      </c>
    </row>
    <row r="5184" spans="1:4" x14ac:dyDescent="0.3">
      <c r="A5184" s="1" t="s">
        <v>78</v>
      </c>
      <c r="B5184" s="1" t="s">
        <v>90</v>
      </c>
      <c r="C5184">
        <v>264.73401000000001</v>
      </c>
      <c r="D5184">
        <v>597.63310000000001</v>
      </c>
    </row>
    <row r="5185" spans="1:4" x14ac:dyDescent="0.3">
      <c r="A5185" s="1" t="s">
        <v>78</v>
      </c>
      <c r="B5185" s="1" t="s">
        <v>90</v>
      </c>
      <c r="C5185">
        <v>280.38601</v>
      </c>
      <c r="D5185">
        <v>595.42669999999998</v>
      </c>
    </row>
    <row r="5186" spans="1:4" x14ac:dyDescent="0.3">
      <c r="A5186" s="1" t="s">
        <v>78</v>
      </c>
      <c r="B5186" s="1" t="s">
        <v>90</v>
      </c>
      <c r="C5186">
        <v>279.10701</v>
      </c>
      <c r="D5186">
        <v>595.50869999999998</v>
      </c>
    </row>
    <row r="5187" spans="1:4" x14ac:dyDescent="0.3">
      <c r="A5187" s="1" t="s">
        <v>78</v>
      </c>
      <c r="B5187" s="1" t="s">
        <v>90</v>
      </c>
      <c r="C5187">
        <v>277.76701000000003</v>
      </c>
      <c r="D5187">
        <v>595.59270000000004</v>
      </c>
    </row>
    <row r="5188" spans="1:4" x14ac:dyDescent="0.3">
      <c r="A5188" s="1" t="s">
        <v>78</v>
      </c>
      <c r="B5188" s="1" t="s">
        <v>90</v>
      </c>
      <c r="C5188">
        <v>275.08801</v>
      </c>
      <c r="D5188">
        <v>595.83669999999995</v>
      </c>
    </row>
    <row r="5189" spans="1:4" x14ac:dyDescent="0.3">
      <c r="A5189" s="1" t="s">
        <v>78</v>
      </c>
      <c r="B5189" s="1" t="s">
        <v>90</v>
      </c>
      <c r="C5189">
        <v>273.80801000000002</v>
      </c>
      <c r="D5189">
        <v>595.91669999999999</v>
      </c>
    </row>
    <row r="5190" spans="1:4" x14ac:dyDescent="0.3">
      <c r="A5190" s="1" t="s">
        <v>78</v>
      </c>
      <c r="B5190" s="1" t="s">
        <v>90</v>
      </c>
      <c r="C5190">
        <v>272.52901000000003</v>
      </c>
      <c r="D5190">
        <v>595.99969999999996</v>
      </c>
    </row>
    <row r="5191" spans="1:4" x14ac:dyDescent="0.3">
      <c r="A5191" s="1" t="s">
        <v>78</v>
      </c>
      <c r="B5191" s="1" t="s">
        <v>90</v>
      </c>
      <c r="C5191">
        <v>271.37301000000002</v>
      </c>
      <c r="D5191">
        <v>596.0797</v>
      </c>
    </row>
    <row r="5192" spans="1:4" x14ac:dyDescent="0.3">
      <c r="A5192" s="1" t="s">
        <v>78</v>
      </c>
      <c r="B5192" s="1" t="s">
        <v>90</v>
      </c>
      <c r="C5192">
        <v>270.33801</v>
      </c>
      <c r="D5192">
        <v>596.24570000000006</v>
      </c>
    </row>
    <row r="5193" spans="1:4" x14ac:dyDescent="0.3">
      <c r="A5193" s="1" t="s">
        <v>78</v>
      </c>
      <c r="B5193" s="1" t="s">
        <v>90</v>
      </c>
      <c r="C5193">
        <v>280.38601</v>
      </c>
      <c r="D5193">
        <v>595.42669999999998</v>
      </c>
    </row>
    <row r="5194" spans="1:4" x14ac:dyDescent="0.3">
      <c r="A5194" s="1" t="s">
        <v>78</v>
      </c>
      <c r="B5194" s="1" t="s">
        <v>90</v>
      </c>
      <c r="C5194">
        <v>279.10701</v>
      </c>
      <c r="D5194">
        <v>595.50869999999998</v>
      </c>
    </row>
    <row r="5195" spans="1:4" x14ac:dyDescent="0.3">
      <c r="A5195" s="1" t="s">
        <v>78</v>
      </c>
      <c r="B5195" s="1" t="s">
        <v>90</v>
      </c>
      <c r="C5195">
        <v>277.76701000000003</v>
      </c>
      <c r="D5195">
        <v>595.59270000000004</v>
      </c>
    </row>
    <row r="5196" spans="1:4" x14ac:dyDescent="0.3">
      <c r="A5196" s="1" t="s">
        <v>78</v>
      </c>
      <c r="B5196" s="1" t="s">
        <v>90</v>
      </c>
      <c r="C5196">
        <v>275.08801</v>
      </c>
      <c r="D5196">
        <v>595.83669999999995</v>
      </c>
    </row>
    <row r="5197" spans="1:4" x14ac:dyDescent="0.3">
      <c r="A5197" s="1" t="s">
        <v>78</v>
      </c>
      <c r="B5197" s="1" t="s">
        <v>90</v>
      </c>
      <c r="C5197">
        <v>273.80801000000002</v>
      </c>
      <c r="D5197">
        <v>595.91669999999999</v>
      </c>
    </row>
    <row r="5198" spans="1:4" x14ac:dyDescent="0.3">
      <c r="A5198" s="1" t="s">
        <v>78</v>
      </c>
      <c r="B5198" s="1" t="s">
        <v>90</v>
      </c>
      <c r="C5198">
        <v>272.52901000000003</v>
      </c>
      <c r="D5198">
        <v>595.99969999999996</v>
      </c>
    </row>
    <row r="5199" spans="1:4" x14ac:dyDescent="0.3">
      <c r="A5199" s="1" t="s">
        <v>78</v>
      </c>
      <c r="B5199" s="1" t="s">
        <v>90</v>
      </c>
      <c r="C5199">
        <v>271.37301000000002</v>
      </c>
      <c r="D5199">
        <v>596.0797</v>
      </c>
    </row>
    <row r="5200" spans="1:4" x14ac:dyDescent="0.3">
      <c r="A5200" s="1" t="s">
        <v>78</v>
      </c>
      <c r="B5200" s="1" t="s">
        <v>90</v>
      </c>
      <c r="C5200">
        <v>270.33801</v>
      </c>
      <c r="D5200">
        <v>596.24570000000006</v>
      </c>
    </row>
    <row r="5201" spans="1:4" x14ac:dyDescent="0.3">
      <c r="A5201" s="1" t="s">
        <v>78</v>
      </c>
      <c r="B5201" s="1" t="s">
        <v>90</v>
      </c>
      <c r="C5201">
        <v>290.43500999999998</v>
      </c>
      <c r="D5201">
        <v>594.44829000000004</v>
      </c>
    </row>
    <row r="5202" spans="1:4" x14ac:dyDescent="0.3">
      <c r="A5202" s="1" t="s">
        <v>78</v>
      </c>
      <c r="B5202" s="1" t="s">
        <v>90</v>
      </c>
      <c r="C5202">
        <v>285.44101000000001</v>
      </c>
      <c r="D5202">
        <v>594.93728999999996</v>
      </c>
    </row>
    <row r="5203" spans="1:4" x14ac:dyDescent="0.3">
      <c r="A5203" s="1" t="s">
        <v>78</v>
      </c>
      <c r="B5203" s="1" t="s">
        <v>90</v>
      </c>
      <c r="C5203">
        <v>280.38601</v>
      </c>
      <c r="D5203">
        <v>595.42628999999999</v>
      </c>
    </row>
    <row r="5204" spans="1:4" x14ac:dyDescent="0.3">
      <c r="A5204" s="1" t="s">
        <v>78</v>
      </c>
      <c r="B5204" s="1" t="s">
        <v>90</v>
      </c>
      <c r="C5204">
        <v>290.43500999999998</v>
      </c>
      <c r="D5204">
        <v>594.44829000000004</v>
      </c>
    </row>
    <row r="5205" spans="1:4" x14ac:dyDescent="0.3">
      <c r="A5205" s="1" t="s">
        <v>78</v>
      </c>
      <c r="B5205" s="1" t="s">
        <v>90</v>
      </c>
      <c r="C5205">
        <v>285.44101000000001</v>
      </c>
      <c r="D5205">
        <v>594.93728999999996</v>
      </c>
    </row>
    <row r="5206" spans="1:4" x14ac:dyDescent="0.3">
      <c r="A5206" s="1" t="s">
        <v>78</v>
      </c>
      <c r="B5206" s="1" t="s">
        <v>90</v>
      </c>
      <c r="C5206">
        <v>280.38601</v>
      </c>
      <c r="D5206">
        <v>595.42628999999999</v>
      </c>
    </row>
    <row r="5207" spans="1:4" x14ac:dyDescent="0.3">
      <c r="A5207" s="1" t="s">
        <v>78</v>
      </c>
      <c r="B5207" s="1" t="s">
        <v>90</v>
      </c>
      <c r="C5207">
        <v>300.48401000000001</v>
      </c>
      <c r="D5207">
        <v>593.5498</v>
      </c>
    </row>
    <row r="5208" spans="1:4" x14ac:dyDescent="0.3">
      <c r="A5208" s="1" t="s">
        <v>78</v>
      </c>
      <c r="B5208" s="1" t="s">
        <v>90</v>
      </c>
      <c r="C5208">
        <v>295.49000999999998</v>
      </c>
      <c r="D5208">
        <v>593.9588</v>
      </c>
    </row>
    <row r="5209" spans="1:4" x14ac:dyDescent="0.3">
      <c r="A5209" s="1" t="s">
        <v>78</v>
      </c>
      <c r="B5209" s="1" t="s">
        <v>90</v>
      </c>
      <c r="C5209">
        <v>290.43500999999998</v>
      </c>
      <c r="D5209">
        <v>594.44780000000003</v>
      </c>
    </row>
    <row r="5210" spans="1:4" x14ac:dyDescent="0.3">
      <c r="A5210" s="1" t="s">
        <v>78</v>
      </c>
      <c r="B5210" s="1" t="s">
        <v>90</v>
      </c>
      <c r="C5210">
        <v>300.48401000000001</v>
      </c>
      <c r="D5210">
        <v>593.5498</v>
      </c>
    </row>
    <row r="5211" spans="1:4" x14ac:dyDescent="0.3">
      <c r="A5211" s="1" t="s">
        <v>78</v>
      </c>
      <c r="B5211" s="1" t="s">
        <v>90</v>
      </c>
      <c r="C5211">
        <v>295.49000999999998</v>
      </c>
      <c r="D5211">
        <v>593.9588</v>
      </c>
    </row>
    <row r="5212" spans="1:4" x14ac:dyDescent="0.3">
      <c r="A5212" s="1" t="s">
        <v>78</v>
      </c>
      <c r="B5212" s="1" t="s">
        <v>90</v>
      </c>
      <c r="C5212">
        <v>290.43500999999998</v>
      </c>
      <c r="D5212">
        <v>594.44780000000003</v>
      </c>
    </row>
    <row r="5213" spans="1:4" x14ac:dyDescent="0.3">
      <c r="A5213" s="1" t="s">
        <v>78</v>
      </c>
      <c r="B5213" s="1" t="s">
        <v>90</v>
      </c>
      <c r="C5213">
        <v>310.53300999999999</v>
      </c>
      <c r="D5213">
        <v>592.81640000000095</v>
      </c>
    </row>
    <row r="5214" spans="1:4" x14ac:dyDescent="0.3">
      <c r="A5214" s="1" t="s">
        <v>78</v>
      </c>
      <c r="B5214" s="1" t="s">
        <v>90</v>
      </c>
      <c r="C5214">
        <v>309.49801000000002</v>
      </c>
      <c r="D5214">
        <v>592.89740000000097</v>
      </c>
    </row>
    <row r="5215" spans="1:4" x14ac:dyDescent="0.3">
      <c r="A5215" s="1" t="s">
        <v>78</v>
      </c>
      <c r="B5215" s="1" t="s">
        <v>90</v>
      </c>
      <c r="C5215">
        <v>308.34201000000002</v>
      </c>
      <c r="D5215">
        <v>592.97840000000099</v>
      </c>
    </row>
    <row r="5216" spans="1:4" x14ac:dyDescent="0.3">
      <c r="A5216" s="1" t="s">
        <v>78</v>
      </c>
      <c r="B5216" s="1" t="s">
        <v>90</v>
      </c>
      <c r="C5216">
        <v>307.12301000000002</v>
      </c>
      <c r="D5216">
        <v>593.05840000000103</v>
      </c>
    </row>
    <row r="5217" spans="1:4" x14ac:dyDescent="0.3">
      <c r="A5217" s="1" t="s">
        <v>78</v>
      </c>
      <c r="B5217" s="1" t="s">
        <v>90</v>
      </c>
      <c r="C5217">
        <v>305.78300999999999</v>
      </c>
      <c r="D5217">
        <v>593.14340000000095</v>
      </c>
    </row>
    <row r="5218" spans="1:4" x14ac:dyDescent="0.3">
      <c r="A5218" s="1" t="s">
        <v>78</v>
      </c>
      <c r="B5218" s="1" t="s">
        <v>90</v>
      </c>
      <c r="C5218">
        <v>303.10300999999998</v>
      </c>
      <c r="D5218">
        <v>593.38740000000098</v>
      </c>
    </row>
    <row r="5219" spans="1:4" x14ac:dyDescent="0.3">
      <c r="A5219" s="1" t="s">
        <v>78</v>
      </c>
      <c r="B5219" s="1" t="s">
        <v>90</v>
      </c>
      <c r="C5219">
        <v>301.76301000000001</v>
      </c>
      <c r="D5219">
        <v>593.468400000001</v>
      </c>
    </row>
    <row r="5220" spans="1:4" x14ac:dyDescent="0.3">
      <c r="A5220" s="1" t="s">
        <v>78</v>
      </c>
      <c r="B5220" s="1" t="s">
        <v>90</v>
      </c>
      <c r="C5220">
        <v>300.48401000000001</v>
      </c>
      <c r="D5220">
        <v>593.54940000000101</v>
      </c>
    </row>
    <row r="5221" spans="1:4" x14ac:dyDescent="0.3">
      <c r="A5221" s="1" t="s">
        <v>78</v>
      </c>
      <c r="B5221" s="1" t="s">
        <v>90</v>
      </c>
      <c r="C5221">
        <v>310.53300999999999</v>
      </c>
      <c r="D5221">
        <v>592.81640000000095</v>
      </c>
    </row>
    <row r="5222" spans="1:4" x14ac:dyDescent="0.3">
      <c r="A5222" s="1" t="s">
        <v>78</v>
      </c>
      <c r="B5222" s="1" t="s">
        <v>90</v>
      </c>
      <c r="C5222">
        <v>309.49801000000002</v>
      </c>
      <c r="D5222">
        <v>592.89740000000097</v>
      </c>
    </row>
    <row r="5223" spans="1:4" x14ac:dyDescent="0.3">
      <c r="A5223" s="1" t="s">
        <v>78</v>
      </c>
      <c r="B5223" s="1" t="s">
        <v>90</v>
      </c>
      <c r="C5223">
        <v>308.34201000000002</v>
      </c>
      <c r="D5223">
        <v>592.97840000000099</v>
      </c>
    </row>
    <row r="5224" spans="1:4" x14ac:dyDescent="0.3">
      <c r="A5224" s="1" t="s">
        <v>78</v>
      </c>
      <c r="B5224" s="1" t="s">
        <v>90</v>
      </c>
      <c r="C5224">
        <v>307.12301000000002</v>
      </c>
      <c r="D5224">
        <v>593.05840000000103</v>
      </c>
    </row>
    <row r="5225" spans="1:4" x14ac:dyDescent="0.3">
      <c r="A5225" s="1" t="s">
        <v>78</v>
      </c>
      <c r="B5225" s="1" t="s">
        <v>90</v>
      </c>
      <c r="C5225">
        <v>305.78300999999999</v>
      </c>
      <c r="D5225">
        <v>593.14340000000095</v>
      </c>
    </row>
    <row r="5226" spans="1:4" x14ac:dyDescent="0.3">
      <c r="A5226" s="1" t="s">
        <v>78</v>
      </c>
      <c r="B5226" s="1" t="s">
        <v>90</v>
      </c>
      <c r="C5226">
        <v>303.10300999999998</v>
      </c>
      <c r="D5226">
        <v>593.38740000000098</v>
      </c>
    </row>
    <row r="5227" spans="1:4" x14ac:dyDescent="0.3">
      <c r="A5227" s="1" t="s">
        <v>78</v>
      </c>
      <c r="B5227" s="1" t="s">
        <v>90</v>
      </c>
      <c r="C5227">
        <v>301.76301000000001</v>
      </c>
      <c r="D5227">
        <v>593.468400000001</v>
      </c>
    </row>
    <row r="5228" spans="1:4" x14ac:dyDescent="0.3">
      <c r="A5228" s="1" t="s">
        <v>78</v>
      </c>
      <c r="B5228" s="1" t="s">
        <v>90</v>
      </c>
      <c r="C5228">
        <v>300.48401000000001</v>
      </c>
      <c r="D5228">
        <v>593.54940000000101</v>
      </c>
    </row>
    <row r="5229" spans="1:4" x14ac:dyDescent="0.3">
      <c r="A5229" s="1" t="s">
        <v>78</v>
      </c>
      <c r="B5229" s="1" t="s">
        <v>90</v>
      </c>
      <c r="C5229">
        <v>315.89299999999997</v>
      </c>
      <c r="D5229">
        <v>592.24300000000005</v>
      </c>
    </row>
    <row r="5230" spans="1:4" x14ac:dyDescent="0.3">
      <c r="A5230" s="1" t="s">
        <v>78</v>
      </c>
      <c r="B5230" s="1" t="s">
        <v>90</v>
      </c>
      <c r="C5230">
        <v>315.46699999999998</v>
      </c>
      <c r="D5230">
        <v>592.24300000000005</v>
      </c>
    </row>
    <row r="5231" spans="1:4" x14ac:dyDescent="0.3">
      <c r="A5231" s="1" t="s">
        <v>78</v>
      </c>
      <c r="B5231" s="1" t="s">
        <v>90</v>
      </c>
      <c r="C5231">
        <v>315.041</v>
      </c>
      <c r="D5231">
        <v>592.32600000000002</v>
      </c>
    </row>
    <row r="5232" spans="1:4" x14ac:dyDescent="0.3">
      <c r="A5232" s="1" t="s">
        <v>78</v>
      </c>
      <c r="B5232" s="1" t="s">
        <v>90</v>
      </c>
      <c r="C5232">
        <v>314.30799999999999</v>
      </c>
      <c r="D5232">
        <v>592.40599999999995</v>
      </c>
    </row>
    <row r="5233" spans="1:4" x14ac:dyDescent="0.3">
      <c r="A5233" s="1" t="s">
        <v>78</v>
      </c>
      <c r="B5233" s="1" t="s">
        <v>90</v>
      </c>
      <c r="C5233">
        <v>313.76100000000002</v>
      </c>
      <c r="D5233">
        <v>592.40599999999995</v>
      </c>
    </row>
    <row r="5234" spans="1:4" x14ac:dyDescent="0.3">
      <c r="A5234" s="1" t="s">
        <v>78</v>
      </c>
      <c r="B5234" s="1" t="s">
        <v>90</v>
      </c>
      <c r="C5234">
        <v>313.21300000000002</v>
      </c>
      <c r="D5234">
        <v>592.48899999999901</v>
      </c>
    </row>
    <row r="5235" spans="1:4" x14ac:dyDescent="0.3">
      <c r="A5235" s="1" t="s">
        <v>78</v>
      </c>
      <c r="B5235" s="1" t="s">
        <v>90</v>
      </c>
      <c r="C5235">
        <v>312.66500000000002</v>
      </c>
      <c r="D5235">
        <v>592.57199999999898</v>
      </c>
    </row>
    <row r="5236" spans="1:4" x14ac:dyDescent="0.3">
      <c r="A5236" s="1" t="s">
        <v>78</v>
      </c>
      <c r="B5236" s="1" t="s">
        <v>90</v>
      </c>
      <c r="C5236">
        <v>312.11700000000002</v>
      </c>
      <c r="D5236">
        <v>592.65099999999904</v>
      </c>
    </row>
    <row r="5237" spans="1:4" x14ac:dyDescent="0.3">
      <c r="A5237" s="1" t="s">
        <v>78</v>
      </c>
      <c r="B5237" s="1" t="s">
        <v>90</v>
      </c>
      <c r="C5237">
        <v>311.38400000000001</v>
      </c>
      <c r="D5237">
        <v>592.73199999999895</v>
      </c>
    </row>
    <row r="5238" spans="1:4" x14ac:dyDescent="0.3">
      <c r="A5238" s="1" t="s">
        <v>78</v>
      </c>
      <c r="B5238" s="1" t="s">
        <v>90</v>
      </c>
      <c r="C5238">
        <v>310.959</v>
      </c>
      <c r="D5238">
        <v>592.81599999999901</v>
      </c>
    </row>
    <row r="5239" spans="1:4" x14ac:dyDescent="0.3">
      <c r="A5239" s="1" t="s">
        <v>78</v>
      </c>
      <c r="B5239" s="1" t="s">
        <v>90</v>
      </c>
      <c r="C5239">
        <v>310.53300000000002</v>
      </c>
      <c r="D5239">
        <v>592.81600000000003</v>
      </c>
    </row>
    <row r="5240" spans="1:4" x14ac:dyDescent="0.3">
      <c r="A5240" s="1" t="s">
        <v>78</v>
      </c>
      <c r="B5240" s="1" t="s">
        <v>90</v>
      </c>
      <c r="C5240">
        <v>315.89299999999997</v>
      </c>
      <c r="D5240">
        <v>592.24300000000005</v>
      </c>
    </row>
    <row r="5241" spans="1:4" x14ac:dyDescent="0.3">
      <c r="A5241" s="1" t="s">
        <v>78</v>
      </c>
      <c r="B5241" s="1" t="s">
        <v>90</v>
      </c>
      <c r="C5241">
        <v>315.46699999999998</v>
      </c>
      <c r="D5241">
        <v>592.24300000000005</v>
      </c>
    </row>
    <row r="5242" spans="1:4" x14ac:dyDescent="0.3">
      <c r="A5242" s="1" t="s">
        <v>78</v>
      </c>
      <c r="B5242" s="1" t="s">
        <v>90</v>
      </c>
      <c r="C5242">
        <v>315.041</v>
      </c>
      <c r="D5242">
        <v>592.32600000000002</v>
      </c>
    </row>
    <row r="5243" spans="1:4" x14ac:dyDescent="0.3">
      <c r="A5243" s="1" t="s">
        <v>78</v>
      </c>
      <c r="B5243" s="1" t="s">
        <v>90</v>
      </c>
      <c r="C5243">
        <v>314.30799999999999</v>
      </c>
      <c r="D5243">
        <v>592.40599999999995</v>
      </c>
    </row>
    <row r="5244" spans="1:4" x14ac:dyDescent="0.3">
      <c r="A5244" s="1" t="s">
        <v>78</v>
      </c>
      <c r="B5244" s="1" t="s">
        <v>90</v>
      </c>
      <c r="C5244">
        <v>313.76100000000002</v>
      </c>
      <c r="D5244">
        <v>592.40599999999995</v>
      </c>
    </row>
    <row r="5245" spans="1:4" x14ac:dyDescent="0.3">
      <c r="A5245" s="1" t="s">
        <v>78</v>
      </c>
      <c r="B5245" s="1" t="s">
        <v>90</v>
      </c>
      <c r="C5245">
        <v>313.21300000000002</v>
      </c>
      <c r="D5245">
        <v>592.48899999999901</v>
      </c>
    </row>
    <row r="5246" spans="1:4" x14ac:dyDescent="0.3">
      <c r="A5246" s="1" t="s">
        <v>78</v>
      </c>
      <c r="B5246" s="1" t="s">
        <v>90</v>
      </c>
      <c r="C5246">
        <v>312.66500000000002</v>
      </c>
      <c r="D5246">
        <v>592.57199999999898</v>
      </c>
    </row>
    <row r="5247" spans="1:4" x14ac:dyDescent="0.3">
      <c r="A5247" s="1" t="s">
        <v>78</v>
      </c>
      <c r="B5247" s="1" t="s">
        <v>90</v>
      </c>
      <c r="C5247">
        <v>312.11700000000002</v>
      </c>
      <c r="D5247">
        <v>592.65099999999904</v>
      </c>
    </row>
    <row r="5248" spans="1:4" x14ac:dyDescent="0.3">
      <c r="A5248" s="1" t="s">
        <v>78</v>
      </c>
      <c r="B5248" s="1" t="s">
        <v>90</v>
      </c>
      <c r="C5248">
        <v>311.38400000000001</v>
      </c>
      <c r="D5248">
        <v>592.73199999999895</v>
      </c>
    </row>
    <row r="5249" spans="1:4" x14ac:dyDescent="0.3">
      <c r="A5249" s="1" t="s">
        <v>78</v>
      </c>
      <c r="B5249" s="1" t="s">
        <v>90</v>
      </c>
      <c r="C5249">
        <v>310.959</v>
      </c>
      <c r="D5249">
        <v>592.81599999999901</v>
      </c>
    </row>
    <row r="5250" spans="1:4" x14ac:dyDescent="0.3">
      <c r="A5250" s="1" t="s">
        <v>78</v>
      </c>
      <c r="B5250" s="1" t="s">
        <v>90</v>
      </c>
      <c r="C5250">
        <v>310.53300000000002</v>
      </c>
      <c r="D5250">
        <v>592.81600000000003</v>
      </c>
    </row>
    <row r="5251" spans="1:4" x14ac:dyDescent="0.3">
      <c r="A5251" s="1" t="s">
        <v>78</v>
      </c>
      <c r="B5251" s="1" t="s">
        <v>90</v>
      </c>
      <c r="C5251">
        <v>325.94200000000001</v>
      </c>
      <c r="D5251">
        <v>591.83380999999997</v>
      </c>
    </row>
    <row r="5252" spans="1:4" x14ac:dyDescent="0.3">
      <c r="A5252" s="1" t="s">
        <v>78</v>
      </c>
      <c r="B5252" s="1" t="s">
        <v>90</v>
      </c>
      <c r="C5252">
        <v>324.66199999999998</v>
      </c>
      <c r="D5252">
        <v>591.91681000000005</v>
      </c>
    </row>
    <row r="5253" spans="1:4" x14ac:dyDescent="0.3">
      <c r="A5253" s="1" t="s">
        <v>78</v>
      </c>
      <c r="B5253" s="1" t="s">
        <v>90</v>
      </c>
      <c r="C5253">
        <v>323.32299999999998</v>
      </c>
      <c r="D5253">
        <v>591.91700000000003</v>
      </c>
    </row>
    <row r="5254" spans="1:4" x14ac:dyDescent="0.3">
      <c r="A5254" s="1" t="s">
        <v>78</v>
      </c>
      <c r="B5254" s="1" t="s">
        <v>90</v>
      </c>
      <c r="C5254">
        <v>320.64299999999997</v>
      </c>
      <c r="D5254">
        <v>592.08299999999997</v>
      </c>
    </row>
    <row r="5255" spans="1:4" x14ac:dyDescent="0.3">
      <c r="A5255" s="1" t="s">
        <v>78</v>
      </c>
      <c r="B5255" s="1" t="s">
        <v>90</v>
      </c>
      <c r="C5255">
        <v>319.30399999999997</v>
      </c>
      <c r="D5255">
        <v>592.08299999999997</v>
      </c>
    </row>
    <row r="5256" spans="1:4" x14ac:dyDescent="0.3">
      <c r="A5256" s="1" t="s">
        <v>78</v>
      </c>
      <c r="B5256" s="1" t="s">
        <v>90</v>
      </c>
      <c r="C5256">
        <v>318.08499999999998</v>
      </c>
      <c r="D5256">
        <v>592.16399999999999</v>
      </c>
    </row>
    <row r="5257" spans="1:4" x14ac:dyDescent="0.3">
      <c r="A5257" s="1" t="s">
        <v>78</v>
      </c>
      <c r="B5257" s="1" t="s">
        <v>90</v>
      </c>
      <c r="C5257">
        <v>316.92700000000002</v>
      </c>
      <c r="D5257">
        <v>592.16399999999999</v>
      </c>
    </row>
    <row r="5258" spans="1:4" x14ac:dyDescent="0.3">
      <c r="A5258" s="1" t="s">
        <v>78</v>
      </c>
      <c r="B5258" s="1" t="s">
        <v>90</v>
      </c>
      <c r="C5258">
        <v>315.89299999999997</v>
      </c>
      <c r="D5258">
        <v>592.24299999999903</v>
      </c>
    </row>
    <row r="5259" spans="1:4" x14ac:dyDescent="0.3">
      <c r="A5259" s="1" t="s">
        <v>78</v>
      </c>
      <c r="B5259" s="1" t="s">
        <v>90</v>
      </c>
      <c r="C5259">
        <v>325.94200000000001</v>
      </c>
      <c r="D5259">
        <v>591.83399999999995</v>
      </c>
    </row>
    <row r="5260" spans="1:4" x14ac:dyDescent="0.3">
      <c r="A5260" s="1" t="s">
        <v>78</v>
      </c>
      <c r="B5260" s="1" t="s">
        <v>90</v>
      </c>
      <c r="C5260">
        <v>324.66199999999998</v>
      </c>
      <c r="D5260">
        <v>591.91699999999901</v>
      </c>
    </row>
    <row r="5261" spans="1:4" x14ac:dyDescent="0.3">
      <c r="A5261" s="1" t="s">
        <v>78</v>
      </c>
      <c r="B5261" s="1" t="s">
        <v>90</v>
      </c>
      <c r="C5261">
        <v>323.32299999999998</v>
      </c>
      <c r="D5261">
        <v>591.91700000000003</v>
      </c>
    </row>
    <row r="5262" spans="1:4" x14ac:dyDescent="0.3">
      <c r="A5262" s="1" t="s">
        <v>78</v>
      </c>
      <c r="B5262" s="1" t="s">
        <v>90</v>
      </c>
      <c r="C5262">
        <v>320.64299999999997</v>
      </c>
      <c r="D5262">
        <v>592.08299999999997</v>
      </c>
    </row>
    <row r="5263" spans="1:4" x14ac:dyDescent="0.3">
      <c r="A5263" s="1" t="s">
        <v>78</v>
      </c>
      <c r="B5263" s="1" t="s">
        <v>90</v>
      </c>
      <c r="C5263">
        <v>319.30399999999997</v>
      </c>
      <c r="D5263">
        <v>592.08299999999997</v>
      </c>
    </row>
    <row r="5264" spans="1:4" x14ac:dyDescent="0.3">
      <c r="A5264" s="1" t="s">
        <v>78</v>
      </c>
      <c r="B5264" s="1" t="s">
        <v>90</v>
      </c>
      <c r="C5264">
        <v>318.08499999999998</v>
      </c>
      <c r="D5264">
        <v>592.16399999999999</v>
      </c>
    </row>
    <row r="5265" spans="1:4" x14ac:dyDescent="0.3">
      <c r="A5265" s="1" t="s">
        <v>78</v>
      </c>
      <c r="B5265" s="1" t="s">
        <v>90</v>
      </c>
      <c r="C5265">
        <v>316.92700000000002</v>
      </c>
      <c r="D5265">
        <v>592.16399999999999</v>
      </c>
    </row>
    <row r="5266" spans="1:4" x14ac:dyDescent="0.3">
      <c r="A5266" s="1" t="s">
        <v>78</v>
      </c>
      <c r="B5266" s="1" t="s">
        <v>90</v>
      </c>
      <c r="C5266">
        <v>315.89299999999997</v>
      </c>
      <c r="D5266">
        <v>592.24299999999903</v>
      </c>
    </row>
    <row r="5267" spans="1:4" x14ac:dyDescent="0.3">
      <c r="A5267" s="1" t="s">
        <v>78</v>
      </c>
      <c r="B5267" s="1" t="s">
        <v>90</v>
      </c>
      <c r="C5267">
        <v>335.99</v>
      </c>
      <c r="D5267">
        <v>591.10259999999903</v>
      </c>
    </row>
    <row r="5268" spans="1:4" x14ac:dyDescent="0.3">
      <c r="A5268" s="1" t="s">
        <v>78</v>
      </c>
      <c r="B5268" s="1" t="s">
        <v>90</v>
      </c>
      <c r="C5268">
        <v>330.99700000000001</v>
      </c>
      <c r="D5268">
        <v>591.50959999999998</v>
      </c>
    </row>
    <row r="5269" spans="1:4" x14ac:dyDescent="0.3">
      <c r="A5269" s="1" t="s">
        <v>78</v>
      </c>
      <c r="B5269" s="1" t="s">
        <v>90</v>
      </c>
      <c r="C5269">
        <v>325.94200000000001</v>
      </c>
      <c r="D5269">
        <v>591.83359999999902</v>
      </c>
    </row>
    <row r="5270" spans="1:4" x14ac:dyDescent="0.3">
      <c r="A5270" s="1" t="s">
        <v>78</v>
      </c>
      <c r="B5270" s="1" t="s">
        <v>90</v>
      </c>
      <c r="C5270">
        <v>335.99</v>
      </c>
      <c r="D5270">
        <v>591.10259999999903</v>
      </c>
    </row>
    <row r="5271" spans="1:4" x14ac:dyDescent="0.3">
      <c r="A5271" s="1" t="s">
        <v>78</v>
      </c>
      <c r="B5271" s="1" t="s">
        <v>90</v>
      </c>
      <c r="C5271">
        <v>330.99700000000001</v>
      </c>
      <c r="D5271">
        <v>591.50959999999998</v>
      </c>
    </row>
    <row r="5272" spans="1:4" x14ac:dyDescent="0.3">
      <c r="A5272" s="1" t="s">
        <v>78</v>
      </c>
      <c r="B5272" s="1" t="s">
        <v>90</v>
      </c>
      <c r="C5272">
        <v>325.94200000000001</v>
      </c>
      <c r="D5272">
        <v>591.83359999999902</v>
      </c>
    </row>
    <row r="5273" spans="1:4" x14ac:dyDescent="0.3">
      <c r="A5273" s="1" t="s">
        <v>78</v>
      </c>
      <c r="B5273" s="1" t="s">
        <v>90</v>
      </c>
      <c r="C5273">
        <v>346.04020000000003</v>
      </c>
      <c r="D5273">
        <v>590.44628999999998</v>
      </c>
    </row>
    <row r="5274" spans="1:4" x14ac:dyDescent="0.3">
      <c r="A5274" s="1" t="s">
        <v>78</v>
      </c>
      <c r="B5274" s="1" t="s">
        <v>90</v>
      </c>
      <c r="C5274">
        <v>343.54320000000001</v>
      </c>
      <c r="D5274">
        <v>590.52828999999997</v>
      </c>
    </row>
    <row r="5275" spans="1:4" x14ac:dyDescent="0.3">
      <c r="A5275" s="1" t="s">
        <v>78</v>
      </c>
      <c r="B5275" s="1" t="s">
        <v>90</v>
      </c>
      <c r="C5275">
        <v>340.98419999999999</v>
      </c>
      <c r="D5275">
        <v>590.69328999999902</v>
      </c>
    </row>
    <row r="5276" spans="1:4" x14ac:dyDescent="0.3">
      <c r="A5276" s="1" t="s">
        <v>78</v>
      </c>
      <c r="B5276" s="1" t="s">
        <v>90</v>
      </c>
      <c r="C5276">
        <v>335.99019999999899</v>
      </c>
      <c r="D5276">
        <v>591.10228999999902</v>
      </c>
    </row>
    <row r="5277" spans="1:4" x14ac:dyDescent="0.3">
      <c r="A5277" s="1" t="s">
        <v>78</v>
      </c>
      <c r="B5277" s="1" t="s">
        <v>90</v>
      </c>
      <c r="C5277">
        <v>346.040199999999</v>
      </c>
      <c r="D5277">
        <v>590.44628999999998</v>
      </c>
    </row>
    <row r="5278" spans="1:4" x14ac:dyDescent="0.3">
      <c r="A5278" s="1" t="s">
        <v>78</v>
      </c>
      <c r="B5278" s="1" t="s">
        <v>90</v>
      </c>
      <c r="C5278">
        <v>343.54319999999899</v>
      </c>
      <c r="D5278">
        <v>590.52828999999997</v>
      </c>
    </row>
    <row r="5279" spans="1:4" x14ac:dyDescent="0.3">
      <c r="A5279" s="1" t="s">
        <v>78</v>
      </c>
      <c r="B5279" s="1" t="s">
        <v>90</v>
      </c>
      <c r="C5279">
        <v>340.98419999999902</v>
      </c>
      <c r="D5279">
        <v>590.69328999999902</v>
      </c>
    </row>
    <row r="5280" spans="1:4" x14ac:dyDescent="0.3">
      <c r="A5280" s="1" t="s">
        <v>78</v>
      </c>
      <c r="B5280" s="1" t="s">
        <v>90</v>
      </c>
      <c r="C5280">
        <v>335.99019999999899</v>
      </c>
      <c r="D5280">
        <v>591.10228999999902</v>
      </c>
    </row>
    <row r="5281" spans="1:4" x14ac:dyDescent="0.3">
      <c r="A5281" s="1" t="s">
        <v>78</v>
      </c>
      <c r="B5281" s="1" t="s">
        <v>90</v>
      </c>
      <c r="C5281">
        <v>356.15009999999899</v>
      </c>
      <c r="D5281">
        <v>590.61028999999996</v>
      </c>
    </row>
    <row r="5282" spans="1:4" x14ac:dyDescent="0.3">
      <c r="A5282" s="1" t="s">
        <v>78</v>
      </c>
      <c r="B5282" s="1" t="s">
        <v>90</v>
      </c>
      <c r="C5282">
        <v>351.09509999999898</v>
      </c>
      <c r="D5282">
        <v>590.44628999999998</v>
      </c>
    </row>
    <row r="5283" spans="1:4" x14ac:dyDescent="0.3">
      <c r="A5283" s="1" t="s">
        <v>78</v>
      </c>
      <c r="B5283" s="1" t="s">
        <v>90</v>
      </c>
      <c r="C5283">
        <v>348.53699999999998</v>
      </c>
      <c r="D5283">
        <v>590.44600000000003</v>
      </c>
    </row>
    <row r="5284" spans="1:4" x14ac:dyDescent="0.3">
      <c r="A5284" s="1" t="s">
        <v>78</v>
      </c>
      <c r="B5284" s="1" t="s">
        <v>90</v>
      </c>
      <c r="C5284">
        <v>346.04</v>
      </c>
      <c r="D5284">
        <v>590.44600000000003</v>
      </c>
    </row>
    <row r="5285" spans="1:4" x14ac:dyDescent="0.3">
      <c r="A5285" s="1" t="s">
        <v>78</v>
      </c>
      <c r="B5285" s="1" t="s">
        <v>90</v>
      </c>
      <c r="C5285">
        <v>356.15</v>
      </c>
      <c r="D5285">
        <v>590.61</v>
      </c>
    </row>
    <row r="5286" spans="1:4" x14ac:dyDescent="0.3">
      <c r="A5286" s="1" t="s">
        <v>78</v>
      </c>
      <c r="B5286" s="1" t="s">
        <v>90</v>
      </c>
      <c r="C5286">
        <v>351.09500000000003</v>
      </c>
      <c r="D5286">
        <v>590.44600000000003</v>
      </c>
    </row>
    <row r="5287" spans="1:4" x14ac:dyDescent="0.3">
      <c r="A5287" s="1" t="s">
        <v>78</v>
      </c>
      <c r="B5287" s="1" t="s">
        <v>90</v>
      </c>
      <c r="C5287">
        <v>348.53699999999998</v>
      </c>
      <c r="D5287">
        <v>590.44600000000003</v>
      </c>
    </row>
    <row r="5288" spans="1:4" x14ac:dyDescent="0.3">
      <c r="A5288" s="1" t="s">
        <v>78</v>
      </c>
      <c r="B5288" s="1" t="s">
        <v>90</v>
      </c>
      <c r="C5288">
        <v>346.04</v>
      </c>
      <c r="D5288">
        <v>590.44600000000003</v>
      </c>
    </row>
    <row r="5289" spans="1:4" x14ac:dyDescent="0.3">
      <c r="A5289" s="1" t="s">
        <v>78</v>
      </c>
      <c r="B5289" s="1" t="s">
        <v>90</v>
      </c>
      <c r="C5289">
        <v>366.19880000000001</v>
      </c>
      <c r="D5289">
        <v>591.10230999999999</v>
      </c>
    </row>
    <row r="5290" spans="1:4" x14ac:dyDescent="0.3">
      <c r="A5290" s="1" t="s">
        <v>78</v>
      </c>
      <c r="B5290" s="1" t="s">
        <v>90</v>
      </c>
      <c r="C5290">
        <v>363.70179999999999</v>
      </c>
      <c r="D5290">
        <v>591.01831000000004</v>
      </c>
    </row>
    <row r="5291" spans="1:4" x14ac:dyDescent="0.3">
      <c r="A5291" s="1" t="s">
        <v>78</v>
      </c>
      <c r="B5291" s="1" t="s">
        <v>90</v>
      </c>
      <c r="C5291">
        <v>361.20479999999998</v>
      </c>
      <c r="D5291">
        <v>590.93631000000005</v>
      </c>
    </row>
    <row r="5292" spans="1:4" x14ac:dyDescent="0.3">
      <c r="A5292" s="1" t="s">
        <v>78</v>
      </c>
      <c r="B5292" s="1" t="s">
        <v>90</v>
      </c>
      <c r="C5292">
        <v>358.64679999999998</v>
      </c>
      <c r="D5292">
        <v>590.77530999999999</v>
      </c>
    </row>
    <row r="5293" spans="1:4" x14ac:dyDescent="0.3">
      <c r="A5293" s="1" t="s">
        <v>78</v>
      </c>
      <c r="B5293" s="1" t="s">
        <v>90</v>
      </c>
      <c r="C5293">
        <v>356.149799999999</v>
      </c>
      <c r="D5293">
        <v>590.61031000000003</v>
      </c>
    </row>
    <row r="5294" spans="1:4" x14ac:dyDescent="0.3">
      <c r="A5294" s="1" t="s">
        <v>78</v>
      </c>
      <c r="B5294" s="1" t="s">
        <v>90</v>
      </c>
      <c r="C5294">
        <v>366.19879999999898</v>
      </c>
      <c r="D5294">
        <v>591.10230999999999</v>
      </c>
    </row>
    <row r="5295" spans="1:4" x14ac:dyDescent="0.3">
      <c r="A5295" s="1" t="s">
        <v>78</v>
      </c>
      <c r="B5295" s="1" t="s">
        <v>90</v>
      </c>
      <c r="C5295">
        <v>363.70179999999903</v>
      </c>
      <c r="D5295">
        <v>591.01831000000004</v>
      </c>
    </row>
    <row r="5296" spans="1:4" x14ac:dyDescent="0.3">
      <c r="A5296" s="1" t="s">
        <v>78</v>
      </c>
      <c r="B5296" s="1" t="s">
        <v>90</v>
      </c>
      <c r="C5296">
        <v>361.20479999999901</v>
      </c>
      <c r="D5296">
        <v>590.93631000000005</v>
      </c>
    </row>
    <row r="5297" spans="1:4" x14ac:dyDescent="0.3">
      <c r="A5297" s="1" t="s">
        <v>78</v>
      </c>
      <c r="B5297" s="1" t="s">
        <v>90</v>
      </c>
      <c r="C5297">
        <v>358.64679999999902</v>
      </c>
      <c r="D5297">
        <v>590.77530999999999</v>
      </c>
    </row>
    <row r="5298" spans="1:4" x14ac:dyDescent="0.3">
      <c r="A5298" s="1" t="s">
        <v>78</v>
      </c>
      <c r="B5298" s="1" t="s">
        <v>90</v>
      </c>
      <c r="C5298">
        <v>356.149799999999</v>
      </c>
      <c r="D5298">
        <v>590.61031000000003</v>
      </c>
    </row>
    <row r="5299" spans="1:4" x14ac:dyDescent="0.3">
      <c r="A5299" s="1" t="s">
        <v>78</v>
      </c>
      <c r="B5299" s="1" t="s">
        <v>90</v>
      </c>
      <c r="C5299">
        <v>376.24769999999899</v>
      </c>
      <c r="D5299">
        <v>590.36689000000001</v>
      </c>
    </row>
    <row r="5300" spans="1:4" x14ac:dyDescent="0.3">
      <c r="A5300" s="1" t="s">
        <v>78</v>
      </c>
      <c r="B5300" s="1" t="s">
        <v>90</v>
      </c>
      <c r="C5300">
        <v>373.75069999999897</v>
      </c>
      <c r="D5300">
        <v>590.60988999999995</v>
      </c>
    </row>
    <row r="5301" spans="1:4" x14ac:dyDescent="0.3">
      <c r="A5301" s="1" t="s">
        <v>78</v>
      </c>
      <c r="B5301" s="1" t="s">
        <v>90</v>
      </c>
      <c r="C5301">
        <v>371.25369999999901</v>
      </c>
      <c r="D5301">
        <v>590.77489000000003</v>
      </c>
    </row>
    <row r="5302" spans="1:4" x14ac:dyDescent="0.3">
      <c r="A5302" s="1" t="s">
        <v>78</v>
      </c>
      <c r="B5302" s="1" t="s">
        <v>90</v>
      </c>
      <c r="C5302">
        <v>368.696699999999</v>
      </c>
      <c r="D5302">
        <v>591.01788999999997</v>
      </c>
    </row>
    <row r="5303" spans="1:4" x14ac:dyDescent="0.3">
      <c r="A5303" s="1" t="s">
        <v>78</v>
      </c>
      <c r="B5303" s="1" t="s">
        <v>90</v>
      </c>
      <c r="C5303">
        <v>366.19869999999901</v>
      </c>
      <c r="D5303">
        <v>591.10189000000003</v>
      </c>
    </row>
    <row r="5304" spans="1:4" x14ac:dyDescent="0.3">
      <c r="A5304" s="1" t="s">
        <v>78</v>
      </c>
      <c r="B5304" s="1" t="s">
        <v>90</v>
      </c>
      <c r="C5304">
        <v>376.24769999999899</v>
      </c>
      <c r="D5304">
        <v>590.36689000000001</v>
      </c>
    </row>
    <row r="5305" spans="1:4" x14ac:dyDescent="0.3">
      <c r="A5305" s="1" t="s">
        <v>78</v>
      </c>
      <c r="B5305" s="1" t="s">
        <v>90</v>
      </c>
      <c r="C5305">
        <v>373.75069999999897</v>
      </c>
      <c r="D5305">
        <v>590.60988999999995</v>
      </c>
    </row>
    <row r="5306" spans="1:4" x14ac:dyDescent="0.3">
      <c r="A5306" s="1" t="s">
        <v>78</v>
      </c>
      <c r="B5306" s="1" t="s">
        <v>90</v>
      </c>
      <c r="C5306">
        <v>371.25369999999901</v>
      </c>
      <c r="D5306">
        <v>590.77489000000003</v>
      </c>
    </row>
    <row r="5307" spans="1:4" x14ac:dyDescent="0.3">
      <c r="A5307" s="1" t="s">
        <v>78</v>
      </c>
      <c r="B5307" s="1" t="s">
        <v>90</v>
      </c>
      <c r="C5307">
        <v>368.696699999999</v>
      </c>
      <c r="D5307">
        <v>591.01788999999997</v>
      </c>
    </row>
    <row r="5308" spans="1:4" x14ac:dyDescent="0.3">
      <c r="A5308" s="1" t="s">
        <v>78</v>
      </c>
      <c r="B5308" s="1" t="s">
        <v>90</v>
      </c>
      <c r="C5308">
        <v>366.19869999999901</v>
      </c>
      <c r="D5308">
        <v>591.10189000000003</v>
      </c>
    </row>
    <row r="5309" spans="1:4" x14ac:dyDescent="0.3">
      <c r="A5309" s="1" t="s">
        <v>78</v>
      </c>
      <c r="B5309" s="1" t="s">
        <v>90</v>
      </c>
      <c r="C5309">
        <v>386.296999999999</v>
      </c>
      <c r="D5309">
        <v>589.54949999999997</v>
      </c>
    </row>
    <row r="5310" spans="1:4" x14ac:dyDescent="0.3">
      <c r="A5310" s="1" t="s">
        <v>78</v>
      </c>
      <c r="B5310" s="1" t="s">
        <v>90</v>
      </c>
      <c r="C5310">
        <v>381.241999999999</v>
      </c>
      <c r="D5310">
        <v>589.95650000000001</v>
      </c>
    </row>
    <row r="5311" spans="1:4" x14ac:dyDescent="0.3">
      <c r="A5311" s="1" t="s">
        <v>78</v>
      </c>
      <c r="B5311" s="1" t="s">
        <v>90</v>
      </c>
      <c r="C5311">
        <v>376.24799999999902</v>
      </c>
      <c r="D5311">
        <v>590.36649999999997</v>
      </c>
    </row>
    <row r="5312" spans="1:4" x14ac:dyDescent="0.3">
      <c r="A5312" s="1" t="s">
        <v>78</v>
      </c>
      <c r="B5312" s="1" t="s">
        <v>90</v>
      </c>
      <c r="C5312">
        <v>386.296999999999</v>
      </c>
      <c r="D5312">
        <v>589.54949999999997</v>
      </c>
    </row>
    <row r="5313" spans="1:4" x14ac:dyDescent="0.3">
      <c r="A5313" s="1" t="s">
        <v>78</v>
      </c>
      <c r="B5313" s="1" t="s">
        <v>90</v>
      </c>
      <c r="C5313">
        <v>381.241999999999</v>
      </c>
      <c r="D5313">
        <v>589.95650000000001</v>
      </c>
    </row>
    <row r="5314" spans="1:4" x14ac:dyDescent="0.3">
      <c r="A5314" s="1" t="s">
        <v>78</v>
      </c>
      <c r="B5314" s="1" t="s">
        <v>90</v>
      </c>
      <c r="C5314">
        <v>376.24799999999902</v>
      </c>
      <c r="D5314">
        <v>590.36649999999997</v>
      </c>
    </row>
    <row r="5315" spans="1:4" x14ac:dyDescent="0.3">
      <c r="A5315" s="1" t="s">
        <v>78</v>
      </c>
      <c r="B5315" s="1" t="s">
        <v>90</v>
      </c>
      <c r="C5315">
        <v>396.406399999999</v>
      </c>
      <c r="D5315">
        <v>588.81221000000005</v>
      </c>
    </row>
    <row r="5316" spans="1:4" x14ac:dyDescent="0.3">
      <c r="A5316" s="1" t="s">
        <v>78</v>
      </c>
      <c r="B5316" s="1" t="s">
        <v>90</v>
      </c>
      <c r="C5316">
        <v>391.35239999999902</v>
      </c>
      <c r="D5316">
        <v>589.14220999999998</v>
      </c>
    </row>
    <row r="5317" spans="1:4" x14ac:dyDescent="0.3">
      <c r="A5317" s="1" t="s">
        <v>78</v>
      </c>
      <c r="B5317" s="1" t="s">
        <v>90</v>
      </c>
      <c r="C5317">
        <v>386.29739999999902</v>
      </c>
      <c r="D5317">
        <v>589.54921000000002</v>
      </c>
    </row>
    <row r="5318" spans="1:4" x14ac:dyDescent="0.3">
      <c r="A5318" s="1" t="s">
        <v>78</v>
      </c>
      <c r="B5318" s="1" t="s">
        <v>90</v>
      </c>
      <c r="C5318">
        <v>396.406399999999</v>
      </c>
      <c r="D5318">
        <v>588.81221000000005</v>
      </c>
    </row>
    <row r="5319" spans="1:4" x14ac:dyDescent="0.3">
      <c r="A5319" s="1" t="s">
        <v>78</v>
      </c>
      <c r="B5319" s="1" t="s">
        <v>90</v>
      </c>
      <c r="C5319">
        <v>391.35239999999902</v>
      </c>
      <c r="D5319">
        <v>589.14220999999998</v>
      </c>
    </row>
    <row r="5320" spans="1:4" x14ac:dyDescent="0.3">
      <c r="A5320" s="1" t="s">
        <v>78</v>
      </c>
      <c r="B5320" s="1" t="s">
        <v>90</v>
      </c>
      <c r="C5320">
        <v>386.29739999999902</v>
      </c>
      <c r="D5320">
        <v>589.54921000000002</v>
      </c>
    </row>
    <row r="5321" spans="1:4" x14ac:dyDescent="0.3">
      <c r="A5321" s="1" t="s">
        <v>78</v>
      </c>
      <c r="B5321" s="1" t="s">
        <v>90</v>
      </c>
      <c r="C5321">
        <v>406.456199999999</v>
      </c>
      <c r="D5321">
        <v>588.24090000000001</v>
      </c>
    </row>
    <row r="5322" spans="1:4" x14ac:dyDescent="0.3">
      <c r="A5322" s="1" t="s">
        <v>78</v>
      </c>
      <c r="B5322" s="1" t="s">
        <v>90</v>
      </c>
      <c r="C5322">
        <v>401.46219999999897</v>
      </c>
      <c r="D5322">
        <v>588.56889999999999</v>
      </c>
    </row>
    <row r="5323" spans="1:4" x14ac:dyDescent="0.3">
      <c r="A5323" s="1" t="s">
        <v>78</v>
      </c>
      <c r="B5323" s="1" t="s">
        <v>90</v>
      </c>
      <c r="C5323">
        <v>396.40619999999899</v>
      </c>
      <c r="D5323">
        <v>588.81190000000004</v>
      </c>
    </row>
    <row r="5324" spans="1:4" x14ac:dyDescent="0.3">
      <c r="A5324" s="1" t="s">
        <v>78</v>
      </c>
      <c r="B5324" s="1" t="s">
        <v>90</v>
      </c>
      <c r="C5324">
        <v>406.456199999999</v>
      </c>
      <c r="D5324">
        <v>588.24090000000001</v>
      </c>
    </row>
    <row r="5325" spans="1:4" x14ac:dyDescent="0.3">
      <c r="A5325" s="1" t="s">
        <v>78</v>
      </c>
      <c r="B5325" s="1" t="s">
        <v>90</v>
      </c>
      <c r="C5325">
        <v>401.46219999999897</v>
      </c>
      <c r="D5325">
        <v>588.56889999999999</v>
      </c>
    </row>
    <row r="5326" spans="1:4" x14ac:dyDescent="0.3">
      <c r="A5326" s="1" t="s">
        <v>78</v>
      </c>
      <c r="B5326" s="1" t="s">
        <v>90</v>
      </c>
      <c r="C5326">
        <v>396.40619999999899</v>
      </c>
      <c r="D5326">
        <v>588.81190000000004</v>
      </c>
    </row>
    <row r="5327" spans="1:4" x14ac:dyDescent="0.3">
      <c r="A5327" s="1" t="s">
        <v>78</v>
      </c>
      <c r="B5327" s="1" t="s">
        <v>90</v>
      </c>
      <c r="C5327">
        <v>416.50499999999897</v>
      </c>
      <c r="D5327">
        <v>587.42550000000006</v>
      </c>
    </row>
    <row r="5328" spans="1:4" x14ac:dyDescent="0.3">
      <c r="A5328" s="1" t="s">
        <v>78</v>
      </c>
      <c r="B5328" s="1" t="s">
        <v>90</v>
      </c>
      <c r="C5328">
        <v>411.510999999999</v>
      </c>
      <c r="D5328">
        <v>587.83349999999996</v>
      </c>
    </row>
    <row r="5329" spans="1:4" x14ac:dyDescent="0.3">
      <c r="A5329" s="1" t="s">
        <v>78</v>
      </c>
      <c r="B5329" s="1" t="s">
        <v>90</v>
      </c>
      <c r="C5329">
        <v>406.45599999999899</v>
      </c>
      <c r="D5329">
        <v>588.2405</v>
      </c>
    </row>
    <row r="5330" spans="1:4" x14ac:dyDescent="0.3">
      <c r="A5330" s="1" t="s">
        <v>78</v>
      </c>
      <c r="B5330" s="1" t="s">
        <v>90</v>
      </c>
      <c r="C5330">
        <v>416.50499999999897</v>
      </c>
      <c r="D5330">
        <v>587.42550000000006</v>
      </c>
    </row>
    <row r="5331" spans="1:4" x14ac:dyDescent="0.3">
      <c r="A5331" s="1" t="s">
        <v>78</v>
      </c>
      <c r="B5331" s="1" t="s">
        <v>90</v>
      </c>
      <c r="C5331">
        <v>411.510999999999</v>
      </c>
      <c r="D5331">
        <v>587.83349999999996</v>
      </c>
    </row>
    <row r="5332" spans="1:4" x14ac:dyDescent="0.3">
      <c r="A5332" s="1" t="s">
        <v>78</v>
      </c>
      <c r="B5332" s="1" t="s">
        <v>90</v>
      </c>
      <c r="C5332">
        <v>406.45599999999899</v>
      </c>
      <c r="D5332">
        <v>588.2405</v>
      </c>
    </row>
    <row r="5333" spans="1:4" x14ac:dyDescent="0.3">
      <c r="A5333" s="1" t="s">
        <v>78</v>
      </c>
      <c r="B5333" s="1" t="s">
        <v>90</v>
      </c>
      <c r="C5333">
        <v>426.55479999999898</v>
      </c>
      <c r="D5333">
        <v>586.69209999999998</v>
      </c>
    </row>
    <row r="5334" spans="1:4" x14ac:dyDescent="0.3">
      <c r="A5334" s="1" t="s">
        <v>78</v>
      </c>
      <c r="B5334" s="1" t="s">
        <v>90</v>
      </c>
      <c r="C5334">
        <v>416.50479999999902</v>
      </c>
      <c r="D5334">
        <v>587.42510000000004</v>
      </c>
    </row>
    <row r="5335" spans="1:4" x14ac:dyDescent="0.3">
      <c r="A5335" s="1" t="s">
        <v>78</v>
      </c>
      <c r="B5335" s="1" t="s">
        <v>90</v>
      </c>
      <c r="C5335">
        <v>426.55479999999898</v>
      </c>
      <c r="D5335">
        <v>586.69209999999998</v>
      </c>
    </row>
    <row r="5336" spans="1:4" x14ac:dyDescent="0.3">
      <c r="A5336" s="1" t="s">
        <v>78</v>
      </c>
      <c r="B5336" s="1" t="s">
        <v>90</v>
      </c>
      <c r="C5336">
        <v>416.50479999999902</v>
      </c>
      <c r="D5336">
        <v>587.42510000000004</v>
      </c>
    </row>
    <row r="5337" spans="1:4" x14ac:dyDescent="0.3">
      <c r="A5337" s="1" t="s">
        <v>78</v>
      </c>
      <c r="B5337" s="1" t="s">
        <v>90</v>
      </c>
      <c r="C5337">
        <v>436.602699999999</v>
      </c>
      <c r="D5337">
        <v>586.03880000000004</v>
      </c>
    </row>
    <row r="5338" spans="1:4" x14ac:dyDescent="0.3">
      <c r="A5338" s="1" t="s">
        <v>78</v>
      </c>
      <c r="B5338" s="1" t="s">
        <v>90</v>
      </c>
      <c r="C5338">
        <v>426.554699999999</v>
      </c>
      <c r="D5338">
        <v>586.69179999999994</v>
      </c>
    </row>
    <row r="5339" spans="1:4" x14ac:dyDescent="0.3">
      <c r="A5339" s="1" t="s">
        <v>78</v>
      </c>
      <c r="B5339" s="1" t="s">
        <v>90</v>
      </c>
      <c r="C5339">
        <v>436.602699999999</v>
      </c>
      <c r="D5339">
        <v>586.03880000000004</v>
      </c>
    </row>
    <row r="5340" spans="1:4" x14ac:dyDescent="0.3">
      <c r="A5340" s="1" t="s">
        <v>78</v>
      </c>
      <c r="B5340" s="1" t="s">
        <v>90</v>
      </c>
      <c r="C5340">
        <v>426.554699999999</v>
      </c>
      <c r="D5340">
        <v>586.69179999999994</v>
      </c>
    </row>
    <row r="5341" spans="1:4" x14ac:dyDescent="0.3">
      <c r="A5341" s="1" t="s">
        <v>78</v>
      </c>
      <c r="B5341" s="1" t="s">
        <v>117</v>
      </c>
      <c r="C5341">
        <v>209.70500000000001</v>
      </c>
      <c r="D5341">
        <v>547.80499999999995</v>
      </c>
    </row>
    <row r="5342" spans="1:4" x14ac:dyDescent="0.3">
      <c r="A5342" s="1" t="s">
        <v>78</v>
      </c>
      <c r="B5342" s="1" t="s">
        <v>117</v>
      </c>
      <c r="C5342">
        <v>198.87700000000001</v>
      </c>
      <c r="D5342">
        <v>547.98699999999997</v>
      </c>
    </row>
    <row r="5343" spans="1:4" x14ac:dyDescent="0.3">
      <c r="A5343" s="1" t="s">
        <v>78</v>
      </c>
      <c r="B5343" s="1" t="s">
        <v>117</v>
      </c>
      <c r="C5343">
        <v>209.70500000000001</v>
      </c>
      <c r="D5343">
        <v>547.80499999999995</v>
      </c>
    </row>
    <row r="5344" spans="1:4" x14ac:dyDescent="0.3">
      <c r="A5344" s="1" t="s">
        <v>78</v>
      </c>
      <c r="B5344" s="1" t="s">
        <v>117</v>
      </c>
      <c r="C5344">
        <v>198.87700000000001</v>
      </c>
      <c r="D5344">
        <v>547.98699999999997</v>
      </c>
    </row>
    <row r="5345" spans="1:4" x14ac:dyDescent="0.3">
      <c r="A5345" s="1" t="s">
        <v>78</v>
      </c>
      <c r="B5345" s="1" t="s">
        <v>117</v>
      </c>
      <c r="C5345">
        <v>220.50399999999999</v>
      </c>
      <c r="D5345">
        <v>547.59098999999901</v>
      </c>
    </row>
    <row r="5346" spans="1:4" x14ac:dyDescent="0.3">
      <c r="A5346" s="1" t="s">
        <v>78</v>
      </c>
      <c r="B5346" s="1" t="s">
        <v>117</v>
      </c>
      <c r="C5346">
        <v>215.12100000000001</v>
      </c>
      <c r="D5346">
        <v>547.71298999999897</v>
      </c>
    </row>
    <row r="5347" spans="1:4" x14ac:dyDescent="0.3">
      <c r="A5347" s="1" t="s">
        <v>78</v>
      </c>
      <c r="B5347" s="1" t="s">
        <v>117</v>
      </c>
      <c r="C5347">
        <v>209.70500000000001</v>
      </c>
      <c r="D5347">
        <v>547.80498999999895</v>
      </c>
    </row>
    <row r="5348" spans="1:4" x14ac:dyDescent="0.3">
      <c r="A5348" s="1" t="s">
        <v>78</v>
      </c>
      <c r="B5348" s="1" t="s">
        <v>117</v>
      </c>
      <c r="C5348">
        <v>220.50399999999999</v>
      </c>
      <c r="D5348">
        <v>547.59098999999901</v>
      </c>
    </row>
    <row r="5349" spans="1:4" x14ac:dyDescent="0.3">
      <c r="A5349" s="1" t="s">
        <v>78</v>
      </c>
      <c r="B5349" s="1" t="s">
        <v>117</v>
      </c>
      <c r="C5349">
        <v>215.12100000000001</v>
      </c>
      <c r="D5349">
        <v>547.71298999999897</v>
      </c>
    </row>
    <row r="5350" spans="1:4" x14ac:dyDescent="0.3">
      <c r="A5350" s="1" t="s">
        <v>78</v>
      </c>
      <c r="B5350" s="1" t="s">
        <v>117</v>
      </c>
      <c r="C5350">
        <v>209.70500000000001</v>
      </c>
      <c r="D5350">
        <v>547.80498999999895</v>
      </c>
    </row>
    <row r="5351" spans="1:4" x14ac:dyDescent="0.3">
      <c r="A5351" s="1" t="s">
        <v>78</v>
      </c>
      <c r="B5351" s="1" t="s">
        <v>117</v>
      </c>
      <c r="C5351">
        <v>231.303</v>
      </c>
      <c r="D5351">
        <v>547.41</v>
      </c>
    </row>
    <row r="5352" spans="1:4" x14ac:dyDescent="0.3">
      <c r="A5352" s="1" t="s">
        <v>78</v>
      </c>
      <c r="B5352" s="1" t="s">
        <v>117</v>
      </c>
      <c r="C5352">
        <v>230.78</v>
      </c>
      <c r="D5352">
        <v>547.41</v>
      </c>
    </row>
    <row r="5353" spans="1:4" x14ac:dyDescent="0.3">
      <c r="A5353" s="1" t="s">
        <v>78</v>
      </c>
      <c r="B5353" s="1" t="s">
        <v>117</v>
      </c>
      <c r="C5353">
        <v>230.226</v>
      </c>
      <c r="D5353">
        <v>547.44099999999901</v>
      </c>
    </row>
    <row r="5354" spans="1:4" x14ac:dyDescent="0.3">
      <c r="A5354" s="1" t="s">
        <v>78</v>
      </c>
      <c r="B5354" s="1" t="s">
        <v>117</v>
      </c>
      <c r="C5354">
        <v>229.61099999999999</v>
      </c>
      <c r="D5354">
        <v>547.44100000000003</v>
      </c>
    </row>
    <row r="5355" spans="1:4" x14ac:dyDescent="0.3">
      <c r="A5355" s="1" t="s">
        <v>78</v>
      </c>
      <c r="B5355" s="1" t="s">
        <v>117</v>
      </c>
      <c r="C5355">
        <v>228.99499999999901</v>
      </c>
      <c r="D5355">
        <v>547.471</v>
      </c>
    </row>
    <row r="5356" spans="1:4" x14ac:dyDescent="0.3">
      <c r="A5356" s="1" t="s">
        <v>78</v>
      </c>
      <c r="B5356" s="1" t="s">
        <v>117</v>
      </c>
      <c r="C5356">
        <v>228.31899999999999</v>
      </c>
      <c r="D5356">
        <v>547.471</v>
      </c>
    </row>
    <row r="5357" spans="1:4" x14ac:dyDescent="0.3">
      <c r="A5357" s="1" t="s">
        <v>78</v>
      </c>
      <c r="B5357" s="1" t="s">
        <v>117</v>
      </c>
      <c r="C5357">
        <v>227.642</v>
      </c>
      <c r="D5357">
        <v>547.471</v>
      </c>
    </row>
    <row r="5358" spans="1:4" x14ac:dyDescent="0.3">
      <c r="A5358" s="1" t="s">
        <v>78</v>
      </c>
      <c r="B5358" s="1" t="s">
        <v>117</v>
      </c>
      <c r="C5358">
        <v>226.227</v>
      </c>
      <c r="D5358">
        <v>547.50199999999995</v>
      </c>
    </row>
    <row r="5359" spans="1:4" x14ac:dyDescent="0.3">
      <c r="A5359" s="1" t="s">
        <v>78</v>
      </c>
      <c r="B5359" s="1" t="s">
        <v>117</v>
      </c>
      <c r="C5359">
        <v>224.78100000000001</v>
      </c>
      <c r="D5359">
        <v>547.53199999999902</v>
      </c>
    </row>
    <row r="5360" spans="1:4" x14ac:dyDescent="0.3">
      <c r="A5360" s="1" t="s">
        <v>78</v>
      </c>
      <c r="B5360" s="1" t="s">
        <v>117</v>
      </c>
      <c r="C5360">
        <v>223.334</v>
      </c>
      <c r="D5360">
        <v>547.56299999999896</v>
      </c>
    </row>
    <row r="5361" spans="1:4" x14ac:dyDescent="0.3">
      <c r="A5361" s="1" t="s">
        <v>78</v>
      </c>
      <c r="B5361" s="1" t="s">
        <v>117</v>
      </c>
      <c r="C5361">
        <v>221.88900000000001</v>
      </c>
      <c r="D5361">
        <v>547.56299999999999</v>
      </c>
    </row>
    <row r="5362" spans="1:4" x14ac:dyDescent="0.3">
      <c r="A5362" s="1" t="s">
        <v>78</v>
      </c>
      <c r="B5362" s="1" t="s">
        <v>117</v>
      </c>
      <c r="C5362">
        <v>220.50399999999999</v>
      </c>
      <c r="D5362">
        <v>547.59100000000001</v>
      </c>
    </row>
    <row r="5363" spans="1:4" x14ac:dyDescent="0.3">
      <c r="A5363" s="1" t="s">
        <v>78</v>
      </c>
      <c r="B5363" s="1" t="s">
        <v>117</v>
      </c>
      <c r="C5363">
        <v>231.303</v>
      </c>
      <c r="D5363">
        <v>547.41</v>
      </c>
    </row>
    <row r="5364" spans="1:4" x14ac:dyDescent="0.3">
      <c r="A5364" s="1" t="s">
        <v>78</v>
      </c>
      <c r="B5364" s="1" t="s">
        <v>117</v>
      </c>
      <c r="C5364">
        <v>230.78</v>
      </c>
      <c r="D5364">
        <v>547.41</v>
      </c>
    </row>
    <row r="5365" spans="1:4" x14ac:dyDescent="0.3">
      <c r="A5365" s="1" t="s">
        <v>78</v>
      </c>
      <c r="B5365" s="1" t="s">
        <v>117</v>
      </c>
      <c r="C5365">
        <v>230.226</v>
      </c>
      <c r="D5365">
        <v>547.44099999999901</v>
      </c>
    </row>
    <row r="5366" spans="1:4" x14ac:dyDescent="0.3">
      <c r="A5366" s="1" t="s">
        <v>78</v>
      </c>
      <c r="B5366" s="1" t="s">
        <v>117</v>
      </c>
      <c r="C5366">
        <v>229.61099999999999</v>
      </c>
      <c r="D5366">
        <v>547.44100000000003</v>
      </c>
    </row>
    <row r="5367" spans="1:4" x14ac:dyDescent="0.3">
      <c r="A5367" s="1" t="s">
        <v>78</v>
      </c>
      <c r="B5367" s="1" t="s">
        <v>117</v>
      </c>
      <c r="C5367">
        <v>228.99499999999901</v>
      </c>
      <c r="D5367">
        <v>547.471</v>
      </c>
    </row>
    <row r="5368" spans="1:4" x14ac:dyDescent="0.3">
      <c r="A5368" s="1" t="s">
        <v>78</v>
      </c>
      <c r="B5368" s="1" t="s">
        <v>117</v>
      </c>
      <c r="C5368">
        <v>228.31899999999999</v>
      </c>
      <c r="D5368">
        <v>547.471</v>
      </c>
    </row>
    <row r="5369" spans="1:4" x14ac:dyDescent="0.3">
      <c r="A5369" s="1" t="s">
        <v>78</v>
      </c>
      <c r="B5369" s="1" t="s">
        <v>117</v>
      </c>
      <c r="C5369">
        <v>227.642</v>
      </c>
      <c r="D5369">
        <v>547.471</v>
      </c>
    </row>
    <row r="5370" spans="1:4" x14ac:dyDescent="0.3">
      <c r="A5370" s="1" t="s">
        <v>78</v>
      </c>
      <c r="B5370" s="1" t="s">
        <v>117</v>
      </c>
      <c r="C5370">
        <v>226.227</v>
      </c>
      <c r="D5370">
        <v>547.50199999999995</v>
      </c>
    </row>
    <row r="5371" spans="1:4" x14ac:dyDescent="0.3">
      <c r="A5371" s="1" t="s">
        <v>78</v>
      </c>
      <c r="B5371" s="1" t="s">
        <v>117</v>
      </c>
      <c r="C5371">
        <v>224.78100000000001</v>
      </c>
      <c r="D5371">
        <v>547.53199999999902</v>
      </c>
    </row>
    <row r="5372" spans="1:4" x14ac:dyDescent="0.3">
      <c r="A5372" s="1" t="s">
        <v>78</v>
      </c>
      <c r="B5372" s="1" t="s">
        <v>117</v>
      </c>
      <c r="C5372">
        <v>223.334</v>
      </c>
      <c r="D5372">
        <v>547.56299999999896</v>
      </c>
    </row>
    <row r="5373" spans="1:4" x14ac:dyDescent="0.3">
      <c r="A5373" s="1" t="s">
        <v>78</v>
      </c>
      <c r="B5373" s="1" t="s">
        <v>117</v>
      </c>
      <c r="C5373">
        <v>221.88900000000001</v>
      </c>
      <c r="D5373">
        <v>547.56299999999999</v>
      </c>
    </row>
    <row r="5374" spans="1:4" x14ac:dyDescent="0.3">
      <c r="A5374" s="1" t="s">
        <v>78</v>
      </c>
      <c r="B5374" s="1" t="s">
        <v>117</v>
      </c>
      <c r="C5374">
        <v>220.50399999999999</v>
      </c>
      <c r="D5374">
        <v>547.59100000000001</v>
      </c>
    </row>
    <row r="5375" spans="1:4" x14ac:dyDescent="0.3">
      <c r="A5375" s="1" t="s">
        <v>78</v>
      </c>
      <c r="B5375" s="1" t="s">
        <v>117</v>
      </c>
      <c r="C5375">
        <v>236.71700000000001</v>
      </c>
      <c r="D5375">
        <v>547.13698999999997</v>
      </c>
    </row>
    <row r="5376" spans="1:4" x14ac:dyDescent="0.3">
      <c r="A5376" s="1" t="s">
        <v>78</v>
      </c>
      <c r="B5376" s="1" t="s">
        <v>117</v>
      </c>
      <c r="C5376">
        <v>236.071</v>
      </c>
      <c r="D5376">
        <v>547.16798999999901</v>
      </c>
    </row>
    <row r="5377" spans="1:4" x14ac:dyDescent="0.3">
      <c r="A5377" s="1" t="s">
        <v>78</v>
      </c>
      <c r="B5377" s="1" t="s">
        <v>117</v>
      </c>
      <c r="C5377">
        <v>235.48699999999999</v>
      </c>
      <c r="D5377">
        <v>547.19798999999898</v>
      </c>
    </row>
    <row r="5378" spans="1:4" x14ac:dyDescent="0.3">
      <c r="A5378" s="1" t="s">
        <v>78</v>
      </c>
      <c r="B5378" s="1" t="s">
        <v>117</v>
      </c>
      <c r="C5378">
        <v>234.93299999999999</v>
      </c>
      <c r="D5378">
        <v>547.22898999999904</v>
      </c>
    </row>
    <row r="5379" spans="1:4" x14ac:dyDescent="0.3">
      <c r="A5379" s="1" t="s">
        <v>78</v>
      </c>
      <c r="B5379" s="1" t="s">
        <v>117</v>
      </c>
      <c r="C5379">
        <v>234.34800000000001</v>
      </c>
      <c r="D5379">
        <v>547.28898999999899</v>
      </c>
    </row>
    <row r="5380" spans="1:4" x14ac:dyDescent="0.3">
      <c r="A5380" s="1" t="s">
        <v>78</v>
      </c>
      <c r="B5380" s="1" t="s">
        <v>117</v>
      </c>
      <c r="C5380">
        <v>233.733</v>
      </c>
      <c r="D5380">
        <v>547.31898999999896</v>
      </c>
    </row>
    <row r="5381" spans="1:4" x14ac:dyDescent="0.3">
      <c r="A5381" s="1" t="s">
        <v>78</v>
      </c>
      <c r="B5381" s="1" t="s">
        <v>117</v>
      </c>
      <c r="C5381">
        <v>233.39500000000001</v>
      </c>
      <c r="D5381">
        <v>547.31899999999996</v>
      </c>
    </row>
    <row r="5382" spans="1:4" x14ac:dyDescent="0.3">
      <c r="A5382" s="1" t="s">
        <v>78</v>
      </c>
      <c r="B5382" s="1" t="s">
        <v>117</v>
      </c>
      <c r="C5382">
        <v>233.02600000000001</v>
      </c>
      <c r="D5382">
        <v>547.349999999999</v>
      </c>
    </row>
    <row r="5383" spans="1:4" x14ac:dyDescent="0.3">
      <c r="A5383" s="1" t="s">
        <v>78</v>
      </c>
      <c r="B5383" s="1" t="s">
        <v>117</v>
      </c>
      <c r="C5383">
        <v>232.65700000000001</v>
      </c>
      <c r="D5383">
        <v>547.35</v>
      </c>
    </row>
    <row r="5384" spans="1:4" x14ac:dyDescent="0.3">
      <c r="A5384" s="1" t="s">
        <v>78</v>
      </c>
      <c r="B5384" s="1" t="s">
        <v>117</v>
      </c>
      <c r="C5384">
        <v>232.226</v>
      </c>
      <c r="D5384">
        <v>547.38</v>
      </c>
    </row>
    <row r="5385" spans="1:4" x14ac:dyDescent="0.3">
      <c r="A5385" s="1" t="s">
        <v>78</v>
      </c>
      <c r="B5385" s="1" t="s">
        <v>117</v>
      </c>
      <c r="C5385">
        <v>231.79499999999999</v>
      </c>
      <c r="D5385">
        <v>547.41</v>
      </c>
    </row>
    <row r="5386" spans="1:4" x14ac:dyDescent="0.3">
      <c r="A5386" s="1" t="s">
        <v>78</v>
      </c>
      <c r="B5386" s="1" t="s">
        <v>117</v>
      </c>
      <c r="C5386">
        <v>231.303</v>
      </c>
      <c r="D5386">
        <v>547.41</v>
      </c>
    </row>
    <row r="5387" spans="1:4" x14ac:dyDescent="0.3">
      <c r="A5387" s="1" t="s">
        <v>78</v>
      </c>
      <c r="B5387" s="1" t="s">
        <v>117</v>
      </c>
      <c r="C5387">
        <v>236.71699999999899</v>
      </c>
      <c r="D5387">
        <v>547.13699999999994</v>
      </c>
    </row>
    <row r="5388" spans="1:4" x14ac:dyDescent="0.3">
      <c r="A5388" s="1" t="s">
        <v>78</v>
      </c>
      <c r="B5388" s="1" t="s">
        <v>117</v>
      </c>
      <c r="C5388">
        <v>236.071</v>
      </c>
      <c r="D5388">
        <v>547.16799999999898</v>
      </c>
    </row>
    <row r="5389" spans="1:4" x14ac:dyDescent="0.3">
      <c r="A5389" s="1" t="s">
        <v>78</v>
      </c>
      <c r="B5389" s="1" t="s">
        <v>117</v>
      </c>
      <c r="C5389">
        <v>235.48699999999999</v>
      </c>
      <c r="D5389">
        <v>547.19799999999896</v>
      </c>
    </row>
    <row r="5390" spans="1:4" x14ac:dyDescent="0.3">
      <c r="A5390" s="1" t="s">
        <v>78</v>
      </c>
      <c r="B5390" s="1" t="s">
        <v>117</v>
      </c>
      <c r="C5390">
        <v>234.93299999999999</v>
      </c>
      <c r="D5390">
        <v>547.22899999999902</v>
      </c>
    </row>
    <row r="5391" spans="1:4" x14ac:dyDescent="0.3">
      <c r="A5391" s="1" t="s">
        <v>78</v>
      </c>
      <c r="B5391" s="1" t="s">
        <v>117</v>
      </c>
      <c r="C5391">
        <v>234.34799999999899</v>
      </c>
      <c r="D5391">
        <v>547.28899999999896</v>
      </c>
    </row>
    <row r="5392" spans="1:4" x14ac:dyDescent="0.3">
      <c r="A5392" s="1" t="s">
        <v>78</v>
      </c>
      <c r="B5392" s="1" t="s">
        <v>117</v>
      </c>
      <c r="C5392">
        <v>233.73299999999901</v>
      </c>
      <c r="D5392">
        <v>547.31899999999905</v>
      </c>
    </row>
    <row r="5393" spans="1:4" x14ac:dyDescent="0.3">
      <c r="A5393" s="1" t="s">
        <v>78</v>
      </c>
      <c r="B5393" s="1" t="s">
        <v>117</v>
      </c>
      <c r="C5393">
        <v>233.39500000000001</v>
      </c>
      <c r="D5393">
        <v>547.31899999999996</v>
      </c>
    </row>
    <row r="5394" spans="1:4" x14ac:dyDescent="0.3">
      <c r="A5394" s="1" t="s">
        <v>78</v>
      </c>
      <c r="B5394" s="1" t="s">
        <v>117</v>
      </c>
      <c r="C5394">
        <v>233.02600000000001</v>
      </c>
      <c r="D5394">
        <v>547.349999999999</v>
      </c>
    </row>
    <row r="5395" spans="1:4" x14ac:dyDescent="0.3">
      <c r="A5395" s="1" t="s">
        <v>78</v>
      </c>
      <c r="B5395" s="1" t="s">
        <v>117</v>
      </c>
      <c r="C5395">
        <v>232.65700000000001</v>
      </c>
      <c r="D5395">
        <v>547.35</v>
      </c>
    </row>
    <row r="5396" spans="1:4" x14ac:dyDescent="0.3">
      <c r="A5396" s="1" t="s">
        <v>78</v>
      </c>
      <c r="B5396" s="1" t="s">
        <v>117</v>
      </c>
      <c r="C5396">
        <v>232.226</v>
      </c>
      <c r="D5396">
        <v>547.38</v>
      </c>
    </row>
    <row r="5397" spans="1:4" x14ac:dyDescent="0.3">
      <c r="A5397" s="1" t="s">
        <v>78</v>
      </c>
      <c r="B5397" s="1" t="s">
        <v>117</v>
      </c>
      <c r="C5397">
        <v>231.79499999999999</v>
      </c>
      <c r="D5397">
        <v>547.41</v>
      </c>
    </row>
    <row r="5398" spans="1:4" x14ac:dyDescent="0.3">
      <c r="A5398" s="1" t="s">
        <v>78</v>
      </c>
      <c r="B5398" s="1" t="s">
        <v>117</v>
      </c>
      <c r="C5398">
        <v>231.303</v>
      </c>
      <c r="D5398">
        <v>547.41</v>
      </c>
    </row>
    <row r="5399" spans="1:4" x14ac:dyDescent="0.3">
      <c r="A5399" s="1" t="s">
        <v>78</v>
      </c>
      <c r="B5399" s="1" t="s">
        <v>117</v>
      </c>
      <c r="C5399">
        <v>242.102</v>
      </c>
      <c r="D5399">
        <v>546.95500000000004</v>
      </c>
    </row>
    <row r="5400" spans="1:4" x14ac:dyDescent="0.3">
      <c r="A5400" s="1" t="s">
        <v>78</v>
      </c>
      <c r="B5400" s="1" t="s">
        <v>117</v>
      </c>
      <c r="C5400">
        <v>239.42500000000001</v>
      </c>
      <c r="D5400">
        <v>547.04600000000005</v>
      </c>
    </row>
    <row r="5401" spans="1:4" x14ac:dyDescent="0.3">
      <c r="A5401" s="1" t="s">
        <v>78</v>
      </c>
      <c r="B5401" s="1" t="s">
        <v>117</v>
      </c>
      <c r="C5401">
        <v>236.71700000000001</v>
      </c>
      <c r="D5401">
        <v>547.13699999999994</v>
      </c>
    </row>
    <row r="5402" spans="1:4" x14ac:dyDescent="0.3">
      <c r="A5402" s="1" t="s">
        <v>78</v>
      </c>
      <c r="B5402" s="1" t="s">
        <v>117</v>
      </c>
      <c r="C5402">
        <v>242.102</v>
      </c>
      <c r="D5402">
        <v>546.95500000000004</v>
      </c>
    </row>
    <row r="5403" spans="1:4" x14ac:dyDescent="0.3">
      <c r="A5403" s="1" t="s">
        <v>78</v>
      </c>
      <c r="B5403" s="1" t="s">
        <v>117</v>
      </c>
      <c r="C5403">
        <v>239.42500000000001</v>
      </c>
      <c r="D5403">
        <v>547.04600000000005</v>
      </c>
    </row>
    <row r="5404" spans="1:4" x14ac:dyDescent="0.3">
      <c r="A5404" s="1" t="s">
        <v>78</v>
      </c>
      <c r="B5404" s="1" t="s">
        <v>117</v>
      </c>
      <c r="C5404">
        <v>236.71700000000001</v>
      </c>
      <c r="D5404">
        <v>547.13699999999994</v>
      </c>
    </row>
    <row r="5405" spans="1:4" x14ac:dyDescent="0.3">
      <c r="A5405" s="1" t="s">
        <v>78</v>
      </c>
      <c r="B5405" s="1" t="s">
        <v>117</v>
      </c>
      <c r="C5405">
        <v>247.51599999999999</v>
      </c>
      <c r="D5405">
        <v>546.68200999999999</v>
      </c>
    </row>
    <row r="5406" spans="1:4" x14ac:dyDescent="0.3">
      <c r="A5406" s="1" t="s">
        <v>78</v>
      </c>
      <c r="B5406" s="1" t="s">
        <v>117</v>
      </c>
      <c r="C5406">
        <v>247.27</v>
      </c>
      <c r="D5406">
        <v>546.71200999999996</v>
      </c>
    </row>
    <row r="5407" spans="1:4" x14ac:dyDescent="0.3">
      <c r="A5407" s="1" t="s">
        <v>78</v>
      </c>
      <c r="B5407" s="1" t="s">
        <v>117</v>
      </c>
      <c r="C5407">
        <v>246.99199999999999</v>
      </c>
      <c r="D5407">
        <v>546.71199999999999</v>
      </c>
    </row>
    <row r="5408" spans="1:4" x14ac:dyDescent="0.3">
      <c r="A5408" s="1" t="s">
        <v>78</v>
      </c>
      <c r="B5408" s="1" t="s">
        <v>117</v>
      </c>
      <c r="C5408">
        <v>246.40799999999999</v>
      </c>
      <c r="D5408">
        <v>546.77199999999903</v>
      </c>
    </row>
    <row r="5409" spans="1:4" x14ac:dyDescent="0.3">
      <c r="A5409" s="1" t="s">
        <v>78</v>
      </c>
      <c r="B5409" s="1" t="s">
        <v>117</v>
      </c>
      <c r="C5409">
        <v>245.73099999999999</v>
      </c>
      <c r="D5409">
        <v>546.801999999999</v>
      </c>
    </row>
    <row r="5410" spans="1:4" x14ac:dyDescent="0.3">
      <c r="A5410" s="1" t="s">
        <v>78</v>
      </c>
      <c r="B5410" s="1" t="s">
        <v>117</v>
      </c>
      <c r="C5410">
        <v>245.024</v>
      </c>
      <c r="D5410">
        <v>546.83399999999995</v>
      </c>
    </row>
    <row r="5411" spans="1:4" x14ac:dyDescent="0.3">
      <c r="A5411" s="1" t="s">
        <v>78</v>
      </c>
      <c r="B5411" s="1" t="s">
        <v>117</v>
      </c>
      <c r="C5411">
        <v>244.285</v>
      </c>
      <c r="D5411">
        <v>546.86499999999899</v>
      </c>
    </row>
    <row r="5412" spans="1:4" x14ac:dyDescent="0.3">
      <c r="A5412" s="1" t="s">
        <v>78</v>
      </c>
      <c r="B5412" s="1" t="s">
        <v>117</v>
      </c>
      <c r="C5412">
        <v>243.517</v>
      </c>
      <c r="D5412">
        <v>546.89399999999898</v>
      </c>
    </row>
    <row r="5413" spans="1:4" x14ac:dyDescent="0.3">
      <c r="A5413" s="1" t="s">
        <v>78</v>
      </c>
      <c r="B5413" s="1" t="s">
        <v>117</v>
      </c>
      <c r="C5413">
        <v>242.809</v>
      </c>
      <c r="D5413">
        <v>546.92399999999895</v>
      </c>
    </row>
    <row r="5414" spans="1:4" x14ac:dyDescent="0.3">
      <c r="A5414" s="1" t="s">
        <v>78</v>
      </c>
      <c r="B5414" s="1" t="s">
        <v>117</v>
      </c>
      <c r="C5414">
        <v>242.102</v>
      </c>
      <c r="D5414">
        <v>546.95499999999902</v>
      </c>
    </row>
    <row r="5415" spans="1:4" x14ac:dyDescent="0.3">
      <c r="A5415" s="1" t="s">
        <v>78</v>
      </c>
      <c r="B5415" s="1" t="s">
        <v>117</v>
      </c>
      <c r="C5415">
        <v>247.51599999999999</v>
      </c>
      <c r="D5415">
        <v>546.68199999999899</v>
      </c>
    </row>
    <row r="5416" spans="1:4" x14ac:dyDescent="0.3">
      <c r="A5416" s="1" t="s">
        <v>78</v>
      </c>
      <c r="B5416" s="1" t="s">
        <v>117</v>
      </c>
      <c r="C5416">
        <v>247.26999999999899</v>
      </c>
      <c r="D5416">
        <v>546.71199999999897</v>
      </c>
    </row>
    <row r="5417" spans="1:4" x14ac:dyDescent="0.3">
      <c r="A5417" s="1" t="s">
        <v>78</v>
      </c>
      <c r="B5417" s="1" t="s">
        <v>117</v>
      </c>
      <c r="C5417">
        <v>246.99199999999999</v>
      </c>
      <c r="D5417">
        <v>546.71199999999999</v>
      </c>
    </row>
    <row r="5418" spans="1:4" x14ac:dyDescent="0.3">
      <c r="A5418" s="1" t="s">
        <v>78</v>
      </c>
      <c r="B5418" s="1" t="s">
        <v>117</v>
      </c>
      <c r="C5418">
        <v>246.40799999999999</v>
      </c>
      <c r="D5418">
        <v>546.77199999999903</v>
      </c>
    </row>
    <row r="5419" spans="1:4" x14ac:dyDescent="0.3">
      <c r="A5419" s="1" t="s">
        <v>78</v>
      </c>
      <c r="B5419" s="1" t="s">
        <v>117</v>
      </c>
      <c r="C5419">
        <v>245.73099999999999</v>
      </c>
      <c r="D5419">
        <v>546.801999999999</v>
      </c>
    </row>
    <row r="5420" spans="1:4" x14ac:dyDescent="0.3">
      <c r="A5420" s="1" t="s">
        <v>78</v>
      </c>
      <c r="B5420" s="1" t="s">
        <v>117</v>
      </c>
      <c r="C5420">
        <v>245.024</v>
      </c>
      <c r="D5420">
        <v>546.83399999999995</v>
      </c>
    </row>
    <row r="5421" spans="1:4" x14ac:dyDescent="0.3">
      <c r="A5421" s="1" t="s">
        <v>78</v>
      </c>
      <c r="B5421" s="1" t="s">
        <v>117</v>
      </c>
      <c r="C5421">
        <v>244.285</v>
      </c>
      <c r="D5421">
        <v>546.86499999999899</v>
      </c>
    </row>
    <row r="5422" spans="1:4" x14ac:dyDescent="0.3">
      <c r="A5422" s="1" t="s">
        <v>78</v>
      </c>
      <c r="B5422" s="1" t="s">
        <v>117</v>
      </c>
      <c r="C5422">
        <v>243.517</v>
      </c>
      <c r="D5422">
        <v>546.89399999999898</v>
      </c>
    </row>
    <row r="5423" spans="1:4" x14ac:dyDescent="0.3">
      <c r="A5423" s="1" t="s">
        <v>78</v>
      </c>
      <c r="B5423" s="1" t="s">
        <v>117</v>
      </c>
      <c r="C5423">
        <v>242.809</v>
      </c>
      <c r="D5423">
        <v>546.92399999999895</v>
      </c>
    </row>
    <row r="5424" spans="1:4" x14ac:dyDescent="0.3">
      <c r="A5424" s="1" t="s">
        <v>78</v>
      </c>
      <c r="B5424" s="1" t="s">
        <v>117</v>
      </c>
      <c r="C5424">
        <v>242.102</v>
      </c>
      <c r="D5424">
        <v>546.95499999999902</v>
      </c>
    </row>
    <row r="5425" spans="1:4" x14ac:dyDescent="0.3">
      <c r="A5425" s="1" t="s">
        <v>78</v>
      </c>
      <c r="B5425" s="1" t="s">
        <v>117</v>
      </c>
      <c r="C5425">
        <v>249.608</v>
      </c>
      <c r="D5425">
        <v>546.224999999999</v>
      </c>
    </row>
    <row r="5426" spans="1:4" x14ac:dyDescent="0.3">
      <c r="A5426" s="1" t="s">
        <v>78</v>
      </c>
      <c r="B5426" s="1" t="s">
        <v>117</v>
      </c>
      <c r="C5426">
        <v>249.423</v>
      </c>
      <c r="D5426">
        <v>546.25599999999895</v>
      </c>
    </row>
    <row r="5427" spans="1:4" x14ac:dyDescent="0.3">
      <c r="A5427" s="1" t="s">
        <v>78</v>
      </c>
      <c r="B5427" s="1" t="s">
        <v>117</v>
      </c>
      <c r="C5427">
        <v>249.27</v>
      </c>
      <c r="D5427">
        <v>546.25599999999997</v>
      </c>
    </row>
    <row r="5428" spans="1:4" x14ac:dyDescent="0.3">
      <c r="A5428" s="1" t="s">
        <v>78</v>
      </c>
      <c r="B5428" s="1" t="s">
        <v>117</v>
      </c>
      <c r="C5428">
        <v>248.99199999999999</v>
      </c>
      <c r="D5428">
        <v>546.31700000000001</v>
      </c>
    </row>
    <row r="5429" spans="1:4" x14ac:dyDescent="0.3">
      <c r="A5429" s="1" t="s">
        <v>78</v>
      </c>
      <c r="B5429" s="1" t="s">
        <v>117</v>
      </c>
      <c r="C5429">
        <v>248.77799999999999</v>
      </c>
      <c r="D5429">
        <v>546.37699999999995</v>
      </c>
    </row>
    <row r="5430" spans="1:4" x14ac:dyDescent="0.3">
      <c r="A5430" s="1" t="s">
        <v>78</v>
      </c>
      <c r="B5430" s="1" t="s">
        <v>117</v>
      </c>
      <c r="C5430">
        <v>248.59200000000001</v>
      </c>
      <c r="D5430">
        <v>546.46899999999903</v>
      </c>
    </row>
    <row r="5431" spans="1:4" x14ac:dyDescent="0.3">
      <c r="A5431" s="1" t="s">
        <v>78</v>
      </c>
      <c r="B5431" s="1" t="s">
        <v>117</v>
      </c>
      <c r="C5431">
        <v>248.37700000000001</v>
      </c>
      <c r="D5431">
        <v>546.53</v>
      </c>
    </row>
    <row r="5432" spans="1:4" x14ac:dyDescent="0.3">
      <c r="A5432" s="1" t="s">
        <v>78</v>
      </c>
      <c r="B5432" s="1" t="s">
        <v>117</v>
      </c>
      <c r="C5432">
        <v>248.161</v>
      </c>
      <c r="D5432">
        <v>546.58899999999903</v>
      </c>
    </row>
    <row r="5433" spans="1:4" x14ac:dyDescent="0.3">
      <c r="A5433" s="1" t="s">
        <v>78</v>
      </c>
      <c r="B5433" s="1" t="s">
        <v>117</v>
      </c>
      <c r="C5433">
        <v>247.88499999999999</v>
      </c>
      <c r="D5433">
        <v>546.65199999999902</v>
      </c>
    </row>
    <row r="5434" spans="1:4" x14ac:dyDescent="0.3">
      <c r="A5434" s="1" t="s">
        <v>78</v>
      </c>
      <c r="B5434" s="1" t="s">
        <v>117</v>
      </c>
      <c r="C5434">
        <v>247.7</v>
      </c>
      <c r="D5434">
        <v>546.65200000000004</v>
      </c>
    </row>
    <row r="5435" spans="1:4" x14ac:dyDescent="0.3">
      <c r="A5435" s="1" t="s">
        <v>78</v>
      </c>
      <c r="B5435" s="1" t="s">
        <v>117</v>
      </c>
      <c r="C5435">
        <v>247.51599999999999</v>
      </c>
      <c r="D5435">
        <v>546.68200000000002</v>
      </c>
    </row>
    <row r="5436" spans="1:4" x14ac:dyDescent="0.3">
      <c r="A5436" s="1" t="s">
        <v>78</v>
      </c>
      <c r="B5436" s="1" t="s">
        <v>117</v>
      </c>
      <c r="C5436">
        <v>249.608</v>
      </c>
      <c r="D5436">
        <v>546.22500000000002</v>
      </c>
    </row>
    <row r="5437" spans="1:4" x14ac:dyDescent="0.3">
      <c r="A5437" s="1" t="s">
        <v>78</v>
      </c>
      <c r="B5437" s="1" t="s">
        <v>117</v>
      </c>
      <c r="C5437">
        <v>249.423</v>
      </c>
      <c r="D5437">
        <v>546.25599999999997</v>
      </c>
    </row>
    <row r="5438" spans="1:4" x14ac:dyDescent="0.3">
      <c r="A5438" s="1" t="s">
        <v>78</v>
      </c>
      <c r="B5438" s="1" t="s">
        <v>117</v>
      </c>
      <c r="C5438">
        <v>249.27</v>
      </c>
      <c r="D5438">
        <v>546.25599999999997</v>
      </c>
    </row>
    <row r="5439" spans="1:4" x14ac:dyDescent="0.3">
      <c r="A5439" s="1" t="s">
        <v>78</v>
      </c>
      <c r="B5439" s="1" t="s">
        <v>117</v>
      </c>
      <c r="C5439">
        <v>248.99199999999999</v>
      </c>
      <c r="D5439">
        <v>546.31700000000001</v>
      </c>
    </row>
    <row r="5440" spans="1:4" x14ac:dyDescent="0.3">
      <c r="A5440" s="1" t="s">
        <v>78</v>
      </c>
      <c r="B5440" s="1" t="s">
        <v>117</v>
      </c>
      <c r="C5440">
        <v>248.77799999999999</v>
      </c>
      <c r="D5440">
        <v>546.37699999999995</v>
      </c>
    </row>
    <row r="5441" spans="1:4" x14ac:dyDescent="0.3">
      <c r="A5441" s="1" t="s">
        <v>78</v>
      </c>
      <c r="B5441" s="1" t="s">
        <v>117</v>
      </c>
      <c r="C5441">
        <v>248.59200000000001</v>
      </c>
      <c r="D5441">
        <v>546.46899999999903</v>
      </c>
    </row>
    <row r="5442" spans="1:4" x14ac:dyDescent="0.3">
      <c r="A5442" s="1" t="s">
        <v>78</v>
      </c>
      <c r="B5442" s="1" t="s">
        <v>117</v>
      </c>
      <c r="C5442">
        <v>248.37700000000001</v>
      </c>
      <c r="D5442">
        <v>546.53</v>
      </c>
    </row>
    <row r="5443" spans="1:4" x14ac:dyDescent="0.3">
      <c r="A5443" s="1" t="s">
        <v>78</v>
      </c>
      <c r="B5443" s="1" t="s">
        <v>117</v>
      </c>
      <c r="C5443">
        <v>248.161</v>
      </c>
      <c r="D5443">
        <v>546.58899999999903</v>
      </c>
    </row>
    <row r="5444" spans="1:4" x14ac:dyDescent="0.3">
      <c r="A5444" s="1" t="s">
        <v>78</v>
      </c>
      <c r="B5444" s="1" t="s">
        <v>117</v>
      </c>
      <c r="C5444">
        <v>247.88499999999999</v>
      </c>
      <c r="D5444">
        <v>546.65199999999902</v>
      </c>
    </row>
    <row r="5445" spans="1:4" x14ac:dyDescent="0.3">
      <c r="A5445" s="1" t="s">
        <v>78</v>
      </c>
      <c r="B5445" s="1" t="s">
        <v>117</v>
      </c>
      <c r="C5445">
        <v>247.7</v>
      </c>
      <c r="D5445">
        <v>546.65200000000004</v>
      </c>
    </row>
    <row r="5446" spans="1:4" x14ac:dyDescent="0.3">
      <c r="A5446" s="1" t="s">
        <v>78</v>
      </c>
      <c r="B5446" s="1" t="s">
        <v>117</v>
      </c>
      <c r="C5446">
        <v>247.51599999999999</v>
      </c>
      <c r="D5446">
        <v>546.68200000000002</v>
      </c>
    </row>
    <row r="5447" spans="1:4" x14ac:dyDescent="0.3">
      <c r="A5447" s="1" t="s">
        <v>78</v>
      </c>
      <c r="B5447" s="1" t="s">
        <v>117</v>
      </c>
      <c r="C5447">
        <v>254.65299999999999</v>
      </c>
      <c r="D5447">
        <v>545.95299</v>
      </c>
    </row>
    <row r="5448" spans="1:4" x14ac:dyDescent="0.3">
      <c r="A5448" s="1" t="s">
        <v>78</v>
      </c>
      <c r="B5448" s="1" t="s">
        <v>117</v>
      </c>
      <c r="C5448">
        <v>254.40700000000001</v>
      </c>
      <c r="D5448">
        <v>545.95299999999997</v>
      </c>
    </row>
    <row r="5449" spans="1:4" x14ac:dyDescent="0.3">
      <c r="A5449" s="1" t="s">
        <v>78</v>
      </c>
      <c r="B5449" s="1" t="s">
        <v>117</v>
      </c>
      <c r="C5449">
        <v>254.16</v>
      </c>
      <c r="D5449">
        <v>545.98299999999995</v>
      </c>
    </row>
    <row r="5450" spans="1:4" x14ac:dyDescent="0.3">
      <c r="A5450" s="1" t="s">
        <v>78</v>
      </c>
      <c r="B5450" s="1" t="s">
        <v>117</v>
      </c>
      <c r="C5450">
        <v>253.85400000000001</v>
      </c>
      <c r="D5450">
        <v>545.98299999999995</v>
      </c>
    </row>
    <row r="5451" spans="1:4" x14ac:dyDescent="0.3">
      <c r="A5451" s="1" t="s">
        <v>78</v>
      </c>
      <c r="B5451" s="1" t="s">
        <v>117</v>
      </c>
      <c r="C5451">
        <v>253.54499999999999</v>
      </c>
      <c r="D5451">
        <v>546.01299999999901</v>
      </c>
    </row>
    <row r="5452" spans="1:4" x14ac:dyDescent="0.3">
      <c r="A5452" s="1" t="s">
        <v>78</v>
      </c>
      <c r="B5452" s="1" t="s">
        <v>117</v>
      </c>
      <c r="C5452">
        <v>252.869</v>
      </c>
      <c r="D5452">
        <v>546.04299999999898</v>
      </c>
    </row>
    <row r="5453" spans="1:4" x14ac:dyDescent="0.3">
      <c r="A5453" s="1" t="s">
        <v>78</v>
      </c>
      <c r="B5453" s="1" t="s">
        <v>117</v>
      </c>
      <c r="C5453">
        <v>252.161</v>
      </c>
      <c r="D5453">
        <v>546.07399999999905</v>
      </c>
    </row>
    <row r="5454" spans="1:4" x14ac:dyDescent="0.3">
      <c r="A5454" s="1" t="s">
        <v>78</v>
      </c>
      <c r="B5454" s="1" t="s">
        <v>117</v>
      </c>
      <c r="C5454">
        <v>251.422</v>
      </c>
      <c r="D5454">
        <v>546.10399999999902</v>
      </c>
    </row>
    <row r="5455" spans="1:4" x14ac:dyDescent="0.3">
      <c r="A5455" s="1" t="s">
        <v>78</v>
      </c>
      <c r="B5455" s="1" t="s">
        <v>117</v>
      </c>
      <c r="C5455">
        <v>250.74600000000001</v>
      </c>
      <c r="D5455">
        <v>546.13399999999899</v>
      </c>
    </row>
    <row r="5456" spans="1:4" x14ac:dyDescent="0.3">
      <c r="A5456" s="1" t="s">
        <v>78</v>
      </c>
      <c r="B5456" s="1" t="s">
        <v>117</v>
      </c>
      <c r="C5456">
        <v>250.40799999999999</v>
      </c>
      <c r="D5456">
        <v>546.16599999999903</v>
      </c>
    </row>
    <row r="5457" spans="1:4" x14ac:dyDescent="0.3">
      <c r="A5457" s="1" t="s">
        <v>78</v>
      </c>
      <c r="B5457" s="1" t="s">
        <v>117</v>
      </c>
      <c r="C5457">
        <v>250.131</v>
      </c>
      <c r="D5457">
        <v>546.19499999999903</v>
      </c>
    </row>
    <row r="5458" spans="1:4" x14ac:dyDescent="0.3">
      <c r="A5458" s="1" t="s">
        <v>78</v>
      </c>
      <c r="B5458" s="1" t="s">
        <v>117</v>
      </c>
      <c r="C5458">
        <v>249.85400000000001</v>
      </c>
      <c r="D5458">
        <v>546.19500000000005</v>
      </c>
    </row>
    <row r="5459" spans="1:4" x14ac:dyDescent="0.3">
      <c r="A5459" s="1" t="s">
        <v>78</v>
      </c>
      <c r="B5459" s="1" t="s">
        <v>117</v>
      </c>
      <c r="C5459">
        <v>249.608</v>
      </c>
      <c r="D5459">
        <v>546.22500000000002</v>
      </c>
    </row>
    <row r="5460" spans="1:4" x14ac:dyDescent="0.3">
      <c r="A5460" s="1" t="s">
        <v>78</v>
      </c>
      <c r="B5460" s="1" t="s">
        <v>117</v>
      </c>
      <c r="C5460">
        <v>254.65299999999999</v>
      </c>
      <c r="D5460">
        <v>545.95299999999997</v>
      </c>
    </row>
    <row r="5461" spans="1:4" x14ac:dyDescent="0.3">
      <c r="A5461" s="1" t="s">
        <v>78</v>
      </c>
      <c r="B5461" s="1" t="s">
        <v>117</v>
      </c>
      <c r="C5461">
        <v>254.40700000000001</v>
      </c>
      <c r="D5461">
        <v>545.95299999999997</v>
      </c>
    </row>
    <row r="5462" spans="1:4" x14ac:dyDescent="0.3">
      <c r="A5462" s="1" t="s">
        <v>78</v>
      </c>
      <c r="B5462" s="1" t="s">
        <v>117</v>
      </c>
      <c r="C5462">
        <v>254.16</v>
      </c>
      <c r="D5462">
        <v>545.98299999999995</v>
      </c>
    </row>
    <row r="5463" spans="1:4" x14ac:dyDescent="0.3">
      <c r="A5463" s="1" t="s">
        <v>78</v>
      </c>
      <c r="B5463" s="1" t="s">
        <v>117</v>
      </c>
      <c r="C5463">
        <v>253.85400000000001</v>
      </c>
      <c r="D5463">
        <v>545.98299999999995</v>
      </c>
    </row>
    <row r="5464" spans="1:4" x14ac:dyDescent="0.3">
      <c r="A5464" s="1" t="s">
        <v>78</v>
      </c>
      <c r="B5464" s="1" t="s">
        <v>117</v>
      </c>
      <c r="C5464">
        <v>253.54499999999999</v>
      </c>
      <c r="D5464">
        <v>546.01299999999901</v>
      </c>
    </row>
    <row r="5465" spans="1:4" x14ac:dyDescent="0.3">
      <c r="A5465" s="1" t="s">
        <v>78</v>
      </c>
      <c r="B5465" s="1" t="s">
        <v>117</v>
      </c>
      <c r="C5465">
        <v>252.869</v>
      </c>
      <c r="D5465">
        <v>546.04299999999898</v>
      </c>
    </row>
    <row r="5466" spans="1:4" x14ac:dyDescent="0.3">
      <c r="A5466" s="1" t="s">
        <v>78</v>
      </c>
      <c r="B5466" s="1" t="s">
        <v>117</v>
      </c>
      <c r="C5466">
        <v>252.161</v>
      </c>
      <c r="D5466">
        <v>546.07399999999905</v>
      </c>
    </row>
    <row r="5467" spans="1:4" x14ac:dyDescent="0.3">
      <c r="A5467" s="1" t="s">
        <v>78</v>
      </c>
      <c r="B5467" s="1" t="s">
        <v>117</v>
      </c>
      <c r="C5467">
        <v>251.422</v>
      </c>
      <c r="D5467">
        <v>546.10399999999902</v>
      </c>
    </row>
    <row r="5468" spans="1:4" x14ac:dyDescent="0.3">
      <c r="A5468" s="1" t="s">
        <v>78</v>
      </c>
      <c r="B5468" s="1" t="s">
        <v>117</v>
      </c>
      <c r="C5468">
        <v>250.74600000000001</v>
      </c>
      <c r="D5468">
        <v>546.13399999999899</v>
      </c>
    </row>
    <row r="5469" spans="1:4" x14ac:dyDescent="0.3">
      <c r="A5469" s="1" t="s">
        <v>78</v>
      </c>
      <c r="B5469" s="1" t="s">
        <v>117</v>
      </c>
      <c r="C5469">
        <v>250.40799999999999</v>
      </c>
      <c r="D5469">
        <v>546.16599999999903</v>
      </c>
    </row>
    <row r="5470" spans="1:4" x14ac:dyDescent="0.3">
      <c r="A5470" s="1" t="s">
        <v>78</v>
      </c>
      <c r="B5470" s="1" t="s">
        <v>117</v>
      </c>
      <c r="C5470">
        <v>250.131</v>
      </c>
      <c r="D5470">
        <v>546.19499999999903</v>
      </c>
    </row>
    <row r="5471" spans="1:4" x14ac:dyDescent="0.3">
      <c r="A5471" s="1" t="s">
        <v>78</v>
      </c>
      <c r="B5471" s="1" t="s">
        <v>117</v>
      </c>
      <c r="C5471">
        <v>249.85400000000001</v>
      </c>
      <c r="D5471">
        <v>546.19500000000005</v>
      </c>
    </row>
    <row r="5472" spans="1:4" x14ac:dyDescent="0.3">
      <c r="A5472" s="1" t="s">
        <v>78</v>
      </c>
      <c r="B5472" s="1" t="s">
        <v>117</v>
      </c>
      <c r="C5472">
        <v>249.608</v>
      </c>
      <c r="D5472">
        <v>546.22500000000002</v>
      </c>
    </row>
    <row r="5473" spans="1:4" x14ac:dyDescent="0.3">
      <c r="A5473" s="1" t="s">
        <v>78</v>
      </c>
      <c r="B5473" s="1" t="s">
        <v>117</v>
      </c>
      <c r="C5473">
        <v>256.43799999999999</v>
      </c>
      <c r="D5473">
        <v>545.74099999999999</v>
      </c>
    </row>
    <row r="5474" spans="1:4" x14ac:dyDescent="0.3">
      <c r="A5474" s="1" t="s">
        <v>78</v>
      </c>
      <c r="B5474" s="1" t="s">
        <v>117</v>
      </c>
      <c r="C5474">
        <v>256.03699999999998</v>
      </c>
      <c r="D5474">
        <v>545.79999999999995</v>
      </c>
    </row>
    <row r="5475" spans="1:4" x14ac:dyDescent="0.3">
      <c r="A5475" s="1" t="s">
        <v>78</v>
      </c>
      <c r="B5475" s="1" t="s">
        <v>117</v>
      </c>
      <c r="C5475">
        <v>255.66799999999901</v>
      </c>
      <c r="D5475">
        <v>545.86099999999999</v>
      </c>
    </row>
    <row r="5476" spans="1:4" x14ac:dyDescent="0.3">
      <c r="A5476" s="1" t="s">
        <v>78</v>
      </c>
      <c r="B5476" s="1" t="s">
        <v>117</v>
      </c>
      <c r="C5476">
        <v>255.45299999999901</v>
      </c>
      <c r="D5476">
        <v>545.89099999999996</v>
      </c>
    </row>
    <row r="5477" spans="1:4" x14ac:dyDescent="0.3">
      <c r="A5477" s="1" t="s">
        <v>78</v>
      </c>
      <c r="B5477" s="1" t="s">
        <v>117</v>
      </c>
      <c r="C5477">
        <v>255.238</v>
      </c>
      <c r="D5477">
        <v>545.89099999999996</v>
      </c>
    </row>
    <row r="5478" spans="1:4" x14ac:dyDescent="0.3">
      <c r="A5478" s="1" t="s">
        <v>78</v>
      </c>
      <c r="B5478" s="1" t="s">
        <v>117</v>
      </c>
      <c r="C5478">
        <v>254.96100000000001</v>
      </c>
      <c r="D5478">
        <v>545.921999999999</v>
      </c>
    </row>
    <row r="5479" spans="1:4" x14ac:dyDescent="0.3">
      <c r="A5479" s="1" t="s">
        <v>78</v>
      </c>
      <c r="B5479" s="1" t="s">
        <v>117</v>
      </c>
      <c r="C5479">
        <v>254.65299999999999</v>
      </c>
      <c r="D5479">
        <v>545.95299999999895</v>
      </c>
    </row>
    <row r="5480" spans="1:4" x14ac:dyDescent="0.3">
      <c r="A5480" s="1" t="s">
        <v>78</v>
      </c>
      <c r="B5480" s="1" t="s">
        <v>117</v>
      </c>
      <c r="C5480">
        <v>256.43799999999999</v>
      </c>
      <c r="D5480">
        <v>545.74099999999896</v>
      </c>
    </row>
    <row r="5481" spans="1:4" x14ac:dyDescent="0.3">
      <c r="A5481" s="1" t="s">
        <v>78</v>
      </c>
      <c r="B5481" s="1" t="s">
        <v>117</v>
      </c>
      <c r="C5481">
        <v>256.03699999999998</v>
      </c>
      <c r="D5481">
        <v>545.79999999999905</v>
      </c>
    </row>
    <row r="5482" spans="1:4" x14ac:dyDescent="0.3">
      <c r="A5482" s="1" t="s">
        <v>78</v>
      </c>
      <c r="B5482" s="1" t="s">
        <v>117</v>
      </c>
      <c r="C5482">
        <v>255.66800000000001</v>
      </c>
      <c r="D5482">
        <v>545.86099999999897</v>
      </c>
    </row>
    <row r="5483" spans="1:4" x14ac:dyDescent="0.3">
      <c r="A5483" s="1" t="s">
        <v>78</v>
      </c>
      <c r="B5483" s="1" t="s">
        <v>117</v>
      </c>
      <c r="C5483">
        <v>255.453</v>
      </c>
      <c r="D5483">
        <v>545.89099999999905</v>
      </c>
    </row>
    <row r="5484" spans="1:4" x14ac:dyDescent="0.3">
      <c r="A5484" s="1" t="s">
        <v>78</v>
      </c>
      <c r="B5484" s="1" t="s">
        <v>117</v>
      </c>
      <c r="C5484">
        <v>255.238</v>
      </c>
      <c r="D5484">
        <v>545.89099999999996</v>
      </c>
    </row>
    <row r="5485" spans="1:4" x14ac:dyDescent="0.3">
      <c r="A5485" s="1" t="s">
        <v>78</v>
      </c>
      <c r="B5485" s="1" t="s">
        <v>117</v>
      </c>
      <c r="C5485">
        <v>254.96100000000001</v>
      </c>
      <c r="D5485">
        <v>545.921999999999</v>
      </c>
    </row>
    <row r="5486" spans="1:4" x14ac:dyDescent="0.3">
      <c r="A5486" s="1" t="s">
        <v>78</v>
      </c>
      <c r="B5486" s="1" t="s">
        <v>117</v>
      </c>
      <c r="C5486">
        <v>254.65299999999999</v>
      </c>
      <c r="D5486">
        <v>545.95299999999895</v>
      </c>
    </row>
    <row r="5487" spans="1:4" x14ac:dyDescent="0.3">
      <c r="A5487" s="1" t="s">
        <v>78</v>
      </c>
      <c r="B5487" s="1" t="s">
        <v>117</v>
      </c>
      <c r="C5487">
        <v>258.93</v>
      </c>
      <c r="D5487">
        <v>545.34398999999905</v>
      </c>
    </row>
    <row r="5488" spans="1:4" x14ac:dyDescent="0.3">
      <c r="A5488" s="1" t="s">
        <v>78</v>
      </c>
      <c r="B5488" s="1" t="s">
        <v>117</v>
      </c>
      <c r="C5488">
        <v>258.49799999999999</v>
      </c>
      <c r="D5488">
        <v>545.40498999999897</v>
      </c>
    </row>
    <row r="5489" spans="1:4" x14ac:dyDescent="0.3">
      <c r="A5489" s="1" t="s">
        <v>78</v>
      </c>
      <c r="B5489" s="1" t="s">
        <v>117</v>
      </c>
      <c r="C5489">
        <v>258.128999999999</v>
      </c>
      <c r="D5489">
        <v>545.46698999999899</v>
      </c>
    </row>
    <row r="5490" spans="1:4" x14ac:dyDescent="0.3">
      <c r="A5490" s="1" t="s">
        <v>78</v>
      </c>
      <c r="B5490" s="1" t="s">
        <v>117</v>
      </c>
      <c r="C5490">
        <v>257.79099999999897</v>
      </c>
      <c r="D5490">
        <v>545.52698999999905</v>
      </c>
    </row>
    <row r="5491" spans="1:4" x14ac:dyDescent="0.3">
      <c r="A5491" s="1" t="s">
        <v>78</v>
      </c>
      <c r="B5491" s="1" t="s">
        <v>117</v>
      </c>
      <c r="C5491">
        <v>257.51399999999899</v>
      </c>
      <c r="D5491">
        <v>545.55698999999902</v>
      </c>
    </row>
    <row r="5492" spans="1:4" x14ac:dyDescent="0.3">
      <c r="A5492" s="1" t="s">
        <v>78</v>
      </c>
      <c r="B5492" s="1" t="s">
        <v>117</v>
      </c>
      <c r="C5492">
        <v>256.96099999999899</v>
      </c>
      <c r="D5492">
        <v>545.64798999999903</v>
      </c>
    </row>
    <row r="5493" spans="1:4" x14ac:dyDescent="0.3">
      <c r="A5493" s="1" t="s">
        <v>78</v>
      </c>
      <c r="B5493" s="1" t="s">
        <v>117</v>
      </c>
      <c r="C5493">
        <v>256.43799999999902</v>
      </c>
      <c r="D5493">
        <v>545.74098999999899</v>
      </c>
    </row>
    <row r="5494" spans="1:4" x14ac:dyDescent="0.3">
      <c r="A5494" s="1" t="s">
        <v>78</v>
      </c>
      <c r="B5494" s="1" t="s">
        <v>117</v>
      </c>
      <c r="C5494">
        <v>258.92999999999898</v>
      </c>
      <c r="D5494">
        <v>545.34398999999905</v>
      </c>
    </row>
    <row r="5495" spans="1:4" x14ac:dyDescent="0.3">
      <c r="A5495" s="1" t="s">
        <v>78</v>
      </c>
      <c r="B5495" s="1" t="s">
        <v>117</v>
      </c>
      <c r="C5495">
        <v>258.49799999999902</v>
      </c>
      <c r="D5495">
        <v>545.40498999999897</v>
      </c>
    </row>
    <row r="5496" spans="1:4" x14ac:dyDescent="0.3">
      <c r="A5496" s="1" t="s">
        <v>78</v>
      </c>
      <c r="B5496" s="1" t="s">
        <v>117</v>
      </c>
      <c r="C5496">
        <v>258.128999999999</v>
      </c>
      <c r="D5496">
        <v>545.46698999999899</v>
      </c>
    </row>
    <row r="5497" spans="1:4" x14ac:dyDescent="0.3">
      <c r="A5497" s="1" t="s">
        <v>78</v>
      </c>
      <c r="B5497" s="1" t="s">
        <v>117</v>
      </c>
      <c r="C5497">
        <v>257.79099999999897</v>
      </c>
      <c r="D5497">
        <v>545.52698999999905</v>
      </c>
    </row>
    <row r="5498" spans="1:4" x14ac:dyDescent="0.3">
      <c r="A5498" s="1" t="s">
        <v>78</v>
      </c>
      <c r="B5498" s="1" t="s">
        <v>117</v>
      </c>
      <c r="C5498">
        <v>257.51399999999899</v>
      </c>
      <c r="D5498">
        <v>545.55698999999902</v>
      </c>
    </row>
    <row r="5499" spans="1:4" x14ac:dyDescent="0.3">
      <c r="A5499" s="1" t="s">
        <v>78</v>
      </c>
      <c r="B5499" s="1" t="s">
        <v>117</v>
      </c>
      <c r="C5499">
        <v>256.96099999999899</v>
      </c>
      <c r="D5499">
        <v>545.64798999999903</v>
      </c>
    </row>
    <row r="5500" spans="1:4" x14ac:dyDescent="0.3">
      <c r="A5500" s="1" t="s">
        <v>78</v>
      </c>
      <c r="B5500" s="1" t="s">
        <v>117</v>
      </c>
      <c r="C5500">
        <v>256.43799999999902</v>
      </c>
      <c r="D5500">
        <v>545.74098999999899</v>
      </c>
    </row>
    <row r="5501" spans="1:4" x14ac:dyDescent="0.3">
      <c r="A5501" s="1" t="s">
        <v>78</v>
      </c>
      <c r="B5501" s="1" t="s">
        <v>117</v>
      </c>
      <c r="C5501">
        <v>263.57498999999899</v>
      </c>
      <c r="D5501">
        <v>544.76809999999898</v>
      </c>
    </row>
    <row r="5502" spans="1:4" x14ac:dyDescent="0.3">
      <c r="A5502" s="1" t="s">
        <v>78</v>
      </c>
      <c r="B5502" s="1" t="s">
        <v>117</v>
      </c>
      <c r="C5502">
        <v>262.31398999999902</v>
      </c>
      <c r="D5502">
        <v>544.92009999999902</v>
      </c>
    </row>
    <row r="5503" spans="1:4" x14ac:dyDescent="0.3">
      <c r="A5503" s="1" t="s">
        <v>78</v>
      </c>
      <c r="B5503" s="1" t="s">
        <v>117</v>
      </c>
      <c r="C5503">
        <v>261.081989999999</v>
      </c>
      <c r="D5503">
        <v>545.07209999999895</v>
      </c>
    </row>
    <row r="5504" spans="1:4" x14ac:dyDescent="0.3">
      <c r="A5504" s="1" t="s">
        <v>78</v>
      </c>
      <c r="B5504" s="1" t="s">
        <v>117</v>
      </c>
      <c r="C5504">
        <v>260.46698999999899</v>
      </c>
      <c r="D5504">
        <v>545.13209999999901</v>
      </c>
    </row>
    <row r="5505" spans="1:4" x14ac:dyDescent="0.3">
      <c r="A5505" s="1" t="s">
        <v>78</v>
      </c>
      <c r="B5505" s="1" t="s">
        <v>117</v>
      </c>
      <c r="C5505">
        <v>259.91398999999899</v>
      </c>
      <c r="D5505">
        <v>545.22309999999902</v>
      </c>
    </row>
    <row r="5506" spans="1:4" x14ac:dyDescent="0.3">
      <c r="A5506" s="1" t="s">
        <v>78</v>
      </c>
      <c r="B5506" s="1" t="s">
        <v>117</v>
      </c>
      <c r="C5506">
        <v>259.39098999999902</v>
      </c>
      <c r="D5506">
        <v>545.28609999999901</v>
      </c>
    </row>
    <row r="5507" spans="1:4" x14ac:dyDescent="0.3">
      <c r="A5507" s="1" t="s">
        <v>78</v>
      </c>
      <c r="B5507" s="1" t="s">
        <v>117</v>
      </c>
      <c r="C5507">
        <v>258.92998999999901</v>
      </c>
      <c r="D5507">
        <v>545.344099999999</v>
      </c>
    </row>
    <row r="5508" spans="1:4" x14ac:dyDescent="0.3">
      <c r="A5508" s="1" t="s">
        <v>78</v>
      </c>
      <c r="B5508" s="1" t="s">
        <v>117</v>
      </c>
      <c r="C5508">
        <v>263.57498999999899</v>
      </c>
      <c r="D5508">
        <v>544.76809999999898</v>
      </c>
    </row>
    <row r="5509" spans="1:4" x14ac:dyDescent="0.3">
      <c r="A5509" s="1" t="s">
        <v>78</v>
      </c>
      <c r="B5509" s="1" t="s">
        <v>117</v>
      </c>
      <c r="C5509">
        <v>262.31398999999902</v>
      </c>
      <c r="D5509">
        <v>544.92009999999902</v>
      </c>
    </row>
    <row r="5510" spans="1:4" x14ac:dyDescent="0.3">
      <c r="A5510" s="1" t="s">
        <v>78</v>
      </c>
      <c r="B5510" s="1" t="s">
        <v>117</v>
      </c>
      <c r="C5510">
        <v>261.081989999999</v>
      </c>
      <c r="D5510">
        <v>545.07209999999895</v>
      </c>
    </row>
    <row r="5511" spans="1:4" x14ac:dyDescent="0.3">
      <c r="A5511" s="1" t="s">
        <v>78</v>
      </c>
      <c r="B5511" s="1" t="s">
        <v>117</v>
      </c>
      <c r="C5511">
        <v>260.46698999999899</v>
      </c>
      <c r="D5511">
        <v>545.13209999999901</v>
      </c>
    </row>
    <row r="5512" spans="1:4" x14ac:dyDescent="0.3">
      <c r="A5512" s="1" t="s">
        <v>78</v>
      </c>
      <c r="B5512" s="1" t="s">
        <v>117</v>
      </c>
      <c r="C5512">
        <v>259.91398999999899</v>
      </c>
      <c r="D5512">
        <v>545.22309999999902</v>
      </c>
    </row>
    <row r="5513" spans="1:4" x14ac:dyDescent="0.3">
      <c r="A5513" s="1" t="s">
        <v>78</v>
      </c>
      <c r="B5513" s="1" t="s">
        <v>117</v>
      </c>
      <c r="C5513">
        <v>259.39098999999902</v>
      </c>
      <c r="D5513">
        <v>545.28609999999901</v>
      </c>
    </row>
    <row r="5514" spans="1:4" x14ac:dyDescent="0.3">
      <c r="A5514" s="1" t="s">
        <v>78</v>
      </c>
      <c r="B5514" s="1" t="s">
        <v>117</v>
      </c>
      <c r="C5514">
        <v>258.92998999999901</v>
      </c>
      <c r="D5514">
        <v>545.344099999999</v>
      </c>
    </row>
    <row r="5515" spans="1:4" x14ac:dyDescent="0.3">
      <c r="A5515" s="1" t="s">
        <v>78</v>
      </c>
      <c r="B5515" s="1" t="s">
        <v>117</v>
      </c>
      <c r="C5515">
        <v>268.95898999999901</v>
      </c>
      <c r="D5515">
        <v>544.34199999999896</v>
      </c>
    </row>
    <row r="5516" spans="1:4" x14ac:dyDescent="0.3">
      <c r="A5516" s="1" t="s">
        <v>78</v>
      </c>
      <c r="B5516" s="1" t="s">
        <v>117</v>
      </c>
      <c r="C5516">
        <v>268.71298999999902</v>
      </c>
      <c r="D5516">
        <v>544.37199999999905</v>
      </c>
    </row>
    <row r="5517" spans="1:4" x14ac:dyDescent="0.3">
      <c r="A5517" s="1" t="s">
        <v>78</v>
      </c>
      <c r="B5517" s="1" t="s">
        <v>117</v>
      </c>
      <c r="C5517">
        <v>268.43598999999898</v>
      </c>
      <c r="D5517">
        <v>544.40199999999902</v>
      </c>
    </row>
    <row r="5518" spans="1:4" x14ac:dyDescent="0.3">
      <c r="A5518" s="1" t="s">
        <v>78</v>
      </c>
      <c r="B5518" s="1" t="s">
        <v>117</v>
      </c>
      <c r="C5518">
        <v>267.78898999999899</v>
      </c>
      <c r="D5518">
        <v>544.46399999999903</v>
      </c>
    </row>
    <row r="5519" spans="1:4" x14ac:dyDescent="0.3">
      <c r="A5519" s="1" t="s">
        <v>78</v>
      </c>
      <c r="B5519" s="1" t="s">
        <v>117</v>
      </c>
      <c r="C5519">
        <v>267.11398999999898</v>
      </c>
      <c r="D5519">
        <v>544.52499999999895</v>
      </c>
    </row>
    <row r="5520" spans="1:4" x14ac:dyDescent="0.3">
      <c r="A5520" s="1" t="s">
        <v>78</v>
      </c>
      <c r="B5520" s="1" t="s">
        <v>117</v>
      </c>
      <c r="C5520">
        <v>266.40498999999897</v>
      </c>
      <c r="D5520">
        <v>544.55499999999904</v>
      </c>
    </row>
    <row r="5521" spans="1:4" x14ac:dyDescent="0.3">
      <c r="A5521" s="1" t="s">
        <v>78</v>
      </c>
      <c r="B5521" s="1" t="s">
        <v>117</v>
      </c>
      <c r="C5521">
        <v>265.665989999999</v>
      </c>
      <c r="D5521">
        <v>544.61499999999899</v>
      </c>
    </row>
    <row r="5522" spans="1:4" x14ac:dyDescent="0.3">
      <c r="A5522" s="1" t="s">
        <v>78</v>
      </c>
      <c r="B5522" s="1" t="s">
        <v>117</v>
      </c>
      <c r="C5522">
        <v>264.927989999999</v>
      </c>
      <c r="D5522">
        <v>544.64499999999896</v>
      </c>
    </row>
    <row r="5523" spans="1:4" x14ac:dyDescent="0.3">
      <c r="A5523" s="1" t="s">
        <v>78</v>
      </c>
      <c r="B5523" s="1" t="s">
        <v>117</v>
      </c>
      <c r="C5523">
        <v>264.22098999999901</v>
      </c>
      <c r="D5523">
        <v>544.70799999999895</v>
      </c>
    </row>
    <row r="5524" spans="1:4" x14ac:dyDescent="0.3">
      <c r="A5524" s="1" t="s">
        <v>78</v>
      </c>
      <c r="B5524" s="1" t="s">
        <v>117</v>
      </c>
      <c r="C5524">
        <v>263.57498999999899</v>
      </c>
      <c r="D5524">
        <v>544.76799999999901</v>
      </c>
    </row>
    <row r="5525" spans="1:4" x14ac:dyDescent="0.3">
      <c r="A5525" s="1" t="s">
        <v>78</v>
      </c>
      <c r="B5525" s="1" t="s">
        <v>117</v>
      </c>
      <c r="C5525">
        <v>268.95898999999901</v>
      </c>
      <c r="D5525">
        <v>544.34199999999896</v>
      </c>
    </row>
    <row r="5526" spans="1:4" x14ac:dyDescent="0.3">
      <c r="A5526" s="1" t="s">
        <v>78</v>
      </c>
      <c r="B5526" s="1" t="s">
        <v>117</v>
      </c>
      <c r="C5526">
        <v>268.71298999999902</v>
      </c>
      <c r="D5526">
        <v>544.37199999999905</v>
      </c>
    </row>
    <row r="5527" spans="1:4" x14ac:dyDescent="0.3">
      <c r="A5527" s="1" t="s">
        <v>78</v>
      </c>
      <c r="B5527" s="1" t="s">
        <v>117</v>
      </c>
      <c r="C5527">
        <v>268.43598999999898</v>
      </c>
      <c r="D5527">
        <v>544.40199999999902</v>
      </c>
    </row>
    <row r="5528" spans="1:4" x14ac:dyDescent="0.3">
      <c r="A5528" s="1" t="s">
        <v>78</v>
      </c>
      <c r="B5528" s="1" t="s">
        <v>117</v>
      </c>
      <c r="C5528">
        <v>267.78898999999899</v>
      </c>
      <c r="D5528">
        <v>544.46399999999903</v>
      </c>
    </row>
    <row r="5529" spans="1:4" x14ac:dyDescent="0.3">
      <c r="A5529" s="1" t="s">
        <v>78</v>
      </c>
      <c r="B5529" s="1" t="s">
        <v>117</v>
      </c>
      <c r="C5529">
        <v>267.11398999999898</v>
      </c>
      <c r="D5529">
        <v>544.52499999999895</v>
      </c>
    </row>
    <row r="5530" spans="1:4" x14ac:dyDescent="0.3">
      <c r="A5530" s="1" t="s">
        <v>78</v>
      </c>
      <c r="B5530" s="1" t="s">
        <v>117</v>
      </c>
      <c r="C5530">
        <v>266.40498999999897</v>
      </c>
      <c r="D5530">
        <v>544.55499999999904</v>
      </c>
    </row>
    <row r="5531" spans="1:4" x14ac:dyDescent="0.3">
      <c r="A5531" s="1" t="s">
        <v>78</v>
      </c>
      <c r="B5531" s="1" t="s">
        <v>117</v>
      </c>
      <c r="C5531">
        <v>265.665989999999</v>
      </c>
      <c r="D5531">
        <v>544.61499999999899</v>
      </c>
    </row>
    <row r="5532" spans="1:4" x14ac:dyDescent="0.3">
      <c r="A5532" s="1" t="s">
        <v>78</v>
      </c>
      <c r="B5532" s="1" t="s">
        <v>117</v>
      </c>
      <c r="C5532">
        <v>264.927989999999</v>
      </c>
      <c r="D5532">
        <v>544.64499999999896</v>
      </c>
    </row>
    <row r="5533" spans="1:4" x14ac:dyDescent="0.3">
      <c r="A5533" s="1" t="s">
        <v>78</v>
      </c>
      <c r="B5533" s="1" t="s">
        <v>117</v>
      </c>
      <c r="C5533">
        <v>264.22098999999901</v>
      </c>
      <c r="D5533">
        <v>544.70799999999895</v>
      </c>
    </row>
    <row r="5534" spans="1:4" x14ac:dyDescent="0.3">
      <c r="A5534" s="1" t="s">
        <v>78</v>
      </c>
      <c r="B5534" s="1" t="s">
        <v>117</v>
      </c>
      <c r="C5534">
        <v>263.57498999999899</v>
      </c>
      <c r="D5534">
        <v>544.76799999999901</v>
      </c>
    </row>
    <row r="5535" spans="1:4" x14ac:dyDescent="0.3">
      <c r="A5535" s="1" t="s">
        <v>78</v>
      </c>
      <c r="B5535" s="1" t="s">
        <v>117</v>
      </c>
      <c r="C5535">
        <v>271.38898999999901</v>
      </c>
      <c r="D5535">
        <v>543.64309999999898</v>
      </c>
    </row>
    <row r="5536" spans="1:4" x14ac:dyDescent="0.3">
      <c r="A5536" s="1" t="s">
        <v>78</v>
      </c>
      <c r="B5536" s="1" t="s">
        <v>117</v>
      </c>
      <c r="C5536">
        <v>271.17398999999898</v>
      </c>
      <c r="D5536">
        <v>543.67209999999898</v>
      </c>
    </row>
    <row r="5537" spans="1:4" x14ac:dyDescent="0.3">
      <c r="A5537" s="1" t="s">
        <v>78</v>
      </c>
      <c r="B5537" s="1" t="s">
        <v>117</v>
      </c>
      <c r="C5537">
        <v>270.98998999999901</v>
      </c>
      <c r="D5537">
        <v>543.73509999999897</v>
      </c>
    </row>
    <row r="5538" spans="1:4" x14ac:dyDescent="0.3">
      <c r="A5538" s="1" t="s">
        <v>78</v>
      </c>
      <c r="B5538" s="1" t="s">
        <v>117</v>
      </c>
      <c r="C5538">
        <v>270.65098999999901</v>
      </c>
      <c r="D5538">
        <v>543.82609999999897</v>
      </c>
    </row>
    <row r="5539" spans="1:4" x14ac:dyDescent="0.3">
      <c r="A5539" s="1" t="s">
        <v>78</v>
      </c>
      <c r="B5539" s="1" t="s">
        <v>117</v>
      </c>
      <c r="C5539">
        <v>270.40498999999897</v>
      </c>
      <c r="D5539">
        <v>543.91709999999898</v>
      </c>
    </row>
    <row r="5540" spans="1:4" x14ac:dyDescent="0.3">
      <c r="A5540" s="1" t="s">
        <v>78</v>
      </c>
      <c r="B5540" s="1" t="s">
        <v>117</v>
      </c>
      <c r="C5540">
        <v>270.189989999999</v>
      </c>
      <c r="D5540">
        <v>544.00809999999899</v>
      </c>
    </row>
    <row r="5541" spans="1:4" x14ac:dyDescent="0.3">
      <c r="A5541" s="1" t="s">
        <v>78</v>
      </c>
      <c r="B5541" s="1" t="s">
        <v>117</v>
      </c>
      <c r="C5541">
        <v>269.94398999999902</v>
      </c>
      <c r="D5541">
        <v>544.10009999999897</v>
      </c>
    </row>
    <row r="5542" spans="1:4" x14ac:dyDescent="0.3">
      <c r="A5542" s="1" t="s">
        <v>78</v>
      </c>
      <c r="B5542" s="1" t="s">
        <v>117</v>
      </c>
      <c r="C5542">
        <v>269.69798999999898</v>
      </c>
      <c r="D5542">
        <v>544.19009999999901</v>
      </c>
    </row>
    <row r="5543" spans="1:4" x14ac:dyDescent="0.3">
      <c r="A5543" s="1" t="s">
        <v>78</v>
      </c>
      <c r="B5543" s="1" t="s">
        <v>117</v>
      </c>
      <c r="C5543">
        <v>269.35898999999898</v>
      </c>
      <c r="D5543">
        <v>544.28209999999899</v>
      </c>
    </row>
    <row r="5544" spans="1:4" x14ac:dyDescent="0.3">
      <c r="A5544" s="1" t="s">
        <v>78</v>
      </c>
      <c r="B5544" s="1" t="s">
        <v>117</v>
      </c>
      <c r="C5544">
        <v>269.17398999999898</v>
      </c>
      <c r="D5544">
        <v>544.31209999999896</v>
      </c>
    </row>
    <row r="5545" spans="1:4" x14ac:dyDescent="0.3">
      <c r="A5545" s="1" t="s">
        <v>78</v>
      </c>
      <c r="B5545" s="1" t="s">
        <v>117</v>
      </c>
      <c r="C5545">
        <v>268.95898999999901</v>
      </c>
      <c r="D5545">
        <v>544.34209999999905</v>
      </c>
    </row>
    <row r="5546" spans="1:4" x14ac:dyDescent="0.3">
      <c r="A5546" s="1" t="s">
        <v>78</v>
      </c>
      <c r="B5546" s="1" t="s">
        <v>117</v>
      </c>
      <c r="C5546">
        <v>271.38898999999901</v>
      </c>
      <c r="D5546">
        <v>543.64309999999898</v>
      </c>
    </row>
    <row r="5547" spans="1:4" x14ac:dyDescent="0.3">
      <c r="A5547" s="1" t="s">
        <v>78</v>
      </c>
      <c r="B5547" s="1" t="s">
        <v>117</v>
      </c>
      <c r="C5547">
        <v>271.17398999999898</v>
      </c>
      <c r="D5547">
        <v>543.67209999999898</v>
      </c>
    </row>
    <row r="5548" spans="1:4" x14ac:dyDescent="0.3">
      <c r="A5548" s="1" t="s">
        <v>78</v>
      </c>
      <c r="B5548" s="1" t="s">
        <v>117</v>
      </c>
      <c r="C5548">
        <v>270.98998999999901</v>
      </c>
      <c r="D5548">
        <v>543.73509999999897</v>
      </c>
    </row>
    <row r="5549" spans="1:4" x14ac:dyDescent="0.3">
      <c r="A5549" s="1" t="s">
        <v>78</v>
      </c>
      <c r="B5549" s="1" t="s">
        <v>117</v>
      </c>
      <c r="C5549">
        <v>270.65098999999901</v>
      </c>
      <c r="D5549">
        <v>543.82609999999897</v>
      </c>
    </row>
    <row r="5550" spans="1:4" x14ac:dyDescent="0.3">
      <c r="A5550" s="1" t="s">
        <v>78</v>
      </c>
      <c r="B5550" s="1" t="s">
        <v>117</v>
      </c>
      <c r="C5550">
        <v>270.40498999999897</v>
      </c>
      <c r="D5550">
        <v>543.91709999999898</v>
      </c>
    </row>
    <row r="5551" spans="1:4" x14ac:dyDescent="0.3">
      <c r="A5551" s="1" t="s">
        <v>78</v>
      </c>
      <c r="B5551" s="1" t="s">
        <v>117</v>
      </c>
      <c r="C5551">
        <v>270.189989999999</v>
      </c>
      <c r="D5551">
        <v>544.00809999999899</v>
      </c>
    </row>
    <row r="5552" spans="1:4" x14ac:dyDescent="0.3">
      <c r="A5552" s="1" t="s">
        <v>78</v>
      </c>
      <c r="B5552" s="1" t="s">
        <v>117</v>
      </c>
      <c r="C5552">
        <v>269.94398999999999</v>
      </c>
      <c r="D5552">
        <v>544.10009999999897</v>
      </c>
    </row>
    <row r="5553" spans="1:4" x14ac:dyDescent="0.3">
      <c r="A5553" s="1" t="s">
        <v>78</v>
      </c>
      <c r="B5553" s="1" t="s">
        <v>117</v>
      </c>
      <c r="C5553">
        <v>269.69799</v>
      </c>
      <c r="D5553">
        <v>544.19009999999901</v>
      </c>
    </row>
    <row r="5554" spans="1:4" x14ac:dyDescent="0.3">
      <c r="A5554" s="1" t="s">
        <v>78</v>
      </c>
      <c r="B5554" s="1" t="s">
        <v>117</v>
      </c>
      <c r="C5554">
        <v>269.35899000000001</v>
      </c>
      <c r="D5554">
        <v>544.28209999999899</v>
      </c>
    </row>
    <row r="5555" spans="1:4" x14ac:dyDescent="0.3">
      <c r="A5555" s="1" t="s">
        <v>78</v>
      </c>
      <c r="B5555" s="1" t="s">
        <v>117</v>
      </c>
      <c r="C5555">
        <v>269.17399</v>
      </c>
      <c r="D5555">
        <v>544.31209999999896</v>
      </c>
    </row>
    <row r="5556" spans="1:4" x14ac:dyDescent="0.3">
      <c r="A5556" s="1" t="s">
        <v>78</v>
      </c>
      <c r="B5556" s="1" t="s">
        <v>117</v>
      </c>
      <c r="C5556">
        <v>268.95898999999997</v>
      </c>
      <c r="D5556">
        <v>544.34209999999905</v>
      </c>
    </row>
    <row r="5557" spans="1:4" x14ac:dyDescent="0.3">
      <c r="A5557" s="1" t="s">
        <v>78</v>
      </c>
      <c r="B5557" s="1" t="s">
        <v>117</v>
      </c>
      <c r="C5557">
        <v>276.77399000000003</v>
      </c>
      <c r="D5557">
        <v>543.00499999999897</v>
      </c>
    </row>
    <row r="5558" spans="1:4" x14ac:dyDescent="0.3">
      <c r="A5558" s="1" t="s">
        <v>78</v>
      </c>
      <c r="B5558" s="1" t="s">
        <v>117</v>
      </c>
      <c r="C5558">
        <v>276.49599000000001</v>
      </c>
      <c r="D5558">
        <v>543.03599999999904</v>
      </c>
    </row>
    <row r="5559" spans="1:4" x14ac:dyDescent="0.3">
      <c r="A5559" s="1" t="s">
        <v>78</v>
      </c>
      <c r="B5559" s="1" t="s">
        <v>117</v>
      </c>
      <c r="C5559">
        <v>276.18799000000001</v>
      </c>
      <c r="D5559">
        <v>543.06699999999898</v>
      </c>
    </row>
    <row r="5560" spans="1:4" x14ac:dyDescent="0.3">
      <c r="A5560" s="1" t="s">
        <v>78</v>
      </c>
      <c r="B5560" s="1" t="s">
        <v>117</v>
      </c>
      <c r="C5560">
        <v>275.88099</v>
      </c>
      <c r="D5560">
        <v>543.12799999999902</v>
      </c>
    </row>
    <row r="5561" spans="1:4" x14ac:dyDescent="0.3">
      <c r="A5561" s="1" t="s">
        <v>78</v>
      </c>
      <c r="B5561" s="1" t="s">
        <v>117</v>
      </c>
      <c r="C5561">
        <v>275.54298999999997</v>
      </c>
      <c r="D5561">
        <v>543.15799999999899</v>
      </c>
    </row>
    <row r="5562" spans="1:4" x14ac:dyDescent="0.3">
      <c r="A5562" s="1" t="s">
        <v>78</v>
      </c>
      <c r="B5562" s="1" t="s">
        <v>117</v>
      </c>
      <c r="C5562">
        <v>274.80498999999998</v>
      </c>
      <c r="D5562">
        <v>543.248999999999</v>
      </c>
    </row>
    <row r="5563" spans="1:4" x14ac:dyDescent="0.3">
      <c r="A5563" s="1" t="s">
        <v>78</v>
      </c>
      <c r="B5563" s="1" t="s">
        <v>117</v>
      </c>
      <c r="C5563">
        <v>274.06599</v>
      </c>
      <c r="D5563">
        <v>543.30999999999904</v>
      </c>
    </row>
    <row r="5564" spans="1:4" x14ac:dyDescent="0.3">
      <c r="A5564" s="1" t="s">
        <v>78</v>
      </c>
      <c r="B5564" s="1" t="s">
        <v>117</v>
      </c>
      <c r="C5564">
        <v>273.29698999999999</v>
      </c>
      <c r="D5564">
        <v>543.40099999999904</v>
      </c>
    </row>
    <row r="5565" spans="1:4" x14ac:dyDescent="0.3">
      <c r="A5565" s="1" t="s">
        <v>78</v>
      </c>
      <c r="B5565" s="1" t="s">
        <v>117</v>
      </c>
      <c r="C5565">
        <v>272.58798999999999</v>
      </c>
      <c r="D5565">
        <v>543.49199999999905</v>
      </c>
    </row>
    <row r="5566" spans="1:4" x14ac:dyDescent="0.3">
      <c r="A5566" s="1" t="s">
        <v>78</v>
      </c>
      <c r="B5566" s="1" t="s">
        <v>117</v>
      </c>
      <c r="C5566">
        <v>272.25099</v>
      </c>
      <c r="D5566">
        <v>543.52199999999903</v>
      </c>
    </row>
    <row r="5567" spans="1:4" x14ac:dyDescent="0.3">
      <c r="A5567" s="1" t="s">
        <v>78</v>
      </c>
      <c r="B5567" s="1" t="s">
        <v>117</v>
      </c>
      <c r="C5567">
        <v>271.94299000000001</v>
      </c>
      <c r="D5567">
        <v>543.55299999999897</v>
      </c>
    </row>
    <row r="5568" spans="1:4" x14ac:dyDescent="0.3">
      <c r="A5568" s="1" t="s">
        <v>78</v>
      </c>
      <c r="B5568" s="1" t="s">
        <v>117</v>
      </c>
      <c r="C5568">
        <v>271.63499000000002</v>
      </c>
      <c r="D5568">
        <v>543.61299999999903</v>
      </c>
    </row>
    <row r="5569" spans="1:4" x14ac:dyDescent="0.3">
      <c r="A5569" s="1" t="s">
        <v>78</v>
      </c>
      <c r="B5569" s="1" t="s">
        <v>117</v>
      </c>
      <c r="C5569">
        <v>271.38898999999998</v>
      </c>
      <c r="D5569">
        <v>543.64299999999901</v>
      </c>
    </row>
    <row r="5570" spans="1:4" x14ac:dyDescent="0.3">
      <c r="A5570" s="1" t="s">
        <v>78</v>
      </c>
      <c r="B5570" s="1" t="s">
        <v>117</v>
      </c>
      <c r="C5570">
        <v>276.77399000000003</v>
      </c>
      <c r="D5570">
        <v>543.00499999999897</v>
      </c>
    </row>
    <row r="5571" spans="1:4" x14ac:dyDescent="0.3">
      <c r="A5571" s="1" t="s">
        <v>78</v>
      </c>
      <c r="B5571" s="1" t="s">
        <v>117</v>
      </c>
      <c r="C5571">
        <v>276.49599000000001</v>
      </c>
      <c r="D5571">
        <v>543.03599999999801</v>
      </c>
    </row>
    <row r="5572" spans="1:4" x14ac:dyDescent="0.3">
      <c r="A5572" s="1" t="s">
        <v>78</v>
      </c>
      <c r="B5572" s="1" t="s">
        <v>117</v>
      </c>
      <c r="C5572">
        <v>276.18799000000001</v>
      </c>
      <c r="D5572">
        <v>543.06699999999796</v>
      </c>
    </row>
    <row r="5573" spans="1:4" x14ac:dyDescent="0.3">
      <c r="A5573" s="1" t="s">
        <v>78</v>
      </c>
      <c r="B5573" s="1" t="s">
        <v>117</v>
      </c>
      <c r="C5573">
        <v>275.88099</v>
      </c>
      <c r="D5573">
        <v>543.127999999998</v>
      </c>
    </row>
    <row r="5574" spans="1:4" x14ac:dyDescent="0.3">
      <c r="A5574" s="1" t="s">
        <v>78</v>
      </c>
      <c r="B5574" s="1" t="s">
        <v>117</v>
      </c>
      <c r="C5574">
        <v>275.54298999999997</v>
      </c>
      <c r="D5574">
        <v>543.15799999999797</v>
      </c>
    </row>
    <row r="5575" spans="1:4" x14ac:dyDescent="0.3">
      <c r="A5575" s="1" t="s">
        <v>78</v>
      </c>
      <c r="B5575" s="1" t="s">
        <v>117</v>
      </c>
      <c r="C5575">
        <v>274.80498999999998</v>
      </c>
      <c r="D5575">
        <v>543.24899999999798</v>
      </c>
    </row>
    <row r="5576" spans="1:4" x14ac:dyDescent="0.3">
      <c r="A5576" s="1" t="s">
        <v>78</v>
      </c>
      <c r="B5576" s="1" t="s">
        <v>117</v>
      </c>
      <c r="C5576">
        <v>274.06599</v>
      </c>
      <c r="D5576">
        <v>543.30999999999801</v>
      </c>
    </row>
    <row r="5577" spans="1:4" x14ac:dyDescent="0.3">
      <c r="A5577" s="1" t="s">
        <v>78</v>
      </c>
      <c r="B5577" s="1" t="s">
        <v>117</v>
      </c>
      <c r="C5577">
        <v>273.29698999999999</v>
      </c>
      <c r="D5577">
        <v>543.40099999999802</v>
      </c>
    </row>
    <row r="5578" spans="1:4" x14ac:dyDescent="0.3">
      <c r="A5578" s="1" t="s">
        <v>78</v>
      </c>
      <c r="B5578" s="1" t="s">
        <v>117</v>
      </c>
      <c r="C5578">
        <v>272.58798999999999</v>
      </c>
      <c r="D5578">
        <v>543.49199999999803</v>
      </c>
    </row>
    <row r="5579" spans="1:4" x14ac:dyDescent="0.3">
      <c r="A5579" s="1" t="s">
        <v>78</v>
      </c>
      <c r="B5579" s="1" t="s">
        <v>117</v>
      </c>
      <c r="C5579">
        <v>272.25099</v>
      </c>
      <c r="D5579">
        <v>543.521999999998</v>
      </c>
    </row>
    <row r="5580" spans="1:4" x14ac:dyDescent="0.3">
      <c r="A5580" s="1" t="s">
        <v>78</v>
      </c>
      <c r="B5580" s="1" t="s">
        <v>117</v>
      </c>
      <c r="C5580">
        <v>271.94299000000001</v>
      </c>
      <c r="D5580">
        <v>543.55299999999795</v>
      </c>
    </row>
    <row r="5581" spans="1:4" x14ac:dyDescent="0.3">
      <c r="A5581" s="1" t="s">
        <v>78</v>
      </c>
      <c r="B5581" s="1" t="s">
        <v>117</v>
      </c>
      <c r="C5581">
        <v>271.63499000000002</v>
      </c>
      <c r="D5581">
        <v>543.61299999999801</v>
      </c>
    </row>
    <row r="5582" spans="1:4" x14ac:dyDescent="0.3">
      <c r="A5582" s="1" t="s">
        <v>78</v>
      </c>
      <c r="B5582" s="1" t="s">
        <v>117</v>
      </c>
      <c r="C5582">
        <v>271.38898999999998</v>
      </c>
      <c r="D5582">
        <v>543.64299999999798</v>
      </c>
    </row>
    <row r="5583" spans="1:4" x14ac:dyDescent="0.3">
      <c r="A5583" s="1" t="s">
        <v>78</v>
      </c>
      <c r="B5583" s="1" t="s">
        <v>117</v>
      </c>
      <c r="C5583">
        <v>279.57297999999997</v>
      </c>
      <c r="D5583">
        <v>542.45899999999801</v>
      </c>
    </row>
    <row r="5584" spans="1:4" x14ac:dyDescent="0.3">
      <c r="A5584" s="1" t="s">
        <v>78</v>
      </c>
      <c r="B5584" s="1" t="s">
        <v>117</v>
      </c>
      <c r="C5584">
        <v>279.32598000000002</v>
      </c>
      <c r="D5584">
        <v>542.51999999999805</v>
      </c>
    </row>
    <row r="5585" spans="1:4" x14ac:dyDescent="0.3">
      <c r="A5585" s="1" t="s">
        <v>78</v>
      </c>
      <c r="B5585" s="1" t="s">
        <v>117</v>
      </c>
      <c r="C5585">
        <v>279.11198000000002</v>
      </c>
      <c r="D5585">
        <v>542.54999999999802</v>
      </c>
    </row>
    <row r="5586" spans="1:4" x14ac:dyDescent="0.3">
      <c r="A5586" s="1" t="s">
        <v>78</v>
      </c>
      <c r="B5586" s="1" t="s">
        <v>117</v>
      </c>
      <c r="C5586">
        <v>278.74198000000001</v>
      </c>
      <c r="D5586">
        <v>542.63999999999805</v>
      </c>
    </row>
    <row r="5587" spans="1:4" x14ac:dyDescent="0.3">
      <c r="A5587" s="1" t="s">
        <v>78</v>
      </c>
      <c r="B5587" s="1" t="s">
        <v>117</v>
      </c>
      <c r="C5587">
        <v>278.46498000000003</v>
      </c>
      <c r="D5587">
        <v>542.70199999999795</v>
      </c>
    </row>
    <row r="5588" spans="1:4" x14ac:dyDescent="0.3">
      <c r="A5588" s="1" t="s">
        <v>78</v>
      </c>
      <c r="B5588" s="1" t="s">
        <v>117</v>
      </c>
      <c r="C5588">
        <v>278.18797999999998</v>
      </c>
      <c r="D5588">
        <v>542.76199999999801</v>
      </c>
    </row>
    <row r="5589" spans="1:4" x14ac:dyDescent="0.3">
      <c r="A5589" s="1" t="s">
        <v>78</v>
      </c>
      <c r="B5589" s="1" t="s">
        <v>117</v>
      </c>
      <c r="C5589">
        <v>277.91098</v>
      </c>
      <c r="D5589">
        <v>542.82399999999802</v>
      </c>
    </row>
    <row r="5590" spans="1:4" x14ac:dyDescent="0.3">
      <c r="A5590" s="1" t="s">
        <v>78</v>
      </c>
      <c r="B5590" s="1" t="s">
        <v>117</v>
      </c>
      <c r="C5590">
        <v>277.60397999999998</v>
      </c>
      <c r="D5590">
        <v>542.88399999999797</v>
      </c>
    </row>
    <row r="5591" spans="1:4" x14ac:dyDescent="0.3">
      <c r="A5591" s="1" t="s">
        <v>78</v>
      </c>
      <c r="B5591" s="1" t="s">
        <v>117</v>
      </c>
      <c r="C5591">
        <v>277.23498000000001</v>
      </c>
      <c r="D5591">
        <v>542.944999999998</v>
      </c>
    </row>
    <row r="5592" spans="1:4" x14ac:dyDescent="0.3">
      <c r="A5592" s="1" t="s">
        <v>78</v>
      </c>
      <c r="B5592" s="1" t="s">
        <v>117</v>
      </c>
      <c r="C5592">
        <v>277.01997999999998</v>
      </c>
      <c r="D5592">
        <v>542.97499999999798</v>
      </c>
    </row>
    <row r="5593" spans="1:4" x14ac:dyDescent="0.3">
      <c r="A5593" s="1" t="s">
        <v>78</v>
      </c>
      <c r="B5593" s="1" t="s">
        <v>117</v>
      </c>
      <c r="C5593">
        <v>276.77397999999999</v>
      </c>
      <c r="D5593">
        <v>543.00499999999795</v>
      </c>
    </row>
    <row r="5594" spans="1:4" x14ac:dyDescent="0.3">
      <c r="A5594" s="1" t="s">
        <v>78</v>
      </c>
      <c r="B5594" s="1" t="s">
        <v>117</v>
      </c>
      <c r="C5594">
        <v>279.57297999999997</v>
      </c>
      <c r="D5594">
        <v>542.45899999999801</v>
      </c>
    </row>
    <row r="5595" spans="1:4" x14ac:dyDescent="0.3">
      <c r="A5595" s="1" t="s">
        <v>78</v>
      </c>
      <c r="B5595" s="1" t="s">
        <v>117</v>
      </c>
      <c r="C5595">
        <v>279.32598000000002</v>
      </c>
      <c r="D5595">
        <v>542.51999999999805</v>
      </c>
    </row>
    <row r="5596" spans="1:4" x14ac:dyDescent="0.3">
      <c r="A5596" s="1" t="s">
        <v>78</v>
      </c>
      <c r="B5596" s="1" t="s">
        <v>117</v>
      </c>
      <c r="C5596">
        <v>279.11198000000002</v>
      </c>
      <c r="D5596">
        <v>542.54999999999802</v>
      </c>
    </row>
    <row r="5597" spans="1:4" x14ac:dyDescent="0.3">
      <c r="A5597" s="1" t="s">
        <v>78</v>
      </c>
      <c r="B5597" s="1" t="s">
        <v>117</v>
      </c>
      <c r="C5597">
        <v>278.74198000000001</v>
      </c>
      <c r="D5597">
        <v>542.63999999999805</v>
      </c>
    </row>
    <row r="5598" spans="1:4" x14ac:dyDescent="0.3">
      <c r="A5598" s="1" t="s">
        <v>78</v>
      </c>
      <c r="B5598" s="1" t="s">
        <v>117</v>
      </c>
      <c r="C5598">
        <v>278.46498000000003</v>
      </c>
      <c r="D5598">
        <v>542.70199999999795</v>
      </c>
    </row>
    <row r="5599" spans="1:4" x14ac:dyDescent="0.3">
      <c r="A5599" s="1" t="s">
        <v>78</v>
      </c>
      <c r="B5599" s="1" t="s">
        <v>117</v>
      </c>
      <c r="C5599">
        <v>278.18797999999998</v>
      </c>
      <c r="D5599">
        <v>542.76199999999801</v>
      </c>
    </row>
    <row r="5600" spans="1:4" x14ac:dyDescent="0.3">
      <c r="A5600" s="1" t="s">
        <v>78</v>
      </c>
      <c r="B5600" s="1" t="s">
        <v>117</v>
      </c>
      <c r="C5600">
        <v>277.91098</v>
      </c>
      <c r="D5600">
        <v>542.82399999999802</v>
      </c>
    </row>
    <row r="5601" spans="1:4" x14ac:dyDescent="0.3">
      <c r="A5601" s="1" t="s">
        <v>78</v>
      </c>
      <c r="B5601" s="1" t="s">
        <v>117</v>
      </c>
      <c r="C5601">
        <v>277.60397999999998</v>
      </c>
      <c r="D5601">
        <v>542.88399999999797</v>
      </c>
    </row>
    <row r="5602" spans="1:4" x14ac:dyDescent="0.3">
      <c r="A5602" s="1" t="s">
        <v>78</v>
      </c>
      <c r="B5602" s="1" t="s">
        <v>117</v>
      </c>
      <c r="C5602">
        <v>277.23498000000001</v>
      </c>
      <c r="D5602">
        <v>542.944999999998</v>
      </c>
    </row>
    <row r="5603" spans="1:4" x14ac:dyDescent="0.3">
      <c r="A5603" s="1" t="s">
        <v>78</v>
      </c>
      <c r="B5603" s="1" t="s">
        <v>117</v>
      </c>
      <c r="C5603">
        <v>277.01997999999998</v>
      </c>
      <c r="D5603">
        <v>542.97499999999798</v>
      </c>
    </row>
    <row r="5604" spans="1:4" x14ac:dyDescent="0.3">
      <c r="A5604" s="1" t="s">
        <v>78</v>
      </c>
      <c r="B5604" s="1" t="s">
        <v>117</v>
      </c>
      <c r="C5604">
        <v>276.77397999999999</v>
      </c>
      <c r="D5604">
        <v>543.00499999999795</v>
      </c>
    </row>
    <row r="5605" spans="1:4" x14ac:dyDescent="0.3">
      <c r="A5605" s="1" t="s">
        <v>78</v>
      </c>
      <c r="B5605" s="1" t="s">
        <v>117</v>
      </c>
      <c r="C5605">
        <v>284.89499000000001</v>
      </c>
      <c r="D5605">
        <v>541.42598999999802</v>
      </c>
    </row>
    <row r="5606" spans="1:4" x14ac:dyDescent="0.3">
      <c r="A5606" s="1" t="s">
        <v>78</v>
      </c>
      <c r="B5606" s="1" t="s">
        <v>117</v>
      </c>
      <c r="C5606">
        <v>284.21899000000002</v>
      </c>
      <c r="D5606">
        <v>541.51698999999803</v>
      </c>
    </row>
    <row r="5607" spans="1:4" x14ac:dyDescent="0.3">
      <c r="A5607" s="1" t="s">
        <v>78</v>
      </c>
      <c r="B5607" s="1" t="s">
        <v>117</v>
      </c>
      <c r="C5607">
        <v>283.50999000000002</v>
      </c>
      <c r="D5607">
        <v>541.66998999999805</v>
      </c>
    </row>
    <row r="5608" spans="1:4" x14ac:dyDescent="0.3">
      <c r="A5608" s="1" t="s">
        <v>78</v>
      </c>
      <c r="B5608" s="1" t="s">
        <v>117</v>
      </c>
      <c r="C5608">
        <v>282.06499000000002</v>
      </c>
      <c r="D5608">
        <v>541.94298999999796</v>
      </c>
    </row>
    <row r="5609" spans="1:4" x14ac:dyDescent="0.3">
      <c r="A5609" s="1" t="s">
        <v>78</v>
      </c>
      <c r="B5609" s="1" t="s">
        <v>117</v>
      </c>
      <c r="C5609">
        <v>281.38898999999998</v>
      </c>
      <c r="D5609">
        <v>542.09298999999805</v>
      </c>
    </row>
    <row r="5610" spans="1:4" x14ac:dyDescent="0.3">
      <c r="A5610" s="1" t="s">
        <v>78</v>
      </c>
      <c r="B5610" s="1" t="s">
        <v>117</v>
      </c>
      <c r="C5610">
        <v>280.71098999999998</v>
      </c>
      <c r="D5610">
        <v>542.21498999999801</v>
      </c>
    </row>
    <row r="5611" spans="1:4" x14ac:dyDescent="0.3">
      <c r="A5611" s="1" t="s">
        <v>78</v>
      </c>
      <c r="B5611" s="1" t="s">
        <v>117</v>
      </c>
      <c r="C5611">
        <v>280.12599</v>
      </c>
      <c r="D5611">
        <v>542.33698999999797</v>
      </c>
    </row>
    <row r="5612" spans="1:4" x14ac:dyDescent="0.3">
      <c r="A5612" s="1" t="s">
        <v>78</v>
      </c>
      <c r="B5612" s="1" t="s">
        <v>117</v>
      </c>
      <c r="C5612">
        <v>279.57299</v>
      </c>
      <c r="D5612">
        <v>542.45898999999804</v>
      </c>
    </row>
    <row r="5613" spans="1:4" x14ac:dyDescent="0.3">
      <c r="A5613" s="1" t="s">
        <v>78</v>
      </c>
      <c r="B5613" s="1" t="s">
        <v>117</v>
      </c>
      <c r="C5613">
        <v>284.89499000000001</v>
      </c>
      <c r="D5613">
        <v>541.42598999999802</v>
      </c>
    </row>
    <row r="5614" spans="1:4" x14ac:dyDescent="0.3">
      <c r="A5614" s="1" t="s">
        <v>78</v>
      </c>
      <c r="B5614" s="1" t="s">
        <v>117</v>
      </c>
      <c r="C5614">
        <v>284.21899000000002</v>
      </c>
      <c r="D5614">
        <v>541.51698999999803</v>
      </c>
    </row>
    <row r="5615" spans="1:4" x14ac:dyDescent="0.3">
      <c r="A5615" s="1" t="s">
        <v>78</v>
      </c>
      <c r="B5615" s="1" t="s">
        <v>117</v>
      </c>
      <c r="C5615">
        <v>283.50999000000002</v>
      </c>
      <c r="D5615">
        <v>541.66998999999805</v>
      </c>
    </row>
    <row r="5616" spans="1:4" x14ac:dyDescent="0.3">
      <c r="A5616" s="1" t="s">
        <v>78</v>
      </c>
      <c r="B5616" s="1" t="s">
        <v>117</v>
      </c>
      <c r="C5616">
        <v>282.06499000000002</v>
      </c>
      <c r="D5616">
        <v>541.94298999999796</v>
      </c>
    </row>
    <row r="5617" spans="1:4" x14ac:dyDescent="0.3">
      <c r="A5617" s="1" t="s">
        <v>78</v>
      </c>
      <c r="B5617" s="1" t="s">
        <v>117</v>
      </c>
      <c r="C5617">
        <v>281.38898999999998</v>
      </c>
      <c r="D5617">
        <v>542.09298999999805</v>
      </c>
    </row>
    <row r="5618" spans="1:4" x14ac:dyDescent="0.3">
      <c r="A5618" s="1" t="s">
        <v>78</v>
      </c>
      <c r="B5618" s="1" t="s">
        <v>117</v>
      </c>
      <c r="C5618">
        <v>280.71098999999998</v>
      </c>
      <c r="D5618">
        <v>542.21498999999801</v>
      </c>
    </row>
    <row r="5619" spans="1:4" x14ac:dyDescent="0.3">
      <c r="A5619" s="1" t="s">
        <v>78</v>
      </c>
      <c r="B5619" s="1" t="s">
        <v>117</v>
      </c>
      <c r="C5619">
        <v>280.12599</v>
      </c>
      <c r="D5619">
        <v>542.33698999999797</v>
      </c>
    </row>
    <row r="5620" spans="1:4" x14ac:dyDescent="0.3">
      <c r="A5620" s="1" t="s">
        <v>78</v>
      </c>
      <c r="B5620" s="1" t="s">
        <v>117</v>
      </c>
      <c r="C5620">
        <v>279.57299</v>
      </c>
      <c r="D5620">
        <v>542.45898999999804</v>
      </c>
    </row>
    <row r="5621" spans="1:4" x14ac:dyDescent="0.3">
      <c r="A5621" s="1" t="s">
        <v>78</v>
      </c>
      <c r="B5621" s="1" t="s">
        <v>117</v>
      </c>
      <c r="C5621">
        <v>290.27999</v>
      </c>
      <c r="D5621">
        <v>540.94008999999801</v>
      </c>
    </row>
    <row r="5622" spans="1:4" x14ac:dyDescent="0.3">
      <c r="A5622" s="1" t="s">
        <v>78</v>
      </c>
      <c r="B5622" s="1" t="s">
        <v>117</v>
      </c>
      <c r="C5622">
        <v>289.47899000000001</v>
      </c>
      <c r="D5622">
        <v>540.97108999999796</v>
      </c>
    </row>
    <row r="5623" spans="1:4" x14ac:dyDescent="0.3">
      <c r="A5623" s="1" t="s">
        <v>78</v>
      </c>
      <c r="B5623" s="1" t="s">
        <v>117</v>
      </c>
      <c r="C5623">
        <v>288.74099000000001</v>
      </c>
      <c r="D5623">
        <v>541.03008999999804</v>
      </c>
    </row>
    <row r="5624" spans="1:4" x14ac:dyDescent="0.3">
      <c r="A5624" s="1" t="s">
        <v>78</v>
      </c>
      <c r="B5624" s="1" t="s">
        <v>117</v>
      </c>
      <c r="C5624">
        <v>288.06499000000002</v>
      </c>
      <c r="D5624">
        <v>541.06108999999799</v>
      </c>
    </row>
    <row r="5625" spans="1:4" x14ac:dyDescent="0.3">
      <c r="A5625" s="1" t="s">
        <v>78</v>
      </c>
      <c r="B5625" s="1" t="s">
        <v>117</v>
      </c>
      <c r="C5625">
        <v>287.41798999999997</v>
      </c>
      <c r="D5625">
        <v>541.12208999999802</v>
      </c>
    </row>
    <row r="5626" spans="1:4" x14ac:dyDescent="0.3">
      <c r="A5626" s="1" t="s">
        <v>78</v>
      </c>
      <c r="B5626" s="1" t="s">
        <v>117</v>
      </c>
      <c r="C5626">
        <v>286.18799000000001</v>
      </c>
      <c r="D5626">
        <v>541.24508999999796</v>
      </c>
    </row>
    <row r="5627" spans="1:4" x14ac:dyDescent="0.3">
      <c r="A5627" s="1" t="s">
        <v>78</v>
      </c>
      <c r="B5627" s="1" t="s">
        <v>117</v>
      </c>
      <c r="C5627">
        <v>285.54099000000002</v>
      </c>
      <c r="D5627">
        <v>541.33608999999797</v>
      </c>
    </row>
    <row r="5628" spans="1:4" x14ac:dyDescent="0.3">
      <c r="A5628" s="1" t="s">
        <v>78</v>
      </c>
      <c r="B5628" s="1" t="s">
        <v>117</v>
      </c>
      <c r="C5628">
        <v>284.89499000000001</v>
      </c>
      <c r="D5628">
        <v>541.426089999998</v>
      </c>
    </row>
    <row r="5629" spans="1:4" x14ac:dyDescent="0.3">
      <c r="A5629" s="1" t="s">
        <v>78</v>
      </c>
      <c r="B5629" s="1" t="s">
        <v>117</v>
      </c>
      <c r="C5629">
        <v>290.27999</v>
      </c>
      <c r="D5629">
        <v>540.94008999999801</v>
      </c>
    </row>
    <row r="5630" spans="1:4" x14ac:dyDescent="0.3">
      <c r="A5630" s="1" t="s">
        <v>78</v>
      </c>
      <c r="B5630" s="1" t="s">
        <v>117</v>
      </c>
      <c r="C5630">
        <v>289.47899000000001</v>
      </c>
      <c r="D5630">
        <v>540.97108999999796</v>
      </c>
    </row>
    <row r="5631" spans="1:4" x14ac:dyDescent="0.3">
      <c r="A5631" s="1" t="s">
        <v>78</v>
      </c>
      <c r="B5631" s="1" t="s">
        <v>117</v>
      </c>
      <c r="C5631">
        <v>288.74099000000001</v>
      </c>
      <c r="D5631">
        <v>541.03008999999804</v>
      </c>
    </row>
    <row r="5632" spans="1:4" x14ac:dyDescent="0.3">
      <c r="A5632" s="1" t="s">
        <v>78</v>
      </c>
      <c r="B5632" s="1" t="s">
        <v>117</v>
      </c>
      <c r="C5632">
        <v>288.06499000000002</v>
      </c>
      <c r="D5632">
        <v>541.06108999999799</v>
      </c>
    </row>
    <row r="5633" spans="1:4" x14ac:dyDescent="0.3">
      <c r="A5633" s="1" t="s">
        <v>78</v>
      </c>
      <c r="B5633" s="1" t="s">
        <v>117</v>
      </c>
      <c r="C5633">
        <v>287.41798999999997</v>
      </c>
      <c r="D5633">
        <v>541.12208999999802</v>
      </c>
    </row>
    <row r="5634" spans="1:4" x14ac:dyDescent="0.3">
      <c r="A5634" s="1" t="s">
        <v>78</v>
      </c>
      <c r="B5634" s="1" t="s">
        <v>117</v>
      </c>
      <c r="C5634">
        <v>286.18799000000001</v>
      </c>
      <c r="D5634">
        <v>541.24508999999796</v>
      </c>
    </row>
    <row r="5635" spans="1:4" x14ac:dyDescent="0.3">
      <c r="A5635" s="1" t="s">
        <v>78</v>
      </c>
      <c r="B5635" s="1" t="s">
        <v>117</v>
      </c>
      <c r="C5635">
        <v>285.54099000000002</v>
      </c>
      <c r="D5635">
        <v>541.33608999999797</v>
      </c>
    </row>
    <row r="5636" spans="1:4" x14ac:dyDescent="0.3">
      <c r="A5636" s="1" t="s">
        <v>78</v>
      </c>
      <c r="B5636" s="1" t="s">
        <v>117</v>
      </c>
      <c r="C5636">
        <v>284.89499000000001</v>
      </c>
      <c r="D5636">
        <v>541.426089999998</v>
      </c>
    </row>
    <row r="5637" spans="1:4" x14ac:dyDescent="0.3">
      <c r="A5637" s="1" t="s">
        <v>78</v>
      </c>
      <c r="B5637" s="1" t="s">
        <v>117</v>
      </c>
      <c r="C5637">
        <v>298.21600000000001</v>
      </c>
      <c r="D5637">
        <v>540.81799999999998</v>
      </c>
    </row>
    <row r="5638" spans="1:4" x14ac:dyDescent="0.3">
      <c r="A5638" s="1" t="s">
        <v>78</v>
      </c>
      <c r="B5638" s="1" t="s">
        <v>117</v>
      </c>
      <c r="C5638">
        <v>297.07799999999997</v>
      </c>
      <c r="D5638">
        <v>540.81799999999998</v>
      </c>
    </row>
    <row r="5639" spans="1:4" x14ac:dyDescent="0.3">
      <c r="A5639" s="1" t="s">
        <v>78</v>
      </c>
      <c r="B5639" s="1" t="s">
        <v>117</v>
      </c>
      <c r="C5639">
        <v>295.97099999999898</v>
      </c>
      <c r="D5639">
        <v>540.84799999999996</v>
      </c>
    </row>
    <row r="5640" spans="1:4" x14ac:dyDescent="0.3">
      <c r="A5640" s="1" t="s">
        <v>78</v>
      </c>
      <c r="B5640" s="1" t="s">
        <v>117</v>
      </c>
      <c r="C5640">
        <v>294.92399999999998</v>
      </c>
      <c r="D5640">
        <v>540.84799999999996</v>
      </c>
    </row>
    <row r="5641" spans="1:4" x14ac:dyDescent="0.3">
      <c r="A5641" s="1" t="s">
        <v>78</v>
      </c>
      <c r="B5641" s="1" t="s">
        <v>117</v>
      </c>
      <c r="C5641">
        <v>293.90899999999999</v>
      </c>
      <c r="D5641">
        <v>540.84799999999996</v>
      </c>
    </row>
    <row r="5642" spans="1:4" x14ac:dyDescent="0.3">
      <c r="A5642" s="1" t="s">
        <v>78</v>
      </c>
      <c r="B5642" s="1" t="s">
        <v>117</v>
      </c>
      <c r="C5642">
        <v>292.95499999999998</v>
      </c>
      <c r="D5642">
        <v>540.878999999999</v>
      </c>
    </row>
    <row r="5643" spans="1:4" x14ac:dyDescent="0.3">
      <c r="A5643" s="1" t="s">
        <v>78</v>
      </c>
      <c r="B5643" s="1" t="s">
        <v>117</v>
      </c>
      <c r="C5643">
        <v>292.00200000000001</v>
      </c>
      <c r="D5643">
        <v>540.87900000000002</v>
      </c>
    </row>
    <row r="5644" spans="1:4" x14ac:dyDescent="0.3">
      <c r="A5644" s="1" t="s">
        <v>78</v>
      </c>
      <c r="B5644" s="1" t="s">
        <v>117</v>
      </c>
      <c r="C5644">
        <v>291.14100000000002</v>
      </c>
      <c r="D5644">
        <v>540.90899999999999</v>
      </c>
    </row>
    <row r="5645" spans="1:4" x14ac:dyDescent="0.3">
      <c r="A5645" s="1" t="s">
        <v>78</v>
      </c>
      <c r="B5645" s="1" t="s">
        <v>117</v>
      </c>
      <c r="C5645">
        <v>290.27999999999997</v>
      </c>
      <c r="D5645">
        <v>540.93999999999903</v>
      </c>
    </row>
    <row r="5646" spans="1:4" x14ac:dyDescent="0.3">
      <c r="A5646" s="1" t="s">
        <v>78</v>
      </c>
      <c r="B5646" s="1" t="s">
        <v>117</v>
      </c>
      <c r="C5646">
        <v>298.21600000000001</v>
      </c>
      <c r="D5646">
        <v>540.81799999999998</v>
      </c>
    </row>
    <row r="5647" spans="1:4" x14ac:dyDescent="0.3">
      <c r="A5647" s="1" t="s">
        <v>78</v>
      </c>
      <c r="B5647" s="1" t="s">
        <v>117</v>
      </c>
      <c r="C5647">
        <v>297.07799999999997</v>
      </c>
      <c r="D5647">
        <v>540.81799999999998</v>
      </c>
    </row>
    <row r="5648" spans="1:4" x14ac:dyDescent="0.3">
      <c r="A5648" s="1" t="s">
        <v>78</v>
      </c>
      <c r="B5648" s="1" t="s">
        <v>117</v>
      </c>
      <c r="C5648">
        <v>295.97099999999898</v>
      </c>
      <c r="D5648">
        <v>540.84799999999996</v>
      </c>
    </row>
    <row r="5649" spans="1:4" x14ac:dyDescent="0.3">
      <c r="A5649" s="1" t="s">
        <v>78</v>
      </c>
      <c r="B5649" s="1" t="s">
        <v>117</v>
      </c>
      <c r="C5649">
        <v>294.92399999999998</v>
      </c>
      <c r="D5649">
        <v>540.84799999999996</v>
      </c>
    </row>
    <row r="5650" spans="1:4" x14ac:dyDescent="0.3">
      <c r="A5650" s="1" t="s">
        <v>78</v>
      </c>
      <c r="B5650" s="1" t="s">
        <v>117</v>
      </c>
      <c r="C5650">
        <v>293.90899999999999</v>
      </c>
      <c r="D5650">
        <v>540.84799999999996</v>
      </c>
    </row>
    <row r="5651" spans="1:4" x14ac:dyDescent="0.3">
      <c r="A5651" s="1" t="s">
        <v>78</v>
      </c>
      <c r="B5651" s="1" t="s">
        <v>117</v>
      </c>
      <c r="C5651">
        <v>292.95499999999998</v>
      </c>
      <c r="D5651">
        <v>540.878999999999</v>
      </c>
    </row>
    <row r="5652" spans="1:4" x14ac:dyDescent="0.3">
      <c r="A5652" s="1" t="s">
        <v>78</v>
      </c>
      <c r="B5652" s="1" t="s">
        <v>117</v>
      </c>
      <c r="C5652">
        <v>292.00200000000001</v>
      </c>
      <c r="D5652">
        <v>540.87900000000002</v>
      </c>
    </row>
    <row r="5653" spans="1:4" x14ac:dyDescent="0.3">
      <c r="A5653" s="1" t="s">
        <v>78</v>
      </c>
      <c r="B5653" s="1" t="s">
        <v>117</v>
      </c>
      <c r="C5653">
        <v>291.14100000000002</v>
      </c>
      <c r="D5653">
        <v>540.90899999999999</v>
      </c>
    </row>
    <row r="5654" spans="1:4" x14ac:dyDescent="0.3">
      <c r="A5654" s="1" t="s">
        <v>78</v>
      </c>
      <c r="B5654" s="1" t="s">
        <v>117</v>
      </c>
      <c r="C5654">
        <v>290.27999999999997</v>
      </c>
      <c r="D5654">
        <v>540.93999999999903</v>
      </c>
    </row>
    <row r="5655" spans="1:4" x14ac:dyDescent="0.3">
      <c r="A5655" s="1" t="s">
        <v>78</v>
      </c>
      <c r="B5655" s="1" t="s">
        <v>117</v>
      </c>
      <c r="C5655">
        <v>309.01400000000001</v>
      </c>
      <c r="D5655">
        <v>540.72699999999998</v>
      </c>
    </row>
    <row r="5656" spans="1:4" x14ac:dyDescent="0.3">
      <c r="A5656" s="1" t="s">
        <v>78</v>
      </c>
      <c r="B5656" s="1" t="s">
        <v>117</v>
      </c>
      <c r="C5656">
        <v>307.63099999999997</v>
      </c>
      <c r="D5656">
        <v>540.72699999999998</v>
      </c>
    </row>
    <row r="5657" spans="1:4" x14ac:dyDescent="0.3">
      <c r="A5657" s="1" t="s">
        <v>78</v>
      </c>
      <c r="B5657" s="1" t="s">
        <v>117</v>
      </c>
      <c r="C5657">
        <v>306.24599999999998</v>
      </c>
      <c r="D5657">
        <v>540.75799999999902</v>
      </c>
    </row>
    <row r="5658" spans="1:4" x14ac:dyDescent="0.3">
      <c r="A5658" s="1" t="s">
        <v>78</v>
      </c>
      <c r="B5658" s="1" t="s">
        <v>117</v>
      </c>
      <c r="C5658">
        <v>303.44799999999998</v>
      </c>
      <c r="D5658">
        <v>540.75800000000004</v>
      </c>
    </row>
    <row r="5659" spans="1:4" x14ac:dyDescent="0.3">
      <c r="A5659" s="1" t="s">
        <v>78</v>
      </c>
      <c r="B5659" s="1" t="s">
        <v>117</v>
      </c>
      <c r="C5659">
        <v>302.06199999999899</v>
      </c>
      <c r="D5659">
        <v>540.78899999999999</v>
      </c>
    </row>
    <row r="5660" spans="1:4" x14ac:dyDescent="0.3">
      <c r="A5660" s="1" t="s">
        <v>78</v>
      </c>
      <c r="B5660" s="1" t="s">
        <v>117</v>
      </c>
      <c r="C5660">
        <v>300.70800000000003</v>
      </c>
      <c r="D5660">
        <v>540.78899999999999</v>
      </c>
    </row>
    <row r="5661" spans="1:4" x14ac:dyDescent="0.3">
      <c r="A5661" s="1" t="s">
        <v>78</v>
      </c>
      <c r="B5661" s="1" t="s">
        <v>117</v>
      </c>
      <c r="C5661">
        <v>299.416</v>
      </c>
      <c r="D5661">
        <v>540.81799999999998</v>
      </c>
    </row>
    <row r="5662" spans="1:4" x14ac:dyDescent="0.3">
      <c r="A5662" s="1" t="s">
        <v>78</v>
      </c>
      <c r="B5662" s="1" t="s">
        <v>117</v>
      </c>
      <c r="C5662">
        <v>298.21600000000001</v>
      </c>
      <c r="D5662">
        <v>540.81799999999998</v>
      </c>
    </row>
    <row r="5663" spans="1:4" x14ac:dyDescent="0.3">
      <c r="A5663" s="1" t="s">
        <v>78</v>
      </c>
      <c r="B5663" s="1" t="s">
        <v>117</v>
      </c>
      <c r="C5663">
        <v>309.01400000000001</v>
      </c>
      <c r="D5663">
        <v>540.72699999999998</v>
      </c>
    </row>
    <row r="5664" spans="1:4" x14ac:dyDescent="0.3">
      <c r="A5664" s="1" t="s">
        <v>78</v>
      </c>
      <c r="B5664" s="1" t="s">
        <v>117</v>
      </c>
      <c r="C5664">
        <v>307.63099999999997</v>
      </c>
      <c r="D5664">
        <v>540.72699999999998</v>
      </c>
    </row>
    <row r="5665" spans="1:4" x14ac:dyDescent="0.3">
      <c r="A5665" s="1" t="s">
        <v>78</v>
      </c>
      <c r="B5665" s="1" t="s">
        <v>117</v>
      </c>
      <c r="C5665">
        <v>306.24599999999998</v>
      </c>
      <c r="D5665">
        <v>540.75799999999902</v>
      </c>
    </row>
    <row r="5666" spans="1:4" x14ac:dyDescent="0.3">
      <c r="A5666" s="1" t="s">
        <v>78</v>
      </c>
      <c r="B5666" s="1" t="s">
        <v>117</v>
      </c>
      <c r="C5666">
        <v>303.44799999999998</v>
      </c>
      <c r="D5666">
        <v>540.75800000000004</v>
      </c>
    </row>
    <row r="5667" spans="1:4" x14ac:dyDescent="0.3">
      <c r="A5667" s="1" t="s">
        <v>78</v>
      </c>
      <c r="B5667" s="1" t="s">
        <v>117</v>
      </c>
      <c r="C5667">
        <v>302.06199999999899</v>
      </c>
      <c r="D5667">
        <v>540.78899999999999</v>
      </c>
    </row>
    <row r="5668" spans="1:4" x14ac:dyDescent="0.3">
      <c r="A5668" s="1" t="s">
        <v>78</v>
      </c>
      <c r="B5668" s="1" t="s">
        <v>117</v>
      </c>
      <c r="C5668">
        <v>300.70800000000003</v>
      </c>
      <c r="D5668">
        <v>540.78899999999999</v>
      </c>
    </row>
    <row r="5669" spans="1:4" x14ac:dyDescent="0.3">
      <c r="A5669" s="1" t="s">
        <v>78</v>
      </c>
      <c r="B5669" s="1" t="s">
        <v>117</v>
      </c>
      <c r="C5669">
        <v>299.416</v>
      </c>
      <c r="D5669">
        <v>540.81799999999998</v>
      </c>
    </row>
    <row r="5670" spans="1:4" x14ac:dyDescent="0.3">
      <c r="A5670" s="1" t="s">
        <v>78</v>
      </c>
      <c r="B5670" s="1" t="s">
        <v>117</v>
      </c>
      <c r="C5670">
        <v>298.21600000000001</v>
      </c>
      <c r="D5670">
        <v>540.81799999999998</v>
      </c>
    </row>
    <row r="5671" spans="1:4" x14ac:dyDescent="0.3">
      <c r="A5671" s="1" t="s">
        <v>78</v>
      </c>
      <c r="B5671" s="1" t="s">
        <v>117</v>
      </c>
      <c r="C5671">
        <v>319.81299999999999</v>
      </c>
      <c r="D5671">
        <v>540.63589999999999</v>
      </c>
    </row>
    <row r="5672" spans="1:4" x14ac:dyDescent="0.3">
      <c r="A5672" s="1" t="s">
        <v>78</v>
      </c>
      <c r="B5672" s="1" t="s">
        <v>117</v>
      </c>
      <c r="C5672">
        <v>314.42899999999997</v>
      </c>
      <c r="D5672">
        <v>540.69589999999903</v>
      </c>
    </row>
    <row r="5673" spans="1:4" x14ac:dyDescent="0.3">
      <c r="A5673" s="1" t="s">
        <v>78</v>
      </c>
      <c r="B5673" s="1" t="s">
        <v>117</v>
      </c>
      <c r="C5673">
        <v>309.01399999999899</v>
      </c>
      <c r="D5673">
        <v>540.72689999999898</v>
      </c>
    </row>
    <row r="5674" spans="1:4" x14ac:dyDescent="0.3">
      <c r="A5674" s="1" t="s">
        <v>78</v>
      </c>
      <c r="B5674" s="1" t="s">
        <v>117</v>
      </c>
      <c r="C5674">
        <v>319.81299999999902</v>
      </c>
      <c r="D5674">
        <v>540.63589999999897</v>
      </c>
    </row>
    <row r="5675" spans="1:4" x14ac:dyDescent="0.3">
      <c r="A5675" s="1" t="s">
        <v>78</v>
      </c>
      <c r="B5675" s="1" t="s">
        <v>117</v>
      </c>
      <c r="C5675">
        <v>314.42899999999901</v>
      </c>
      <c r="D5675">
        <v>540.69589999999903</v>
      </c>
    </row>
    <row r="5676" spans="1:4" x14ac:dyDescent="0.3">
      <c r="A5676" s="1" t="s">
        <v>78</v>
      </c>
      <c r="B5676" s="1" t="s">
        <v>117</v>
      </c>
      <c r="C5676">
        <v>309.01399999999899</v>
      </c>
      <c r="D5676">
        <v>540.72689999999898</v>
      </c>
    </row>
    <row r="5677" spans="1:4" x14ac:dyDescent="0.3">
      <c r="A5677" s="1" t="s">
        <v>78</v>
      </c>
      <c r="B5677" s="1" t="s">
        <v>117</v>
      </c>
      <c r="C5677">
        <v>330.611999999999</v>
      </c>
      <c r="D5677">
        <v>540.42389999999898</v>
      </c>
    </row>
    <row r="5678" spans="1:4" x14ac:dyDescent="0.3">
      <c r="A5678" s="1" t="s">
        <v>78</v>
      </c>
      <c r="B5678" s="1" t="s">
        <v>117</v>
      </c>
      <c r="C5678">
        <v>325.19799999999901</v>
      </c>
      <c r="D5678">
        <v>540.54489999999896</v>
      </c>
    </row>
    <row r="5679" spans="1:4" x14ac:dyDescent="0.3">
      <c r="A5679" s="1" t="s">
        <v>78</v>
      </c>
      <c r="B5679" s="1" t="s">
        <v>117</v>
      </c>
      <c r="C5679">
        <v>319.81299999999902</v>
      </c>
      <c r="D5679">
        <v>540.63589999999897</v>
      </c>
    </row>
    <row r="5680" spans="1:4" x14ac:dyDescent="0.3">
      <c r="A5680" s="1" t="s">
        <v>78</v>
      </c>
      <c r="B5680" s="1" t="s">
        <v>117</v>
      </c>
      <c r="C5680">
        <v>330.611999999999</v>
      </c>
      <c r="D5680">
        <v>540.42389999999898</v>
      </c>
    </row>
    <row r="5681" spans="1:4" x14ac:dyDescent="0.3">
      <c r="A5681" s="1" t="s">
        <v>78</v>
      </c>
      <c r="B5681" s="1" t="s">
        <v>117</v>
      </c>
      <c r="C5681">
        <v>325.19799999999901</v>
      </c>
      <c r="D5681">
        <v>540.54489999999896</v>
      </c>
    </row>
    <row r="5682" spans="1:4" x14ac:dyDescent="0.3">
      <c r="A5682" s="1" t="s">
        <v>78</v>
      </c>
      <c r="B5682" s="1" t="s">
        <v>117</v>
      </c>
      <c r="C5682">
        <v>319.81299999999902</v>
      </c>
      <c r="D5682">
        <v>540.63589999999897</v>
      </c>
    </row>
    <row r="5683" spans="1:4" x14ac:dyDescent="0.3">
      <c r="A5683" s="1" t="s">
        <v>78</v>
      </c>
      <c r="B5683" s="1" t="s">
        <v>117</v>
      </c>
      <c r="C5683">
        <v>341.44199999999898</v>
      </c>
      <c r="D5683">
        <v>540.24089999999899</v>
      </c>
    </row>
    <row r="5684" spans="1:4" x14ac:dyDescent="0.3">
      <c r="A5684" s="1" t="s">
        <v>78</v>
      </c>
      <c r="B5684" s="1" t="s">
        <v>117</v>
      </c>
      <c r="C5684">
        <v>336.02699999999902</v>
      </c>
      <c r="D5684">
        <v>540.33089999999902</v>
      </c>
    </row>
    <row r="5685" spans="1:4" x14ac:dyDescent="0.3">
      <c r="A5685" s="1" t="s">
        <v>78</v>
      </c>
      <c r="B5685" s="1" t="s">
        <v>117</v>
      </c>
      <c r="C5685">
        <v>330.611999999999</v>
      </c>
      <c r="D5685">
        <v>540.42389999999898</v>
      </c>
    </row>
    <row r="5686" spans="1:4" x14ac:dyDescent="0.3">
      <c r="A5686" s="1" t="s">
        <v>78</v>
      </c>
      <c r="B5686" s="1" t="s">
        <v>117</v>
      </c>
      <c r="C5686">
        <v>341.44199999999898</v>
      </c>
      <c r="D5686">
        <v>540.24089999999899</v>
      </c>
    </row>
    <row r="5687" spans="1:4" x14ac:dyDescent="0.3">
      <c r="A5687" s="1" t="s">
        <v>78</v>
      </c>
      <c r="B5687" s="1" t="s">
        <v>117</v>
      </c>
      <c r="C5687">
        <v>336.02699999999902</v>
      </c>
      <c r="D5687">
        <v>540.33089999999902</v>
      </c>
    </row>
    <row r="5688" spans="1:4" x14ac:dyDescent="0.3">
      <c r="A5688" s="1" t="s">
        <v>78</v>
      </c>
      <c r="B5688" s="1" t="s">
        <v>117</v>
      </c>
      <c r="C5688">
        <v>330.611999999999</v>
      </c>
      <c r="D5688">
        <v>540.42389999999898</v>
      </c>
    </row>
    <row r="5689" spans="1:4" x14ac:dyDescent="0.3">
      <c r="A5689" s="1" t="s">
        <v>78</v>
      </c>
      <c r="B5689" s="1" t="s">
        <v>117</v>
      </c>
      <c r="C5689">
        <v>352.23959999999897</v>
      </c>
      <c r="D5689">
        <v>540.05890999999895</v>
      </c>
    </row>
    <row r="5690" spans="1:4" x14ac:dyDescent="0.3">
      <c r="A5690" s="1" t="s">
        <v>78</v>
      </c>
      <c r="B5690" s="1" t="s">
        <v>117</v>
      </c>
      <c r="C5690">
        <v>341.44159999999903</v>
      </c>
      <c r="D5690">
        <v>540.24090999999896</v>
      </c>
    </row>
    <row r="5691" spans="1:4" x14ac:dyDescent="0.3">
      <c r="A5691" s="1" t="s">
        <v>78</v>
      </c>
      <c r="B5691" s="1" t="s">
        <v>117</v>
      </c>
      <c r="C5691">
        <v>352.23959999999897</v>
      </c>
      <c r="D5691">
        <v>540.05890999999895</v>
      </c>
    </row>
    <row r="5692" spans="1:4" x14ac:dyDescent="0.3">
      <c r="A5692" s="1" t="s">
        <v>78</v>
      </c>
      <c r="B5692" s="1" t="s">
        <v>117</v>
      </c>
      <c r="C5692">
        <v>341.44159999999903</v>
      </c>
      <c r="D5692">
        <v>540.24090999999896</v>
      </c>
    </row>
    <row r="5693" spans="1:4" x14ac:dyDescent="0.3">
      <c r="A5693" s="1" t="s">
        <v>78</v>
      </c>
      <c r="B5693" s="1" t="s">
        <v>118</v>
      </c>
      <c r="C5693">
        <v>218.477</v>
      </c>
      <c r="D5693">
        <v>492.505</v>
      </c>
    </row>
    <row r="5694" spans="1:4" x14ac:dyDescent="0.3">
      <c r="A5694" s="1" t="s">
        <v>78</v>
      </c>
      <c r="B5694" s="1" t="s">
        <v>118</v>
      </c>
      <c r="C5694">
        <v>215.773</v>
      </c>
      <c r="D5694">
        <v>492.66899999999998</v>
      </c>
    </row>
    <row r="5695" spans="1:4" x14ac:dyDescent="0.3">
      <c r="A5695" s="1" t="s">
        <v>78</v>
      </c>
      <c r="B5695" s="1" t="s">
        <v>118</v>
      </c>
      <c r="C5695">
        <v>213.09299999999999</v>
      </c>
      <c r="D5695">
        <v>492.791</v>
      </c>
    </row>
    <row r="5696" spans="1:4" x14ac:dyDescent="0.3">
      <c r="A5696" s="1" t="s">
        <v>78</v>
      </c>
      <c r="B5696" s="1" t="s">
        <v>118</v>
      </c>
      <c r="C5696">
        <v>207.68299999999999</v>
      </c>
      <c r="D5696">
        <v>493.077</v>
      </c>
    </row>
    <row r="5697" spans="1:4" x14ac:dyDescent="0.3">
      <c r="A5697" s="1" t="s">
        <v>78</v>
      </c>
      <c r="B5697" s="1" t="s">
        <v>118</v>
      </c>
      <c r="C5697">
        <v>218.477</v>
      </c>
      <c r="D5697">
        <v>492.505</v>
      </c>
    </row>
    <row r="5698" spans="1:4" x14ac:dyDescent="0.3">
      <c r="A5698" s="1" t="s">
        <v>78</v>
      </c>
      <c r="B5698" s="1" t="s">
        <v>118</v>
      </c>
      <c r="C5698">
        <v>215.773</v>
      </c>
      <c r="D5698">
        <v>492.66899999999998</v>
      </c>
    </row>
    <row r="5699" spans="1:4" x14ac:dyDescent="0.3">
      <c r="A5699" s="1" t="s">
        <v>78</v>
      </c>
      <c r="B5699" s="1" t="s">
        <v>118</v>
      </c>
      <c r="C5699">
        <v>213.09299999999999</v>
      </c>
      <c r="D5699">
        <v>492.791</v>
      </c>
    </row>
    <row r="5700" spans="1:4" x14ac:dyDescent="0.3">
      <c r="A5700" s="1" t="s">
        <v>78</v>
      </c>
      <c r="B5700" s="1" t="s">
        <v>118</v>
      </c>
      <c r="C5700">
        <v>207.68299999999999</v>
      </c>
      <c r="D5700">
        <v>493.077</v>
      </c>
    </row>
    <row r="5701" spans="1:4" x14ac:dyDescent="0.3">
      <c r="A5701" s="1" t="s">
        <v>78</v>
      </c>
      <c r="B5701" s="1" t="s">
        <v>118</v>
      </c>
      <c r="C5701">
        <v>229.24599999999899</v>
      </c>
      <c r="D5701">
        <v>491.649</v>
      </c>
    </row>
    <row r="5702" spans="1:4" x14ac:dyDescent="0.3">
      <c r="A5702" s="1" t="s">
        <v>78</v>
      </c>
      <c r="B5702" s="1" t="s">
        <v>118</v>
      </c>
      <c r="C5702">
        <v>223.86099999999999</v>
      </c>
      <c r="D5702">
        <v>492.09699999999998</v>
      </c>
    </row>
    <row r="5703" spans="1:4" x14ac:dyDescent="0.3">
      <c r="A5703" s="1" t="s">
        <v>78</v>
      </c>
      <c r="B5703" s="1" t="s">
        <v>118</v>
      </c>
      <c r="C5703">
        <v>218.47699999999901</v>
      </c>
      <c r="D5703">
        <v>492.505</v>
      </c>
    </row>
    <row r="5704" spans="1:4" x14ac:dyDescent="0.3">
      <c r="A5704" s="1" t="s">
        <v>78</v>
      </c>
      <c r="B5704" s="1" t="s">
        <v>118</v>
      </c>
      <c r="C5704">
        <v>229.24599999999899</v>
      </c>
      <c r="D5704">
        <v>491.649</v>
      </c>
    </row>
    <row r="5705" spans="1:4" x14ac:dyDescent="0.3">
      <c r="A5705" s="1" t="s">
        <v>78</v>
      </c>
      <c r="B5705" s="1" t="s">
        <v>118</v>
      </c>
      <c r="C5705">
        <v>223.86099999999999</v>
      </c>
      <c r="D5705">
        <v>492.09699999999998</v>
      </c>
    </row>
    <row r="5706" spans="1:4" x14ac:dyDescent="0.3">
      <c r="A5706" s="1" t="s">
        <v>78</v>
      </c>
      <c r="B5706" s="1" t="s">
        <v>118</v>
      </c>
      <c r="C5706">
        <v>218.47699999999901</v>
      </c>
      <c r="D5706">
        <v>492.505</v>
      </c>
    </row>
    <row r="5707" spans="1:4" x14ac:dyDescent="0.3">
      <c r="A5707" s="1" t="s">
        <v>78</v>
      </c>
      <c r="B5707" s="1" t="s">
        <v>118</v>
      </c>
      <c r="C5707">
        <v>239.98999999999899</v>
      </c>
      <c r="D5707">
        <v>490.54500000000002</v>
      </c>
    </row>
    <row r="5708" spans="1:4" x14ac:dyDescent="0.3">
      <c r="A5708" s="1" t="s">
        <v>78</v>
      </c>
      <c r="B5708" s="1" t="s">
        <v>118</v>
      </c>
      <c r="C5708">
        <v>239.47799999999901</v>
      </c>
      <c r="D5708">
        <v>490.58800000000002</v>
      </c>
    </row>
    <row r="5709" spans="1:4" x14ac:dyDescent="0.3">
      <c r="A5709" s="1" t="s">
        <v>78</v>
      </c>
      <c r="B5709" s="1" t="s">
        <v>118</v>
      </c>
      <c r="C5709">
        <v>238.89299999999901</v>
      </c>
      <c r="D5709">
        <v>490.66800000000001</v>
      </c>
    </row>
    <row r="5710" spans="1:4" x14ac:dyDescent="0.3">
      <c r="A5710" s="1" t="s">
        <v>78</v>
      </c>
      <c r="B5710" s="1" t="s">
        <v>118</v>
      </c>
      <c r="C5710">
        <v>238.307999999999</v>
      </c>
      <c r="D5710">
        <v>490.709</v>
      </c>
    </row>
    <row r="5711" spans="1:4" x14ac:dyDescent="0.3">
      <c r="A5711" s="1" t="s">
        <v>78</v>
      </c>
      <c r="B5711" s="1" t="s">
        <v>118</v>
      </c>
      <c r="C5711">
        <v>237.67599999999899</v>
      </c>
      <c r="D5711">
        <v>490.791</v>
      </c>
    </row>
    <row r="5712" spans="1:4" x14ac:dyDescent="0.3">
      <c r="A5712" s="1" t="s">
        <v>78</v>
      </c>
      <c r="B5712" s="1" t="s">
        <v>118</v>
      </c>
      <c r="C5712">
        <v>237.04299999999901</v>
      </c>
      <c r="D5712">
        <v>490.87299999999999</v>
      </c>
    </row>
    <row r="5713" spans="1:4" x14ac:dyDescent="0.3">
      <c r="A5713" s="1" t="s">
        <v>78</v>
      </c>
      <c r="B5713" s="1" t="s">
        <v>118</v>
      </c>
      <c r="C5713">
        <v>236.35999999999899</v>
      </c>
      <c r="D5713">
        <v>490.95499999999998</v>
      </c>
    </row>
    <row r="5714" spans="1:4" x14ac:dyDescent="0.3">
      <c r="A5714" s="1" t="s">
        <v>78</v>
      </c>
      <c r="B5714" s="1" t="s">
        <v>118</v>
      </c>
      <c r="C5714">
        <v>235.653999999999</v>
      </c>
      <c r="D5714">
        <v>490.995</v>
      </c>
    </row>
    <row r="5715" spans="1:4" x14ac:dyDescent="0.3">
      <c r="A5715" s="1" t="s">
        <v>78</v>
      </c>
      <c r="B5715" s="1" t="s">
        <v>118</v>
      </c>
      <c r="C5715">
        <v>234.94699999999901</v>
      </c>
      <c r="D5715">
        <v>491.077</v>
      </c>
    </row>
    <row r="5716" spans="1:4" x14ac:dyDescent="0.3">
      <c r="A5716" s="1" t="s">
        <v>78</v>
      </c>
      <c r="B5716" s="1" t="s">
        <v>118</v>
      </c>
      <c r="C5716">
        <v>233.50899999999999</v>
      </c>
      <c r="D5716">
        <v>491.24</v>
      </c>
    </row>
    <row r="5717" spans="1:4" x14ac:dyDescent="0.3">
      <c r="A5717" s="1" t="s">
        <v>78</v>
      </c>
      <c r="B5717" s="1" t="s">
        <v>118</v>
      </c>
      <c r="C5717">
        <v>232.047</v>
      </c>
      <c r="D5717">
        <v>491.36200000000002</v>
      </c>
    </row>
    <row r="5718" spans="1:4" x14ac:dyDescent="0.3">
      <c r="A5718" s="1" t="s">
        <v>78</v>
      </c>
      <c r="B5718" s="1" t="s">
        <v>118</v>
      </c>
      <c r="C5718">
        <v>230.63399999999999</v>
      </c>
      <c r="D5718">
        <v>491.52499999999998</v>
      </c>
    </row>
    <row r="5719" spans="1:4" x14ac:dyDescent="0.3">
      <c r="A5719" s="1" t="s">
        <v>78</v>
      </c>
      <c r="B5719" s="1" t="s">
        <v>118</v>
      </c>
      <c r="C5719">
        <v>229.92699999999999</v>
      </c>
      <c r="D5719">
        <v>491.56599999999997</v>
      </c>
    </row>
    <row r="5720" spans="1:4" x14ac:dyDescent="0.3">
      <c r="A5720" s="1" t="s">
        <v>78</v>
      </c>
      <c r="B5720" s="1" t="s">
        <v>118</v>
      </c>
      <c r="C5720">
        <v>229.24599999999899</v>
      </c>
      <c r="D5720">
        <v>491.649</v>
      </c>
    </row>
    <row r="5721" spans="1:4" x14ac:dyDescent="0.3">
      <c r="A5721" s="1" t="s">
        <v>78</v>
      </c>
      <c r="B5721" s="1" t="s">
        <v>118</v>
      </c>
      <c r="C5721">
        <v>239.98999999999899</v>
      </c>
      <c r="D5721">
        <v>490.54500000000002</v>
      </c>
    </row>
    <row r="5722" spans="1:4" x14ac:dyDescent="0.3">
      <c r="A5722" s="1" t="s">
        <v>78</v>
      </c>
      <c r="B5722" s="1" t="s">
        <v>118</v>
      </c>
      <c r="C5722">
        <v>239.47799999999901</v>
      </c>
      <c r="D5722">
        <v>490.58800000000002</v>
      </c>
    </row>
    <row r="5723" spans="1:4" x14ac:dyDescent="0.3">
      <c r="A5723" s="1" t="s">
        <v>78</v>
      </c>
      <c r="B5723" s="1" t="s">
        <v>118</v>
      </c>
      <c r="C5723">
        <v>238.89299999999901</v>
      </c>
      <c r="D5723">
        <v>490.66800000000001</v>
      </c>
    </row>
    <row r="5724" spans="1:4" x14ac:dyDescent="0.3">
      <c r="A5724" s="1" t="s">
        <v>78</v>
      </c>
      <c r="B5724" s="1" t="s">
        <v>118</v>
      </c>
      <c r="C5724">
        <v>238.307999999999</v>
      </c>
      <c r="D5724">
        <v>490.709</v>
      </c>
    </row>
    <row r="5725" spans="1:4" x14ac:dyDescent="0.3">
      <c r="A5725" s="1" t="s">
        <v>78</v>
      </c>
      <c r="B5725" s="1" t="s">
        <v>118</v>
      </c>
      <c r="C5725">
        <v>237.67599999999899</v>
      </c>
      <c r="D5725">
        <v>490.791</v>
      </c>
    </row>
    <row r="5726" spans="1:4" x14ac:dyDescent="0.3">
      <c r="A5726" s="1" t="s">
        <v>78</v>
      </c>
      <c r="B5726" s="1" t="s">
        <v>118</v>
      </c>
      <c r="C5726">
        <v>237.04299999999901</v>
      </c>
      <c r="D5726">
        <v>490.87299999999999</v>
      </c>
    </row>
    <row r="5727" spans="1:4" x14ac:dyDescent="0.3">
      <c r="A5727" s="1" t="s">
        <v>78</v>
      </c>
      <c r="B5727" s="1" t="s">
        <v>118</v>
      </c>
      <c r="C5727">
        <v>236.35999999999899</v>
      </c>
      <c r="D5727">
        <v>490.95499999999998</v>
      </c>
    </row>
    <row r="5728" spans="1:4" x14ac:dyDescent="0.3">
      <c r="A5728" s="1" t="s">
        <v>78</v>
      </c>
      <c r="B5728" s="1" t="s">
        <v>118</v>
      </c>
      <c r="C5728">
        <v>235.653999999999</v>
      </c>
      <c r="D5728">
        <v>490.995</v>
      </c>
    </row>
    <row r="5729" spans="1:4" x14ac:dyDescent="0.3">
      <c r="A5729" s="1" t="s">
        <v>78</v>
      </c>
      <c r="B5729" s="1" t="s">
        <v>118</v>
      </c>
      <c r="C5729">
        <v>234.94699999999901</v>
      </c>
      <c r="D5729">
        <v>491.077</v>
      </c>
    </row>
    <row r="5730" spans="1:4" x14ac:dyDescent="0.3">
      <c r="A5730" s="1" t="s">
        <v>78</v>
      </c>
      <c r="B5730" s="1" t="s">
        <v>118</v>
      </c>
      <c r="C5730">
        <v>233.50899999999999</v>
      </c>
      <c r="D5730">
        <v>491.24</v>
      </c>
    </row>
    <row r="5731" spans="1:4" x14ac:dyDescent="0.3">
      <c r="A5731" s="1" t="s">
        <v>78</v>
      </c>
      <c r="B5731" s="1" t="s">
        <v>118</v>
      </c>
      <c r="C5731">
        <v>232.047</v>
      </c>
      <c r="D5731">
        <v>491.36200000000002</v>
      </c>
    </row>
    <row r="5732" spans="1:4" x14ac:dyDescent="0.3">
      <c r="A5732" s="1" t="s">
        <v>78</v>
      </c>
      <c r="B5732" s="1" t="s">
        <v>118</v>
      </c>
      <c r="C5732">
        <v>230.63399999999999</v>
      </c>
      <c r="D5732">
        <v>491.52499999999998</v>
      </c>
    </row>
    <row r="5733" spans="1:4" x14ac:dyDescent="0.3">
      <c r="A5733" s="1" t="s">
        <v>78</v>
      </c>
      <c r="B5733" s="1" t="s">
        <v>118</v>
      </c>
      <c r="C5733">
        <v>229.92699999999999</v>
      </c>
      <c r="D5733">
        <v>491.56599999999997</v>
      </c>
    </row>
    <row r="5734" spans="1:4" x14ac:dyDescent="0.3">
      <c r="A5734" s="1" t="s">
        <v>78</v>
      </c>
      <c r="B5734" s="1" t="s">
        <v>118</v>
      </c>
      <c r="C5734">
        <v>229.24599999999899</v>
      </c>
      <c r="D5734">
        <v>491.649</v>
      </c>
    </row>
    <row r="5735" spans="1:4" x14ac:dyDescent="0.3">
      <c r="A5735" s="1" t="s">
        <v>78</v>
      </c>
      <c r="B5735" s="1" t="s">
        <v>118</v>
      </c>
      <c r="C5735">
        <v>245.34899999999999</v>
      </c>
      <c r="D5735">
        <v>489.89400000000001</v>
      </c>
    </row>
    <row r="5736" spans="1:4" x14ac:dyDescent="0.3">
      <c r="A5736" s="1" t="s">
        <v>78</v>
      </c>
      <c r="B5736" s="1" t="s">
        <v>118</v>
      </c>
      <c r="C5736">
        <v>244.863</v>
      </c>
      <c r="D5736">
        <v>489.976</v>
      </c>
    </row>
    <row r="5737" spans="1:4" x14ac:dyDescent="0.3">
      <c r="A5737" s="1" t="s">
        <v>78</v>
      </c>
      <c r="B5737" s="1" t="s">
        <v>118</v>
      </c>
      <c r="C5737">
        <v>244.351</v>
      </c>
      <c r="D5737">
        <v>490.05700000000002</v>
      </c>
    </row>
    <row r="5738" spans="1:4" x14ac:dyDescent="0.3">
      <c r="A5738" s="1" t="s">
        <v>78</v>
      </c>
      <c r="B5738" s="1" t="s">
        <v>118</v>
      </c>
      <c r="C5738">
        <v>243.791</v>
      </c>
      <c r="D5738">
        <v>490.09800000000001</v>
      </c>
    </row>
    <row r="5739" spans="1:4" x14ac:dyDescent="0.3">
      <c r="A5739" s="1" t="s">
        <v>78</v>
      </c>
      <c r="B5739" s="1" t="s">
        <v>118</v>
      </c>
      <c r="C5739">
        <v>243.18099999999899</v>
      </c>
      <c r="D5739">
        <v>490.178</v>
      </c>
    </row>
    <row r="5740" spans="1:4" x14ac:dyDescent="0.3">
      <c r="A5740" s="1" t="s">
        <v>78</v>
      </c>
      <c r="B5740" s="1" t="s">
        <v>118</v>
      </c>
      <c r="C5740">
        <v>242.86499999999899</v>
      </c>
      <c r="D5740">
        <v>490.22</v>
      </c>
    </row>
    <row r="5741" spans="1:4" x14ac:dyDescent="0.3">
      <c r="A5741" s="1" t="s">
        <v>78</v>
      </c>
      <c r="B5741" s="1" t="s">
        <v>118</v>
      </c>
      <c r="C5741">
        <v>242.522999999999</v>
      </c>
      <c r="D5741">
        <v>490.26100000000002</v>
      </c>
    </row>
    <row r="5742" spans="1:4" x14ac:dyDescent="0.3">
      <c r="A5742" s="1" t="s">
        <v>78</v>
      </c>
      <c r="B5742" s="1" t="s">
        <v>118</v>
      </c>
      <c r="C5742">
        <v>242.15799999999899</v>
      </c>
      <c r="D5742">
        <v>490.30200000000002</v>
      </c>
    </row>
    <row r="5743" spans="1:4" x14ac:dyDescent="0.3">
      <c r="A5743" s="1" t="s">
        <v>78</v>
      </c>
      <c r="B5743" s="1" t="s">
        <v>118</v>
      </c>
      <c r="C5743">
        <v>241.76799999999901</v>
      </c>
      <c r="D5743">
        <v>490.34300000000002</v>
      </c>
    </row>
    <row r="5744" spans="1:4" x14ac:dyDescent="0.3">
      <c r="A5744" s="1" t="s">
        <v>78</v>
      </c>
      <c r="B5744" s="1" t="s">
        <v>118</v>
      </c>
      <c r="C5744">
        <v>241.378999999999</v>
      </c>
      <c r="D5744">
        <v>490.38400000000001</v>
      </c>
    </row>
    <row r="5745" spans="1:4" x14ac:dyDescent="0.3">
      <c r="A5745" s="1" t="s">
        <v>78</v>
      </c>
      <c r="B5745" s="1" t="s">
        <v>118</v>
      </c>
      <c r="C5745">
        <v>240.939999999999</v>
      </c>
      <c r="D5745">
        <v>490.42399999999998</v>
      </c>
    </row>
    <row r="5746" spans="1:4" x14ac:dyDescent="0.3">
      <c r="A5746" s="1" t="s">
        <v>78</v>
      </c>
      <c r="B5746" s="1" t="s">
        <v>118</v>
      </c>
      <c r="C5746">
        <v>240.475999999999</v>
      </c>
      <c r="D5746">
        <v>490.50599999999997</v>
      </c>
    </row>
    <row r="5747" spans="1:4" x14ac:dyDescent="0.3">
      <c r="A5747" s="1" t="s">
        <v>78</v>
      </c>
      <c r="B5747" s="1" t="s">
        <v>118</v>
      </c>
      <c r="C5747">
        <v>239.98999999999899</v>
      </c>
      <c r="D5747">
        <v>490.54500000000002</v>
      </c>
    </row>
    <row r="5748" spans="1:4" x14ac:dyDescent="0.3">
      <c r="A5748" s="1" t="s">
        <v>78</v>
      </c>
      <c r="B5748" s="1" t="s">
        <v>118</v>
      </c>
      <c r="C5748">
        <v>245.34899999999999</v>
      </c>
      <c r="D5748">
        <v>489.89400000000001</v>
      </c>
    </row>
    <row r="5749" spans="1:4" x14ac:dyDescent="0.3">
      <c r="A5749" s="1" t="s">
        <v>78</v>
      </c>
      <c r="B5749" s="1" t="s">
        <v>118</v>
      </c>
      <c r="C5749">
        <v>244.863</v>
      </c>
      <c r="D5749">
        <v>489.976</v>
      </c>
    </row>
    <row r="5750" spans="1:4" x14ac:dyDescent="0.3">
      <c r="A5750" s="1" t="s">
        <v>78</v>
      </c>
      <c r="B5750" s="1" t="s">
        <v>118</v>
      </c>
      <c r="C5750">
        <v>244.351</v>
      </c>
      <c r="D5750">
        <v>490.05700000000002</v>
      </c>
    </row>
    <row r="5751" spans="1:4" x14ac:dyDescent="0.3">
      <c r="A5751" s="1" t="s">
        <v>78</v>
      </c>
      <c r="B5751" s="1" t="s">
        <v>118</v>
      </c>
      <c r="C5751">
        <v>243.791</v>
      </c>
      <c r="D5751">
        <v>490.09800000000001</v>
      </c>
    </row>
    <row r="5752" spans="1:4" x14ac:dyDescent="0.3">
      <c r="A5752" s="1" t="s">
        <v>78</v>
      </c>
      <c r="B5752" s="1" t="s">
        <v>118</v>
      </c>
      <c r="C5752">
        <v>243.18099999999899</v>
      </c>
      <c r="D5752">
        <v>490.178</v>
      </c>
    </row>
    <row r="5753" spans="1:4" x14ac:dyDescent="0.3">
      <c r="A5753" s="1" t="s">
        <v>78</v>
      </c>
      <c r="B5753" s="1" t="s">
        <v>118</v>
      </c>
      <c r="C5753">
        <v>242.86499999999899</v>
      </c>
      <c r="D5753">
        <v>490.22</v>
      </c>
    </row>
    <row r="5754" spans="1:4" x14ac:dyDescent="0.3">
      <c r="A5754" s="1" t="s">
        <v>78</v>
      </c>
      <c r="B5754" s="1" t="s">
        <v>118</v>
      </c>
      <c r="C5754">
        <v>242.522999999999</v>
      </c>
      <c r="D5754">
        <v>490.26100000000002</v>
      </c>
    </row>
    <row r="5755" spans="1:4" x14ac:dyDescent="0.3">
      <c r="A5755" s="1" t="s">
        <v>78</v>
      </c>
      <c r="B5755" s="1" t="s">
        <v>118</v>
      </c>
      <c r="C5755">
        <v>242.15799999999899</v>
      </c>
      <c r="D5755">
        <v>490.30200000000002</v>
      </c>
    </row>
    <row r="5756" spans="1:4" x14ac:dyDescent="0.3">
      <c r="A5756" s="1" t="s">
        <v>78</v>
      </c>
      <c r="B5756" s="1" t="s">
        <v>118</v>
      </c>
      <c r="C5756">
        <v>241.76799999999901</v>
      </c>
      <c r="D5756">
        <v>490.34300000000002</v>
      </c>
    </row>
    <row r="5757" spans="1:4" x14ac:dyDescent="0.3">
      <c r="A5757" s="1" t="s">
        <v>78</v>
      </c>
      <c r="B5757" s="1" t="s">
        <v>118</v>
      </c>
      <c r="C5757">
        <v>241.378999999999</v>
      </c>
      <c r="D5757">
        <v>490.38400000000001</v>
      </c>
    </row>
    <row r="5758" spans="1:4" x14ac:dyDescent="0.3">
      <c r="A5758" s="1" t="s">
        <v>78</v>
      </c>
      <c r="B5758" s="1" t="s">
        <v>118</v>
      </c>
      <c r="C5758">
        <v>240.939999999999</v>
      </c>
      <c r="D5758">
        <v>490.42399999999998</v>
      </c>
    </row>
    <row r="5759" spans="1:4" x14ac:dyDescent="0.3">
      <c r="A5759" s="1" t="s">
        <v>78</v>
      </c>
      <c r="B5759" s="1" t="s">
        <v>118</v>
      </c>
      <c r="C5759">
        <v>240.475999999999</v>
      </c>
      <c r="D5759">
        <v>490.50599999999997</v>
      </c>
    </row>
    <row r="5760" spans="1:4" x14ac:dyDescent="0.3">
      <c r="A5760" s="1" t="s">
        <v>78</v>
      </c>
      <c r="B5760" s="1" t="s">
        <v>118</v>
      </c>
      <c r="C5760">
        <v>239.98999999999899</v>
      </c>
      <c r="D5760">
        <v>490.54500000000002</v>
      </c>
    </row>
    <row r="5761" spans="1:4" x14ac:dyDescent="0.3">
      <c r="A5761" s="1" t="s">
        <v>78</v>
      </c>
      <c r="B5761" s="1" t="s">
        <v>118</v>
      </c>
      <c r="C5761">
        <v>247.80999999999901</v>
      </c>
      <c r="D5761">
        <v>489.36200000000002</v>
      </c>
    </row>
    <row r="5762" spans="1:4" x14ac:dyDescent="0.3">
      <c r="A5762" s="1" t="s">
        <v>78</v>
      </c>
      <c r="B5762" s="1" t="s">
        <v>118</v>
      </c>
      <c r="C5762">
        <v>247.49399999999901</v>
      </c>
      <c r="D5762">
        <v>489.44400000000002</v>
      </c>
    </row>
    <row r="5763" spans="1:4" x14ac:dyDescent="0.3">
      <c r="A5763" s="1" t="s">
        <v>78</v>
      </c>
      <c r="B5763" s="1" t="s">
        <v>118</v>
      </c>
      <c r="C5763">
        <v>247.200999999999</v>
      </c>
      <c r="D5763">
        <v>489.52499999999998</v>
      </c>
    </row>
    <row r="5764" spans="1:4" x14ac:dyDescent="0.3">
      <c r="A5764" s="1" t="s">
        <v>78</v>
      </c>
      <c r="B5764" s="1" t="s">
        <v>118</v>
      </c>
      <c r="C5764">
        <v>246.956999999999</v>
      </c>
      <c r="D5764">
        <v>489.608</v>
      </c>
    </row>
    <row r="5765" spans="1:4" x14ac:dyDescent="0.3">
      <c r="A5765" s="1" t="s">
        <v>78</v>
      </c>
      <c r="B5765" s="1" t="s">
        <v>118</v>
      </c>
      <c r="C5765">
        <v>246.688999999999</v>
      </c>
      <c r="D5765">
        <v>489.65</v>
      </c>
    </row>
    <row r="5766" spans="1:4" x14ac:dyDescent="0.3">
      <c r="A5766" s="1" t="s">
        <v>78</v>
      </c>
      <c r="B5766" s="1" t="s">
        <v>118</v>
      </c>
      <c r="C5766">
        <v>246.421999999999</v>
      </c>
      <c r="D5766">
        <v>489.69</v>
      </c>
    </row>
    <row r="5767" spans="1:4" x14ac:dyDescent="0.3">
      <c r="A5767" s="1" t="s">
        <v>78</v>
      </c>
      <c r="B5767" s="1" t="s">
        <v>118</v>
      </c>
      <c r="C5767">
        <v>246.128999999999</v>
      </c>
      <c r="D5767">
        <v>489.77199999999999</v>
      </c>
    </row>
    <row r="5768" spans="1:4" x14ac:dyDescent="0.3">
      <c r="A5768" s="1" t="s">
        <v>78</v>
      </c>
      <c r="B5768" s="1" t="s">
        <v>118</v>
      </c>
      <c r="C5768">
        <v>245.76299999999901</v>
      </c>
      <c r="D5768">
        <v>489.81200000000001</v>
      </c>
    </row>
    <row r="5769" spans="1:4" x14ac:dyDescent="0.3">
      <c r="A5769" s="1" t="s">
        <v>78</v>
      </c>
      <c r="B5769" s="1" t="s">
        <v>118</v>
      </c>
      <c r="C5769">
        <v>245.56899999999899</v>
      </c>
      <c r="D5769">
        <v>489.85300000000001</v>
      </c>
    </row>
    <row r="5770" spans="1:4" x14ac:dyDescent="0.3">
      <c r="A5770" s="1" t="s">
        <v>78</v>
      </c>
      <c r="B5770" s="1" t="s">
        <v>118</v>
      </c>
      <c r="C5770">
        <v>245.34899999999899</v>
      </c>
      <c r="D5770">
        <v>489.89400000000001</v>
      </c>
    </row>
    <row r="5771" spans="1:4" x14ac:dyDescent="0.3">
      <c r="A5771" s="1" t="s">
        <v>78</v>
      </c>
      <c r="B5771" s="1" t="s">
        <v>118</v>
      </c>
      <c r="C5771">
        <v>247.80999999999901</v>
      </c>
      <c r="D5771">
        <v>489.36200000000002</v>
      </c>
    </row>
    <row r="5772" spans="1:4" x14ac:dyDescent="0.3">
      <c r="A5772" s="1" t="s">
        <v>78</v>
      </c>
      <c r="B5772" s="1" t="s">
        <v>118</v>
      </c>
      <c r="C5772">
        <v>247.49399999999901</v>
      </c>
      <c r="D5772">
        <v>489.44400000000002</v>
      </c>
    </row>
    <row r="5773" spans="1:4" x14ac:dyDescent="0.3">
      <c r="A5773" s="1" t="s">
        <v>78</v>
      </c>
      <c r="B5773" s="1" t="s">
        <v>118</v>
      </c>
      <c r="C5773">
        <v>247.200999999999</v>
      </c>
      <c r="D5773">
        <v>489.52499999999998</v>
      </c>
    </row>
    <row r="5774" spans="1:4" x14ac:dyDescent="0.3">
      <c r="A5774" s="1" t="s">
        <v>78</v>
      </c>
      <c r="B5774" s="1" t="s">
        <v>118</v>
      </c>
      <c r="C5774">
        <v>246.956999999999</v>
      </c>
      <c r="D5774">
        <v>489.608</v>
      </c>
    </row>
    <row r="5775" spans="1:4" x14ac:dyDescent="0.3">
      <c r="A5775" s="1" t="s">
        <v>78</v>
      </c>
      <c r="B5775" s="1" t="s">
        <v>118</v>
      </c>
      <c r="C5775">
        <v>246.688999999999</v>
      </c>
      <c r="D5775">
        <v>489.65</v>
      </c>
    </row>
    <row r="5776" spans="1:4" x14ac:dyDescent="0.3">
      <c r="A5776" s="1" t="s">
        <v>78</v>
      </c>
      <c r="B5776" s="1" t="s">
        <v>118</v>
      </c>
      <c r="C5776">
        <v>246.421999999999</v>
      </c>
      <c r="D5776">
        <v>489.69</v>
      </c>
    </row>
    <row r="5777" spans="1:4" x14ac:dyDescent="0.3">
      <c r="A5777" s="1" t="s">
        <v>78</v>
      </c>
      <c r="B5777" s="1" t="s">
        <v>118</v>
      </c>
      <c r="C5777">
        <v>246.128999999999</v>
      </c>
      <c r="D5777">
        <v>489.77199999999999</v>
      </c>
    </row>
    <row r="5778" spans="1:4" x14ac:dyDescent="0.3">
      <c r="A5778" s="1" t="s">
        <v>78</v>
      </c>
      <c r="B5778" s="1" t="s">
        <v>118</v>
      </c>
      <c r="C5778">
        <v>245.76299999999901</v>
      </c>
      <c r="D5778">
        <v>489.81200000000001</v>
      </c>
    </row>
    <row r="5779" spans="1:4" x14ac:dyDescent="0.3">
      <c r="A5779" s="1" t="s">
        <v>78</v>
      </c>
      <c r="B5779" s="1" t="s">
        <v>118</v>
      </c>
      <c r="C5779">
        <v>245.56899999999899</v>
      </c>
      <c r="D5779">
        <v>489.85300000000001</v>
      </c>
    </row>
    <row r="5780" spans="1:4" x14ac:dyDescent="0.3">
      <c r="A5780" s="1" t="s">
        <v>78</v>
      </c>
      <c r="B5780" s="1" t="s">
        <v>118</v>
      </c>
      <c r="C5780">
        <v>245.34899999999899</v>
      </c>
      <c r="D5780">
        <v>489.89400000000001</v>
      </c>
    </row>
    <row r="5781" spans="1:4" x14ac:dyDescent="0.3">
      <c r="A5781" s="1" t="s">
        <v>78</v>
      </c>
      <c r="B5781" s="1" t="s">
        <v>118</v>
      </c>
      <c r="C5781">
        <v>251.26899999999901</v>
      </c>
      <c r="D5781">
        <v>488.34399000000002</v>
      </c>
    </row>
    <row r="5782" spans="1:4" x14ac:dyDescent="0.3">
      <c r="A5782" s="1" t="s">
        <v>78</v>
      </c>
      <c r="B5782" s="1" t="s">
        <v>118</v>
      </c>
      <c r="C5782">
        <v>250.391999999999</v>
      </c>
      <c r="D5782">
        <v>488.62898999999999</v>
      </c>
    </row>
    <row r="5783" spans="1:4" x14ac:dyDescent="0.3">
      <c r="A5783" s="1" t="s">
        <v>78</v>
      </c>
      <c r="B5783" s="1" t="s">
        <v>118</v>
      </c>
      <c r="C5783">
        <v>249.491999999999</v>
      </c>
      <c r="D5783">
        <v>488.87398999999999</v>
      </c>
    </row>
    <row r="5784" spans="1:4" x14ac:dyDescent="0.3">
      <c r="A5784" s="1" t="s">
        <v>78</v>
      </c>
      <c r="B5784" s="1" t="s">
        <v>118</v>
      </c>
      <c r="C5784">
        <v>249.028999999999</v>
      </c>
      <c r="D5784">
        <v>489.03599000000003</v>
      </c>
    </row>
    <row r="5785" spans="1:4" x14ac:dyDescent="0.3">
      <c r="A5785" s="1" t="s">
        <v>78</v>
      </c>
      <c r="B5785" s="1" t="s">
        <v>118</v>
      </c>
      <c r="C5785">
        <v>248.61499999999899</v>
      </c>
      <c r="D5785">
        <v>489.15798999999998</v>
      </c>
    </row>
    <row r="5786" spans="1:4" x14ac:dyDescent="0.3">
      <c r="A5786" s="1" t="s">
        <v>78</v>
      </c>
      <c r="B5786" s="1" t="s">
        <v>118</v>
      </c>
      <c r="C5786">
        <v>248.19999999999899</v>
      </c>
      <c r="D5786">
        <v>489.24099000000001</v>
      </c>
    </row>
    <row r="5787" spans="1:4" x14ac:dyDescent="0.3">
      <c r="A5787" s="1" t="s">
        <v>78</v>
      </c>
      <c r="B5787" s="1" t="s">
        <v>118</v>
      </c>
      <c r="C5787">
        <v>247.80999999999901</v>
      </c>
      <c r="D5787">
        <v>489.36198999999999</v>
      </c>
    </row>
    <row r="5788" spans="1:4" x14ac:dyDescent="0.3">
      <c r="A5788" s="1" t="s">
        <v>78</v>
      </c>
      <c r="B5788" s="1" t="s">
        <v>118</v>
      </c>
      <c r="C5788">
        <v>251.26899999999901</v>
      </c>
      <c r="D5788">
        <v>488.34399000000002</v>
      </c>
    </row>
    <row r="5789" spans="1:4" x14ac:dyDescent="0.3">
      <c r="A5789" s="1" t="s">
        <v>78</v>
      </c>
      <c r="B5789" s="1" t="s">
        <v>118</v>
      </c>
      <c r="C5789">
        <v>250.391999999999</v>
      </c>
      <c r="D5789">
        <v>488.62898999999999</v>
      </c>
    </row>
    <row r="5790" spans="1:4" x14ac:dyDescent="0.3">
      <c r="A5790" s="1" t="s">
        <v>78</v>
      </c>
      <c r="B5790" s="1" t="s">
        <v>118</v>
      </c>
      <c r="C5790">
        <v>249.491999999999</v>
      </c>
      <c r="D5790">
        <v>488.87398999999999</v>
      </c>
    </row>
    <row r="5791" spans="1:4" x14ac:dyDescent="0.3">
      <c r="A5791" s="1" t="s">
        <v>78</v>
      </c>
      <c r="B5791" s="1" t="s">
        <v>118</v>
      </c>
      <c r="C5791">
        <v>249.028999999999</v>
      </c>
      <c r="D5791">
        <v>489.03599000000003</v>
      </c>
    </row>
    <row r="5792" spans="1:4" x14ac:dyDescent="0.3">
      <c r="A5792" s="1" t="s">
        <v>78</v>
      </c>
      <c r="B5792" s="1" t="s">
        <v>118</v>
      </c>
      <c r="C5792">
        <v>248.61499999999899</v>
      </c>
      <c r="D5792">
        <v>489.15798999999998</v>
      </c>
    </row>
    <row r="5793" spans="1:4" x14ac:dyDescent="0.3">
      <c r="A5793" s="1" t="s">
        <v>78</v>
      </c>
      <c r="B5793" s="1" t="s">
        <v>118</v>
      </c>
      <c r="C5793">
        <v>248.2</v>
      </c>
      <c r="D5793">
        <v>489.24099000000001</v>
      </c>
    </row>
    <row r="5794" spans="1:4" x14ac:dyDescent="0.3">
      <c r="A5794" s="1" t="s">
        <v>78</v>
      </c>
      <c r="B5794" s="1" t="s">
        <v>118</v>
      </c>
      <c r="C5794">
        <v>247.81</v>
      </c>
      <c r="D5794">
        <v>489.36198999999999</v>
      </c>
    </row>
    <row r="5795" spans="1:4" x14ac:dyDescent="0.3">
      <c r="A5795" s="1" t="s">
        <v>78</v>
      </c>
      <c r="B5795" s="1" t="s">
        <v>118</v>
      </c>
      <c r="C5795">
        <v>254.68</v>
      </c>
      <c r="D5795">
        <v>487.2</v>
      </c>
    </row>
    <row r="5796" spans="1:4" x14ac:dyDescent="0.3">
      <c r="A5796" s="1" t="s">
        <v>78</v>
      </c>
      <c r="B5796" s="1" t="s">
        <v>118</v>
      </c>
      <c r="C5796">
        <v>254.291</v>
      </c>
      <c r="D5796">
        <v>487.322</v>
      </c>
    </row>
    <row r="5797" spans="1:4" x14ac:dyDescent="0.3">
      <c r="A5797" s="1" t="s">
        <v>78</v>
      </c>
      <c r="B5797" s="1" t="s">
        <v>118</v>
      </c>
      <c r="C5797">
        <v>253.87700000000001</v>
      </c>
      <c r="D5797">
        <v>487.48599999999999</v>
      </c>
    </row>
    <row r="5798" spans="1:4" x14ac:dyDescent="0.3">
      <c r="A5798" s="1" t="s">
        <v>78</v>
      </c>
      <c r="B5798" s="1" t="s">
        <v>118</v>
      </c>
      <c r="C5798">
        <v>253.024</v>
      </c>
      <c r="D5798">
        <v>487.77199999999999</v>
      </c>
    </row>
    <row r="5799" spans="1:4" x14ac:dyDescent="0.3">
      <c r="A5799" s="1" t="s">
        <v>78</v>
      </c>
      <c r="B5799" s="1" t="s">
        <v>118</v>
      </c>
      <c r="C5799">
        <v>252.14699999999999</v>
      </c>
      <c r="D5799">
        <v>488.05700000000002</v>
      </c>
    </row>
    <row r="5800" spans="1:4" x14ac:dyDescent="0.3">
      <c r="A5800" s="1" t="s">
        <v>78</v>
      </c>
      <c r="B5800" s="1" t="s">
        <v>118</v>
      </c>
      <c r="C5800">
        <v>251.26900000000001</v>
      </c>
      <c r="D5800">
        <v>488.34399999999999</v>
      </c>
    </row>
    <row r="5801" spans="1:4" x14ac:dyDescent="0.3">
      <c r="A5801" s="1" t="s">
        <v>78</v>
      </c>
      <c r="B5801" s="1" t="s">
        <v>118</v>
      </c>
      <c r="C5801">
        <v>254.68</v>
      </c>
      <c r="D5801">
        <v>487.2</v>
      </c>
    </row>
    <row r="5802" spans="1:4" x14ac:dyDescent="0.3">
      <c r="A5802" s="1" t="s">
        <v>78</v>
      </c>
      <c r="B5802" s="1" t="s">
        <v>118</v>
      </c>
      <c r="C5802">
        <v>254.291</v>
      </c>
      <c r="D5802">
        <v>487.322</v>
      </c>
    </row>
    <row r="5803" spans="1:4" x14ac:dyDescent="0.3">
      <c r="A5803" s="1" t="s">
        <v>78</v>
      </c>
      <c r="B5803" s="1" t="s">
        <v>118</v>
      </c>
      <c r="C5803">
        <v>253.87700000000001</v>
      </c>
      <c r="D5803">
        <v>487.48599999999999</v>
      </c>
    </row>
    <row r="5804" spans="1:4" x14ac:dyDescent="0.3">
      <c r="A5804" s="1" t="s">
        <v>78</v>
      </c>
      <c r="B5804" s="1" t="s">
        <v>118</v>
      </c>
      <c r="C5804">
        <v>253.024</v>
      </c>
      <c r="D5804">
        <v>487.77199999999999</v>
      </c>
    </row>
    <row r="5805" spans="1:4" x14ac:dyDescent="0.3">
      <c r="A5805" s="1" t="s">
        <v>78</v>
      </c>
      <c r="B5805" s="1" t="s">
        <v>118</v>
      </c>
      <c r="C5805">
        <v>252.14699999999999</v>
      </c>
      <c r="D5805">
        <v>488.05700000000002</v>
      </c>
    </row>
    <row r="5806" spans="1:4" x14ac:dyDescent="0.3">
      <c r="A5806" s="1" t="s">
        <v>78</v>
      </c>
      <c r="B5806" s="1" t="s">
        <v>118</v>
      </c>
      <c r="C5806">
        <v>251.26900000000001</v>
      </c>
      <c r="D5806">
        <v>488.34399999999999</v>
      </c>
    </row>
    <row r="5807" spans="1:4" x14ac:dyDescent="0.3">
      <c r="A5807" s="1" t="s">
        <v>78</v>
      </c>
      <c r="B5807" s="1" t="s">
        <v>118</v>
      </c>
      <c r="C5807">
        <v>257.38398999999998</v>
      </c>
      <c r="D5807">
        <v>486.22098999999997</v>
      </c>
    </row>
    <row r="5808" spans="1:4" x14ac:dyDescent="0.3">
      <c r="A5808" s="1" t="s">
        <v>78</v>
      </c>
      <c r="B5808" s="1" t="s">
        <v>118</v>
      </c>
      <c r="C5808">
        <v>256.96999</v>
      </c>
      <c r="D5808">
        <v>486.34298999999999</v>
      </c>
    </row>
    <row r="5809" spans="1:4" x14ac:dyDescent="0.3">
      <c r="A5809" s="1" t="s">
        <v>78</v>
      </c>
      <c r="B5809" s="1" t="s">
        <v>118</v>
      </c>
      <c r="C5809">
        <v>256.63099</v>
      </c>
      <c r="D5809">
        <v>486.46598999999998</v>
      </c>
    </row>
    <row r="5810" spans="1:4" x14ac:dyDescent="0.3">
      <c r="A5810" s="1" t="s">
        <v>78</v>
      </c>
      <c r="B5810" s="1" t="s">
        <v>118</v>
      </c>
      <c r="C5810">
        <v>256.28899000000001</v>
      </c>
      <c r="D5810">
        <v>486.58798999999999</v>
      </c>
    </row>
    <row r="5811" spans="1:4" x14ac:dyDescent="0.3">
      <c r="A5811" s="1" t="s">
        <v>78</v>
      </c>
      <c r="B5811" s="1" t="s">
        <v>118</v>
      </c>
      <c r="C5811">
        <v>255.97199000000001</v>
      </c>
      <c r="D5811">
        <v>486.71098999999998</v>
      </c>
    </row>
    <row r="5812" spans="1:4" x14ac:dyDescent="0.3">
      <c r="A5812" s="1" t="s">
        <v>78</v>
      </c>
      <c r="B5812" s="1" t="s">
        <v>118</v>
      </c>
      <c r="C5812">
        <v>255.67899</v>
      </c>
      <c r="D5812">
        <v>486.83299</v>
      </c>
    </row>
    <row r="5813" spans="1:4" x14ac:dyDescent="0.3">
      <c r="A5813" s="1" t="s">
        <v>78</v>
      </c>
      <c r="B5813" s="1" t="s">
        <v>118</v>
      </c>
      <c r="C5813">
        <v>255.36299</v>
      </c>
      <c r="D5813">
        <v>486.95499000000001</v>
      </c>
    </row>
    <row r="5814" spans="1:4" x14ac:dyDescent="0.3">
      <c r="A5814" s="1" t="s">
        <v>78</v>
      </c>
      <c r="B5814" s="1" t="s">
        <v>118</v>
      </c>
      <c r="C5814">
        <v>255.04698999999999</v>
      </c>
      <c r="D5814">
        <v>487.07799</v>
      </c>
    </row>
    <row r="5815" spans="1:4" x14ac:dyDescent="0.3">
      <c r="A5815" s="1" t="s">
        <v>78</v>
      </c>
      <c r="B5815" s="1" t="s">
        <v>118</v>
      </c>
      <c r="C5815">
        <v>254.67999</v>
      </c>
      <c r="D5815">
        <v>487.19999000000001</v>
      </c>
    </row>
    <row r="5816" spans="1:4" x14ac:dyDescent="0.3">
      <c r="A5816" s="1" t="s">
        <v>78</v>
      </c>
      <c r="B5816" s="1" t="s">
        <v>118</v>
      </c>
      <c r="C5816">
        <v>257.38398999999998</v>
      </c>
      <c r="D5816">
        <v>486.22098999999997</v>
      </c>
    </row>
    <row r="5817" spans="1:4" x14ac:dyDescent="0.3">
      <c r="A5817" s="1" t="s">
        <v>78</v>
      </c>
      <c r="B5817" s="1" t="s">
        <v>118</v>
      </c>
      <c r="C5817">
        <v>256.96999</v>
      </c>
      <c r="D5817">
        <v>486.34298999999999</v>
      </c>
    </row>
    <row r="5818" spans="1:4" x14ac:dyDescent="0.3">
      <c r="A5818" s="1" t="s">
        <v>78</v>
      </c>
      <c r="B5818" s="1" t="s">
        <v>118</v>
      </c>
      <c r="C5818">
        <v>256.63099</v>
      </c>
      <c r="D5818">
        <v>486.46598999999998</v>
      </c>
    </row>
    <row r="5819" spans="1:4" x14ac:dyDescent="0.3">
      <c r="A5819" s="1" t="s">
        <v>78</v>
      </c>
      <c r="B5819" s="1" t="s">
        <v>118</v>
      </c>
      <c r="C5819">
        <v>256.28899000000001</v>
      </c>
      <c r="D5819">
        <v>486.58798999999999</v>
      </c>
    </row>
    <row r="5820" spans="1:4" x14ac:dyDescent="0.3">
      <c r="A5820" s="1" t="s">
        <v>78</v>
      </c>
      <c r="B5820" s="1" t="s">
        <v>118</v>
      </c>
      <c r="C5820">
        <v>255.97199000000001</v>
      </c>
      <c r="D5820">
        <v>486.71098999999998</v>
      </c>
    </row>
    <row r="5821" spans="1:4" x14ac:dyDescent="0.3">
      <c r="A5821" s="1" t="s">
        <v>78</v>
      </c>
      <c r="B5821" s="1" t="s">
        <v>118</v>
      </c>
      <c r="C5821">
        <v>255.67899</v>
      </c>
      <c r="D5821">
        <v>486.83299</v>
      </c>
    </row>
    <row r="5822" spans="1:4" x14ac:dyDescent="0.3">
      <c r="A5822" s="1" t="s">
        <v>78</v>
      </c>
      <c r="B5822" s="1" t="s">
        <v>118</v>
      </c>
      <c r="C5822">
        <v>255.36299</v>
      </c>
      <c r="D5822">
        <v>486.95499000000001</v>
      </c>
    </row>
    <row r="5823" spans="1:4" x14ac:dyDescent="0.3">
      <c r="A5823" s="1" t="s">
        <v>78</v>
      </c>
      <c r="B5823" s="1" t="s">
        <v>118</v>
      </c>
      <c r="C5823">
        <v>255.04698999999999</v>
      </c>
      <c r="D5823">
        <v>487.07799</v>
      </c>
    </row>
    <row r="5824" spans="1:4" x14ac:dyDescent="0.3">
      <c r="A5824" s="1" t="s">
        <v>78</v>
      </c>
      <c r="B5824" s="1" t="s">
        <v>118</v>
      </c>
      <c r="C5824">
        <v>254.67999</v>
      </c>
      <c r="D5824">
        <v>487.19999000000001</v>
      </c>
    </row>
    <row r="5825" spans="1:4" x14ac:dyDescent="0.3">
      <c r="A5825" s="1" t="s">
        <v>78</v>
      </c>
      <c r="B5825" s="1" t="s">
        <v>118</v>
      </c>
      <c r="C5825">
        <v>261.59899999999999</v>
      </c>
      <c r="D5825">
        <v>485.2</v>
      </c>
    </row>
    <row r="5826" spans="1:4" x14ac:dyDescent="0.3">
      <c r="A5826" s="1" t="s">
        <v>78</v>
      </c>
      <c r="B5826" s="1" t="s">
        <v>118</v>
      </c>
      <c r="C5826">
        <v>261.113</v>
      </c>
      <c r="D5826">
        <v>485.28199999999998</v>
      </c>
    </row>
    <row r="5827" spans="1:4" x14ac:dyDescent="0.3">
      <c r="A5827" s="1" t="s">
        <v>78</v>
      </c>
      <c r="B5827" s="1" t="s">
        <v>118</v>
      </c>
      <c r="C5827">
        <v>260.57600000000002</v>
      </c>
      <c r="D5827">
        <v>485.404</v>
      </c>
    </row>
    <row r="5828" spans="1:4" x14ac:dyDescent="0.3">
      <c r="A5828" s="1" t="s">
        <v>78</v>
      </c>
      <c r="B5828" s="1" t="s">
        <v>118</v>
      </c>
      <c r="C5828">
        <v>260.01499999999999</v>
      </c>
      <c r="D5828">
        <v>485.52699999999999</v>
      </c>
    </row>
    <row r="5829" spans="1:4" x14ac:dyDescent="0.3">
      <c r="A5829" s="1" t="s">
        <v>78</v>
      </c>
      <c r="B5829" s="1" t="s">
        <v>118</v>
      </c>
      <c r="C5829">
        <v>259.45699999999999</v>
      </c>
      <c r="D5829">
        <v>485.65</v>
      </c>
    </row>
    <row r="5830" spans="1:4" x14ac:dyDescent="0.3">
      <c r="A5830" s="1" t="s">
        <v>78</v>
      </c>
      <c r="B5830" s="1" t="s">
        <v>118</v>
      </c>
      <c r="C5830">
        <v>258.89499999999998</v>
      </c>
      <c r="D5830">
        <v>485.813999999999</v>
      </c>
    </row>
    <row r="5831" spans="1:4" x14ac:dyDescent="0.3">
      <c r="A5831" s="1" t="s">
        <v>78</v>
      </c>
      <c r="B5831" s="1" t="s">
        <v>118</v>
      </c>
      <c r="C5831">
        <v>258.36</v>
      </c>
      <c r="D5831">
        <v>485.93599999999998</v>
      </c>
    </row>
    <row r="5832" spans="1:4" x14ac:dyDescent="0.3">
      <c r="A5832" s="1" t="s">
        <v>78</v>
      </c>
      <c r="B5832" s="1" t="s">
        <v>118</v>
      </c>
      <c r="C5832">
        <v>257.84699999999998</v>
      </c>
      <c r="D5832">
        <v>486.09799999999899</v>
      </c>
    </row>
    <row r="5833" spans="1:4" x14ac:dyDescent="0.3">
      <c r="A5833" s="1" t="s">
        <v>78</v>
      </c>
      <c r="B5833" s="1" t="s">
        <v>118</v>
      </c>
      <c r="C5833">
        <v>257.38400000000001</v>
      </c>
      <c r="D5833">
        <v>486.22099999999898</v>
      </c>
    </row>
    <row r="5834" spans="1:4" x14ac:dyDescent="0.3">
      <c r="A5834" s="1" t="s">
        <v>78</v>
      </c>
      <c r="B5834" s="1" t="s">
        <v>118</v>
      </c>
      <c r="C5834">
        <v>261.59899999999999</v>
      </c>
      <c r="D5834">
        <v>485.19999999999902</v>
      </c>
    </row>
    <row r="5835" spans="1:4" x14ac:dyDescent="0.3">
      <c r="A5835" s="1" t="s">
        <v>78</v>
      </c>
      <c r="B5835" s="1" t="s">
        <v>118</v>
      </c>
      <c r="C5835">
        <v>261.113</v>
      </c>
      <c r="D5835">
        <v>485.28199999999902</v>
      </c>
    </row>
    <row r="5836" spans="1:4" x14ac:dyDescent="0.3">
      <c r="A5836" s="1" t="s">
        <v>78</v>
      </c>
      <c r="B5836" s="1" t="s">
        <v>118</v>
      </c>
      <c r="C5836">
        <v>260.57600000000002</v>
      </c>
      <c r="D5836">
        <v>485.40399999999897</v>
      </c>
    </row>
    <row r="5837" spans="1:4" x14ac:dyDescent="0.3">
      <c r="A5837" s="1" t="s">
        <v>78</v>
      </c>
      <c r="B5837" s="1" t="s">
        <v>118</v>
      </c>
      <c r="C5837">
        <v>260.01499999999999</v>
      </c>
      <c r="D5837">
        <v>485.52699999999902</v>
      </c>
    </row>
    <row r="5838" spans="1:4" x14ac:dyDescent="0.3">
      <c r="A5838" s="1" t="s">
        <v>78</v>
      </c>
      <c r="B5838" s="1" t="s">
        <v>118</v>
      </c>
      <c r="C5838">
        <v>259.45699999999999</v>
      </c>
      <c r="D5838">
        <v>485.64999999999901</v>
      </c>
    </row>
    <row r="5839" spans="1:4" x14ac:dyDescent="0.3">
      <c r="A5839" s="1" t="s">
        <v>78</v>
      </c>
      <c r="B5839" s="1" t="s">
        <v>118</v>
      </c>
      <c r="C5839">
        <v>258.89499999999998</v>
      </c>
      <c r="D5839">
        <v>485.813999999999</v>
      </c>
    </row>
    <row r="5840" spans="1:4" x14ac:dyDescent="0.3">
      <c r="A5840" s="1" t="s">
        <v>78</v>
      </c>
      <c r="B5840" s="1" t="s">
        <v>118</v>
      </c>
      <c r="C5840">
        <v>258.36</v>
      </c>
      <c r="D5840">
        <v>485.93599999999901</v>
      </c>
    </row>
    <row r="5841" spans="1:4" x14ac:dyDescent="0.3">
      <c r="A5841" s="1" t="s">
        <v>78</v>
      </c>
      <c r="B5841" s="1" t="s">
        <v>118</v>
      </c>
      <c r="C5841">
        <v>257.84699999999998</v>
      </c>
      <c r="D5841">
        <v>486.09799999999899</v>
      </c>
    </row>
    <row r="5842" spans="1:4" x14ac:dyDescent="0.3">
      <c r="A5842" s="1" t="s">
        <v>78</v>
      </c>
      <c r="B5842" s="1" t="s">
        <v>118</v>
      </c>
      <c r="C5842">
        <v>257.38400000000001</v>
      </c>
      <c r="D5842">
        <v>486.22099999999898</v>
      </c>
    </row>
    <row r="5843" spans="1:4" x14ac:dyDescent="0.3">
      <c r="A5843" s="1" t="s">
        <v>78</v>
      </c>
      <c r="B5843" s="1" t="s">
        <v>118</v>
      </c>
      <c r="C5843">
        <v>264.81599999999997</v>
      </c>
      <c r="D5843">
        <v>485.03798999999901</v>
      </c>
    </row>
    <row r="5844" spans="1:4" x14ac:dyDescent="0.3">
      <c r="A5844" s="1" t="s">
        <v>78</v>
      </c>
      <c r="B5844" s="1" t="s">
        <v>118</v>
      </c>
      <c r="C5844">
        <v>264.548</v>
      </c>
      <c r="D5844">
        <v>485.03800000000001</v>
      </c>
    </row>
    <row r="5845" spans="1:4" x14ac:dyDescent="0.3">
      <c r="A5845" s="1" t="s">
        <v>78</v>
      </c>
      <c r="B5845" s="1" t="s">
        <v>118</v>
      </c>
      <c r="C5845">
        <v>264.30399999999997</v>
      </c>
      <c r="D5845">
        <v>485.07799999999997</v>
      </c>
    </row>
    <row r="5846" spans="1:4" x14ac:dyDescent="0.3">
      <c r="A5846" s="1" t="s">
        <v>78</v>
      </c>
      <c r="B5846" s="1" t="s">
        <v>118</v>
      </c>
      <c r="C5846">
        <v>263.89</v>
      </c>
      <c r="D5846">
        <v>485.07799999999997</v>
      </c>
    </row>
    <row r="5847" spans="1:4" x14ac:dyDescent="0.3">
      <c r="A5847" s="1" t="s">
        <v>78</v>
      </c>
      <c r="B5847" s="1" t="s">
        <v>118</v>
      </c>
      <c r="C5847">
        <v>263.5</v>
      </c>
      <c r="D5847">
        <v>485.07799999999997</v>
      </c>
    </row>
    <row r="5848" spans="1:4" x14ac:dyDescent="0.3">
      <c r="A5848" s="1" t="s">
        <v>78</v>
      </c>
      <c r="B5848" s="1" t="s">
        <v>118</v>
      </c>
      <c r="C5848">
        <v>263.13400000000001</v>
      </c>
      <c r="D5848">
        <v>485.07799999999997</v>
      </c>
    </row>
    <row r="5849" spans="1:4" x14ac:dyDescent="0.3">
      <c r="A5849" s="1" t="s">
        <v>78</v>
      </c>
      <c r="B5849" s="1" t="s">
        <v>118</v>
      </c>
      <c r="C5849">
        <v>262.79399999999998</v>
      </c>
      <c r="D5849">
        <v>485.07799999999997</v>
      </c>
    </row>
    <row r="5850" spans="1:4" x14ac:dyDescent="0.3">
      <c r="A5850" s="1" t="s">
        <v>78</v>
      </c>
      <c r="B5850" s="1" t="s">
        <v>118</v>
      </c>
      <c r="C5850">
        <v>262.426999999999</v>
      </c>
      <c r="D5850">
        <v>485.11799999999999</v>
      </c>
    </row>
    <row r="5851" spans="1:4" x14ac:dyDescent="0.3">
      <c r="A5851" s="1" t="s">
        <v>78</v>
      </c>
      <c r="B5851" s="1" t="s">
        <v>118</v>
      </c>
      <c r="C5851">
        <v>262.03899999999999</v>
      </c>
      <c r="D5851">
        <v>485.159999999999</v>
      </c>
    </row>
    <row r="5852" spans="1:4" x14ac:dyDescent="0.3">
      <c r="A5852" s="1" t="s">
        <v>78</v>
      </c>
      <c r="B5852" s="1" t="s">
        <v>118</v>
      </c>
      <c r="C5852">
        <v>261.59899999999999</v>
      </c>
      <c r="D5852">
        <v>485.2</v>
      </c>
    </row>
    <row r="5853" spans="1:4" x14ac:dyDescent="0.3">
      <c r="A5853" s="1" t="s">
        <v>78</v>
      </c>
      <c r="B5853" s="1" t="s">
        <v>118</v>
      </c>
      <c r="C5853">
        <v>264.81599999999997</v>
      </c>
      <c r="D5853">
        <v>485.03800000000001</v>
      </c>
    </row>
    <row r="5854" spans="1:4" x14ac:dyDescent="0.3">
      <c r="A5854" s="1" t="s">
        <v>78</v>
      </c>
      <c r="B5854" s="1" t="s">
        <v>118</v>
      </c>
      <c r="C5854">
        <v>264.548</v>
      </c>
      <c r="D5854">
        <v>485.03800000000001</v>
      </c>
    </row>
    <row r="5855" spans="1:4" x14ac:dyDescent="0.3">
      <c r="A5855" s="1" t="s">
        <v>78</v>
      </c>
      <c r="B5855" s="1" t="s">
        <v>118</v>
      </c>
      <c r="C5855">
        <v>264.30399999999997</v>
      </c>
      <c r="D5855">
        <v>485.07799999999997</v>
      </c>
    </row>
    <row r="5856" spans="1:4" x14ac:dyDescent="0.3">
      <c r="A5856" s="1" t="s">
        <v>78</v>
      </c>
      <c r="B5856" s="1" t="s">
        <v>118</v>
      </c>
      <c r="C5856">
        <v>263.89</v>
      </c>
      <c r="D5856">
        <v>485.07799999999997</v>
      </c>
    </row>
    <row r="5857" spans="1:4" x14ac:dyDescent="0.3">
      <c r="A5857" s="1" t="s">
        <v>78</v>
      </c>
      <c r="B5857" s="1" t="s">
        <v>118</v>
      </c>
      <c r="C5857">
        <v>263.5</v>
      </c>
      <c r="D5857">
        <v>485.07799999999997</v>
      </c>
    </row>
    <row r="5858" spans="1:4" x14ac:dyDescent="0.3">
      <c r="A5858" s="1" t="s">
        <v>78</v>
      </c>
      <c r="B5858" s="1" t="s">
        <v>118</v>
      </c>
      <c r="C5858">
        <v>263.13400000000001</v>
      </c>
      <c r="D5858">
        <v>485.07799999999997</v>
      </c>
    </row>
    <row r="5859" spans="1:4" x14ac:dyDescent="0.3">
      <c r="A5859" s="1" t="s">
        <v>78</v>
      </c>
      <c r="B5859" s="1" t="s">
        <v>118</v>
      </c>
      <c r="C5859">
        <v>262.79399999999998</v>
      </c>
      <c r="D5859">
        <v>485.07799999999997</v>
      </c>
    </row>
    <row r="5860" spans="1:4" x14ac:dyDescent="0.3">
      <c r="A5860" s="1" t="s">
        <v>78</v>
      </c>
      <c r="B5860" s="1" t="s">
        <v>118</v>
      </c>
      <c r="C5860">
        <v>262.426999999999</v>
      </c>
      <c r="D5860">
        <v>485.11799999999999</v>
      </c>
    </row>
    <row r="5861" spans="1:4" x14ac:dyDescent="0.3">
      <c r="A5861" s="1" t="s">
        <v>78</v>
      </c>
      <c r="B5861" s="1" t="s">
        <v>118</v>
      </c>
      <c r="C5861">
        <v>262.03899999999999</v>
      </c>
      <c r="D5861">
        <v>485.159999999999</v>
      </c>
    </row>
    <row r="5862" spans="1:4" x14ac:dyDescent="0.3">
      <c r="A5862" s="1" t="s">
        <v>78</v>
      </c>
      <c r="B5862" s="1" t="s">
        <v>118</v>
      </c>
      <c r="C5862">
        <v>261.59899999999999</v>
      </c>
      <c r="D5862">
        <v>485.2</v>
      </c>
    </row>
    <row r="5863" spans="1:4" x14ac:dyDescent="0.3">
      <c r="A5863" s="1" t="s">
        <v>78</v>
      </c>
      <c r="B5863" s="1" t="s">
        <v>118</v>
      </c>
      <c r="C5863">
        <v>270.22399999999999</v>
      </c>
      <c r="D5863">
        <v>484.67102</v>
      </c>
    </row>
    <row r="5864" spans="1:4" x14ac:dyDescent="0.3">
      <c r="A5864" s="1" t="s">
        <v>78</v>
      </c>
      <c r="B5864" s="1" t="s">
        <v>118</v>
      </c>
      <c r="C5864">
        <v>269.736999999999</v>
      </c>
      <c r="D5864">
        <v>484.71001999999999</v>
      </c>
    </row>
    <row r="5865" spans="1:4" x14ac:dyDescent="0.3">
      <c r="A5865" s="1" t="s">
        <v>78</v>
      </c>
      <c r="B5865" s="1" t="s">
        <v>118</v>
      </c>
      <c r="C5865">
        <v>269.27399999999898</v>
      </c>
      <c r="D5865">
        <v>484.75101999999998</v>
      </c>
    </row>
    <row r="5866" spans="1:4" x14ac:dyDescent="0.3">
      <c r="A5866" s="1" t="s">
        <v>78</v>
      </c>
      <c r="B5866" s="1" t="s">
        <v>118</v>
      </c>
      <c r="C5866">
        <v>268.83600000000001</v>
      </c>
      <c r="D5866">
        <v>484.75099999999998</v>
      </c>
    </row>
    <row r="5867" spans="1:4" x14ac:dyDescent="0.3">
      <c r="A5867" s="1" t="s">
        <v>78</v>
      </c>
      <c r="B5867" s="1" t="s">
        <v>118</v>
      </c>
      <c r="C5867">
        <v>268.44600000000003</v>
      </c>
      <c r="D5867">
        <v>484.79299999999898</v>
      </c>
    </row>
    <row r="5868" spans="1:4" x14ac:dyDescent="0.3">
      <c r="A5868" s="1" t="s">
        <v>78</v>
      </c>
      <c r="B5868" s="1" t="s">
        <v>118</v>
      </c>
      <c r="C5868">
        <v>268.05599999999998</v>
      </c>
      <c r="D5868">
        <v>484.83199999999903</v>
      </c>
    </row>
    <row r="5869" spans="1:4" x14ac:dyDescent="0.3">
      <c r="A5869" s="1" t="s">
        <v>78</v>
      </c>
      <c r="B5869" s="1" t="s">
        <v>118</v>
      </c>
      <c r="C5869">
        <v>267.71499999999997</v>
      </c>
      <c r="D5869">
        <v>484.83199999999999</v>
      </c>
    </row>
    <row r="5870" spans="1:4" x14ac:dyDescent="0.3">
      <c r="A5870" s="1" t="s">
        <v>78</v>
      </c>
      <c r="B5870" s="1" t="s">
        <v>118</v>
      </c>
      <c r="C5870">
        <v>267.375</v>
      </c>
      <c r="D5870">
        <v>484.875</v>
      </c>
    </row>
    <row r="5871" spans="1:4" x14ac:dyDescent="0.3">
      <c r="A5871" s="1" t="s">
        <v>78</v>
      </c>
      <c r="B5871" s="1" t="s">
        <v>118</v>
      </c>
      <c r="C5871">
        <v>267.05700000000002</v>
      </c>
      <c r="D5871">
        <v>484.875</v>
      </c>
    </row>
    <row r="5872" spans="1:4" x14ac:dyDescent="0.3">
      <c r="A5872" s="1" t="s">
        <v>78</v>
      </c>
      <c r="B5872" s="1" t="s">
        <v>118</v>
      </c>
      <c r="C5872">
        <v>266.44900000000001</v>
      </c>
      <c r="D5872">
        <v>484.916</v>
      </c>
    </row>
    <row r="5873" spans="1:4" x14ac:dyDescent="0.3">
      <c r="A5873" s="1" t="s">
        <v>78</v>
      </c>
      <c r="B5873" s="1" t="s">
        <v>118</v>
      </c>
      <c r="C5873">
        <v>265.88799999999998</v>
      </c>
      <c r="D5873">
        <v>484.95600000000002</v>
      </c>
    </row>
    <row r="5874" spans="1:4" x14ac:dyDescent="0.3">
      <c r="A5874" s="1" t="s">
        <v>78</v>
      </c>
      <c r="B5874" s="1" t="s">
        <v>118</v>
      </c>
      <c r="C5874">
        <v>265.351</v>
      </c>
      <c r="D5874">
        <v>484.99700000000001</v>
      </c>
    </row>
    <row r="5875" spans="1:4" x14ac:dyDescent="0.3">
      <c r="A5875" s="1" t="s">
        <v>78</v>
      </c>
      <c r="B5875" s="1" t="s">
        <v>118</v>
      </c>
      <c r="C5875">
        <v>264.81599999999997</v>
      </c>
      <c r="D5875">
        <v>485.03800000000001</v>
      </c>
    </row>
    <row r="5876" spans="1:4" x14ac:dyDescent="0.3">
      <c r="A5876" s="1" t="s">
        <v>78</v>
      </c>
      <c r="B5876" s="1" t="s">
        <v>118</v>
      </c>
      <c r="C5876">
        <v>270.22399999999999</v>
      </c>
      <c r="D5876">
        <v>484.67099999999999</v>
      </c>
    </row>
    <row r="5877" spans="1:4" x14ac:dyDescent="0.3">
      <c r="A5877" s="1" t="s">
        <v>78</v>
      </c>
      <c r="B5877" s="1" t="s">
        <v>118</v>
      </c>
      <c r="C5877">
        <v>269.73700000000002</v>
      </c>
      <c r="D5877">
        <v>484.71</v>
      </c>
    </row>
    <row r="5878" spans="1:4" x14ac:dyDescent="0.3">
      <c r="A5878" s="1" t="s">
        <v>78</v>
      </c>
      <c r="B5878" s="1" t="s">
        <v>118</v>
      </c>
      <c r="C5878">
        <v>269.274</v>
      </c>
      <c r="D5878">
        <v>484.75099999999998</v>
      </c>
    </row>
    <row r="5879" spans="1:4" x14ac:dyDescent="0.3">
      <c r="A5879" s="1" t="s">
        <v>78</v>
      </c>
      <c r="B5879" s="1" t="s">
        <v>118</v>
      </c>
      <c r="C5879">
        <v>268.83600000000001</v>
      </c>
      <c r="D5879">
        <v>484.75099999999998</v>
      </c>
    </row>
    <row r="5880" spans="1:4" x14ac:dyDescent="0.3">
      <c r="A5880" s="1" t="s">
        <v>78</v>
      </c>
      <c r="B5880" s="1" t="s">
        <v>118</v>
      </c>
      <c r="C5880">
        <v>268.44600000000003</v>
      </c>
      <c r="D5880">
        <v>484.79299999999898</v>
      </c>
    </row>
    <row r="5881" spans="1:4" x14ac:dyDescent="0.3">
      <c r="A5881" s="1" t="s">
        <v>78</v>
      </c>
      <c r="B5881" s="1" t="s">
        <v>118</v>
      </c>
      <c r="C5881">
        <v>268.05599999999998</v>
      </c>
      <c r="D5881">
        <v>484.83199999999903</v>
      </c>
    </row>
    <row r="5882" spans="1:4" x14ac:dyDescent="0.3">
      <c r="A5882" s="1" t="s">
        <v>78</v>
      </c>
      <c r="B5882" s="1" t="s">
        <v>118</v>
      </c>
      <c r="C5882">
        <v>267.71499999999997</v>
      </c>
      <c r="D5882">
        <v>484.83199999999999</v>
      </c>
    </row>
    <row r="5883" spans="1:4" x14ac:dyDescent="0.3">
      <c r="A5883" s="1" t="s">
        <v>78</v>
      </c>
      <c r="B5883" s="1" t="s">
        <v>118</v>
      </c>
      <c r="C5883">
        <v>267.375</v>
      </c>
      <c r="D5883">
        <v>484.875</v>
      </c>
    </row>
    <row r="5884" spans="1:4" x14ac:dyDescent="0.3">
      <c r="A5884" s="1" t="s">
        <v>78</v>
      </c>
      <c r="B5884" s="1" t="s">
        <v>118</v>
      </c>
      <c r="C5884">
        <v>267.05700000000002</v>
      </c>
      <c r="D5884">
        <v>484.875</v>
      </c>
    </row>
    <row r="5885" spans="1:4" x14ac:dyDescent="0.3">
      <c r="A5885" s="1" t="s">
        <v>78</v>
      </c>
      <c r="B5885" s="1" t="s">
        <v>118</v>
      </c>
      <c r="C5885">
        <v>266.44900000000001</v>
      </c>
      <c r="D5885">
        <v>484.916</v>
      </c>
    </row>
    <row r="5886" spans="1:4" x14ac:dyDescent="0.3">
      <c r="A5886" s="1" t="s">
        <v>78</v>
      </c>
      <c r="B5886" s="1" t="s">
        <v>118</v>
      </c>
      <c r="C5886">
        <v>265.88799999999998</v>
      </c>
      <c r="D5886">
        <v>484.95600000000002</v>
      </c>
    </row>
    <row r="5887" spans="1:4" x14ac:dyDescent="0.3">
      <c r="A5887" s="1" t="s">
        <v>78</v>
      </c>
      <c r="B5887" s="1" t="s">
        <v>118</v>
      </c>
      <c r="C5887">
        <v>265.351</v>
      </c>
      <c r="D5887">
        <v>484.99700000000001</v>
      </c>
    </row>
    <row r="5888" spans="1:4" x14ac:dyDescent="0.3">
      <c r="A5888" s="1" t="s">
        <v>78</v>
      </c>
      <c r="B5888" s="1" t="s">
        <v>118</v>
      </c>
      <c r="C5888">
        <v>264.81599999999997</v>
      </c>
      <c r="D5888">
        <v>485.03800000000001</v>
      </c>
    </row>
    <row r="5889" spans="1:4" x14ac:dyDescent="0.3">
      <c r="A5889" s="1" t="s">
        <v>78</v>
      </c>
      <c r="B5889" s="1" t="s">
        <v>118</v>
      </c>
      <c r="C5889">
        <v>280.99299999999999</v>
      </c>
      <c r="D5889">
        <v>483.89499000000001</v>
      </c>
    </row>
    <row r="5890" spans="1:4" x14ac:dyDescent="0.3">
      <c r="A5890" s="1" t="s">
        <v>78</v>
      </c>
      <c r="B5890" s="1" t="s">
        <v>118</v>
      </c>
      <c r="C5890">
        <v>280.31</v>
      </c>
      <c r="D5890">
        <v>483.93599</v>
      </c>
    </row>
    <row r="5891" spans="1:4" x14ac:dyDescent="0.3">
      <c r="A5891" s="1" t="s">
        <v>78</v>
      </c>
      <c r="B5891" s="1" t="s">
        <v>118</v>
      </c>
      <c r="C5891">
        <v>279.60399999999998</v>
      </c>
      <c r="D5891">
        <v>484.01799</v>
      </c>
    </row>
    <row r="5892" spans="1:4" x14ac:dyDescent="0.3">
      <c r="A5892" s="1" t="s">
        <v>78</v>
      </c>
      <c r="B5892" s="1" t="s">
        <v>118</v>
      </c>
      <c r="C5892">
        <v>278.166</v>
      </c>
      <c r="D5892">
        <v>484.09899000000001</v>
      </c>
    </row>
    <row r="5893" spans="1:4" x14ac:dyDescent="0.3">
      <c r="A5893" s="1" t="s">
        <v>78</v>
      </c>
      <c r="B5893" s="1" t="s">
        <v>118</v>
      </c>
      <c r="C5893">
        <v>276.72899999999998</v>
      </c>
      <c r="D5893">
        <v>484.22199000000001</v>
      </c>
    </row>
    <row r="5894" spans="1:4" x14ac:dyDescent="0.3">
      <c r="A5894" s="1" t="s">
        <v>78</v>
      </c>
      <c r="B5894" s="1" t="s">
        <v>118</v>
      </c>
      <c r="C5894">
        <v>275.267</v>
      </c>
      <c r="D5894">
        <v>484.30498999999998</v>
      </c>
    </row>
    <row r="5895" spans="1:4" x14ac:dyDescent="0.3">
      <c r="A5895" s="1" t="s">
        <v>78</v>
      </c>
      <c r="B5895" s="1" t="s">
        <v>118</v>
      </c>
      <c r="C5895">
        <v>274.56</v>
      </c>
      <c r="D5895">
        <v>484.34399000000002</v>
      </c>
    </row>
    <row r="5896" spans="1:4" x14ac:dyDescent="0.3">
      <c r="A5896" s="1" t="s">
        <v>78</v>
      </c>
      <c r="B5896" s="1" t="s">
        <v>118</v>
      </c>
      <c r="C5896">
        <v>273.87900000000002</v>
      </c>
      <c r="D5896">
        <v>484.42599000000001</v>
      </c>
    </row>
    <row r="5897" spans="1:4" x14ac:dyDescent="0.3">
      <c r="A5897" s="1" t="s">
        <v>78</v>
      </c>
      <c r="B5897" s="1" t="s">
        <v>118</v>
      </c>
      <c r="C5897">
        <v>273.197</v>
      </c>
      <c r="D5897">
        <v>484.46598999999998</v>
      </c>
    </row>
    <row r="5898" spans="1:4" x14ac:dyDescent="0.3">
      <c r="A5898" s="1" t="s">
        <v>78</v>
      </c>
      <c r="B5898" s="1" t="s">
        <v>118</v>
      </c>
      <c r="C5898">
        <v>272.53899999999999</v>
      </c>
      <c r="D5898">
        <v>484.50698999999997</v>
      </c>
    </row>
    <row r="5899" spans="1:4" x14ac:dyDescent="0.3">
      <c r="A5899" s="1" t="s">
        <v>78</v>
      </c>
      <c r="B5899" s="1" t="s">
        <v>118</v>
      </c>
      <c r="C5899">
        <v>271.90600000000001</v>
      </c>
      <c r="D5899">
        <v>484.54799000000003</v>
      </c>
    </row>
    <row r="5900" spans="1:4" x14ac:dyDescent="0.3">
      <c r="A5900" s="1" t="s">
        <v>78</v>
      </c>
      <c r="B5900" s="1" t="s">
        <v>118</v>
      </c>
      <c r="C5900">
        <v>271.32</v>
      </c>
      <c r="D5900">
        <v>484.58899000000002</v>
      </c>
    </row>
    <row r="5901" spans="1:4" x14ac:dyDescent="0.3">
      <c r="A5901" s="1" t="s">
        <v>78</v>
      </c>
      <c r="B5901" s="1" t="s">
        <v>118</v>
      </c>
      <c r="C5901">
        <v>270.76</v>
      </c>
      <c r="D5901">
        <v>484.62999000000002</v>
      </c>
    </row>
    <row r="5902" spans="1:4" x14ac:dyDescent="0.3">
      <c r="A5902" s="1" t="s">
        <v>78</v>
      </c>
      <c r="B5902" s="1" t="s">
        <v>118</v>
      </c>
      <c r="C5902">
        <v>270.22399999999999</v>
      </c>
      <c r="D5902">
        <v>484.67099000000002</v>
      </c>
    </row>
    <row r="5903" spans="1:4" x14ac:dyDescent="0.3">
      <c r="A5903" s="1" t="s">
        <v>78</v>
      </c>
      <c r="B5903" s="1" t="s">
        <v>118</v>
      </c>
      <c r="C5903">
        <v>280.99299999999999</v>
      </c>
      <c r="D5903">
        <v>483.89499000000001</v>
      </c>
    </row>
    <row r="5904" spans="1:4" x14ac:dyDescent="0.3">
      <c r="A5904" s="1" t="s">
        <v>78</v>
      </c>
      <c r="B5904" s="1" t="s">
        <v>118</v>
      </c>
      <c r="C5904">
        <v>280.31</v>
      </c>
      <c r="D5904">
        <v>483.93599</v>
      </c>
    </row>
    <row r="5905" spans="1:4" x14ac:dyDescent="0.3">
      <c r="A5905" s="1" t="s">
        <v>78</v>
      </c>
      <c r="B5905" s="1" t="s">
        <v>118</v>
      </c>
      <c r="C5905">
        <v>279.60399999999998</v>
      </c>
      <c r="D5905">
        <v>484.01799</v>
      </c>
    </row>
    <row r="5906" spans="1:4" x14ac:dyDescent="0.3">
      <c r="A5906" s="1" t="s">
        <v>78</v>
      </c>
      <c r="B5906" s="1" t="s">
        <v>118</v>
      </c>
      <c r="C5906">
        <v>278.166</v>
      </c>
      <c r="D5906">
        <v>484.09899000000001</v>
      </c>
    </row>
    <row r="5907" spans="1:4" x14ac:dyDescent="0.3">
      <c r="A5907" s="1" t="s">
        <v>78</v>
      </c>
      <c r="B5907" s="1" t="s">
        <v>118</v>
      </c>
      <c r="C5907">
        <v>276.72899999999998</v>
      </c>
      <c r="D5907">
        <v>484.22199000000001</v>
      </c>
    </row>
    <row r="5908" spans="1:4" x14ac:dyDescent="0.3">
      <c r="A5908" s="1" t="s">
        <v>78</v>
      </c>
      <c r="B5908" s="1" t="s">
        <v>118</v>
      </c>
      <c r="C5908">
        <v>275.267</v>
      </c>
      <c r="D5908">
        <v>484.30498999999998</v>
      </c>
    </row>
    <row r="5909" spans="1:4" x14ac:dyDescent="0.3">
      <c r="A5909" s="1" t="s">
        <v>78</v>
      </c>
      <c r="B5909" s="1" t="s">
        <v>118</v>
      </c>
      <c r="C5909">
        <v>274.56</v>
      </c>
      <c r="D5909">
        <v>484.34399000000002</v>
      </c>
    </row>
    <row r="5910" spans="1:4" x14ac:dyDescent="0.3">
      <c r="A5910" s="1" t="s">
        <v>78</v>
      </c>
      <c r="B5910" s="1" t="s">
        <v>118</v>
      </c>
      <c r="C5910">
        <v>273.87900000000002</v>
      </c>
      <c r="D5910">
        <v>484.42599000000001</v>
      </c>
    </row>
    <row r="5911" spans="1:4" x14ac:dyDescent="0.3">
      <c r="A5911" s="1" t="s">
        <v>78</v>
      </c>
      <c r="B5911" s="1" t="s">
        <v>118</v>
      </c>
      <c r="C5911">
        <v>273.197</v>
      </c>
      <c r="D5911">
        <v>484.46598999999998</v>
      </c>
    </row>
    <row r="5912" spans="1:4" x14ac:dyDescent="0.3">
      <c r="A5912" s="1" t="s">
        <v>78</v>
      </c>
      <c r="B5912" s="1" t="s">
        <v>118</v>
      </c>
      <c r="C5912">
        <v>272.53899999999999</v>
      </c>
      <c r="D5912">
        <v>484.50698999999997</v>
      </c>
    </row>
    <row r="5913" spans="1:4" x14ac:dyDescent="0.3">
      <c r="A5913" s="1" t="s">
        <v>78</v>
      </c>
      <c r="B5913" s="1" t="s">
        <v>118</v>
      </c>
      <c r="C5913">
        <v>271.90600000000001</v>
      </c>
      <c r="D5913">
        <v>484.54799000000003</v>
      </c>
    </row>
    <row r="5914" spans="1:4" x14ac:dyDescent="0.3">
      <c r="A5914" s="1" t="s">
        <v>78</v>
      </c>
      <c r="B5914" s="1" t="s">
        <v>118</v>
      </c>
      <c r="C5914">
        <v>271.32</v>
      </c>
      <c r="D5914">
        <v>484.58899000000002</v>
      </c>
    </row>
    <row r="5915" spans="1:4" x14ac:dyDescent="0.3">
      <c r="A5915" s="1" t="s">
        <v>78</v>
      </c>
      <c r="B5915" s="1" t="s">
        <v>118</v>
      </c>
      <c r="C5915">
        <v>270.76</v>
      </c>
      <c r="D5915">
        <v>484.62999000000002</v>
      </c>
    </row>
    <row r="5916" spans="1:4" x14ac:dyDescent="0.3">
      <c r="A5916" s="1" t="s">
        <v>78</v>
      </c>
      <c r="B5916" s="1" t="s">
        <v>118</v>
      </c>
      <c r="C5916">
        <v>270.22399999999999</v>
      </c>
      <c r="D5916">
        <v>484.67099000000002</v>
      </c>
    </row>
    <row r="5917" spans="1:4" x14ac:dyDescent="0.3">
      <c r="A5917" s="1" t="s">
        <v>78</v>
      </c>
      <c r="B5917" s="1" t="s">
        <v>118</v>
      </c>
      <c r="C5917">
        <v>291.76100000000002</v>
      </c>
      <c r="D5917">
        <v>483.03699</v>
      </c>
    </row>
    <row r="5918" spans="1:4" x14ac:dyDescent="0.3">
      <c r="A5918" s="1" t="s">
        <v>78</v>
      </c>
      <c r="B5918" s="1" t="s">
        <v>118</v>
      </c>
      <c r="C5918">
        <v>289.05700000000002</v>
      </c>
      <c r="D5918">
        <v>483.24198999999999</v>
      </c>
    </row>
    <row r="5919" spans="1:4" x14ac:dyDescent="0.3">
      <c r="A5919" s="1" t="s">
        <v>78</v>
      </c>
      <c r="B5919" s="1" t="s">
        <v>118</v>
      </c>
      <c r="C5919">
        <v>286.37700000000001</v>
      </c>
      <c r="D5919">
        <v>483.444989999999</v>
      </c>
    </row>
    <row r="5920" spans="1:4" x14ac:dyDescent="0.3">
      <c r="A5920" s="1" t="s">
        <v>78</v>
      </c>
      <c r="B5920" s="1" t="s">
        <v>118</v>
      </c>
      <c r="C5920">
        <v>280.99299999999999</v>
      </c>
      <c r="D5920">
        <v>483.89498999999898</v>
      </c>
    </row>
    <row r="5921" spans="1:4" x14ac:dyDescent="0.3">
      <c r="A5921" s="1" t="s">
        <v>78</v>
      </c>
      <c r="B5921" s="1" t="s">
        <v>118</v>
      </c>
      <c r="C5921">
        <v>291.760999999999</v>
      </c>
      <c r="D5921">
        <v>483.03698999999898</v>
      </c>
    </row>
    <row r="5922" spans="1:4" x14ac:dyDescent="0.3">
      <c r="A5922" s="1" t="s">
        <v>78</v>
      </c>
      <c r="B5922" s="1" t="s">
        <v>118</v>
      </c>
      <c r="C5922">
        <v>289.05699999999899</v>
      </c>
      <c r="D5922">
        <v>483.24198999999902</v>
      </c>
    </row>
    <row r="5923" spans="1:4" x14ac:dyDescent="0.3">
      <c r="A5923" s="1" t="s">
        <v>78</v>
      </c>
      <c r="B5923" s="1" t="s">
        <v>118</v>
      </c>
      <c r="C5923">
        <v>286.37699999999899</v>
      </c>
      <c r="D5923">
        <v>483.444989999999</v>
      </c>
    </row>
    <row r="5924" spans="1:4" x14ac:dyDescent="0.3">
      <c r="A5924" s="1" t="s">
        <v>78</v>
      </c>
      <c r="B5924" s="1" t="s">
        <v>118</v>
      </c>
      <c r="C5924">
        <v>280.99299999999897</v>
      </c>
      <c r="D5924">
        <v>483.89498999999898</v>
      </c>
    </row>
    <row r="5925" spans="1:4" x14ac:dyDescent="0.3">
      <c r="A5925" s="1" t="s">
        <v>78</v>
      </c>
      <c r="B5925" s="1" t="s">
        <v>118</v>
      </c>
      <c r="C5925">
        <v>302.55399999999901</v>
      </c>
      <c r="D5925">
        <v>482.46698999999899</v>
      </c>
    </row>
    <row r="5926" spans="1:4" x14ac:dyDescent="0.3">
      <c r="A5926" s="1" t="s">
        <v>78</v>
      </c>
      <c r="B5926" s="1" t="s">
        <v>118</v>
      </c>
      <c r="C5926">
        <v>299.84899999999902</v>
      </c>
      <c r="D5926">
        <v>482.629989999999</v>
      </c>
    </row>
    <row r="5927" spans="1:4" x14ac:dyDescent="0.3">
      <c r="A5927" s="1" t="s">
        <v>78</v>
      </c>
      <c r="B5927" s="1" t="s">
        <v>118</v>
      </c>
      <c r="C5927">
        <v>297.16999999999899</v>
      </c>
      <c r="D5927">
        <v>482.75198999999901</v>
      </c>
    </row>
    <row r="5928" spans="1:4" x14ac:dyDescent="0.3">
      <c r="A5928" s="1" t="s">
        <v>78</v>
      </c>
      <c r="B5928" s="1" t="s">
        <v>118</v>
      </c>
      <c r="C5928">
        <v>294.46599999999899</v>
      </c>
      <c r="D5928">
        <v>482.874989999999</v>
      </c>
    </row>
    <row r="5929" spans="1:4" x14ac:dyDescent="0.3">
      <c r="A5929" s="1" t="s">
        <v>78</v>
      </c>
      <c r="B5929" s="1" t="s">
        <v>118</v>
      </c>
      <c r="C5929">
        <v>291.760999999999</v>
      </c>
      <c r="D5929">
        <v>483.03698999999898</v>
      </c>
    </row>
    <row r="5930" spans="1:4" x14ac:dyDescent="0.3">
      <c r="A5930" s="1" t="s">
        <v>78</v>
      </c>
      <c r="B5930" s="1" t="s">
        <v>118</v>
      </c>
      <c r="C5930">
        <v>302.55399999999997</v>
      </c>
      <c r="D5930">
        <v>482.46698999999899</v>
      </c>
    </row>
    <row r="5931" spans="1:4" x14ac:dyDescent="0.3">
      <c r="A5931" s="1" t="s">
        <v>78</v>
      </c>
      <c r="B5931" s="1" t="s">
        <v>118</v>
      </c>
      <c r="C5931">
        <v>299.84899999999999</v>
      </c>
      <c r="D5931">
        <v>482.629989999999</v>
      </c>
    </row>
    <row r="5932" spans="1:4" x14ac:dyDescent="0.3">
      <c r="A5932" s="1" t="s">
        <v>78</v>
      </c>
      <c r="B5932" s="1" t="s">
        <v>118</v>
      </c>
      <c r="C5932">
        <v>297.17</v>
      </c>
      <c r="D5932">
        <v>482.75198999999901</v>
      </c>
    </row>
    <row r="5933" spans="1:4" x14ac:dyDescent="0.3">
      <c r="A5933" s="1" t="s">
        <v>78</v>
      </c>
      <c r="B5933" s="1" t="s">
        <v>118</v>
      </c>
      <c r="C5933">
        <v>294.46600000000001</v>
      </c>
      <c r="D5933">
        <v>482.874989999999</v>
      </c>
    </row>
    <row r="5934" spans="1:4" x14ac:dyDescent="0.3">
      <c r="A5934" s="1" t="s">
        <v>78</v>
      </c>
      <c r="B5934" s="1" t="s">
        <v>118</v>
      </c>
      <c r="C5934">
        <v>291.76100000000002</v>
      </c>
      <c r="D5934">
        <v>483.03698999999898</v>
      </c>
    </row>
    <row r="5935" spans="1:4" x14ac:dyDescent="0.3">
      <c r="A5935" s="1" t="s">
        <v>78</v>
      </c>
      <c r="B5935" s="1" t="s">
        <v>118</v>
      </c>
      <c r="C5935">
        <v>313.32299999999998</v>
      </c>
      <c r="D5935">
        <v>481.73298999999901</v>
      </c>
    </row>
    <row r="5936" spans="1:4" x14ac:dyDescent="0.3">
      <c r="A5936" s="1" t="s">
        <v>78</v>
      </c>
      <c r="B5936" s="1" t="s">
        <v>118</v>
      </c>
      <c r="C5936">
        <v>307.93900000000002</v>
      </c>
      <c r="D5936">
        <v>482.09998999999902</v>
      </c>
    </row>
    <row r="5937" spans="1:4" x14ac:dyDescent="0.3">
      <c r="A5937" s="1" t="s">
        <v>78</v>
      </c>
      <c r="B5937" s="1" t="s">
        <v>118</v>
      </c>
      <c r="C5937">
        <v>302.55399999999997</v>
      </c>
      <c r="D5937">
        <v>482.46698999999899</v>
      </c>
    </row>
    <row r="5938" spans="1:4" x14ac:dyDescent="0.3">
      <c r="A5938" s="1" t="s">
        <v>78</v>
      </c>
      <c r="B5938" s="1" t="s">
        <v>118</v>
      </c>
      <c r="C5938">
        <v>313.32299999999998</v>
      </c>
      <c r="D5938">
        <v>481.73298999999997</v>
      </c>
    </row>
    <row r="5939" spans="1:4" x14ac:dyDescent="0.3">
      <c r="A5939" s="1" t="s">
        <v>78</v>
      </c>
      <c r="B5939" s="1" t="s">
        <v>118</v>
      </c>
      <c r="C5939">
        <v>307.93900000000002</v>
      </c>
      <c r="D5939">
        <v>482.09998999999999</v>
      </c>
    </row>
    <row r="5940" spans="1:4" x14ac:dyDescent="0.3">
      <c r="A5940" s="1" t="s">
        <v>78</v>
      </c>
      <c r="B5940" s="1" t="s">
        <v>118</v>
      </c>
      <c r="C5940">
        <v>302.55399999999997</v>
      </c>
      <c r="D5940">
        <v>482.46699000000001</v>
      </c>
    </row>
    <row r="5941" spans="1:4" x14ac:dyDescent="0.3">
      <c r="A5941" s="1" t="s">
        <v>78</v>
      </c>
      <c r="B5941" s="1" t="s">
        <v>119</v>
      </c>
      <c r="C5941">
        <v>205.017</v>
      </c>
      <c r="D5941">
        <v>439.60199999999998</v>
      </c>
    </row>
    <row r="5942" spans="1:4" x14ac:dyDescent="0.3">
      <c r="A5942" s="1" t="s">
        <v>78</v>
      </c>
      <c r="B5942" s="1" t="s">
        <v>119</v>
      </c>
      <c r="C5942">
        <v>194.345</v>
      </c>
      <c r="D5942">
        <v>441.23299999999898</v>
      </c>
    </row>
    <row r="5943" spans="1:4" x14ac:dyDescent="0.3">
      <c r="A5943" s="1" t="s">
        <v>78</v>
      </c>
      <c r="B5943" s="1" t="s">
        <v>119</v>
      </c>
      <c r="C5943">
        <v>205.017</v>
      </c>
      <c r="D5943">
        <v>439.60199999999998</v>
      </c>
    </row>
    <row r="5944" spans="1:4" x14ac:dyDescent="0.3">
      <c r="A5944" s="1" t="s">
        <v>78</v>
      </c>
      <c r="B5944" s="1" t="s">
        <v>119</v>
      </c>
      <c r="C5944">
        <v>194.345</v>
      </c>
      <c r="D5944">
        <v>441.23299999999898</v>
      </c>
    </row>
    <row r="5945" spans="1:4" x14ac:dyDescent="0.3">
      <c r="A5945" s="1" t="s">
        <v>78</v>
      </c>
      <c r="B5945" s="1" t="s">
        <v>119</v>
      </c>
      <c r="C5945">
        <v>215.691</v>
      </c>
      <c r="D5945">
        <v>437.91989999999902</v>
      </c>
    </row>
    <row r="5946" spans="1:4" x14ac:dyDescent="0.3">
      <c r="A5946" s="1" t="s">
        <v>78</v>
      </c>
      <c r="B5946" s="1" t="s">
        <v>119</v>
      </c>
      <c r="C5946">
        <v>205.017</v>
      </c>
      <c r="D5946">
        <v>439.60189999999898</v>
      </c>
    </row>
    <row r="5947" spans="1:4" x14ac:dyDescent="0.3">
      <c r="A5947" s="1" t="s">
        <v>78</v>
      </c>
      <c r="B5947" s="1" t="s">
        <v>119</v>
      </c>
      <c r="C5947">
        <v>215.691</v>
      </c>
      <c r="D5947">
        <v>437.91989999999902</v>
      </c>
    </row>
    <row r="5948" spans="1:4" x14ac:dyDescent="0.3">
      <c r="A5948" s="1" t="s">
        <v>78</v>
      </c>
      <c r="B5948" s="1" t="s">
        <v>119</v>
      </c>
      <c r="C5948">
        <v>205.017</v>
      </c>
      <c r="D5948">
        <v>439.60189999999898</v>
      </c>
    </row>
    <row r="5949" spans="1:4" x14ac:dyDescent="0.3">
      <c r="A5949" s="1" t="s">
        <v>78</v>
      </c>
      <c r="B5949" s="1" t="s">
        <v>119</v>
      </c>
      <c r="C5949">
        <v>226.36500000000001</v>
      </c>
      <c r="D5949">
        <v>436.23588999999902</v>
      </c>
    </row>
    <row r="5950" spans="1:4" x14ac:dyDescent="0.3">
      <c r="A5950" s="1" t="s">
        <v>78</v>
      </c>
      <c r="B5950" s="1" t="s">
        <v>119</v>
      </c>
      <c r="C5950">
        <v>221.02699999999999</v>
      </c>
      <c r="D5950">
        <v>437.10288999999898</v>
      </c>
    </row>
    <row r="5951" spans="1:4" x14ac:dyDescent="0.3">
      <c r="A5951" s="1" t="s">
        <v>78</v>
      </c>
      <c r="B5951" s="1" t="s">
        <v>119</v>
      </c>
      <c r="C5951">
        <v>215.691</v>
      </c>
      <c r="D5951">
        <v>437.91988999999899</v>
      </c>
    </row>
    <row r="5952" spans="1:4" x14ac:dyDescent="0.3">
      <c r="A5952" s="1" t="s">
        <v>78</v>
      </c>
      <c r="B5952" s="1" t="s">
        <v>119</v>
      </c>
      <c r="C5952">
        <v>226.36500000000001</v>
      </c>
      <c r="D5952">
        <v>436.23588999999902</v>
      </c>
    </row>
    <row r="5953" spans="1:4" x14ac:dyDescent="0.3">
      <c r="A5953" s="1" t="s">
        <v>78</v>
      </c>
      <c r="B5953" s="1" t="s">
        <v>119</v>
      </c>
      <c r="C5953">
        <v>221.02699999999999</v>
      </c>
      <c r="D5953">
        <v>437.10288999999898</v>
      </c>
    </row>
    <row r="5954" spans="1:4" x14ac:dyDescent="0.3">
      <c r="A5954" s="1" t="s">
        <v>78</v>
      </c>
      <c r="B5954" s="1" t="s">
        <v>119</v>
      </c>
      <c r="C5954">
        <v>215.691</v>
      </c>
      <c r="D5954">
        <v>437.91988999999899</v>
      </c>
    </row>
    <row r="5955" spans="1:4" x14ac:dyDescent="0.3">
      <c r="A5955" s="1" t="s">
        <v>78</v>
      </c>
      <c r="B5955" s="1" t="s">
        <v>119</v>
      </c>
      <c r="C5955">
        <v>237</v>
      </c>
      <c r="D5955">
        <v>434.34889999999899</v>
      </c>
    </row>
    <row r="5956" spans="1:4" x14ac:dyDescent="0.3">
      <c r="A5956" s="1" t="s">
        <v>78</v>
      </c>
      <c r="B5956" s="1" t="s">
        <v>119</v>
      </c>
      <c r="C5956">
        <v>236.488</v>
      </c>
      <c r="D5956">
        <v>434.45089999999902</v>
      </c>
    </row>
    <row r="5957" spans="1:4" x14ac:dyDescent="0.3">
      <c r="A5957" s="1" t="s">
        <v>78</v>
      </c>
      <c r="B5957" s="1" t="s">
        <v>119</v>
      </c>
      <c r="C5957">
        <v>235.941</v>
      </c>
      <c r="D5957">
        <v>434.552899999999</v>
      </c>
    </row>
    <row r="5958" spans="1:4" x14ac:dyDescent="0.3">
      <c r="A5958" s="1" t="s">
        <v>78</v>
      </c>
      <c r="B5958" s="1" t="s">
        <v>119</v>
      </c>
      <c r="C5958">
        <v>235.357</v>
      </c>
      <c r="D5958">
        <v>434.65489999999897</v>
      </c>
    </row>
    <row r="5959" spans="1:4" x14ac:dyDescent="0.3">
      <c r="A5959" s="1" t="s">
        <v>78</v>
      </c>
      <c r="B5959" s="1" t="s">
        <v>119</v>
      </c>
      <c r="C5959">
        <v>234.73599999999999</v>
      </c>
      <c r="D5959">
        <v>434.75689999999901</v>
      </c>
    </row>
    <row r="5960" spans="1:4" x14ac:dyDescent="0.3">
      <c r="A5960" s="1" t="s">
        <v>78</v>
      </c>
      <c r="B5960" s="1" t="s">
        <v>119</v>
      </c>
      <c r="C5960">
        <v>233.42</v>
      </c>
      <c r="D5960">
        <v>435.011899999999</v>
      </c>
    </row>
    <row r="5961" spans="1:4" x14ac:dyDescent="0.3">
      <c r="A5961" s="1" t="s">
        <v>78</v>
      </c>
      <c r="B5961" s="1" t="s">
        <v>119</v>
      </c>
      <c r="C5961">
        <v>232.03099999999901</v>
      </c>
      <c r="D5961">
        <v>435.266899999999</v>
      </c>
    </row>
    <row r="5962" spans="1:4" x14ac:dyDescent="0.3">
      <c r="A5962" s="1" t="s">
        <v>78</v>
      </c>
      <c r="B5962" s="1" t="s">
        <v>119</v>
      </c>
      <c r="C5962">
        <v>230.60499999999999</v>
      </c>
      <c r="D5962">
        <v>435.52189999999899</v>
      </c>
    </row>
    <row r="5963" spans="1:4" x14ac:dyDescent="0.3">
      <c r="A5963" s="1" t="s">
        <v>78</v>
      </c>
      <c r="B5963" s="1" t="s">
        <v>119</v>
      </c>
      <c r="C5963">
        <v>229.142</v>
      </c>
      <c r="D5963">
        <v>435.77689999999899</v>
      </c>
    </row>
    <row r="5964" spans="1:4" x14ac:dyDescent="0.3">
      <c r="A5964" s="1" t="s">
        <v>78</v>
      </c>
      <c r="B5964" s="1" t="s">
        <v>119</v>
      </c>
      <c r="C5964">
        <v>227.71699999999899</v>
      </c>
      <c r="D5964">
        <v>435.98189999999897</v>
      </c>
    </row>
    <row r="5965" spans="1:4" x14ac:dyDescent="0.3">
      <c r="A5965" s="1" t="s">
        <v>78</v>
      </c>
      <c r="B5965" s="1" t="s">
        <v>119</v>
      </c>
      <c r="C5965">
        <v>226.36499999999899</v>
      </c>
      <c r="D5965">
        <v>436.23589999999899</v>
      </c>
    </row>
    <row r="5966" spans="1:4" x14ac:dyDescent="0.3">
      <c r="A5966" s="1" t="s">
        <v>78</v>
      </c>
      <c r="B5966" s="1" t="s">
        <v>119</v>
      </c>
      <c r="C5966">
        <v>236.99999999999901</v>
      </c>
      <c r="D5966">
        <v>434.34889999999899</v>
      </c>
    </row>
    <row r="5967" spans="1:4" x14ac:dyDescent="0.3">
      <c r="A5967" s="1" t="s">
        <v>78</v>
      </c>
      <c r="B5967" s="1" t="s">
        <v>119</v>
      </c>
      <c r="C5967">
        <v>236.487999999999</v>
      </c>
      <c r="D5967">
        <v>434.45089999999902</v>
      </c>
    </row>
    <row r="5968" spans="1:4" x14ac:dyDescent="0.3">
      <c r="A5968" s="1" t="s">
        <v>78</v>
      </c>
      <c r="B5968" s="1" t="s">
        <v>119</v>
      </c>
      <c r="C5968">
        <v>235.94099999999901</v>
      </c>
      <c r="D5968">
        <v>434.552899999999</v>
      </c>
    </row>
    <row r="5969" spans="1:4" x14ac:dyDescent="0.3">
      <c r="A5969" s="1" t="s">
        <v>78</v>
      </c>
      <c r="B5969" s="1" t="s">
        <v>119</v>
      </c>
      <c r="C5969">
        <v>235.356999999999</v>
      </c>
      <c r="D5969">
        <v>434.65489999999897</v>
      </c>
    </row>
    <row r="5970" spans="1:4" x14ac:dyDescent="0.3">
      <c r="A5970" s="1" t="s">
        <v>78</v>
      </c>
      <c r="B5970" s="1" t="s">
        <v>119</v>
      </c>
      <c r="C5970">
        <v>234.735999999999</v>
      </c>
      <c r="D5970">
        <v>434.75689999999901</v>
      </c>
    </row>
    <row r="5971" spans="1:4" x14ac:dyDescent="0.3">
      <c r="A5971" s="1" t="s">
        <v>78</v>
      </c>
      <c r="B5971" s="1" t="s">
        <v>119</v>
      </c>
      <c r="C5971">
        <v>233.41999999999899</v>
      </c>
      <c r="D5971">
        <v>435.011899999999</v>
      </c>
    </row>
    <row r="5972" spans="1:4" x14ac:dyDescent="0.3">
      <c r="A5972" s="1" t="s">
        <v>78</v>
      </c>
      <c r="B5972" s="1" t="s">
        <v>119</v>
      </c>
      <c r="C5972">
        <v>232.03099999999901</v>
      </c>
      <c r="D5972">
        <v>435.266899999999</v>
      </c>
    </row>
    <row r="5973" spans="1:4" x14ac:dyDescent="0.3">
      <c r="A5973" s="1" t="s">
        <v>78</v>
      </c>
      <c r="B5973" s="1" t="s">
        <v>119</v>
      </c>
      <c r="C5973">
        <v>230.604999999999</v>
      </c>
      <c r="D5973">
        <v>435.52189999999899</v>
      </c>
    </row>
    <row r="5974" spans="1:4" x14ac:dyDescent="0.3">
      <c r="A5974" s="1" t="s">
        <v>78</v>
      </c>
      <c r="B5974" s="1" t="s">
        <v>119</v>
      </c>
      <c r="C5974">
        <v>229.141999999999</v>
      </c>
      <c r="D5974">
        <v>435.77689999999899</v>
      </c>
    </row>
    <row r="5975" spans="1:4" x14ac:dyDescent="0.3">
      <c r="A5975" s="1" t="s">
        <v>78</v>
      </c>
      <c r="B5975" s="1" t="s">
        <v>119</v>
      </c>
      <c r="C5975">
        <v>227.71699999999899</v>
      </c>
      <c r="D5975">
        <v>435.98189999999897</v>
      </c>
    </row>
    <row r="5976" spans="1:4" x14ac:dyDescent="0.3">
      <c r="A5976" s="1" t="s">
        <v>78</v>
      </c>
      <c r="B5976" s="1" t="s">
        <v>119</v>
      </c>
      <c r="C5976">
        <v>226.36499999999899</v>
      </c>
      <c r="D5976">
        <v>436.23589999999899</v>
      </c>
    </row>
    <row r="5977" spans="1:4" x14ac:dyDescent="0.3">
      <c r="A5977" s="1" t="s">
        <v>78</v>
      </c>
      <c r="B5977" s="1" t="s">
        <v>119</v>
      </c>
      <c r="C5977">
        <v>242.26499999999899</v>
      </c>
      <c r="D5977">
        <v>433.07489999999899</v>
      </c>
    </row>
    <row r="5978" spans="1:4" x14ac:dyDescent="0.3">
      <c r="A5978" s="1" t="s">
        <v>78</v>
      </c>
      <c r="B5978" s="1" t="s">
        <v>119</v>
      </c>
      <c r="C5978">
        <v>241.790999999999</v>
      </c>
      <c r="D5978">
        <v>433.17589999999899</v>
      </c>
    </row>
    <row r="5979" spans="1:4" x14ac:dyDescent="0.3">
      <c r="A5979" s="1" t="s">
        <v>78</v>
      </c>
      <c r="B5979" s="1" t="s">
        <v>119</v>
      </c>
      <c r="C5979">
        <v>241.313999999999</v>
      </c>
      <c r="D5979">
        <v>433.32989999999899</v>
      </c>
    </row>
    <row r="5980" spans="1:4" x14ac:dyDescent="0.3">
      <c r="A5980" s="1" t="s">
        <v>78</v>
      </c>
      <c r="B5980" s="1" t="s">
        <v>119</v>
      </c>
      <c r="C5980">
        <v>240.766999999999</v>
      </c>
      <c r="D5980">
        <v>433.48189999999897</v>
      </c>
    </row>
    <row r="5981" spans="1:4" x14ac:dyDescent="0.3">
      <c r="A5981" s="1" t="s">
        <v>78</v>
      </c>
      <c r="B5981" s="1" t="s">
        <v>119</v>
      </c>
      <c r="C5981">
        <v>240.18099999999899</v>
      </c>
      <c r="D5981">
        <v>433.63589999999903</v>
      </c>
    </row>
    <row r="5982" spans="1:4" x14ac:dyDescent="0.3">
      <c r="A5982" s="1" t="s">
        <v>78</v>
      </c>
      <c r="B5982" s="1" t="s">
        <v>119</v>
      </c>
      <c r="C5982">
        <v>239.522999999999</v>
      </c>
      <c r="D5982">
        <v>433.78789999999901</v>
      </c>
    </row>
    <row r="5983" spans="1:4" x14ac:dyDescent="0.3">
      <c r="A5983" s="1" t="s">
        <v>78</v>
      </c>
      <c r="B5983" s="1" t="s">
        <v>119</v>
      </c>
      <c r="C5983">
        <v>238.75599999999901</v>
      </c>
      <c r="D5983">
        <v>433.992899999999</v>
      </c>
    </row>
    <row r="5984" spans="1:4" x14ac:dyDescent="0.3">
      <c r="A5984" s="1" t="s">
        <v>78</v>
      </c>
      <c r="B5984" s="1" t="s">
        <v>119</v>
      </c>
      <c r="C5984">
        <v>237.950999999999</v>
      </c>
      <c r="D5984">
        <v>434.14589999999902</v>
      </c>
    </row>
    <row r="5985" spans="1:4" x14ac:dyDescent="0.3">
      <c r="A5985" s="1" t="s">
        <v>78</v>
      </c>
      <c r="B5985" s="1" t="s">
        <v>119</v>
      </c>
      <c r="C5985">
        <v>237.475999999999</v>
      </c>
      <c r="D5985">
        <v>434.24689999999902</v>
      </c>
    </row>
    <row r="5986" spans="1:4" x14ac:dyDescent="0.3">
      <c r="A5986" s="1" t="s">
        <v>78</v>
      </c>
      <c r="B5986" s="1" t="s">
        <v>119</v>
      </c>
      <c r="C5986">
        <v>236.99999999999901</v>
      </c>
      <c r="D5986">
        <v>434.34889999999899</v>
      </c>
    </row>
    <row r="5987" spans="1:4" x14ac:dyDescent="0.3">
      <c r="A5987" s="1" t="s">
        <v>78</v>
      </c>
      <c r="B5987" s="1" t="s">
        <v>119</v>
      </c>
      <c r="C5987">
        <v>242.26499999999899</v>
      </c>
      <c r="D5987">
        <v>433.07489999999899</v>
      </c>
    </row>
    <row r="5988" spans="1:4" x14ac:dyDescent="0.3">
      <c r="A5988" s="1" t="s">
        <v>78</v>
      </c>
      <c r="B5988" s="1" t="s">
        <v>119</v>
      </c>
      <c r="C5988">
        <v>241.790999999999</v>
      </c>
      <c r="D5988">
        <v>433.17589999999899</v>
      </c>
    </row>
    <row r="5989" spans="1:4" x14ac:dyDescent="0.3">
      <c r="A5989" s="1" t="s">
        <v>78</v>
      </c>
      <c r="B5989" s="1" t="s">
        <v>119</v>
      </c>
      <c r="C5989">
        <v>241.313999999999</v>
      </c>
      <c r="D5989">
        <v>433.32989999999899</v>
      </c>
    </row>
    <row r="5990" spans="1:4" x14ac:dyDescent="0.3">
      <c r="A5990" s="1" t="s">
        <v>78</v>
      </c>
      <c r="B5990" s="1" t="s">
        <v>119</v>
      </c>
      <c r="C5990">
        <v>240.766999999999</v>
      </c>
      <c r="D5990">
        <v>433.48189999999897</v>
      </c>
    </row>
    <row r="5991" spans="1:4" x14ac:dyDescent="0.3">
      <c r="A5991" s="1" t="s">
        <v>78</v>
      </c>
      <c r="B5991" s="1" t="s">
        <v>119</v>
      </c>
      <c r="C5991">
        <v>240.18099999999899</v>
      </c>
      <c r="D5991">
        <v>433.63589999999903</v>
      </c>
    </row>
    <row r="5992" spans="1:4" x14ac:dyDescent="0.3">
      <c r="A5992" s="1" t="s">
        <v>78</v>
      </c>
      <c r="B5992" s="1" t="s">
        <v>119</v>
      </c>
      <c r="C5992">
        <v>239.522999999999</v>
      </c>
      <c r="D5992">
        <v>433.78789999999901</v>
      </c>
    </row>
    <row r="5993" spans="1:4" x14ac:dyDescent="0.3">
      <c r="A5993" s="1" t="s">
        <v>78</v>
      </c>
      <c r="B5993" s="1" t="s">
        <v>119</v>
      </c>
      <c r="C5993">
        <v>238.75599999999901</v>
      </c>
      <c r="D5993">
        <v>433.992899999999</v>
      </c>
    </row>
    <row r="5994" spans="1:4" x14ac:dyDescent="0.3">
      <c r="A5994" s="1" t="s">
        <v>78</v>
      </c>
      <c r="B5994" s="1" t="s">
        <v>119</v>
      </c>
      <c r="C5994">
        <v>237.950999999999</v>
      </c>
      <c r="D5994">
        <v>434.14589999999902</v>
      </c>
    </row>
    <row r="5995" spans="1:4" x14ac:dyDescent="0.3">
      <c r="A5995" s="1" t="s">
        <v>78</v>
      </c>
      <c r="B5995" s="1" t="s">
        <v>119</v>
      </c>
      <c r="C5995">
        <v>237.475999999999</v>
      </c>
      <c r="D5995">
        <v>434.24689999999902</v>
      </c>
    </row>
    <row r="5996" spans="1:4" x14ac:dyDescent="0.3">
      <c r="A5996" s="1" t="s">
        <v>78</v>
      </c>
      <c r="B5996" s="1" t="s">
        <v>119</v>
      </c>
      <c r="C5996">
        <v>236.99999999999901</v>
      </c>
      <c r="D5996">
        <v>434.34889999999899</v>
      </c>
    </row>
    <row r="5997" spans="1:4" x14ac:dyDescent="0.3">
      <c r="A5997" s="1" t="s">
        <v>78</v>
      </c>
      <c r="B5997" s="1" t="s">
        <v>119</v>
      </c>
      <c r="C5997">
        <v>244.31199999999899</v>
      </c>
      <c r="D5997">
        <v>432.41288999999898</v>
      </c>
    </row>
    <row r="5998" spans="1:4" x14ac:dyDescent="0.3">
      <c r="A5998" s="1" t="s">
        <v>78</v>
      </c>
      <c r="B5998" s="1" t="s">
        <v>119</v>
      </c>
      <c r="C5998">
        <v>243.981999999999</v>
      </c>
      <c r="D5998">
        <v>432.51388999999898</v>
      </c>
    </row>
    <row r="5999" spans="1:4" x14ac:dyDescent="0.3">
      <c r="A5999" s="1" t="s">
        <v>78</v>
      </c>
      <c r="B5999" s="1" t="s">
        <v>119</v>
      </c>
      <c r="C5999">
        <v>243.725999999999</v>
      </c>
      <c r="D5999">
        <v>432.61588999999901</v>
      </c>
    </row>
    <row r="6000" spans="1:4" x14ac:dyDescent="0.3">
      <c r="A6000" s="1" t="s">
        <v>78</v>
      </c>
      <c r="B6000" s="1" t="s">
        <v>119</v>
      </c>
      <c r="C6000">
        <v>243.50799999999899</v>
      </c>
      <c r="D6000">
        <v>432.71688999999901</v>
      </c>
    </row>
    <row r="6001" spans="1:4" x14ac:dyDescent="0.3">
      <c r="A6001" s="1" t="s">
        <v>78</v>
      </c>
      <c r="B6001" s="1" t="s">
        <v>119</v>
      </c>
      <c r="C6001">
        <v>243.32399999999899</v>
      </c>
      <c r="D6001">
        <v>432.767889999999</v>
      </c>
    </row>
    <row r="6002" spans="1:4" x14ac:dyDescent="0.3">
      <c r="A6002" s="1" t="s">
        <v>78</v>
      </c>
      <c r="B6002" s="1" t="s">
        <v>119</v>
      </c>
      <c r="C6002">
        <v>243.10499999999999</v>
      </c>
      <c r="D6002">
        <v>432.87088999999901</v>
      </c>
    </row>
    <row r="6003" spans="1:4" x14ac:dyDescent="0.3">
      <c r="A6003" s="1" t="s">
        <v>78</v>
      </c>
      <c r="B6003" s="1" t="s">
        <v>119</v>
      </c>
      <c r="C6003">
        <v>242.886</v>
      </c>
      <c r="D6003">
        <v>432.92088999999902</v>
      </c>
    </row>
    <row r="6004" spans="1:4" x14ac:dyDescent="0.3">
      <c r="A6004" s="1" t="s">
        <v>78</v>
      </c>
      <c r="B6004" s="1" t="s">
        <v>119</v>
      </c>
      <c r="C6004">
        <v>242.59299999999999</v>
      </c>
      <c r="D6004">
        <v>432.97088999999897</v>
      </c>
    </row>
    <row r="6005" spans="1:4" x14ac:dyDescent="0.3">
      <c r="A6005" s="1" t="s">
        <v>78</v>
      </c>
      <c r="B6005" s="1" t="s">
        <v>119</v>
      </c>
      <c r="C6005">
        <v>242.26499999999999</v>
      </c>
      <c r="D6005">
        <v>433.07488999999902</v>
      </c>
    </row>
    <row r="6006" spans="1:4" x14ac:dyDescent="0.3">
      <c r="A6006" s="1" t="s">
        <v>78</v>
      </c>
      <c r="B6006" s="1" t="s">
        <v>119</v>
      </c>
      <c r="C6006">
        <v>244.31199999999899</v>
      </c>
      <c r="D6006">
        <v>432.41288999999898</v>
      </c>
    </row>
    <row r="6007" spans="1:4" x14ac:dyDescent="0.3">
      <c r="A6007" s="1" t="s">
        <v>78</v>
      </c>
      <c r="B6007" s="1" t="s">
        <v>119</v>
      </c>
      <c r="C6007">
        <v>243.981999999999</v>
      </c>
      <c r="D6007">
        <v>432.51388999999898</v>
      </c>
    </row>
    <row r="6008" spans="1:4" x14ac:dyDescent="0.3">
      <c r="A6008" s="1" t="s">
        <v>78</v>
      </c>
      <c r="B6008" s="1" t="s">
        <v>119</v>
      </c>
      <c r="C6008">
        <v>243.725999999999</v>
      </c>
      <c r="D6008">
        <v>432.61588999999901</v>
      </c>
    </row>
    <row r="6009" spans="1:4" x14ac:dyDescent="0.3">
      <c r="A6009" s="1" t="s">
        <v>78</v>
      </c>
      <c r="B6009" s="1" t="s">
        <v>119</v>
      </c>
      <c r="C6009">
        <v>243.50799999999899</v>
      </c>
      <c r="D6009">
        <v>432.71688999999901</v>
      </c>
    </row>
    <row r="6010" spans="1:4" x14ac:dyDescent="0.3">
      <c r="A6010" s="1" t="s">
        <v>78</v>
      </c>
      <c r="B6010" s="1" t="s">
        <v>119</v>
      </c>
      <c r="C6010">
        <v>243.32399999999899</v>
      </c>
      <c r="D6010">
        <v>432.767889999999</v>
      </c>
    </row>
    <row r="6011" spans="1:4" x14ac:dyDescent="0.3">
      <c r="A6011" s="1" t="s">
        <v>78</v>
      </c>
      <c r="B6011" s="1" t="s">
        <v>119</v>
      </c>
      <c r="C6011">
        <v>243.10499999999999</v>
      </c>
      <c r="D6011">
        <v>432.87088999999901</v>
      </c>
    </row>
    <row r="6012" spans="1:4" x14ac:dyDescent="0.3">
      <c r="A6012" s="1" t="s">
        <v>78</v>
      </c>
      <c r="B6012" s="1" t="s">
        <v>119</v>
      </c>
      <c r="C6012">
        <v>242.886</v>
      </c>
      <c r="D6012">
        <v>432.92088999999902</v>
      </c>
    </row>
    <row r="6013" spans="1:4" x14ac:dyDescent="0.3">
      <c r="A6013" s="1" t="s">
        <v>78</v>
      </c>
      <c r="B6013" s="1" t="s">
        <v>119</v>
      </c>
      <c r="C6013">
        <v>242.59299999999999</v>
      </c>
      <c r="D6013">
        <v>432.97088999999897</v>
      </c>
    </row>
    <row r="6014" spans="1:4" x14ac:dyDescent="0.3">
      <c r="A6014" s="1" t="s">
        <v>78</v>
      </c>
      <c r="B6014" s="1" t="s">
        <v>119</v>
      </c>
      <c r="C6014">
        <v>242.26499999999999</v>
      </c>
      <c r="D6014">
        <v>433.07488999999902</v>
      </c>
    </row>
    <row r="6015" spans="1:4" x14ac:dyDescent="0.3">
      <c r="A6015" s="1" t="s">
        <v>78</v>
      </c>
      <c r="B6015" s="1" t="s">
        <v>119</v>
      </c>
      <c r="C6015">
        <v>248.91799999999901</v>
      </c>
      <c r="D6015">
        <v>430.37188999999898</v>
      </c>
    </row>
    <row r="6016" spans="1:4" x14ac:dyDescent="0.3">
      <c r="A6016" s="1" t="s">
        <v>78</v>
      </c>
      <c r="B6016" s="1" t="s">
        <v>119</v>
      </c>
      <c r="C6016">
        <v>247.67599999999999</v>
      </c>
      <c r="D6016">
        <v>430.88188999999898</v>
      </c>
    </row>
    <row r="6017" spans="1:4" x14ac:dyDescent="0.3">
      <c r="A6017" s="1" t="s">
        <v>78</v>
      </c>
      <c r="B6017" s="1" t="s">
        <v>119</v>
      </c>
      <c r="C6017">
        <v>246.43099999999899</v>
      </c>
      <c r="D6017">
        <v>431.44288999999901</v>
      </c>
    </row>
    <row r="6018" spans="1:4" x14ac:dyDescent="0.3">
      <c r="A6018" s="1" t="s">
        <v>78</v>
      </c>
      <c r="B6018" s="1" t="s">
        <v>119</v>
      </c>
      <c r="C6018">
        <v>245.84699999999901</v>
      </c>
      <c r="D6018">
        <v>431.74888999999899</v>
      </c>
    </row>
    <row r="6019" spans="1:4" x14ac:dyDescent="0.3">
      <c r="A6019" s="1" t="s">
        <v>78</v>
      </c>
      <c r="B6019" s="1" t="s">
        <v>119</v>
      </c>
      <c r="C6019">
        <v>245.260999999999</v>
      </c>
      <c r="D6019">
        <v>432.00288999999901</v>
      </c>
    </row>
    <row r="6020" spans="1:4" x14ac:dyDescent="0.3">
      <c r="A6020" s="1" t="s">
        <v>78</v>
      </c>
      <c r="B6020" s="1" t="s">
        <v>119</v>
      </c>
      <c r="C6020">
        <v>244.74999999999901</v>
      </c>
      <c r="D6020">
        <v>432.207889999999</v>
      </c>
    </row>
    <row r="6021" spans="1:4" x14ac:dyDescent="0.3">
      <c r="A6021" s="1" t="s">
        <v>78</v>
      </c>
      <c r="B6021" s="1" t="s">
        <v>119</v>
      </c>
      <c r="C6021">
        <v>244.31199999999899</v>
      </c>
      <c r="D6021">
        <v>432.41288999999898</v>
      </c>
    </row>
    <row r="6022" spans="1:4" x14ac:dyDescent="0.3">
      <c r="A6022" s="1" t="s">
        <v>78</v>
      </c>
      <c r="B6022" s="1" t="s">
        <v>119</v>
      </c>
      <c r="C6022">
        <v>248.91799999999901</v>
      </c>
      <c r="D6022">
        <v>430.37188999999898</v>
      </c>
    </row>
    <row r="6023" spans="1:4" x14ac:dyDescent="0.3">
      <c r="A6023" s="1" t="s">
        <v>78</v>
      </c>
      <c r="B6023" s="1" t="s">
        <v>119</v>
      </c>
      <c r="C6023">
        <v>247.67599999999999</v>
      </c>
      <c r="D6023">
        <v>430.88188999999898</v>
      </c>
    </row>
    <row r="6024" spans="1:4" x14ac:dyDescent="0.3">
      <c r="A6024" s="1" t="s">
        <v>78</v>
      </c>
      <c r="B6024" s="1" t="s">
        <v>119</v>
      </c>
      <c r="C6024">
        <v>246.43099999999899</v>
      </c>
      <c r="D6024">
        <v>431.44288999999901</v>
      </c>
    </row>
    <row r="6025" spans="1:4" x14ac:dyDescent="0.3">
      <c r="A6025" s="1" t="s">
        <v>78</v>
      </c>
      <c r="B6025" s="1" t="s">
        <v>119</v>
      </c>
      <c r="C6025">
        <v>245.84699999999901</v>
      </c>
      <c r="D6025">
        <v>431.74888999999899</v>
      </c>
    </row>
    <row r="6026" spans="1:4" x14ac:dyDescent="0.3">
      <c r="A6026" s="1" t="s">
        <v>78</v>
      </c>
      <c r="B6026" s="1" t="s">
        <v>119</v>
      </c>
      <c r="C6026">
        <v>245.260999999999</v>
      </c>
      <c r="D6026">
        <v>432.00288999999901</v>
      </c>
    </row>
    <row r="6027" spans="1:4" x14ac:dyDescent="0.3">
      <c r="A6027" s="1" t="s">
        <v>78</v>
      </c>
      <c r="B6027" s="1" t="s">
        <v>119</v>
      </c>
      <c r="C6027">
        <v>244.74999999999901</v>
      </c>
      <c r="D6027">
        <v>432.207889999999</v>
      </c>
    </row>
    <row r="6028" spans="1:4" x14ac:dyDescent="0.3">
      <c r="A6028" s="1" t="s">
        <v>78</v>
      </c>
      <c r="B6028" s="1" t="s">
        <v>119</v>
      </c>
      <c r="C6028">
        <v>244.31199999999899</v>
      </c>
      <c r="D6028">
        <v>432.41288999999898</v>
      </c>
    </row>
    <row r="6029" spans="1:4" x14ac:dyDescent="0.3">
      <c r="A6029" s="1" t="s">
        <v>78</v>
      </c>
      <c r="B6029" s="1" t="s">
        <v>119</v>
      </c>
      <c r="C6029">
        <v>254.03498999999999</v>
      </c>
      <c r="D6029">
        <v>428.63688999999903</v>
      </c>
    </row>
    <row r="6030" spans="1:4" x14ac:dyDescent="0.3">
      <c r="A6030" s="1" t="s">
        <v>78</v>
      </c>
      <c r="B6030" s="1" t="s">
        <v>119</v>
      </c>
      <c r="C6030">
        <v>252.75599</v>
      </c>
      <c r="D6030">
        <v>429.04488999999899</v>
      </c>
    </row>
    <row r="6031" spans="1:4" x14ac:dyDescent="0.3">
      <c r="A6031" s="1" t="s">
        <v>78</v>
      </c>
      <c r="B6031" s="1" t="s">
        <v>119</v>
      </c>
      <c r="C6031">
        <v>251.43898999999999</v>
      </c>
      <c r="D6031">
        <v>429.45388999999898</v>
      </c>
    </row>
    <row r="6032" spans="1:4" x14ac:dyDescent="0.3">
      <c r="A6032" s="1" t="s">
        <v>78</v>
      </c>
      <c r="B6032" s="1" t="s">
        <v>119</v>
      </c>
      <c r="C6032">
        <v>250.15998999999999</v>
      </c>
      <c r="D6032">
        <v>429.91388999999901</v>
      </c>
    </row>
    <row r="6033" spans="1:4" x14ac:dyDescent="0.3">
      <c r="A6033" s="1" t="s">
        <v>78</v>
      </c>
      <c r="B6033" s="1" t="s">
        <v>119</v>
      </c>
      <c r="C6033">
        <v>248.91799</v>
      </c>
      <c r="D6033">
        <v>430.37188999999898</v>
      </c>
    </row>
    <row r="6034" spans="1:4" x14ac:dyDescent="0.3">
      <c r="A6034" s="1" t="s">
        <v>78</v>
      </c>
      <c r="B6034" s="1" t="s">
        <v>119</v>
      </c>
      <c r="C6034">
        <v>254.03498999999999</v>
      </c>
      <c r="D6034">
        <v>428.63688999999903</v>
      </c>
    </row>
    <row r="6035" spans="1:4" x14ac:dyDescent="0.3">
      <c r="A6035" s="1" t="s">
        <v>78</v>
      </c>
      <c r="B6035" s="1" t="s">
        <v>119</v>
      </c>
      <c r="C6035">
        <v>252.75599</v>
      </c>
      <c r="D6035">
        <v>429.04488999999899</v>
      </c>
    </row>
    <row r="6036" spans="1:4" x14ac:dyDescent="0.3">
      <c r="A6036" s="1" t="s">
        <v>78</v>
      </c>
      <c r="B6036" s="1" t="s">
        <v>119</v>
      </c>
      <c r="C6036">
        <v>251.43898999999999</v>
      </c>
      <c r="D6036">
        <v>429.45388999999898</v>
      </c>
    </row>
    <row r="6037" spans="1:4" x14ac:dyDescent="0.3">
      <c r="A6037" s="1" t="s">
        <v>78</v>
      </c>
      <c r="B6037" s="1" t="s">
        <v>119</v>
      </c>
      <c r="C6037">
        <v>250.15998999999999</v>
      </c>
      <c r="D6037">
        <v>429.91388999999901</v>
      </c>
    </row>
    <row r="6038" spans="1:4" x14ac:dyDescent="0.3">
      <c r="A6038" s="1" t="s">
        <v>78</v>
      </c>
      <c r="B6038" s="1" t="s">
        <v>119</v>
      </c>
      <c r="C6038">
        <v>248.91799</v>
      </c>
      <c r="D6038">
        <v>430.37188999999898</v>
      </c>
    </row>
    <row r="6039" spans="1:4" x14ac:dyDescent="0.3">
      <c r="A6039" s="1" t="s">
        <v>78</v>
      </c>
      <c r="B6039" s="1" t="s">
        <v>119</v>
      </c>
      <c r="C6039">
        <v>259.18999000000002</v>
      </c>
      <c r="D6039">
        <v>427.05589999999899</v>
      </c>
    </row>
    <row r="6040" spans="1:4" x14ac:dyDescent="0.3">
      <c r="A6040" s="1" t="s">
        <v>78</v>
      </c>
      <c r="B6040" s="1" t="s">
        <v>119</v>
      </c>
      <c r="C6040">
        <v>257.94598999999999</v>
      </c>
      <c r="D6040">
        <v>427.36389999999898</v>
      </c>
    </row>
    <row r="6041" spans="1:4" x14ac:dyDescent="0.3">
      <c r="A6041" s="1" t="s">
        <v>78</v>
      </c>
      <c r="B6041" s="1" t="s">
        <v>119</v>
      </c>
      <c r="C6041">
        <v>256.66599000000002</v>
      </c>
      <c r="D6041">
        <v>427.77189999999899</v>
      </c>
    </row>
    <row r="6042" spans="1:4" x14ac:dyDescent="0.3">
      <c r="A6042" s="1" t="s">
        <v>78</v>
      </c>
      <c r="B6042" s="1" t="s">
        <v>119</v>
      </c>
      <c r="C6042">
        <v>255.35099</v>
      </c>
      <c r="D6042">
        <v>428.22989999999902</v>
      </c>
    </row>
    <row r="6043" spans="1:4" x14ac:dyDescent="0.3">
      <c r="A6043" s="1" t="s">
        <v>78</v>
      </c>
      <c r="B6043" s="1" t="s">
        <v>119</v>
      </c>
      <c r="C6043">
        <v>254.03498999999999</v>
      </c>
      <c r="D6043">
        <v>428.636899999999</v>
      </c>
    </row>
    <row r="6044" spans="1:4" x14ac:dyDescent="0.3">
      <c r="A6044" s="1" t="s">
        <v>78</v>
      </c>
      <c r="B6044" s="1" t="s">
        <v>119</v>
      </c>
      <c r="C6044">
        <v>259.18999000000002</v>
      </c>
      <c r="D6044">
        <v>427.05589999999899</v>
      </c>
    </row>
    <row r="6045" spans="1:4" x14ac:dyDescent="0.3">
      <c r="A6045" s="1" t="s">
        <v>78</v>
      </c>
      <c r="B6045" s="1" t="s">
        <v>119</v>
      </c>
      <c r="C6045">
        <v>257.94598999999999</v>
      </c>
      <c r="D6045">
        <v>427.36389999999898</v>
      </c>
    </row>
    <row r="6046" spans="1:4" x14ac:dyDescent="0.3">
      <c r="A6046" s="1" t="s">
        <v>78</v>
      </c>
      <c r="B6046" s="1" t="s">
        <v>119</v>
      </c>
      <c r="C6046">
        <v>256.66599000000002</v>
      </c>
      <c r="D6046">
        <v>427.77189999999899</v>
      </c>
    </row>
    <row r="6047" spans="1:4" x14ac:dyDescent="0.3">
      <c r="A6047" s="1" t="s">
        <v>78</v>
      </c>
      <c r="B6047" s="1" t="s">
        <v>119</v>
      </c>
      <c r="C6047">
        <v>255.35099</v>
      </c>
      <c r="D6047">
        <v>428.22989999999902</v>
      </c>
    </row>
    <row r="6048" spans="1:4" x14ac:dyDescent="0.3">
      <c r="A6048" s="1" t="s">
        <v>78</v>
      </c>
      <c r="B6048" s="1" t="s">
        <v>119</v>
      </c>
      <c r="C6048">
        <v>254.03498999999999</v>
      </c>
      <c r="D6048">
        <v>428.636899999999</v>
      </c>
    </row>
    <row r="6049" spans="1:4" x14ac:dyDescent="0.3">
      <c r="A6049" s="1" t="s">
        <v>78</v>
      </c>
      <c r="B6049" s="1" t="s">
        <v>119</v>
      </c>
      <c r="C6049">
        <v>263.50198</v>
      </c>
      <c r="D6049">
        <v>426.49589999999898</v>
      </c>
    </row>
    <row r="6050" spans="1:4" x14ac:dyDescent="0.3">
      <c r="A6050" s="1" t="s">
        <v>78</v>
      </c>
      <c r="B6050" s="1" t="s">
        <v>119</v>
      </c>
      <c r="C6050">
        <v>262.91798</v>
      </c>
      <c r="D6050">
        <v>426.54589999999899</v>
      </c>
    </row>
    <row r="6051" spans="1:4" x14ac:dyDescent="0.3">
      <c r="A6051" s="1" t="s">
        <v>78</v>
      </c>
      <c r="B6051" s="1" t="s">
        <v>119</v>
      </c>
      <c r="C6051">
        <v>262.36898000000002</v>
      </c>
      <c r="D6051">
        <v>426.59789999999902</v>
      </c>
    </row>
    <row r="6052" spans="1:4" x14ac:dyDescent="0.3">
      <c r="A6052" s="1" t="s">
        <v>78</v>
      </c>
      <c r="B6052" s="1" t="s">
        <v>119</v>
      </c>
      <c r="C6052">
        <v>261.34498000000002</v>
      </c>
      <c r="D6052">
        <v>426.69989999999899</v>
      </c>
    </row>
    <row r="6053" spans="1:4" x14ac:dyDescent="0.3">
      <c r="A6053" s="1" t="s">
        <v>78</v>
      </c>
      <c r="B6053" s="1" t="s">
        <v>119</v>
      </c>
      <c r="C6053">
        <v>260.28498000000002</v>
      </c>
      <c r="D6053">
        <v>426.85389999999899</v>
      </c>
    </row>
    <row r="6054" spans="1:4" x14ac:dyDescent="0.3">
      <c r="A6054" s="1" t="s">
        <v>78</v>
      </c>
      <c r="B6054" s="1" t="s">
        <v>119</v>
      </c>
      <c r="C6054">
        <v>259.77397999999999</v>
      </c>
      <c r="D6054">
        <v>426.95589999999902</v>
      </c>
    </row>
    <row r="6055" spans="1:4" x14ac:dyDescent="0.3">
      <c r="A6055" s="1" t="s">
        <v>78</v>
      </c>
      <c r="B6055" s="1" t="s">
        <v>119</v>
      </c>
      <c r="C6055">
        <v>259.18997999999999</v>
      </c>
      <c r="D6055">
        <v>427.05589999999899</v>
      </c>
    </row>
    <row r="6056" spans="1:4" x14ac:dyDescent="0.3">
      <c r="A6056" s="1" t="s">
        <v>78</v>
      </c>
      <c r="B6056" s="1" t="s">
        <v>119</v>
      </c>
      <c r="C6056">
        <v>263.50198</v>
      </c>
      <c r="D6056">
        <v>426.49589999999898</v>
      </c>
    </row>
    <row r="6057" spans="1:4" x14ac:dyDescent="0.3">
      <c r="A6057" s="1" t="s">
        <v>78</v>
      </c>
      <c r="B6057" s="1" t="s">
        <v>119</v>
      </c>
      <c r="C6057">
        <v>262.91798</v>
      </c>
      <c r="D6057">
        <v>426.54589999999899</v>
      </c>
    </row>
    <row r="6058" spans="1:4" x14ac:dyDescent="0.3">
      <c r="A6058" s="1" t="s">
        <v>78</v>
      </c>
      <c r="B6058" s="1" t="s">
        <v>119</v>
      </c>
      <c r="C6058">
        <v>262.36898000000002</v>
      </c>
      <c r="D6058">
        <v>426.59789999999902</v>
      </c>
    </row>
    <row r="6059" spans="1:4" x14ac:dyDescent="0.3">
      <c r="A6059" s="1" t="s">
        <v>78</v>
      </c>
      <c r="B6059" s="1" t="s">
        <v>119</v>
      </c>
      <c r="C6059">
        <v>261.34498000000002</v>
      </c>
      <c r="D6059">
        <v>426.69989999999899</v>
      </c>
    </row>
    <row r="6060" spans="1:4" x14ac:dyDescent="0.3">
      <c r="A6060" s="1" t="s">
        <v>78</v>
      </c>
      <c r="B6060" s="1" t="s">
        <v>119</v>
      </c>
      <c r="C6060">
        <v>260.28498000000002</v>
      </c>
      <c r="D6060">
        <v>426.85389999999899</v>
      </c>
    </row>
    <row r="6061" spans="1:4" x14ac:dyDescent="0.3">
      <c r="A6061" s="1" t="s">
        <v>78</v>
      </c>
      <c r="B6061" s="1" t="s">
        <v>119</v>
      </c>
      <c r="C6061">
        <v>259.77397999999999</v>
      </c>
      <c r="D6061">
        <v>426.95589999999902</v>
      </c>
    </row>
    <row r="6062" spans="1:4" x14ac:dyDescent="0.3">
      <c r="A6062" s="1" t="s">
        <v>78</v>
      </c>
      <c r="B6062" s="1" t="s">
        <v>119</v>
      </c>
      <c r="C6062">
        <v>259.18997999999999</v>
      </c>
      <c r="D6062">
        <v>427.05589999999899</v>
      </c>
    </row>
    <row r="6063" spans="1:4" x14ac:dyDescent="0.3">
      <c r="A6063" s="1" t="s">
        <v>78</v>
      </c>
      <c r="B6063" s="1" t="s">
        <v>119</v>
      </c>
      <c r="C6063">
        <v>268.874989999999</v>
      </c>
      <c r="D6063">
        <v>425.93589999999898</v>
      </c>
    </row>
    <row r="6064" spans="1:4" x14ac:dyDescent="0.3">
      <c r="A6064" s="1" t="s">
        <v>78</v>
      </c>
      <c r="B6064" s="1" t="s">
        <v>119</v>
      </c>
      <c r="C6064">
        <v>268.03498999999999</v>
      </c>
      <c r="D6064">
        <v>426.03889999999899</v>
      </c>
    </row>
    <row r="6065" spans="1:4" x14ac:dyDescent="0.3">
      <c r="A6065" s="1" t="s">
        <v>78</v>
      </c>
      <c r="B6065" s="1" t="s">
        <v>119</v>
      </c>
      <c r="C6065">
        <v>267.26699000000002</v>
      </c>
      <c r="D6065">
        <v>426.13889999999901</v>
      </c>
    </row>
    <row r="6066" spans="1:4" x14ac:dyDescent="0.3">
      <c r="A6066" s="1" t="s">
        <v>78</v>
      </c>
      <c r="B6066" s="1" t="s">
        <v>119</v>
      </c>
      <c r="C6066">
        <v>266.57199000000003</v>
      </c>
      <c r="D6066">
        <v>426.189899999999</v>
      </c>
    </row>
    <row r="6067" spans="1:4" x14ac:dyDescent="0.3">
      <c r="A6067" s="1" t="s">
        <v>78</v>
      </c>
      <c r="B6067" s="1" t="s">
        <v>119</v>
      </c>
      <c r="C6067">
        <v>265.91399000000001</v>
      </c>
      <c r="D6067">
        <v>426.24189999999902</v>
      </c>
    </row>
    <row r="6068" spans="1:4" x14ac:dyDescent="0.3">
      <c r="A6068" s="1" t="s">
        <v>78</v>
      </c>
      <c r="B6068" s="1" t="s">
        <v>119</v>
      </c>
      <c r="C6068">
        <v>265.29298999999997</v>
      </c>
      <c r="D6068">
        <v>426.34289999999902</v>
      </c>
    </row>
    <row r="6069" spans="1:4" x14ac:dyDescent="0.3">
      <c r="A6069" s="1" t="s">
        <v>78</v>
      </c>
      <c r="B6069" s="1" t="s">
        <v>119</v>
      </c>
      <c r="C6069">
        <v>264.67198999999999</v>
      </c>
      <c r="D6069">
        <v>426.39289999999897</v>
      </c>
    </row>
    <row r="6070" spans="1:4" x14ac:dyDescent="0.3">
      <c r="A6070" s="1" t="s">
        <v>78</v>
      </c>
      <c r="B6070" s="1" t="s">
        <v>119</v>
      </c>
      <c r="C6070">
        <v>263.50198999999998</v>
      </c>
      <c r="D6070">
        <v>426.49589999999898</v>
      </c>
    </row>
    <row r="6071" spans="1:4" x14ac:dyDescent="0.3">
      <c r="A6071" s="1" t="s">
        <v>78</v>
      </c>
      <c r="B6071" s="1" t="s">
        <v>119</v>
      </c>
      <c r="C6071">
        <v>268.87499000000003</v>
      </c>
      <c r="D6071">
        <v>425.93589999999898</v>
      </c>
    </row>
    <row r="6072" spans="1:4" x14ac:dyDescent="0.3">
      <c r="A6072" s="1" t="s">
        <v>78</v>
      </c>
      <c r="B6072" s="1" t="s">
        <v>119</v>
      </c>
      <c r="C6072">
        <v>268.03498999999999</v>
      </c>
      <c r="D6072">
        <v>426.03889999999899</v>
      </c>
    </row>
    <row r="6073" spans="1:4" x14ac:dyDescent="0.3">
      <c r="A6073" s="1" t="s">
        <v>78</v>
      </c>
      <c r="B6073" s="1" t="s">
        <v>119</v>
      </c>
      <c r="C6073">
        <v>267.26699000000002</v>
      </c>
      <c r="D6073">
        <v>426.13889999999901</v>
      </c>
    </row>
    <row r="6074" spans="1:4" x14ac:dyDescent="0.3">
      <c r="A6074" s="1" t="s">
        <v>78</v>
      </c>
      <c r="B6074" s="1" t="s">
        <v>119</v>
      </c>
      <c r="C6074">
        <v>266.57199000000003</v>
      </c>
      <c r="D6074">
        <v>426.189899999999</v>
      </c>
    </row>
    <row r="6075" spans="1:4" x14ac:dyDescent="0.3">
      <c r="A6075" s="1" t="s">
        <v>78</v>
      </c>
      <c r="B6075" s="1" t="s">
        <v>119</v>
      </c>
      <c r="C6075">
        <v>265.91399000000001</v>
      </c>
      <c r="D6075">
        <v>426.24189999999902</v>
      </c>
    </row>
    <row r="6076" spans="1:4" x14ac:dyDescent="0.3">
      <c r="A6076" s="1" t="s">
        <v>78</v>
      </c>
      <c r="B6076" s="1" t="s">
        <v>119</v>
      </c>
      <c r="C6076">
        <v>265.29298999999997</v>
      </c>
      <c r="D6076">
        <v>426.34289999999902</v>
      </c>
    </row>
    <row r="6077" spans="1:4" x14ac:dyDescent="0.3">
      <c r="A6077" s="1" t="s">
        <v>78</v>
      </c>
      <c r="B6077" s="1" t="s">
        <v>119</v>
      </c>
      <c r="C6077">
        <v>264.67198999999999</v>
      </c>
      <c r="D6077">
        <v>426.39289999999897</v>
      </c>
    </row>
    <row r="6078" spans="1:4" x14ac:dyDescent="0.3">
      <c r="A6078" s="1" t="s">
        <v>78</v>
      </c>
      <c r="B6078" s="1" t="s">
        <v>119</v>
      </c>
      <c r="C6078">
        <v>263.50198999999998</v>
      </c>
      <c r="D6078">
        <v>426.49589999999898</v>
      </c>
    </row>
    <row r="6079" spans="1:4" x14ac:dyDescent="0.3">
      <c r="A6079" s="1" t="s">
        <v>78</v>
      </c>
      <c r="B6079" s="1" t="s">
        <v>119</v>
      </c>
      <c r="C6079">
        <v>277.75799000000001</v>
      </c>
      <c r="D6079">
        <v>424.60888999999901</v>
      </c>
    </row>
    <row r="6080" spans="1:4" x14ac:dyDescent="0.3">
      <c r="A6080" s="1" t="s">
        <v>78</v>
      </c>
      <c r="B6080" s="1" t="s">
        <v>119</v>
      </c>
      <c r="C6080">
        <v>275.30898999999999</v>
      </c>
      <c r="D6080">
        <v>424.964889999999</v>
      </c>
    </row>
    <row r="6081" spans="1:4" x14ac:dyDescent="0.3">
      <c r="A6081" s="1" t="s">
        <v>78</v>
      </c>
      <c r="B6081" s="1" t="s">
        <v>119</v>
      </c>
      <c r="C6081">
        <v>274.13898999999998</v>
      </c>
      <c r="D6081">
        <v>425.118889999999</v>
      </c>
    </row>
    <row r="6082" spans="1:4" x14ac:dyDescent="0.3">
      <c r="A6082" s="1" t="s">
        <v>78</v>
      </c>
      <c r="B6082" s="1" t="s">
        <v>119</v>
      </c>
      <c r="C6082">
        <v>272.96899000000002</v>
      </c>
      <c r="D6082">
        <v>425.32388999999898</v>
      </c>
    </row>
    <row r="6083" spans="1:4" x14ac:dyDescent="0.3">
      <c r="A6083" s="1" t="s">
        <v>78</v>
      </c>
      <c r="B6083" s="1" t="s">
        <v>119</v>
      </c>
      <c r="C6083">
        <v>271.87299000000002</v>
      </c>
      <c r="D6083">
        <v>425.476889999999</v>
      </c>
    </row>
    <row r="6084" spans="1:4" x14ac:dyDescent="0.3">
      <c r="A6084" s="1" t="s">
        <v>78</v>
      </c>
      <c r="B6084" s="1" t="s">
        <v>119</v>
      </c>
      <c r="C6084">
        <v>270.81299000000001</v>
      </c>
      <c r="D6084">
        <v>425.62888999999899</v>
      </c>
    </row>
    <row r="6085" spans="1:4" x14ac:dyDescent="0.3">
      <c r="A6085" s="1" t="s">
        <v>78</v>
      </c>
      <c r="B6085" s="1" t="s">
        <v>119</v>
      </c>
      <c r="C6085">
        <v>269.78899000000001</v>
      </c>
      <c r="D6085">
        <v>425.78288999999899</v>
      </c>
    </row>
    <row r="6086" spans="1:4" x14ac:dyDescent="0.3">
      <c r="A6086" s="1" t="s">
        <v>78</v>
      </c>
      <c r="B6086" s="1" t="s">
        <v>119</v>
      </c>
      <c r="C6086">
        <v>268.87499000000003</v>
      </c>
      <c r="D6086">
        <v>425.93588999999901</v>
      </c>
    </row>
    <row r="6087" spans="1:4" x14ac:dyDescent="0.3">
      <c r="A6087" s="1" t="s">
        <v>78</v>
      </c>
      <c r="B6087" s="1" t="s">
        <v>119</v>
      </c>
      <c r="C6087">
        <v>277.75799000000001</v>
      </c>
      <c r="D6087">
        <v>424.60888999999901</v>
      </c>
    </row>
    <row r="6088" spans="1:4" x14ac:dyDescent="0.3">
      <c r="A6088" s="1" t="s">
        <v>78</v>
      </c>
      <c r="B6088" s="1" t="s">
        <v>119</v>
      </c>
      <c r="C6088">
        <v>275.30898999999999</v>
      </c>
      <c r="D6088">
        <v>424.964889999999</v>
      </c>
    </row>
    <row r="6089" spans="1:4" x14ac:dyDescent="0.3">
      <c r="A6089" s="1" t="s">
        <v>78</v>
      </c>
      <c r="B6089" s="1" t="s">
        <v>119</v>
      </c>
      <c r="C6089">
        <v>274.13898999999998</v>
      </c>
      <c r="D6089">
        <v>425.118889999999</v>
      </c>
    </row>
    <row r="6090" spans="1:4" x14ac:dyDescent="0.3">
      <c r="A6090" s="1" t="s">
        <v>78</v>
      </c>
      <c r="B6090" s="1" t="s">
        <v>119</v>
      </c>
      <c r="C6090">
        <v>272.968989999999</v>
      </c>
      <c r="D6090">
        <v>425.32388999999898</v>
      </c>
    </row>
    <row r="6091" spans="1:4" x14ac:dyDescent="0.3">
      <c r="A6091" s="1" t="s">
        <v>78</v>
      </c>
      <c r="B6091" s="1" t="s">
        <v>119</v>
      </c>
      <c r="C6091">
        <v>271.87298999999899</v>
      </c>
      <c r="D6091">
        <v>425.476889999999</v>
      </c>
    </row>
    <row r="6092" spans="1:4" x14ac:dyDescent="0.3">
      <c r="A6092" s="1" t="s">
        <v>78</v>
      </c>
      <c r="B6092" s="1" t="s">
        <v>119</v>
      </c>
      <c r="C6092">
        <v>270.81298999999899</v>
      </c>
      <c r="D6092">
        <v>425.62888999999899</v>
      </c>
    </row>
    <row r="6093" spans="1:4" x14ac:dyDescent="0.3">
      <c r="A6093" s="1" t="s">
        <v>78</v>
      </c>
      <c r="B6093" s="1" t="s">
        <v>119</v>
      </c>
      <c r="C6093">
        <v>269.78898999999899</v>
      </c>
      <c r="D6093">
        <v>425.78288999999899</v>
      </c>
    </row>
    <row r="6094" spans="1:4" x14ac:dyDescent="0.3">
      <c r="A6094" s="1" t="s">
        <v>78</v>
      </c>
      <c r="B6094" s="1" t="s">
        <v>119</v>
      </c>
      <c r="C6094">
        <v>268.874989999999</v>
      </c>
      <c r="D6094">
        <v>425.93588999999901</v>
      </c>
    </row>
    <row r="6095" spans="1:4" x14ac:dyDescent="0.3">
      <c r="A6095" s="1" t="s">
        <v>78</v>
      </c>
      <c r="B6095" s="1" t="s">
        <v>119</v>
      </c>
      <c r="C6095">
        <v>288.50398999999999</v>
      </c>
      <c r="D6095">
        <v>423.48689999999903</v>
      </c>
    </row>
    <row r="6096" spans="1:4" x14ac:dyDescent="0.3">
      <c r="A6096" s="1" t="s">
        <v>78</v>
      </c>
      <c r="B6096" s="1" t="s">
        <v>119</v>
      </c>
      <c r="C6096">
        <v>287.15199000000001</v>
      </c>
      <c r="D6096">
        <v>423.64089999999902</v>
      </c>
    </row>
    <row r="6097" spans="1:4" x14ac:dyDescent="0.3">
      <c r="A6097" s="1" t="s">
        <v>78</v>
      </c>
      <c r="B6097" s="1" t="s">
        <v>119</v>
      </c>
      <c r="C6097">
        <v>285.76199000000003</v>
      </c>
      <c r="D6097">
        <v>423.74189999999902</v>
      </c>
    </row>
    <row r="6098" spans="1:4" x14ac:dyDescent="0.3">
      <c r="A6098" s="1" t="s">
        <v>78</v>
      </c>
      <c r="B6098" s="1" t="s">
        <v>119</v>
      </c>
      <c r="C6098">
        <v>283.02199000000002</v>
      </c>
      <c r="D6098">
        <v>423.99889999999903</v>
      </c>
    </row>
    <row r="6099" spans="1:4" x14ac:dyDescent="0.3">
      <c r="A6099" s="1" t="s">
        <v>78</v>
      </c>
      <c r="B6099" s="1" t="s">
        <v>119</v>
      </c>
      <c r="C6099">
        <v>281.63198999999997</v>
      </c>
      <c r="D6099">
        <v>424.148899999999</v>
      </c>
    </row>
    <row r="6100" spans="1:4" x14ac:dyDescent="0.3">
      <c r="A6100" s="1" t="s">
        <v>78</v>
      </c>
      <c r="B6100" s="1" t="s">
        <v>119</v>
      </c>
      <c r="C6100">
        <v>280.31698999999998</v>
      </c>
      <c r="D6100">
        <v>424.302899999999</v>
      </c>
    </row>
    <row r="6101" spans="1:4" x14ac:dyDescent="0.3">
      <c r="A6101" s="1" t="s">
        <v>78</v>
      </c>
      <c r="B6101" s="1" t="s">
        <v>119</v>
      </c>
      <c r="C6101">
        <v>278.99999000000003</v>
      </c>
      <c r="D6101">
        <v>424.456899999999</v>
      </c>
    </row>
    <row r="6102" spans="1:4" x14ac:dyDescent="0.3">
      <c r="A6102" s="1" t="s">
        <v>78</v>
      </c>
      <c r="B6102" s="1" t="s">
        <v>119</v>
      </c>
      <c r="C6102">
        <v>277.75799000000001</v>
      </c>
      <c r="D6102">
        <v>424.60889999999898</v>
      </c>
    </row>
    <row r="6103" spans="1:4" x14ac:dyDescent="0.3">
      <c r="A6103" s="1" t="s">
        <v>78</v>
      </c>
      <c r="B6103" s="1" t="s">
        <v>119</v>
      </c>
      <c r="C6103">
        <v>288.50398999999999</v>
      </c>
      <c r="D6103">
        <v>423.48689999999903</v>
      </c>
    </row>
    <row r="6104" spans="1:4" x14ac:dyDescent="0.3">
      <c r="A6104" s="1" t="s">
        <v>78</v>
      </c>
      <c r="B6104" s="1" t="s">
        <v>119</v>
      </c>
      <c r="C6104">
        <v>287.15199000000001</v>
      </c>
      <c r="D6104">
        <v>423.64089999999902</v>
      </c>
    </row>
    <row r="6105" spans="1:4" x14ac:dyDescent="0.3">
      <c r="A6105" s="1" t="s">
        <v>78</v>
      </c>
      <c r="B6105" s="1" t="s">
        <v>119</v>
      </c>
      <c r="C6105">
        <v>285.76199000000003</v>
      </c>
      <c r="D6105">
        <v>423.74189999999902</v>
      </c>
    </row>
    <row r="6106" spans="1:4" x14ac:dyDescent="0.3">
      <c r="A6106" s="1" t="s">
        <v>78</v>
      </c>
      <c r="B6106" s="1" t="s">
        <v>119</v>
      </c>
      <c r="C6106">
        <v>283.02199000000002</v>
      </c>
      <c r="D6106">
        <v>423.99889999999903</v>
      </c>
    </row>
    <row r="6107" spans="1:4" x14ac:dyDescent="0.3">
      <c r="A6107" s="1" t="s">
        <v>78</v>
      </c>
      <c r="B6107" s="1" t="s">
        <v>119</v>
      </c>
      <c r="C6107">
        <v>281.63198999999997</v>
      </c>
      <c r="D6107">
        <v>424.148899999999</v>
      </c>
    </row>
    <row r="6108" spans="1:4" x14ac:dyDescent="0.3">
      <c r="A6108" s="1" t="s">
        <v>78</v>
      </c>
      <c r="B6108" s="1" t="s">
        <v>119</v>
      </c>
      <c r="C6108">
        <v>280.31698999999998</v>
      </c>
      <c r="D6108">
        <v>424.302899999999</v>
      </c>
    </row>
    <row r="6109" spans="1:4" x14ac:dyDescent="0.3">
      <c r="A6109" s="1" t="s">
        <v>78</v>
      </c>
      <c r="B6109" s="1" t="s">
        <v>119</v>
      </c>
      <c r="C6109">
        <v>278.99999000000003</v>
      </c>
      <c r="D6109">
        <v>424.456899999999</v>
      </c>
    </row>
    <row r="6110" spans="1:4" x14ac:dyDescent="0.3">
      <c r="A6110" s="1" t="s">
        <v>78</v>
      </c>
      <c r="B6110" s="1" t="s">
        <v>119</v>
      </c>
      <c r="C6110">
        <v>277.75799000000001</v>
      </c>
      <c r="D6110">
        <v>424.60889999999898</v>
      </c>
    </row>
    <row r="6111" spans="1:4" x14ac:dyDescent="0.3">
      <c r="A6111" s="1" t="s">
        <v>78</v>
      </c>
      <c r="B6111" s="1" t="s">
        <v>119</v>
      </c>
      <c r="C6111">
        <v>299.28699</v>
      </c>
      <c r="D6111">
        <v>422.56889999999902</v>
      </c>
    </row>
    <row r="6112" spans="1:4" x14ac:dyDescent="0.3">
      <c r="A6112" s="1" t="s">
        <v>78</v>
      </c>
      <c r="B6112" s="1" t="s">
        <v>119</v>
      </c>
      <c r="C6112">
        <v>293.87698999999998</v>
      </c>
      <c r="D6112">
        <v>423.028899999999</v>
      </c>
    </row>
    <row r="6113" spans="1:4" x14ac:dyDescent="0.3">
      <c r="A6113" s="1" t="s">
        <v>78</v>
      </c>
      <c r="B6113" s="1" t="s">
        <v>119</v>
      </c>
      <c r="C6113">
        <v>288.50398999999999</v>
      </c>
      <c r="D6113">
        <v>423.48689999999903</v>
      </c>
    </row>
    <row r="6114" spans="1:4" x14ac:dyDescent="0.3">
      <c r="A6114" s="1" t="s">
        <v>78</v>
      </c>
      <c r="B6114" s="1" t="s">
        <v>119</v>
      </c>
      <c r="C6114">
        <v>299.28699</v>
      </c>
      <c r="D6114">
        <v>422.56889999999902</v>
      </c>
    </row>
    <row r="6115" spans="1:4" x14ac:dyDescent="0.3">
      <c r="A6115" s="1" t="s">
        <v>78</v>
      </c>
      <c r="B6115" s="1" t="s">
        <v>119</v>
      </c>
      <c r="C6115">
        <v>293.87698999999998</v>
      </c>
      <c r="D6115">
        <v>423.028899999999</v>
      </c>
    </row>
    <row r="6116" spans="1:4" x14ac:dyDescent="0.3">
      <c r="A6116" s="1" t="s">
        <v>78</v>
      </c>
      <c r="B6116" s="1" t="s">
        <v>119</v>
      </c>
      <c r="C6116">
        <v>288.50398999999999</v>
      </c>
      <c r="D6116">
        <v>423.48689999999903</v>
      </c>
    </row>
    <row r="6117" spans="1:4" x14ac:dyDescent="0.3">
      <c r="A6117" s="1" t="s">
        <v>78</v>
      </c>
      <c r="B6117" s="1" t="s">
        <v>119</v>
      </c>
      <c r="C6117">
        <v>310.07098999999999</v>
      </c>
      <c r="D6117">
        <v>421.80389999999898</v>
      </c>
    </row>
    <row r="6118" spans="1:4" x14ac:dyDescent="0.3">
      <c r="A6118" s="1" t="s">
        <v>78</v>
      </c>
      <c r="B6118" s="1" t="s">
        <v>119</v>
      </c>
      <c r="C6118">
        <v>304.696989999999</v>
      </c>
      <c r="D6118">
        <v>422.16189999999898</v>
      </c>
    </row>
    <row r="6119" spans="1:4" x14ac:dyDescent="0.3">
      <c r="A6119" s="1" t="s">
        <v>78</v>
      </c>
      <c r="B6119" s="1" t="s">
        <v>119</v>
      </c>
      <c r="C6119">
        <v>299.28698999999898</v>
      </c>
      <c r="D6119">
        <v>422.56889999999902</v>
      </c>
    </row>
    <row r="6120" spans="1:4" x14ac:dyDescent="0.3">
      <c r="A6120" s="1" t="s">
        <v>78</v>
      </c>
      <c r="B6120" s="1" t="s">
        <v>119</v>
      </c>
      <c r="C6120">
        <v>310.07098999999897</v>
      </c>
      <c r="D6120">
        <v>421.80389999999898</v>
      </c>
    </row>
    <row r="6121" spans="1:4" x14ac:dyDescent="0.3">
      <c r="A6121" s="1" t="s">
        <v>78</v>
      </c>
      <c r="B6121" s="1" t="s">
        <v>119</v>
      </c>
      <c r="C6121">
        <v>304.696989999999</v>
      </c>
      <c r="D6121">
        <v>422.16189999999898</v>
      </c>
    </row>
    <row r="6122" spans="1:4" x14ac:dyDescent="0.3">
      <c r="A6122" s="1" t="s">
        <v>78</v>
      </c>
      <c r="B6122" s="1" t="s">
        <v>119</v>
      </c>
      <c r="C6122">
        <v>299.28698999999898</v>
      </c>
      <c r="D6122">
        <v>422.56889999999902</v>
      </c>
    </row>
    <row r="6123" spans="1:4" x14ac:dyDescent="0.3">
      <c r="A6123" s="1" t="s">
        <v>78</v>
      </c>
      <c r="B6123" s="1" t="s">
        <v>119</v>
      </c>
      <c r="C6123">
        <v>320.81698999999901</v>
      </c>
      <c r="D6123">
        <v>421.03889999999899</v>
      </c>
    </row>
    <row r="6124" spans="1:4" x14ac:dyDescent="0.3">
      <c r="A6124" s="1" t="s">
        <v>78</v>
      </c>
      <c r="B6124" s="1" t="s">
        <v>119</v>
      </c>
      <c r="C6124">
        <v>320.011989999999</v>
      </c>
      <c r="D6124">
        <v>421.08989999999898</v>
      </c>
    </row>
    <row r="6125" spans="1:4" x14ac:dyDescent="0.3">
      <c r="A6125" s="1" t="s">
        <v>78</v>
      </c>
      <c r="B6125" s="1" t="s">
        <v>119</v>
      </c>
      <c r="C6125">
        <v>319.206989999999</v>
      </c>
      <c r="D6125">
        <v>421.14089999999902</v>
      </c>
    </row>
    <row r="6126" spans="1:4" x14ac:dyDescent="0.3">
      <c r="A6126" s="1" t="s">
        <v>78</v>
      </c>
      <c r="B6126" s="1" t="s">
        <v>119</v>
      </c>
      <c r="C6126">
        <v>318.47698999999898</v>
      </c>
      <c r="D6126">
        <v>421.19289999999899</v>
      </c>
    </row>
    <row r="6127" spans="1:4" x14ac:dyDescent="0.3">
      <c r="A6127" s="1" t="s">
        <v>78</v>
      </c>
      <c r="B6127" s="1" t="s">
        <v>119</v>
      </c>
      <c r="C6127">
        <v>317.74598999999898</v>
      </c>
      <c r="D6127">
        <v>421.24489999999901</v>
      </c>
    </row>
    <row r="6128" spans="1:4" x14ac:dyDescent="0.3">
      <c r="A6128" s="1" t="s">
        <v>78</v>
      </c>
      <c r="B6128" s="1" t="s">
        <v>119</v>
      </c>
      <c r="C6128">
        <v>316.39298999999897</v>
      </c>
      <c r="D6128">
        <v>421.34589999999901</v>
      </c>
    </row>
    <row r="6129" spans="1:4" x14ac:dyDescent="0.3">
      <c r="A6129" s="1" t="s">
        <v>78</v>
      </c>
      <c r="B6129" s="1" t="s">
        <v>119</v>
      </c>
      <c r="C6129">
        <v>315.112989999999</v>
      </c>
      <c r="D6129">
        <v>421.44789999999898</v>
      </c>
    </row>
    <row r="6130" spans="1:4" x14ac:dyDescent="0.3">
      <c r="A6130" s="1" t="s">
        <v>78</v>
      </c>
      <c r="B6130" s="1" t="s">
        <v>119</v>
      </c>
      <c r="C6130">
        <v>313.87098999999898</v>
      </c>
      <c r="D6130">
        <v>421.49889999999903</v>
      </c>
    </row>
    <row r="6131" spans="1:4" x14ac:dyDescent="0.3">
      <c r="A6131" s="1" t="s">
        <v>78</v>
      </c>
      <c r="B6131" s="1" t="s">
        <v>119</v>
      </c>
      <c r="C6131">
        <v>312.62898999999902</v>
      </c>
      <c r="D6131">
        <v>421.59989999999902</v>
      </c>
    </row>
    <row r="6132" spans="1:4" x14ac:dyDescent="0.3">
      <c r="A6132" s="1" t="s">
        <v>78</v>
      </c>
      <c r="B6132" s="1" t="s">
        <v>119</v>
      </c>
      <c r="C6132">
        <v>311.38498999999899</v>
      </c>
      <c r="D6132">
        <v>421.701899999999</v>
      </c>
    </row>
    <row r="6133" spans="1:4" x14ac:dyDescent="0.3">
      <c r="A6133" s="1" t="s">
        <v>78</v>
      </c>
      <c r="B6133" s="1" t="s">
        <v>119</v>
      </c>
      <c r="C6133">
        <v>310.07098999999897</v>
      </c>
      <c r="D6133">
        <v>421.80389999999898</v>
      </c>
    </row>
    <row r="6134" spans="1:4" x14ac:dyDescent="0.3">
      <c r="A6134" s="1" t="s">
        <v>78</v>
      </c>
      <c r="B6134" s="1" t="s">
        <v>119</v>
      </c>
      <c r="C6134">
        <v>320.81698999999901</v>
      </c>
      <c r="D6134">
        <v>421.03889999999899</v>
      </c>
    </row>
    <row r="6135" spans="1:4" x14ac:dyDescent="0.3">
      <c r="A6135" s="1" t="s">
        <v>78</v>
      </c>
      <c r="B6135" s="1" t="s">
        <v>119</v>
      </c>
      <c r="C6135">
        <v>320.011989999999</v>
      </c>
      <c r="D6135">
        <v>421.08989999999898</v>
      </c>
    </row>
    <row r="6136" spans="1:4" x14ac:dyDescent="0.3">
      <c r="A6136" s="1" t="s">
        <v>78</v>
      </c>
      <c r="B6136" s="1" t="s">
        <v>119</v>
      </c>
      <c r="C6136">
        <v>319.206989999999</v>
      </c>
      <c r="D6136">
        <v>421.14089999999902</v>
      </c>
    </row>
    <row r="6137" spans="1:4" x14ac:dyDescent="0.3">
      <c r="A6137" s="1" t="s">
        <v>78</v>
      </c>
      <c r="B6137" s="1" t="s">
        <v>119</v>
      </c>
      <c r="C6137">
        <v>318.47698999999898</v>
      </c>
      <c r="D6137">
        <v>421.19289999999899</v>
      </c>
    </row>
    <row r="6138" spans="1:4" x14ac:dyDescent="0.3">
      <c r="A6138" s="1" t="s">
        <v>78</v>
      </c>
      <c r="B6138" s="1" t="s">
        <v>119</v>
      </c>
      <c r="C6138">
        <v>317.74598999999898</v>
      </c>
      <c r="D6138">
        <v>421.24489999999901</v>
      </c>
    </row>
    <row r="6139" spans="1:4" x14ac:dyDescent="0.3">
      <c r="A6139" s="1" t="s">
        <v>78</v>
      </c>
      <c r="B6139" s="1" t="s">
        <v>119</v>
      </c>
      <c r="C6139">
        <v>316.39298999999897</v>
      </c>
      <c r="D6139">
        <v>421.34589999999901</v>
      </c>
    </row>
    <row r="6140" spans="1:4" x14ac:dyDescent="0.3">
      <c r="A6140" s="1" t="s">
        <v>78</v>
      </c>
      <c r="B6140" s="1" t="s">
        <v>119</v>
      </c>
      <c r="C6140">
        <v>315.112989999999</v>
      </c>
      <c r="D6140">
        <v>421.44789999999898</v>
      </c>
    </row>
    <row r="6141" spans="1:4" x14ac:dyDescent="0.3">
      <c r="A6141" s="1" t="s">
        <v>78</v>
      </c>
      <c r="B6141" s="1" t="s">
        <v>119</v>
      </c>
      <c r="C6141">
        <v>313.87098999999898</v>
      </c>
      <c r="D6141">
        <v>421.49889999999903</v>
      </c>
    </row>
    <row r="6142" spans="1:4" x14ac:dyDescent="0.3">
      <c r="A6142" s="1" t="s">
        <v>78</v>
      </c>
      <c r="B6142" s="1" t="s">
        <v>119</v>
      </c>
      <c r="C6142">
        <v>312.62898999999902</v>
      </c>
      <c r="D6142">
        <v>421.59989999999902</v>
      </c>
    </row>
    <row r="6143" spans="1:4" x14ac:dyDescent="0.3">
      <c r="A6143" s="1" t="s">
        <v>78</v>
      </c>
      <c r="B6143" s="1" t="s">
        <v>119</v>
      </c>
      <c r="C6143">
        <v>311.38498999999899</v>
      </c>
      <c r="D6143">
        <v>421.701899999999</v>
      </c>
    </row>
    <row r="6144" spans="1:4" x14ac:dyDescent="0.3">
      <c r="A6144" s="1" t="s">
        <v>78</v>
      </c>
      <c r="B6144" s="1" t="s">
        <v>119</v>
      </c>
      <c r="C6144">
        <v>310.07098999999897</v>
      </c>
      <c r="D6144">
        <v>421.80389999999898</v>
      </c>
    </row>
    <row r="6145" spans="1:4" x14ac:dyDescent="0.3">
      <c r="A6145" s="1" t="s">
        <v>78</v>
      </c>
      <c r="B6145" s="1" t="s">
        <v>119</v>
      </c>
      <c r="C6145">
        <v>337.00898999999902</v>
      </c>
      <c r="D6145">
        <v>420.22389999999899</v>
      </c>
    </row>
    <row r="6146" spans="1:4" x14ac:dyDescent="0.3">
      <c r="A6146" s="1" t="s">
        <v>78</v>
      </c>
      <c r="B6146" s="1" t="s">
        <v>119</v>
      </c>
      <c r="C6146">
        <v>334.96198999999899</v>
      </c>
      <c r="D6146">
        <v>420.32489999999899</v>
      </c>
    </row>
    <row r="6147" spans="1:4" x14ac:dyDescent="0.3">
      <c r="A6147" s="1" t="s">
        <v>78</v>
      </c>
      <c r="B6147" s="1" t="s">
        <v>119</v>
      </c>
      <c r="C6147">
        <v>332.84198999999899</v>
      </c>
      <c r="D6147">
        <v>420.42689999999902</v>
      </c>
    </row>
    <row r="6148" spans="1:4" x14ac:dyDescent="0.3">
      <c r="A6148" s="1" t="s">
        <v>78</v>
      </c>
      <c r="B6148" s="1" t="s">
        <v>119</v>
      </c>
      <c r="C6148">
        <v>330.68598999999898</v>
      </c>
      <c r="D6148">
        <v>420.53089999999901</v>
      </c>
    </row>
    <row r="6149" spans="1:4" x14ac:dyDescent="0.3">
      <c r="A6149" s="1" t="s">
        <v>78</v>
      </c>
      <c r="B6149" s="1" t="s">
        <v>119</v>
      </c>
      <c r="C6149">
        <v>328.564989999999</v>
      </c>
      <c r="D6149">
        <v>420.63289999999898</v>
      </c>
    </row>
    <row r="6150" spans="1:4" x14ac:dyDescent="0.3">
      <c r="A6150" s="1" t="s">
        <v>78</v>
      </c>
      <c r="B6150" s="1" t="s">
        <v>119</v>
      </c>
      <c r="C6150">
        <v>326.48198999999897</v>
      </c>
      <c r="D6150">
        <v>420.73289999999901</v>
      </c>
    </row>
    <row r="6151" spans="1:4" x14ac:dyDescent="0.3">
      <c r="A6151" s="1" t="s">
        <v>78</v>
      </c>
      <c r="B6151" s="1" t="s">
        <v>119</v>
      </c>
      <c r="C6151">
        <v>324.47198999999898</v>
      </c>
      <c r="D6151">
        <v>420.83589999999901</v>
      </c>
    </row>
    <row r="6152" spans="1:4" x14ac:dyDescent="0.3">
      <c r="A6152" s="1" t="s">
        <v>78</v>
      </c>
      <c r="B6152" s="1" t="s">
        <v>119</v>
      </c>
      <c r="C6152">
        <v>323.52198999999899</v>
      </c>
      <c r="D6152">
        <v>420.886899999999</v>
      </c>
    </row>
    <row r="6153" spans="1:4" x14ac:dyDescent="0.3">
      <c r="A6153" s="1" t="s">
        <v>78</v>
      </c>
      <c r="B6153" s="1" t="s">
        <v>119</v>
      </c>
      <c r="C6153">
        <v>322.57098999999897</v>
      </c>
      <c r="D6153">
        <v>420.93789999999899</v>
      </c>
    </row>
    <row r="6154" spans="1:4" x14ac:dyDescent="0.3">
      <c r="A6154" s="1" t="s">
        <v>78</v>
      </c>
      <c r="B6154" s="1" t="s">
        <v>119</v>
      </c>
      <c r="C6154">
        <v>321.69398999999902</v>
      </c>
      <c r="D6154">
        <v>420.98889999999898</v>
      </c>
    </row>
    <row r="6155" spans="1:4" x14ac:dyDescent="0.3">
      <c r="A6155" s="1" t="s">
        <v>78</v>
      </c>
      <c r="B6155" s="1" t="s">
        <v>119</v>
      </c>
      <c r="C6155">
        <v>320.81698999999901</v>
      </c>
      <c r="D6155">
        <v>421.03889999999899</v>
      </c>
    </row>
    <row r="6156" spans="1:4" x14ac:dyDescent="0.3">
      <c r="A6156" s="1" t="s">
        <v>78</v>
      </c>
      <c r="B6156" s="1" t="s">
        <v>119</v>
      </c>
      <c r="C6156">
        <v>337.00898999999902</v>
      </c>
      <c r="D6156">
        <v>420.22389999999899</v>
      </c>
    </row>
    <row r="6157" spans="1:4" x14ac:dyDescent="0.3">
      <c r="A6157" s="1" t="s">
        <v>78</v>
      </c>
      <c r="B6157" s="1" t="s">
        <v>119</v>
      </c>
      <c r="C6157">
        <v>334.96198999999899</v>
      </c>
      <c r="D6157">
        <v>420.32489999999899</v>
      </c>
    </row>
    <row r="6158" spans="1:4" x14ac:dyDescent="0.3">
      <c r="A6158" s="1" t="s">
        <v>78</v>
      </c>
      <c r="B6158" s="1" t="s">
        <v>119</v>
      </c>
      <c r="C6158">
        <v>332.84198999999899</v>
      </c>
      <c r="D6158">
        <v>420.42689999999902</v>
      </c>
    </row>
    <row r="6159" spans="1:4" x14ac:dyDescent="0.3">
      <c r="A6159" s="1" t="s">
        <v>78</v>
      </c>
      <c r="B6159" s="1" t="s">
        <v>119</v>
      </c>
      <c r="C6159">
        <v>330.68598999999898</v>
      </c>
      <c r="D6159">
        <v>420.53089999999901</v>
      </c>
    </row>
    <row r="6160" spans="1:4" x14ac:dyDescent="0.3">
      <c r="A6160" s="1" t="s">
        <v>78</v>
      </c>
      <c r="B6160" s="1" t="s">
        <v>119</v>
      </c>
      <c r="C6160">
        <v>328.564989999999</v>
      </c>
      <c r="D6160">
        <v>420.63289999999898</v>
      </c>
    </row>
    <row r="6161" spans="1:4" x14ac:dyDescent="0.3">
      <c r="A6161" s="1" t="s">
        <v>78</v>
      </c>
      <c r="B6161" s="1" t="s">
        <v>119</v>
      </c>
      <c r="C6161">
        <v>326.48198999999897</v>
      </c>
      <c r="D6161">
        <v>420.73289999999901</v>
      </c>
    </row>
    <row r="6162" spans="1:4" x14ac:dyDescent="0.3">
      <c r="A6162" s="1" t="s">
        <v>78</v>
      </c>
      <c r="B6162" s="1" t="s">
        <v>119</v>
      </c>
      <c r="C6162">
        <v>324.47198999999898</v>
      </c>
      <c r="D6162">
        <v>420.83589999999901</v>
      </c>
    </row>
    <row r="6163" spans="1:4" x14ac:dyDescent="0.3">
      <c r="A6163" s="1" t="s">
        <v>78</v>
      </c>
      <c r="B6163" s="1" t="s">
        <v>119</v>
      </c>
      <c r="C6163">
        <v>323.52198999999899</v>
      </c>
      <c r="D6163">
        <v>420.886899999999</v>
      </c>
    </row>
    <row r="6164" spans="1:4" x14ac:dyDescent="0.3">
      <c r="A6164" s="1" t="s">
        <v>78</v>
      </c>
      <c r="B6164" s="1" t="s">
        <v>119</v>
      </c>
      <c r="C6164">
        <v>322.57098999999897</v>
      </c>
      <c r="D6164">
        <v>420.93789999999899</v>
      </c>
    </row>
    <row r="6165" spans="1:4" x14ac:dyDescent="0.3">
      <c r="A6165" s="1" t="s">
        <v>78</v>
      </c>
      <c r="B6165" s="1" t="s">
        <v>119</v>
      </c>
      <c r="C6165">
        <v>321.69398999999902</v>
      </c>
      <c r="D6165">
        <v>420.98889999999898</v>
      </c>
    </row>
    <row r="6166" spans="1:4" x14ac:dyDescent="0.3">
      <c r="A6166" s="1" t="s">
        <v>78</v>
      </c>
      <c r="B6166" s="1" t="s">
        <v>119</v>
      </c>
      <c r="C6166">
        <v>320.81698999999901</v>
      </c>
      <c r="D6166">
        <v>421.03889999999899</v>
      </c>
    </row>
    <row r="6167" spans="1:4" x14ac:dyDescent="0.3">
      <c r="A6167" s="1" t="s">
        <v>78</v>
      </c>
      <c r="B6167" s="1" t="s">
        <v>119</v>
      </c>
      <c r="C6167">
        <v>353.20138999999898</v>
      </c>
      <c r="D6167">
        <v>419.356889999999</v>
      </c>
    </row>
    <row r="6168" spans="1:4" x14ac:dyDescent="0.3">
      <c r="A6168" s="1" t="s">
        <v>78</v>
      </c>
      <c r="B6168" s="1" t="s">
        <v>119</v>
      </c>
      <c r="C6168">
        <v>337.00938999999897</v>
      </c>
      <c r="D6168">
        <v>420.22388999999902</v>
      </c>
    </row>
    <row r="6169" spans="1:4" x14ac:dyDescent="0.3">
      <c r="A6169" s="1" t="s">
        <v>78</v>
      </c>
      <c r="B6169" s="1" t="s">
        <v>119</v>
      </c>
      <c r="C6169">
        <v>353.20138999999898</v>
      </c>
      <c r="D6169">
        <v>419.356889999999</v>
      </c>
    </row>
    <row r="6170" spans="1:4" x14ac:dyDescent="0.3">
      <c r="A6170" s="1" t="s">
        <v>78</v>
      </c>
      <c r="B6170" s="1" t="s">
        <v>119</v>
      </c>
      <c r="C6170">
        <v>337.00938999999897</v>
      </c>
      <c r="D6170">
        <v>420.22388999999902</v>
      </c>
    </row>
    <row r="6171" spans="1:4" x14ac:dyDescent="0.3">
      <c r="A6171" s="1" t="s">
        <v>78</v>
      </c>
      <c r="B6171" s="1" t="s">
        <v>120</v>
      </c>
      <c r="C6171">
        <v>218.143</v>
      </c>
      <c r="D6171">
        <v>374.60399999999998</v>
      </c>
    </row>
    <row r="6172" spans="1:4" x14ac:dyDescent="0.3">
      <c r="A6172" s="1" t="s">
        <v>78</v>
      </c>
      <c r="B6172" s="1" t="s">
        <v>120</v>
      </c>
      <c r="C6172">
        <v>207.37200000000001</v>
      </c>
      <c r="D6172">
        <v>375.01299999999998</v>
      </c>
    </row>
    <row r="6173" spans="1:4" x14ac:dyDescent="0.3">
      <c r="A6173" s="1" t="s">
        <v>78</v>
      </c>
      <c r="B6173" s="1" t="s">
        <v>120</v>
      </c>
      <c r="C6173">
        <v>218.143</v>
      </c>
      <c r="D6173">
        <v>374.60399999999998</v>
      </c>
    </row>
    <row r="6174" spans="1:4" x14ac:dyDescent="0.3">
      <c r="A6174" s="1" t="s">
        <v>78</v>
      </c>
      <c r="B6174" s="1" t="s">
        <v>120</v>
      </c>
      <c r="C6174">
        <v>207.37200000000001</v>
      </c>
      <c r="D6174">
        <v>375.01299999999998</v>
      </c>
    </row>
    <row r="6175" spans="1:4" x14ac:dyDescent="0.3">
      <c r="A6175" s="1" t="s">
        <v>78</v>
      </c>
      <c r="B6175" s="1" t="s">
        <v>120</v>
      </c>
      <c r="C6175">
        <v>228.94399999999999</v>
      </c>
      <c r="D6175">
        <v>374.236999999999</v>
      </c>
    </row>
    <row r="6176" spans="1:4" x14ac:dyDescent="0.3">
      <c r="A6176" s="1" t="s">
        <v>78</v>
      </c>
      <c r="B6176" s="1" t="s">
        <v>120</v>
      </c>
      <c r="C6176">
        <v>218.143</v>
      </c>
      <c r="D6176">
        <v>374.60399999999998</v>
      </c>
    </row>
    <row r="6177" spans="1:4" x14ac:dyDescent="0.3">
      <c r="A6177" s="1" t="s">
        <v>78</v>
      </c>
      <c r="B6177" s="1" t="s">
        <v>120</v>
      </c>
      <c r="C6177">
        <v>228.94399999999999</v>
      </c>
      <c r="D6177">
        <v>374.236999999999</v>
      </c>
    </row>
    <row r="6178" spans="1:4" x14ac:dyDescent="0.3">
      <c r="A6178" s="1" t="s">
        <v>78</v>
      </c>
      <c r="B6178" s="1" t="s">
        <v>120</v>
      </c>
      <c r="C6178">
        <v>218.143</v>
      </c>
      <c r="D6178">
        <v>374.60399999999998</v>
      </c>
    </row>
    <row r="6179" spans="1:4" x14ac:dyDescent="0.3">
      <c r="A6179" s="1" t="s">
        <v>78</v>
      </c>
      <c r="B6179" s="1" t="s">
        <v>120</v>
      </c>
      <c r="C6179">
        <v>239.74700000000001</v>
      </c>
      <c r="D6179">
        <v>373.86899999999901</v>
      </c>
    </row>
    <row r="6180" spans="1:4" x14ac:dyDescent="0.3">
      <c r="A6180" s="1" t="s">
        <v>78</v>
      </c>
      <c r="B6180" s="1" t="s">
        <v>120</v>
      </c>
      <c r="C6180">
        <v>239.20599999999999</v>
      </c>
      <c r="D6180">
        <v>373.909999999999</v>
      </c>
    </row>
    <row r="6181" spans="1:4" x14ac:dyDescent="0.3">
      <c r="A6181" s="1" t="s">
        <v>78</v>
      </c>
      <c r="B6181" s="1" t="s">
        <v>120</v>
      </c>
      <c r="C6181">
        <v>238.667</v>
      </c>
      <c r="D6181">
        <v>373.91</v>
      </c>
    </row>
    <row r="6182" spans="1:4" x14ac:dyDescent="0.3">
      <c r="A6182" s="1" t="s">
        <v>78</v>
      </c>
      <c r="B6182" s="1" t="s">
        <v>120</v>
      </c>
      <c r="C6182">
        <v>238.06899999999999</v>
      </c>
      <c r="D6182">
        <v>373.952</v>
      </c>
    </row>
    <row r="6183" spans="1:4" x14ac:dyDescent="0.3">
      <c r="A6183" s="1" t="s">
        <v>78</v>
      </c>
      <c r="B6183" s="1" t="s">
        <v>120</v>
      </c>
      <c r="C6183">
        <v>237.417</v>
      </c>
      <c r="D6183">
        <v>373.952</v>
      </c>
    </row>
    <row r="6184" spans="1:4" x14ac:dyDescent="0.3">
      <c r="A6184" s="1" t="s">
        <v>78</v>
      </c>
      <c r="B6184" s="1" t="s">
        <v>120</v>
      </c>
      <c r="C6184">
        <v>236.762</v>
      </c>
      <c r="D6184">
        <v>373.99099999999999</v>
      </c>
    </row>
    <row r="6185" spans="1:4" x14ac:dyDescent="0.3">
      <c r="A6185" s="1" t="s">
        <v>78</v>
      </c>
      <c r="B6185" s="1" t="s">
        <v>120</v>
      </c>
      <c r="C6185">
        <v>236.07900000000001</v>
      </c>
      <c r="D6185">
        <v>373.99099999999999</v>
      </c>
    </row>
    <row r="6186" spans="1:4" x14ac:dyDescent="0.3">
      <c r="A6186" s="1" t="s">
        <v>78</v>
      </c>
      <c r="B6186" s="1" t="s">
        <v>120</v>
      </c>
      <c r="C6186">
        <v>234.68799999999999</v>
      </c>
      <c r="D6186">
        <v>374.07400000000001</v>
      </c>
    </row>
    <row r="6187" spans="1:4" x14ac:dyDescent="0.3">
      <c r="A6187" s="1" t="s">
        <v>78</v>
      </c>
      <c r="B6187" s="1" t="s">
        <v>120</v>
      </c>
      <c r="C6187">
        <v>233.23699999999999</v>
      </c>
      <c r="D6187">
        <v>374.11399999999998</v>
      </c>
    </row>
    <row r="6188" spans="1:4" x14ac:dyDescent="0.3">
      <c r="A6188" s="1" t="s">
        <v>78</v>
      </c>
      <c r="B6188" s="1" t="s">
        <v>120</v>
      </c>
      <c r="C6188">
        <v>231.75899999999999</v>
      </c>
      <c r="D6188">
        <v>374.154</v>
      </c>
    </row>
    <row r="6189" spans="1:4" x14ac:dyDescent="0.3">
      <c r="A6189" s="1" t="s">
        <v>78</v>
      </c>
      <c r="B6189" s="1" t="s">
        <v>120</v>
      </c>
      <c r="C6189">
        <v>230.339</v>
      </c>
      <c r="D6189">
        <v>374.19600000000003</v>
      </c>
    </row>
    <row r="6190" spans="1:4" x14ac:dyDescent="0.3">
      <c r="A6190" s="1" t="s">
        <v>78</v>
      </c>
      <c r="B6190" s="1" t="s">
        <v>120</v>
      </c>
      <c r="C6190">
        <v>228.94399999999999</v>
      </c>
      <c r="D6190">
        <v>374.23700000000002</v>
      </c>
    </row>
    <row r="6191" spans="1:4" x14ac:dyDescent="0.3">
      <c r="A6191" s="1" t="s">
        <v>78</v>
      </c>
      <c r="B6191" s="1" t="s">
        <v>120</v>
      </c>
      <c r="C6191">
        <v>239.74700000000001</v>
      </c>
      <c r="D6191">
        <v>373.86900000000003</v>
      </c>
    </row>
    <row r="6192" spans="1:4" x14ac:dyDescent="0.3">
      <c r="A6192" s="1" t="s">
        <v>78</v>
      </c>
      <c r="B6192" s="1" t="s">
        <v>120</v>
      </c>
      <c r="C6192">
        <v>239.20599999999999</v>
      </c>
      <c r="D6192">
        <v>373.91</v>
      </c>
    </row>
    <row r="6193" spans="1:4" x14ac:dyDescent="0.3">
      <c r="A6193" s="1" t="s">
        <v>78</v>
      </c>
      <c r="B6193" s="1" t="s">
        <v>120</v>
      </c>
      <c r="C6193">
        <v>238.667</v>
      </c>
      <c r="D6193">
        <v>373.91</v>
      </c>
    </row>
    <row r="6194" spans="1:4" x14ac:dyDescent="0.3">
      <c r="A6194" s="1" t="s">
        <v>78</v>
      </c>
      <c r="B6194" s="1" t="s">
        <v>120</v>
      </c>
      <c r="C6194">
        <v>238.06899999999999</v>
      </c>
      <c r="D6194">
        <v>373.952</v>
      </c>
    </row>
    <row r="6195" spans="1:4" x14ac:dyDescent="0.3">
      <c r="A6195" s="1" t="s">
        <v>78</v>
      </c>
      <c r="B6195" s="1" t="s">
        <v>120</v>
      </c>
      <c r="C6195">
        <v>237.417</v>
      </c>
      <c r="D6195">
        <v>373.952</v>
      </c>
    </row>
    <row r="6196" spans="1:4" x14ac:dyDescent="0.3">
      <c r="A6196" s="1" t="s">
        <v>78</v>
      </c>
      <c r="B6196" s="1" t="s">
        <v>120</v>
      </c>
      <c r="C6196">
        <v>236.762</v>
      </c>
      <c r="D6196">
        <v>373.99099999999999</v>
      </c>
    </row>
    <row r="6197" spans="1:4" x14ac:dyDescent="0.3">
      <c r="A6197" s="1" t="s">
        <v>78</v>
      </c>
      <c r="B6197" s="1" t="s">
        <v>120</v>
      </c>
      <c r="C6197">
        <v>236.07900000000001</v>
      </c>
      <c r="D6197">
        <v>373.99099999999999</v>
      </c>
    </row>
    <row r="6198" spans="1:4" x14ac:dyDescent="0.3">
      <c r="A6198" s="1" t="s">
        <v>78</v>
      </c>
      <c r="B6198" s="1" t="s">
        <v>120</v>
      </c>
      <c r="C6198">
        <v>234.68799999999999</v>
      </c>
      <c r="D6198">
        <v>374.07400000000001</v>
      </c>
    </row>
    <row r="6199" spans="1:4" x14ac:dyDescent="0.3">
      <c r="A6199" s="1" t="s">
        <v>78</v>
      </c>
      <c r="B6199" s="1" t="s">
        <v>120</v>
      </c>
      <c r="C6199">
        <v>233.23699999999999</v>
      </c>
      <c r="D6199">
        <v>374.11399999999998</v>
      </c>
    </row>
    <row r="6200" spans="1:4" x14ac:dyDescent="0.3">
      <c r="A6200" s="1" t="s">
        <v>78</v>
      </c>
      <c r="B6200" s="1" t="s">
        <v>120</v>
      </c>
      <c r="C6200">
        <v>231.75899999999999</v>
      </c>
      <c r="D6200">
        <v>374.154</v>
      </c>
    </row>
    <row r="6201" spans="1:4" x14ac:dyDescent="0.3">
      <c r="A6201" s="1" t="s">
        <v>78</v>
      </c>
      <c r="B6201" s="1" t="s">
        <v>120</v>
      </c>
      <c r="C6201">
        <v>230.339</v>
      </c>
      <c r="D6201">
        <v>374.19600000000003</v>
      </c>
    </row>
    <row r="6202" spans="1:4" x14ac:dyDescent="0.3">
      <c r="A6202" s="1" t="s">
        <v>78</v>
      </c>
      <c r="B6202" s="1" t="s">
        <v>120</v>
      </c>
      <c r="C6202">
        <v>228.94399999999999</v>
      </c>
      <c r="D6202">
        <v>374.23700000000002</v>
      </c>
    </row>
    <row r="6203" spans="1:4" x14ac:dyDescent="0.3">
      <c r="A6203" s="1" t="s">
        <v>78</v>
      </c>
      <c r="B6203" s="1" t="s">
        <v>120</v>
      </c>
      <c r="C6203">
        <v>245.11799999999999</v>
      </c>
      <c r="D6203">
        <v>373.46201000000002</v>
      </c>
    </row>
    <row r="6204" spans="1:4" x14ac:dyDescent="0.3">
      <c r="A6204" s="1" t="s">
        <v>78</v>
      </c>
      <c r="B6204" s="1" t="s">
        <v>120</v>
      </c>
      <c r="C6204">
        <v>244.63499999999999</v>
      </c>
      <c r="D6204">
        <v>373.50301000000002</v>
      </c>
    </row>
    <row r="6205" spans="1:4" x14ac:dyDescent="0.3">
      <c r="A6205" s="1" t="s">
        <v>78</v>
      </c>
      <c r="B6205" s="1" t="s">
        <v>120</v>
      </c>
      <c r="C6205">
        <v>244.096</v>
      </c>
      <c r="D6205">
        <v>373.54201</v>
      </c>
    </row>
    <row r="6206" spans="1:4" x14ac:dyDescent="0.3">
      <c r="A6206" s="1" t="s">
        <v>78</v>
      </c>
      <c r="B6206" s="1" t="s">
        <v>120</v>
      </c>
      <c r="C6206">
        <v>243.55500000000001</v>
      </c>
      <c r="D6206">
        <v>373.62401</v>
      </c>
    </row>
    <row r="6207" spans="1:4" x14ac:dyDescent="0.3">
      <c r="A6207" s="1" t="s">
        <v>78</v>
      </c>
      <c r="B6207" s="1" t="s">
        <v>120</v>
      </c>
      <c r="C6207">
        <v>242.958</v>
      </c>
      <c r="D6207">
        <v>373.66501</v>
      </c>
    </row>
    <row r="6208" spans="1:4" x14ac:dyDescent="0.3">
      <c r="A6208" s="1" t="s">
        <v>78</v>
      </c>
      <c r="B6208" s="1" t="s">
        <v>120</v>
      </c>
      <c r="C6208">
        <v>242.27600000000001</v>
      </c>
      <c r="D6208">
        <v>373.70600999999999</v>
      </c>
    </row>
    <row r="6209" spans="1:4" x14ac:dyDescent="0.3">
      <c r="A6209" s="1" t="s">
        <v>78</v>
      </c>
      <c r="B6209" s="1" t="s">
        <v>120</v>
      </c>
      <c r="C6209">
        <v>241.90700000000001</v>
      </c>
      <c r="D6209">
        <v>373.74700999999999</v>
      </c>
    </row>
    <row r="6210" spans="1:4" x14ac:dyDescent="0.3">
      <c r="A6210" s="1" t="s">
        <v>78</v>
      </c>
      <c r="B6210" s="1" t="s">
        <v>120</v>
      </c>
      <c r="C6210">
        <v>241.53800000000001</v>
      </c>
      <c r="D6210">
        <v>373.78800999999999</v>
      </c>
    </row>
    <row r="6211" spans="1:4" x14ac:dyDescent="0.3">
      <c r="A6211" s="1" t="s">
        <v>78</v>
      </c>
      <c r="B6211" s="1" t="s">
        <v>120</v>
      </c>
      <c r="C6211">
        <v>241.13900000000001</v>
      </c>
      <c r="D6211">
        <v>373.78800000000001</v>
      </c>
    </row>
    <row r="6212" spans="1:4" x14ac:dyDescent="0.3">
      <c r="A6212" s="1" t="s">
        <v>78</v>
      </c>
      <c r="B6212" s="1" t="s">
        <v>120</v>
      </c>
      <c r="C6212">
        <v>240.684</v>
      </c>
      <c r="D6212">
        <v>373.82900000000001</v>
      </c>
    </row>
    <row r="6213" spans="1:4" x14ac:dyDescent="0.3">
      <c r="A6213" s="1" t="s">
        <v>78</v>
      </c>
      <c r="B6213" s="1" t="s">
        <v>120</v>
      </c>
      <c r="C6213">
        <v>240.22900000000001</v>
      </c>
      <c r="D6213">
        <v>373.82900000000001</v>
      </c>
    </row>
    <row r="6214" spans="1:4" x14ac:dyDescent="0.3">
      <c r="A6214" s="1" t="s">
        <v>78</v>
      </c>
      <c r="B6214" s="1" t="s">
        <v>120</v>
      </c>
      <c r="C6214">
        <v>239.74700000000001</v>
      </c>
      <c r="D6214">
        <v>373.86900000000003</v>
      </c>
    </row>
    <row r="6215" spans="1:4" x14ac:dyDescent="0.3">
      <c r="A6215" s="1" t="s">
        <v>78</v>
      </c>
      <c r="B6215" s="1" t="s">
        <v>120</v>
      </c>
      <c r="C6215">
        <v>245.11799999999999</v>
      </c>
      <c r="D6215">
        <v>373.46199999999999</v>
      </c>
    </row>
    <row r="6216" spans="1:4" x14ac:dyDescent="0.3">
      <c r="A6216" s="1" t="s">
        <v>78</v>
      </c>
      <c r="B6216" s="1" t="s">
        <v>120</v>
      </c>
      <c r="C6216">
        <v>244.63499999999999</v>
      </c>
      <c r="D6216">
        <v>373.50299999999999</v>
      </c>
    </row>
    <row r="6217" spans="1:4" x14ac:dyDescent="0.3">
      <c r="A6217" s="1" t="s">
        <v>78</v>
      </c>
      <c r="B6217" s="1" t="s">
        <v>120</v>
      </c>
      <c r="C6217">
        <v>244.096</v>
      </c>
      <c r="D6217">
        <v>373.54199999999997</v>
      </c>
    </row>
    <row r="6218" spans="1:4" x14ac:dyDescent="0.3">
      <c r="A6218" s="1" t="s">
        <v>78</v>
      </c>
      <c r="B6218" s="1" t="s">
        <v>120</v>
      </c>
      <c r="C6218">
        <v>243.55500000000001</v>
      </c>
      <c r="D6218">
        <v>373.62400000000002</v>
      </c>
    </row>
    <row r="6219" spans="1:4" x14ac:dyDescent="0.3">
      <c r="A6219" s="1" t="s">
        <v>78</v>
      </c>
      <c r="B6219" s="1" t="s">
        <v>120</v>
      </c>
      <c r="C6219">
        <v>242.958</v>
      </c>
      <c r="D6219">
        <v>373.66500000000002</v>
      </c>
    </row>
    <row r="6220" spans="1:4" x14ac:dyDescent="0.3">
      <c r="A6220" s="1" t="s">
        <v>78</v>
      </c>
      <c r="B6220" s="1" t="s">
        <v>120</v>
      </c>
      <c r="C6220">
        <v>242.27600000000001</v>
      </c>
      <c r="D6220">
        <v>373.70600000000002</v>
      </c>
    </row>
    <row r="6221" spans="1:4" x14ac:dyDescent="0.3">
      <c r="A6221" s="1" t="s">
        <v>78</v>
      </c>
      <c r="B6221" s="1" t="s">
        <v>120</v>
      </c>
      <c r="C6221">
        <v>241.90700000000001</v>
      </c>
      <c r="D6221">
        <v>373.74700000000001</v>
      </c>
    </row>
    <row r="6222" spans="1:4" x14ac:dyDescent="0.3">
      <c r="A6222" s="1" t="s">
        <v>78</v>
      </c>
      <c r="B6222" s="1" t="s">
        <v>120</v>
      </c>
      <c r="C6222">
        <v>241.53800000000001</v>
      </c>
      <c r="D6222">
        <v>373.78800000000001</v>
      </c>
    </row>
    <row r="6223" spans="1:4" x14ac:dyDescent="0.3">
      <c r="A6223" s="1" t="s">
        <v>78</v>
      </c>
      <c r="B6223" s="1" t="s">
        <v>120</v>
      </c>
      <c r="C6223">
        <v>241.13900000000001</v>
      </c>
      <c r="D6223">
        <v>373.78800000000001</v>
      </c>
    </row>
    <row r="6224" spans="1:4" x14ac:dyDescent="0.3">
      <c r="A6224" s="1" t="s">
        <v>78</v>
      </c>
      <c r="B6224" s="1" t="s">
        <v>120</v>
      </c>
      <c r="C6224">
        <v>240.684</v>
      </c>
      <c r="D6224">
        <v>373.82900000000001</v>
      </c>
    </row>
    <row r="6225" spans="1:4" x14ac:dyDescent="0.3">
      <c r="A6225" s="1" t="s">
        <v>78</v>
      </c>
      <c r="B6225" s="1" t="s">
        <v>120</v>
      </c>
      <c r="C6225">
        <v>240.22900000000001</v>
      </c>
      <c r="D6225">
        <v>373.82900000000001</v>
      </c>
    </row>
    <row r="6226" spans="1:4" x14ac:dyDescent="0.3">
      <c r="A6226" s="1" t="s">
        <v>78</v>
      </c>
      <c r="B6226" s="1" t="s">
        <v>120</v>
      </c>
      <c r="C6226">
        <v>239.74700000000001</v>
      </c>
      <c r="D6226">
        <v>373.86900000000003</v>
      </c>
    </row>
    <row r="6227" spans="1:4" x14ac:dyDescent="0.3">
      <c r="A6227" s="1" t="s">
        <v>78</v>
      </c>
      <c r="B6227" s="1" t="s">
        <v>120</v>
      </c>
      <c r="C6227">
        <v>247.62</v>
      </c>
      <c r="D6227">
        <v>373.09298999999999</v>
      </c>
    </row>
    <row r="6228" spans="1:4" x14ac:dyDescent="0.3">
      <c r="A6228" s="1" t="s">
        <v>78</v>
      </c>
      <c r="B6228" s="1" t="s">
        <v>120</v>
      </c>
      <c r="C6228">
        <v>247.30699999999999</v>
      </c>
      <c r="D6228">
        <v>373.13598999999999</v>
      </c>
    </row>
    <row r="6229" spans="1:4" x14ac:dyDescent="0.3">
      <c r="A6229" s="1" t="s">
        <v>78</v>
      </c>
      <c r="B6229" s="1" t="s">
        <v>120</v>
      </c>
      <c r="C6229">
        <v>247.05099999999999</v>
      </c>
      <c r="D6229">
        <v>373.21699000000001</v>
      </c>
    </row>
    <row r="6230" spans="1:4" x14ac:dyDescent="0.3">
      <c r="A6230" s="1" t="s">
        <v>78</v>
      </c>
      <c r="B6230" s="1" t="s">
        <v>120</v>
      </c>
      <c r="C6230">
        <v>246.51</v>
      </c>
      <c r="D6230">
        <v>373.29799000000003</v>
      </c>
    </row>
    <row r="6231" spans="1:4" x14ac:dyDescent="0.3">
      <c r="A6231" s="1" t="s">
        <v>78</v>
      </c>
      <c r="B6231" s="1" t="s">
        <v>120</v>
      </c>
      <c r="C6231">
        <v>246.227</v>
      </c>
      <c r="D6231">
        <v>373.33899000000002</v>
      </c>
    </row>
    <row r="6232" spans="1:4" x14ac:dyDescent="0.3">
      <c r="A6232" s="1" t="s">
        <v>78</v>
      </c>
      <c r="B6232" s="1" t="s">
        <v>120</v>
      </c>
      <c r="C6232">
        <v>245.91499999999999</v>
      </c>
      <c r="D6232">
        <v>373.37999000000002</v>
      </c>
    </row>
    <row r="6233" spans="1:4" x14ac:dyDescent="0.3">
      <c r="A6233" s="1" t="s">
        <v>78</v>
      </c>
      <c r="B6233" s="1" t="s">
        <v>120</v>
      </c>
      <c r="C6233">
        <v>245.54599999999999</v>
      </c>
      <c r="D6233">
        <v>373.41998999999998</v>
      </c>
    </row>
    <row r="6234" spans="1:4" x14ac:dyDescent="0.3">
      <c r="A6234" s="1" t="s">
        <v>78</v>
      </c>
      <c r="B6234" s="1" t="s">
        <v>120</v>
      </c>
      <c r="C6234">
        <v>245.11799999999999</v>
      </c>
      <c r="D6234">
        <v>373.46199000000001</v>
      </c>
    </row>
    <row r="6235" spans="1:4" x14ac:dyDescent="0.3">
      <c r="A6235" s="1" t="s">
        <v>78</v>
      </c>
      <c r="B6235" s="1" t="s">
        <v>120</v>
      </c>
      <c r="C6235">
        <v>247.62</v>
      </c>
      <c r="D6235">
        <v>373.09298999999999</v>
      </c>
    </row>
    <row r="6236" spans="1:4" x14ac:dyDescent="0.3">
      <c r="A6236" s="1" t="s">
        <v>78</v>
      </c>
      <c r="B6236" s="1" t="s">
        <v>120</v>
      </c>
      <c r="C6236">
        <v>247.30699999999999</v>
      </c>
      <c r="D6236">
        <v>373.13598999999999</v>
      </c>
    </row>
    <row r="6237" spans="1:4" x14ac:dyDescent="0.3">
      <c r="A6237" s="1" t="s">
        <v>78</v>
      </c>
      <c r="B6237" s="1" t="s">
        <v>120</v>
      </c>
      <c r="C6237">
        <v>247.05099999999999</v>
      </c>
      <c r="D6237">
        <v>373.21699000000001</v>
      </c>
    </row>
    <row r="6238" spans="1:4" x14ac:dyDescent="0.3">
      <c r="A6238" s="1" t="s">
        <v>78</v>
      </c>
      <c r="B6238" s="1" t="s">
        <v>120</v>
      </c>
      <c r="C6238">
        <v>246.51</v>
      </c>
      <c r="D6238">
        <v>373.29799000000003</v>
      </c>
    </row>
    <row r="6239" spans="1:4" x14ac:dyDescent="0.3">
      <c r="A6239" s="1" t="s">
        <v>78</v>
      </c>
      <c r="B6239" s="1" t="s">
        <v>120</v>
      </c>
      <c r="C6239">
        <v>246.227</v>
      </c>
      <c r="D6239">
        <v>373.33899000000002</v>
      </c>
    </row>
    <row r="6240" spans="1:4" x14ac:dyDescent="0.3">
      <c r="A6240" s="1" t="s">
        <v>78</v>
      </c>
      <c r="B6240" s="1" t="s">
        <v>120</v>
      </c>
      <c r="C6240">
        <v>245.91499999999999</v>
      </c>
      <c r="D6240">
        <v>373.37999000000002</v>
      </c>
    </row>
    <row r="6241" spans="1:4" x14ac:dyDescent="0.3">
      <c r="A6241" s="1" t="s">
        <v>78</v>
      </c>
      <c r="B6241" s="1" t="s">
        <v>120</v>
      </c>
      <c r="C6241">
        <v>245.54599999999999</v>
      </c>
      <c r="D6241">
        <v>373.41998999999998</v>
      </c>
    </row>
    <row r="6242" spans="1:4" x14ac:dyDescent="0.3">
      <c r="A6242" s="1" t="s">
        <v>78</v>
      </c>
      <c r="B6242" s="1" t="s">
        <v>120</v>
      </c>
      <c r="C6242">
        <v>245.11799999999999</v>
      </c>
      <c r="D6242">
        <v>373.46199000000001</v>
      </c>
    </row>
    <row r="6243" spans="1:4" x14ac:dyDescent="0.3">
      <c r="A6243" s="1" t="s">
        <v>78</v>
      </c>
      <c r="B6243" s="1" t="s">
        <v>120</v>
      </c>
      <c r="C6243">
        <v>250.434</v>
      </c>
      <c r="D6243">
        <v>372.44098000000002</v>
      </c>
    </row>
    <row r="6244" spans="1:4" x14ac:dyDescent="0.3">
      <c r="A6244" s="1" t="s">
        <v>78</v>
      </c>
      <c r="B6244" s="1" t="s">
        <v>120</v>
      </c>
      <c r="C6244">
        <v>249.696</v>
      </c>
      <c r="D6244">
        <v>372.64497999999998</v>
      </c>
    </row>
    <row r="6245" spans="1:4" x14ac:dyDescent="0.3">
      <c r="A6245" s="1" t="s">
        <v>78</v>
      </c>
      <c r="B6245" s="1" t="s">
        <v>120</v>
      </c>
      <c r="C6245">
        <v>248.98500000000001</v>
      </c>
      <c r="D6245">
        <v>372.80898000000002</v>
      </c>
    </row>
    <row r="6246" spans="1:4" x14ac:dyDescent="0.3">
      <c r="A6246" s="1" t="s">
        <v>78</v>
      </c>
      <c r="B6246" s="1" t="s">
        <v>120</v>
      </c>
      <c r="C6246">
        <v>248.30099999999999</v>
      </c>
      <c r="D6246">
        <v>372.97098</v>
      </c>
    </row>
    <row r="6247" spans="1:4" x14ac:dyDescent="0.3">
      <c r="A6247" s="1" t="s">
        <v>78</v>
      </c>
      <c r="B6247" s="1" t="s">
        <v>120</v>
      </c>
      <c r="C6247">
        <v>247.62</v>
      </c>
      <c r="D6247">
        <v>373.09298000000001</v>
      </c>
    </row>
    <row r="6248" spans="1:4" x14ac:dyDescent="0.3">
      <c r="A6248" s="1" t="s">
        <v>78</v>
      </c>
      <c r="B6248" s="1" t="s">
        <v>120</v>
      </c>
      <c r="C6248">
        <v>250.434</v>
      </c>
      <c r="D6248">
        <v>372.44098000000002</v>
      </c>
    </row>
    <row r="6249" spans="1:4" x14ac:dyDescent="0.3">
      <c r="A6249" s="1" t="s">
        <v>78</v>
      </c>
      <c r="B6249" s="1" t="s">
        <v>120</v>
      </c>
      <c r="C6249">
        <v>249.696</v>
      </c>
      <c r="D6249">
        <v>372.64497999999998</v>
      </c>
    </row>
    <row r="6250" spans="1:4" x14ac:dyDescent="0.3">
      <c r="A6250" s="1" t="s">
        <v>78</v>
      </c>
      <c r="B6250" s="1" t="s">
        <v>120</v>
      </c>
      <c r="C6250">
        <v>248.98500000000001</v>
      </c>
      <c r="D6250">
        <v>372.80898000000002</v>
      </c>
    </row>
    <row r="6251" spans="1:4" x14ac:dyDescent="0.3">
      <c r="A6251" s="1" t="s">
        <v>78</v>
      </c>
      <c r="B6251" s="1" t="s">
        <v>120</v>
      </c>
      <c r="C6251">
        <v>248.30099999999999</v>
      </c>
      <c r="D6251">
        <v>372.97098</v>
      </c>
    </row>
    <row r="6252" spans="1:4" x14ac:dyDescent="0.3">
      <c r="A6252" s="1" t="s">
        <v>78</v>
      </c>
      <c r="B6252" s="1" t="s">
        <v>120</v>
      </c>
      <c r="C6252">
        <v>247.62</v>
      </c>
      <c r="D6252">
        <v>373.09298000000001</v>
      </c>
    </row>
    <row r="6253" spans="1:4" x14ac:dyDescent="0.3">
      <c r="A6253" s="1" t="s">
        <v>78</v>
      </c>
      <c r="B6253" s="1" t="s">
        <v>120</v>
      </c>
      <c r="C6253">
        <v>253.78800000000001</v>
      </c>
      <c r="D6253">
        <v>371.13598999999999</v>
      </c>
    </row>
    <row r="6254" spans="1:4" x14ac:dyDescent="0.3">
      <c r="A6254" s="1" t="s">
        <v>78</v>
      </c>
      <c r="B6254" s="1" t="s">
        <v>120</v>
      </c>
      <c r="C6254">
        <v>253.27600000000001</v>
      </c>
      <c r="D6254">
        <v>371.33999</v>
      </c>
    </row>
    <row r="6255" spans="1:4" x14ac:dyDescent="0.3">
      <c r="A6255" s="1" t="s">
        <v>78</v>
      </c>
      <c r="B6255" s="1" t="s">
        <v>120</v>
      </c>
      <c r="C6255">
        <v>252.821</v>
      </c>
      <c r="D6255">
        <v>371.54399000000001</v>
      </c>
    </row>
    <row r="6256" spans="1:4" x14ac:dyDescent="0.3">
      <c r="A6256" s="1" t="s">
        <v>78</v>
      </c>
      <c r="B6256" s="1" t="s">
        <v>120</v>
      </c>
      <c r="C6256">
        <v>252.39500000000001</v>
      </c>
      <c r="D6256">
        <v>371.70699000000002</v>
      </c>
    </row>
    <row r="6257" spans="1:4" x14ac:dyDescent="0.3">
      <c r="A6257" s="1" t="s">
        <v>78</v>
      </c>
      <c r="B6257" s="1" t="s">
        <v>120</v>
      </c>
      <c r="C6257">
        <v>251.96899999999999</v>
      </c>
      <c r="D6257">
        <v>371.86899</v>
      </c>
    </row>
    <row r="6258" spans="1:4" x14ac:dyDescent="0.3">
      <c r="A6258" s="1" t="s">
        <v>78</v>
      </c>
      <c r="B6258" s="1" t="s">
        <v>120</v>
      </c>
      <c r="C6258">
        <v>251.202</v>
      </c>
      <c r="D6258">
        <v>372.19499000000002</v>
      </c>
    </row>
    <row r="6259" spans="1:4" x14ac:dyDescent="0.3">
      <c r="A6259" s="1" t="s">
        <v>78</v>
      </c>
      <c r="B6259" s="1" t="s">
        <v>120</v>
      </c>
      <c r="C6259">
        <v>250.434</v>
      </c>
      <c r="D6259">
        <v>372.44099</v>
      </c>
    </row>
    <row r="6260" spans="1:4" x14ac:dyDescent="0.3">
      <c r="A6260" s="1" t="s">
        <v>78</v>
      </c>
      <c r="B6260" s="1" t="s">
        <v>120</v>
      </c>
      <c r="C6260">
        <v>253.78800000000001</v>
      </c>
      <c r="D6260">
        <v>371.13598999999999</v>
      </c>
    </row>
    <row r="6261" spans="1:4" x14ac:dyDescent="0.3">
      <c r="A6261" s="1" t="s">
        <v>78</v>
      </c>
      <c r="B6261" s="1" t="s">
        <v>120</v>
      </c>
      <c r="C6261">
        <v>253.27600000000001</v>
      </c>
      <c r="D6261">
        <v>371.33999</v>
      </c>
    </row>
    <row r="6262" spans="1:4" x14ac:dyDescent="0.3">
      <c r="A6262" s="1" t="s">
        <v>78</v>
      </c>
      <c r="B6262" s="1" t="s">
        <v>120</v>
      </c>
      <c r="C6262">
        <v>252.821</v>
      </c>
      <c r="D6262">
        <v>371.54399000000001</v>
      </c>
    </row>
    <row r="6263" spans="1:4" x14ac:dyDescent="0.3">
      <c r="A6263" s="1" t="s">
        <v>78</v>
      </c>
      <c r="B6263" s="1" t="s">
        <v>120</v>
      </c>
      <c r="C6263">
        <v>252.39500000000001</v>
      </c>
      <c r="D6263">
        <v>371.70699000000002</v>
      </c>
    </row>
    <row r="6264" spans="1:4" x14ac:dyDescent="0.3">
      <c r="A6264" s="1" t="s">
        <v>78</v>
      </c>
      <c r="B6264" s="1" t="s">
        <v>120</v>
      </c>
      <c r="C6264">
        <v>251.96899999999999</v>
      </c>
      <c r="D6264">
        <v>371.86899</v>
      </c>
    </row>
    <row r="6265" spans="1:4" x14ac:dyDescent="0.3">
      <c r="A6265" s="1" t="s">
        <v>78</v>
      </c>
      <c r="B6265" s="1" t="s">
        <v>120</v>
      </c>
      <c r="C6265">
        <v>251.202</v>
      </c>
      <c r="D6265">
        <v>372.19499000000002</v>
      </c>
    </row>
    <row r="6266" spans="1:4" x14ac:dyDescent="0.3">
      <c r="A6266" s="1" t="s">
        <v>78</v>
      </c>
      <c r="B6266" s="1" t="s">
        <v>120</v>
      </c>
      <c r="C6266">
        <v>250.434</v>
      </c>
      <c r="D6266">
        <v>372.44099</v>
      </c>
    </row>
    <row r="6267" spans="1:4" x14ac:dyDescent="0.3">
      <c r="A6267" s="1" t="s">
        <v>78</v>
      </c>
      <c r="B6267" s="1" t="s">
        <v>120</v>
      </c>
      <c r="C6267">
        <v>258.79000000000002</v>
      </c>
      <c r="D6267">
        <v>369.09598</v>
      </c>
    </row>
    <row r="6268" spans="1:4" x14ac:dyDescent="0.3">
      <c r="A6268" s="1" t="s">
        <v>78</v>
      </c>
      <c r="B6268" s="1" t="s">
        <v>120</v>
      </c>
      <c r="C6268">
        <v>257.48399999999998</v>
      </c>
      <c r="D6268">
        <v>369.58598000000001</v>
      </c>
    </row>
    <row r="6269" spans="1:4" x14ac:dyDescent="0.3">
      <c r="A6269" s="1" t="s">
        <v>78</v>
      </c>
      <c r="B6269" s="1" t="s">
        <v>120</v>
      </c>
      <c r="C6269">
        <v>256.17599999999999</v>
      </c>
      <c r="D6269">
        <v>370.11498</v>
      </c>
    </row>
    <row r="6270" spans="1:4" x14ac:dyDescent="0.3">
      <c r="A6270" s="1" t="s">
        <v>78</v>
      </c>
      <c r="B6270" s="1" t="s">
        <v>120</v>
      </c>
      <c r="C6270">
        <v>255.52199999999999</v>
      </c>
      <c r="D6270">
        <v>370.39998000000003</v>
      </c>
    </row>
    <row r="6271" spans="1:4" x14ac:dyDescent="0.3">
      <c r="A6271" s="1" t="s">
        <v>78</v>
      </c>
      <c r="B6271" s="1" t="s">
        <v>120</v>
      </c>
      <c r="C6271">
        <v>254.92500000000001</v>
      </c>
      <c r="D6271">
        <v>370.64697999999999</v>
      </c>
    </row>
    <row r="6272" spans="1:4" x14ac:dyDescent="0.3">
      <c r="A6272" s="1" t="s">
        <v>78</v>
      </c>
      <c r="B6272" s="1" t="s">
        <v>120</v>
      </c>
      <c r="C6272">
        <v>254.327</v>
      </c>
      <c r="D6272">
        <v>370.93297999999999</v>
      </c>
    </row>
    <row r="6273" spans="1:4" x14ac:dyDescent="0.3">
      <c r="A6273" s="1" t="s">
        <v>78</v>
      </c>
      <c r="B6273" s="1" t="s">
        <v>120</v>
      </c>
      <c r="C6273">
        <v>253.78800000000001</v>
      </c>
      <c r="D6273">
        <v>371.13598000000002</v>
      </c>
    </row>
    <row r="6274" spans="1:4" x14ac:dyDescent="0.3">
      <c r="A6274" s="1" t="s">
        <v>78</v>
      </c>
      <c r="B6274" s="1" t="s">
        <v>120</v>
      </c>
      <c r="C6274">
        <v>258.79000000000002</v>
      </c>
      <c r="D6274">
        <v>369.09598</v>
      </c>
    </row>
    <row r="6275" spans="1:4" x14ac:dyDescent="0.3">
      <c r="A6275" s="1" t="s">
        <v>78</v>
      </c>
      <c r="B6275" s="1" t="s">
        <v>120</v>
      </c>
      <c r="C6275">
        <v>257.48399999999998</v>
      </c>
      <c r="D6275">
        <v>369.58598000000001</v>
      </c>
    </row>
    <row r="6276" spans="1:4" x14ac:dyDescent="0.3">
      <c r="A6276" s="1" t="s">
        <v>78</v>
      </c>
      <c r="B6276" s="1" t="s">
        <v>120</v>
      </c>
      <c r="C6276">
        <v>256.17599999999999</v>
      </c>
      <c r="D6276">
        <v>370.11498</v>
      </c>
    </row>
    <row r="6277" spans="1:4" x14ac:dyDescent="0.3">
      <c r="A6277" s="1" t="s">
        <v>78</v>
      </c>
      <c r="B6277" s="1" t="s">
        <v>120</v>
      </c>
      <c r="C6277">
        <v>255.52199999999999</v>
      </c>
      <c r="D6277">
        <v>370.39998000000003</v>
      </c>
    </row>
    <row r="6278" spans="1:4" x14ac:dyDescent="0.3">
      <c r="A6278" s="1" t="s">
        <v>78</v>
      </c>
      <c r="B6278" s="1" t="s">
        <v>120</v>
      </c>
      <c r="C6278">
        <v>254.92500000000001</v>
      </c>
      <c r="D6278">
        <v>370.64697999999999</v>
      </c>
    </row>
    <row r="6279" spans="1:4" x14ac:dyDescent="0.3">
      <c r="A6279" s="1" t="s">
        <v>78</v>
      </c>
      <c r="B6279" s="1" t="s">
        <v>120</v>
      </c>
      <c r="C6279">
        <v>254.327</v>
      </c>
      <c r="D6279">
        <v>370.93297999999999</v>
      </c>
    </row>
    <row r="6280" spans="1:4" x14ac:dyDescent="0.3">
      <c r="A6280" s="1" t="s">
        <v>78</v>
      </c>
      <c r="B6280" s="1" t="s">
        <v>120</v>
      </c>
      <c r="C6280">
        <v>253.78800000000001</v>
      </c>
      <c r="D6280">
        <v>371.13598000000002</v>
      </c>
    </row>
    <row r="6281" spans="1:4" x14ac:dyDescent="0.3">
      <c r="A6281" s="1" t="s">
        <v>78</v>
      </c>
      <c r="B6281" s="1" t="s">
        <v>120</v>
      </c>
      <c r="C6281">
        <v>263.964</v>
      </c>
      <c r="D6281">
        <v>367.54399999999998</v>
      </c>
    </row>
    <row r="6282" spans="1:4" x14ac:dyDescent="0.3">
      <c r="A6282" s="1" t="s">
        <v>78</v>
      </c>
      <c r="B6282" s="1" t="s">
        <v>120</v>
      </c>
      <c r="C6282">
        <v>262.65699999999998</v>
      </c>
      <c r="D6282">
        <v>367.82900000000001</v>
      </c>
    </row>
    <row r="6283" spans="1:4" x14ac:dyDescent="0.3">
      <c r="A6283" s="1" t="s">
        <v>78</v>
      </c>
      <c r="B6283" s="1" t="s">
        <v>120</v>
      </c>
      <c r="C6283">
        <v>261.34899999999999</v>
      </c>
      <c r="D6283">
        <v>368.238</v>
      </c>
    </row>
    <row r="6284" spans="1:4" x14ac:dyDescent="0.3">
      <c r="A6284" s="1" t="s">
        <v>78</v>
      </c>
      <c r="B6284" s="1" t="s">
        <v>120</v>
      </c>
      <c r="C6284">
        <v>260.07</v>
      </c>
      <c r="D6284">
        <v>368.64699999999999</v>
      </c>
    </row>
    <row r="6285" spans="1:4" x14ac:dyDescent="0.3">
      <c r="A6285" s="1" t="s">
        <v>78</v>
      </c>
      <c r="B6285" s="1" t="s">
        <v>120</v>
      </c>
      <c r="C6285">
        <v>258.79000000000002</v>
      </c>
      <c r="D6285">
        <v>369.096</v>
      </c>
    </row>
    <row r="6286" spans="1:4" x14ac:dyDescent="0.3">
      <c r="A6286" s="1" t="s">
        <v>78</v>
      </c>
      <c r="B6286" s="1" t="s">
        <v>120</v>
      </c>
      <c r="C6286">
        <v>263.964</v>
      </c>
      <c r="D6286">
        <v>367.54399999999998</v>
      </c>
    </row>
    <row r="6287" spans="1:4" x14ac:dyDescent="0.3">
      <c r="A6287" s="1" t="s">
        <v>78</v>
      </c>
      <c r="B6287" s="1" t="s">
        <v>120</v>
      </c>
      <c r="C6287">
        <v>262.65699999999998</v>
      </c>
      <c r="D6287">
        <v>367.82900000000001</v>
      </c>
    </row>
    <row r="6288" spans="1:4" x14ac:dyDescent="0.3">
      <c r="A6288" s="1" t="s">
        <v>78</v>
      </c>
      <c r="B6288" s="1" t="s">
        <v>120</v>
      </c>
      <c r="C6288">
        <v>261.34899999999999</v>
      </c>
      <c r="D6288">
        <v>368.238</v>
      </c>
    </row>
    <row r="6289" spans="1:4" x14ac:dyDescent="0.3">
      <c r="A6289" s="1" t="s">
        <v>78</v>
      </c>
      <c r="B6289" s="1" t="s">
        <v>120</v>
      </c>
      <c r="C6289">
        <v>260.07</v>
      </c>
      <c r="D6289">
        <v>368.64699999999999</v>
      </c>
    </row>
    <row r="6290" spans="1:4" x14ac:dyDescent="0.3">
      <c r="A6290" s="1" t="s">
        <v>78</v>
      </c>
      <c r="B6290" s="1" t="s">
        <v>120</v>
      </c>
      <c r="C6290">
        <v>258.79000000000002</v>
      </c>
      <c r="D6290">
        <v>369.096</v>
      </c>
    </row>
    <row r="6291" spans="1:4" x14ac:dyDescent="0.3">
      <c r="A6291" s="1" t="s">
        <v>78</v>
      </c>
      <c r="B6291" s="1" t="s">
        <v>120</v>
      </c>
      <c r="C6291">
        <v>269.33699999999999</v>
      </c>
      <c r="D6291">
        <v>367.09500000000003</v>
      </c>
    </row>
    <row r="6292" spans="1:4" x14ac:dyDescent="0.3">
      <c r="A6292" s="1" t="s">
        <v>78</v>
      </c>
      <c r="B6292" s="1" t="s">
        <v>120</v>
      </c>
      <c r="C6292">
        <v>268.00099999999998</v>
      </c>
      <c r="D6292">
        <v>367.178</v>
      </c>
    </row>
    <row r="6293" spans="1:4" x14ac:dyDescent="0.3">
      <c r="A6293" s="1" t="s">
        <v>78</v>
      </c>
      <c r="B6293" s="1" t="s">
        <v>120</v>
      </c>
      <c r="C6293">
        <v>266.66399999999999</v>
      </c>
      <c r="D6293">
        <v>367.25900000000001</v>
      </c>
    </row>
    <row r="6294" spans="1:4" x14ac:dyDescent="0.3">
      <c r="A6294" s="1" t="s">
        <v>78</v>
      </c>
      <c r="B6294" s="1" t="s">
        <v>120</v>
      </c>
      <c r="C6294">
        <v>265.3</v>
      </c>
      <c r="D6294">
        <v>367.34199999999998</v>
      </c>
    </row>
    <row r="6295" spans="1:4" x14ac:dyDescent="0.3">
      <c r="A6295" s="1" t="s">
        <v>78</v>
      </c>
      <c r="B6295" s="1" t="s">
        <v>120</v>
      </c>
      <c r="C6295">
        <v>264.61799999999999</v>
      </c>
      <c r="D6295">
        <v>367.423</v>
      </c>
    </row>
    <row r="6296" spans="1:4" x14ac:dyDescent="0.3">
      <c r="A6296" s="1" t="s">
        <v>78</v>
      </c>
      <c r="B6296" s="1" t="s">
        <v>120</v>
      </c>
      <c r="C6296">
        <v>263.964</v>
      </c>
      <c r="D6296">
        <v>367.54399999999998</v>
      </c>
    </row>
    <row r="6297" spans="1:4" x14ac:dyDescent="0.3">
      <c r="A6297" s="1" t="s">
        <v>78</v>
      </c>
      <c r="B6297" s="1" t="s">
        <v>120</v>
      </c>
      <c r="C6297">
        <v>269.33699999999999</v>
      </c>
      <c r="D6297">
        <v>367.09500000000003</v>
      </c>
    </row>
    <row r="6298" spans="1:4" x14ac:dyDescent="0.3">
      <c r="A6298" s="1" t="s">
        <v>78</v>
      </c>
      <c r="B6298" s="1" t="s">
        <v>120</v>
      </c>
      <c r="C6298">
        <v>268.00099999999998</v>
      </c>
      <c r="D6298">
        <v>367.178</v>
      </c>
    </row>
    <row r="6299" spans="1:4" x14ac:dyDescent="0.3">
      <c r="A6299" s="1" t="s">
        <v>78</v>
      </c>
      <c r="B6299" s="1" t="s">
        <v>120</v>
      </c>
      <c r="C6299">
        <v>266.66399999999999</v>
      </c>
      <c r="D6299">
        <v>367.25900000000001</v>
      </c>
    </row>
    <row r="6300" spans="1:4" x14ac:dyDescent="0.3">
      <c r="A6300" s="1" t="s">
        <v>78</v>
      </c>
      <c r="B6300" s="1" t="s">
        <v>120</v>
      </c>
      <c r="C6300">
        <v>265.3</v>
      </c>
      <c r="D6300">
        <v>367.34199999999998</v>
      </c>
    </row>
    <row r="6301" spans="1:4" x14ac:dyDescent="0.3">
      <c r="A6301" s="1" t="s">
        <v>78</v>
      </c>
      <c r="B6301" s="1" t="s">
        <v>120</v>
      </c>
      <c r="C6301">
        <v>264.61799999999999</v>
      </c>
      <c r="D6301">
        <v>367.423</v>
      </c>
    </row>
    <row r="6302" spans="1:4" x14ac:dyDescent="0.3">
      <c r="A6302" s="1" t="s">
        <v>78</v>
      </c>
      <c r="B6302" s="1" t="s">
        <v>120</v>
      </c>
      <c r="C6302">
        <v>263.964</v>
      </c>
      <c r="D6302">
        <v>367.54399999999998</v>
      </c>
    </row>
    <row r="6303" spans="1:4" x14ac:dyDescent="0.3">
      <c r="A6303" s="1" t="s">
        <v>78</v>
      </c>
      <c r="B6303" s="1" t="s">
        <v>120</v>
      </c>
      <c r="C6303">
        <v>274.36700000000002</v>
      </c>
      <c r="D6303">
        <v>366.68900000000002</v>
      </c>
    </row>
    <row r="6304" spans="1:4" x14ac:dyDescent="0.3">
      <c r="A6304" s="1" t="s">
        <v>78</v>
      </c>
      <c r="B6304" s="1" t="s">
        <v>120</v>
      </c>
      <c r="C6304">
        <v>273.827</v>
      </c>
      <c r="D6304">
        <v>366.68900000000002</v>
      </c>
    </row>
    <row r="6305" spans="1:4" x14ac:dyDescent="0.3">
      <c r="A6305" s="1" t="s">
        <v>78</v>
      </c>
      <c r="B6305" s="1" t="s">
        <v>120</v>
      </c>
      <c r="C6305">
        <v>273.23</v>
      </c>
      <c r="D6305">
        <v>366.72899999999998</v>
      </c>
    </row>
    <row r="6306" spans="1:4" x14ac:dyDescent="0.3">
      <c r="A6306" s="1" t="s">
        <v>78</v>
      </c>
      <c r="B6306" s="1" t="s">
        <v>120</v>
      </c>
      <c r="C6306">
        <v>272.60500000000002</v>
      </c>
      <c r="D6306">
        <v>366.77</v>
      </c>
    </row>
    <row r="6307" spans="1:4" x14ac:dyDescent="0.3">
      <c r="A6307" s="1" t="s">
        <v>78</v>
      </c>
      <c r="B6307" s="1" t="s">
        <v>120</v>
      </c>
      <c r="C6307">
        <v>271.98</v>
      </c>
      <c r="D6307">
        <v>366.81</v>
      </c>
    </row>
    <row r="6308" spans="1:4" x14ac:dyDescent="0.3">
      <c r="A6308" s="1" t="s">
        <v>78</v>
      </c>
      <c r="B6308" s="1" t="s">
        <v>120</v>
      </c>
      <c r="C6308">
        <v>270.64400000000001</v>
      </c>
      <c r="D6308">
        <v>366.97399999999999</v>
      </c>
    </row>
    <row r="6309" spans="1:4" x14ac:dyDescent="0.3">
      <c r="A6309" s="1" t="s">
        <v>78</v>
      </c>
      <c r="B6309" s="1" t="s">
        <v>120</v>
      </c>
      <c r="C6309">
        <v>269.33699999999999</v>
      </c>
      <c r="D6309">
        <v>367.09500000000003</v>
      </c>
    </row>
    <row r="6310" spans="1:4" x14ac:dyDescent="0.3">
      <c r="A6310" s="1" t="s">
        <v>78</v>
      </c>
      <c r="B6310" s="1" t="s">
        <v>120</v>
      </c>
      <c r="C6310">
        <v>274.366999999999</v>
      </c>
      <c r="D6310">
        <v>366.68900000000002</v>
      </c>
    </row>
    <row r="6311" spans="1:4" x14ac:dyDescent="0.3">
      <c r="A6311" s="1" t="s">
        <v>78</v>
      </c>
      <c r="B6311" s="1" t="s">
        <v>120</v>
      </c>
      <c r="C6311">
        <v>273.827</v>
      </c>
      <c r="D6311">
        <v>366.68900000000002</v>
      </c>
    </row>
    <row r="6312" spans="1:4" x14ac:dyDescent="0.3">
      <c r="A6312" s="1" t="s">
        <v>78</v>
      </c>
      <c r="B6312" s="1" t="s">
        <v>120</v>
      </c>
      <c r="C6312">
        <v>273.23</v>
      </c>
      <c r="D6312">
        <v>366.72899999999998</v>
      </c>
    </row>
    <row r="6313" spans="1:4" x14ac:dyDescent="0.3">
      <c r="A6313" s="1" t="s">
        <v>78</v>
      </c>
      <c r="B6313" s="1" t="s">
        <v>120</v>
      </c>
      <c r="C6313">
        <v>272.60500000000002</v>
      </c>
      <c r="D6313">
        <v>366.77</v>
      </c>
    </row>
    <row r="6314" spans="1:4" x14ac:dyDescent="0.3">
      <c r="A6314" s="1" t="s">
        <v>78</v>
      </c>
      <c r="B6314" s="1" t="s">
        <v>120</v>
      </c>
      <c r="C6314">
        <v>271.98</v>
      </c>
      <c r="D6314">
        <v>366.81</v>
      </c>
    </row>
    <row r="6315" spans="1:4" x14ac:dyDescent="0.3">
      <c r="A6315" s="1" t="s">
        <v>78</v>
      </c>
      <c r="B6315" s="1" t="s">
        <v>120</v>
      </c>
      <c r="C6315">
        <v>270.64400000000001</v>
      </c>
      <c r="D6315">
        <v>366.97399999999999</v>
      </c>
    </row>
    <row r="6316" spans="1:4" x14ac:dyDescent="0.3">
      <c r="A6316" s="1" t="s">
        <v>78</v>
      </c>
      <c r="B6316" s="1" t="s">
        <v>120</v>
      </c>
      <c r="C6316">
        <v>269.33699999999999</v>
      </c>
      <c r="D6316">
        <v>367.09500000000003</v>
      </c>
    </row>
    <row r="6317" spans="1:4" x14ac:dyDescent="0.3">
      <c r="A6317" s="1" t="s">
        <v>78</v>
      </c>
      <c r="B6317" s="1" t="s">
        <v>120</v>
      </c>
      <c r="C6317">
        <v>277.892009999999</v>
      </c>
      <c r="D6317">
        <v>367.34199999999998</v>
      </c>
    </row>
    <row r="6318" spans="1:4" x14ac:dyDescent="0.3">
      <c r="A6318" s="1" t="s">
        <v>78</v>
      </c>
      <c r="B6318" s="1" t="s">
        <v>120</v>
      </c>
      <c r="C6318">
        <v>277.43700999999999</v>
      </c>
      <c r="D6318">
        <v>367.25900000000001</v>
      </c>
    </row>
    <row r="6319" spans="1:4" x14ac:dyDescent="0.3">
      <c r="A6319" s="1" t="s">
        <v>78</v>
      </c>
      <c r="B6319" s="1" t="s">
        <v>120</v>
      </c>
      <c r="C6319">
        <v>276.98300999999998</v>
      </c>
      <c r="D6319">
        <v>367.178</v>
      </c>
    </row>
    <row r="6320" spans="1:4" x14ac:dyDescent="0.3">
      <c r="A6320" s="1" t="s">
        <v>78</v>
      </c>
      <c r="B6320" s="1" t="s">
        <v>120</v>
      </c>
      <c r="C6320">
        <v>276.18700999999999</v>
      </c>
      <c r="D6320">
        <v>366.97399999999999</v>
      </c>
    </row>
    <row r="6321" spans="1:4" x14ac:dyDescent="0.3">
      <c r="A6321" s="1" t="s">
        <v>78</v>
      </c>
      <c r="B6321" s="1" t="s">
        <v>120</v>
      </c>
      <c r="C6321">
        <v>275.76101</v>
      </c>
      <c r="D6321">
        <v>366.85199999999998</v>
      </c>
    </row>
    <row r="6322" spans="1:4" x14ac:dyDescent="0.3">
      <c r="A6322" s="1" t="s">
        <v>78</v>
      </c>
      <c r="B6322" s="1" t="s">
        <v>120</v>
      </c>
      <c r="C6322">
        <v>275.33501000000001</v>
      </c>
      <c r="D6322">
        <v>366.77</v>
      </c>
    </row>
    <row r="6323" spans="1:4" x14ac:dyDescent="0.3">
      <c r="A6323" s="1" t="s">
        <v>78</v>
      </c>
      <c r="B6323" s="1" t="s">
        <v>120</v>
      </c>
      <c r="C6323">
        <v>274.88001000000003</v>
      </c>
      <c r="D6323">
        <v>366.72899999999998</v>
      </c>
    </row>
    <row r="6324" spans="1:4" x14ac:dyDescent="0.3">
      <c r="A6324" s="1" t="s">
        <v>78</v>
      </c>
      <c r="B6324" s="1" t="s">
        <v>120</v>
      </c>
      <c r="C6324">
        <v>274.36700999999999</v>
      </c>
      <c r="D6324">
        <v>366.688999999999</v>
      </c>
    </row>
    <row r="6325" spans="1:4" x14ac:dyDescent="0.3">
      <c r="A6325" s="1" t="s">
        <v>78</v>
      </c>
      <c r="B6325" s="1" t="s">
        <v>120</v>
      </c>
      <c r="C6325">
        <v>277.89201000000003</v>
      </c>
      <c r="D6325">
        <v>367.34199999999998</v>
      </c>
    </row>
    <row r="6326" spans="1:4" x14ac:dyDescent="0.3">
      <c r="A6326" s="1" t="s">
        <v>78</v>
      </c>
      <c r="B6326" s="1" t="s">
        <v>120</v>
      </c>
      <c r="C6326">
        <v>277.43700999999999</v>
      </c>
      <c r="D6326">
        <v>367.25899999999899</v>
      </c>
    </row>
    <row r="6327" spans="1:4" x14ac:dyDescent="0.3">
      <c r="A6327" s="1" t="s">
        <v>78</v>
      </c>
      <c r="B6327" s="1" t="s">
        <v>120</v>
      </c>
      <c r="C6327">
        <v>276.98300999999998</v>
      </c>
      <c r="D6327">
        <v>367.17799999999897</v>
      </c>
    </row>
    <row r="6328" spans="1:4" x14ac:dyDescent="0.3">
      <c r="A6328" s="1" t="s">
        <v>78</v>
      </c>
      <c r="B6328" s="1" t="s">
        <v>120</v>
      </c>
      <c r="C6328">
        <v>276.18700999999999</v>
      </c>
      <c r="D6328">
        <v>366.97399999999902</v>
      </c>
    </row>
    <row r="6329" spans="1:4" x14ac:dyDescent="0.3">
      <c r="A6329" s="1" t="s">
        <v>78</v>
      </c>
      <c r="B6329" s="1" t="s">
        <v>120</v>
      </c>
      <c r="C6329">
        <v>275.76101</v>
      </c>
      <c r="D6329">
        <v>366.85199999999901</v>
      </c>
    </row>
    <row r="6330" spans="1:4" x14ac:dyDescent="0.3">
      <c r="A6330" s="1" t="s">
        <v>78</v>
      </c>
      <c r="B6330" s="1" t="s">
        <v>120</v>
      </c>
      <c r="C6330">
        <v>275.33501000000001</v>
      </c>
      <c r="D6330">
        <v>366.76999999999902</v>
      </c>
    </row>
    <row r="6331" spans="1:4" x14ac:dyDescent="0.3">
      <c r="A6331" s="1" t="s">
        <v>78</v>
      </c>
      <c r="B6331" s="1" t="s">
        <v>120</v>
      </c>
      <c r="C6331">
        <v>274.88001000000003</v>
      </c>
      <c r="D6331">
        <v>366.72899999999902</v>
      </c>
    </row>
    <row r="6332" spans="1:4" x14ac:dyDescent="0.3">
      <c r="A6332" s="1" t="s">
        <v>78</v>
      </c>
      <c r="B6332" s="1" t="s">
        <v>120</v>
      </c>
      <c r="C6332">
        <v>274.36700999999999</v>
      </c>
      <c r="D6332">
        <v>366.688999999999</v>
      </c>
    </row>
    <row r="6333" spans="1:4" x14ac:dyDescent="0.3">
      <c r="A6333" s="1" t="s">
        <v>78</v>
      </c>
      <c r="B6333" s="1" t="s">
        <v>120</v>
      </c>
      <c r="C6333">
        <v>282.18500999999998</v>
      </c>
      <c r="D6333">
        <v>367.87099999999901</v>
      </c>
    </row>
    <row r="6334" spans="1:4" x14ac:dyDescent="0.3">
      <c r="A6334" s="1" t="s">
        <v>78</v>
      </c>
      <c r="B6334" s="1" t="s">
        <v>120</v>
      </c>
      <c r="C6334">
        <v>281.786</v>
      </c>
      <c r="D6334">
        <v>367.87099999999998</v>
      </c>
    </row>
    <row r="6335" spans="1:4" x14ac:dyDescent="0.3">
      <c r="A6335" s="1" t="s">
        <v>78</v>
      </c>
      <c r="B6335" s="1" t="s">
        <v>120</v>
      </c>
      <c r="C6335">
        <v>281.44499999999999</v>
      </c>
      <c r="D6335">
        <v>367.87099999999998</v>
      </c>
    </row>
    <row r="6336" spans="1:4" x14ac:dyDescent="0.3">
      <c r="A6336" s="1" t="s">
        <v>78</v>
      </c>
      <c r="B6336" s="1" t="s">
        <v>120</v>
      </c>
      <c r="C6336">
        <v>281.10500000000002</v>
      </c>
      <c r="D6336">
        <v>367.82900000000001</v>
      </c>
    </row>
    <row r="6337" spans="1:4" x14ac:dyDescent="0.3">
      <c r="A6337" s="1" t="s">
        <v>78</v>
      </c>
      <c r="B6337" s="1" t="s">
        <v>120</v>
      </c>
      <c r="C6337">
        <v>280.791</v>
      </c>
      <c r="D6337">
        <v>367.82900000000001</v>
      </c>
    </row>
    <row r="6338" spans="1:4" x14ac:dyDescent="0.3">
      <c r="A6338" s="1" t="s">
        <v>78</v>
      </c>
      <c r="B6338" s="1" t="s">
        <v>120</v>
      </c>
      <c r="C6338">
        <v>280.22300000000001</v>
      </c>
      <c r="D6338">
        <v>367.74900000000002</v>
      </c>
    </row>
    <row r="6339" spans="1:4" x14ac:dyDescent="0.3">
      <c r="A6339" s="1" t="s">
        <v>78</v>
      </c>
      <c r="B6339" s="1" t="s">
        <v>120</v>
      </c>
      <c r="C6339">
        <v>279.71199999999999</v>
      </c>
      <c r="D6339">
        <v>367.66699999999997</v>
      </c>
    </row>
    <row r="6340" spans="1:4" x14ac:dyDescent="0.3">
      <c r="A6340" s="1" t="s">
        <v>78</v>
      </c>
      <c r="B6340" s="1" t="s">
        <v>120</v>
      </c>
      <c r="C6340">
        <v>279.22800000000001</v>
      </c>
      <c r="D6340">
        <v>367.58499999999998</v>
      </c>
    </row>
    <row r="6341" spans="1:4" x14ac:dyDescent="0.3">
      <c r="A6341" s="1" t="s">
        <v>78</v>
      </c>
      <c r="B6341" s="1" t="s">
        <v>120</v>
      </c>
      <c r="C6341">
        <v>278.80200000000002</v>
      </c>
      <c r="D6341">
        <v>367.50400000000002</v>
      </c>
    </row>
    <row r="6342" spans="1:4" x14ac:dyDescent="0.3">
      <c r="A6342" s="1" t="s">
        <v>78</v>
      </c>
      <c r="B6342" s="1" t="s">
        <v>120</v>
      </c>
      <c r="C6342">
        <v>278.34699999999998</v>
      </c>
      <c r="D6342">
        <v>367.423</v>
      </c>
    </row>
    <row r="6343" spans="1:4" x14ac:dyDescent="0.3">
      <c r="A6343" s="1" t="s">
        <v>78</v>
      </c>
      <c r="B6343" s="1" t="s">
        <v>120</v>
      </c>
      <c r="C6343">
        <v>277.892</v>
      </c>
      <c r="D6343">
        <v>367.34199999999998</v>
      </c>
    </row>
    <row r="6344" spans="1:4" x14ac:dyDescent="0.3">
      <c r="A6344" s="1" t="s">
        <v>78</v>
      </c>
      <c r="B6344" s="1" t="s">
        <v>120</v>
      </c>
      <c r="C6344">
        <v>282.185</v>
      </c>
      <c r="D6344">
        <v>367.87099999999998</v>
      </c>
    </row>
    <row r="6345" spans="1:4" x14ac:dyDescent="0.3">
      <c r="A6345" s="1" t="s">
        <v>78</v>
      </c>
      <c r="B6345" s="1" t="s">
        <v>120</v>
      </c>
      <c r="C6345">
        <v>281.786</v>
      </c>
      <c r="D6345">
        <v>367.87099999999998</v>
      </c>
    </row>
    <row r="6346" spans="1:4" x14ac:dyDescent="0.3">
      <c r="A6346" s="1" t="s">
        <v>78</v>
      </c>
      <c r="B6346" s="1" t="s">
        <v>120</v>
      </c>
      <c r="C6346">
        <v>281.44499999999999</v>
      </c>
      <c r="D6346">
        <v>367.87099999999998</v>
      </c>
    </row>
    <row r="6347" spans="1:4" x14ac:dyDescent="0.3">
      <c r="A6347" s="1" t="s">
        <v>78</v>
      </c>
      <c r="B6347" s="1" t="s">
        <v>120</v>
      </c>
      <c r="C6347">
        <v>281.10500000000002</v>
      </c>
      <c r="D6347">
        <v>367.82900000000001</v>
      </c>
    </row>
    <row r="6348" spans="1:4" x14ac:dyDescent="0.3">
      <c r="A6348" s="1" t="s">
        <v>78</v>
      </c>
      <c r="B6348" s="1" t="s">
        <v>120</v>
      </c>
      <c r="C6348">
        <v>280.791</v>
      </c>
      <c r="D6348">
        <v>367.82900000000001</v>
      </c>
    </row>
    <row r="6349" spans="1:4" x14ac:dyDescent="0.3">
      <c r="A6349" s="1" t="s">
        <v>78</v>
      </c>
      <c r="B6349" s="1" t="s">
        <v>120</v>
      </c>
      <c r="C6349">
        <v>280.22300000000001</v>
      </c>
      <c r="D6349">
        <v>367.74900000000002</v>
      </c>
    </row>
    <row r="6350" spans="1:4" x14ac:dyDescent="0.3">
      <c r="A6350" s="1" t="s">
        <v>78</v>
      </c>
      <c r="B6350" s="1" t="s">
        <v>120</v>
      </c>
      <c r="C6350">
        <v>279.71199999999999</v>
      </c>
      <c r="D6350">
        <v>367.66699999999997</v>
      </c>
    </row>
    <row r="6351" spans="1:4" x14ac:dyDescent="0.3">
      <c r="A6351" s="1" t="s">
        <v>78</v>
      </c>
      <c r="B6351" s="1" t="s">
        <v>120</v>
      </c>
      <c r="C6351">
        <v>279.22800000000001</v>
      </c>
      <c r="D6351">
        <v>367.58499999999998</v>
      </c>
    </row>
    <row r="6352" spans="1:4" x14ac:dyDescent="0.3">
      <c r="A6352" s="1" t="s">
        <v>78</v>
      </c>
      <c r="B6352" s="1" t="s">
        <v>120</v>
      </c>
      <c r="C6352">
        <v>278.80200000000002</v>
      </c>
      <c r="D6352">
        <v>367.50400000000002</v>
      </c>
    </row>
    <row r="6353" spans="1:4" x14ac:dyDescent="0.3">
      <c r="A6353" s="1" t="s">
        <v>78</v>
      </c>
      <c r="B6353" s="1" t="s">
        <v>120</v>
      </c>
      <c r="C6353">
        <v>278.34699999999998</v>
      </c>
      <c r="D6353">
        <v>367.423</v>
      </c>
    </row>
    <row r="6354" spans="1:4" x14ac:dyDescent="0.3">
      <c r="A6354" s="1" t="s">
        <v>78</v>
      </c>
      <c r="B6354" s="1" t="s">
        <v>120</v>
      </c>
      <c r="C6354">
        <v>277.892</v>
      </c>
      <c r="D6354">
        <v>367.34199999999998</v>
      </c>
    </row>
    <row r="6355" spans="1:4" x14ac:dyDescent="0.3">
      <c r="A6355" s="1" t="s">
        <v>78</v>
      </c>
      <c r="B6355" s="1" t="s">
        <v>120</v>
      </c>
      <c r="C6355">
        <v>291.16699999999997</v>
      </c>
      <c r="D6355">
        <v>367.25899999999899</v>
      </c>
    </row>
    <row r="6356" spans="1:4" x14ac:dyDescent="0.3">
      <c r="A6356" s="1" t="s">
        <v>78</v>
      </c>
      <c r="B6356" s="1" t="s">
        <v>120</v>
      </c>
      <c r="C6356">
        <v>288.69499999999999</v>
      </c>
      <c r="D6356">
        <v>367.42299999999898</v>
      </c>
    </row>
    <row r="6357" spans="1:4" x14ac:dyDescent="0.3">
      <c r="A6357" s="1" t="s">
        <v>78</v>
      </c>
      <c r="B6357" s="1" t="s">
        <v>120</v>
      </c>
      <c r="C6357">
        <v>287.47199999999998</v>
      </c>
      <c r="D6357">
        <v>367.54399999999902</v>
      </c>
    </row>
    <row r="6358" spans="1:4" x14ac:dyDescent="0.3">
      <c r="A6358" s="1" t="s">
        <v>78</v>
      </c>
      <c r="B6358" s="1" t="s">
        <v>120</v>
      </c>
      <c r="C6358">
        <v>286.27800000000002</v>
      </c>
      <c r="D6358">
        <v>367.62699999999899</v>
      </c>
    </row>
    <row r="6359" spans="1:4" x14ac:dyDescent="0.3">
      <c r="A6359" s="1" t="s">
        <v>78</v>
      </c>
      <c r="B6359" s="1" t="s">
        <v>120</v>
      </c>
      <c r="C6359">
        <v>285.14100000000002</v>
      </c>
      <c r="D6359">
        <v>367.707999999999</v>
      </c>
    </row>
    <row r="6360" spans="1:4" x14ac:dyDescent="0.3">
      <c r="A6360" s="1" t="s">
        <v>78</v>
      </c>
      <c r="B6360" s="1" t="s">
        <v>120</v>
      </c>
      <c r="C6360">
        <v>284.06099999999998</v>
      </c>
      <c r="D6360">
        <v>367.789999999999</v>
      </c>
    </row>
    <row r="6361" spans="1:4" x14ac:dyDescent="0.3">
      <c r="A6361" s="1" t="s">
        <v>78</v>
      </c>
      <c r="B6361" s="1" t="s">
        <v>120</v>
      </c>
      <c r="C6361">
        <v>283.54899999999998</v>
      </c>
      <c r="D6361">
        <v>367.82899999999898</v>
      </c>
    </row>
    <row r="6362" spans="1:4" x14ac:dyDescent="0.3">
      <c r="A6362" s="1" t="s">
        <v>78</v>
      </c>
      <c r="B6362" s="1" t="s">
        <v>120</v>
      </c>
      <c r="C6362">
        <v>283.06599999999997</v>
      </c>
      <c r="D6362">
        <v>367.82900000000001</v>
      </c>
    </row>
    <row r="6363" spans="1:4" x14ac:dyDescent="0.3">
      <c r="A6363" s="1" t="s">
        <v>78</v>
      </c>
      <c r="B6363" s="1" t="s">
        <v>120</v>
      </c>
      <c r="C6363">
        <v>282.61099999999999</v>
      </c>
      <c r="D6363">
        <v>367.87099999999998</v>
      </c>
    </row>
    <row r="6364" spans="1:4" x14ac:dyDescent="0.3">
      <c r="A6364" s="1" t="s">
        <v>78</v>
      </c>
      <c r="B6364" s="1" t="s">
        <v>120</v>
      </c>
      <c r="C6364">
        <v>282.185</v>
      </c>
      <c r="D6364">
        <v>367.87099999999998</v>
      </c>
    </row>
    <row r="6365" spans="1:4" x14ac:dyDescent="0.3">
      <c r="A6365" s="1" t="s">
        <v>78</v>
      </c>
      <c r="B6365" s="1" t="s">
        <v>120</v>
      </c>
      <c r="C6365">
        <v>291.16699999999997</v>
      </c>
      <c r="D6365">
        <v>367.25899999999899</v>
      </c>
    </row>
    <row r="6366" spans="1:4" x14ac:dyDescent="0.3">
      <c r="A6366" s="1" t="s">
        <v>78</v>
      </c>
      <c r="B6366" s="1" t="s">
        <v>120</v>
      </c>
      <c r="C6366">
        <v>288.69499999999999</v>
      </c>
      <c r="D6366">
        <v>367.42299999999898</v>
      </c>
    </row>
    <row r="6367" spans="1:4" x14ac:dyDescent="0.3">
      <c r="A6367" s="1" t="s">
        <v>78</v>
      </c>
      <c r="B6367" s="1" t="s">
        <v>120</v>
      </c>
      <c r="C6367">
        <v>287.47199999999998</v>
      </c>
      <c r="D6367">
        <v>367.54399999999902</v>
      </c>
    </row>
    <row r="6368" spans="1:4" x14ac:dyDescent="0.3">
      <c r="A6368" s="1" t="s">
        <v>78</v>
      </c>
      <c r="B6368" s="1" t="s">
        <v>120</v>
      </c>
      <c r="C6368">
        <v>286.27800000000002</v>
      </c>
      <c r="D6368">
        <v>367.62699999999899</v>
      </c>
    </row>
    <row r="6369" spans="1:4" x14ac:dyDescent="0.3">
      <c r="A6369" s="1" t="s">
        <v>78</v>
      </c>
      <c r="B6369" s="1" t="s">
        <v>120</v>
      </c>
      <c r="C6369">
        <v>285.14100000000002</v>
      </c>
      <c r="D6369">
        <v>367.707999999999</v>
      </c>
    </row>
    <row r="6370" spans="1:4" x14ac:dyDescent="0.3">
      <c r="A6370" s="1" t="s">
        <v>78</v>
      </c>
      <c r="B6370" s="1" t="s">
        <v>120</v>
      </c>
      <c r="C6370">
        <v>284.06099999999998</v>
      </c>
      <c r="D6370">
        <v>367.789999999999</v>
      </c>
    </row>
    <row r="6371" spans="1:4" x14ac:dyDescent="0.3">
      <c r="A6371" s="1" t="s">
        <v>78</v>
      </c>
      <c r="B6371" s="1" t="s">
        <v>120</v>
      </c>
      <c r="C6371">
        <v>283.54899999999998</v>
      </c>
      <c r="D6371">
        <v>367.82899999999898</v>
      </c>
    </row>
    <row r="6372" spans="1:4" x14ac:dyDescent="0.3">
      <c r="A6372" s="1" t="s">
        <v>78</v>
      </c>
      <c r="B6372" s="1" t="s">
        <v>120</v>
      </c>
      <c r="C6372">
        <v>283.06599999999997</v>
      </c>
      <c r="D6372">
        <v>367.82900000000001</v>
      </c>
    </row>
    <row r="6373" spans="1:4" x14ac:dyDescent="0.3">
      <c r="A6373" s="1" t="s">
        <v>78</v>
      </c>
      <c r="B6373" s="1" t="s">
        <v>120</v>
      </c>
      <c r="C6373">
        <v>282.61099999999999</v>
      </c>
      <c r="D6373">
        <v>367.87099999999998</v>
      </c>
    </row>
    <row r="6374" spans="1:4" x14ac:dyDescent="0.3">
      <c r="A6374" s="1" t="s">
        <v>78</v>
      </c>
      <c r="B6374" s="1" t="s">
        <v>120</v>
      </c>
      <c r="C6374">
        <v>282.185</v>
      </c>
      <c r="D6374">
        <v>367.87099999999998</v>
      </c>
    </row>
    <row r="6375" spans="1:4" x14ac:dyDescent="0.3">
      <c r="A6375" s="1" t="s">
        <v>78</v>
      </c>
      <c r="B6375" s="1" t="s">
        <v>120</v>
      </c>
      <c r="C6375">
        <v>301.96800000000002</v>
      </c>
      <c r="D6375">
        <v>366.77</v>
      </c>
    </row>
    <row r="6376" spans="1:4" x14ac:dyDescent="0.3">
      <c r="A6376" s="1" t="s">
        <v>78</v>
      </c>
      <c r="B6376" s="1" t="s">
        <v>120</v>
      </c>
      <c r="C6376">
        <v>300.60300000000001</v>
      </c>
      <c r="D6376">
        <v>366.81</v>
      </c>
    </row>
    <row r="6377" spans="1:4" x14ac:dyDescent="0.3">
      <c r="A6377" s="1" t="s">
        <v>78</v>
      </c>
      <c r="B6377" s="1" t="s">
        <v>120</v>
      </c>
      <c r="C6377">
        <v>299.23899999999998</v>
      </c>
      <c r="D6377">
        <v>366.89400000000001</v>
      </c>
    </row>
    <row r="6378" spans="1:4" x14ac:dyDescent="0.3">
      <c r="A6378" s="1" t="s">
        <v>78</v>
      </c>
      <c r="B6378" s="1" t="s">
        <v>120</v>
      </c>
      <c r="C6378">
        <v>296.45400000000001</v>
      </c>
      <c r="D6378">
        <v>367.01499999999999</v>
      </c>
    </row>
    <row r="6379" spans="1:4" x14ac:dyDescent="0.3">
      <c r="A6379" s="1" t="s">
        <v>78</v>
      </c>
      <c r="B6379" s="1" t="s">
        <v>120</v>
      </c>
      <c r="C6379">
        <v>295.089</v>
      </c>
      <c r="D6379">
        <v>367.05500000000001</v>
      </c>
    </row>
    <row r="6380" spans="1:4" x14ac:dyDescent="0.3">
      <c r="A6380" s="1" t="s">
        <v>78</v>
      </c>
      <c r="B6380" s="1" t="s">
        <v>120</v>
      </c>
      <c r="C6380">
        <v>293.75299999999999</v>
      </c>
      <c r="D6380">
        <v>367.13799999999998</v>
      </c>
    </row>
    <row r="6381" spans="1:4" x14ac:dyDescent="0.3">
      <c r="A6381" s="1" t="s">
        <v>78</v>
      </c>
      <c r="B6381" s="1" t="s">
        <v>120</v>
      </c>
      <c r="C6381">
        <v>292.41699999999997</v>
      </c>
      <c r="D6381">
        <v>367.178</v>
      </c>
    </row>
    <row r="6382" spans="1:4" x14ac:dyDescent="0.3">
      <c r="A6382" s="1" t="s">
        <v>78</v>
      </c>
      <c r="B6382" s="1" t="s">
        <v>120</v>
      </c>
      <c r="C6382">
        <v>291.16699999999997</v>
      </c>
      <c r="D6382">
        <v>367.25900000000001</v>
      </c>
    </row>
    <row r="6383" spans="1:4" x14ac:dyDescent="0.3">
      <c r="A6383" s="1" t="s">
        <v>78</v>
      </c>
      <c r="B6383" s="1" t="s">
        <v>120</v>
      </c>
      <c r="C6383">
        <v>301.96799999999899</v>
      </c>
      <c r="D6383">
        <v>366.77</v>
      </c>
    </row>
    <row r="6384" spans="1:4" x14ac:dyDescent="0.3">
      <c r="A6384" s="1" t="s">
        <v>78</v>
      </c>
      <c r="B6384" s="1" t="s">
        <v>120</v>
      </c>
      <c r="C6384">
        <v>300.60299999999899</v>
      </c>
      <c r="D6384">
        <v>366.81</v>
      </c>
    </row>
    <row r="6385" spans="1:4" x14ac:dyDescent="0.3">
      <c r="A6385" s="1" t="s">
        <v>78</v>
      </c>
      <c r="B6385" s="1" t="s">
        <v>120</v>
      </c>
      <c r="C6385">
        <v>299.23899999999998</v>
      </c>
      <c r="D6385">
        <v>366.89400000000001</v>
      </c>
    </row>
    <row r="6386" spans="1:4" x14ac:dyDescent="0.3">
      <c r="A6386" s="1" t="s">
        <v>78</v>
      </c>
      <c r="B6386" s="1" t="s">
        <v>120</v>
      </c>
      <c r="C6386">
        <v>296.45399999999898</v>
      </c>
      <c r="D6386">
        <v>367.01499999999999</v>
      </c>
    </row>
    <row r="6387" spans="1:4" x14ac:dyDescent="0.3">
      <c r="A6387" s="1" t="s">
        <v>78</v>
      </c>
      <c r="B6387" s="1" t="s">
        <v>120</v>
      </c>
      <c r="C6387">
        <v>295.08899999999898</v>
      </c>
      <c r="D6387">
        <v>367.05500000000001</v>
      </c>
    </row>
    <row r="6388" spans="1:4" x14ac:dyDescent="0.3">
      <c r="A6388" s="1" t="s">
        <v>78</v>
      </c>
      <c r="B6388" s="1" t="s">
        <v>120</v>
      </c>
      <c r="C6388">
        <v>293.75299999999902</v>
      </c>
      <c r="D6388">
        <v>367.13799999999998</v>
      </c>
    </row>
    <row r="6389" spans="1:4" x14ac:dyDescent="0.3">
      <c r="A6389" s="1" t="s">
        <v>78</v>
      </c>
      <c r="B6389" s="1" t="s">
        <v>120</v>
      </c>
      <c r="C6389">
        <v>292.41699999999901</v>
      </c>
      <c r="D6389">
        <v>367.178</v>
      </c>
    </row>
    <row r="6390" spans="1:4" x14ac:dyDescent="0.3">
      <c r="A6390" s="1" t="s">
        <v>78</v>
      </c>
      <c r="B6390" s="1" t="s">
        <v>120</v>
      </c>
      <c r="C6390">
        <v>291.16699999999901</v>
      </c>
      <c r="D6390">
        <v>367.25900000000001</v>
      </c>
    </row>
    <row r="6391" spans="1:4" x14ac:dyDescent="0.3">
      <c r="A6391" s="1" t="s">
        <v>78</v>
      </c>
      <c r="B6391" s="1" t="s">
        <v>120</v>
      </c>
      <c r="C6391">
        <v>312.76899999999898</v>
      </c>
      <c r="D6391">
        <v>366.32100000000003</v>
      </c>
    </row>
    <row r="6392" spans="1:4" x14ac:dyDescent="0.3">
      <c r="A6392" s="1" t="s">
        <v>78</v>
      </c>
      <c r="B6392" s="1" t="s">
        <v>120</v>
      </c>
      <c r="C6392">
        <v>311.94499999999903</v>
      </c>
      <c r="D6392">
        <v>366.36099999999999</v>
      </c>
    </row>
    <row r="6393" spans="1:4" x14ac:dyDescent="0.3">
      <c r="A6393" s="1" t="s">
        <v>78</v>
      </c>
      <c r="B6393" s="1" t="s">
        <v>120</v>
      </c>
      <c r="C6393">
        <v>311.14899999999898</v>
      </c>
      <c r="D6393">
        <v>366.40199999999999</v>
      </c>
    </row>
    <row r="6394" spans="1:4" x14ac:dyDescent="0.3">
      <c r="A6394" s="1" t="s">
        <v>78</v>
      </c>
      <c r="B6394" s="1" t="s">
        <v>120</v>
      </c>
      <c r="C6394">
        <v>310.40899999999903</v>
      </c>
      <c r="D6394">
        <v>366.44299999999998</v>
      </c>
    </row>
    <row r="6395" spans="1:4" x14ac:dyDescent="0.3">
      <c r="A6395" s="1" t="s">
        <v>78</v>
      </c>
      <c r="B6395" s="1" t="s">
        <v>120</v>
      </c>
      <c r="C6395">
        <v>309.69799999999998</v>
      </c>
      <c r="D6395">
        <v>366.44299999999998</v>
      </c>
    </row>
    <row r="6396" spans="1:4" x14ac:dyDescent="0.3">
      <c r="A6396" s="1" t="s">
        <v>78</v>
      </c>
      <c r="B6396" s="1" t="s">
        <v>120</v>
      </c>
      <c r="C6396">
        <v>308.988</v>
      </c>
      <c r="D6396">
        <v>366.483</v>
      </c>
    </row>
    <row r="6397" spans="1:4" x14ac:dyDescent="0.3">
      <c r="A6397" s="1" t="s">
        <v>78</v>
      </c>
      <c r="B6397" s="1" t="s">
        <v>120</v>
      </c>
      <c r="C6397">
        <v>308.33499999999998</v>
      </c>
      <c r="D6397">
        <v>366.52499999999998</v>
      </c>
    </row>
    <row r="6398" spans="1:4" x14ac:dyDescent="0.3">
      <c r="A6398" s="1" t="s">
        <v>78</v>
      </c>
      <c r="B6398" s="1" t="s">
        <v>120</v>
      </c>
      <c r="C6398">
        <v>307.02699999999999</v>
      </c>
      <c r="D6398">
        <v>366.56599999999997</v>
      </c>
    </row>
    <row r="6399" spans="1:4" x14ac:dyDescent="0.3">
      <c r="A6399" s="1" t="s">
        <v>78</v>
      </c>
      <c r="B6399" s="1" t="s">
        <v>120</v>
      </c>
      <c r="C6399">
        <v>305.77699999999999</v>
      </c>
      <c r="D6399">
        <v>366.606999999999</v>
      </c>
    </row>
    <row r="6400" spans="1:4" x14ac:dyDescent="0.3">
      <c r="A6400" s="1" t="s">
        <v>78</v>
      </c>
      <c r="B6400" s="1" t="s">
        <v>120</v>
      </c>
      <c r="C6400">
        <v>304.55399999999997</v>
      </c>
      <c r="D6400">
        <v>366.64699999999999</v>
      </c>
    </row>
    <row r="6401" spans="1:4" x14ac:dyDescent="0.3">
      <c r="A6401" s="1" t="s">
        <v>78</v>
      </c>
      <c r="B6401" s="1" t="s">
        <v>120</v>
      </c>
      <c r="C6401">
        <v>303.27499999999998</v>
      </c>
      <c r="D6401">
        <v>366.72899999999998</v>
      </c>
    </row>
    <row r="6402" spans="1:4" x14ac:dyDescent="0.3">
      <c r="A6402" s="1" t="s">
        <v>78</v>
      </c>
      <c r="B6402" s="1" t="s">
        <v>120</v>
      </c>
      <c r="C6402">
        <v>301.96799999999899</v>
      </c>
      <c r="D6402">
        <v>366.77</v>
      </c>
    </row>
    <row r="6403" spans="1:4" x14ac:dyDescent="0.3">
      <c r="A6403" s="1" t="s">
        <v>78</v>
      </c>
      <c r="B6403" s="1" t="s">
        <v>120</v>
      </c>
      <c r="C6403">
        <v>312.76899999999898</v>
      </c>
      <c r="D6403">
        <v>366.320999999999</v>
      </c>
    </row>
    <row r="6404" spans="1:4" x14ac:dyDescent="0.3">
      <c r="A6404" s="1" t="s">
        <v>78</v>
      </c>
      <c r="B6404" s="1" t="s">
        <v>120</v>
      </c>
      <c r="C6404">
        <v>311.94499999999903</v>
      </c>
      <c r="D6404">
        <v>366.36099999999999</v>
      </c>
    </row>
    <row r="6405" spans="1:4" x14ac:dyDescent="0.3">
      <c r="A6405" s="1" t="s">
        <v>78</v>
      </c>
      <c r="B6405" s="1" t="s">
        <v>120</v>
      </c>
      <c r="C6405">
        <v>311.14899999999898</v>
      </c>
      <c r="D6405">
        <v>366.40199999999999</v>
      </c>
    </row>
    <row r="6406" spans="1:4" x14ac:dyDescent="0.3">
      <c r="A6406" s="1" t="s">
        <v>78</v>
      </c>
      <c r="B6406" s="1" t="s">
        <v>120</v>
      </c>
      <c r="C6406">
        <v>310.40899999999903</v>
      </c>
      <c r="D6406">
        <v>366.44299999999998</v>
      </c>
    </row>
    <row r="6407" spans="1:4" x14ac:dyDescent="0.3">
      <c r="A6407" s="1" t="s">
        <v>78</v>
      </c>
      <c r="B6407" s="1" t="s">
        <v>120</v>
      </c>
      <c r="C6407">
        <v>309.69799999999998</v>
      </c>
      <c r="D6407">
        <v>366.44299999999998</v>
      </c>
    </row>
    <row r="6408" spans="1:4" x14ac:dyDescent="0.3">
      <c r="A6408" s="1" t="s">
        <v>78</v>
      </c>
      <c r="B6408" s="1" t="s">
        <v>120</v>
      </c>
      <c r="C6408">
        <v>308.988</v>
      </c>
      <c r="D6408">
        <v>366.483</v>
      </c>
    </row>
    <row r="6409" spans="1:4" x14ac:dyDescent="0.3">
      <c r="A6409" s="1" t="s">
        <v>78</v>
      </c>
      <c r="B6409" s="1" t="s">
        <v>120</v>
      </c>
      <c r="C6409">
        <v>308.33499999999998</v>
      </c>
      <c r="D6409">
        <v>366.52499999999998</v>
      </c>
    </row>
    <row r="6410" spans="1:4" x14ac:dyDescent="0.3">
      <c r="A6410" s="1" t="s">
        <v>78</v>
      </c>
      <c r="B6410" s="1" t="s">
        <v>120</v>
      </c>
      <c r="C6410">
        <v>307.02699999999999</v>
      </c>
      <c r="D6410">
        <v>366.56599999999997</v>
      </c>
    </row>
    <row r="6411" spans="1:4" x14ac:dyDescent="0.3">
      <c r="A6411" s="1" t="s">
        <v>78</v>
      </c>
      <c r="B6411" s="1" t="s">
        <v>120</v>
      </c>
      <c r="C6411">
        <v>305.77699999999999</v>
      </c>
      <c r="D6411">
        <v>366.606999999999</v>
      </c>
    </row>
    <row r="6412" spans="1:4" x14ac:dyDescent="0.3">
      <c r="A6412" s="1" t="s">
        <v>78</v>
      </c>
      <c r="B6412" s="1" t="s">
        <v>120</v>
      </c>
      <c r="C6412">
        <v>304.55399999999997</v>
      </c>
      <c r="D6412">
        <v>366.64699999999999</v>
      </c>
    </row>
    <row r="6413" spans="1:4" x14ac:dyDescent="0.3">
      <c r="A6413" s="1" t="s">
        <v>78</v>
      </c>
      <c r="B6413" s="1" t="s">
        <v>120</v>
      </c>
      <c r="C6413">
        <v>303.27499999999998</v>
      </c>
      <c r="D6413">
        <v>366.72899999999998</v>
      </c>
    </row>
    <row r="6414" spans="1:4" x14ac:dyDescent="0.3">
      <c r="A6414" s="1" t="s">
        <v>78</v>
      </c>
      <c r="B6414" s="1" t="s">
        <v>120</v>
      </c>
      <c r="C6414">
        <v>301.96799999999899</v>
      </c>
      <c r="D6414">
        <v>366.77</v>
      </c>
    </row>
    <row r="6415" spans="1:4" x14ac:dyDescent="0.3">
      <c r="A6415" s="1" t="s">
        <v>78</v>
      </c>
      <c r="B6415" s="1" t="s">
        <v>120</v>
      </c>
      <c r="C6415">
        <v>328.94299999999998</v>
      </c>
      <c r="D6415">
        <v>365.462999999999</v>
      </c>
    </row>
    <row r="6416" spans="1:4" x14ac:dyDescent="0.3">
      <c r="A6416" s="1" t="s">
        <v>78</v>
      </c>
      <c r="B6416" s="1" t="s">
        <v>120</v>
      </c>
      <c r="C6416">
        <v>326.89599999999899</v>
      </c>
      <c r="D6416">
        <v>365.58499999999998</v>
      </c>
    </row>
    <row r="6417" spans="1:4" x14ac:dyDescent="0.3">
      <c r="A6417" s="1" t="s">
        <v>78</v>
      </c>
      <c r="B6417" s="1" t="s">
        <v>120</v>
      </c>
      <c r="C6417">
        <v>324.76499999999999</v>
      </c>
      <c r="D6417">
        <v>365.66899999999998</v>
      </c>
    </row>
    <row r="6418" spans="1:4" x14ac:dyDescent="0.3">
      <c r="A6418" s="1" t="s">
        <v>78</v>
      </c>
      <c r="B6418" s="1" t="s">
        <v>120</v>
      </c>
      <c r="C6418">
        <v>322.63200000000001</v>
      </c>
      <c r="D6418">
        <v>365.789999999999</v>
      </c>
    </row>
    <row r="6419" spans="1:4" x14ac:dyDescent="0.3">
      <c r="A6419" s="1" t="s">
        <v>78</v>
      </c>
      <c r="B6419" s="1" t="s">
        <v>120</v>
      </c>
      <c r="C6419">
        <v>320.529</v>
      </c>
      <c r="D6419">
        <v>365.91199999999998</v>
      </c>
    </row>
    <row r="6420" spans="1:4" x14ac:dyDescent="0.3">
      <c r="A6420" s="1" t="s">
        <v>78</v>
      </c>
      <c r="B6420" s="1" t="s">
        <v>120</v>
      </c>
      <c r="C6420">
        <v>318.45400000000001</v>
      </c>
      <c r="D6420">
        <v>366.034999999999</v>
      </c>
    </row>
    <row r="6421" spans="1:4" x14ac:dyDescent="0.3">
      <c r="A6421" s="1" t="s">
        <v>78</v>
      </c>
      <c r="B6421" s="1" t="s">
        <v>120</v>
      </c>
      <c r="C6421">
        <v>317.43099999999998</v>
      </c>
      <c r="D6421">
        <v>366.07499999999999</v>
      </c>
    </row>
    <row r="6422" spans="1:4" x14ac:dyDescent="0.3">
      <c r="A6422" s="1" t="s">
        <v>78</v>
      </c>
      <c r="B6422" s="1" t="s">
        <v>120</v>
      </c>
      <c r="C6422">
        <v>316.43699999999899</v>
      </c>
      <c r="D6422">
        <v>366.11599999999999</v>
      </c>
    </row>
    <row r="6423" spans="1:4" x14ac:dyDescent="0.3">
      <c r="A6423" s="1" t="s">
        <v>78</v>
      </c>
      <c r="B6423" s="1" t="s">
        <v>120</v>
      </c>
      <c r="C6423">
        <v>315.46899999999903</v>
      </c>
      <c r="D6423">
        <v>366.197</v>
      </c>
    </row>
    <row r="6424" spans="1:4" x14ac:dyDescent="0.3">
      <c r="A6424" s="1" t="s">
        <v>78</v>
      </c>
      <c r="B6424" s="1" t="s">
        <v>120</v>
      </c>
      <c r="C6424">
        <v>314.52999999999901</v>
      </c>
      <c r="D6424">
        <v>366.23899999999998</v>
      </c>
    </row>
    <row r="6425" spans="1:4" x14ac:dyDescent="0.3">
      <c r="A6425" s="1" t="s">
        <v>78</v>
      </c>
      <c r="B6425" s="1" t="s">
        <v>120</v>
      </c>
      <c r="C6425">
        <v>313.62199999999899</v>
      </c>
      <c r="D6425">
        <v>366.28</v>
      </c>
    </row>
    <row r="6426" spans="1:4" x14ac:dyDescent="0.3">
      <c r="A6426" s="1" t="s">
        <v>78</v>
      </c>
      <c r="B6426" s="1" t="s">
        <v>120</v>
      </c>
      <c r="C6426">
        <v>312.76899999999898</v>
      </c>
      <c r="D6426">
        <v>366.320999999999</v>
      </c>
    </row>
    <row r="6427" spans="1:4" x14ac:dyDescent="0.3">
      <c r="A6427" s="1" t="s">
        <v>78</v>
      </c>
      <c r="B6427" s="1" t="s">
        <v>120</v>
      </c>
      <c r="C6427">
        <v>328.94299999999902</v>
      </c>
      <c r="D6427">
        <v>365.462999999999</v>
      </c>
    </row>
    <row r="6428" spans="1:4" x14ac:dyDescent="0.3">
      <c r="A6428" s="1" t="s">
        <v>78</v>
      </c>
      <c r="B6428" s="1" t="s">
        <v>120</v>
      </c>
      <c r="C6428">
        <v>326.89599999999899</v>
      </c>
      <c r="D6428">
        <v>365.58499999999998</v>
      </c>
    </row>
    <row r="6429" spans="1:4" x14ac:dyDescent="0.3">
      <c r="A6429" s="1" t="s">
        <v>78</v>
      </c>
      <c r="B6429" s="1" t="s">
        <v>120</v>
      </c>
      <c r="C6429">
        <v>324.76499999999902</v>
      </c>
      <c r="D6429">
        <v>365.66899999999998</v>
      </c>
    </row>
    <row r="6430" spans="1:4" x14ac:dyDescent="0.3">
      <c r="A6430" s="1" t="s">
        <v>78</v>
      </c>
      <c r="B6430" s="1" t="s">
        <v>120</v>
      </c>
      <c r="C6430">
        <v>322.63199999999898</v>
      </c>
      <c r="D6430">
        <v>365.789999999999</v>
      </c>
    </row>
    <row r="6431" spans="1:4" x14ac:dyDescent="0.3">
      <c r="A6431" s="1" t="s">
        <v>78</v>
      </c>
      <c r="B6431" s="1" t="s">
        <v>120</v>
      </c>
      <c r="C6431">
        <v>320.52899999999897</v>
      </c>
      <c r="D6431">
        <v>365.91199999999998</v>
      </c>
    </row>
    <row r="6432" spans="1:4" x14ac:dyDescent="0.3">
      <c r="A6432" s="1" t="s">
        <v>78</v>
      </c>
      <c r="B6432" s="1" t="s">
        <v>120</v>
      </c>
      <c r="C6432">
        <v>318.45399999999898</v>
      </c>
      <c r="D6432">
        <v>366.034999999999</v>
      </c>
    </row>
    <row r="6433" spans="1:4" x14ac:dyDescent="0.3">
      <c r="A6433" s="1" t="s">
        <v>78</v>
      </c>
      <c r="B6433" s="1" t="s">
        <v>120</v>
      </c>
      <c r="C6433">
        <v>317.43099999999902</v>
      </c>
      <c r="D6433">
        <v>366.07499999999999</v>
      </c>
    </row>
    <row r="6434" spans="1:4" x14ac:dyDescent="0.3">
      <c r="A6434" s="1" t="s">
        <v>78</v>
      </c>
      <c r="B6434" s="1" t="s">
        <v>120</v>
      </c>
      <c r="C6434">
        <v>316.43699999999899</v>
      </c>
      <c r="D6434">
        <v>366.11599999999999</v>
      </c>
    </row>
    <row r="6435" spans="1:4" x14ac:dyDescent="0.3">
      <c r="A6435" s="1" t="s">
        <v>78</v>
      </c>
      <c r="B6435" s="1" t="s">
        <v>120</v>
      </c>
      <c r="C6435">
        <v>315.46899999999903</v>
      </c>
      <c r="D6435">
        <v>366.197</v>
      </c>
    </row>
    <row r="6436" spans="1:4" x14ac:dyDescent="0.3">
      <c r="A6436" s="1" t="s">
        <v>78</v>
      </c>
      <c r="B6436" s="1" t="s">
        <v>120</v>
      </c>
      <c r="C6436">
        <v>314.52999999999901</v>
      </c>
      <c r="D6436">
        <v>366.23899999999998</v>
      </c>
    </row>
    <row r="6437" spans="1:4" x14ac:dyDescent="0.3">
      <c r="A6437" s="1" t="s">
        <v>78</v>
      </c>
      <c r="B6437" s="1" t="s">
        <v>120</v>
      </c>
      <c r="C6437">
        <v>313.62199999999899</v>
      </c>
      <c r="D6437">
        <v>366.28</v>
      </c>
    </row>
    <row r="6438" spans="1:4" x14ac:dyDescent="0.3">
      <c r="A6438" s="1" t="s">
        <v>78</v>
      </c>
      <c r="B6438" s="1" t="s">
        <v>120</v>
      </c>
      <c r="C6438">
        <v>312.76899999999898</v>
      </c>
      <c r="D6438">
        <v>366.320999999999</v>
      </c>
    </row>
    <row r="6439" spans="1:4" x14ac:dyDescent="0.3">
      <c r="A6439" s="1" t="s">
        <v>78</v>
      </c>
      <c r="B6439" s="1" t="s">
        <v>91</v>
      </c>
      <c r="C6439">
        <v>187.25399999999999</v>
      </c>
      <c r="D6439">
        <v>324.851</v>
      </c>
    </row>
    <row r="6440" spans="1:4" x14ac:dyDescent="0.3">
      <c r="A6440" s="1" t="s">
        <v>78</v>
      </c>
      <c r="B6440" s="1" t="s">
        <v>91</v>
      </c>
      <c r="C6440">
        <v>182.25199999999899</v>
      </c>
      <c r="D6440">
        <v>325.34100000000001</v>
      </c>
    </row>
    <row r="6441" spans="1:4" x14ac:dyDescent="0.3">
      <c r="A6441" s="1" t="s">
        <v>78</v>
      </c>
      <c r="B6441" s="1" t="s">
        <v>91</v>
      </c>
      <c r="C6441">
        <v>177.21299999999999</v>
      </c>
      <c r="D6441">
        <v>325.83300000000003</v>
      </c>
    </row>
    <row r="6442" spans="1:4" x14ac:dyDescent="0.3">
      <c r="A6442" s="1" t="s">
        <v>78</v>
      </c>
      <c r="B6442" s="1" t="s">
        <v>91</v>
      </c>
      <c r="C6442">
        <v>187.25399999999999</v>
      </c>
      <c r="D6442">
        <v>324.851</v>
      </c>
    </row>
    <row r="6443" spans="1:4" x14ac:dyDescent="0.3">
      <c r="A6443" s="1" t="s">
        <v>78</v>
      </c>
      <c r="B6443" s="1" t="s">
        <v>91</v>
      </c>
      <c r="C6443">
        <v>182.25199999999899</v>
      </c>
      <c r="D6443">
        <v>325.34100000000001</v>
      </c>
    </row>
    <row r="6444" spans="1:4" x14ac:dyDescent="0.3">
      <c r="A6444" s="1" t="s">
        <v>78</v>
      </c>
      <c r="B6444" s="1" t="s">
        <v>91</v>
      </c>
      <c r="C6444">
        <v>177.21299999999999</v>
      </c>
      <c r="D6444">
        <v>325.83300000000003</v>
      </c>
    </row>
    <row r="6445" spans="1:4" x14ac:dyDescent="0.3">
      <c r="A6445" s="1" t="s">
        <v>78</v>
      </c>
      <c r="B6445" s="1" t="s">
        <v>91</v>
      </c>
      <c r="C6445">
        <v>197.25799999999899</v>
      </c>
      <c r="D6445">
        <v>323.77100000000002</v>
      </c>
    </row>
    <row r="6446" spans="1:4" x14ac:dyDescent="0.3">
      <c r="A6446" s="1" t="s">
        <v>78</v>
      </c>
      <c r="B6446" s="1" t="s">
        <v>91</v>
      </c>
      <c r="C6446">
        <v>192.25599999999901</v>
      </c>
      <c r="D6446">
        <v>324.31</v>
      </c>
    </row>
    <row r="6447" spans="1:4" x14ac:dyDescent="0.3">
      <c r="A6447" s="1" t="s">
        <v>78</v>
      </c>
      <c r="B6447" s="1" t="s">
        <v>91</v>
      </c>
      <c r="C6447">
        <v>187.253999999999</v>
      </c>
      <c r="D6447">
        <v>324.851</v>
      </c>
    </row>
    <row r="6448" spans="1:4" x14ac:dyDescent="0.3">
      <c r="A6448" s="1" t="s">
        <v>78</v>
      </c>
      <c r="B6448" s="1" t="s">
        <v>91</v>
      </c>
      <c r="C6448">
        <v>197.25799999999899</v>
      </c>
      <c r="D6448">
        <v>323.77100000000002</v>
      </c>
    </row>
    <row r="6449" spans="1:4" x14ac:dyDescent="0.3">
      <c r="A6449" s="1" t="s">
        <v>78</v>
      </c>
      <c r="B6449" s="1" t="s">
        <v>91</v>
      </c>
      <c r="C6449">
        <v>192.25599999999901</v>
      </c>
      <c r="D6449">
        <v>324.31</v>
      </c>
    </row>
    <row r="6450" spans="1:4" x14ac:dyDescent="0.3">
      <c r="A6450" s="1" t="s">
        <v>78</v>
      </c>
      <c r="B6450" s="1" t="s">
        <v>91</v>
      </c>
      <c r="C6450">
        <v>187.253999999999</v>
      </c>
      <c r="D6450">
        <v>324.851</v>
      </c>
    </row>
    <row r="6451" spans="1:4" x14ac:dyDescent="0.3">
      <c r="A6451" s="1" t="s">
        <v>78</v>
      </c>
      <c r="B6451" s="1" t="s">
        <v>91</v>
      </c>
      <c r="C6451">
        <v>207.29899999999901</v>
      </c>
      <c r="D6451">
        <v>322.78798999999998</v>
      </c>
    </row>
    <row r="6452" spans="1:4" x14ac:dyDescent="0.3">
      <c r="A6452" s="1" t="s">
        <v>78</v>
      </c>
      <c r="B6452" s="1" t="s">
        <v>91</v>
      </c>
      <c r="C6452">
        <v>202.296999999999</v>
      </c>
      <c r="D6452">
        <v>323.27798999999999</v>
      </c>
    </row>
    <row r="6453" spans="1:4" x14ac:dyDescent="0.3">
      <c r="A6453" s="1" t="s">
        <v>78</v>
      </c>
      <c r="B6453" s="1" t="s">
        <v>91</v>
      </c>
      <c r="C6453">
        <v>197.25799999999899</v>
      </c>
      <c r="D6453">
        <v>323.77098999999998</v>
      </c>
    </row>
    <row r="6454" spans="1:4" x14ac:dyDescent="0.3">
      <c r="A6454" s="1" t="s">
        <v>78</v>
      </c>
      <c r="B6454" s="1" t="s">
        <v>91</v>
      </c>
      <c r="C6454">
        <v>207.29899999999901</v>
      </c>
      <c r="D6454">
        <v>322.78798999999998</v>
      </c>
    </row>
    <row r="6455" spans="1:4" x14ac:dyDescent="0.3">
      <c r="A6455" s="1" t="s">
        <v>78</v>
      </c>
      <c r="B6455" s="1" t="s">
        <v>91</v>
      </c>
      <c r="C6455">
        <v>202.296999999999</v>
      </c>
      <c r="D6455">
        <v>323.27798999999999</v>
      </c>
    </row>
    <row r="6456" spans="1:4" x14ac:dyDescent="0.3">
      <c r="A6456" s="1" t="s">
        <v>78</v>
      </c>
      <c r="B6456" s="1" t="s">
        <v>91</v>
      </c>
      <c r="C6456">
        <v>197.25799999999899</v>
      </c>
      <c r="D6456">
        <v>323.77098999999998</v>
      </c>
    </row>
    <row r="6457" spans="1:4" x14ac:dyDescent="0.3">
      <c r="A6457" s="1" t="s">
        <v>78</v>
      </c>
      <c r="B6457" s="1" t="s">
        <v>91</v>
      </c>
      <c r="C6457">
        <v>217.301999999999</v>
      </c>
      <c r="D6457">
        <v>321.709</v>
      </c>
    </row>
    <row r="6458" spans="1:4" x14ac:dyDescent="0.3">
      <c r="A6458" s="1" t="s">
        <v>78</v>
      </c>
      <c r="B6458" s="1" t="s">
        <v>91</v>
      </c>
      <c r="C6458">
        <v>216.79199999999901</v>
      </c>
      <c r="D6458">
        <v>321.75599999999997</v>
      </c>
    </row>
    <row r="6459" spans="1:4" x14ac:dyDescent="0.3">
      <c r="A6459" s="1" t="s">
        <v>78</v>
      </c>
      <c r="B6459" s="1" t="s">
        <v>91</v>
      </c>
      <c r="C6459">
        <v>216.24399999999901</v>
      </c>
      <c r="D6459">
        <v>321.80599999999998</v>
      </c>
    </row>
    <row r="6460" spans="1:4" x14ac:dyDescent="0.3">
      <c r="A6460" s="1" t="s">
        <v>78</v>
      </c>
      <c r="B6460" s="1" t="s">
        <v>91</v>
      </c>
      <c r="C6460">
        <v>215.111999999999</v>
      </c>
      <c r="D6460">
        <v>321.95299999999997</v>
      </c>
    </row>
    <row r="6461" spans="1:4" x14ac:dyDescent="0.3">
      <c r="A6461" s="1" t="s">
        <v>78</v>
      </c>
      <c r="B6461" s="1" t="s">
        <v>91</v>
      </c>
      <c r="C6461">
        <v>213.87099999999899</v>
      </c>
      <c r="D6461">
        <v>322.05200000000002</v>
      </c>
    </row>
    <row r="6462" spans="1:4" x14ac:dyDescent="0.3">
      <c r="A6462" s="1" t="s">
        <v>78</v>
      </c>
      <c r="B6462" s="1" t="s">
        <v>91</v>
      </c>
      <c r="C6462">
        <v>212.55599999999899</v>
      </c>
      <c r="D6462">
        <v>322.19900000000001</v>
      </c>
    </row>
    <row r="6463" spans="1:4" x14ac:dyDescent="0.3">
      <c r="A6463" s="1" t="s">
        <v>78</v>
      </c>
      <c r="B6463" s="1" t="s">
        <v>91</v>
      </c>
      <c r="C6463">
        <v>211.241999999999</v>
      </c>
      <c r="D6463">
        <v>322.34500000000003</v>
      </c>
    </row>
    <row r="6464" spans="1:4" x14ac:dyDescent="0.3">
      <c r="A6464" s="1" t="s">
        <v>78</v>
      </c>
      <c r="B6464" s="1" t="s">
        <v>91</v>
      </c>
      <c r="C6464">
        <v>209.890999999999</v>
      </c>
      <c r="D6464">
        <v>322.49299999999999</v>
      </c>
    </row>
    <row r="6465" spans="1:4" x14ac:dyDescent="0.3">
      <c r="A6465" s="1" t="s">
        <v>78</v>
      </c>
      <c r="B6465" s="1" t="s">
        <v>91</v>
      </c>
      <c r="C6465">
        <v>208.575999999999</v>
      </c>
      <c r="D6465">
        <v>322.64</v>
      </c>
    </row>
    <row r="6466" spans="1:4" x14ac:dyDescent="0.3">
      <c r="A6466" s="1" t="s">
        <v>78</v>
      </c>
      <c r="B6466" s="1" t="s">
        <v>91</v>
      </c>
      <c r="C6466">
        <v>207.29899999999901</v>
      </c>
      <c r="D6466">
        <v>322.78800000000001</v>
      </c>
    </row>
    <row r="6467" spans="1:4" x14ac:dyDescent="0.3">
      <c r="A6467" s="1" t="s">
        <v>78</v>
      </c>
      <c r="B6467" s="1" t="s">
        <v>91</v>
      </c>
      <c r="C6467">
        <v>217.301999999999</v>
      </c>
      <c r="D6467">
        <v>321.709</v>
      </c>
    </row>
    <row r="6468" spans="1:4" x14ac:dyDescent="0.3">
      <c r="A6468" s="1" t="s">
        <v>78</v>
      </c>
      <c r="B6468" s="1" t="s">
        <v>91</v>
      </c>
      <c r="C6468">
        <v>216.79199999999901</v>
      </c>
      <c r="D6468">
        <v>321.75599999999997</v>
      </c>
    </row>
    <row r="6469" spans="1:4" x14ac:dyDescent="0.3">
      <c r="A6469" s="1" t="s">
        <v>78</v>
      </c>
      <c r="B6469" s="1" t="s">
        <v>91</v>
      </c>
      <c r="C6469">
        <v>216.24399999999901</v>
      </c>
      <c r="D6469">
        <v>321.80599999999998</v>
      </c>
    </row>
    <row r="6470" spans="1:4" x14ac:dyDescent="0.3">
      <c r="A6470" s="1" t="s">
        <v>78</v>
      </c>
      <c r="B6470" s="1" t="s">
        <v>91</v>
      </c>
      <c r="C6470">
        <v>215.111999999999</v>
      </c>
      <c r="D6470">
        <v>321.95299999999997</v>
      </c>
    </row>
    <row r="6471" spans="1:4" x14ac:dyDescent="0.3">
      <c r="A6471" s="1" t="s">
        <v>78</v>
      </c>
      <c r="B6471" s="1" t="s">
        <v>91</v>
      </c>
      <c r="C6471">
        <v>213.87099999999899</v>
      </c>
      <c r="D6471">
        <v>322.05200000000002</v>
      </c>
    </row>
    <row r="6472" spans="1:4" x14ac:dyDescent="0.3">
      <c r="A6472" s="1" t="s">
        <v>78</v>
      </c>
      <c r="B6472" s="1" t="s">
        <v>91</v>
      </c>
      <c r="C6472">
        <v>212.55599999999899</v>
      </c>
      <c r="D6472">
        <v>322.19900000000001</v>
      </c>
    </row>
    <row r="6473" spans="1:4" x14ac:dyDescent="0.3">
      <c r="A6473" s="1" t="s">
        <v>78</v>
      </c>
      <c r="B6473" s="1" t="s">
        <v>91</v>
      </c>
      <c r="C6473">
        <v>211.241999999999</v>
      </c>
      <c r="D6473">
        <v>322.34500000000003</v>
      </c>
    </row>
    <row r="6474" spans="1:4" x14ac:dyDescent="0.3">
      <c r="A6474" s="1" t="s">
        <v>78</v>
      </c>
      <c r="B6474" s="1" t="s">
        <v>91</v>
      </c>
      <c r="C6474">
        <v>209.890999999999</v>
      </c>
      <c r="D6474">
        <v>322.49299999999999</v>
      </c>
    </row>
    <row r="6475" spans="1:4" x14ac:dyDescent="0.3">
      <c r="A6475" s="1" t="s">
        <v>78</v>
      </c>
      <c r="B6475" s="1" t="s">
        <v>91</v>
      </c>
      <c r="C6475">
        <v>208.575999999999</v>
      </c>
      <c r="D6475">
        <v>322.64</v>
      </c>
    </row>
    <row r="6476" spans="1:4" x14ac:dyDescent="0.3">
      <c r="A6476" s="1" t="s">
        <v>78</v>
      </c>
      <c r="B6476" s="1" t="s">
        <v>91</v>
      </c>
      <c r="C6476">
        <v>207.29899999999901</v>
      </c>
      <c r="D6476">
        <v>322.78800000000001</v>
      </c>
    </row>
    <row r="6477" spans="1:4" x14ac:dyDescent="0.3">
      <c r="A6477" s="1" t="s">
        <v>78</v>
      </c>
      <c r="B6477" s="1" t="s">
        <v>91</v>
      </c>
      <c r="C6477">
        <v>223.034999999999</v>
      </c>
      <c r="D6477">
        <v>321.21600000000001</v>
      </c>
    </row>
    <row r="6478" spans="1:4" x14ac:dyDescent="0.3">
      <c r="A6478" s="1" t="s">
        <v>78</v>
      </c>
      <c r="B6478" s="1" t="s">
        <v>91</v>
      </c>
      <c r="C6478">
        <v>222.34199999999899</v>
      </c>
      <c r="D6478">
        <v>321.26600000000002</v>
      </c>
    </row>
    <row r="6479" spans="1:4" x14ac:dyDescent="0.3">
      <c r="A6479" s="1" t="s">
        <v>78</v>
      </c>
      <c r="B6479" s="1" t="s">
        <v>91</v>
      </c>
      <c r="C6479">
        <v>221.719999999999</v>
      </c>
      <c r="D6479">
        <v>321.36399999999998</v>
      </c>
    </row>
    <row r="6480" spans="1:4" x14ac:dyDescent="0.3">
      <c r="A6480" s="1" t="s">
        <v>78</v>
      </c>
      <c r="B6480" s="1" t="s">
        <v>91</v>
      </c>
      <c r="C6480">
        <v>221.06299999999899</v>
      </c>
      <c r="D6480">
        <v>321.41300000000001</v>
      </c>
    </row>
    <row r="6481" spans="1:4" x14ac:dyDescent="0.3">
      <c r="A6481" s="1" t="s">
        <v>78</v>
      </c>
      <c r="B6481" s="1" t="s">
        <v>91</v>
      </c>
      <c r="C6481">
        <v>220.44299999999899</v>
      </c>
      <c r="D6481">
        <v>321.46199999999999</v>
      </c>
    </row>
    <row r="6482" spans="1:4" x14ac:dyDescent="0.3">
      <c r="A6482" s="1" t="s">
        <v>78</v>
      </c>
      <c r="B6482" s="1" t="s">
        <v>91</v>
      </c>
      <c r="C6482">
        <v>219.74999999999901</v>
      </c>
      <c r="D6482">
        <v>321.51100000000002</v>
      </c>
    </row>
    <row r="6483" spans="1:4" x14ac:dyDescent="0.3">
      <c r="A6483" s="1" t="s">
        <v>78</v>
      </c>
      <c r="B6483" s="1" t="s">
        <v>91</v>
      </c>
      <c r="C6483">
        <v>219.01899999999901</v>
      </c>
      <c r="D6483">
        <v>321.56</v>
      </c>
    </row>
    <row r="6484" spans="1:4" x14ac:dyDescent="0.3">
      <c r="A6484" s="1" t="s">
        <v>78</v>
      </c>
      <c r="B6484" s="1" t="s">
        <v>91</v>
      </c>
      <c r="C6484">
        <v>218.21699999999899</v>
      </c>
      <c r="D6484">
        <v>321.60899999999998</v>
      </c>
    </row>
    <row r="6485" spans="1:4" x14ac:dyDescent="0.3">
      <c r="A6485" s="1" t="s">
        <v>78</v>
      </c>
      <c r="B6485" s="1" t="s">
        <v>91</v>
      </c>
      <c r="C6485">
        <v>217.77699999999899</v>
      </c>
      <c r="D6485">
        <v>321.66000000000003</v>
      </c>
    </row>
    <row r="6486" spans="1:4" x14ac:dyDescent="0.3">
      <c r="A6486" s="1" t="s">
        <v>78</v>
      </c>
      <c r="B6486" s="1" t="s">
        <v>91</v>
      </c>
      <c r="C6486">
        <v>217.301999999999</v>
      </c>
      <c r="D6486">
        <v>321.709</v>
      </c>
    </row>
    <row r="6487" spans="1:4" x14ac:dyDescent="0.3">
      <c r="A6487" s="1" t="s">
        <v>78</v>
      </c>
      <c r="B6487" s="1" t="s">
        <v>91</v>
      </c>
      <c r="C6487">
        <v>223.034999999999</v>
      </c>
      <c r="D6487">
        <v>321.21600000000001</v>
      </c>
    </row>
    <row r="6488" spans="1:4" x14ac:dyDescent="0.3">
      <c r="A6488" s="1" t="s">
        <v>78</v>
      </c>
      <c r="B6488" s="1" t="s">
        <v>91</v>
      </c>
      <c r="C6488">
        <v>222.34199999999899</v>
      </c>
      <c r="D6488">
        <v>321.26600000000002</v>
      </c>
    </row>
    <row r="6489" spans="1:4" x14ac:dyDescent="0.3">
      <c r="A6489" s="1" t="s">
        <v>78</v>
      </c>
      <c r="B6489" s="1" t="s">
        <v>91</v>
      </c>
      <c r="C6489">
        <v>221.719999999999</v>
      </c>
      <c r="D6489">
        <v>321.36399999999998</v>
      </c>
    </row>
    <row r="6490" spans="1:4" x14ac:dyDescent="0.3">
      <c r="A6490" s="1" t="s">
        <v>78</v>
      </c>
      <c r="B6490" s="1" t="s">
        <v>91</v>
      </c>
      <c r="C6490">
        <v>221.06299999999899</v>
      </c>
      <c r="D6490">
        <v>321.41300000000001</v>
      </c>
    </row>
    <row r="6491" spans="1:4" x14ac:dyDescent="0.3">
      <c r="A6491" s="1" t="s">
        <v>78</v>
      </c>
      <c r="B6491" s="1" t="s">
        <v>91</v>
      </c>
      <c r="C6491">
        <v>220.44299999999899</v>
      </c>
      <c r="D6491">
        <v>321.46199999999999</v>
      </c>
    </row>
    <row r="6492" spans="1:4" x14ac:dyDescent="0.3">
      <c r="A6492" s="1" t="s">
        <v>78</v>
      </c>
      <c r="B6492" s="1" t="s">
        <v>91</v>
      </c>
      <c r="C6492">
        <v>219.74999999999901</v>
      </c>
      <c r="D6492">
        <v>321.510999999999</v>
      </c>
    </row>
    <row r="6493" spans="1:4" x14ac:dyDescent="0.3">
      <c r="A6493" s="1" t="s">
        <v>78</v>
      </c>
      <c r="B6493" s="1" t="s">
        <v>91</v>
      </c>
      <c r="C6493">
        <v>219.01899999999901</v>
      </c>
      <c r="D6493">
        <v>321.55999999999898</v>
      </c>
    </row>
    <row r="6494" spans="1:4" x14ac:dyDescent="0.3">
      <c r="A6494" s="1" t="s">
        <v>78</v>
      </c>
      <c r="B6494" s="1" t="s">
        <v>91</v>
      </c>
      <c r="C6494">
        <v>218.21699999999899</v>
      </c>
      <c r="D6494">
        <v>321.60899999999901</v>
      </c>
    </row>
    <row r="6495" spans="1:4" x14ac:dyDescent="0.3">
      <c r="A6495" s="1" t="s">
        <v>78</v>
      </c>
      <c r="B6495" s="1" t="s">
        <v>91</v>
      </c>
      <c r="C6495">
        <v>217.77699999999899</v>
      </c>
      <c r="D6495">
        <v>321.659999999999</v>
      </c>
    </row>
    <row r="6496" spans="1:4" x14ac:dyDescent="0.3">
      <c r="A6496" s="1" t="s">
        <v>78</v>
      </c>
      <c r="B6496" s="1" t="s">
        <v>91</v>
      </c>
      <c r="C6496">
        <v>217.301999999999</v>
      </c>
      <c r="D6496">
        <v>321.70899999999898</v>
      </c>
    </row>
    <row r="6497" spans="1:4" x14ac:dyDescent="0.3">
      <c r="A6497" s="1" t="s">
        <v>78</v>
      </c>
      <c r="B6497" s="1" t="s">
        <v>91</v>
      </c>
      <c r="C6497">
        <v>228.731999999999</v>
      </c>
      <c r="D6497">
        <v>320.479999999999</v>
      </c>
    </row>
    <row r="6498" spans="1:4" x14ac:dyDescent="0.3">
      <c r="A6498" s="1" t="s">
        <v>78</v>
      </c>
      <c r="B6498" s="1" t="s">
        <v>91</v>
      </c>
      <c r="C6498">
        <v>225.88399999999899</v>
      </c>
      <c r="D6498">
        <v>320.873999999999</v>
      </c>
    </row>
    <row r="6499" spans="1:4" x14ac:dyDescent="0.3">
      <c r="A6499" s="1" t="s">
        <v>78</v>
      </c>
      <c r="B6499" s="1" t="s">
        <v>91</v>
      </c>
      <c r="C6499">
        <v>223.034999999999</v>
      </c>
      <c r="D6499">
        <v>321.21599999999899</v>
      </c>
    </row>
    <row r="6500" spans="1:4" x14ac:dyDescent="0.3">
      <c r="A6500" s="1" t="s">
        <v>78</v>
      </c>
      <c r="B6500" s="1" t="s">
        <v>91</v>
      </c>
      <c r="C6500">
        <v>228.731999999999</v>
      </c>
      <c r="D6500">
        <v>320.479999999999</v>
      </c>
    </row>
    <row r="6501" spans="1:4" x14ac:dyDescent="0.3">
      <c r="A6501" s="1" t="s">
        <v>78</v>
      </c>
      <c r="B6501" s="1" t="s">
        <v>91</v>
      </c>
      <c r="C6501">
        <v>225.88399999999899</v>
      </c>
      <c r="D6501">
        <v>320.873999999999</v>
      </c>
    </row>
    <row r="6502" spans="1:4" x14ac:dyDescent="0.3">
      <c r="A6502" s="1" t="s">
        <v>78</v>
      </c>
      <c r="B6502" s="1" t="s">
        <v>91</v>
      </c>
      <c r="C6502">
        <v>223.034999999999</v>
      </c>
      <c r="D6502">
        <v>321.21599999999899</v>
      </c>
    </row>
    <row r="6503" spans="1:4" x14ac:dyDescent="0.3">
      <c r="A6503" s="1" t="s">
        <v>78</v>
      </c>
      <c r="B6503" s="1" t="s">
        <v>91</v>
      </c>
      <c r="C6503">
        <v>234.463999999999</v>
      </c>
      <c r="D6503">
        <v>319.64499999999902</v>
      </c>
    </row>
    <row r="6504" spans="1:4" x14ac:dyDescent="0.3">
      <c r="A6504" s="1" t="s">
        <v>78</v>
      </c>
      <c r="B6504" s="1" t="s">
        <v>91</v>
      </c>
      <c r="C6504">
        <v>233.075999999999</v>
      </c>
      <c r="D6504">
        <v>319.890999999999</v>
      </c>
    </row>
    <row r="6505" spans="1:4" x14ac:dyDescent="0.3">
      <c r="A6505" s="1" t="s">
        <v>78</v>
      </c>
      <c r="B6505" s="1" t="s">
        <v>91</v>
      </c>
      <c r="C6505">
        <v>231.61499999999899</v>
      </c>
      <c r="D6505">
        <v>320.08699999999902</v>
      </c>
    </row>
    <row r="6506" spans="1:4" x14ac:dyDescent="0.3">
      <c r="A6506" s="1" t="s">
        <v>78</v>
      </c>
      <c r="B6506" s="1" t="s">
        <v>91</v>
      </c>
      <c r="C6506">
        <v>230.15499999999901</v>
      </c>
      <c r="D6506">
        <v>320.28399999999903</v>
      </c>
    </row>
    <row r="6507" spans="1:4" x14ac:dyDescent="0.3">
      <c r="A6507" s="1" t="s">
        <v>78</v>
      </c>
      <c r="B6507" s="1" t="s">
        <v>91</v>
      </c>
      <c r="C6507">
        <v>228.731999999999</v>
      </c>
      <c r="D6507">
        <v>320.479999999999</v>
      </c>
    </row>
    <row r="6508" spans="1:4" x14ac:dyDescent="0.3">
      <c r="A6508" s="1" t="s">
        <v>78</v>
      </c>
      <c r="B6508" s="1" t="s">
        <v>91</v>
      </c>
      <c r="C6508">
        <v>234.463999999999</v>
      </c>
      <c r="D6508">
        <v>319.64499999999902</v>
      </c>
    </row>
    <row r="6509" spans="1:4" x14ac:dyDescent="0.3">
      <c r="A6509" s="1" t="s">
        <v>78</v>
      </c>
      <c r="B6509" s="1" t="s">
        <v>91</v>
      </c>
      <c r="C6509">
        <v>233.075999999999</v>
      </c>
      <c r="D6509">
        <v>319.890999999999</v>
      </c>
    </row>
    <row r="6510" spans="1:4" x14ac:dyDescent="0.3">
      <c r="A6510" s="1" t="s">
        <v>78</v>
      </c>
      <c r="B6510" s="1" t="s">
        <v>91</v>
      </c>
      <c r="C6510">
        <v>231.61499999999899</v>
      </c>
      <c r="D6510">
        <v>320.08699999999902</v>
      </c>
    </row>
    <row r="6511" spans="1:4" x14ac:dyDescent="0.3">
      <c r="A6511" s="1" t="s">
        <v>78</v>
      </c>
      <c r="B6511" s="1" t="s">
        <v>91</v>
      </c>
      <c r="C6511">
        <v>230.15499999999901</v>
      </c>
      <c r="D6511">
        <v>320.28399999999903</v>
      </c>
    </row>
    <row r="6512" spans="1:4" x14ac:dyDescent="0.3">
      <c r="A6512" s="1" t="s">
        <v>78</v>
      </c>
      <c r="B6512" s="1" t="s">
        <v>91</v>
      </c>
      <c r="C6512">
        <v>228.731999999999</v>
      </c>
      <c r="D6512">
        <v>320.479999999999</v>
      </c>
    </row>
    <row r="6513" spans="1:4" x14ac:dyDescent="0.3">
      <c r="A6513" s="1" t="s">
        <v>78</v>
      </c>
      <c r="B6513" s="1" t="s">
        <v>91</v>
      </c>
      <c r="C6513">
        <v>239.75799999999899</v>
      </c>
      <c r="D6513">
        <v>318.61399999999998</v>
      </c>
    </row>
    <row r="6514" spans="1:4" x14ac:dyDescent="0.3">
      <c r="A6514" s="1" t="s">
        <v>78</v>
      </c>
      <c r="B6514" s="1" t="s">
        <v>91</v>
      </c>
      <c r="C6514">
        <v>237.128999999999</v>
      </c>
      <c r="D6514">
        <v>319.15499999999997</v>
      </c>
    </row>
    <row r="6515" spans="1:4" x14ac:dyDescent="0.3">
      <c r="A6515" s="1" t="s">
        <v>78</v>
      </c>
      <c r="B6515" s="1" t="s">
        <v>91</v>
      </c>
      <c r="C6515">
        <v>235.813999999999</v>
      </c>
      <c r="D6515">
        <v>319.399</v>
      </c>
    </row>
    <row r="6516" spans="1:4" x14ac:dyDescent="0.3">
      <c r="A6516" s="1" t="s">
        <v>78</v>
      </c>
      <c r="B6516" s="1" t="s">
        <v>91</v>
      </c>
      <c r="C6516">
        <v>234.463999999999</v>
      </c>
      <c r="D6516">
        <v>319.64499999999998</v>
      </c>
    </row>
    <row r="6517" spans="1:4" x14ac:dyDescent="0.3">
      <c r="A6517" s="1" t="s">
        <v>78</v>
      </c>
      <c r="B6517" s="1" t="s">
        <v>91</v>
      </c>
      <c r="C6517">
        <v>239.75799999999899</v>
      </c>
      <c r="D6517">
        <v>318.61399999999998</v>
      </c>
    </row>
    <row r="6518" spans="1:4" x14ac:dyDescent="0.3">
      <c r="A6518" s="1" t="s">
        <v>78</v>
      </c>
      <c r="B6518" s="1" t="s">
        <v>91</v>
      </c>
      <c r="C6518">
        <v>237.128999999999</v>
      </c>
      <c r="D6518">
        <v>319.15499999999997</v>
      </c>
    </row>
    <row r="6519" spans="1:4" x14ac:dyDescent="0.3">
      <c r="A6519" s="1" t="s">
        <v>78</v>
      </c>
      <c r="B6519" s="1" t="s">
        <v>91</v>
      </c>
      <c r="C6519">
        <v>235.813999999999</v>
      </c>
      <c r="D6519">
        <v>319.399</v>
      </c>
    </row>
    <row r="6520" spans="1:4" x14ac:dyDescent="0.3">
      <c r="A6520" s="1" t="s">
        <v>78</v>
      </c>
      <c r="B6520" s="1" t="s">
        <v>91</v>
      </c>
      <c r="C6520">
        <v>234.463999999999</v>
      </c>
      <c r="D6520">
        <v>319.64499999999998</v>
      </c>
    </row>
    <row r="6521" spans="1:4" x14ac:dyDescent="0.3">
      <c r="A6521" s="1" t="s">
        <v>78</v>
      </c>
      <c r="B6521" s="1" t="s">
        <v>91</v>
      </c>
      <c r="C6521">
        <v>245.051999999999</v>
      </c>
      <c r="D6521">
        <v>317.73099999999999</v>
      </c>
    </row>
    <row r="6522" spans="1:4" x14ac:dyDescent="0.3">
      <c r="A6522" s="1" t="s">
        <v>78</v>
      </c>
      <c r="B6522" s="1" t="s">
        <v>91</v>
      </c>
      <c r="C6522">
        <v>243.737999999999</v>
      </c>
      <c r="D6522">
        <v>317.976</v>
      </c>
    </row>
    <row r="6523" spans="1:4" x14ac:dyDescent="0.3">
      <c r="A6523" s="1" t="s">
        <v>78</v>
      </c>
      <c r="B6523" s="1" t="s">
        <v>91</v>
      </c>
      <c r="C6523">
        <v>242.42399999999901</v>
      </c>
      <c r="D6523">
        <v>318.17099999999999</v>
      </c>
    </row>
    <row r="6524" spans="1:4" x14ac:dyDescent="0.3">
      <c r="A6524" s="1" t="s">
        <v>78</v>
      </c>
      <c r="B6524" s="1" t="s">
        <v>91</v>
      </c>
      <c r="C6524">
        <v>241.07199999999901</v>
      </c>
      <c r="D6524">
        <v>318.36899999999901</v>
      </c>
    </row>
    <row r="6525" spans="1:4" x14ac:dyDescent="0.3">
      <c r="A6525" s="1" t="s">
        <v>78</v>
      </c>
      <c r="B6525" s="1" t="s">
        <v>91</v>
      </c>
      <c r="C6525">
        <v>239.75799999999899</v>
      </c>
      <c r="D6525">
        <v>318.61399999999998</v>
      </c>
    </row>
    <row r="6526" spans="1:4" x14ac:dyDescent="0.3">
      <c r="A6526" s="1" t="s">
        <v>78</v>
      </c>
      <c r="B6526" s="1" t="s">
        <v>91</v>
      </c>
      <c r="C6526">
        <v>245.051999999999</v>
      </c>
      <c r="D6526">
        <v>317.73099999999999</v>
      </c>
    </row>
    <row r="6527" spans="1:4" x14ac:dyDescent="0.3">
      <c r="A6527" s="1" t="s">
        <v>78</v>
      </c>
      <c r="B6527" s="1" t="s">
        <v>91</v>
      </c>
      <c r="C6527">
        <v>243.737999999999</v>
      </c>
      <c r="D6527">
        <v>317.976</v>
      </c>
    </row>
    <row r="6528" spans="1:4" x14ac:dyDescent="0.3">
      <c r="A6528" s="1" t="s">
        <v>78</v>
      </c>
      <c r="B6528" s="1" t="s">
        <v>91</v>
      </c>
      <c r="C6528">
        <v>242.42399999999901</v>
      </c>
      <c r="D6528">
        <v>318.17099999999999</v>
      </c>
    </row>
    <row r="6529" spans="1:4" x14ac:dyDescent="0.3">
      <c r="A6529" s="1" t="s">
        <v>78</v>
      </c>
      <c r="B6529" s="1" t="s">
        <v>91</v>
      </c>
      <c r="C6529">
        <v>241.07199999999901</v>
      </c>
      <c r="D6529">
        <v>318.36899999999901</v>
      </c>
    </row>
    <row r="6530" spans="1:4" x14ac:dyDescent="0.3">
      <c r="A6530" s="1" t="s">
        <v>78</v>
      </c>
      <c r="B6530" s="1" t="s">
        <v>91</v>
      </c>
      <c r="C6530">
        <v>239.75799999999899</v>
      </c>
      <c r="D6530">
        <v>318.61399999999998</v>
      </c>
    </row>
    <row r="6531" spans="1:4" x14ac:dyDescent="0.3">
      <c r="A6531" s="1" t="s">
        <v>78</v>
      </c>
      <c r="B6531" s="1" t="s">
        <v>91</v>
      </c>
      <c r="C6531">
        <v>250.30999999999901</v>
      </c>
      <c r="D6531">
        <v>316.45398999999998</v>
      </c>
    </row>
    <row r="6532" spans="1:4" x14ac:dyDescent="0.3">
      <c r="A6532" s="1" t="s">
        <v>78</v>
      </c>
      <c r="B6532" s="1" t="s">
        <v>91</v>
      </c>
      <c r="C6532">
        <v>249.79899999999901</v>
      </c>
      <c r="D6532">
        <v>316.600989999999</v>
      </c>
    </row>
    <row r="6533" spans="1:4" x14ac:dyDescent="0.3">
      <c r="A6533" s="1" t="s">
        <v>78</v>
      </c>
      <c r="B6533" s="1" t="s">
        <v>91</v>
      </c>
      <c r="C6533">
        <v>249.21499999999901</v>
      </c>
      <c r="D6533">
        <v>316.74798999999899</v>
      </c>
    </row>
    <row r="6534" spans="1:4" x14ac:dyDescent="0.3">
      <c r="A6534" s="1" t="s">
        <v>78</v>
      </c>
      <c r="B6534" s="1" t="s">
        <v>91</v>
      </c>
      <c r="C6534">
        <v>248.55699999999899</v>
      </c>
      <c r="D6534">
        <v>316.89498999999898</v>
      </c>
    </row>
    <row r="6535" spans="1:4" x14ac:dyDescent="0.3">
      <c r="A6535" s="1" t="s">
        <v>78</v>
      </c>
      <c r="B6535" s="1" t="s">
        <v>91</v>
      </c>
      <c r="C6535">
        <v>247.862999999999</v>
      </c>
      <c r="D6535">
        <v>317.09098999999998</v>
      </c>
    </row>
    <row r="6536" spans="1:4" x14ac:dyDescent="0.3">
      <c r="A6536" s="1" t="s">
        <v>78</v>
      </c>
      <c r="B6536" s="1" t="s">
        <v>91</v>
      </c>
      <c r="C6536">
        <v>246.438999999999</v>
      </c>
      <c r="D6536">
        <v>317.434989999999</v>
      </c>
    </row>
    <row r="6537" spans="1:4" x14ac:dyDescent="0.3">
      <c r="A6537" s="1" t="s">
        <v>78</v>
      </c>
      <c r="B6537" s="1" t="s">
        <v>91</v>
      </c>
      <c r="C6537">
        <v>245.74599999999899</v>
      </c>
      <c r="D6537">
        <v>317.58299</v>
      </c>
    </row>
    <row r="6538" spans="1:4" x14ac:dyDescent="0.3">
      <c r="A6538" s="1" t="s">
        <v>78</v>
      </c>
      <c r="B6538" s="1" t="s">
        <v>91</v>
      </c>
      <c r="C6538">
        <v>245.051999999999</v>
      </c>
      <c r="D6538">
        <v>317.73099000000002</v>
      </c>
    </row>
    <row r="6539" spans="1:4" x14ac:dyDescent="0.3">
      <c r="A6539" s="1" t="s">
        <v>78</v>
      </c>
      <c r="B6539" s="1" t="s">
        <v>91</v>
      </c>
      <c r="C6539">
        <v>250.30999999999901</v>
      </c>
      <c r="D6539">
        <v>316.45398999999998</v>
      </c>
    </row>
    <row r="6540" spans="1:4" x14ac:dyDescent="0.3">
      <c r="A6540" s="1" t="s">
        <v>78</v>
      </c>
      <c r="B6540" s="1" t="s">
        <v>91</v>
      </c>
      <c r="C6540">
        <v>249.79899999999901</v>
      </c>
      <c r="D6540">
        <v>316.60099000000002</v>
      </c>
    </row>
    <row r="6541" spans="1:4" x14ac:dyDescent="0.3">
      <c r="A6541" s="1" t="s">
        <v>78</v>
      </c>
      <c r="B6541" s="1" t="s">
        <v>91</v>
      </c>
      <c r="C6541">
        <v>249.21499999999901</v>
      </c>
      <c r="D6541">
        <v>316.74799000000002</v>
      </c>
    </row>
    <row r="6542" spans="1:4" x14ac:dyDescent="0.3">
      <c r="A6542" s="1" t="s">
        <v>78</v>
      </c>
      <c r="B6542" s="1" t="s">
        <v>91</v>
      </c>
      <c r="C6542">
        <v>248.55699999999999</v>
      </c>
      <c r="D6542">
        <v>316.89499000000001</v>
      </c>
    </row>
    <row r="6543" spans="1:4" x14ac:dyDescent="0.3">
      <c r="A6543" s="1" t="s">
        <v>78</v>
      </c>
      <c r="B6543" s="1" t="s">
        <v>91</v>
      </c>
      <c r="C6543">
        <v>247.863</v>
      </c>
      <c r="D6543">
        <v>317.09098999999998</v>
      </c>
    </row>
    <row r="6544" spans="1:4" x14ac:dyDescent="0.3">
      <c r="A6544" s="1" t="s">
        <v>78</v>
      </c>
      <c r="B6544" s="1" t="s">
        <v>91</v>
      </c>
      <c r="C6544">
        <v>246.43899999999999</v>
      </c>
      <c r="D6544">
        <v>317.43499000000003</v>
      </c>
    </row>
    <row r="6545" spans="1:4" x14ac:dyDescent="0.3">
      <c r="A6545" s="1" t="s">
        <v>78</v>
      </c>
      <c r="B6545" s="1" t="s">
        <v>91</v>
      </c>
      <c r="C6545">
        <v>245.74599999999899</v>
      </c>
      <c r="D6545">
        <v>317.58299</v>
      </c>
    </row>
    <row r="6546" spans="1:4" x14ac:dyDescent="0.3">
      <c r="A6546" s="1" t="s">
        <v>78</v>
      </c>
      <c r="B6546" s="1" t="s">
        <v>91</v>
      </c>
      <c r="C6546">
        <v>245.05199999999999</v>
      </c>
      <c r="D6546">
        <v>317.73099000000002</v>
      </c>
    </row>
    <row r="6547" spans="1:4" x14ac:dyDescent="0.3">
      <c r="A6547" s="1" t="s">
        <v>78</v>
      </c>
      <c r="B6547" s="1" t="s">
        <v>91</v>
      </c>
      <c r="C6547">
        <v>252.71899999999999</v>
      </c>
      <c r="D6547">
        <v>315.76499999999999</v>
      </c>
    </row>
    <row r="6548" spans="1:4" x14ac:dyDescent="0.3">
      <c r="A6548" s="1" t="s">
        <v>78</v>
      </c>
      <c r="B6548" s="1" t="s">
        <v>91</v>
      </c>
      <c r="C6548">
        <v>252.42699999999999</v>
      </c>
      <c r="D6548">
        <v>315.86500000000001</v>
      </c>
    </row>
    <row r="6549" spans="1:4" x14ac:dyDescent="0.3">
      <c r="A6549" s="1" t="s">
        <v>78</v>
      </c>
      <c r="B6549" s="1" t="s">
        <v>91</v>
      </c>
      <c r="C6549">
        <v>252.172</v>
      </c>
      <c r="D6549">
        <v>315.91399999999999</v>
      </c>
    </row>
    <row r="6550" spans="1:4" x14ac:dyDescent="0.3">
      <c r="A6550" s="1" t="s">
        <v>78</v>
      </c>
      <c r="B6550" s="1" t="s">
        <v>91</v>
      </c>
      <c r="C6550">
        <v>251.661</v>
      </c>
      <c r="D6550">
        <v>316.10899999999998</v>
      </c>
    </row>
    <row r="6551" spans="1:4" x14ac:dyDescent="0.3">
      <c r="A6551" s="1" t="s">
        <v>78</v>
      </c>
      <c r="B6551" s="1" t="s">
        <v>91</v>
      </c>
      <c r="C6551">
        <v>251.40600000000001</v>
      </c>
      <c r="D6551">
        <v>316.15899999999999</v>
      </c>
    </row>
    <row r="6552" spans="1:4" x14ac:dyDescent="0.3">
      <c r="A6552" s="1" t="s">
        <v>78</v>
      </c>
      <c r="B6552" s="1" t="s">
        <v>91</v>
      </c>
      <c r="C6552">
        <v>251.077</v>
      </c>
      <c r="D6552">
        <v>316.25700000000001</v>
      </c>
    </row>
    <row r="6553" spans="1:4" x14ac:dyDescent="0.3">
      <c r="A6553" s="1" t="s">
        <v>78</v>
      </c>
      <c r="B6553" s="1" t="s">
        <v>91</v>
      </c>
      <c r="C6553">
        <v>250.71299999999999</v>
      </c>
      <c r="D6553">
        <v>316.35500000000002</v>
      </c>
    </row>
    <row r="6554" spans="1:4" x14ac:dyDescent="0.3">
      <c r="A6554" s="1" t="s">
        <v>78</v>
      </c>
      <c r="B6554" s="1" t="s">
        <v>91</v>
      </c>
      <c r="C6554">
        <v>250.31</v>
      </c>
      <c r="D6554">
        <v>316.45400000000001</v>
      </c>
    </row>
    <row r="6555" spans="1:4" x14ac:dyDescent="0.3">
      <c r="A6555" s="1" t="s">
        <v>78</v>
      </c>
      <c r="B6555" s="1" t="s">
        <v>91</v>
      </c>
      <c r="C6555">
        <v>252.71899999999999</v>
      </c>
      <c r="D6555">
        <v>315.76499999999999</v>
      </c>
    </row>
    <row r="6556" spans="1:4" x14ac:dyDescent="0.3">
      <c r="A6556" s="1" t="s">
        <v>78</v>
      </c>
      <c r="B6556" s="1" t="s">
        <v>91</v>
      </c>
      <c r="C6556">
        <v>252.42699999999999</v>
      </c>
      <c r="D6556">
        <v>315.86500000000001</v>
      </c>
    </row>
    <row r="6557" spans="1:4" x14ac:dyDescent="0.3">
      <c r="A6557" s="1" t="s">
        <v>78</v>
      </c>
      <c r="B6557" s="1" t="s">
        <v>91</v>
      </c>
      <c r="C6557">
        <v>252.172</v>
      </c>
      <c r="D6557">
        <v>315.91399999999999</v>
      </c>
    </row>
    <row r="6558" spans="1:4" x14ac:dyDescent="0.3">
      <c r="A6558" s="1" t="s">
        <v>78</v>
      </c>
      <c r="B6558" s="1" t="s">
        <v>91</v>
      </c>
      <c r="C6558">
        <v>251.661</v>
      </c>
      <c r="D6558">
        <v>316.10899999999998</v>
      </c>
    </row>
    <row r="6559" spans="1:4" x14ac:dyDescent="0.3">
      <c r="A6559" s="1" t="s">
        <v>78</v>
      </c>
      <c r="B6559" s="1" t="s">
        <v>91</v>
      </c>
      <c r="C6559">
        <v>251.40600000000001</v>
      </c>
      <c r="D6559">
        <v>316.15899999999999</v>
      </c>
    </row>
    <row r="6560" spans="1:4" x14ac:dyDescent="0.3">
      <c r="A6560" s="1" t="s">
        <v>78</v>
      </c>
      <c r="B6560" s="1" t="s">
        <v>91</v>
      </c>
      <c r="C6560">
        <v>251.077</v>
      </c>
      <c r="D6560">
        <v>316.25700000000001</v>
      </c>
    </row>
    <row r="6561" spans="1:4" x14ac:dyDescent="0.3">
      <c r="A6561" s="1" t="s">
        <v>78</v>
      </c>
      <c r="B6561" s="1" t="s">
        <v>91</v>
      </c>
      <c r="C6561">
        <v>250.71299999999999</v>
      </c>
      <c r="D6561">
        <v>316.35500000000002</v>
      </c>
    </row>
    <row r="6562" spans="1:4" x14ac:dyDescent="0.3">
      <c r="A6562" s="1" t="s">
        <v>78</v>
      </c>
      <c r="B6562" s="1" t="s">
        <v>91</v>
      </c>
      <c r="C6562">
        <v>250.31</v>
      </c>
      <c r="D6562">
        <v>316.45400000000001</v>
      </c>
    </row>
    <row r="6563" spans="1:4" x14ac:dyDescent="0.3">
      <c r="A6563" s="1" t="s">
        <v>78</v>
      </c>
      <c r="B6563" s="1" t="s">
        <v>91</v>
      </c>
      <c r="C6563">
        <v>255.459</v>
      </c>
      <c r="D6563">
        <v>314.88099999999997</v>
      </c>
    </row>
    <row r="6564" spans="1:4" x14ac:dyDescent="0.3">
      <c r="A6564" s="1" t="s">
        <v>78</v>
      </c>
      <c r="B6564" s="1" t="s">
        <v>91</v>
      </c>
      <c r="C6564">
        <v>254.98400000000001</v>
      </c>
      <c r="D6564">
        <v>315.029</v>
      </c>
    </row>
    <row r="6565" spans="1:4" x14ac:dyDescent="0.3">
      <c r="A6565" s="1" t="s">
        <v>78</v>
      </c>
      <c r="B6565" s="1" t="s">
        <v>91</v>
      </c>
      <c r="C6565">
        <v>254.58199999999999</v>
      </c>
      <c r="D6565">
        <v>315.17700000000002</v>
      </c>
    </row>
    <row r="6566" spans="1:4" x14ac:dyDescent="0.3">
      <c r="A6566" s="1" t="s">
        <v>78</v>
      </c>
      <c r="B6566" s="1" t="s">
        <v>91</v>
      </c>
      <c r="C6566">
        <v>254.25399999999999</v>
      </c>
      <c r="D6566">
        <v>315.27499999999998</v>
      </c>
    </row>
    <row r="6567" spans="1:4" x14ac:dyDescent="0.3">
      <c r="A6567" s="1" t="s">
        <v>78</v>
      </c>
      <c r="B6567" s="1" t="s">
        <v>91</v>
      </c>
      <c r="C6567">
        <v>253.92599999999999</v>
      </c>
      <c r="D6567">
        <v>315.37400000000002</v>
      </c>
    </row>
    <row r="6568" spans="1:4" x14ac:dyDescent="0.3">
      <c r="A6568" s="1" t="s">
        <v>78</v>
      </c>
      <c r="B6568" s="1" t="s">
        <v>91</v>
      </c>
      <c r="C6568">
        <v>253.34100000000001</v>
      </c>
      <c r="D6568">
        <v>315.56900000000002</v>
      </c>
    </row>
    <row r="6569" spans="1:4" x14ac:dyDescent="0.3">
      <c r="A6569" s="1" t="s">
        <v>78</v>
      </c>
      <c r="B6569" s="1" t="s">
        <v>91</v>
      </c>
      <c r="C6569">
        <v>252.71899999999999</v>
      </c>
      <c r="D6569">
        <v>315.76499999999999</v>
      </c>
    </row>
    <row r="6570" spans="1:4" x14ac:dyDescent="0.3">
      <c r="A6570" s="1" t="s">
        <v>78</v>
      </c>
      <c r="B6570" s="1" t="s">
        <v>91</v>
      </c>
      <c r="C6570">
        <v>255.459</v>
      </c>
      <c r="D6570">
        <v>314.88099999999997</v>
      </c>
    </row>
    <row r="6571" spans="1:4" x14ac:dyDescent="0.3">
      <c r="A6571" s="1" t="s">
        <v>78</v>
      </c>
      <c r="B6571" s="1" t="s">
        <v>91</v>
      </c>
      <c r="C6571">
        <v>254.98400000000001</v>
      </c>
      <c r="D6571">
        <v>315.029</v>
      </c>
    </row>
    <row r="6572" spans="1:4" x14ac:dyDescent="0.3">
      <c r="A6572" s="1" t="s">
        <v>78</v>
      </c>
      <c r="B6572" s="1" t="s">
        <v>91</v>
      </c>
      <c r="C6572">
        <v>254.58199999999999</v>
      </c>
      <c r="D6572">
        <v>315.17700000000002</v>
      </c>
    </row>
    <row r="6573" spans="1:4" x14ac:dyDescent="0.3">
      <c r="A6573" s="1" t="s">
        <v>78</v>
      </c>
      <c r="B6573" s="1" t="s">
        <v>91</v>
      </c>
      <c r="C6573">
        <v>254.25399999999999</v>
      </c>
      <c r="D6573">
        <v>315.27499999999998</v>
      </c>
    </row>
    <row r="6574" spans="1:4" x14ac:dyDescent="0.3">
      <c r="A6574" s="1" t="s">
        <v>78</v>
      </c>
      <c r="B6574" s="1" t="s">
        <v>91</v>
      </c>
      <c r="C6574">
        <v>253.92599999999999</v>
      </c>
      <c r="D6574">
        <v>315.37400000000002</v>
      </c>
    </row>
    <row r="6575" spans="1:4" x14ac:dyDescent="0.3">
      <c r="A6575" s="1" t="s">
        <v>78</v>
      </c>
      <c r="B6575" s="1" t="s">
        <v>91</v>
      </c>
      <c r="C6575">
        <v>253.34100000000001</v>
      </c>
      <c r="D6575">
        <v>315.56900000000002</v>
      </c>
    </row>
    <row r="6576" spans="1:4" x14ac:dyDescent="0.3">
      <c r="A6576" s="1" t="s">
        <v>78</v>
      </c>
      <c r="B6576" s="1" t="s">
        <v>91</v>
      </c>
      <c r="C6576">
        <v>252.71899999999999</v>
      </c>
      <c r="D6576">
        <v>315.76499999999999</v>
      </c>
    </row>
    <row r="6577" spans="1:4" x14ac:dyDescent="0.3">
      <c r="A6577" s="1" t="s">
        <v>78</v>
      </c>
      <c r="B6577" s="1" t="s">
        <v>91</v>
      </c>
      <c r="C6577">
        <v>260.60599000000002</v>
      </c>
      <c r="D6577">
        <v>313.21201000000002</v>
      </c>
    </row>
    <row r="6578" spans="1:4" x14ac:dyDescent="0.3">
      <c r="A6578" s="1" t="s">
        <v>78</v>
      </c>
      <c r="B6578" s="1" t="s">
        <v>91</v>
      </c>
      <c r="C6578">
        <v>260.02199000000002</v>
      </c>
      <c r="D6578">
        <v>313.40901000000002</v>
      </c>
    </row>
    <row r="6579" spans="1:4" x14ac:dyDescent="0.3">
      <c r="A6579" s="1" t="s">
        <v>78</v>
      </c>
      <c r="B6579" s="1" t="s">
        <v>91</v>
      </c>
      <c r="C6579">
        <v>259.40199000000001</v>
      </c>
      <c r="D6579">
        <v>313.60500999999999</v>
      </c>
    </row>
    <row r="6580" spans="1:4" x14ac:dyDescent="0.3">
      <c r="A6580" s="1" t="s">
        <v>78</v>
      </c>
      <c r="B6580" s="1" t="s">
        <v>91</v>
      </c>
      <c r="C6580">
        <v>258.70799</v>
      </c>
      <c r="D6580">
        <v>313.80101000000002</v>
      </c>
    </row>
    <row r="6581" spans="1:4" x14ac:dyDescent="0.3">
      <c r="A6581" s="1" t="s">
        <v>78</v>
      </c>
      <c r="B6581" s="1" t="s">
        <v>91</v>
      </c>
      <c r="C6581">
        <v>257.97699</v>
      </c>
      <c r="D6581">
        <v>314.04800999999998</v>
      </c>
    </row>
    <row r="6582" spans="1:4" x14ac:dyDescent="0.3">
      <c r="A6582" s="1" t="s">
        <v>78</v>
      </c>
      <c r="B6582" s="1" t="s">
        <v>91</v>
      </c>
      <c r="C6582">
        <v>257.28298999999998</v>
      </c>
      <c r="D6582">
        <v>314.29300999999998</v>
      </c>
    </row>
    <row r="6583" spans="1:4" x14ac:dyDescent="0.3">
      <c r="A6583" s="1" t="s">
        <v>78</v>
      </c>
      <c r="B6583" s="1" t="s">
        <v>91</v>
      </c>
      <c r="C6583">
        <v>256.62698999999998</v>
      </c>
      <c r="D6583">
        <v>314.48901000000001</v>
      </c>
    </row>
    <row r="6584" spans="1:4" x14ac:dyDescent="0.3">
      <c r="A6584" s="1" t="s">
        <v>78</v>
      </c>
      <c r="B6584" s="1" t="s">
        <v>91</v>
      </c>
      <c r="C6584">
        <v>256.00599</v>
      </c>
      <c r="D6584">
        <v>314.68500999999998</v>
      </c>
    </row>
    <row r="6585" spans="1:4" x14ac:dyDescent="0.3">
      <c r="A6585" s="1" t="s">
        <v>78</v>
      </c>
      <c r="B6585" s="1" t="s">
        <v>91</v>
      </c>
      <c r="C6585">
        <v>255.45899</v>
      </c>
      <c r="D6585">
        <v>314.88101</v>
      </c>
    </row>
    <row r="6586" spans="1:4" x14ac:dyDescent="0.3">
      <c r="A6586" s="1" t="s">
        <v>78</v>
      </c>
      <c r="B6586" s="1" t="s">
        <v>91</v>
      </c>
      <c r="C6586">
        <v>260.60599000000002</v>
      </c>
      <c r="D6586">
        <v>313.21201000000002</v>
      </c>
    </row>
    <row r="6587" spans="1:4" x14ac:dyDescent="0.3">
      <c r="A6587" s="1" t="s">
        <v>78</v>
      </c>
      <c r="B6587" s="1" t="s">
        <v>91</v>
      </c>
      <c r="C6587">
        <v>260.02199000000002</v>
      </c>
      <c r="D6587">
        <v>313.40901000000002</v>
      </c>
    </row>
    <row r="6588" spans="1:4" x14ac:dyDescent="0.3">
      <c r="A6588" s="1" t="s">
        <v>78</v>
      </c>
      <c r="B6588" s="1" t="s">
        <v>91</v>
      </c>
      <c r="C6588">
        <v>259.40199000000001</v>
      </c>
      <c r="D6588">
        <v>313.60500999999999</v>
      </c>
    </row>
    <row r="6589" spans="1:4" x14ac:dyDescent="0.3">
      <c r="A6589" s="1" t="s">
        <v>78</v>
      </c>
      <c r="B6589" s="1" t="s">
        <v>91</v>
      </c>
      <c r="C6589">
        <v>258.70799</v>
      </c>
      <c r="D6589">
        <v>313.80101000000002</v>
      </c>
    </row>
    <row r="6590" spans="1:4" x14ac:dyDescent="0.3">
      <c r="A6590" s="1" t="s">
        <v>78</v>
      </c>
      <c r="B6590" s="1" t="s">
        <v>91</v>
      </c>
      <c r="C6590">
        <v>257.97699</v>
      </c>
      <c r="D6590">
        <v>314.04800999999998</v>
      </c>
    </row>
    <row r="6591" spans="1:4" x14ac:dyDescent="0.3">
      <c r="A6591" s="1" t="s">
        <v>78</v>
      </c>
      <c r="B6591" s="1" t="s">
        <v>91</v>
      </c>
      <c r="C6591">
        <v>257.28298999999998</v>
      </c>
      <c r="D6591">
        <v>314.29300999999998</v>
      </c>
    </row>
    <row r="6592" spans="1:4" x14ac:dyDescent="0.3">
      <c r="A6592" s="1" t="s">
        <v>78</v>
      </c>
      <c r="B6592" s="1" t="s">
        <v>91</v>
      </c>
      <c r="C6592">
        <v>256.62698999999998</v>
      </c>
      <c r="D6592">
        <v>314.48901000000001</v>
      </c>
    </row>
    <row r="6593" spans="1:4" x14ac:dyDescent="0.3">
      <c r="A6593" s="1" t="s">
        <v>78</v>
      </c>
      <c r="B6593" s="1" t="s">
        <v>91</v>
      </c>
      <c r="C6593">
        <v>256.00599</v>
      </c>
      <c r="D6593">
        <v>314.68500999999998</v>
      </c>
    </row>
    <row r="6594" spans="1:4" x14ac:dyDescent="0.3">
      <c r="A6594" s="1" t="s">
        <v>78</v>
      </c>
      <c r="B6594" s="1" t="s">
        <v>91</v>
      </c>
      <c r="C6594">
        <v>255.45899</v>
      </c>
      <c r="D6594">
        <v>314.88101</v>
      </c>
    </row>
    <row r="6595" spans="1:4" x14ac:dyDescent="0.3">
      <c r="A6595" s="1" t="s">
        <v>78</v>
      </c>
      <c r="B6595" s="1" t="s">
        <v>91</v>
      </c>
      <c r="C6595">
        <v>264.03901000000002</v>
      </c>
      <c r="D6595">
        <v>312.18099999999998</v>
      </c>
    </row>
    <row r="6596" spans="1:4" x14ac:dyDescent="0.3">
      <c r="A6596" s="1" t="s">
        <v>78</v>
      </c>
      <c r="B6596" s="1" t="s">
        <v>91</v>
      </c>
      <c r="C6596">
        <v>263.23500999999999</v>
      </c>
      <c r="D6596">
        <v>312.42599999999999</v>
      </c>
    </row>
    <row r="6597" spans="1:4" x14ac:dyDescent="0.3">
      <c r="A6597" s="1" t="s">
        <v>78</v>
      </c>
      <c r="B6597" s="1" t="s">
        <v>91</v>
      </c>
      <c r="C6597">
        <v>262.43200999999999</v>
      </c>
      <c r="D6597">
        <v>312.67200000000003</v>
      </c>
    </row>
    <row r="6598" spans="1:4" x14ac:dyDescent="0.3">
      <c r="A6598" s="1" t="s">
        <v>78</v>
      </c>
      <c r="B6598" s="1" t="s">
        <v>91</v>
      </c>
      <c r="C6598">
        <v>262.03001</v>
      </c>
      <c r="D6598">
        <v>312.77100000000002</v>
      </c>
    </row>
    <row r="6599" spans="1:4" x14ac:dyDescent="0.3">
      <c r="A6599" s="1" t="s">
        <v>78</v>
      </c>
      <c r="B6599" s="1" t="s">
        <v>91</v>
      </c>
      <c r="C6599">
        <v>261.59201000000002</v>
      </c>
      <c r="D6599">
        <v>312.91899999999998</v>
      </c>
    </row>
    <row r="6600" spans="1:4" x14ac:dyDescent="0.3">
      <c r="A6600" s="1" t="s">
        <v>78</v>
      </c>
      <c r="B6600" s="1" t="s">
        <v>91</v>
      </c>
      <c r="C6600">
        <v>261.11801000000003</v>
      </c>
      <c r="D6600">
        <v>313.065</v>
      </c>
    </row>
    <row r="6601" spans="1:4" x14ac:dyDescent="0.3">
      <c r="A6601" s="1" t="s">
        <v>78</v>
      </c>
      <c r="B6601" s="1" t="s">
        <v>91</v>
      </c>
      <c r="C6601">
        <v>260.60601000000003</v>
      </c>
      <c r="D6601">
        <v>313.21199999999999</v>
      </c>
    </row>
    <row r="6602" spans="1:4" x14ac:dyDescent="0.3">
      <c r="A6602" s="1" t="s">
        <v>78</v>
      </c>
      <c r="B6602" s="1" t="s">
        <v>91</v>
      </c>
      <c r="C6602">
        <v>264.03901000000002</v>
      </c>
      <c r="D6602">
        <v>312.18099999999998</v>
      </c>
    </row>
    <row r="6603" spans="1:4" x14ac:dyDescent="0.3">
      <c r="A6603" s="1" t="s">
        <v>78</v>
      </c>
      <c r="B6603" s="1" t="s">
        <v>91</v>
      </c>
      <c r="C6603">
        <v>263.23500999999999</v>
      </c>
      <c r="D6603">
        <v>312.42599999999999</v>
      </c>
    </row>
    <row r="6604" spans="1:4" x14ac:dyDescent="0.3">
      <c r="A6604" s="1" t="s">
        <v>78</v>
      </c>
      <c r="B6604" s="1" t="s">
        <v>91</v>
      </c>
      <c r="C6604">
        <v>262.43200999999999</v>
      </c>
      <c r="D6604">
        <v>312.67200000000003</v>
      </c>
    </row>
    <row r="6605" spans="1:4" x14ac:dyDescent="0.3">
      <c r="A6605" s="1" t="s">
        <v>78</v>
      </c>
      <c r="B6605" s="1" t="s">
        <v>91</v>
      </c>
      <c r="C6605">
        <v>262.03001</v>
      </c>
      <c r="D6605">
        <v>312.77100000000002</v>
      </c>
    </row>
    <row r="6606" spans="1:4" x14ac:dyDescent="0.3">
      <c r="A6606" s="1" t="s">
        <v>78</v>
      </c>
      <c r="B6606" s="1" t="s">
        <v>91</v>
      </c>
      <c r="C6606">
        <v>261.59201000000002</v>
      </c>
      <c r="D6606">
        <v>312.91899999999998</v>
      </c>
    </row>
    <row r="6607" spans="1:4" x14ac:dyDescent="0.3">
      <c r="A6607" s="1" t="s">
        <v>78</v>
      </c>
      <c r="B6607" s="1" t="s">
        <v>91</v>
      </c>
      <c r="C6607">
        <v>261.11801000000003</v>
      </c>
      <c r="D6607">
        <v>313.065</v>
      </c>
    </row>
    <row r="6608" spans="1:4" x14ac:dyDescent="0.3">
      <c r="A6608" s="1" t="s">
        <v>78</v>
      </c>
      <c r="B6608" s="1" t="s">
        <v>91</v>
      </c>
      <c r="C6608">
        <v>260.60601000000003</v>
      </c>
      <c r="D6608">
        <v>313.21199999999999</v>
      </c>
    </row>
    <row r="6609" spans="1:4" x14ac:dyDescent="0.3">
      <c r="A6609" s="1" t="s">
        <v>78</v>
      </c>
      <c r="B6609" s="1" t="s">
        <v>91</v>
      </c>
      <c r="C6609">
        <v>267.43400000000003</v>
      </c>
      <c r="D6609">
        <v>310.90499999999997</v>
      </c>
    </row>
    <row r="6610" spans="1:4" x14ac:dyDescent="0.3">
      <c r="A6610" s="1" t="s">
        <v>78</v>
      </c>
      <c r="B6610" s="1" t="s">
        <v>91</v>
      </c>
      <c r="C6610">
        <v>266.95999999999998</v>
      </c>
      <c r="D6610">
        <v>311.05099999999999</v>
      </c>
    </row>
    <row r="6611" spans="1:4" x14ac:dyDescent="0.3">
      <c r="A6611" s="1" t="s">
        <v>78</v>
      </c>
      <c r="B6611" s="1" t="s">
        <v>91</v>
      </c>
      <c r="C6611">
        <v>266.48500000000001</v>
      </c>
      <c r="D6611">
        <v>311.2</v>
      </c>
    </row>
    <row r="6612" spans="1:4" x14ac:dyDescent="0.3">
      <c r="A6612" s="1" t="s">
        <v>78</v>
      </c>
      <c r="B6612" s="1" t="s">
        <v>91</v>
      </c>
      <c r="C6612">
        <v>265.64499999999998</v>
      </c>
      <c r="D6612">
        <v>311.54399999999998</v>
      </c>
    </row>
    <row r="6613" spans="1:4" x14ac:dyDescent="0.3">
      <c r="A6613" s="1" t="s">
        <v>78</v>
      </c>
      <c r="B6613" s="1" t="s">
        <v>91</v>
      </c>
      <c r="C6613">
        <v>264.87900000000002</v>
      </c>
      <c r="D6613">
        <v>311.887</v>
      </c>
    </row>
    <row r="6614" spans="1:4" x14ac:dyDescent="0.3">
      <c r="A6614" s="1" t="s">
        <v>78</v>
      </c>
      <c r="B6614" s="1" t="s">
        <v>91</v>
      </c>
      <c r="C6614">
        <v>264.03899999999999</v>
      </c>
      <c r="D6614">
        <v>312.18099999999998</v>
      </c>
    </row>
    <row r="6615" spans="1:4" x14ac:dyDescent="0.3">
      <c r="A6615" s="1" t="s">
        <v>78</v>
      </c>
      <c r="B6615" s="1" t="s">
        <v>91</v>
      </c>
      <c r="C6615">
        <v>267.43400000000003</v>
      </c>
      <c r="D6615">
        <v>310.90499999999997</v>
      </c>
    </row>
    <row r="6616" spans="1:4" x14ac:dyDescent="0.3">
      <c r="A6616" s="1" t="s">
        <v>78</v>
      </c>
      <c r="B6616" s="1" t="s">
        <v>91</v>
      </c>
      <c r="C6616">
        <v>266.95999999999998</v>
      </c>
      <c r="D6616">
        <v>311.05099999999999</v>
      </c>
    </row>
    <row r="6617" spans="1:4" x14ac:dyDescent="0.3">
      <c r="A6617" s="1" t="s">
        <v>78</v>
      </c>
      <c r="B6617" s="1" t="s">
        <v>91</v>
      </c>
      <c r="C6617">
        <v>266.48500000000001</v>
      </c>
      <c r="D6617">
        <v>311.2</v>
      </c>
    </row>
    <row r="6618" spans="1:4" x14ac:dyDescent="0.3">
      <c r="A6618" s="1" t="s">
        <v>78</v>
      </c>
      <c r="B6618" s="1" t="s">
        <v>91</v>
      </c>
      <c r="C6618">
        <v>265.64499999999998</v>
      </c>
      <c r="D6618">
        <v>311.54399999999998</v>
      </c>
    </row>
    <row r="6619" spans="1:4" x14ac:dyDescent="0.3">
      <c r="A6619" s="1" t="s">
        <v>78</v>
      </c>
      <c r="B6619" s="1" t="s">
        <v>91</v>
      </c>
      <c r="C6619">
        <v>264.87900000000002</v>
      </c>
      <c r="D6619">
        <v>311.887</v>
      </c>
    </row>
    <row r="6620" spans="1:4" x14ac:dyDescent="0.3">
      <c r="A6620" s="1" t="s">
        <v>78</v>
      </c>
      <c r="B6620" s="1" t="s">
        <v>91</v>
      </c>
      <c r="C6620">
        <v>264.03899999999999</v>
      </c>
      <c r="D6620">
        <v>312.18099999999998</v>
      </c>
    </row>
    <row r="6621" spans="1:4" x14ac:dyDescent="0.3">
      <c r="A6621" s="1" t="s">
        <v>78</v>
      </c>
      <c r="B6621" s="1" t="s">
        <v>91</v>
      </c>
      <c r="C6621">
        <v>272.03399999999999</v>
      </c>
      <c r="D6621">
        <v>310.26499999999999</v>
      </c>
    </row>
    <row r="6622" spans="1:4" x14ac:dyDescent="0.3">
      <c r="A6622" s="1" t="s">
        <v>78</v>
      </c>
      <c r="B6622" s="1" t="s">
        <v>91</v>
      </c>
      <c r="C6622">
        <v>270.79300000000001</v>
      </c>
      <c r="D6622">
        <v>310.41399999999999</v>
      </c>
    </row>
    <row r="6623" spans="1:4" x14ac:dyDescent="0.3">
      <c r="A6623" s="1" t="s">
        <v>78</v>
      </c>
      <c r="B6623" s="1" t="s">
        <v>91</v>
      </c>
      <c r="C6623">
        <v>269.589</v>
      </c>
      <c r="D6623">
        <v>310.56</v>
      </c>
    </row>
    <row r="6624" spans="1:4" x14ac:dyDescent="0.3">
      <c r="A6624" s="1" t="s">
        <v>78</v>
      </c>
      <c r="B6624" s="1" t="s">
        <v>91</v>
      </c>
      <c r="C6624">
        <v>268.45600000000002</v>
      </c>
      <c r="D6624">
        <v>310.70800000000003</v>
      </c>
    </row>
    <row r="6625" spans="1:4" x14ac:dyDescent="0.3">
      <c r="A6625" s="1" t="s">
        <v>78</v>
      </c>
      <c r="B6625" s="1" t="s">
        <v>91</v>
      </c>
      <c r="C6625">
        <v>267.43400000000003</v>
      </c>
      <c r="D6625">
        <v>310.90499999999997</v>
      </c>
    </row>
    <row r="6626" spans="1:4" x14ac:dyDescent="0.3">
      <c r="A6626" s="1" t="s">
        <v>78</v>
      </c>
      <c r="B6626" s="1" t="s">
        <v>91</v>
      </c>
      <c r="C6626">
        <v>272.03399999999999</v>
      </c>
      <c r="D6626">
        <v>310.26499999999999</v>
      </c>
    </row>
    <row r="6627" spans="1:4" x14ac:dyDescent="0.3">
      <c r="A6627" s="1" t="s">
        <v>78</v>
      </c>
      <c r="B6627" s="1" t="s">
        <v>91</v>
      </c>
      <c r="C6627">
        <v>270.79300000000001</v>
      </c>
      <c r="D6627">
        <v>310.41399999999999</v>
      </c>
    </row>
    <row r="6628" spans="1:4" x14ac:dyDescent="0.3">
      <c r="A6628" s="1" t="s">
        <v>78</v>
      </c>
      <c r="B6628" s="1" t="s">
        <v>91</v>
      </c>
      <c r="C6628">
        <v>269.589</v>
      </c>
      <c r="D6628">
        <v>310.56</v>
      </c>
    </row>
    <row r="6629" spans="1:4" x14ac:dyDescent="0.3">
      <c r="A6629" s="1" t="s">
        <v>78</v>
      </c>
      <c r="B6629" s="1" t="s">
        <v>91</v>
      </c>
      <c r="C6629">
        <v>268.45600000000002</v>
      </c>
      <c r="D6629">
        <v>310.70800000000003</v>
      </c>
    </row>
    <row r="6630" spans="1:4" x14ac:dyDescent="0.3">
      <c r="A6630" s="1" t="s">
        <v>78</v>
      </c>
      <c r="B6630" s="1" t="s">
        <v>91</v>
      </c>
      <c r="C6630">
        <v>267.43400000000003</v>
      </c>
      <c r="D6630">
        <v>310.90499999999997</v>
      </c>
    </row>
    <row r="6631" spans="1:4" x14ac:dyDescent="0.3">
      <c r="A6631" s="1" t="s">
        <v>78</v>
      </c>
      <c r="B6631" s="1" t="s">
        <v>91</v>
      </c>
      <c r="C6631">
        <v>277.73</v>
      </c>
      <c r="D6631">
        <v>309.38200000000001</v>
      </c>
    </row>
    <row r="6632" spans="1:4" x14ac:dyDescent="0.3">
      <c r="A6632" s="1" t="s">
        <v>78</v>
      </c>
      <c r="B6632" s="1" t="s">
        <v>91</v>
      </c>
      <c r="C6632">
        <v>277.25599999999997</v>
      </c>
      <c r="D6632">
        <v>309.43099999999998</v>
      </c>
    </row>
    <row r="6633" spans="1:4" x14ac:dyDescent="0.3">
      <c r="A6633" s="1" t="s">
        <v>78</v>
      </c>
      <c r="B6633" s="1" t="s">
        <v>91</v>
      </c>
      <c r="C6633">
        <v>276.81799999999998</v>
      </c>
      <c r="D6633">
        <v>309.48</v>
      </c>
    </row>
    <row r="6634" spans="1:4" x14ac:dyDescent="0.3">
      <c r="A6634" s="1" t="s">
        <v>78</v>
      </c>
      <c r="B6634" s="1" t="s">
        <v>91</v>
      </c>
      <c r="C6634">
        <v>275.97800000000001</v>
      </c>
      <c r="D6634">
        <v>309.62799999999999</v>
      </c>
    </row>
    <row r="6635" spans="1:4" x14ac:dyDescent="0.3">
      <c r="A6635" s="1" t="s">
        <v>78</v>
      </c>
      <c r="B6635" s="1" t="s">
        <v>91</v>
      </c>
      <c r="C6635">
        <v>275.21100000000001</v>
      </c>
      <c r="D6635">
        <v>309.72699999999998</v>
      </c>
    </row>
    <row r="6636" spans="1:4" x14ac:dyDescent="0.3">
      <c r="A6636" s="1" t="s">
        <v>78</v>
      </c>
      <c r="B6636" s="1" t="s">
        <v>91</v>
      </c>
      <c r="C6636">
        <v>274.55399999999997</v>
      </c>
      <c r="D6636">
        <v>309.82400000000001</v>
      </c>
    </row>
    <row r="6637" spans="1:4" x14ac:dyDescent="0.3">
      <c r="A6637" s="1" t="s">
        <v>78</v>
      </c>
      <c r="B6637" s="1" t="s">
        <v>91</v>
      </c>
      <c r="C6637">
        <v>273.89699999999999</v>
      </c>
      <c r="D6637">
        <v>309.971</v>
      </c>
    </row>
    <row r="6638" spans="1:4" x14ac:dyDescent="0.3">
      <c r="A6638" s="1" t="s">
        <v>78</v>
      </c>
      <c r="B6638" s="1" t="s">
        <v>91</v>
      </c>
      <c r="C6638">
        <v>273.27600000000001</v>
      </c>
      <c r="D6638">
        <v>310.07</v>
      </c>
    </row>
    <row r="6639" spans="1:4" x14ac:dyDescent="0.3">
      <c r="A6639" s="1" t="s">
        <v>78</v>
      </c>
      <c r="B6639" s="1" t="s">
        <v>91</v>
      </c>
      <c r="C6639">
        <v>272.65499999999997</v>
      </c>
      <c r="D6639">
        <v>310.16899999999998</v>
      </c>
    </row>
    <row r="6640" spans="1:4" x14ac:dyDescent="0.3">
      <c r="A6640" s="1" t="s">
        <v>78</v>
      </c>
      <c r="B6640" s="1" t="s">
        <v>91</v>
      </c>
      <c r="C6640">
        <v>272.03399999999999</v>
      </c>
      <c r="D6640">
        <v>310.26499999999999</v>
      </c>
    </row>
    <row r="6641" spans="1:4" x14ac:dyDescent="0.3">
      <c r="A6641" s="1" t="s">
        <v>78</v>
      </c>
      <c r="B6641" s="1" t="s">
        <v>91</v>
      </c>
      <c r="C6641">
        <v>277.73</v>
      </c>
      <c r="D6641">
        <v>309.38200000000001</v>
      </c>
    </row>
    <row r="6642" spans="1:4" x14ac:dyDescent="0.3">
      <c r="A6642" s="1" t="s">
        <v>78</v>
      </c>
      <c r="B6642" s="1" t="s">
        <v>91</v>
      </c>
      <c r="C6642">
        <v>277.25599999999997</v>
      </c>
      <c r="D6642">
        <v>309.43099999999998</v>
      </c>
    </row>
    <row r="6643" spans="1:4" x14ac:dyDescent="0.3">
      <c r="A6643" s="1" t="s">
        <v>78</v>
      </c>
      <c r="B6643" s="1" t="s">
        <v>91</v>
      </c>
      <c r="C6643">
        <v>276.81799999999998</v>
      </c>
      <c r="D6643">
        <v>309.48</v>
      </c>
    </row>
    <row r="6644" spans="1:4" x14ac:dyDescent="0.3">
      <c r="A6644" s="1" t="s">
        <v>78</v>
      </c>
      <c r="B6644" s="1" t="s">
        <v>91</v>
      </c>
      <c r="C6644">
        <v>275.97800000000001</v>
      </c>
      <c r="D6644">
        <v>309.62799999999999</v>
      </c>
    </row>
    <row r="6645" spans="1:4" x14ac:dyDescent="0.3">
      <c r="A6645" s="1" t="s">
        <v>78</v>
      </c>
      <c r="B6645" s="1" t="s">
        <v>91</v>
      </c>
      <c r="C6645">
        <v>275.21100000000001</v>
      </c>
      <c r="D6645">
        <v>309.72699999999998</v>
      </c>
    </row>
    <row r="6646" spans="1:4" x14ac:dyDescent="0.3">
      <c r="A6646" s="1" t="s">
        <v>78</v>
      </c>
      <c r="B6646" s="1" t="s">
        <v>91</v>
      </c>
      <c r="C6646">
        <v>274.55399999999997</v>
      </c>
      <c r="D6646">
        <v>309.82400000000001</v>
      </c>
    </row>
    <row r="6647" spans="1:4" x14ac:dyDescent="0.3">
      <c r="A6647" s="1" t="s">
        <v>78</v>
      </c>
      <c r="B6647" s="1" t="s">
        <v>91</v>
      </c>
      <c r="C6647">
        <v>273.89699999999999</v>
      </c>
      <c r="D6647">
        <v>309.971</v>
      </c>
    </row>
    <row r="6648" spans="1:4" x14ac:dyDescent="0.3">
      <c r="A6648" s="1" t="s">
        <v>78</v>
      </c>
      <c r="B6648" s="1" t="s">
        <v>91</v>
      </c>
      <c r="C6648">
        <v>273.27600000000001</v>
      </c>
      <c r="D6648">
        <v>310.07</v>
      </c>
    </row>
    <row r="6649" spans="1:4" x14ac:dyDescent="0.3">
      <c r="A6649" s="1" t="s">
        <v>78</v>
      </c>
      <c r="B6649" s="1" t="s">
        <v>91</v>
      </c>
      <c r="C6649">
        <v>272.65499999999997</v>
      </c>
      <c r="D6649">
        <v>310.16899999999998</v>
      </c>
    </row>
    <row r="6650" spans="1:4" x14ac:dyDescent="0.3">
      <c r="A6650" s="1" t="s">
        <v>78</v>
      </c>
      <c r="B6650" s="1" t="s">
        <v>91</v>
      </c>
      <c r="C6650">
        <v>272.03399999999999</v>
      </c>
      <c r="D6650">
        <v>310.26499999999999</v>
      </c>
    </row>
    <row r="6651" spans="1:4" x14ac:dyDescent="0.3">
      <c r="A6651" s="1" t="s">
        <v>78</v>
      </c>
      <c r="B6651" s="1" t="s">
        <v>91</v>
      </c>
      <c r="C6651">
        <v>287.77100000000002</v>
      </c>
      <c r="D6651">
        <v>308.39999</v>
      </c>
    </row>
    <row r="6652" spans="1:4" x14ac:dyDescent="0.3">
      <c r="A6652" s="1" t="s">
        <v>78</v>
      </c>
      <c r="B6652" s="1" t="s">
        <v>91</v>
      </c>
      <c r="C6652">
        <v>286.49400000000003</v>
      </c>
      <c r="D6652">
        <v>308.54698999999999</v>
      </c>
    </row>
    <row r="6653" spans="1:4" x14ac:dyDescent="0.3">
      <c r="A6653" s="1" t="s">
        <v>78</v>
      </c>
      <c r="B6653" s="1" t="s">
        <v>91</v>
      </c>
      <c r="C6653">
        <v>285.14299999999997</v>
      </c>
      <c r="D6653">
        <v>308.64699000000002</v>
      </c>
    </row>
    <row r="6654" spans="1:4" x14ac:dyDescent="0.3">
      <c r="A6654" s="1" t="s">
        <v>78</v>
      </c>
      <c r="B6654" s="1" t="s">
        <v>91</v>
      </c>
      <c r="C6654">
        <v>283.82799999999997</v>
      </c>
      <c r="D6654">
        <v>308.79298999999997</v>
      </c>
    </row>
    <row r="6655" spans="1:4" x14ac:dyDescent="0.3">
      <c r="A6655" s="1" t="s">
        <v>78</v>
      </c>
      <c r="B6655" s="1" t="s">
        <v>91</v>
      </c>
      <c r="C6655">
        <v>282.47699999999998</v>
      </c>
      <c r="D6655">
        <v>308.89098999999999</v>
      </c>
    </row>
    <row r="6656" spans="1:4" x14ac:dyDescent="0.3">
      <c r="A6656" s="1" t="s">
        <v>78</v>
      </c>
      <c r="B6656" s="1" t="s">
        <v>91</v>
      </c>
      <c r="C6656">
        <v>281.16300000000001</v>
      </c>
      <c r="D6656">
        <v>309.03798999999998</v>
      </c>
    </row>
    <row r="6657" spans="1:4" x14ac:dyDescent="0.3">
      <c r="A6657" s="1" t="s">
        <v>78</v>
      </c>
      <c r="B6657" s="1" t="s">
        <v>91</v>
      </c>
      <c r="C6657">
        <v>279.92099999999999</v>
      </c>
      <c r="D6657">
        <v>309.13598999999999</v>
      </c>
    </row>
    <row r="6658" spans="1:4" x14ac:dyDescent="0.3">
      <c r="A6658" s="1" t="s">
        <v>78</v>
      </c>
      <c r="B6658" s="1" t="s">
        <v>91</v>
      </c>
      <c r="C6658">
        <v>279.33699999999999</v>
      </c>
      <c r="D6658">
        <v>309.18499000000003</v>
      </c>
    </row>
    <row r="6659" spans="1:4" x14ac:dyDescent="0.3">
      <c r="A6659" s="1" t="s">
        <v>78</v>
      </c>
      <c r="B6659" s="1" t="s">
        <v>91</v>
      </c>
      <c r="C6659">
        <v>278.78899999999999</v>
      </c>
      <c r="D6659">
        <v>309.28399000000002</v>
      </c>
    </row>
    <row r="6660" spans="1:4" x14ac:dyDescent="0.3">
      <c r="A6660" s="1" t="s">
        <v>78</v>
      </c>
      <c r="B6660" s="1" t="s">
        <v>91</v>
      </c>
      <c r="C6660">
        <v>278.24099999999999</v>
      </c>
      <c r="D6660">
        <v>309.33398999999997</v>
      </c>
    </row>
    <row r="6661" spans="1:4" x14ac:dyDescent="0.3">
      <c r="A6661" s="1" t="s">
        <v>78</v>
      </c>
      <c r="B6661" s="1" t="s">
        <v>91</v>
      </c>
      <c r="C6661">
        <v>277.73</v>
      </c>
      <c r="D6661">
        <v>309.38198999999997</v>
      </c>
    </row>
    <row r="6662" spans="1:4" x14ac:dyDescent="0.3">
      <c r="A6662" s="1" t="s">
        <v>78</v>
      </c>
      <c r="B6662" s="1" t="s">
        <v>91</v>
      </c>
      <c r="C6662">
        <v>287.77100000000002</v>
      </c>
      <c r="D6662">
        <v>308.39999</v>
      </c>
    </row>
    <row r="6663" spans="1:4" x14ac:dyDescent="0.3">
      <c r="A6663" s="1" t="s">
        <v>78</v>
      </c>
      <c r="B6663" s="1" t="s">
        <v>91</v>
      </c>
      <c r="C6663">
        <v>286.49400000000003</v>
      </c>
      <c r="D6663">
        <v>308.54698999999999</v>
      </c>
    </row>
    <row r="6664" spans="1:4" x14ac:dyDescent="0.3">
      <c r="A6664" s="1" t="s">
        <v>78</v>
      </c>
      <c r="B6664" s="1" t="s">
        <v>91</v>
      </c>
      <c r="C6664">
        <v>285.14299999999997</v>
      </c>
      <c r="D6664">
        <v>308.64699000000002</v>
      </c>
    </row>
    <row r="6665" spans="1:4" x14ac:dyDescent="0.3">
      <c r="A6665" s="1" t="s">
        <v>78</v>
      </c>
      <c r="B6665" s="1" t="s">
        <v>91</v>
      </c>
      <c r="C6665">
        <v>283.82799999999997</v>
      </c>
      <c r="D6665">
        <v>308.79298999999997</v>
      </c>
    </row>
    <row r="6666" spans="1:4" x14ac:dyDescent="0.3">
      <c r="A6666" s="1" t="s">
        <v>78</v>
      </c>
      <c r="B6666" s="1" t="s">
        <v>91</v>
      </c>
      <c r="C6666">
        <v>282.47699999999998</v>
      </c>
      <c r="D6666">
        <v>308.89098999999999</v>
      </c>
    </row>
    <row r="6667" spans="1:4" x14ac:dyDescent="0.3">
      <c r="A6667" s="1" t="s">
        <v>78</v>
      </c>
      <c r="B6667" s="1" t="s">
        <v>91</v>
      </c>
      <c r="C6667">
        <v>281.16300000000001</v>
      </c>
      <c r="D6667">
        <v>309.03798999999998</v>
      </c>
    </row>
    <row r="6668" spans="1:4" x14ac:dyDescent="0.3">
      <c r="A6668" s="1" t="s">
        <v>78</v>
      </c>
      <c r="B6668" s="1" t="s">
        <v>91</v>
      </c>
      <c r="C6668">
        <v>279.92099999999999</v>
      </c>
      <c r="D6668">
        <v>309.13598999999999</v>
      </c>
    </row>
    <row r="6669" spans="1:4" x14ac:dyDescent="0.3">
      <c r="A6669" s="1" t="s">
        <v>78</v>
      </c>
      <c r="B6669" s="1" t="s">
        <v>91</v>
      </c>
      <c r="C6669">
        <v>279.33699999999999</v>
      </c>
      <c r="D6669">
        <v>309.18499000000003</v>
      </c>
    </row>
    <row r="6670" spans="1:4" x14ac:dyDescent="0.3">
      <c r="A6670" s="1" t="s">
        <v>78</v>
      </c>
      <c r="B6670" s="1" t="s">
        <v>91</v>
      </c>
      <c r="C6670">
        <v>278.78899999999999</v>
      </c>
      <c r="D6670">
        <v>309.28399000000002</v>
      </c>
    </row>
    <row r="6671" spans="1:4" x14ac:dyDescent="0.3">
      <c r="A6671" s="1" t="s">
        <v>78</v>
      </c>
      <c r="B6671" s="1" t="s">
        <v>91</v>
      </c>
      <c r="C6671">
        <v>278.24099999999999</v>
      </c>
      <c r="D6671">
        <v>309.33398999999997</v>
      </c>
    </row>
    <row r="6672" spans="1:4" x14ac:dyDescent="0.3">
      <c r="A6672" s="1" t="s">
        <v>78</v>
      </c>
      <c r="B6672" s="1" t="s">
        <v>91</v>
      </c>
      <c r="C6672">
        <v>277.73</v>
      </c>
      <c r="D6672">
        <v>309.38198999999997</v>
      </c>
    </row>
    <row r="6673" spans="1:4" x14ac:dyDescent="0.3">
      <c r="A6673" s="1" t="s">
        <v>78</v>
      </c>
      <c r="B6673" s="1" t="s">
        <v>91</v>
      </c>
      <c r="C6673">
        <v>297.81200000000001</v>
      </c>
      <c r="D6673">
        <v>307.41901000000001</v>
      </c>
    </row>
    <row r="6674" spans="1:4" x14ac:dyDescent="0.3">
      <c r="A6674" s="1" t="s">
        <v>78</v>
      </c>
      <c r="B6674" s="1" t="s">
        <v>91</v>
      </c>
      <c r="C6674">
        <v>292.81</v>
      </c>
      <c r="D6674">
        <v>307.91001</v>
      </c>
    </row>
    <row r="6675" spans="1:4" x14ac:dyDescent="0.3">
      <c r="A6675" s="1" t="s">
        <v>78</v>
      </c>
      <c r="B6675" s="1" t="s">
        <v>91</v>
      </c>
      <c r="C6675">
        <v>287.77100000000002</v>
      </c>
      <c r="D6675">
        <v>308.40001000000001</v>
      </c>
    </row>
    <row r="6676" spans="1:4" x14ac:dyDescent="0.3">
      <c r="A6676" s="1" t="s">
        <v>78</v>
      </c>
      <c r="B6676" s="1" t="s">
        <v>91</v>
      </c>
      <c r="C6676">
        <v>297.81200000000001</v>
      </c>
      <c r="D6676">
        <v>307.41901000000001</v>
      </c>
    </row>
    <row r="6677" spans="1:4" x14ac:dyDescent="0.3">
      <c r="A6677" s="1" t="s">
        <v>78</v>
      </c>
      <c r="B6677" s="1" t="s">
        <v>91</v>
      </c>
      <c r="C6677">
        <v>292.81</v>
      </c>
      <c r="D6677">
        <v>307.91001</v>
      </c>
    </row>
    <row r="6678" spans="1:4" x14ac:dyDescent="0.3">
      <c r="A6678" s="1" t="s">
        <v>78</v>
      </c>
      <c r="B6678" s="1" t="s">
        <v>91</v>
      </c>
      <c r="C6678">
        <v>287.77100000000002</v>
      </c>
      <c r="D6678">
        <v>308.40001000000001</v>
      </c>
    </row>
    <row r="6679" spans="1:4" x14ac:dyDescent="0.3">
      <c r="A6679" s="1" t="s">
        <v>78</v>
      </c>
      <c r="B6679" s="1" t="s">
        <v>91</v>
      </c>
      <c r="C6679">
        <v>307.85300000000001</v>
      </c>
      <c r="D6679">
        <v>306.63200000000001</v>
      </c>
    </row>
    <row r="6680" spans="1:4" x14ac:dyDescent="0.3">
      <c r="A6680" s="1" t="s">
        <v>78</v>
      </c>
      <c r="B6680" s="1" t="s">
        <v>91</v>
      </c>
      <c r="C6680">
        <v>302.851</v>
      </c>
      <c r="D6680">
        <v>307.02499999999998</v>
      </c>
    </row>
    <row r="6681" spans="1:4" x14ac:dyDescent="0.3">
      <c r="A6681" s="1" t="s">
        <v>78</v>
      </c>
      <c r="B6681" s="1" t="s">
        <v>91</v>
      </c>
      <c r="C6681">
        <v>297.81200000000001</v>
      </c>
      <c r="D6681">
        <v>307.41899999999998</v>
      </c>
    </row>
    <row r="6682" spans="1:4" x14ac:dyDescent="0.3">
      <c r="A6682" s="1" t="s">
        <v>78</v>
      </c>
      <c r="B6682" s="1" t="s">
        <v>91</v>
      </c>
      <c r="C6682">
        <v>307.85300000000001</v>
      </c>
      <c r="D6682">
        <v>306.63200000000001</v>
      </c>
    </row>
    <row r="6683" spans="1:4" x14ac:dyDescent="0.3">
      <c r="A6683" s="1" t="s">
        <v>78</v>
      </c>
      <c r="B6683" s="1" t="s">
        <v>91</v>
      </c>
      <c r="C6683">
        <v>302.851</v>
      </c>
      <c r="D6683">
        <v>307.02499999999998</v>
      </c>
    </row>
    <row r="6684" spans="1:4" x14ac:dyDescent="0.3">
      <c r="A6684" s="1" t="s">
        <v>78</v>
      </c>
      <c r="B6684" s="1" t="s">
        <v>91</v>
      </c>
      <c r="C6684">
        <v>297.81200000000001</v>
      </c>
      <c r="D6684">
        <v>307.41899999999998</v>
      </c>
    </row>
    <row r="6685" spans="1:4" x14ac:dyDescent="0.3">
      <c r="A6685" s="1" t="s">
        <v>78</v>
      </c>
      <c r="B6685" s="1" t="s">
        <v>91</v>
      </c>
      <c r="C6685">
        <v>317.89400000000001</v>
      </c>
      <c r="D6685">
        <v>305.89600000000002</v>
      </c>
    </row>
    <row r="6686" spans="1:4" x14ac:dyDescent="0.3">
      <c r="A6686" s="1" t="s">
        <v>78</v>
      </c>
      <c r="B6686" s="1" t="s">
        <v>91</v>
      </c>
      <c r="C6686">
        <v>307.85300000000001</v>
      </c>
      <c r="D6686">
        <v>306.63200000000001</v>
      </c>
    </row>
    <row r="6687" spans="1:4" x14ac:dyDescent="0.3">
      <c r="A6687" s="1" t="s">
        <v>78</v>
      </c>
      <c r="B6687" s="1" t="s">
        <v>91</v>
      </c>
      <c r="C6687">
        <v>317.89400000000001</v>
      </c>
      <c r="D6687">
        <v>305.89600000000002</v>
      </c>
    </row>
    <row r="6688" spans="1:4" x14ac:dyDescent="0.3">
      <c r="A6688" s="1" t="s">
        <v>78</v>
      </c>
      <c r="B6688" s="1" t="s">
        <v>91</v>
      </c>
      <c r="C6688">
        <v>307.85300000000001</v>
      </c>
      <c r="D6688">
        <v>306.63200000000001</v>
      </c>
    </row>
    <row r="6689" spans="1:4" x14ac:dyDescent="0.3">
      <c r="A6689" s="1" t="s">
        <v>78</v>
      </c>
      <c r="B6689" s="1" t="s">
        <v>91</v>
      </c>
      <c r="C6689">
        <v>327.935</v>
      </c>
      <c r="D6689">
        <v>305.20799</v>
      </c>
    </row>
    <row r="6690" spans="1:4" x14ac:dyDescent="0.3">
      <c r="A6690" s="1" t="s">
        <v>78</v>
      </c>
      <c r="B6690" s="1" t="s">
        <v>91</v>
      </c>
      <c r="C6690">
        <v>317.89400000000001</v>
      </c>
      <c r="D6690">
        <v>305.89598999999998</v>
      </c>
    </row>
    <row r="6691" spans="1:4" x14ac:dyDescent="0.3">
      <c r="A6691" s="1" t="s">
        <v>78</v>
      </c>
      <c r="B6691" s="1" t="s">
        <v>91</v>
      </c>
      <c r="C6691">
        <v>327.935</v>
      </c>
      <c r="D6691">
        <v>305.20799</v>
      </c>
    </row>
    <row r="6692" spans="1:4" x14ac:dyDescent="0.3">
      <c r="A6692" s="1" t="s">
        <v>78</v>
      </c>
      <c r="B6692" s="1" t="s">
        <v>91</v>
      </c>
      <c r="C6692">
        <v>317.89400000000001</v>
      </c>
      <c r="D6692">
        <v>305.89598999999998</v>
      </c>
    </row>
    <row r="6693" spans="1:4" x14ac:dyDescent="0.3">
      <c r="A6693" s="1" t="s">
        <v>78</v>
      </c>
      <c r="B6693" s="1" t="s">
        <v>92</v>
      </c>
      <c r="C6693">
        <v>216.79499999999999</v>
      </c>
      <c r="D6693">
        <v>260.86500000000001</v>
      </c>
    </row>
    <row r="6694" spans="1:4" x14ac:dyDescent="0.3">
      <c r="A6694" s="1" t="s">
        <v>78</v>
      </c>
      <c r="B6694" s="1" t="s">
        <v>92</v>
      </c>
      <c r="C6694">
        <v>206.76299999999901</v>
      </c>
      <c r="D6694">
        <v>261.58600000000001</v>
      </c>
    </row>
    <row r="6695" spans="1:4" x14ac:dyDescent="0.3">
      <c r="A6695" s="1" t="s">
        <v>78</v>
      </c>
      <c r="B6695" s="1" t="s">
        <v>92</v>
      </c>
      <c r="C6695">
        <v>216.79499999999999</v>
      </c>
      <c r="D6695">
        <v>260.86500000000001</v>
      </c>
    </row>
    <row r="6696" spans="1:4" x14ac:dyDescent="0.3">
      <c r="A6696" s="1" t="s">
        <v>78</v>
      </c>
      <c r="B6696" s="1" t="s">
        <v>92</v>
      </c>
      <c r="C6696">
        <v>206.76299999999901</v>
      </c>
      <c r="D6696">
        <v>261.58600000000001</v>
      </c>
    </row>
    <row r="6697" spans="1:4" x14ac:dyDescent="0.3">
      <c r="A6697" s="1" t="s">
        <v>78</v>
      </c>
      <c r="B6697" s="1" t="s">
        <v>92</v>
      </c>
      <c r="C6697">
        <v>226.85899999999901</v>
      </c>
      <c r="D6697">
        <v>260.14598999999998</v>
      </c>
    </row>
    <row r="6698" spans="1:4" x14ac:dyDescent="0.3">
      <c r="A6698" s="1" t="s">
        <v>78</v>
      </c>
      <c r="B6698" s="1" t="s">
        <v>92</v>
      </c>
      <c r="C6698">
        <v>221.82799999999901</v>
      </c>
      <c r="D6698">
        <v>260.50499000000002</v>
      </c>
    </row>
    <row r="6699" spans="1:4" x14ac:dyDescent="0.3">
      <c r="A6699" s="1" t="s">
        <v>78</v>
      </c>
      <c r="B6699" s="1" t="s">
        <v>92</v>
      </c>
      <c r="C6699">
        <v>216.79499999999999</v>
      </c>
      <c r="D6699">
        <v>260.86498999999998</v>
      </c>
    </row>
    <row r="6700" spans="1:4" x14ac:dyDescent="0.3">
      <c r="A6700" s="1" t="s">
        <v>78</v>
      </c>
      <c r="B6700" s="1" t="s">
        <v>92</v>
      </c>
      <c r="C6700">
        <v>226.85899999999901</v>
      </c>
      <c r="D6700">
        <v>260.14598999999998</v>
      </c>
    </row>
    <row r="6701" spans="1:4" x14ac:dyDescent="0.3">
      <c r="A6701" s="1" t="s">
        <v>78</v>
      </c>
      <c r="B6701" s="1" t="s">
        <v>92</v>
      </c>
      <c r="C6701">
        <v>221.82799999999901</v>
      </c>
      <c r="D6701">
        <v>260.50499000000002</v>
      </c>
    </row>
    <row r="6702" spans="1:4" x14ac:dyDescent="0.3">
      <c r="A6702" s="1" t="s">
        <v>78</v>
      </c>
      <c r="B6702" s="1" t="s">
        <v>92</v>
      </c>
      <c r="C6702">
        <v>216.79499999999999</v>
      </c>
      <c r="D6702">
        <v>260.86498999999998</v>
      </c>
    </row>
    <row r="6703" spans="1:4" x14ac:dyDescent="0.3">
      <c r="A6703" s="1" t="s">
        <v>78</v>
      </c>
      <c r="B6703" s="1" t="s">
        <v>92</v>
      </c>
      <c r="C6703">
        <v>236.89</v>
      </c>
      <c r="D6703">
        <v>259.33699999999999</v>
      </c>
    </row>
    <row r="6704" spans="1:4" x14ac:dyDescent="0.3">
      <c r="A6704" s="1" t="s">
        <v>78</v>
      </c>
      <c r="B6704" s="1" t="s">
        <v>92</v>
      </c>
      <c r="C6704">
        <v>236.404</v>
      </c>
      <c r="D6704">
        <v>259.38200000000001</v>
      </c>
    </row>
    <row r="6705" spans="1:4" x14ac:dyDescent="0.3">
      <c r="A6705" s="1" t="s">
        <v>78</v>
      </c>
      <c r="B6705" s="1" t="s">
        <v>92</v>
      </c>
      <c r="C6705">
        <v>235.851</v>
      </c>
      <c r="D6705">
        <v>259.42700000000002</v>
      </c>
    </row>
    <row r="6706" spans="1:4" x14ac:dyDescent="0.3">
      <c r="A6706" s="1" t="s">
        <v>78</v>
      </c>
      <c r="B6706" s="1" t="s">
        <v>92</v>
      </c>
      <c r="C6706">
        <v>235.30099999999999</v>
      </c>
      <c r="D6706">
        <v>259.47199999999998</v>
      </c>
    </row>
    <row r="6707" spans="1:4" x14ac:dyDescent="0.3">
      <c r="A6707" s="1" t="s">
        <v>78</v>
      </c>
      <c r="B6707" s="1" t="s">
        <v>92</v>
      </c>
      <c r="C6707">
        <v>234.71599999999901</v>
      </c>
      <c r="D6707">
        <v>259.517</v>
      </c>
    </row>
    <row r="6708" spans="1:4" x14ac:dyDescent="0.3">
      <c r="A6708" s="1" t="s">
        <v>78</v>
      </c>
      <c r="B6708" s="1" t="s">
        <v>92</v>
      </c>
      <c r="C6708">
        <v>233.481999999999</v>
      </c>
      <c r="D6708">
        <v>259.65199999999999</v>
      </c>
    </row>
    <row r="6709" spans="1:4" x14ac:dyDescent="0.3">
      <c r="A6709" s="1" t="s">
        <v>78</v>
      </c>
      <c r="B6709" s="1" t="s">
        <v>92</v>
      </c>
      <c r="C6709">
        <v>232.182999999999</v>
      </c>
      <c r="D6709">
        <v>259.74200000000002</v>
      </c>
    </row>
    <row r="6710" spans="1:4" x14ac:dyDescent="0.3">
      <c r="A6710" s="1" t="s">
        <v>78</v>
      </c>
      <c r="B6710" s="1" t="s">
        <v>92</v>
      </c>
      <c r="C6710">
        <v>230.819999999999</v>
      </c>
      <c r="D6710">
        <v>259.83</v>
      </c>
    </row>
    <row r="6711" spans="1:4" x14ac:dyDescent="0.3">
      <c r="A6711" s="1" t="s">
        <v>78</v>
      </c>
      <c r="B6711" s="1" t="s">
        <v>92</v>
      </c>
      <c r="C6711">
        <v>229.487999999999</v>
      </c>
      <c r="D6711">
        <v>259.96600000000001</v>
      </c>
    </row>
    <row r="6712" spans="1:4" x14ac:dyDescent="0.3">
      <c r="A6712" s="1" t="s">
        <v>78</v>
      </c>
      <c r="B6712" s="1" t="s">
        <v>92</v>
      </c>
      <c r="C6712">
        <v>228.15799999999899</v>
      </c>
      <c r="D6712">
        <v>260.05599999999998</v>
      </c>
    </row>
    <row r="6713" spans="1:4" x14ac:dyDescent="0.3">
      <c r="A6713" s="1" t="s">
        <v>78</v>
      </c>
      <c r="B6713" s="1" t="s">
        <v>92</v>
      </c>
      <c r="C6713">
        <v>226.85899999999901</v>
      </c>
      <c r="D6713">
        <v>260.14600000000002</v>
      </c>
    </row>
    <row r="6714" spans="1:4" x14ac:dyDescent="0.3">
      <c r="A6714" s="1" t="s">
        <v>78</v>
      </c>
      <c r="B6714" s="1" t="s">
        <v>92</v>
      </c>
      <c r="C6714">
        <v>236.88999999999899</v>
      </c>
      <c r="D6714">
        <v>259.33699999999999</v>
      </c>
    </row>
    <row r="6715" spans="1:4" x14ac:dyDescent="0.3">
      <c r="A6715" s="1" t="s">
        <v>78</v>
      </c>
      <c r="B6715" s="1" t="s">
        <v>92</v>
      </c>
      <c r="C6715">
        <v>236.403999999999</v>
      </c>
      <c r="D6715">
        <v>259.38200000000001</v>
      </c>
    </row>
    <row r="6716" spans="1:4" x14ac:dyDescent="0.3">
      <c r="A6716" s="1" t="s">
        <v>78</v>
      </c>
      <c r="B6716" s="1" t="s">
        <v>92</v>
      </c>
      <c r="C6716">
        <v>235.850999999999</v>
      </c>
      <c r="D6716">
        <v>259.42700000000002</v>
      </c>
    </row>
    <row r="6717" spans="1:4" x14ac:dyDescent="0.3">
      <c r="A6717" s="1" t="s">
        <v>78</v>
      </c>
      <c r="B6717" s="1" t="s">
        <v>92</v>
      </c>
      <c r="C6717">
        <v>235.30099999999899</v>
      </c>
      <c r="D6717">
        <v>259.47199999999998</v>
      </c>
    </row>
    <row r="6718" spans="1:4" x14ac:dyDescent="0.3">
      <c r="A6718" s="1" t="s">
        <v>78</v>
      </c>
      <c r="B6718" s="1" t="s">
        <v>92</v>
      </c>
      <c r="C6718">
        <v>234.71599999999901</v>
      </c>
      <c r="D6718">
        <v>259.517</v>
      </c>
    </row>
    <row r="6719" spans="1:4" x14ac:dyDescent="0.3">
      <c r="A6719" s="1" t="s">
        <v>78</v>
      </c>
      <c r="B6719" s="1" t="s">
        <v>92</v>
      </c>
      <c r="C6719">
        <v>233.481999999999</v>
      </c>
      <c r="D6719">
        <v>259.65199999999999</v>
      </c>
    </row>
    <row r="6720" spans="1:4" x14ac:dyDescent="0.3">
      <c r="A6720" s="1" t="s">
        <v>78</v>
      </c>
      <c r="B6720" s="1" t="s">
        <v>92</v>
      </c>
      <c r="C6720">
        <v>232.182999999999</v>
      </c>
      <c r="D6720">
        <v>259.74200000000002</v>
      </c>
    </row>
    <row r="6721" spans="1:4" x14ac:dyDescent="0.3">
      <c r="A6721" s="1" t="s">
        <v>78</v>
      </c>
      <c r="B6721" s="1" t="s">
        <v>92</v>
      </c>
      <c r="C6721">
        <v>230.819999999999</v>
      </c>
      <c r="D6721">
        <v>259.83</v>
      </c>
    </row>
    <row r="6722" spans="1:4" x14ac:dyDescent="0.3">
      <c r="A6722" s="1" t="s">
        <v>78</v>
      </c>
      <c r="B6722" s="1" t="s">
        <v>92</v>
      </c>
      <c r="C6722">
        <v>229.487999999999</v>
      </c>
      <c r="D6722">
        <v>259.96600000000001</v>
      </c>
    </row>
    <row r="6723" spans="1:4" x14ac:dyDescent="0.3">
      <c r="A6723" s="1" t="s">
        <v>78</v>
      </c>
      <c r="B6723" s="1" t="s">
        <v>92</v>
      </c>
      <c r="C6723">
        <v>228.15799999999899</v>
      </c>
      <c r="D6723">
        <v>260.05599999999998</v>
      </c>
    </row>
    <row r="6724" spans="1:4" x14ac:dyDescent="0.3">
      <c r="A6724" s="1" t="s">
        <v>78</v>
      </c>
      <c r="B6724" s="1" t="s">
        <v>92</v>
      </c>
      <c r="C6724">
        <v>226.85899999999901</v>
      </c>
      <c r="D6724">
        <v>260.14600000000002</v>
      </c>
    </row>
    <row r="6725" spans="1:4" x14ac:dyDescent="0.3">
      <c r="A6725" s="1" t="s">
        <v>78</v>
      </c>
      <c r="B6725" s="1" t="s">
        <v>92</v>
      </c>
      <c r="C6725">
        <v>242.24699999999899</v>
      </c>
      <c r="D6725">
        <v>258.66399000000001</v>
      </c>
    </row>
    <row r="6726" spans="1:4" x14ac:dyDescent="0.3">
      <c r="A6726" s="1" t="s">
        <v>78</v>
      </c>
      <c r="B6726" s="1" t="s">
        <v>92</v>
      </c>
      <c r="C6726">
        <v>241.59699999999901</v>
      </c>
      <c r="D6726">
        <v>258.75398999999999</v>
      </c>
    </row>
    <row r="6727" spans="1:4" x14ac:dyDescent="0.3">
      <c r="A6727" s="1" t="s">
        <v>78</v>
      </c>
      <c r="B6727" s="1" t="s">
        <v>92</v>
      </c>
      <c r="C6727">
        <v>241.01299999999901</v>
      </c>
      <c r="D6727">
        <v>258.84098999999998</v>
      </c>
    </row>
    <row r="6728" spans="1:4" x14ac:dyDescent="0.3">
      <c r="A6728" s="1" t="s">
        <v>78</v>
      </c>
      <c r="B6728" s="1" t="s">
        <v>92</v>
      </c>
      <c r="C6728">
        <v>240.42899999999901</v>
      </c>
      <c r="D6728">
        <v>258.93299000000002</v>
      </c>
    </row>
    <row r="6729" spans="1:4" x14ac:dyDescent="0.3">
      <c r="A6729" s="1" t="s">
        <v>78</v>
      </c>
      <c r="B6729" s="1" t="s">
        <v>92</v>
      </c>
      <c r="C6729">
        <v>239.87699999999899</v>
      </c>
      <c r="D6729">
        <v>258.97599000000002</v>
      </c>
    </row>
    <row r="6730" spans="1:4" x14ac:dyDescent="0.3">
      <c r="A6730" s="1" t="s">
        <v>78</v>
      </c>
      <c r="B6730" s="1" t="s">
        <v>92</v>
      </c>
      <c r="C6730">
        <v>239.22799999999901</v>
      </c>
      <c r="D6730">
        <v>259.06799000000001</v>
      </c>
    </row>
    <row r="6731" spans="1:4" x14ac:dyDescent="0.3">
      <c r="A6731" s="1" t="s">
        <v>78</v>
      </c>
      <c r="B6731" s="1" t="s">
        <v>92</v>
      </c>
      <c r="C6731">
        <v>238.546999999999</v>
      </c>
      <c r="D6731">
        <v>259.15798999999998</v>
      </c>
    </row>
    <row r="6732" spans="1:4" x14ac:dyDescent="0.3">
      <c r="A6732" s="1" t="s">
        <v>78</v>
      </c>
      <c r="B6732" s="1" t="s">
        <v>92</v>
      </c>
      <c r="C6732">
        <v>238.188999999999</v>
      </c>
      <c r="D6732">
        <v>259.20098999999999</v>
      </c>
    </row>
    <row r="6733" spans="1:4" x14ac:dyDescent="0.3">
      <c r="A6733" s="1" t="s">
        <v>78</v>
      </c>
      <c r="B6733" s="1" t="s">
        <v>92</v>
      </c>
      <c r="C6733">
        <v>237.79999999999899</v>
      </c>
      <c r="D6733">
        <v>259.24799000000002</v>
      </c>
    </row>
    <row r="6734" spans="1:4" x14ac:dyDescent="0.3">
      <c r="A6734" s="1" t="s">
        <v>78</v>
      </c>
      <c r="B6734" s="1" t="s">
        <v>92</v>
      </c>
      <c r="C6734">
        <v>237.344999999999</v>
      </c>
      <c r="D6734">
        <v>259.29298999999997</v>
      </c>
    </row>
    <row r="6735" spans="1:4" x14ac:dyDescent="0.3">
      <c r="A6735" s="1" t="s">
        <v>78</v>
      </c>
      <c r="B6735" s="1" t="s">
        <v>92</v>
      </c>
      <c r="C6735">
        <v>236.88999999999899</v>
      </c>
      <c r="D6735">
        <v>259.33699000000001</v>
      </c>
    </row>
    <row r="6736" spans="1:4" x14ac:dyDescent="0.3">
      <c r="A6736" s="1" t="s">
        <v>78</v>
      </c>
      <c r="B6736" s="1" t="s">
        <v>92</v>
      </c>
      <c r="C6736">
        <v>242.24699999999899</v>
      </c>
      <c r="D6736">
        <v>258.66399000000001</v>
      </c>
    </row>
    <row r="6737" spans="1:4" x14ac:dyDescent="0.3">
      <c r="A6737" s="1" t="s">
        <v>78</v>
      </c>
      <c r="B6737" s="1" t="s">
        <v>92</v>
      </c>
      <c r="C6737">
        <v>241.59699999999901</v>
      </c>
      <c r="D6737">
        <v>258.75398999999999</v>
      </c>
    </row>
    <row r="6738" spans="1:4" x14ac:dyDescent="0.3">
      <c r="A6738" s="1" t="s">
        <v>78</v>
      </c>
      <c r="B6738" s="1" t="s">
        <v>92</v>
      </c>
      <c r="C6738">
        <v>241.01299999999901</v>
      </c>
      <c r="D6738">
        <v>258.84098999999998</v>
      </c>
    </row>
    <row r="6739" spans="1:4" x14ac:dyDescent="0.3">
      <c r="A6739" s="1" t="s">
        <v>78</v>
      </c>
      <c r="B6739" s="1" t="s">
        <v>92</v>
      </c>
      <c r="C6739">
        <v>240.42899999999901</v>
      </c>
      <c r="D6739">
        <v>258.93298999999899</v>
      </c>
    </row>
    <row r="6740" spans="1:4" x14ac:dyDescent="0.3">
      <c r="A6740" s="1" t="s">
        <v>78</v>
      </c>
      <c r="B6740" s="1" t="s">
        <v>92</v>
      </c>
      <c r="C6740">
        <v>239.87699999999899</v>
      </c>
      <c r="D6740">
        <v>258.975989999999</v>
      </c>
    </row>
    <row r="6741" spans="1:4" x14ac:dyDescent="0.3">
      <c r="A6741" s="1" t="s">
        <v>78</v>
      </c>
      <c r="B6741" s="1" t="s">
        <v>92</v>
      </c>
      <c r="C6741">
        <v>239.22799999999901</v>
      </c>
      <c r="D6741">
        <v>259.06798999999899</v>
      </c>
    </row>
    <row r="6742" spans="1:4" x14ac:dyDescent="0.3">
      <c r="A6742" s="1" t="s">
        <v>78</v>
      </c>
      <c r="B6742" s="1" t="s">
        <v>92</v>
      </c>
      <c r="C6742">
        <v>238.546999999999</v>
      </c>
      <c r="D6742">
        <v>259.15798999999902</v>
      </c>
    </row>
    <row r="6743" spans="1:4" x14ac:dyDescent="0.3">
      <c r="A6743" s="1" t="s">
        <v>78</v>
      </c>
      <c r="B6743" s="1" t="s">
        <v>92</v>
      </c>
      <c r="C6743">
        <v>238.188999999999</v>
      </c>
      <c r="D6743">
        <v>259.20098999999902</v>
      </c>
    </row>
    <row r="6744" spans="1:4" x14ac:dyDescent="0.3">
      <c r="A6744" s="1" t="s">
        <v>78</v>
      </c>
      <c r="B6744" s="1" t="s">
        <v>92</v>
      </c>
      <c r="C6744">
        <v>237.79999999999899</v>
      </c>
      <c r="D6744">
        <v>259.24798999999899</v>
      </c>
    </row>
    <row r="6745" spans="1:4" x14ac:dyDescent="0.3">
      <c r="A6745" s="1" t="s">
        <v>78</v>
      </c>
      <c r="B6745" s="1" t="s">
        <v>92</v>
      </c>
      <c r="C6745">
        <v>237.344999999999</v>
      </c>
      <c r="D6745">
        <v>259.29298999999997</v>
      </c>
    </row>
    <row r="6746" spans="1:4" x14ac:dyDescent="0.3">
      <c r="A6746" s="1" t="s">
        <v>78</v>
      </c>
      <c r="B6746" s="1" t="s">
        <v>92</v>
      </c>
      <c r="C6746">
        <v>236.88999999999899</v>
      </c>
      <c r="D6746">
        <v>259.33698999999899</v>
      </c>
    </row>
    <row r="6747" spans="1:4" x14ac:dyDescent="0.3">
      <c r="A6747" s="1" t="s">
        <v>78</v>
      </c>
      <c r="B6747" s="1" t="s">
        <v>92</v>
      </c>
      <c r="C6747">
        <v>247.60299999999901</v>
      </c>
      <c r="D6747">
        <v>257.94297999999998</v>
      </c>
    </row>
    <row r="6748" spans="1:4" x14ac:dyDescent="0.3">
      <c r="A6748" s="1" t="s">
        <v>78</v>
      </c>
      <c r="B6748" s="1" t="s">
        <v>92</v>
      </c>
      <c r="C6748">
        <v>242.24699999999899</v>
      </c>
      <c r="D6748">
        <v>258.66397999999998</v>
      </c>
    </row>
    <row r="6749" spans="1:4" x14ac:dyDescent="0.3">
      <c r="A6749" s="1" t="s">
        <v>78</v>
      </c>
      <c r="B6749" s="1" t="s">
        <v>92</v>
      </c>
      <c r="C6749">
        <v>247.60299999999901</v>
      </c>
      <c r="D6749">
        <v>257.94297999999998</v>
      </c>
    </row>
    <row r="6750" spans="1:4" x14ac:dyDescent="0.3">
      <c r="A6750" s="1" t="s">
        <v>78</v>
      </c>
      <c r="B6750" s="1" t="s">
        <v>92</v>
      </c>
      <c r="C6750">
        <v>242.24699999999899</v>
      </c>
      <c r="D6750">
        <v>258.66397999999998</v>
      </c>
    </row>
    <row r="6751" spans="1:4" x14ac:dyDescent="0.3">
      <c r="A6751" s="1" t="s">
        <v>78</v>
      </c>
      <c r="B6751" s="1" t="s">
        <v>92</v>
      </c>
      <c r="C6751">
        <v>252.926999999999</v>
      </c>
      <c r="D6751">
        <v>257.13398999999998</v>
      </c>
    </row>
    <row r="6752" spans="1:4" x14ac:dyDescent="0.3">
      <c r="A6752" s="1" t="s">
        <v>78</v>
      </c>
      <c r="B6752" s="1" t="s">
        <v>92</v>
      </c>
      <c r="C6752">
        <v>252.66799999999901</v>
      </c>
      <c r="D6752">
        <v>257.17698999999999</v>
      </c>
    </row>
    <row r="6753" spans="1:4" x14ac:dyDescent="0.3">
      <c r="A6753" s="1" t="s">
        <v>78</v>
      </c>
      <c r="B6753" s="1" t="s">
        <v>92</v>
      </c>
      <c r="C6753">
        <v>252.40799999999899</v>
      </c>
      <c r="D6753">
        <v>257.22199000000001</v>
      </c>
    </row>
    <row r="6754" spans="1:4" x14ac:dyDescent="0.3">
      <c r="A6754" s="1" t="s">
        <v>78</v>
      </c>
      <c r="B6754" s="1" t="s">
        <v>92</v>
      </c>
      <c r="C6754">
        <v>251.82399999999899</v>
      </c>
      <c r="D6754">
        <v>257.31398999999999</v>
      </c>
    </row>
    <row r="6755" spans="1:4" x14ac:dyDescent="0.3">
      <c r="A6755" s="1" t="s">
        <v>78</v>
      </c>
      <c r="B6755" s="1" t="s">
        <v>92</v>
      </c>
      <c r="C6755">
        <v>251.17599999999899</v>
      </c>
      <c r="D6755">
        <v>257.403989999999</v>
      </c>
    </row>
    <row r="6756" spans="1:4" x14ac:dyDescent="0.3">
      <c r="A6756" s="1" t="s">
        <v>78</v>
      </c>
      <c r="B6756" s="1" t="s">
        <v>92</v>
      </c>
      <c r="C6756">
        <v>250.46099999999899</v>
      </c>
      <c r="D6756">
        <v>257.53898999999899</v>
      </c>
    </row>
    <row r="6757" spans="1:4" x14ac:dyDescent="0.3">
      <c r="A6757" s="1" t="s">
        <v>78</v>
      </c>
      <c r="B6757" s="1" t="s">
        <v>92</v>
      </c>
      <c r="C6757">
        <v>249.74599999999899</v>
      </c>
      <c r="D6757">
        <v>257.62898999999902</v>
      </c>
    </row>
    <row r="6758" spans="1:4" x14ac:dyDescent="0.3">
      <c r="A6758" s="1" t="s">
        <v>78</v>
      </c>
      <c r="B6758" s="1" t="s">
        <v>92</v>
      </c>
      <c r="C6758">
        <v>248.99999999999901</v>
      </c>
      <c r="D6758">
        <v>257.71798999999902</v>
      </c>
    </row>
    <row r="6759" spans="1:4" x14ac:dyDescent="0.3">
      <c r="A6759" s="1" t="s">
        <v>78</v>
      </c>
      <c r="B6759" s="1" t="s">
        <v>92</v>
      </c>
      <c r="C6759">
        <v>248.284999999999</v>
      </c>
      <c r="D6759">
        <v>257.85298999999901</v>
      </c>
    </row>
    <row r="6760" spans="1:4" x14ac:dyDescent="0.3">
      <c r="A6760" s="1" t="s">
        <v>78</v>
      </c>
      <c r="B6760" s="1" t="s">
        <v>92</v>
      </c>
      <c r="C6760">
        <v>247.60299999999901</v>
      </c>
      <c r="D6760">
        <v>257.94298999999899</v>
      </c>
    </row>
    <row r="6761" spans="1:4" x14ac:dyDescent="0.3">
      <c r="A6761" s="1" t="s">
        <v>78</v>
      </c>
      <c r="B6761" s="1" t="s">
        <v>92</v>
      </c>
      <c r="C6761">
        <v>252.926999999999</v>
      </c>
      <c r="D6761">
        <v>257.13398999999902</v>
      </c>
    </row>
    <row r="6762" spans="1:4" x14ac:dyDescent="0.3">
      <c r="A6762" s="1" t="s">
        <v>78</v>
      </c>
      <c r="B6762" s="1" t="s">
        <v>92</v>
      </c>
      <c r="C6762">
        <v>252.66799999999901</v>
      </c>
      <c r="D6762">
        <v>257.17698999999902</v>
      </c>
    </row>
    <row r="6763" spans="1:4" x14ac:dyDescent="0.3">
      <c r="A6763" s="1" t="s">
        <v>78</v>
      </c>
      <c r="B6763" s="1" t="s">
        <v>92</v>
      </c>
      <c r="C6763">
        <v>252.40799999999899</v>
      </c>
      <c r="D6763">
        <v>257.22198999999898</v>
      </c>
    </row>
    <row r="6764" spans="1:4" x14ac:dyDescent="0.3">
      <c r="A6764" s="1" t="s">
        <v>78</v>
      </c>
      <c r="B6764" s="1" t="s">
        <v>92</v>
      </c>
      <c r="C6764">
        <v>251.82399999999899</v>
      </c>
      <c r="D6764">
        <v>257.31398999999902</v>
      </c>
    </row>
    <row r="6765" spans="1:4" x14ac:dyDescent="0.3">
      <c r="A6765" s="1" t="s">
        <v>78</v>
      </c>
      <c r="B6765" s="1" t="s">
        <v>92</v>
      </c>
      <c r="C6765">
        <v>251.17599999999899</v>
      </c>
      <c r="D6765">
        <v>257.403989999999</v>
      </c>
    </row>
    <row r="6766" spans="1:4" x14ac:dyDescent="0.3">
      <c r="A6766" s="1" t="s">
        <v>78</v>
      </c>
      <c r="B6766" s="1" t="s">
        <v>92</v>
      </c>
      <c r="C6766">
        <v>250.46099999999899</v>
      </c>
      <c r="D6766">
        <v>257.53898999999899</v>
      </c>
    </row>
    <row r="6767" spans="1:4" x14ac:dyDescent="0.3">
      <c r="A6767" s="1" t="s">
        <v>78</v>
      </c>
      <c r="B6767" s="1" t="s">
        <v>92</v>
      </c>
      <c r="C6767">
        <v>249.74599999999899</v>
      </c>
      <c r="D6767">
        <v>257.62898999999902</v>
      </c>
    </row>
    <row r="6768" spans="1:4" x14ac:dyDescent="0.3">
      <c r="A6768" s="1" t="s">
        <v>78</v>
      </c>
      <c r="B6768" s="1" t="s">
        <v>92</v>
      </c>
      <c r="C6768">
        <v>248.99999999999901</v>
      </c>
      <c r="D6768">
        <v>257.71798999999902</v>
      </c>
    </row>
    <row r="6769" spans="1:4" x14ac:dyDescent="0.3">
      <c r="A6769" s="1" t="s">
        <v>78</v>
      </c>
      <c r="B6769" s="1" t="s">
        <v>92</v>
      </c>
      <c r="C6769">
        <v>248.284999999999</v>
      </c>
      <c r="D6769">
        <v>257.85298999999901</v>
      </c>
    </row>
    <row r="6770" spans="1:4" x14ac:dyDescent="0.3">
      <c r="A6770" s="1" t="s">
        <v>78</v>
      </c>
      <c r="B6770" s="1" t="s">
        <v>92</v>
      </c>
      <c r="C6770">
        <v>247.60299999999901</v>
      </c>
      <c r="D6770">
        <v>257.94298999999899</v>
      </c>
    </row>
    <row r="6771" spans="1:4" x14ac:dyDescent="0.3">
      <c r="A6771" s="1" t="s">
        <v>78</v>
      </c>
      <c r="B6771" s="1" t="s">
        <v>92</v>
      </c>
      <c r="C6771">
        <v>255.03899999999899</v>
      </c>
      <c r="D6771">
        <v>256.63798999999898</v>
      </c>
    </row>
    <row r="6772" spans="1:4" x14ac:dyDescent="0.3">
      <c r="A6772" s="1" t="s">
        <v>78</v>
      </c>
      <c r="B6772" s="1" t="s">
        <v>92</v>
      </c>
      <c r="C6772">
        <v>254.84299999999899</v>
      </c>
      <c r="D6772">
        <v>256.684989999999</v>
      </c>
    </row>
    <row r="6773" spans="1:4" x14ac:dyDescent="0.3">
      <c r="A6773" s="1" t="s">
        <v>78</v>
      </c>
      <c r="B6773" s="1" t="s">
        <v>92</v>
      </c>
      <c r="C6773">
        <v>254.68099999999899</v>
      </c>
      <c r="D6773">
        <v>256.72998999999902</v>
      </c>
    </row>
    <row r="6774" spans="1:4" x14ac:dyDescent="0.3">
      <c r="A6774" s="1" t="s">
        <v>78</v>
      </c>
      <c r="B6774" s="1" t="s">
        <v>92</v>
      </c>
      <c r="C6774">
        <v>254.421999999999</v>
      </c>
      <c r="D6774">
        <v>256.77498999999898</v>
      </c>
    </row>
    <row r="6775" spans="1:4" x14ac:dyDescent="0.3">
      <c r="A6775" s="1" t="s">
        <v>78</v>
      </c>
      <c r="B6775" s="1" t="s">
        <v>92</v>
      </c>
      <c r="C6775">
        <v>254.19399999999899</v>
      </c>
      <c r="D6775">
        <v>256.862989999999</v>
      </c>
    </row>
    <row r="6776" spans="1:4" x14ac:dyDescent="0.3">
      <c r="A6776" s="1" t="s">
        <v>78</v>
      </c>
      <c r="B6776" s="1" t="s">
        <v>92</v>
      </c>
      <c r="C6776">
        <v>253.99999999999901</v>
      </c>
      <c r="D6776">
        <v>256.90798999999902</v>
      </c>
    </row>
    <row r="6777" spans="1:4" x14ac:dyDescent="0.3">
      <c r="A6777" s="1" t="s">
        <v>78</v>
      </c>
      <c r="B6777" s="1" t="s">
        <v>92</v>
      </c>
      <c r="C6777">
        <v>253.771999999999</v>
      </c>
      <c r="D6777">
        <v>256.95498999999899</v>
      </c>
    </row>
    <row r="6778" spans="1:4" x14ac:dyDescent="0.3">
      <c r="A6778" s="1" t="s">
        <v>78</v>
      </c>
      <c r="B6778" s="1" t="s">
        <v>92</v>
      </c>
      <c r="C6778">
        <v>253.54499999999899</v>
      </c>
      <c r="D6778">
        <v>256.999989999999</v>
      </c>
    </row>
    <row r="6779" spans="1:4" x14ac:dyDescent="0.3">
      <c r="A6779" s="1" t="s">
        <v>78</v>
      </c>
      <c r="B6779" s="1" t="s">
        <v>92</v>
      </c>
      <c r="C6779">
        <v>253.284999999999</v>
      </c>
      <c r="D6779">
        <v>257.088989999999</v>
      </c>
    </row>
    <row r="6780" spans="1:4" x14ac:dyDescent="0.3">
      <c r="A6780" s="1" t="s">
        <v>78</v>
      </c>
      <c r="B6780" s="1" t="s">
        <v>92</v>
      </c>
      <c r="C6780">
        <v>253.12299999999999</v>
      </c>
      <c r="D6780">
        <v>257.089</v>
      </c>
    </row>
    <row r="6781" spans="1:4" x14ac:dyDescent="0.3">
      <c r="A6781" s="1" t="s">
        <v>78</v>
      </c>
      <c r="B6781" s="1" t="s">
        <v>92</v>
      </c>
      <c r="C6781">
        <v>252.92699999999999</v>
      </c>
      <c r="D6781">
        <v>257.13400000000001</v>
      </c>
    </row>
    <row r="6782" spans="1:4" x14ac:dyDescent="0.3">
      <c r="A6782" s="1" t="s">
        <v>78</v>
      </c>
      <c r="B6782" s="1" t="s">
        <v>92</v>
      </c>
      <c r="C6782">
        <v>255.03899999999999</v>
      </c>
      <c r="D6782">
        <v>256.63799999999998</v>
      </c>
    </row>
    <row r="6783" spans="1:4" x14ac:dyDescent="0.3">
      <c r="A6783" s="1" t="s">
        <v>78</v>
      </c>
      <c r="B6783" s="1" t="s">
        <v>92</v>
      </c>
      <c r="C6783">
        <v>254.84299999999999</v>
      </c>
      <c r="D6783">
        <v>256.685</v>
      </c>
    </row>
    <row r="6784" spans="1:4" x14ac:dyDescent="0.3">
      <c r="A6784" s="1" t="s">
        <v>78</v>
      </c>
      <c r="B6784" s="1" t="s">
        <v>92</v>
      </c>
      <c r="C6784">
        <v>254.68099999999899</v>
      </c>
      <c r="D6784">
        <v>256.73</v>
      </c>
    </row>
    <row r="6785" spans="1:4" x14ac:dyDescent="0.3">
      <c r="A6785" s="1" t="s">
        <v>78</v>
      </c>
      <c r="B6785" s="1" t="s">
        <v>92</v>
      </c>
      <c r="C6785">
        <v>254.422</v>
      </c>
      <c r="D6785">
        <v>256.77499999999998</v>
      </c>
    </row>
    <row r="6786" spans="1:4" x14ac:dyDescent="0.3">
      <c r="A6786" s="1" t="s">
        <v>78</v>
      </c>
      <c r="B6786" s="1" t="s">
        <v>92</v>
      </c>
      <c r="C6786">
        <v>254.19399999999999</v>
      </c>
      <c r="D6786">
        <v>256.863</v>
      </c>
    </row>
    <row r="6787" spans="1:4" x14ac:dyDescent="0.3">
      <c r="A6787" s="1" t="s">
        <v>78</v>
      </c>
      <c r="B6787" s="1" t="s">
        <v>92</v>
      </c>
      <c r="C6787">
        <v>254</v>
      </c>
      <c r="D6787">
        <v>256.90800000000002</v>
      </c>
    </row>
    <row r="6788" spans="1:4" x14ac:dyDescent="0.3">
      <c r="A6788" s="1" t="s">
        <v>78</v>
      </c>
      <c r="B6788" s="1" t="s">
        <v>92</v>
      </c>
      <c r="C6788">
        <v>253.77199999999999</v>
      </c>
      <c r="D6788">
        <v>256.95499999999998</v>
      </c>
    </row>
    <row r="6789" spans="1:4" x14ac:dyDescent="0.3">
      <c r="A6789" s="1" t="s">
        <v>78</v>
      </c>
      <c r="B6789" s="1" t="s">
        <v>92</v>
      </c>
      <c r="C6789">
        <v>253.54499999999999</v>
      </c>
      <c r="D6789">
        <v>257</v>
      </c>
    </row>
    <row r="6790" spans="1:4" x14ac:dyDescent="0.3">
      <c r="A6790" s="1" t="s">
        <v>78</v>
      </c>
      <c r="B6790" s="1" t="s">
        <v>92</v>
      </c>
      <c r="C6790">
        <v>253.285</v>
      </c>
      <c r="D6790">
        <v>257.089</v>
      </c>
    </row>
    <row r="6791" spans="1:4" x14ac:dyDescent="0.3">
      <c r="A6791" s="1" t="s">
        <v>78</v>
      </c>
      <c r="B6791" s="1" t="s">
        <v>92</v>
      </c>
      <c r="C6791">
        <v>253.12299999999999</v>
      </c>
      <c r="D6791">
        <v>257.089</v>
      </c>
    </row>
    <row r="6792" spans="1:4" x14ac:dyDescent="0.3">
      <c r="A6792" s="1" t="s">
        <v>78</v>
      </c>
      <c r="B6792" s="1" t="s">
        <v>92</v>
      </c>
      <c r="C6792">
        <v>252.92699999999999</v>
      </c>
      <c r="D6792">
        <v>257.13400000000001</v>
      </c>
    </row>
    <row r="6793" spans="1:4" x14ac:dyDescent="0.3">
      <c r="A6793" s="1" t="s">
        <v>78</v>
      </c>
      <c r="B6793" s="1" t="s">
        <v>92</v>
      </c>
      <c r="C6793">
        <v>260.29698999999999</v>
      </c>
      <c r="D6793">
        <v>255.38</v>
      </c>
    </row>
    <row r="6794" spans="1:4" x14ac:dyDescent="0.3">
      <c r="A6794" s="1" t="s">
        <v>78</v>
      </c>
      <c r="B6794" s="1" t="s">
        <v>92</v>
      </c>
      <c r="C6794">
        <v>259.61498999999998</v>
      </c>
      <c r="D6794">
        <v>255.51499999999999</v>
      </c>
    </row>
    <row r="6795" spans="1:4" x14ac:dyDescent="0.3">
      <c r="A6795" s="1" t="s">
        <v>78</v>
      </c>
      <c r="B6795" s="1" t="s">
        <v>92</v>
      </c>
      <c r="C6795">
        <v>258.90198999999899</v>
      </c>
      <c r="D6795">
        <v>255.697</v>
      </c>
    </row>
    <row r="6796" spans="1:4" x14ac:dyDescent="0.3">
      <c r="A6796" s="1" t="s">
        <v>78</v>
      </c>
      <c r="B6796" s="1" t="s">
        <v>92</v>
      </c>
      <c r="C6796">
        <v>258.18698999999998</v>
      </c>
      <c r="D6796">
        <v>255.875</v>
      </c>
    </row>
    <row r="6797" spans="1:4" x14ac:dyDescent="0.3">
      <c r="A6797" s="1" t="s">
        <v>78</v>
      </c>
      <c r="B6797" s="1" t="s">
        <v>92</v>
      </c>
      <c r="C6797">
        <v>257.47199000000001</v>
      </c>
      <c r="D6797">
        <v>256.05399999999997</v>
      </c>
    </row>
    <row r="6798" spans="1:4" x14ac:dyDescent="0.3">
      <c r="A6798" s="1" t="s">
        <v>78</v>
      </c>
      <c r="B6798" s="1" t="s">
        <v>92</v>
      </c>
      <c r="C6798">
        <v>256.79099000000002</v>
      </c>
      <c r="D6798">
        <v>256.23399999999998</v>
      </c>
    </row>
    <row r="6799" spans="1:4" x14ac:dyDescent="0.3">
      <c r="A6799" s="1" t="s">
        <v>78</v>
      </c>
      <c r="B6799" s="1" t="s">
        <v>92</v>
      </c>
      <c r="C6799">
        <v>256.14199000000002</v>
      </c>
      <c r="D6799">
        <v>256.36899999999901</v>
      </c>
    </row>
    <row r="6800" spans="1:4" x14ac:dyDescent="0.3">
      <c r="A6800" s="1" t="s">
        <v>78</v>
      </c>
      <c r="B6800" s="1" t="s">
        <v>92</v>
      </c>
      <c r="C6800">
        <v>255.55699000000001</v>
      </c>
      <c r="D6800">
        <v>256.505</v>
      </c>
    </row>
    <row r="6801" spans="1:4" x14ac:dyDescent="0.3">
      <c r="A6801" s="1" t="s">
        <v>78</v>
      </c>
      <c r="B6801" s="1" t="s">
        <v>92</v>
      </c>
      <c r="C6801">
        <v>255.26499000000001</v>
      </c>
      <c r="D6801">
        <v>256.59300000000002</v>
      </c>
    </row>
    <row r="6802" spans="1:4" x14ac:dyDescent="0.3">
      <c r="A6802" s="1" t="s">
        <v>78</v>
      </c>
      <c r="B6802" s="1" t="s">
        <v>92</v>
      </c>
      <c r="C6802">
        <v>255.03899000000001</v>
      </c>
      <c r="D6802">
        <v>256.63799999999998</v>
      </c>
    </row>
    <row r="6803" spans="1:4" x14ac:dyDescent="0.3">
      <c r="A6803" s="1" t="s">
        <v>78</v>
      </c>
      <c r="B6803" s="1" t="s">
        <v>92</v>
      </c>
      <c r="C6803">
        <v>260.29698999999999</v>
      </c>
      <c r="D6803">
        <v>255.38</v>
      </c>
    </row>
    <row r="6804" spans="1:4" x14ac:dyDescent="0.3">
      <c r="A6804" s="1" t="s">
        <v>78</v>
      </c>
      <c r="B6804" s="1" t="s">
        <v>92</v>
      </c>
      <c r="C6804">
        <v>259.61498999999998</v>
      </c>
      <c r="D6804">
        <v>255.51499999999999</v>
      </c>
    </row>
    <row r="6805" spans="1:4" x14ac:dyDescent="0.3">
      <c r="A6805" s="1" t="s">
        <v>78</v>
      </c>
      <c r="B6805" s="1" t="s">
        <v>92</v>
      </c>
      <c r="C6805">
        <v>258.90198999999899</v>
      </c>
      <c r="D6805">
        <v>255.697</v>
      </c>
    </row>
    <row r="6806" spans="1:4" x14ac:dyDescent="0.3">
      <c r="A6806" s="1" t="s">
        <v>78</v>
      </c>
      <c r="B6806" s="1" t="s">
        <v>92</v>
      </c>
      <c r="C6806">
        <v>258.18698999999998</v>
      </c>
      <c r="D6806">
        <v>255.875</v>
      </c>
    </row>
    <row r="6807" spans="1:4" x14ac:dyDescent="0.3">
      <c r="A6807" s="1" t="s">
        <v>78</v>
      </c>
      <c r="B6807" s="1" t="s">
        <v>92</v>
      </c>
      <c r="C6807">
        <v>257.47199000000001</v>
      </c>
      <c r="D6807">
        <v>256.05399999999997</v>
      </c>
    </row>
    <row r="6808" spans="1:4" x14ac:dyDescent="0.3">
      <c r="A6808" s="1" t="s">
        <v>78</v>
      </c>
      <c r="B6808" s="1" t="s">
        <v>92</v>
      </c>
      <c r="C6808">
        <v>256.79099000000002</v>
      </c>
      <c r="D6808">
        <v>256.23399999999998</v>
      </c>
    </row>
    <row r="6809" spans="1:4" x14ac:dyDescent="0.3">
      <c r="A6809" s="1" t="s">
        <v>78</v>
      </c>
      <c r="B6809" s="1" t="s">
        <v>92</v>
      </c>
      <c r="C6809">
        <v>256.14199000000002</v>
      </c>
      <c r="D6809">
        <v>256.36899999999901</v>
      </c>
    </row>
    <row r="6810" spans="1:4" x14ac:dyDescent="0.3">
      <c r="A6810" s="1" t="s">
        <v>78</v>
      </c>
      <c r="B6810" s="1" t="s">
        <v>92</v>
      </c>
      <c r="C6810">
        <v>255.55699000000001</v>
      </c>
      <c r="D6810">
        <v>256.505</v>
      </c>
    </row>
    <row r="6811" spans="1:4" x14ac:dyDescent="0.3">
      <c r="A6811" s="1" t="s">
        <v>78</v>
      </c>
      <c r="B6811" s="1" t="s">
        <v>92</v>
      </c>
      <c r="C6811">
        <v>255.26499000000001</v>
      </c>
      <c r="D6811">
        <v>256.59300000000002</v>
      </c>
    </row>
    <row r="6812" spans="1:4" x14ac:dyDescent="0.3">
      <c r="A6812" s="1" t="s">
        <v>78</v>
      </c>
      <c r="B6812" s="1" t="s">
        <v>92</v>
      </c>
      <c r="C6812">
        <v>255.03899000000001</v>
      </c>
      <c r="D6812">
        <v>256.63799999999998</v>
      </c>
    </row>
    <row r="6813" spans="1:4" x14ac:dyDescent="0.3">
      <c r="A6813" s="1" t="s">
        <v>78</v>
      </c>
      <c r="B6813" s="1" t="s">
        <v>92</v>
      </c>
      <c r="C6813">
        <v>265.58899000000002</v>
      </c>
      <c r="D6813">
        <v>254.30199999999999</v>
      </c>
    </row>
    <row r="6814" spans="1:4" x14ac:dyDescent="0.3">
      <c r="A6814" s="1" t="s">
        <v>78</v>
      </c>
      <c r="B6814" s="1" t="s">
        <v>92</v>
      </c>
      <c r="C6814">
        <v>264.97199000000001</v>
      </c>
      <c r="D6814">
        <v>254.43700000000001</v>
      </c>
    </row>
    <row r="6815" spans="1:4" x14ac:dyDescent="0.3">
      <c r="A6815" s="1" t="s">
        <v>78</v>
      </c>
      <c r="B6815" s="1" t="s">
        <v>92</v>
      </c>
      <c r="C6815">
        <v>264.35498999999999</v>
      </c>
      <c r="D6815">
        <v>254.572</v>
      </c>
    </row>
    <row r="6816" spans="1:4" x14ac:dyDescent="0.3">
      <c r="A6816" s="1" t="s">
        <v>78</v>
      </c>
      <c r="B6816" s="1" t="s">
        <v>92</v>
      </c>
      <c r="C6816">
        <v>262.99099000000001</v>
      </c>
      <c r="D6816">
        <v>254.79599999999999</v>
      </c>
    </row>
    <row r="6817" spans="1:4" x14ac:dyDescent="0.3">
      <c r="A6817" s="1" t="s">
        <v>78</v>
      </c>
      <c r="B6817" s="1" t="s">
        <v>92</v>
      </c>
      <c r="C6817">
        <v>261.62799000000001</v>
      </c>
      <c r="D6817">
        <v>255.11099999999999</v>
      </c>
    </row>
    <row r="6818" spans="1:4" x14ac:dyDescent="0.3">
      <c r="A6818" s="1" t="s">
        <v>78</v>
      </c>
      <c r="B6818" s="1" t="s">
        <v>92</v>
      </c>
      <c r="C6818">
        <v>260.29698999999999</v>
      </c>
      <c r="D6818">
        <v>255.38</v>
      </c>
    </row>
    <row r="6819" spans="1:4" x14ac:dyDescent="0.3">
      <c r="A6819" s="1" t="s">
        <v>78</v>
      </c>
      <c r="B6819" s="1" t="s">
        <v>92</v>
      </c>
      <c r="C6819">
        <v>265.588989999999</v>
      </c>
      <c r="D6819">
        <v>254.30199999999999</v>
      </c>
    </row>
    <row r="6820" spans="1:4" x14ac:dyDescent="0.3">
      <c r="A6820" s="1" t="s">
        <v>78</v>
      </c>
      <c r="B6820" s="1" t="s">
        <v>92</v>
      </c>
      <c r="C6820">
        <v>264.97198999999898</v>
      </c>
      <c r="D6820">
        <v>254.43699999999899</v>
      </c>
    </row>
    <row r="6821" spans="1:4" x14ac:dyDescent="0.3">
      <c r="A6821" s="1" t="s">
        <v>78</v>
      </c>
      <c r="B6821" s="1" t="s">
        <v>92</v>
      </c>
      <c r="C6821">
        <v>264.35498999999902</v>
      </c>
      <c r="D6821">
        <v>254.57199999999901</v>
      </c>
    </row>
    <row r="6822" spans="1:4" x14ac:dyDescent="0.3">
      <c r="A6822" s="1" t="s">
        <v>78</v>
      </c>
      <c r="B6822" s="1" t="s">
        <v>92</v>
      </c>
      <c r="C6822">
        <v>262.99098999999899</v>
      </c>
      <c r="D6822">
        <v>254.795999999999</v>
      </c>
    </row>
    <row r="6823" spans="1:4" x14ac:dyDescent="0.3">
      <c r="A6823" s="1" t="s">
        <v>78</v>
      </c>
      <c r="B6823" s="1" t="s">
        <v>92</v>
      </c>
      <c r="C6823">
        <v>261.62798999999899</v>
      </c>
      <c r="D6823">
        <v>255.110999999999</v>
      </c>
    </row>
    <row r="6824" spans="1:4" x14ac:dyDescent="0.3">
      <c r="A6824" s="1" t="s">
        <v>78</v>
      </c>
      <c r="B6824" s="1" t="s">
        <v>92</v>
      </c>
      <c r="C6824">
        <v>260.29698999999903</v>
      </c>
      <c r="D6824">
        <v>255.379999999999</v>
      </c>
    </row>
    <row r="6825" spans="1:4" x14ac:dyDescent="0.3">
      <c r="A6825" s="1" t="s">
        <v>78</v>
      </c>
      <c r="B6825" s="1" t="s">
        <v>92</v>
      </c>
      <c r="C6825">
        <v>269.808999999999</v>
      </c>
      <c r="D6825">
        <v>253.44900999999899</v>
      </c>
    </row>
    <row r="6826" spans="1:4" x14ac:dyDescent="0.3">
      <c r="A6826" s="1" t="s">
        <v>78</v>
      </c>
      <c r="B6826" s="1" t="s">
        <v>92</v>
      </c>
      <c r="C6826">
        <v>269.224999999999</v>
      </c>
      <c r="D6826">
        <v>253.53700999999899</v>
      </c>
    </row>
    <row r="6827" spans="1:4" x14ac:dyDescent="0.3">
      <c r="A6827" s="1" t="s">
        <v>78</v>
      </c>
      <c r="B6827" s="1" t="s">
        <v>92</v>
      </c>
      <c r="C6827">
        <v>268.67299999999898</v>
      </c>
      <c r="D6827">
        <v>253.62700999999899</v>
      </c>
    </row>
    <row r="6828" spans="1:4" x14ac:dyDescent="0.3">
      <c r="A6828" s="1" t="s">
        <v>78</v>
      </c>
      <c r="B6828" s="1" t="s">
        <v>92</v>
      </c>
      <c r="C6828">
        <v>268.15399999999897</v>
      </c>
      <c r="D6828">
        <v>253.71600999999899</v>
      </c>
    </row>
    <row r="6829" spans="1:4" x14ac:dyDescent="0.3">
      <c r="A6829" s="1" t="s">
        <v>78</v>
      </c>
      <c r="B6829" s="1" t="s">
        <v>92</v>
      </c>
      <c r="C6829">
        <v>267.66699999999901</v>
      </c>
      <c r="D6829">
        <v>253.85300999999899</v>
      </c>
    </row>
    <row r="6830" spans="1:4" x14ac:dyDescent="0.3">
      <c r="A6830" s="1" t="s">
        <v>78</v>
      </c>
      <c r="B6830" s="1" t="s">
        <v>92</v>
      </c>
      <c r="C6830">
        <v>267.17899999999901</v>
      </c>
      <c r="D6830">
        <v>253.94100999999901</v>
      </c>
    </row>
    <row r="6831" spans="1:4" x14ac:dyDescent="0.3">
      <c r="A6831" s="1" t="s">
        <v>78</v>
      </c>
      <c r="B6831" s="1" t="s">
        <v>92</v>
      </c>
      <c r="C6831">
        <v>266.69299999999902</v>
      </c>
      <c r="D6831">
        <v>254.07800999999901</v>
      </c>
    </row>
    <row r="6832" spans="1:4" x14ac:dyDescent="0.3">
      <c r="A6832" s="1" t="s">
        <v>78</v>
      </c>
      <c r="B6832" s="1" t="s">
        <v>92</v>
      </c>
      <c r="C6832">
        <v>266.17299999999898</v>
      </c>
      <c r="D6832">
        <v>254.16800999999899</v>
      </c>
    </row>
    <row r="6833" spans="1:4" x14ac:dyDescent="0.3">
      <c r="A6833" s="1" t="s">
        <v>78</v>
      </c>
      <c r="B6833" s="1" t="s">
        <v>92</v>
      </c>
      <c r="C6833">
        <v>265.58899999999898</v>
      </c>
      <c r="D6833">
        <v>254.302009999999</v>
      </c>
    </row>
    <row r="6834" spans="1:4" x14ac:dyDescent="0.3">
      <c r="A6834" s="1" t="s">
        <v>78</v>
      </c>
      <c r="B6834" s="1" t="s">
        <v>92</v>
      </c>
      <c r="C6834">
        <v>269.808999999999</v>
      </c>
      <c r="D6834">
        <v>253.44900999999899</v>
      </c>
    </row>
    <row r="6835" spans="1:4" x14ac:dyDescent="0.3">
      <c r="A6835" s="1" t="s">
        <v>78</v>
      </c>
      <c r="B6835" s="1" t="s">
        <v>92</v>
      </c>
      <c r="C6835">
        <v>269.224999999999</v>
      </c>
      <c r="D6835">
        <v>253.53700999999899</v>
      </c>
    </row>
    <row r="6836" spans="1:4" x14ac:dyDescent="0.3">
      <c r="A6836" s="1" t="s">
        <v>78</v>
      </c>
      <c r="B6836" s="1" t="s">
        <v>92</v>
      </c>
      <c r="C6836">
        <v>268.67299999999898</v>
      </c>
      <c r="D6836">
        <v>253.62700999999899</v>
      </c>
    </row>
    <row r="6837" spans="1:4" x14ac:dyDescent="0.3">
      <c r="A6837" s="1" t="s">
        <v>78</v>
      </c>
      <c r="B6837" s="1" t="s">
        <v>92</v>
      </c>
      <c r="C6837">
        <v>268.15399999999897</v>
      </c>
      <c r="D6837">
        <v>253.71600999999899</v>
      </c>
    </row>
    <row r="6838" spans="1:4" x14ac:dyDescent="0.3">
      <c r="A6838" s="1" t="s">
        <v>78</v>
      </c>
      <c r="B6838" s="1" t="s">
        <v>92</v>
      </c>
      <c r="C6838">
        <v>267.66699999999901</v>
      </c>
      <c r="D6838">
        <v>253.85300999999899</v>
      </c>
    </row>
    <row r="6839" spans="1:4" x14ac:dyDescent="0.3">
      <c r="A6839" s="1" t="s">
        <v>78</v>
      </c>
      <c r="B6839" s="1" t="s">
        <v>92</v>
      </c>
      <c r="C6839">
        <v>267.17899999999901</v>
      </c>
      <c r="D6839">
        <v>253.94100999999901</v>
      </c>
    </row>
    <row r="6840" spans="1:4" x14ac:dyDescent="0.3">
      <c r="A6840" s="1" t="s">
        <v>78</v>
      </c>
      <c r="B6840" s="1" t="s">
        <v>92</v>
      </c>
      <c r="C6840">
        <v>266.69299999999902</v>
      </c>
      <c r="D6840">
        <v>254.07800999999901</v>
      </c>
    </row>
    <row r="6841" spans="1:4" x14ac:dyDescent="0.3">
      <c r="A6841" s="1" t="s">
        <v>78</v>
      </c>
      <c r="B6841" s="1" t="s">
        <v>92</v>
      </c>
      <c r="C6841">
        <v>266.17299999999898</v>
      </c>
      <c r="D6841">
        <v>254.16800999999899</v>
      </c>
    </row>
    <row r="6842" spans="1:4" x14ac:dyDescent="0.3">
      <c r="A6842" s="1" t="s">
        <v>78</v>
      </c>
      <c r="B6842" s="1" t="s">
        <v>92</v>
      </c>
      <c r="C6842">
        <v>265.58899999999898</v>
      </c>
      <c r="D6842">
        <v>254.302009999999</v>
      </c>
    </row>
    <row r="6843" spans="1:4" x14ac:dyDescent="0.3">
      <c r="A6843" s="1" t="s">
        <v>78</v>
      </c>
      <c r="B6843" s="1" t="s">
        <v>92</v>
      </c>
      <c r="C6843">
        <v>275.55599999999902</v>
      </c>
      <c r="D6843">
        <v>253.087009999999</v>
      </c>
    </row>
    <row r="6844" spans="1:4" x14ac:dyDescent="0.3">
      <c r="A6844" s="1" t="s">
        <v>78</v>
      </c>
      <c r="B6844" s="1" t="s">
        <v>92</v>
      </c>
      <c r="C6844">
        <v>274.873999999999</v>
      </c>
      <c r="D6844">
        <v>253.13200999999901</v>
      </c>
    </row>
    <row r="6845" spans="1:4" x14ac:dyDescent="0.3">
      <c r="A6845" s="1" t="s">
        <v>78</v>
      </c>
      <c r="B6845" s="1" t="s">
        <v>92</v>
      </c>
      <c r="C6845">
        <v>274.15899999999903</v>
      </c>
      <c r="D6845">
        <v>253.17900999999901</v>
      </c>
    </row>
    <row r="6846" spans="1:4" x14ac:dyDescent="0.3">
      <c r="A6846" s="1" t="s">
        <v>78</v>
      </c>
      <c r="B6846" s="1" t="s">
        <v>92</v>
      </c>
      <c r="C6846">
        <v>273.41300000000001</v>
      </c>
      <c r="D6846">
        <v>253.179</v>
      </c>
    </row>
    <row r="6847" spans="1:4" x14ac:dyDescent="0.3">
      <c r="A6847" s="1" t="s">
        <v>78</v>
      </c>
      <c r="B6847" s="1" t="s">
        <v>92</v>
      </c>
      <c r="C6847">
        <v>272.666</v>
      </c>
      <c r="D6847">
        <v>253.22200000000001</v>
      </c>
    </row>
    <row r="6848" spans="1:4" x14ac:dyDescent="0.3">
      <c r="A6848" s="1" t="s">
        <v>78</v>
      </c>
      <c r="B6848" s="1" t="s">
        <v>92</v>
      </c>
      <c r="C6848">
        <v>271.887</v>
      </c>
      <c r="D6848">
        <v>253.267</v>
      </c>
    </row>
    <row r="6849" spans="1:4" x14ac:dyDescent="0.3">
      <c r="A6849" s="1" t="s">
        <v>78</v>
      </c>
      <c r="B6849" s="1" t="s">
        <v>92</v>
      </c>
      <c r="C6849">
        <v>271.173</v>
      </c>
      <c r="D6849">
        <v>253.31199999999899</v>
      </c>
    </row>
    <row r="6850" spans="1:4" x14ac:dyDescent="0.3">
      <c r="A6850" s="1" t="s">
        <v>78</v>
      </c>
      <c r="B6850" s="1" t="s">
        <v>92</v>
      </c>
      <c r="C6850">
        <v>270.45800000000003</v>
      </c>
      <c r="D6850">
        <v>253.356999999999</v>
      </c>
    </row>
    <row r="6851" spans="1:4" x14ac:dyDescent="0.3">
      <c r="A6851" s="1" t="s">
        <v>78</v>
      </c>
      <c r="B6851" s="1" t="s">
        <v>92</v>
      </c>
      <c r="C6851">
        <v>269.80900000000003</v>
      </c>
      <c r="D6851">
        <v>253.44899999999899</v>
      </c>
    </row>
    <row r="6852" spans="1:4" x14ac:dyDescent="0.3">
      <c r="A6852" s="1" t="s">
        <v>78</v>
      </c>
      <c r="B6852" s="1" t="s">
        <v>92</v>
      </c>
      <c r="C6852">
        <v>275.55599999999998</v>
      </c>
      <c r="D6852">
        <v>253.08699999999999</v>
      </c>
    </row>
    <row r="6853" spans="1:4" x14ac:dyDescent="0.3">
      <c r="A6853" s="1" t="s">
        <v>78</v>
      </c>
      <c r="B6853" s="1" t="s">
        <v>92</v>
      </c>
      <c r="C6853">
        <v>274.87400000000002</v>
      </c>
      <c r="D6853">
        <v>253.13199999999901</v>
      </c>
    </row>
    <row r="6854" spans="1:4" x14ac:dyDescent="0.3">
      <c r="A6854" s="1" t="s">
        <v>78</v>
      </c>
      <c r="B6854" s="1" t="s">
        <v>92</v>
      </c>
      <c r="C6854">
        <v>274.15899999999999</v>
      </c>
      <c r="D6854">
        <v>253.17899999999901</v>
      </c>
    </row>
    <row r="6855" spans="1:4" x14ac:dyDescent="0.3">
      <c r="A6855" s="1" t="s">
        <v>78</v>
      </c>
      <c r="B6855" s="1" t="s">
        <v>92</v>
      </c>
      <c r="C6855">
        <v>273.41300000000001</v>
      </c>
      <c r="D6855">
        <v>253.179</v>
      </c>
    </row>
    <row r="6856" spans="1:4" x14ac:dyDescent="0.3">
      <c r="A6856" s="1" t="s">
        <v>78</v>
      </c>
      <c r="B6856" s="1" t="s">
        <v>92</v>
      </c>
      <c r="C6856">
        <v>272.666</v>
      </c>
      <c r="D6856">
        <v>253.22200000000001</v>
      </c>
    </row>
    <row r="6857" spans="1:4" x14ac:dyDescent="0.3">
      <c r="A6857" s="1" t="s">
        <v>78</v>
      </c>
      <c r="B6857" s="1" t="s">
        <v>92</v>
      </c>
      <c r="C6857">
        <v>271.887</v>
      </c>
      <c r="D6857">
        <v>253.267</v>
      </c>
    </row>
    <row r="6858" spans="1:4" x14ac:dyDescent="0.3">
      <c r="A6858" s="1" t="s">
        <v>78</v>
      </c>
      <c r="B6858" s="1" t="s">
        <v>92</v>
      </c>
      <c r="C6858">
        <v>271.173</v>
      </c>
      <c r="D6858">
        <v>253.31199999999899</v>
      </c>
    </row>
    <row r="6859" spans="1:4" x14ac:dyDescent="0.3">
      <c r="A6859" s="1" t="s">
        <v>78</v>
      </c>
      <c r="B6859" s="1" t="s">
        <v>92</v>
      </c>
      <c r="C6859">
        <v>270.45800000000003</v>
      </c>
      <c r="D6859">
        <v>253.356999999999</v>
      </c>
    </row>
    <row r="6860" spans="1:4" x14ac:dyDescent="0.3">
      <c r="A6860" s="1" t="s">
        <v>78</v>
      </c>
      <c r="B6860" s="1" t="s">
        <v>92</v>
      </c>
      <c r="C6860">
        <v>269.80900000000003</v>
      </c>
      <c r="D6860">
        <v>253.44899999999899</v>
      </c>
    </row>
    <row r="6861" spans="1:4" x14ac:dyDescent="0.3">
      <c r="A6861" s="1" t="s">
        <v>78</v>
      </c>
      <c r="B6861" s="1" t="s">
        <v>92</v>
      </c>
      <c r="C6861">
        <v>280.23</v>
      </c>
      <c r="D6861">
        <v>252.77297999999999</v>
      </c>
    </row>
    <row r="6862" spans="1:4" x14ac:dyDescent="0.3">
      <c r="A6862" s="1" t="s">
        <v>78</v>
      </c>
      <c r="B6862" s="1" t="s">
        <v>92</v>
      </c>
      <c r="C6862">
        <v>279.613</v>
      </c>
      <c r="D6862">
        <v>252.81797999999901</v>
      </c>
    </row>
    <row r="6863" spans="1:4" x14ac:dyDescent="0.3">
      <c r="A6863" s="1" t="s">
        <v>78</v>
      </c>
      <c r="B6863" s="1" t="s">
        <v>92</v>
      </c>
      <c r="C6863">
        <v>279.02999999999997</v>
      </c>
      <c r="D6863">
        <v>252.862979999999</v>
      </c>
    </row>
    <row r="6864" spans="1:4" x14ac:dyDescent="0.3">
      <c r="A6864" s="1" t="s">
        <v>78</v>
      </c>
      <c r="B6864" s="1" t="s">
        <v>92</v>
      </c>
      <c r="C6864">
        <v>277.92599999999999</v>
      </c>
      <c r="D6864">
        <v>252.952979999999</v>
      </c>
    </row>
    <row r="6865" spans="1:4" x14ac:dyDescent="0.3">
      <c r="A6865" s="1" t="s">
        <v>78</v>
      </c>
      <c r="B6865" s="1" t="s">
        <v>92</v>
      </c>
      <c r="C6865">
        <v>276.78899999999999</v>
      </c>
      <c r="D6865">
        <v>252.99797999999899</v>
      </c>
    </row>
    <row r="6866" spans="1:4" x14ac:dyDescent="0.3">
      <c r="A6866" s="1" t="s">
        <v>78</v>
      </c>
      <c r="B6866" s="1" t="s">
        <v>92</v>
      </c>
      <c r="C6866">
        <v>276.173</v>
      </c>
      <c r="D6866">
        <v>253.04297999999901</v>
      </c>
    </row>
    <row r="6867" spans="1:4" x14ac:dyDescent="0.3">
      <c r="A6867" s="1" t="s">
        <v>78</v>
      </c>
      <c r="B6867" s="1" t="s">
        <v>92</v>
      </c>
      <c r="C6867">
        <v>275.55599999999998</v>
      </c>
      <c r="D6867">
        <v>253.08697999999899</v>
      </c>
    </row>
    <row r="6868" spans="1:4" x14ac:dyDescent="0.3">
      <c r="A6868" s="1" t="s">
        <v>78</v>
      </c>
      <c r="B6868" s="1" t="s">
        <v>92</v>
      </c>
      <c r="C6868">
        <v>280.229999999999</v>
      </c>
      <c r="D6868">
        <v>252.772979999999</v>
      </c>
    </row>
    <row r="6869" spans="1:4" x14ac:dyDescent="0.3">
      <c r="A6869" s="1" t="s">
        <v>78</v>
      </c>
      <c r="B6869" s="1" t="s">
        <v>92</v>
      </c>
      <c r="C6869">
        <v>279.61299999999898</v>
      </c>
      <c r="D6869">
        <v>252.81797999999901</v>
      </c>
    </row>
    <row r="6870" spans="1:4" x14ac:dyDescent="0.3">
      <c r="A6870" s="1" t="s">
        <v>78</v>
      </c>
      <c r="B6870" s="1" t="s">
        <v>92</v>
      </c>
      <c r="C6870">
        <v>279.02999999999901</v>
      </c>
      <c r="D6870">
        <v>252.862979999999</v>
      </c>
    </row>
    <row r="6871" spans="1:4" x14ac:dyDescent="0.3">
      <c r="A6871" s="1" t="s">
        <v>78</v>
      </c>
      <c r="B6871" s="1" t="s">
        <v>92</v>
      </c>
      <c r="C6871">
        <v>277.92599999999902</v>
      </c>
      <c r="D6871">
        <v>252.952979999999</v>
      </c>
    </row>
    <row r="6872" spans="1:4" x14ac:dyDescent="0.3">
      <c r="A6872" s="1" t="s">
        <v>78</v>
      </c>
      <c r="B6872" s="1" t="s">
        <v>92</v>
      </c>
      <c r="C6872">
        <v>276.78899999999902</v>
      </c>
      <c r="D6872">
        <v>252.99797999999899</v>
      </c>
    </row>
    <row r="6873" spans="1:4" x14ac:dyDescent="0.3">
      <c r="A6873" s="1" t="s">
        <v>78</v>
      </c>
      <c r="B6873" s="1" t="s">
        <v>92</v>
      </c>
      <c r="C6873">
        <v>276.17299999999898</v>
      </c>
      <c r="D6873">
        <v>253.04297999999901</v>
      </c>
    </row>
    <row r="6874" spans="1:4" x14ac:dyDescent="0.3">
      <c r="A6874" s="1" t="s">
        <v>78</v>
      </c>
      <c r="B6874" s="1" t="s">
        <v>92</v>
      </c>
      <c r="C6874">
        <v>275.55599999999902</v>
      </c>
      <c r="D6874">
        <v>253.08697999999899</v>
      </c>
    </row>
    <row r="6875" spans="1:4" x14ac:dyDescent="0.3">
      <c r="A6875" s="1" t="s">
        <v>78</v>
      </c>
      <c r="B6875" s="1" t="s">
        <v>92</v>
      </c>
      <c r="C6875">
        <v>285.61899999999901</v>
      </c>
      <c r="D6875">
        <v>252.32399999999899</v>
      </c>
    </row>
    <row r="6876" spans="1:4" x14ac:dyDescent="0.3">
      <c r="A6876" s="1" t="s">
        <v>78</v>
      </c>
      <c r="B6876" s="1" t="s">
        <v>92</v>
      </c>
      <c r="C6876">
        <v>285.164999999999</v>
      </c>
      <c r="D6876">
        <v>252.36899999999901</v>
      </c>
    </row>
    <row r="6877" spans="1:4" x14ac:dyDescent="0.3">
      <c r="A6877" s="1" t="s">
        <v>78</v>
      </c>
      <c r="B6877" s="1" t="s">
        <v>92</v>
      </c>
      <c r="C6877">
        <v>284.70999999999998</v>
      </c>
      <c r="D6877">
        <v>252.369</v>
      </c>
    </row>
    <row r="6878" spans="1:4" x14ac:dyDescent="0.3">
      <c r="A6878" s="1" t="s">
        <v>78</v>
      </c>
      <c r="B6878" s="1" t="s">
        <v>92</v>
      </c>
      <c r="C6878">
        <v>284.320999999999</v>
      </c>
      <c r="D6878">
        <v>252.41399999999999</v>
      </c>
    </row>
    <row r="6879" spans="1:4" x14ac:dyDescent="0.3">
      <c r="A6879" s="1" t="s">
        <v>78</v>
      </c>
      <c r="B6879" s="1" t="s">
        <v>92</v>
      </c>
      <c r="C6879">
        <v>283.93099999999998</v>
      </c>
      <c r="D6879">
        <v>252.45899999999901</v>
      </c>
    </row>
    <row r="6880" spans="1:4" x14ac:dyDescent="0.3">
      <c r="A6880" s="1" t="s">
        <v>78</v>
      </c>
      <c r="B6880" s="1" t="s">
        <v>92</v>
      </c>
      <c r="C6880">
        <v>283.21699999999998</v>
      </c>
      <c r="D6880">
        <v>252.503999999999</v>
      </c>
    </row>
    <row r="6881" spans="1:4" x14ac:dyDescent="0.3">
      <c r="A6881" s="1" t="s">
        <v>78</v>
      </c>
      <c r="B6881" s="1" t="s">
        <v>92</v>
      </c>
      <c r="C6881">
        <v>282.599999999999</v>
      </c>
      <c r="D6881">
        <v>252.545999999999</v>
      </c>
    </row>
    <row r="6882" spans="1:4" x14ac:dyDescent="0.3">
      <c r="A6882" s="1" t="s">
        <v>78</v>
      </c>
      <c r="B6882" s="1" t="s">
        <v>92</v>
      </c>
      <c r="C6882">
        <v>281.98299999999898</v>
      </c>
      <c r="D6882">
        <v>252.63799999999901</v>
      </c>
    </row>
    <row r="6883" spans="1:4" x14ac:dyDescent="0.3">
      <c r="A6883" s="1" t="s">
        <v>78</v>
      </c>
      <c r="B6883" s="1" t="s">
        <v>92</v>
      </c>
      <c r="C6883">
        <v>281.43099999999902</v>
      </c>
      <c r="D6883">
        <v>252.682999999999</v>
      </c>
    </row>
    <row r="6884" spans="1:4" x14ac:dyDescent="0.3">
      <c r="A6884" s="1" t="s">
        <v>78</v>
      </c>
      <c r="B6884" s="1" t="s">
        <v>92</v>
      </c>
      <c r="C6884">
        <v>280.84699999999901</v>
      </c>
      <c r="D6884">
        <v>252.72799999999901</v>
      </c>
    </row>
    <row r="6885" spans="1:4" x14ac:dyDescent="0.3">
      <c r="A6885" s="1" t="s">
        <v>78</v>
      </c>
      <c r="B6885" s="1" t="s">
        <v>92</v>
      </c>
      <c r="C6885">
        <v>280.229999999999</v>
      </c>
      <c r="D6885">
        <v>252.772999999999</v>
      </c>
    </row>
    <row r="6886" spans="1:4" x14ac:dyDescent="0.3">
      <c r="A6886" s="1" t="s">
        <v>78</v>
      </c>
      <c r="B6886" s="1" t="s">
        <v>92</v>
      </c>
      <c r="C6886">
        <v>285.61899999999901</v>
      </c>
      <c r="D6886">
        <v>252.32399999999899</v>
      </c>
    </row>
    <row r="6887" spans="1:4" x14ac:dyDescent="0.3">
      <c r="A6887" s="1" t="s">
        <v>78</v>
      </c>
      <c r="B6887" s="1" t="s">
        <v>92</v>
      </c>
      <c r="C6887">
        <v>285.164999999999</v>
      </c>
      <c r="D6887">
        <v>252.36899999999901</v>
      </c>
    </row>
    <row r="6888" spans="1:4" x14ac:dyDescent="0.3">
      <c r="A6888" s="1" t="s">
        <v>78</v>
      </c>
      <c r="B6888" s="1" t="s">
        <v>92</v>
      </c>
      <c r="C6888">
        <v>284.70999999999998</v>
      </c>
      <c r="D6888">
        <v>252.369</v>
      </c>
    </row>
    <row r="6889" spans="1:4" x14ac:dyDescent="0.3">
      <c r="A6889" s="1" t="s">
        <v>78</v>
      </c>
      <c r="B6889" s="1" t="s">
        <v>92</v>
      </c>
      <c r="C6889">
        <v>284.320999999999</v>
      </c>
      <c r="D6889">
        <v>252.41399999999999</v>
      </c>
    </row>
    <row r="6890" spans="1:4" x14ac:dyDescent="0.3">
      <c r="A6890" s="1" t="s">
        <v>78</v>
      </c>
      <c r="B6890" s="1" t="s">
        <v>92</v>
      </c>
      <c r="C6890">
        <v>283.93099999999998</v>
      </c>
      <c r="D6890">
        <v>252.45899999999901</v>
      </c>
    </row>
    <row r="6891" spans="1:4" x14ac:dyDescent="0.3">
      <c r="A6891" s="1" t="s">
        <v>78</v>
      </c>
      <c r="B6891" s="1" t="s">
        <v>92</v>
      </c>
      <c r="C6891">
        <v>283.21699999999998</v>
      </c>
      <c r="D6891">
        <v>252.503999999999</v>
      </c>
    </row>
    <row r="6892" spans="1:4" x14ac:dyDescent="0.3">
      <c r="A6892" s="1" t="s">
        <v>78</v>
      </c>
      <c r="B6892" s="1" t="s">
        <v>92</v>
      </c>
      <c r="C6892">
        <v>282.599999999999</v>
      </c>
      <c r="D6892">
        <v>252.545999999999</v>
      </c>
    </row>
    <row r="6893" spans="1:4" x14ac:dyDescent="0.3">
      <c r="A6893" s="1" t="s">
        <v>78</v>
      </c>
      <c r="B6893" s="1" t="s">
        <v>92</v>
      </c>
      <c r="C6893">
        <v>281.98299999999898</v>
      </c>
      <c r="D6893">
        <v>252.63799999999901</v>
      </c>
    </row>
    <row r="6894" spans="1:4" x14ac:dyDescent="0.3">
      <c r="A6894" s="1" t="s">
        <v>78</v>
      </c>
      <c r="B6894" s="1" t="s">
        <v>92</v>
      </c>
      <c r="C6894">
        <v>281.43099999999902</v>
      </c>
      <c r="D6894">
        <v>252.682999999999</v>
      </c>
    </row>
    <row r="6895" spans="1:4" x14ac:dyDescent="0.3">
      <c r="A6895" s="1" t="s">
        <v>78</v>
      </c>
      <c r="B6895" s="1" t="s">
        <v>92</v>
      </c>
      <c r="C6895">
        <v>280.84699999999901</v>
      </c>
      <c r="D6895">
        <v>252.72799999999901</v>
      </c>
    </row>
    <row r="6896" spans="1:4" x14ac:dyDescent="0.3">
      <c r="A6896" s="1" t="s">
        <v>78</v>
      </c>
      <c r="B6896" s="1" t="s">
        <v>92</v>
      </c>
      <c r="C6896">
        <v>280.229999999999</v>
      </c>
      <c r="D6896">
        <v>252.772999999999</v>
      </c>
    </row>
    <row r="6897" spans="1:4" x14ac:dyDescent="0.3">
      <c r="A6897" s="1" t="s">
        <v>78</v>
      </c>
      <c r="B6897" s="1" t="s">
        <v>92</v>
      </c>
      <c r="C6897">
        <v>295.68299999999999</v>
      </c>
      <c r="D6897">
        <v>251.83</v>
      </c>
    </row>
    <row r="6898" spans="1:4" x14ac:dyDescent="0.3">
      <c r="A6898" s="1" t="s">
        <v>78</v>
      </c>
      <c r="B6898" s="1" t="s">
        <v>92</v>
      </c>
      <c r="C6898">
        <v>294.38400000000001</v>
      </c>
      <c r="D6898">
        <v>251.87299999999999</v>
      </c>
    </row>
    <row r="6899" spans="1:4" x14ac:dyDescent="0.3">
      <c r="A6899" s="1" t="s">
        <v>78</v>
      </c>
      <c r="B6899" s="1" t="s">
        <v>92</v>
      </c>
      <c r="C6899">
        <v>293.05399999999997</v>
      </c>
      <c r="D6899">
        <v>251.96199999999999</v>
      </c>
    </row>
    <row r="6900" spans="1:4" x14ac:dyDescent="0.3">
      <c r="A6900" s="1" t="s">
        <v>78</v>
      </c>
      <c r="B6900" s="1" t="s">
        <v>92</v>
      </c>
      <c r="C6900">
        <v>291.69</v>
      </c>
      <c r="D6900">
        <v>252.00899999999999</v>
      </c>
    </row>
    <row r="6901" spans="1:4" x14ac:dyDescent="0.3">
      <c r="A6901" s="1" t="s">
        <v>78</v>
      </c>
      <c r="B6901" s="1" t="s">
        <v>92</v>
      </c>
      <c r="C6901">
        <v>290.35899999999998</v>
      </c>
      <c r="D6901">
        <v>252.09899999999999</v>
      </c>
    </row>
    <row r="6902" spans="1:4" x14ac:dyDescent="0.3">
      <c r="A6902" s="1" t="s">
        <v>78</v>
      </c>
      <c r="B6902" s="1" t="s">
        <v>92</v>
      </c>
      <c r="C6902">
        <v>289.06</v>
      </c>
      <c r="D6902">
        <v>252.14400000000001</v>
      </c>
    </row>
    <row r="6903" spans="1:4" x14ac:dyDescent="0.3">
      <c r="A6903" s="1" t="s">
        <v>78</v>
      </c>
      <c r="B6903" s="1" t="s">
        <v>92</v>
      </c>
      <c r="C6903">
        <v>287.79500000000002</v>
      </c>
      <c r="D6903">
        <v>252.18899999999999</v>
      </c>
    </row>
    <row r="6904" spans="1:4" x14ac:dyDescent="0.3">
      <c r="A6904" s="1" t="s">
        <v>78</v>
      </c>
      <c r="B6904" s="1" t="s">
        <v>92</v>
      </c>
      <c r="C6904">
        <v>287.20999999999998</v>
      </c>
      <c r="D6904">
        <v>252.232</v>
      </c>
    </row>
    <row r="6905" spans="1:4" x14ac:dyDescent="0.3">
      <c r="A6905" s="1" t="s">
        <v>78</v>
      </c>
      <c r="B6905" s="1" t="s">
        <v>92</v>
      </c>
      <c r="C6905">
        <v>286.65800000000002</v>
      </c>
      <c r="D6905">
        <v>252.27699999999999</v>
      </c>
    </row>
    <row r="6906" spans="1:4" x14ac:dyDescent="0.3">
      <c r="A6906" s="1" t="s">
        <v>78</v>
      </c>
      <c r="B6906" s="1" t="s">
        <v>92</v>
      </c>
      <c r="C6906">
        <v>286.10599999999999</v>
      </c>
      <c r="D6906">
        <v>252.27699999999999</v>
      </c>
    </row>
    <row r="6907" spans="1:4" x14ac:dyDescent="0.3">
      <c r="A6907" s="1" t="s">
        <v>78</v>
      </c>
      <c r="B6907" s="1" t="s">
        <v>92</v>
      </c>
      <c r="C6907">
        <v>285.61899999999901</v>
      </c>
      <c r="D6907">
        <v>252.32399999999899</v>
      </c>
    </row>
    <row r="6908" spans="1:4" x14ac:dyDescent="0.3">
      <c r="A6908" s="1" t="s">
        <v>78</v>
      </c>
      <c r="B6908" s="1" t="s">
        <v>92</v>
      </c>
      <c r="C6908">
        <v>295.68299999999999</v>
      </c>
      <c r="D6908">
        <v>251.82999999999899</v>
      </c>
    </row>
    <row r="6909" spans="1:4" x14ac:dyDescent="0.3">
      <c r="A6909" s="1" t="s">
        <v>78</v>
      </c>
      <c r="B6909" s="1" t="s">
        <v>92</v>
      </c>
      <c r="C6909">
        <v>294.38400000000001</v>
      </c>
      <c r="D6909">
        <v>251.87299999999999</v>
      </c>
    </row>
    <row r="6910" spans="1:4" x14ac:dyDescent="0.3">
      <c r="A6910" s="1" t="s">
        <v>78</v>
      </c>
      <c r="B6910" s="1" t="s">
        <v>92</v>
      </c>
      <c r="C6910">
        <v>293.05399999999997</v>
      </c>
      <c r="D6910">
        <v>251.96199999999999</v>
      </c>
    </row>
    <row r="6911" spans="1:4" x14ac:dyDescent="0.3">
      <c r="A6911" s="1" t="s">
        <v>78</v>
      </c>
      <c r="B6911" s="1" t="s">
        <v>92</v>
      </c>
      <c r="C6911">
        <v>291.69</v>
      </c>
      <c r="D6911">
        <v>252.00899999999999</v>
      </c>
    </row>
    <row r="6912" spans="1:4" x14ac:dyDescent="0.3">
      <c r="A6912" s="1" t="s">
        <v>78</v>
      </c>
      <c r="B6912" s="1" t="s">
        <v>92</v>
      </c>
      <c r="C6912">
        <v>290.35899999999998</v>
      </c>
      <c r="D6912">
        <v>252.09899999999999</v>
      </c>
    </row>
    <row r="6913" spans="1:4" x14ac:dyDescent="0.3">
      <c r="A6913" s="1" t="s">
        <v>78</v>
      </c>
      <c r="B6913" s="1" t="s">
        <v>92</v>
      </c>
      <c r="C6913">
        <v>289.06</v>
      </c>
      <c r="D6913">
        <v>252.14399999999901</v>
      </c>
    </row>
    <row r="6914" spans="1:4" x14ac:dyDescent="0.3">
      <c r="A6914" s="1" t="s">
        <v>78</v>
      </c>
      <c r="B6914" s="1" t="s">
        <v>92</v>
      </c>
      <c r="C6914">
        <v>287.79500000000002</v>
      </c>
      <c r="D6914">
        <v>252.188999999999</v>
      </c>
    </row>
    <row r="6915" spans="1:4" x14ac:dyDescent="0.3">
      <c r="A6915" s="1" t="s">
        <v>78</v>
      </c>
      <c r="B6915" s="1" t="s">
        <v>92</v>
      </c>
      <c r="C6915">
        <v>287.20999999999998</v>
      </c>
      <c r="D6915">
        <v>252.231999999999</v>
      </c>
    </row>
    <row r="6916" spans="1:4" x14ac:dyDescent="0.3">
      <c r="A6916" s="1" t="s">
        <v>78</v>
      </c>
      <c r="B6916" s="1" t="s">
        <v>92</v>
      </c>
      <c r="C6916">
        <v>286.65800000000002</v>
      </c>
      <c r="D6916">
        <v>252.27699999999899</v>
      </c>
    </row>
    <row r="6917" spans="1:4" x14ac:dyDescent="0.3">
      <c r="A6917" s="1" t="s">
        <v>78</v>
      </c>
      <c r="B6917" s="1" t="s">
        <v>92</v>
      </c>
      <c r="C6917">
        <v>286.10599999999999</v>
      </c>
      <c r="D6917">
        <v>252.27699999999999</v>
      </c>
    </row>
    <row r="6918" spans="1:4" x14ac:dyDescent="0.3">
      <c r="A6918" s="1" t="s">
        <v>78</v>
      </c>
      <c r="B6918" s="1" t="s">
        <v>92</v>
      </c>
      <c r="C6918">
        <v>285.61899999999901</v>
      </c>
      <c r="D6918">
        <v>252.32399999999899</v>
      </c>
    </row>
    <row r="6919" spans="1:4" x14ac:dyDescent="0.3">
      <c r="A6919" s="1" t="s">
        <v>78</v>
      </c>
      <c r="B6919" s="1" t="s">
        <v>92</v>
      </c>
      <c r="C6919">
        <v>305.74699999999899</v>
      </c>
      <c r="D6919">
        <v>251.33399999999901</v>
      </c>
    </row>
    <row r="6920" spans="1:4" x14ac:dyDescent="0.3">
      <c r="A6920" s="1" t="s">
        <v>78</v>
      </c>
      <c r="B6920" s="1" t="s">
        <v>92</v>
      </c>
      <c r="C6920">
        <v>300.71499999999997</v>
      </c>
      <c r="D6920">
        <v>251.557999999999</v>
      </c>
    </row>
    <row r="6921" spans="1:4" x14ac:dyDescent="0.3">
      <c r="A6921" s="1" t="s">
        <v>78</v>
      </c>
      <c r="B6921" s="1" t="s">
        <v>92</v>
      </c>
      <c r="C6921">
        <v>295.68299999999999</v>
      </c>
      <c r="D6921">
        <v>251.82999999999899</v>
      </c>
    </row>
    <row r="6922" spans="1:4" x14ac:dyDescent="0.3">
      <c r="A6922" s="1" t="s">
        <v>78</v>
      </c>
      <c r="B6922" s="1" t="s">
        <v>92</v>
      </c>
      <c r="C6922">
        <v>305.74700000000001</v>
      </c>
      <c r="D6922">
        <v>251.33399999999901</v>
      </c>
    </row>
    <row r="6923" spans="1:4" x14ac:dyDescent="0.3">
      <c r="A6923" s="1" t="s">
        <v>78</v>
      </c>
      <c r="B6923" s="1" t="s">
        <v>92</v>
      </c>
      <c r="C6923">
        <v>300.71499999999997</v>
      </c>
      <c r="D6923">
        <v>251.557999999999</v>
      </c>
    </row>
    <row r="6924" spans="1:4" x14ac:dyDescent="0.3">
      <c r="A6924" s="1" t="s">
        <v>78</v>
      </c>
      <c r="B6924" s="1" t="s">
        <v>92</v>
      </c>
      <c r="C6924">
        <v>295.68299999999999</v>
      </c>
      <c r="D6924">
        <v>251.82999999999899</v>
      </c>
    </row>
    <row r="6925" spans="1:4" x14ac:dyDescent="0.3">
      <c r="A6925" s="1" t="s">
        <v>78</v>
      </c>
      <c r="B6925" s="1" t="s">
        <v>92</v>
      </c>
      <c r="C6925">
        <v>315.81099999999998</v>
      </c>
      <c r="D6925">
        <v>251.01899999999901</v>
      </c>
    </row>
    <row r="6926" spans="1:4" x14ac:dyDescent="0.3">
      <c r="A6926" s="1" t="s">
        <v>78</v>
      </c>
      <c r="B6926" s="1" t="s">
        <v>92</v>
      </c>
      <c r="C6926">
        <v>310.779</v>
      </c>
      <c r="D6926">
        <v>251.15599999999901</v>
      </c>
    </row>
    <row r="6927" spans="1:4" x14ac:dyDescent="0.3">
      <c r="A6927" s="1" t="s">
        <v>78</v>
      </c>
      <c r="B6927" s="1" t="s">
        <v>92</v>
      </c>
      <c r="C6927">
        <v>305.74700000000001</v>
      </c>
      <c r="D6927">
        <v>251.33399999999901</v>
      </c>
    </row>
    <row r="6928" spans="1:4" x14ac:dyDescent="0.3">
      <c r="A6928" s="1" t="s">
        <v>78</v>
      </c>
      <c r="B6928" s="1" t="s">
        <v>92</v>
      </c>
      <c r="C6928">
        <v>315.81099999999998</v>
      </c>
      <c r="D6928">
        <v>251.01899999999901</v>
      </c>
    </row>
    <row r="6929" spans="1:4" x14ac:dyDescent="0.3">
      <c r="A6929" s="1" t="s">
        <v>78</v>
      </c>
      <c r="B6929" s="1" t="s">
        <v>92</v>
      </c>
      <c r="C6929">
        <v>310.779</v>
      </c>
      <c r="D6929">
        <v>251.15599999999901</v>
      </c>
    </row>
    <row r="6930" spans="1:4" x14ac:dyDescent="0.3">
      <c r="A6930" s="1" t="s">
        <v>78</v>
      </c>
      <c r="B6930" s="1" t="s">
        <v>92</v>
      </c>
      <c r="C6930">
        <v>305.74700000000001</v>
      </c>
      <c r="D6930">
        <v>251.33399999999901</v>
      </c>
    </row>
    <row r="6931" spans="1:4" x14ac:dyDescent="0.3">
      <c r="A6931" s="1" t="s">
        <v>78</v>
      </c>
      <c r="B6931" s="1" t="s">
        <v>93</v>
      </c>
      <c r="C6931">
        <v>227.328</v>
      </c>
      <c r="D6931">
        <v>202.273</v>
      </c>
    </row>
    <row r="6932" spans="1:4" x14ac:dyDescent="0.3">
      <c r="A6932" s="1" t="s">
        <v>78</v>
      </c>
      <c r="B6932" s="1" t="s">
        <v>93</v>
      </c>
      <c r="C6932">
        <v>221.92699999999999</v>
      </c>
      <c r="D6932">
        <v>202.71799999999999</v>
      </c>
    </row>
    <row r="6933" spans="1:4" x14ac:dyDescent="0.3">
      <c r="A6933" s="1" t="s">
        <v>78</v>
      </c>
      <c r="B6933" s="1" t="s">
        <v>93</v>
      </c>
      <c r="C6933">
        <v>227.328</v>
      </c>
      <c r="D6933">
        <v>202.273</v>
      </c>
    </row>
    <row r="6934" spans="1:4" x14ac:dyDescent="0.3">
      <c r="A6934" s="1" t="s">
        <v>78</v>
      </c>
      <c r="B6934" s="1" t="s">
        <v>93</v>
      </c>
      <c r="C6934">
        <v>221.92699999999999</v>
      </c>
      <c r="D6934">
        <v>202.71799999999999</v>
      </c>
    </row>
    <row r="6935" spans="1:4" x14ac:dyDescent="0.3">
      <c r="A6935" s="1" t="s">
        <v>78</v>
      </c>
      <c r="B6935" s="1" t="s">
        <v>93</v>
      </c>
      <c r="C6935">
        <v>232.697</v>
      </c>
      <c r="D6935">
        <v>201.78101999999899</v>
      </c>
    </row>
    <row r="6936" spans="1:4" x14ac:dyDescent="0.3">
      <c r="A6936" s="1" t="s">
        <v>78</v>
      </c>
      <c r="B6936" s="1" t="s">
        <v>93</v>
      </c>
      <c r="C6936">
        <v>227.328</v>
      </c>
      <c r="D6936">
        <v>202.27301999999901</v>
      </c>
    </row>
    <row r="6937" spans="1:4" x14ac:dyDescent="0.3">
      <c r="A6937" s="1" t="s">
        <v>78</v>
      </c>
      <c r="B6937" s="1" t="s">
        <v>93</v>
      </c>
      <c r="C6937">
        <v>232.697</v>
      </c>
      <c r="D6937">
        <v>201.78101999999899</v>
      </c>
    </row>
    <row r="6938" spans="1:4" x14ac:dyDescent="0.3">
      <c r="A6938" s="1" t="s">
        <v>78</v>
      </c>
      <c r="B6938" s="1" t="s">
        <v>93</v>
      </c>
      <c r="C6938">
        <v>227.328</v>
      </c>
      <c r="D6938">
        <v>202.27301999999901</v>
      </c>
    </row>
    <row r="6939" spans="1:4" x14ac:dyDescent="0.3">
      <c r="A6939" s="1" t="s">
        <v>78</v>
      </c>
      <c r="B6939" s="1" t="s">
        <v>93</v>
      </c>
      <c r="C6939">
        <v>238.09700000000001</v>
      </c>
      <c r="D6939">
        <v>201.289009999999</v>
      </c>
    </row>
    <row r="6940" spans="1:4" x14ac:dyDescent="0.3">
      <c r="A6940" s="1" t="s">
        <v>78</v>
      </c>
      <c r="B6940" s="1" t="s">
        <v>93</v>
      </c>
      <c r="C6940">
        <v>232.697</v>
      </c>
      <c r="D6940">
        <v>201.78100999999899</v>
      </c>
    </row>
    <row r="6941" spans="1:4" x14ac:dyDescent="0.3">
      <c r="A6941" s="1" t="s">
        <v>78</v>
      </c>
      <c r="B6941" s="1" t="s">
        <v>93</v>
      </c>
      <c r="C6941">
        <v>238.09700000000001</v>
      </c>
      <c r="D6941">
        <v>201.289009999999</v>
      </c>
    </row>
    <row r="6942" spans="1:4" x14ac:dyDescent="0.3">
      <c r="A6942" s="1" t="s">
        <v>78</v>
      </c>
      <c r="B6942" s="1" t="s">
        <v>93</v>
      </c>
      <c r="C6942">
        <v>232.697</v>
      </c>
      <c r="D6942">
        <v>201.78100999999899</v>
      </c>
    </row>
    <row r="6943" spans="1:4" x14ac:dyDescent="0.3">
      <c r="A6943" s="1" t="s">
        <v>78</v>
      </c>
      <c r="B6943" s="1" t="s">
        <v>93</v>
      </c>
      <c r="C6943">
        <v>243.49799999999999</v>
      </c>
      <c r="D6943">
        <v>200.84500999999901</v>
      </c>
    </row>
    <row r="6944" spans="1:4" x14ac:dyDescent="0.3">
      <c r="A6944" s="1" t="s">
        <v>78</v>
      </c>
      <c r="B6944" s="1" t="s">
        <v>93</v>
      </c>
      <c r="C6944">
        <v>240.797</v>
      </c>
      <c r="D6944">
        <v>201.09100999999899</v>
      </c>
    </row>
    <row r="6945" spans="1:4" x14ac:dyDescent="0.3">
      <c r="A6945" s="1" t="s">
        <v>78</v>
      </c>
      <c r="B6945" s="1" t="s">
        <v>93</v>
      </c>
      <c r="C6945">
        <v>238.09700000000001</v>
      </c>
      <c r="D6945">
        <v>201.289009999999</v>
      </c>
    </row>
    <row r="6946" spans="1:4" x14ac:dyDescent="0.3">
      <c r="A6946" s="1" t="s">
        <v>78</v>
      </c>
      <c r="B6946" s="1" t="s">
        <v>93</v>
      </c>
      <c r="C6946">
        <v>243.49799999999999</v>
      </c>
      <c r="D6946">
        <v>200.84500999999901</v>
      </c>
    </row>
    <row r="6947" spans="1:4" x14ac:dyDescent="0.3">
      <c r="A6947" s="1" t="s">
        <v>78</v>
      </c>
      <c r="B6947" s="1" t="s">
        <v>93</v>
      </c>
      <c r="C6947">
        <v>240.797</v>
      </c>
      <c r="D6947">
        <v>201.09100999999899</v>
      </c>
    </row>
    <row r="6948" spans="1:4" x14ac:dyDescent="0.3">
      <c r="A6948" s="1" t="s">
        <v>78</v>
      </c>
      <c r="B6948" s="1" t="s">
        <v>93</v>
      </c>
      <c r="C6948">
        <v>238.09700000000001</v>
      </c>
      <c r="D6948">
        <v>201.28900999999999</v>
      </c>
    </row>
    <row r="6949" spans="1:4" x14ac:dyDescent="0.3">
      <c r="A6949" s="1" t="s">
        <v>78</v>
      </c>
      <c r="B6949" s="1" t="s">
        <v>93</v>
      </c>
      <c r="C6949">
        <v>248.86500000000001</v>
      </c>
      <c r="D6949">
        <v>200.30201</v>
      </c>
    </row>
    <row r="6950" spans="1:4" x14ac:dyDescent="0.3">
      <c r="A6950" s="1" t="s">
        <v>78</v>
      </c>
      <c r="B6950" s="1" t="s">
        <v>93</v>
      </c>
      <c r="C6950">
        <v>248.345</v>
      </c>
      <c r="D6950">
        <v>200.35101</v>
      </c>
    </row>
    <row r="6951" spans="1:4" x14ac:dyDescent="0.3">
      <c r="A6951" s="1" t="s">
        <v>78</v>
      </c>
      <c r="B6951" s="1" t="s">
        <v>93</v>
      </c>
      <c r="C6951">
        <v>247.72800000000001</v>
      </c>
      <c r="D6951">
        <v>200.44900999999999</v>
      </c>
    </row>
    <row r="6952" spans="1:4" x14ac:dyDescent="0.3">
      <c r="A6952" s="1" t="s">
        <v>78</v>
      </c>
      <c r="B6952" s="1" t="s">
        <v>93</v>
      </c>
      <c r="C6952">
        <v>247.07599999999999</v>
      </c>
      <c r="D6952">
        <v>200.49800999999999</v>
      </c>
    </row>
    <row r="6953" spans="1:4" x14ac:dyDescent="0.3">
      <c r="A6953" s="1" t="s">
        <v>78</v>
      </c>
      <c r="B6953" s="1" t="s">
        <v>93</v>
      </c>
      <c r="C6953">
        <v>246.36099999999999</v>
      </c>
      <c r="D6953">
        <v>200.59701000000001</v>
      </c>
    </row>
    <row r="6954" spans="1:4" x14ac:dyDescent="0.3">
      <c r="A6954" s="1" t="s">
        <v>78</v>
      </c>
      <c r="B6954" s="1" t="s">
        <v>93</v>
      </c>
      <c r="C6954">
        <v>244.89599999999999</v>
      </c>
      <c r="D6954">
        <v>200.69701000000001</v>
      </c>
    </row>
    <row r="6955" spans="1:4" x14ac:dyDescent="0.3">
      <c r="A6955" s="1" t="s">
        <v>78</v>
      </c>
      <c r="B6955" s="1" t="s">
        <v>93</v>
      </c>
      <c r="C6955">
        <v>244.18100000000001</v>
      </c>
      <c r="D6955">
        <v>200.79601</v>
      </c>
    </row>
    <row r="6956" spans="1:4" x14ac:dyDescent="0.3">
      <c r="A6956" s="1" t="s">
        <v>78</v>
      </c>
      <c r="B6956" s="1" t="s">
        <v>93</v>
      </c>
      <c r="C6956">
        <v>243.49799999999999</v>
      </c>
      <c r="D6956">
        <v>200.84501</v>
      </c>
    </row>
    <row r="6957" spans="1:4" x14ac:dyDescent="0.3">
      <c r="A6957" s="1" t="s">
        <v>78</v>
      </c>
      <c r="B6957" s="1" t="s">
        <v>93</v>
      </c>
      <c r="C6957">
        <v>248.86500000000001</v>
      </c>
      <c r="D6957">
        <v>200.30201</v>
      </c>
    </row>
    <row r="6958" spans="1:4" x14ac:dyDescent="0.3">
      <c r="A6958" s="1" t="s">
        <v>78</v>
      </c>
      <c r="B6958" s="1" t="s">
        <v>93</v>
      </c>
      <c r="C6958">
        <v>248.345</v>
      </c>
      <c r="D6958">
        <v>200.35101</v>
      </c>
    </row>
    <row r="6959" spans="1:4" x14ac:dyDescent="0.3">
      <c r="A6959" s="1" t="s">
        <v>78</v>
      </c>
      <c r="B6959" s="1" t="s">
        <v>93</v>
      </c>
      <c r="C6959">
        <v>247.72800000000001</v>
      </c>
      <c r="D6959">
        <v>200.44900999999999</v>
      </c>
    </row>
    <row r="6960" spans="1:4" x14ac:dyDescent="0.3">
      <c r="A6960" s="1" t="s">
        <v>78</v>
      </c>
      <c r="B6960" s="1" t="s">
        <v>93</v>
      </c>
      <c r="C6960">
        <v>247.07599999999999</v>
      </c>
      <c r="D6960">
        <v>200.49800999999999</v>
      </c>
    </row>
    <row r="6961" spans="1:4" x14ac:dyDescent="0.3">
      <c r="A6961" s="1" t="s">
        <v>78</v>
      </c>
      <c r="B6961" s="1" t="s">
        <v>93</v>
      </c>
      <c r="C6961">
        <v>246.36099999999999</v>
      </c>
      <c r="D6961">
        <v>200.59701000000001</v>
      </c>
    </row>
    <row r="6962" spans="1:4" x14ac:dyDescent="0.3">
      <c r="A6962" s="1" t="s">
        <v>78</v>
      </c>
      <c r="B6962" s="1" t="s">
        <v>93</v>
      </c>
      <c r="C6962">
        <v>244.89599999999999</v>
      </c>
      <c r="D6962">
        <v>200.69701000000001</v>
      </c>
    </row>
    <row r="6963" spans="1:4" x14ac:dyDescent="0.3">
      <c r="A6963" s="1" t="s">
        <v>78</v>
      </c>
      <c r="B6963" s="1" t="s">
        <v>93</v>
      </c>
      <c r="C6963">
        <v>244.18100000000001</v>
      </c>
      <c r="D6963">
        <v>200.79601</v>
      </c>
    </row>
    <row r="6964" spans="1:4" x14ac:dyDescent="0.3">
      <c r="A6964" s="1" t="s">
        <v>78</v>
      </c>
      <c r="B6964" s="1" t="s">
        <v>93</v>
      </c>
      <c r="C6964">
        <v>243.49799999999999</v>
      </c>
      <c r="D6964">
        <v>200.84501</v>
      </c>
    </row>
    <row r="6965" spans="1:4" x14ac:dyDescent="0.3">
      <c r="A6965" s="1" t="s">
        <v>78</v>
      </c>
      <c r="B6965" s="1" t="s">
        <v>93</v>
      </c>
      <c r="C6965">
        <v>251.37101000000001</v>
      </c>
      <c r="D6965">
        <v>199.80801</v>
      </c>
    </row>
    <row r="6966" spans="1:4" x14ac:dyDescent="0.3">
      <c r="A6966" s="1" t="s">
        <v>78</v>
      </c>
      <c r="B6966" s="1" t="s">
        <v>93</v>
      </c>
      <c r="C6966">
        <v>251.14301</v>
      </c>
      <c r="D6966">
        <v>199.85701</v>
      </c>
    </row>
    <row r="6967" spans="1:4" x14ac:dyDescent="0.3">
      <c r="A6967" s="1" t="s">
        <v>78</v>
      </c>
      <c r="B6967" s="1" t="s">
        <v>93</v>
      </c>
      <c r="C6967">
        <v>250.94701000000001</v>
      </c>
      <c r="D6967">
        <v>199.90800999999999</v>
      </c>
    </row>
    <row r="6968" spans="1:4" x14ac:dyDescent="0.3">
      <c r="A6968" s="1" t="s">
        <v>78</v>
      </c>
      <c r="B6968" s="1" t="s">
        <v>93</v>
      </c>
      <c r="C6968">
        <v>250.62300999999999</v>
      </c>
      <c r="D6968">
        <v>200.00501</v>
      </c>
    </row>
    <row r="6969" spans="1:4" x14ac:dyDescent="0.3">
      <c r="A6969" s="1" t="s">
        <v>78</v>
      </c>
      <c r="B6969" s="1" t="s">
        <v>93</v>
      </c>
      <c r="C6969">
        <v>250.36201</v>
      </c>
      <c r="D6969">
        <v>200.05600999999999</v>
      </c>
    </row>
    <row r="6970" spans="1:4" x14ac:dyDescent="0.3">
      <c r="A6970" s="1" t="s">
        <v>78</v>
      </c>
      <c r="B6970" s="1" t="s">
        <v>93</v>
      </c>
      <c r="C6970">
        <v>250.13400999999999</v>
      </c>
      <c r="D6970">
        <v>200.10500999999999</v>
      </c>
    </row>
    <row r="6971" spans="1:4" x14ac:dyDescent="0.3">
      <c r="A6971" s="1" t="s">
        <v>78</v>
      </c>
      <c r="B6971" s="1" t="s">
        <v>93</v>
      </c>
      <c r="C6971">
        <v>249.87501</v>
      </c>
      <c r="D6971">
        <v>200.15600999999899</v>
      </c>
    </row>
    <row r="6972" spans="1:4" x14ac:dyDescent="0.3">
      <c r="A6972" s="1" t="s">
        <v>78</v>
      </c>
      <c r="B6972" s="1" t="s">
        <v>93</v>
      </c>
      <c r="C6972">
        <v>249.61301</v>
      </c>
      <c r="D6972">
        <v>200.20300999999901</v>
      </c>
    </row>
    <row r="6973" spans="1:4" x14ac:dyDescent="0.3">
      <c r="A6973" s="1" t="s">
        <v>78</v>
      </c>
      <c r="B6973" s="1" t="s">
        <v>93</v>
      </c>
      <c r="C6973">
        <v>249.28900999999999</v>
      </c>
      <c r="D6973">
        <v>200.254009999999</v>
      </c>
    </row>
    <row r="6974" spans="1:4" x14ac:dyDescent="0.3">
      <c r="A6974" s="1" t="s">
        <v>78</v>
      </c>
      <c r="B6974" s="1" t="s">
        <v>93</v>
      </c>
      <c r="C6974">
        <v>249.09299999999999</v>
      </c>
      <c r="D6974">
        <v>200.25399999999999</v>
      </c>
    </row>
    <row r="6975" spans="1:4" x14ac:dyDescent="0.3">
      <c r="A6975" s="1" t="s">
        <v>78</v>
      </c>
      <c r="B6975" s="1" t="s">
        <v>93</v>
      </c>
      <c r="C6975">
        <v>248.86499999999899</v>
      </c>
      <c r="D6975">
        <v>200.30199999999999</v>
      </c>
    </row>
    <row r="6976" spans="1:4" x14ac:dyDescent="0.3">
      <c r="A6976" s="1" t="s">
        <v>78</v>
      </c>
      <c r="B6976" s="1" t="s">
        <v>93</v>
      </c>
      <c r="C6976">
        <v>251.37099999999899</v>
      </c>
      <c r="D6976">
        <v>199.80799999999999</v>
      </c>
    </row>
    <row r="6977" spans="1:4" x14ac:dyDescent="0.3">
      <c r="A6977" s="1" t="s">
        <v>78</v>
      </c>
      <c r="B6977" s="1" t="s">
        <v>93</v>
      </c>
      <c r="C6977">
        <v>251.14299999999901</v>
      </c>
      <c r="D6977">
        <v>199.857</v>
      </c>
    </row>
    <row r="6978" spans="1:4" x14ac:dyDescent="0.3">
      <c r="A6978" s="1" t="s">
        <v>78</v>
      </c>
      <c r="B6978" s="1" t="s">
        <v>93</v>
      </c>
      <c r="C6978">
        <v>250.94699999999901</v>
      </c>
      <c r="D6978">
        <v>199.90799999999999</v>
      </c>
    </row>
    <row r="6979" spans="1:4" x14ac:dyDescent="0.3">
      <c r="A6979" s="1" t="s">
        <v>78</v>
      </c>
      <c r="B6979" s="1" t="s">
        <v>93</v>
      </c>
      <c r="C6979">
        <v>250.622999999999</v>
      </c>
      <c r="D6979">
        <v>200.005</v>
      </c>
    </row>
    <row r="6980" spans="1:4" x14ac:dyDescent="0.3">
      <c r="A6980" s="1" t="s">
        <v>78</v>
      </c>
      <c r="B6980" s="1" t="s">
        <v>93</v>
      </c>
      <c r="C6980">
        <v>250.361999999999</v>
      </c>
      <c r="D6980">
        <v>200.05599999999899</v>
      </c>
    </row>
    <row r="6981" spans="1:4" x14ac:dyDescent="0.3">
      <c r="A6981" s="1" t="s">
        <v>78</v>
      </c>
      <c r="B6981" s="1" t="s">
        <v>93</v>
      </c>
      <c r="C6981">
        <v>250.13399999999899</v>
      </c>
      <c r="D6981">
        <v>200.10499999999999</v>
      </c>
    </row>
    <row r="6982" spans="1:4" x14ac:dyDescent="0.3">
      <c r="A6982" s="1" t="s">
        <v>78</v>
      </c>
      <c r="B6982" s="1" t="s">
        <v>93</v>
      </c>
      <c r="C6982">
        <v>249.87499999999901</v>
      </c>
      <c r="D6982">
        <v>200.15599999999901</v>
      </c>
    </row>
    <row r="6983" spans="1:4" x14ac:dyDescent="0.3">
      <c r="A6983" s="1" t="s">
        <v>78</v>
      </c>
      <c r="B6983" s="1" t="s">
        <v>93</v>
      </c>
      <c r="C6983">
        <v>249.612999999999</v>
      </c>
      <c r="D6983">
        <v>200.20299999999901</v>
      </c>
    </row>
    <row r="6984" spans="1:4" x14ac:dyDescent="0.3">
      <c r="A6984" s="1" t="s">
        <v>78</v>
      </c>
      <c r="B6984" s="1" t="s">
        <v>93</v>
      </c>
      <c r="C6984">
        <v>249.28899999999899</v>
      </c>
      <c r="D6984">
        <v>200.253999999999</v>
      </c>
    </row>
    <row r="6985" spans="1:4" x14ac:dyDescent="0.3">
      <c r="A6985" s="1" t="s">
        <v>78</v>
      </c>
      <c r="B6985" s="1" t="s">
        <v>93</v>
      </c>
      <c r="C6985">
        <v>249.09299999999999</v>
      </c>
      <c r="D6985">
        <v>200.25399999999999</v>
      </c>
    </row>
    <row r="6986" spans="1:4" x14ac:dyDescent="0.3">
      <c r="A6986" s="1" t="s">
        <v>78</v>
      </c>
      <c r="B6986" s="1" t="s">
        <v>93</v>
      </c>
      <c r="C6986">
        <v>248.86499999999899</v>
      </c>
      <c r="D6986">
        <v>200.30199999999999</v>
      </c>
    </row>
    <row r="6987" spans="1:4" x14ac:dyDescent="0.3">
      <c r="A6987" s="1" t="s">
        <v>78</v>
      </c>
      <c r="B6987" s="1" t="s">
        <v>93</v>
      </c>
      <c r="C6987">
        <v>256.64098999999999</v>
      </c>
      <c r="D6987">
        <v>198.52698999999899</v>
      </c>
    </row>
    <row r="6988" spans="1:4" x14ac:dyDescent="0.3">
      <c r="A6988" s="1" t="s">
        <v>78</v>
      </c>
      <c r="B6988" s="1" t="s">
        <v>93</v>
      </c>
      <c r="C6988">
        <v>255.95899</v>
      </c>
      <c r="D6988">
        <v>198.67498999999901</v>
      </c>
    </row>
    <row r="6989" spans="1:4" x14ac:dyDescent="0.3">
      <c r="A6989" s="1" t="s">
        <v>78</v>
      </c>
      <c r="B6989" s="1" t="s">
        <v>93</v>
      </c>
      <c r="C6989">
        <v>255.24198999999999</v>
      </c>
      <c r="D6989">
        <v>198.82398999999899</v>
      </c>
    </row>
    <row r="6990" spans="1:4" x14ac:dyDescent="0.3">
      <c r="A6990" s="1" t="s">
        <v>78</v>
      </c>
      <c r="B6990" s="1" t="s">
        <v>93</v>
      </c>
      <c r="C6990">
        <v>253.84298999999999</v>
      </c>
      <c r="D6990">
        <v>199.16798999999901</v>
      </c>
    </row>
    <row r="6991" spans="1:4" x14ac:dyDescent="0.3">
      <c r="A6991" s="1" t="s">
        <v>78</v>
      </c>
      <c r="B6991" s="1" t="s">
        <v>93</v>
      </c>
      <c r="C6991">
        <v>253.12698999999901</v>
      </c>
      <c r="D6991">
        <v>199.36498999999901</v>
      </c>
    </row>
    <row r="6992" spans="1:4" x14ac:dyDescent="0.3">
      <c r="A6992" s="1" t="s">
        <v>78</v>
      </c>
      <c r="B6992" s="1" t="s">
        <v>93</v>
      </c>
      <c r="C6992">
        <v>252.475989999999</v>
      </c>
      <c r="D6992">
        <v>199.51298999999901</v>
      </c>
    </row>
    <row r="6993" spans="1:4" x14ac:dyDescent="0.3">
      <c r="A6993" s="1" t="s">
        <v>78</v>
      </c>
      <c r="B6993" s="1" t="s">
        <v>93</v>
      </c>
      <c r="C6993">
        <v>251.891989999999</v>
      </c>
      <c r="D6993">
        <v>199.66198999999901</v>
      </c>
    </row>
    <row r="6994" spans="1:4" x14ac:dyDescent="0.3">
      <c r="A6994" s="1" t="s">
        <v>78</v>
      </c>
      <c r="B6994" s="1" t="s">
        <v>93</v>
      </c>
      <c r="C6994">
        <v>251.37098999999901</v>
      </c>
      <c r="D6994">
        <v>199.80798999999899</v>
      </c>
    </row>
    <row r="6995" spans="1:4" x14ac:dyDescent="0.3">
      <c r="A6995" s="1" t="s">
        <v>78</v>
      </c>
      <c r="B6995" s="1" t="s">
        <v>93</v>
      </c>
      <c r="C6995">
        <v>256.64098999999999</v>
      </c>
      <c r="D6995">
        <v>198.52698999999899</v>
      </c>
    </row>
    <row r="6996" spans="1:4" x14ac:dyDescent="0.3">
      <c r="A6996" s="1" t="s">
        <v>78</v>
      </c>
      <c r="B6996" s="1" t="s">
        <v>93</v>
      </c>
      <c r="C6996">
        <v>255.95899</v>
      </c>
      <c r="D6996">
        <v>198.67498999999901</v>
      </c>
    </row>
    <row r="6997" spans="1:4" x14ac:dyDescent="0.3">
      <c r="A6997" s="1" t="s">
        <v>78</v>
      </c>
      <c r="B6997" s="1" t="s">
        <v>93</v>
      </c>
      <c r="C6997">
        <v>255.24198999999999</v>
      </c>
      <c r="D6997">
        <v>198.82398999999899</v>
      </c>
    </row>
    <row r="6998" spans="1:4" x14ac:dyDescent="0.3">
      <c r="A6998" s="1" t="s">
        <v>78</v>
      </c>
      <c r="B6998" s="1" t="s">
        <v>93</v>
      </c>
      <c r="C6998">
        <v>253.84298999999999</v>
      </c>
      <c r="D6998">
        <v>199.16798999999901</v>
      </c>
    </row>
    <row r="6999" spans="1:4" x14ac:dyDescent="0.3">
      <c r="A6999" s="1" t="s">
        <v>78</v>
      </c>
      <c r="B6999" s="1" t="s">
        <v>93</v>
      </c>
      <c r="C6999">
        <v>253.12698999999901</v>
      </c>
      <c r="D6999">
        <v>199.36498999999901</v>
      </c>
    </row>
    <row r="7000" spans="1:4" x14ac:dyDescent="0.3">
      <c r="A7000" s="1" t="s">
        <v>78</v>
      </c>
      <c r="B7000" s="1" t="s">
        <v>93</v>
      </c>
      <c r="C7000">
        <v>252.475989999999</v>
      </c>
      <c r="D7000">
        <v>199.51298999999901</v>
      </c>
    </row>
    <row r="7001" spans="1:4" x14ac:dyDescent="0.3">
      <c r="A7001" s="1" t="s">
        <v>78</v>
      </c>
      <c r="B7001" s="1" t="s">
        <v>93</v>
      </c>
      <c r="C7001">
        <v>251.891989999999</v>
      </c>
      <c r="D7001">
        <v>199.66198999999901</v>
      </c>
    </row>
    <row r="7002" spans="1:4" x14ac:dyDescent="0.3">
      <c r="A7002" s="1" t="s">
        <v>78</v>
      </c>
      <c r="B7002" s="1" t="s">
        <v>93</v>
      </c>
      <c r="C7002">
        <v>251.37098999999901</v>
      </c>
      <c r="D7002">
        <v>199.80798999999899</v>
      </c>
    </row>
    <row r="7003" spans="1:4" x14ac:dyDescent="0.3">
      <c r="A7003" s="1" t="s">
        <v>78</v>
      </c>
      <c r="B7003" s="1" t="s">
        <v>93</v>
      </c>
      <c r="C7003">
        <v>261.97699</v>
      </c>
      <c r="D7003">
        <v>197.63999999999899</v>
      </c>
    </row>
    <row r="7004" spans="1:4" x14ac:dyDescent="0.3">
      <c r="A7004" s="1" t="s">
        <v>78</v>
      </c>
      <c r="B7004" s="1" t="s">
        <v>93</v>
      </c>
      <c r="C7004">
        <v>261.45598999999999</v>
      </c>
      <c r="D7004">
        <v>197.737999999999</v>
      </c>
    </row>
    <row r="7005" spans="1:4" x14ac:dyDescent="0.3">
      <c r="A7005" s="1" t="s">
        <v>78</v>
      </c>
      <c r="B7005" s="1" t="s">
        <v>93</v>
      </c>
      <c r="C7005">
        <v>260.83798999999999</v>
      </c>
      <c r="D7005">
        <v>197.83699999999899</v>
      </c>
    </row>
    <row r="7006" spans="1:4" x14ac:dyDescent="0.3">
      <c r="A7006" s="1" t="s">
        <v>78</v>
      </c>
      <c r="B7006" s="1" t="s">
        <v>93</v>
      </c>
      <c r="C7006">
        <v>260.18698999999998</v>
      </c>
      <c r="D7006">
        <v>197.93499999999901</v>
      </c>
    </row>
    <row r="7007" spans="1:4" x14ac:dyDescent="0.3">
      <c r="A7007" s="1" t="s">
        <v>78</v>
      </c>
      <c r="B7007" s="1" t="s">
        <v>93</v>
      </c>
      <c r="C7007">
        <v>259.47199000000001</v>
      </c>
      <c r="D7007">
        <v>198.034999999999</v>
      </c>
    </row>
    <row r="7008" spans="1:4" x14ac:dyDescent="0.3">
      <c r="A7008" s="1" t="s">
        <v>78</v>
      </c>
      <c r="B7008" s="1" t="s">
        <v>93</v>
      </c>
      <c r="C7008">
        <v>258.04099000000002</v>
      </c>
      <c r="D7008">
        <v>198.28099999999901</v>
      </c>
    </row>
    <row r="7009" spans="1:4" x14ac:dyDescent="0.3">
      <c r="A7009" s="1" t="s">
        <v>78</v>
      </c>
      <c r="B7009" s="1" t="s">
        <v>93</v>
      </c>
      <c r="C7009">
        <v>257.32398999999998</v>
      </c>
      <c r="D7009">
        <v>198.379999999999</v>
      </c>
    </row>
    <row r="7010" spans="1:4" x14ac:dyDescent="0.3">
      <c r="A7010" s="1" t="s">
        <v>78</v>
      </c>
      <c r="B7010" s="1" t="s">
        <v>93</v>
      </c>
      <c r="C7010">
        <v>256.64098999999999</v>
      </c>
      <c r="D7010">
        <v>198.52699999999899</v>
      </c>
    </row>
    <row r="7011" spans="1:4" x14ac:dyDescent="0.3">
      <c r="A7011" s="1" t="s">
        <v>78</v>
      </c>
      <c r="B7011" s="1" t="s">
        <v>93</v>
      </c>
      <c r="C7011">
        <v>261.97699</v>
      </c>
      <c r="D7011">
        <v>197.63999999999899</v>
      </c>
    </row>
    <row r="7012" spans="1:4" x14ac:dyDescent="0.3">
      <c r="A7012" s="1" t="s">
        <v>78</v>
      </c>
      <c r="B7012" s="1" t="s">
        <v>93</v>
      </c>
      <c r="C7012">
        <v>261.45598999999999</v>
      </c>
      <c r="D7012">
        <v>197.737999999999</v>
      </c>
    </row>
    <row r="7013" spans="1:4" x14ac:dyDescent="0.3">
      <c r="A7013" s="1" t="s">
        <v>78</v>
      </c>
      <c r="B7013" s="1" t="s">
        <v>93</v>
      </c>
      <c r="C7013">
        <v>260.83798999999999</v>
      </c>
      <c r="D7013">
        <v>197.83699999999899</v>
      </c>
    </row>
    <row r="7014" spans="1:4" x14ac:dyDescent="0.3">
      <c r="A7014" s="1" t="s">
        <v>78</v>
      </c>
      <c r="B7014" s="1" t="s">
        <v>93</v>
      </c>
      <c r="C7014">
        <v>260.18698999999998</v>
      </c>
      <c r="D7014">
        <v>197.93499999999901</v>
      </c>
    </row>
    <row r="7015" spans="1:4" x14ac:dyDescent="0.3">
      <c r="A7015" s="1" t="s">
        <v>78</v>
      </c>
      <c r="B7015" s="1" t="s">
        <v>93</v>
      </c>
      <c r="C7015">
        <v>259.47199000000001</v>
      </c>
      <c r="D7015">
        <v>198.034999999999</v>
      </c>
    </row>
    <row r="7016" spans="1:4" x14ac:dyDescent="0.3">
      <c r="A7016" s="1" t="s">
        <v>78</v>
      </c>
      <c r="B7016" s="1" t="s">
        <v>93</v>
      </c>
      <c r="C7016">
        <v>258.04099000000002</v>
      </c>
      <c r="D7016">
        <v>198.28099999999901</v>
      </c>
    </row>
    <row r="7017" spans="1:4" x14ac:dyDescent="0.3">
      <c r="A7017" s="1" t="s">
        <v>78</v>
      </c>
      <c r="B7017" s="1" t="s">
        <v>93</v>
      </c>
      <c r="C7017">
        <v>257.32398999999998</v>
      </c>
      <c r="D7017">
        <v>198.379999999999</v>
      </c>
    </row>
    <row r="7018" spans="1:4" x14ac:dyDescent="0.3">
      <c r="A7018" s="1" t="s">
        <v>78</v>
      </c>
      <c r="B7018" s="1" t="s">
        <v>93</v>
      </c>
      <c r="C7018">
        <v>256.64098999999999</v>
      </c>
      <c r="D7018">
        <v>198.52699999999899</v>
      </c>
    </row>
    <row r="7019" spans="1:4" x14ac:dyDescent="0.3">
      <c r="A7019" s="1" t="s">
        <v>78</v>
      </c>
      <c r="B7019" s="1" t="s">
        <v>93</v>
      </c>
      <c r="C7019">
        <v>264.44898999999998</v>
      </c>
      <c r="D7019">
        <v>197.04799999999901</v>
      </c>
    </row>
    <row r="7020" spans="1:4" x14ac:dyDescent="0.3">
      <c r="A7020" s="1" t="s">
        <v>78</v>
      </c>
      <c r="B7020" s="1" t="s">
        <v>93</v>
      </c>
      <c r="C7020">
        <v>264.22098999999997</v>
      </c>
      <c r="D7020">
        <v>197.09699999999901</v>
      </c>
    </row>
    <row r="7021" spans="1:4" x14ac:dyDescent="0.3">
      <c r="A7021" s="1" t="s">
        <v>78</v>
      </c>
      <c r="B7021" s="1" t="s">
        <v>93</v>
      </c>
      <c r="C7021">
        <v>264.02699000000001</v>
      </c>
      <c r="D7021">
        <v>197.147999999999</v>
      </c>
    </row>
    <row r="7022" spans="1:4" x14ac:dyDescent="0.3">
      <c r="A7022" s="1" t="s">
        <v>78</v>
      </c>
      <c r="B7022" s="1" t="s">
        <v>93</v>
      </c>
      <c r="C7022">
        <v>263.70098999999999</v>
      </c>
      <c r="D7022">
        <v>197.194999999999</v>
      </c>
    </row>
    <row r="7023" spans="1:4" x14ac:dyDescent="0.3">
      <c r="A7023" s="1" t="s">
        <v>78</v>
      </c>
      <c r="B7023" s="1" t="s">
        <v>93</v>
      </c>
      <c r="C7023">
        <v>263.44099</v>
      </c>
      <c r="D7023">
        <v>197.24599999999899</v>
      </c>
    </row>
    <row r="7024" spans="1:4" x14ac:dyDescent="0.3">
      <c r="A7024" s="1" t="s">
        <v>78</v>
      </c>
      <c r="B7024" s="1" t="s">
        <v>93</v>
      </c>
      <c r="C7024">
        <v>263.21298999999999</v>
      </c>
      <c r="D7024">
        <v>197.344999999999</v>
      </c>
    </row>
    <row r="7025" spans="1:4" x14ac:dyDescent="0.3">
      <c r="A7025" s="1" t="s">
        <v>78</v>
      </c>
      <c r="B7025" s="1" t="s">
        <v>93</v>
      </c>
      <c r="C7025">
        <v>262.98498999999998</v>
      </c>
      <c r="D7025">
        <v>197.39399999999901</v>
      </c>
    </row>
    <row r="7026" spans="1:4" x14ac:dyDescent="0.3">
      <c r="A7026" s="1" t="s">
        <v>78</v>
      </c>
      <c r="B7026" s="1" t="s">
        <v>93</v>
      </c>
      <c r="C7026">
        <v>262.72498999999999</v>
      </c>
      <c r="D7026">
        <v>197.491999999999</v>
      </c>
    </row>
    <row r="7027" spans="1:4" x14ac:dyDescent="0.3">
      <c r="A7027" s="1" t="s">
        <v>78</v>
      </c>
      <c r="B7027" s="1" t="s">
        <v>93</v>
      </c>
      <c r="C7027">
        <v>262.39999</v>
      </c>
      <c r="D7027">
        <v>197.54299999999901</v>
      </c>
    </row>
    <row r="7028" spans="1:4" x14ac:dyDescent="0.3">
      <c r="A7028" s="1" t="s">
        <v>78</v>
      </c>
      <c r="B7028" s="1" t="s">
        <v>93</v>
      </c>
      <c r="C7028">
        <v>262.20499000000001</v>
      </c>
      <c r="D7028">
        <v>197.588999999999</v>
      </c>
    </row>
    <row r="7029" spans="1:4" x14ac:dyDescent="0.3">
      <c r="A7029" s="1" t="s">
        <v>78</v>
      </c>
      <c r="B7029" s="1" t="s">
        <v>93</v>
      </c>
      <c r="C7029">
        <v>261.97699</v>
      </c>
      <c r="D7029">
        <v>197.63999999999899</v>
      </c>
    </row>
    <row r="7030" spans="1:4" x14ac:dyDescent="0.3">
      <c r="A7030" s="1" t="s">
        <v>78</v>
      </c>
      <c r="B7030" s="1" t="s">
        <v>93</v>
      </c>
      <c r="C7030">
        <v>264.44898999999998</v>
      </c>
      <c r="D7030">
        <v>197.04799999999901</v>
      </c>
    </row>
    <row r="7031" spans="1:4" x14ac:dyDescent="0.3">
      <c r="A7031" s="1" t="s">
        <v>78</v>
      </c>
      <c r="B7031" s="1" t="s">
        <v>93</v>
      </c>
      <c r="C7031">
        <v>264.22098999999997</v>
      </c>
      <c r="D7031">
        <v>197.09699999999901</v>
      </c>
    </row>
    <row r="7032" spans="1:4" x14ac:dyDescent="0.3">
      <c r="A7032" s="1" t="s">
        <v>78</v>
      </c>
      <c r="B7032" s="1" t="s">
        <v>93</v>
      </c>
      <c r="C7032">
        <v>264.02699000000001</v>
      </c>
      <c r="D7032">
        <v>197.147999999999</v>
      </c>
    </row>
    <row r="7033" spans="1:4" x14ac:dyDescent="0.3">
      <c r="A7033" s="1" t="s">
        <v>78</v>
      </c>
      <c r="B7033" s="1" t="s">
        <v>93</v>
      </c>
      <c r="C7033">
        <v>263.70098999999999</v>
      </c>
      <c r="D7033">
        <v>197.194999999999</v>
      </c>
    </row>
    <row r="7034" spans="1:4" x14ac:dyDescent="0.3">
      <c r="A7034" s="1" t="s">
        <v>78</v>
      </c>
      <c r="B7034" s="1" t="s">
        <v>93</v>
      </c>
      <c r="C7034">
        <v>263.44099</v>
      </c>
      <c r="D7034">
        <v>197.24599999999899</v>
      </c>
    </row>
    <row r="7035" spans="1:4" x14ac:dyDescent="0.3">
      <c r="A7035" s="1" t="s">
        <v>78</v>
      </c>
      <c r="B7035" s="1" t="s">
        <v>93</v>
      </c>
      <c r="C7035">
        <v>263.21298999999999</v>
      </c>
      <c r="D7035">
        <v>197.344999999999</v>
      </c>
    </row>
    <row r="7036" spans="1:4" x14ac:dyDescent="0.3">
      <c r="A7036" s="1" t="s">
        <v>78</v>
      </c>
      <c r="B7036" s="1" t="s">
        <v>93</v>
      </c>
      <c r="C7036">
        <v>262.98498999999998</v>
      </c>
      <c r="D7036">
        <v>197.39399999999901</v>
      </c>
    </row>
    <row r="7037" spans="1:4" x14ac:dyDescent="0.3">
      <c r="A7037" s="1" t="s">
        <v>78</v>
      </c>
      <c r="B7037" s="1" t="s">
        <v>93</v>
      </c>
      <c r="C7037">
        <v>262.72498999999999</v>
      </c>
      <c r="D7037">
        <v>197.491999999999</v>
      </c>
    </row>
    <row r="7038" spans="1:4" x14ac:dyDescent="0.3">
      <c r="A7038" s="1" t="s">
        <v>78</v>
      </c>
      <c r="B7038" s="1" t="s">
        <v>93</v>
      </c>
      <c r="C7038">
        <v>262.39999</v>
      </c>
      <c r="D7038">
        <v>197.54299999999901</v>
      </c>
    </row>
    <row r="7039" spans="1:4" x14ac:dyDescent="0.3">
      <c r="A7039" s="1" t="s">
        <v>78</v>
      </c>
      <c r="B7039" s="1" t="s">
        <v>93</v>
      </c>
      <c r="C7039">
        <v>262.20499000000001</v>
      </c>
      <c r="D7039">
        <v>197.588999999999</v>
      </c>
    </row>
    <row r="7040" spans="1:4" x14ac:dyDescent="0.3">
      <c r="A7040" s="1" t="s">
        <v>78</v>
      </c>
      <c r="B7040" s="1" t="s">
        <v>93</v>
      </c>
      <c r="C7040">
        <v>261.97699</v>
      </c>
      <c r="D7040">
        <v>197.63999999999899</v>
      </c>
    </row>
    <row r="7041" spans="1:4" x14ac:dyDescent="0.3">
      <c r="A7041" s="1" t="s">
        <v>78</v>
      </c>
      <c r="B7041" s="1" t="s">
        <v>93</v>
      </c>
      <c r="C7041">
        <v>269.81799999999998</v>
      </c>
      <c r="D7041">
        <v>196.307999999999</v>
      </c>
    </row>
    <row r="7042" spans="1:4" x14ac:dyDescent="0.3">
      <c r="A7042" s="1" t="s">
        <v>78</v>
      </c>
      <c r="B7042" s="1" t="s">
        <v>93</v>
      </c>
      <c r="C7042">
        <v>269.13399999999899</v>
      </c>
      <c r="D7042">
        <v>196.40799999999899</v>
      </c>
    </row>
    <row r="7043" spans="1:4" x14ac:dyDescent="0.3">
      <c r="A7043" s="1" t="s">
        <v>78</v>
      </c>
      <c r="B7043" s="1" t="s">
        <v>93</v>
      </c>
      <c r="C7043">
        <v>268.41799999999898</v>
      </c>
      <c r="D7043">
        <v>196.504999999999</v>
      </c>
    </row>
    <row r="7044" spans="1:4" x14ac:dyDescent="0.3">
      <c r="A7044" s="1" t="s">
        <v>78</v>
      </c>
      <c r="B7044" s="1" t="s">
        <v>93</v>
      </c>
      <c r="C7044">
        <v>266.95399999999898</v>
      </c>
      <c r="D7044">
        <v>196.70299999999901</v>
      </c>
    </row>
    <row r="7045" spans="1:4" x14ac:dyDescent="0.3">
      <c r="A7045" s="1" t="s">
        <v>78</v>
      </c>
      <c r="B7045" s="1" t="s">
        <v>93</v>
      </c>
      <c r="C7045">
        <v>266.23899999999998</v>
      </c>
      <c r="D7045">
        <v>196.753999999999</v>
      </c>
    </row>
    <row r="7046" spans="1:4" x14ac:dyDescent="0.3">
      <c r="A7046" s="1" t="s">
        <v>78</v>
      </c>
      <c r="B7046" s="1" t="s">
        <v>93</v>
      </c>
      <c r="C7046">
        <v>265.587999999999</v>
      </c>
      <c r="D7046">
        <v>196.850999999999</v>
      </c>
    </row>
    <row r="7047" spans="1:4" x14ac:dyDescent="0.3">
      <c r="A7047" s="1" t="s">
        <v>78</v>
      </c>
      <c r="B7047" s="1" t="s">
        <v>93</v>
      </c>
      <c r="C7047">
        <v>264.96899999999903</v>
      </c>
      <c r="D7047">
        <v>196.94899999999899</v>
      </c>
    </row>
    <row r="7048" spans="1:4" x14ac:dyDescent="0.3">
      <c r="A7048" s="1" t="s">
        <v>78</v>
      </c>
      <c r="B7048" s="1" t="s">
        <v>93</v>
      </c>
      <c r="C7048">
        <v>264.44899999999899</v>
      </c>
      <c r="D7048">
        <v>197.04799999999901</v>
      </c>
    </row>
    <row r="7049" spans="1:4" x14ac:dyDescent="0.3">
      <c r="A7049" s="1" t="s">
        <v>78</v>
      </c>
      <c r="B7049" s="1" t="s">
        <v>93</v>
      </c>
      <c r="C7049">
        <v>269.81799999999998</v>
      </c>
      <c r="D7049">
        <v>196.307999999999</v>
      </c>
    </row>
    <row r="7050" spans="1:4" x14ac:dyDescent="0.3">
      <c r="A7050" s="1" t="s">
        <v>78</v>
      </c>
      <c r="B7050" s="1" t="s">
        <v>93</v>
      </c>
      <c r="C7050">
        <v>269.13399999999899</v>
      </c>
      <c r="D7050">
        <v>196.40799999999899</v>
      </c>
    </row>
    <row r="7051" spans="1:4" x14ac:dyDescent="0.3">
      <c r="A7051" s="1" t="s">
        <v>78</v>
      </c>
      <c r="B7051" s="1" t="s">
        <v>93</v>
      </c>
      <c r="C7051">
        <v>268.41799999999898</v>
      </c>
      <c r="D7051">
        <v>196.504999999999</v>
      </c>
    </row>
    <row r="7052" spans="1:4" x14ac:dyDescent="0.3">
      <c r="A7052" s="1" t="s">
        <v>78</v>
      </c>
      <c r="B7052" s="1" t="s">
        <v>93</v>
      </c>
      <c r="C7052">
        <v>266.95399999999898</v>
      </c>
      <c r="D7052">
        <v>196.70299999999901</v>
      </c>
    </row>
    <row r="7053" spans="1:4" x14ac:dyDescent="0.3">
      <c r="A7053" s="1" t="s">
        <v>78</v>
      </c>
      <c r="B7053" s="1" t="s">
        <v>93</v>
      </c>
      <c r="C7053">
        <v>266.23899999999998</v>
      </c>
      <c r="D7053">
        <v>196.753999999999</v>
      </c>
    </row>
    <row r="7054" spans="1:4" x14ac:dyDescent="0.3">
      <c r="A7054" s="1" t="s">
        <v>78</v>
      </c>
      <c r="B7054" s="1" t="s">
        <v>93</v>
      </c>
      <c r="C7054">
        <v>265.587999999999</v>
      </c>
      <c r="D7054">
        <v>196.850999999999</v>
      </c>
    </row>
    <row r="7055" spans="1:4" x14ac:dyDescent="0.3">
      <c r="A7055" s="1" t="s">
        <v>78</v>
      </c>
      <c r="B7055" s="1" t="s">
        <v>93</v>
      </c>
      <c r="C7055">
        <v>264.96899999999903</v>
      </c>
      <c r="D7055">
        <v>196.94899999999899</v>
      </c>
    </row>
    <row r="7056" spans="1:4" x14ac:dyDescent="0.3">
      <c r="A7056" s="1" t="s">
        <v>78</v>
      </c>
      <c r="B7056" s="1" t="s">
        <v>93</v>
      </c>
      <c r="C7056">
        <v>264.44899999999899</v>
      </c>
      <c r="D7056">
        <v>197.04799999999901</v>
      </c>
    </row>
    <row r="7057" spans="1:4" x14ac:dyDescent="0.3">
      <c r="A7057" s="1" t="s">
        <v>78</v>
      </c>
      <c r="B7057" s="1" t="s">
        <v>93</v>
      </c>
      <c r="C7057">
        <v>275.21799999999899</v>
      </c>
      <c r="D7057">
        <v>195.66799999999901</v>
      </c>
    </row>
    <row r="7058" spans="1:4" x14ac:dyDescent="0.3">
      <c r="A7058" s="1" t="s">
        <v>78</v>
      </c>
      <c r="B7058" s="1" t="s">
        <v>93</v>
      </c>
      <c r="C7058">
        <v>272.51799999999997</v>
      </c>
      <c r="D7058">
        <v>195.96199999999899</v>
      </c>
    </row>
    <row r="7059" spans="1:4" x14ac:dyDescent="0.3">
      <c r="A7059" s="1" t="s">
        <v>78</v>
      </c>
      <c r="B7059" s="1" t="s">
        <v>93</v>
      </c>
      <c r="C7059">
        <v>269.81799999999998</v>
      </c>
      <c r="D7059">
        <v>196.307999999999</v>
      </c>
    </row>
    <row r="7060" spans="1:4" x14ac:dyDescent="0.3">
      <c r="A7060" s="1" t="s">
        <v>78</v>
      </c>
      <c r="B7060" s="1" t="s">
        <v>93</v>
      </c>
      <c r="C7060">
        <v>275.21799999999899</v>
      </c>
      <c r="D7060">
        <v>195.66799999999901</v>
      </c>
    </row>
    <row r="7061" spans="1:4" x14ac:dyDescent="0.3">
      <c r="A7061" s="1" t="s">
        <v>78</v>
      </c>
      <c r="B7061" s="1" t="s">
        <v>93</v>
      </c>
      <c r="C7061">
        <v>272.51799999999997</v>
      </c>
      <c r="D7061">
        <v>195.96199999999899</v>
      </c>
    </row>
    <row r="7062" spans="1:4" x14ac:dyDescent="0.3">
      <c r="A7062" s="1" t="s">
        <v>78</v>
      </c>
      <c r="B7062" s="1" t="s">
        <v>93</v>
      </c>
      <c r="C7062">
        <v>269.81799999999998</v>
      </c>
      <c r="D7062">
        <v>196.307999999999</v>
      </c>
    </row>
    <row r="7063" spans="1:4" x14ac:dyDescent="0.3">
      <c r="A7063" s="1" t="s">
        <v>78</v>
      </c>
      <c r="B7063" s="1" t="s">
        <v>93</v>
      </c>
      <c r="C7063">
        <v>280.58600000000001</v>
      </c>
      <c r="D7063">
        <v>195.272989999999</v>
      </c>
    </row>
    <row r="7064" spans="1:4" x14ac:dyDescent="0.3">
      <c r="A7064" s="1" t="s">
        <v>78</v>
      </c>
      <c r="B7064" s="1" t="s">
        <v>93</v>
      </c>
      <c r="C7064">
        <v>279.28399999999999</v>
      </c>
      <c r="D7064">
        <v>195.37298999999899</v>
      </c>
    </row>
    <row r="7065" spans="1:4" x14ac:dyDescent="0.3">
      <c r="A7065" s="1" t="s">
        <v>78</v>
      </c>
      <c r="B7065" s="1" t="s">
        <v>93</v>
      </c>
      <c r="C7065">
        <v>277.950999999999</v>
      </c>
      <c r="D7065">
        <v>195.469989999999</v>
      </c>
    </row>
    <row r="7066" spans="1:4" x14ac:dyDescent="0.3">
      <c r="A7066" s="1" t="s">
        <v>78</v>
      </c>
      <c r="B7066" s="1" t="s">
        <v>93</v>
      </c>
      <c r="C7066">
        <v>276.58399999999898</v>
      </c>
      <c r="D7066">
        <v>195.569989999999</v>
      </c>
    </row>
    <row r="7067" spans="1:4" x14ac:dyDescent="0.3">
      <c r="A7067" s="1" t="s">
        <v>78</v>
      </c>
      <c r="B7067" s="1" t="s">
        <v>93</v>
      </c>
      <c r="C7067">
        <v>275.21799999999899</v>
      </c>
      <c r="D7067">
        <v>195.66798999999901</v>
      </c>
    </row>
    <row r="7068" spans="1:4" x14ac:dyDescent="0.3">
      <c r="A7068" s="1" t="s">
        <v>78</v>
      </c>
      <c r="B7068" s="1" t="s">
        <v>93</v>
      </c>
      <c r="C7068">
        <v>280.58599999999899</v>
      </c>
      <c r="D7068">
        <v>195.272989999999</v>
      </c>
    </row>
    <row r="7069" spans="1:4" x14ac:dyDescent="0.3">
      <c r="A7069" s="1" t="s">
        <v>78</v>
      </c>
      <c r="B7069" s="1" t="s">
        <v>93</v>
      </c>
      <c r="C7069">
        <v>279.28399999999903</v>
      </c>
      <c r="D7069">
        <v>195.37298999999899</v>
      </c>
    </row>
    <row r="7070" spans="1:4" x14ac:dyDescent="0.3">
      <c r="A7070" s="1" t="s">
        <v>78</v>
      </c>
      <c r="B7070" s="1" t="s">
        <v>93</v>
      </c>
      <c r="C7070">
        <v>277.950999999999</v>
      </c>
      <c r="D7070">
        <v>195.469989999999</v>
      </c>
    </row>
    <row r="7071" spans="1:4" x14ac:dyDescent="0.3">
      <c r="A7071" s="1" t="s">
        <v>78</v>
      </c>
      <c r="B7071" s="1" t="s">
        <v>93</v>
      </c>
      <c r="C7071">
        <v>276.58399999999898</v>
      </c>
      <c r="D7071">
        <v>195.569989999999</v>
      </c>
    </row>
    <row r="7072" spans="1:4" x14ac:dyDescent="0.3">
      <c r="A7072" s="1" t="s">
        <v>78</v>
      </c>
      <c r="B7072" s="1" t="s">
        <v>93</v>
      </c>
      <c r="C7072">
        <v>275.21799999999899</v>
      </c>
      <c r="D7072">
        <v>195.66798999999901</v>
      </c>
    </row>
    <row r="7073" spans="1:4" x14ac:dyDescent="0.3">
      <c r="A7073" s="1" t="s">
        <v>78</v>
      </c>
      <c r="B7073" s="1" t="s">
        <v>93</v>
      </c>
      <c r="C7073">
        <v>285.27099999999899</v>
      </c>
      <c r="D7073">
        <v>194.97799999999901</v>
      </c>
    </row>
    <row r="7074" spans="1:4" x14ac:dyDescent="0.3">
      <c r="A7074" s="1" t="s">
        <v>78</v>
      </c>
      <c r="B7074" s="1" t="s">
        <v>93</v>
      </c>
      <c r="C7074">
        <v>284.652999999999</v>
      </c>
      <c r="D7074">
        <v>195.02699999999899</v>
      </c>
    </row>
    <row r="7075" spans="1:4" x14ac:dyDescent="0.3">
      <c r="A7075" s="1" t="s">
        <v>78</v>
      </c>
      <c r="B7075" s="1" t="s">
        <v>93</v>
      </c>
      <c r="C7075">
        <v>284.06799999999902</v>
      </c>
      <c r="D7075">
        <v>195.07799999999901</v>
      </c>
    </row>
    <row r="7076" spans="1:4" x14ac:dyDescent="0.3">
      <c r="A7076" s="1" t="s">
        <v>78</v>
      </c>
      <c r="B7076" s="1" t="s">
        <v>93</v>
      </c>
      <c r="C7076">
        <v>282.92799999999897</v>
      </c>
      <c r="D7076">
        <v>195.12699999999899</v>
      </c>
    </row>
    <row r="7077" spans="1:4" x14ac:dyDescent="0.3">
      <c r="A7077" s="1" t="s">
        <v>78</v>
      </c>
      <c r="B7077" s="1" t="s">
        <v>93</v>
      </c>
      <c r="C7077">
        <v>281.789999999999</v>
      </c>
      <c r="D7077">
        <v>195.22399999999899</v>
      </c>
    </row>
    <row r="7078" spans="1:4" x14ac:dyDescent="0.3">
      <c r="A7078" s="1" t="s">
        <v>78</v>
      </c>
      <c r="B7078" s="1" t="s">
        <v>93</v>
      </c>
      <c r="C7078">
        <v>281.20499999999998</v>
      </c>
      <c r="D7078">
        <v>195.22399999999999</v>
      </c>
    </row>
    <row r="7079" spans="1:4" x14ac:dyDescent="0.3">
      <c r="A7079" s="1" t="s">
        <v>78</v>
      </c>
      <c r="B7079" s="1" t="s">
        <v>93</v>
      </c>
      <c r="C7079">
        <v>280.58599999999899</v>
      </c>
      <c r="D7079">
        <v>195.273</v>
      </c>
    </row>
    <row r="7080" spans="1:4" x14ac:dyDescent="0.3">
      <c r="A7080" s="1" t="s">
        <v>78</v>
      </c>
      <c r="B7080" s="1" t="s">
        <v>93</v>
      </c>
      <c r="C7080">
        <v>285.27099999999899</v>
      </c>
      <c r="D7080">
        <v>194.97800000000001</v>
      </c>
    </row>
    <row r="7081" spans="1:4" x14ac:dyDescent="0.3">
      <c r="A7081" s="1" t="s">
        <v>78</v>
      </c>
      <c r="B7081" s="1" t="s">
        <v>93</v>
      </c>
      <c r="C7081">
        <v>284.652999999999</v>
      </c>
      <c r="D7081">
        <v>195.02699999999999</v>
      </c>
    </row>
    <row r="7082" spans="1:4" x14ac:dyDescent="0.3">
      <c r="A7082" s="1" t="s">
        <v>78</v>
      </c>
      <c r="B7082" s="1" t="s">
        <v>93</v>
      </c>
      <c r="C7082">
        <v>284.06799999999998</v>
      </c>
      <c r="D7082">
        <v>195.078</v>
      </c>
    </row>
    <row r="7083" spans="1:4" x14ac:dyDescent="0.3">
      <c r="A7083" s="1" t="s">
        <v>78</v>
      </c>
      <c r="B7083" s="1" t="s">
        <v>93</v>
      </c>
      <c r="C7083">
        <v>282.928</v>
      </c>
      <c r="D7083">
        <v>195.12700000000001</v>
      </c>
    </row>
    <row r="7084" spans="1:4" x14ac:dyDescent="0.3">
      <c r="A7084" s="1" t="s">
        <v>78</v>
      </c>
      <c r="B7084" s="1" t="s">
        <v>93</v>
      </c>
      <c r="C7084">
        <v>281.79000000000002</v>
      </c>
      <c r="D7084">
        <v>195.22399999999999</v>
      </c>
    </row>
    <row r="7085" spans="1:4" x14ac:dyDescent="0.3">
      <c r="A7085" s="1" t="s">
        <v>78</v>
      </c>
      <c r="B7085" s="1" t="s">
        <v>93</v>
      </c>
      <c r="C7085">
        <v>281.20499999999998</v>
      </c>
      <c r="D7085">
        <v>195.22399999999999</v>
      </c>
    </row>
    <row r="7086" spans="1:4" x14ac:dyDescent="0.3">
      <c r="A7086" s="1" t="s">
        <v>78</v>
      </c>
      <c r="B7086" s="1" t="s">
        <v>93</v>
      </c>
      <c r="C7086">
        <v>280.58599999999899</v>
      </c>
      <c r="D7086">
        <v>195.273</v>
      </c>
    </row>
    <row r="7087" spans="1:4" x14ac:dyDescent="0.3">
      <c r="A7087" s="1" t="s">
        <v>78</v>
      </c>
      <c r="B7087" s="1" t="s">
        <v>93</v>
      </c>
      <c r="C7087">
        <v>290.671999999999</v>
      </c>
      <c r="D7087">
        <v>194.386</v>
      </c>
    </row>
    <row r="7088" spans="1:4" x14ac:dyDescent="0.3">
      <c r="A7088" s="1" t="s">
        <v>78</v>
      </c>
      <c r="B7088" s="1" t="s">
        <v>93</v>
      </c>
      <c r="C7088">
        <v>290.21599999999899</v>
      </c>
      <c r="D7088">
        <v>194.43699999999899</v>
      </c>
    </row>
    <row r="7089" spans="1:4" x14ac:dyDescent="0.3">
      <c r="A7089" s="1" t="s">
        <v>78</v>
      </c>
      <c r="B7089" s="1" t="s">
        <v>93</v>
      </c>
      <c r="C7089">
        <v>289.75999999999902</v>
      </c>
      <c r="D7089">
        <v>194.48599999999999</v>
      </c>
    </row>
    <row r="7090" spans="1:4" x14ac:dyDescent="0.3">
      <c r="A7090" s="1" t="s">
        <v>78</v>
      </c>
      <c r="B7090" s="1" t="s">
        <v>93</v>
      </c>
      <c r="C7090">
        <v>289.37099999999901</v>
      </c>
      <c r="D7090">
        <v>194.535</v>
      </c>
    </row>
    <row r="7091" spans="1:4" x14ac:dyDescent="0.3">
      <c r="A7091" s="1" t="s">
        <v>78</v>
      </c>
      <c r="B7091" s="1" t="s">
        <v>93</v>
      </c>
      <c r="C7091">
        <v>288.98</v>
      </c>
      <c r="D7091">
        <v>194.535</v>
      </c>
    </row>
    <row r="7092" spans="1:4" x14ac:dyDescent="0.3">
      <c r="A7092" s="1" t="s">
        <v>78</v>
      </c>
      <c r="B7092" s="1" t="s">
        <v>93</v>
      </c>
      <c r="C7092">
        <v>288.26400000000001</v>
      </c>
      <c r="D7092">
        <v>194.63200000000001</v>
      </c>
    </row>
    <row r="7093" spans="1:4" x14ac:dyDescent="0.3">
      <c r="A7093" s="1" t="s">
        <v>78</v>
      </c>
      <c r="B7093" s="1" t="s">
        <v>93</v>
      </c>
      <c r="C7093">
        <v>287.64600000000002</v>
      </c>
      <c r="D7093">
        <v>194.732</v>
      </c>
    </row>
    <row r="7094" spans="1:4" x14ac:dyDescent="0.3">
      <c r="A7094" s="1" t="s">
        <v>78</v>
      </c>
      <c r="B7094" s="1" t="s">
        <v>93</v>
      </c>
      <c r="C7094">
        <v>287.02800000000002</v>
      </c>
      <c r="D7094">
        <v>194.78100000000001</v>
      </c>
    </row>
    <row r="7095" spans="1:4" x14ac:dyDescent="0.3">
      <c r="A7095" s="1" t="s">
        <v>78</v>
      </c>
      <c r="B7095" s="1" t="s">
        <v>93</v>
      </c>
      <c r="C7095">
        <v>286.47500000000002</v>
      </c>
      <c r="D7095">
        <v>194.88</v>
      </c>
    </row>
    <row r="7096" spans="1:4" x14ac:dyDescent="0.3">
      <c r="A7096" s="1" t="s">
        <v>78</v>
      </c>
      <c r="B7096" s="1" t="s">
        <v>93</v>
      </c>
      <c r="C7096">
        <v>285.88900000000001</v>
      </c>
      <c r="D7096">
        <v>194.929</v>
      </c>
    </row>
    <row r="7097" spans="1:4" x14ac:dyDescent="0.3">
      <c r="A7097" s="1" t="s">
        <v>78</v>
      </c>
      <c r="B7097" s="1" t="s">
        <v>93</v>
      </c>
      <c r="C7097">
        <v>285.27100000000002</v>
      </c>
      <c r="D7097">
        <v>194.97800000000001</v>
      </c>
    </row>
    <row r="7098" spans="1:4" x14ac:dyDescent="0.3">
      <c r="A7098" s="1" t="s">
        <v>78</v>
      </c>
      <c r="B7098" s="1" t="s">
        <v>93</v>
      </c>
      <c r="C7098">
        <v>290.67200000000003</v>
      </c>
      <c r="D7098">
        <v>194.386</v>
      </c>
    </row>
    <row r="7099" spans="1:4" x14ac:dyDescent="0.3">
      <c r="A7099" s="1" t="s">
        <v>78</v>
      </c>
      <c r="B7099" s="1" t="s">
        <v>93</v>
      </c>
      <c r="C7099">
        <v>290.21600000000001</v>
      </c>
      <c r="D7099">
        <v>194.43699999999899</v>
      </c>
    </row>
    <row r="7100" spans="1:4" x14ac:dyDescent="0.3">
      <c r="A7100" s="1" t="s">
        <v>78</v>
      </c>
      <c r="B7100" s="1" t="s">
        <v>93</v>
      </c>
      <c r="C7100">
        <v>289.76</v>
      </c>
      <c r="D7100">
        <v>194.48599999999999</v>
      </c>
    </row>
    <row r="7101" spans="1:4" x14ac:dyDescent="0.3">
      <c r="A7101" s="1" t="s">
        <v>78</v>
      </c>
      <c r="B7101" s="1" t="s">
        <v>93</v>
      </c>
      <c r="C7101">
        <v>289.37099999999998</v>
      </c>
      <c r="D7101">
        <v>194.535</v>
      </c>
    </row>
    <row r="7102" spans="1:4" x14ac:dyDescent="0.3">
      <c r="A7102" s="1" t="s">
        <v>78</v>
      </c>
      <c r="B7102" s="1" t="s">
        <v>93</v>
      </c>
      <c r="C7102">
        <v>288.98</v>
      </c>
      <c r="D7102">
        <v>194.535</v>
      </c>
    </row>
    <row r="7103" spans="1:4" x14ac:dyDescent="0.3">
      <c r="A7103" s="1" t="s">
        <v>78</v>
      </c>
      <c r="B7103" s="1" t="s">
        <v>93</v>
      </c>
      <c r="C7103">
        <v>288.26400000000001</v>
      </c>
      <c r="D7103">
        <v>194.63200000000001</v>
      </c>
    </row>
    <row r="7104" spans="1:4" x14ac:dyDescent="0.3">
      <c r="A7104" s="1" t="s">
        <v>78</v>
      </c>
      <c r="B7104" s="1" t="s">
        <v>93</v>
      </c>
      <c r="C7104">
        <v>287.64600000000002</v>
      </c>
      <c r="D7104">
        <v>194.732</v>
      </c>
    </row>
    <row r="7105" spans="1:4" x14ac:dyDescent="0.3">
      <c r="A7105" s="1" t="s">
        <v>78</v>
      </c>
      <c r="B7105" s="1" t="s">
        <v>93</v>
      </c>
      <c r="C7105">
        <v>287.02800000000002</v>
      </c>
      <c r="D7105">
        <v>194.78100000000001</v>
      </c>
    </row>
    <row r="7106" spans="1:4" x14ac:dyDescent="0.3">
      <c r="A7106" s="1" t="s">
        <v>78</v>
      </c>
      <c r="B7106" s="1" t="s">
        <v>93</v>
      </c>
      <c r="C7106">
        <v>286.47500000000002</v>
      </c>
      <c r="D7106">
        <v>194.88</v>
      </c>
    </row>
    <row r="7107" spans="1:4" x14ac:dyDescent="0.3">
      <c r="A7107" s="1" t="s">
        <v>78</v>
      </c>
      <c r="B7107" s="1" t="s">
        <v>93</v>
      </c>
      <c r="C7107">
        <v>285.88900000000001</v>
      </c>
      <c r="D7107">
        <v>194.929</v>
      </c>
    </row>
    <row r="7108" spans="1:4" x14ac:dyDescent="0.3">
      <c r="A7108" s="1" t="s">
        <v>78</v>
      </c>
      <c r="B7108" s="1" t="s">
        <v>93</v>
      </c>
      <c r="C7108">
        <v>285.27100000000002</v>
      </c>
      <c r="D7108">
        <v>194.97800000000001</v>
      </c>
    </row>
    <row r="7109" spans="1:4" x14ac:dyDescent="0.3">
      <c r="A7109" s="1" t="s">
        <v>78</v>
      </c>
      <c r="B7109" s="1" t="s">
        <v>93</v>
      </c>
      <c r="C7109">
        <v>300.72500000000002</v>
      </c>
      <c r="D7109">
        <v>193.59700000000001</v>
      </c>
    </row>
    <row r="7110" spans="1:4" x14ac:dyDescent="0.3">
      <c r="A7110" s="1" t="s">
        <v>78</v>
      </c>
      <c r="B7110" s="1" t="s">
        <v>93</v>
      </c>
      <c r="C7110">
        <v>299.423</v>
      </c>
      <c r="D7110">
        <v>193.697</v>
      </c>
    </row>
    <row r="7111" spans="1:4" x14ac:dyDescent="0.3">
      <c r="A7111" s="1" t="s">
        <v>78</v>
      </c>
      <c r="B7111" s="1" t="s">
        <v>93</v>
      </c>
      <c r="C7111">
        <v>298.089</v>
      </c>
      <c r="D7111">
        <v>193.79499999999999</v>
      </c>
    </row>
    <row r="7112" spans="1:4" x14ac:dyDescent="0.3">
      <c r="A7112" s="1" t="s">
        <v>78</v>
      </c>
      <c r="B7112" s="1" t="s">
        <v>93</v>
      </c>
      <c r="C7112">
        <v>296.75599999999997</v>
      </c>
      <c r="D7112">
        <v>193.89400000000001</v>
      </c>
    </row>
    <row r="7113" spans="1:4" x14ac:dyDescent="0.3">
      <c r="A7113" s="1" t="s">
        <v>78</v>
      </c>
      <c r="B7113" s="1" t="s">
        <v>93</v>
      </c>
      <c r="C7113">
        <v>295.421999999999</v>
      </c>
      <c r="D7113">
        <v>193.99199999999999</v>
      </c>
    </row>
    <row r="7114" spans="1:4" x14ac:dyDescent="0.3">
      <c r="A7114" s="1" t="s">
        <v>78</v>
      </c>
      <c r="B7114" s="1" t="s">
        <v>93</v>
      </c>
      <c r="C7114">
        <v>294.087999999999</v>
      </c>
      <c r="D7114">
        <v>194.09100000000001</v>
      </c>
    </row>
    <row r="7115" spans="1:4" x14ac:dyDescent="0.3">
      <c r="A7115" s="1" t="s">
        <v>78</v>
      </c>
      <c r="B7115" s="1" t="s">
        <v>93</v>
      </c>
      <c r="C7115">
        <v>292.85099999999898</v>
      </c>
      <c r="D7115">
        <v>194.18899999999999</v>
      </c>
    </row>
    <row r="7116" spans="1:4" x14ac:dyDescent="0.3">
      <c r="A7116" s="1" t="s">
        <v>78</v>
      </c>
      <c r="B7116" s="1" t="s">
        <v>93</v>
      </c>
      <c r="C7116">
        <v>292.265999999999</v>
      </c>
      <c r="D7116">
        <v>194.238</v>
      </c>
    </row>
    <row r="7117" spans="1:4" x14ac:dyDescent="0.3">
      <c r="A7117" s="1" t="s">
        <v>78</v>
      </c>
      <c r="B7117" s="1" t="s">
        <v>93</v>
      </c>
      <c r="C7117">
        <v>291.712999999999</v>
      </c>
      <c r="D7117">
        <v>194.28899999999999</v>
      </c>
    </row>
    <row r="7118" spans="1:4" x14ac:dyDescent="0.3">
      <c r="A7118" s="1" t="s">
        <v>78</v>
      </c>
      <c r="B7118" s="1" t="s">
        <v>93</v>
      </c>
      <c r="C7118">
        <v>291.15899999999999</v>
      </c>
      <c r="D7118">
        <v>194.33699999999999</v>
      </c>
    </row>
    <row r="7119" spans="1:4" x14ac:dyDescent="0.3">
      <c r="A7119" s="1" t="s">
        <v>78</v>
      </c>
      <c r="B7119" s="1" t="s">
        <v>93</v>
      </c>
      <c r="C7119">
        <v>290.671999999999</v>
      </c>
      <c r="D7119">
        <v>194.386</v>
      </c>
    </row>
    <row r="7120" spans="1:4" x14ac:dyDescent="0.3">
      <c r="A7120" s="1" t="s">
        <v>78</v>
      </c>
      <c r="B7120" s="1" t="s">
        <v>93</v>
      </c>
      <c r="C7120">
        <v>300.724999999999</v>
      </c>
      <c r="D7120">
        <v>193.59700000000001</v>
      </c>
    </row>
    <row r="7121" spans="1:4" x14ac:dyDescent="0.3">
      <c r="A7121" s="1" t="s">
        <v>78</v>
      </c>
      <c r="B7121" s="1" t="s">
        <v>93</v>
      </c>
      <c r="C7121">
        <v>299.42299999999898</v>
      </c>
      <c r="D7121">
        <v>193.697</v>
      </c>
    </row>
    <row r="7122" spans="1:4" x14ac:dyDescent="0.3">
      <c r="A7122" s="1" t="s">
        <v>78</v>
      </c>
      <c r="B7122" s="1" t="s">
        <v>93</v>
      </c>
      <c r="C7122">
        <v>298.08899999999898</v>
      </c>
      <c r="D7122">
        <v>193.79499999999999</v>
      </c>
    </row>
    <row r="7123" spans="1:4" x14ac:dyDescent="0.3">
      <c r="A7123" s="1" t="s">
        <v>78</v>
      </c>
      <c r="B7123" s="1" t="s">
        <v>93</v>
      </c>
      <c r="C7123">
        <v>296.75599999999901</v>
      </c>
      <c r="D7123">
        <v>193.89400000000001</v>
      </c>
    </row>
    <row r="7124" spans="1:4" x14ac:dyDescent="0.3">
      <c r="A7124" s="1" t="s">
        <v>78</v>
      </c>
      <c r="B7124" s="1" t="s">
        <v>93</v>
      </c>
      <c r="C7124">
        <v>295.421999999999</v>
      </c>
      <c r="D7124">
        <v>193.99199999999999</v>
      </c>
    </row>
    <row r="7125" spans="1:4" x14ac:dyDescent="0.3">
      <c r="A7125" s="1" t="s">
        <v>78</v>
      </c>
      <c r="B7125" s="1" t="s">
        <v>93</v>
      </c>
      <c r="C7125">
        <v>294.087999999999</v>
      </c>
      <c r="D7125">
        <v>194.09100000000001</v>
      </c>
    </row>
    <row r="7126" spans="1:4" x14ac:dyDescent="0.3">
      <c r="A7126" s="1" t="s">
        <v>78</v>
      </c>
      <c r="B7126" s="1" t="s">
        <v>93</v>
      </c>
      <c r="C7126">
        <v>292.85099999999898</v>
      </c>
      <c r="D7126">
        <v>194.18899999999999</v>
      </c>
    </row>
    <row r="7127" spans="1:4" x14ac:dyDescent="0.3">
      <c r="A7127" s="1" t="s">
        <v>78</v>
      </c>
      <c r="B7127" s="1" t="s">
        <v>93</v>
      </c>
      <c r="C7127">
        <v>292.265999999999</v>
      </c>
      <c r="D7127">
        <v>194.238</v>
      </c>
    </row>
    <row r="7128" spans="1:4" x14ac:dyDescent="0.3">
      <c r="A7128" s="1" t="s">
        <v>78</v>
      </c>
      <c r="B7128" s="1" t="s">
        <v>93</v>
      </c>
      <c r="C7128">
        <v>291.712999999999</v>
      </c>
      <c r="D7128">
        <v>194.28899999999999</v>
      </c>
    </row>
    <row r="7129" spans="1:4" x14ac:dyDescent="0.3">
      <c r="A7129" s="1" t="s">
        <v>78</v>
      </c>
      <c r="B7129" s="1" t="s">
        <v>93</v>
      </c>
      <c r="C7129">
        <v>291.15899999999903</v>
      </c>
      <c r="D7129">
        <v>194.33699999999999</v>
      </c>
    </row>
    <row r="7130" spans="1:4" x14ac:dyDescent="0.3">
      <c r="A7130" s="1" t="s">
        <v>78</v>
      </c>
      <c r="B7130" s="1" t="s">
        <v>93</v>
      </c>
      <c r="C7130">
        <v>290.671999999999</v>
      </c>
      <c r="D7130">
        <v>194.386</v>
      </c>
    </row>
    <row r="7131" spans="1:4" x14ac:dyDescent="0.3">
      <c r="A7131" s="1" t="s">
        <v>78</v>
      </c>
      <c r="B7131" s="1" t="s">
        <v>93</v>
      </c>
      <c r="C7131">
        <v>310.80999999999898</v>
      </c>
      <c r="D7131">
        <v>192.80799999999999</v>
      </c>
    </row>
    <row r="7132" spans="1:4" x14ac:dyDescent="0.3">
      <c r="A7132" s="1" t="s">
        <v>78</v>
      </c>
      <c r="B7132" s="1" t="s">
        <v>93</v>
      </c>
      <c r="C7132">
        <v>300.724999999999</v>
      </c>
      <c r="D7132">
        <v>193.59700000000001</v>
      </c>
    </row>
    <row r="7133" spans="1:4" x14ac:dyDescent="0.3">
      <c r="A7133" s="1" t="s">
        <v>78</v>
      </c>
      <c r="B7133" s="1" t="s">
        <v>93</v>
      </c>
      <c r="C7133">
        <v>310.80999999999898</v>
      </c>
      <c r="D7133">
        <v>192.80799999999999</v>
      </c>
    </row>
    <row r="7134" spans="1:4" x14ac:dyDescent="0.3">
      <c r="A7134" s="1" t="s">
        <v>78</v>
      </c>
      <c r="B7134" s="1" t="s">
        <v>93</v>
      </c>
      <c r="C7134">
        <v>300.724999999999</v>
      </c>
      <c r="D7134">
        <v>193.59700000000001</v>
      </c>
    </row>
    <row r="7135" spans="1:4" x14ac:dyDescent="0.3">
      <c r="A7135" s="1" t="s">
        <v>78</v>
      </c>
      <c r="B7135" s="1" t="s">
        <v>94</v>
      </c>
      <c r="C7135">
        <v>200.00399999999999</v>
      </c>
      <c r="D7135">
        <v>147.59100000000001</v>
      </c>
    </row>
    <row r="7136" spans="1:4" x14ac:dyDescent="0.3">
      <c r="A7136" s="1" t="s">
        <v>78</v>
      </c>
      <c r="B7136" s="1" t="s">
        <v>94</v>
      </c>
      <c r="C7136">
        <v>194.977</v>
      </c>
      <c r="D7136">
        <v>147.953</v>
      </c>
    </row>
    <row r="7137" spans="1:4" x14ac:dyDescent="0.3">
      <c r="A7137" s="1" t="s">
        <v>78</v>
      </c>
      <c r="B7137" s="1" t="s">
        <v>94</v>
      </c>
      <c r="C7137">
        <v>189.982</v>
      </c>
      <c r="D7137">
        <v>148.357</v>
      </c>
    </row>
    <row r="7138" spans="1:4" x14ac:dyDescent="0.3">
      <c r="A7138" s="1" t="s">
        <v>78</v>
      </c>
      <c r="B7138" s="1" t="s">
        <v>94</v>
      </c>
      <c r="C7138">
        <v>200.00399999999999</v>
      </c>
      <c r="D7138">
        <v>147.59100000000001</v>
      </c>
    </row>
    <row r="7139" spans="1:4" x14ac:dyDescent="0.3">
      <c r="A7139" s="1" t="s">
        <v>78</v>
      </c>
      <c r="B7139" s="1" t="s">
        <v>94</v>
      </c>
      <c r="C7139">
        <v>194.977</v>
      </c>
      <c r="D7139">
        <v>147.953</v>
      </c>
    </row>
    <row r="7140" spans="1:4" x14ac:dyDescent="0.3">
      <c r="A7140" s="1" t="s">
        <v>78</v>
      </c>
      <c r="B7140" s="1" t="s">
        <v>94</v>
      </c>
      <c r="C7140">
        <v>189.982</v>
      </c>
      <c r="D7140">
        <v>148.357</v>
      </c>
    </row>
    <row r="7141" spans="1:4" x14ac:dyDescent="0.3">
      <c r="A7141" s="1" t="s">
        <v>78</v>
      </c>
      <c r="B7141" s="1" t="s">
        <v>94</v>
      </c>
      <c r="C7141">
        <v>210.05699999999999</v>
      </c>
      <c r="D7141">
        <v>146.96200999999999</v>
      </c>
    </row>
    <row r="7142" spans="1:4" x14ac:dyDescent="0.3">
      <c r="A7142" s="1" t="s">
        <v>78</v>
      </c>
      <c r="B7142" s="1" t="s">
        <v>94</v>
      </c>
      <c r="C7142">
        <v>205.03099999999901</v>
      </c>
      <c r="D7142">
        <v>147.27700999999999</v>
      </c>
    </row>
    <row r="7143" spans="1:4" x14ac:dyDescent="0.3">
      <c r="A7143" s="1" t="s">
        <v>78</v>
      </c>
      <c r="B7143" s="1" t="s">
        <v>94</v>
      </c>
      <c r="C7143">
        <v>200.00399999999999</v>
      </c>
      <c r="D7143">
        <v>147.59100999999899</v>
      </c>
    </row>
    <row r="7144" spans="1:4" x14ac:dyDescent="0.3">
      <c r="A7144" s="1" t="s">
        <v>78</v>
      </c>
      <c r="B7144" s="1" t="s">
        <v>94</v>
      </c>
      <c r="C7144">
        <v>210.05699999999999</v>
      </c>
      <c r="D7144">
        <v>146.96200999999999</v>
      </c>
    </row>
    <row r="7145" spans="1:4" x14ac:dyDescent="0.3">
      <c r="A7145" s="1" t="s">
        <v>78</v>
      </c>
      <c r="B7145" s="1" t="s">
        <v>94</v>
      </c>
      <c r="C7145">
        <v>205.03099999999901</v>
      </c>
      <c r="D7145">
        <v>147.27700999999999</v>
      </c>
    </row>
    <row r="7146" spans="1:4" x14ac:dyDescent="0.3">
      <c r="A7146" s="1" t="s">
        <v>78</v>
      </c>
      <c r="B7146" s="1" t="s">
        <v>94</v>
      </c>
      <c r="C7146">
        <v>200.00399999999999</v>
      </c>
      <c r="D7146">
        <v>147.59100999999899</v>
      </c>
    </row>
    <row r="7147" spans="1:4" x14ac:dyDescent="0.3">
      <c r="A7147" s="1" t="s">
        <v>78</v>
      </c>
      <c r="B7147" s="1" t="s">
        <v>94</v>
      </c>
      <c r="C7147">
        <v>220.11099999999999</v>
      </c>
      <c r="D7147">
        <v>146.285</v>
      </c>
    </row>
    <row r="7148" spans="1:4" x14ac:dyDescent="0.3">
      <c r="A7148" s="1" t="s">
        <v>78</v>
      </c>
      <c r="B7148" s="1" t="s">
        <v>94</v>
      </c>
      <c r="C7148">
        <v>210.05699999999999</v>
      </c>
      <c r="D7148">
        <v>146.96199999999999</v>
      </c>
    </row>
    <row r="7149" spans="1:4" x14ac:dyDescent="0.3">
      <c r="A7149" s="1" t="s">
        <v>78</v>
      </c>
      <c r="B7149" s="1" t="s">
        <v>94</v>
      </c>
      <c r="C7149">
        <v>220.11099999999999</v>
      </c>
      <c r="D7149">
        <v>146.285</v>
      </c>
    </row>
    <row r="7150" spans="1:4" x14ac:dyDescent="0.3">
      <c r="A7150" s="1" t="s">
        <v>78</v>
      </c>
      <c r="B7150" s="1" t="s">
        <v>94</v>
      </c>
      <c r="C7150">
        <v>210.05699999999999</v>
      </c>
      <c r="D7150">
        <v>146.96199999999999</v>
      </c>
    </row>
    <row r="7151" spans="1:4" x14ac:dyDescent="0.3">
      <c r="A7151" s="1" t="s">
        <v>78</v>
      </c>
      <c r="B7151" s="1" t="s">
        <v>94</v>
      </c>
      <c r="C7151">
        <v>230.13299999999899</v>
      </c>
      <c r="D7151">
        <v>145.56399999999999</v>
      </c>
    </row>
    <row r="7152" spans="1:4" x14ac:dyDescent="0.3">
      <c r="A7152" s="1" t="s">
        <v>78</v>
      </c>
      <c r="B7152" s="1" t="s">
        <v>94</v>
      </c>
      <c r="C7152">
        <v>229.612999999999</v>
      </c>
      <c r="D7152">
        <v>145.60899999999901</v>
      </c>
    </row>
    <row r="7153" spans="1:4" x14ac:dyDescent="0.3">
      <c r="A7153" s="1" t="s">
        <v>78</v>
      </c>
      <c r="B7153" s="1" t="s">
        <v>94</v>
      </c>
      <c r="C7153">
        <v>229.093999999999</v>
      </c>
      <c r="D7153">
        <v>145.653999999999</v>
      </c>
    </row>
    <row r="7154" spans="1:4" x14ac:dyDescent="0.3">
      <c r="A7154" s="1" t="s">
        <v>78</v>
      </c>
      <c r="B7154" s="1" t="s">
        <v>94</v>
      </c>
      <c r="C7154">
        <v>228.509999999999</v>
      </c>
      <c r="D7154">
        <v>145.700999999999</v>
      </c>
    </row>
    <row r="7155" spans="1:4" x14ac:dyDescent="0.3">
      <c r="A7155" s="1" t="s">
        <v>78</v>
      </c>
      <c r="B7155" s="1" t="s">
        <v>94</v>
      </c>
      <c r="C7155">
        <v>227.926999999999</v>
      </c>
      <c r="D7155">
        <v>145.74399999999901</v>
      </c>
    </row>
    <row r="7156" spans="1:4" x14ac:dyDescent="0.3">
      <c r="A7156" s="1" t="s">
        <v>78</v>
      </c>
      <c r="B7156" s="1" t="s">
        <v>94</v>
      </c>
      <c r="C7156">
        <v>226.694999999999</v>
      </c>
      <c r="D7156">
        <v>145.83599999999899</v>
      </c>
    </row>
    <row r="7157" spans="1:4" x14ac:dyDescent="0.3">
      <c r="A7157" s="1" t="s">
        <v>78</v>
      </c>
      <c r="B7157" s="1" t="s">
        <v>94</v>
      </c>
      <c r="C7157">
        <v>225.397999999999</v>
      </c>
      <c r="D7157">
        <v>145.92499999999899</v>
      </c>
    </row>
    <row r="7158" spans="1:4" x14ac:dyDescent="0.3">
      <c r="A7158" s="1" t="s">
        <v>78</v>
      </c>
      <c r="B7158" s="1" t="s">
        <v>94</v>
      </c>
      <c r="C7158">
        <v>224.06799999999899</v>
      </c>
      <c r="D7158">
        <v>146.01499999999999</v>
      </c>
    </row>
    <row r="7159" spans="1:4" x14ac:dyDescent="0.3">
      <c r="A7159" s="1" t="s">
        <v>78</v>
      </c>
      <c r="B7159" s="1" t="s">
        <v>94</v>
      </c>
      <c r="C7159">
        <v>222.706999999999</v>
      </c>
      <c r="D7159">
        <v>146.10499999999999</v>
      </c>
    </row>
    <row r="7160" spans="1:4" x14ac:dyDescent="0.3">
      <c r="A7160" s="1" t="s">
        <v>78</v>
      </c>
      <c r="B7160" s="1" t="s">
        <v>94</v>
      </c>
      <c r="C7160">
        <v>221.40799999999899</v>
      </c>
      <c r="D7160">
        <v>146.19499999999999</v>
      </c>
    </row>
    <row r="7161" spans="1:4" x14ac:dyDescent="0.3">
      <c r="A7161" s="1" t="s">
        <v>78</v>
      </c>
      <c r="B7161" s="1" t="s">
        <v>94</v>
      </c>
      <c r="C7161">
        <v>220.110999999999</v>
      </c>
      <c r="D7161">
        <v>146.285</v>
      </c>
    </row>
    <row r="7162" spans="1:4" x14ac:dyDescent="0.3">
      <c r="A7162" s="1" t="s">
        <v>78</v>
      </c>
      <c r="B7162" s="1" t="s">
        <v>94</v>
      </c>
      <c r="C7162">
        <v>230.13299999999899</v>
      </c>
      <c r="D7162">
        <v>145.56399999999999</v>
      </c>
    </row>
    <row r="7163" spans="1:4" x14ac:dyDescent="0.3">
      <c r="A7163" s="1" t="s">
        <v>78</v>
      </c>
      <c r="B7163" s="1" t="s">
        <v>94</v>
      </c>
      <c r="C7163">
        <v>229.612999999999</v>
      </c>
      <c r="D7163">
        <v>145.60899999999901</v>
      </c>
    </row>
    <row r="7164" spans="1:4" x14ac:dyDescent="0.3">
      <c r="A7164" s="1" t="s">
        <v>78</v>
      </c>
      <c r="B7164" s="1" t="s">
        <v>94</v>
      </c>
      <c r="C7164">
        <v>229.093999999999</v>
      </c>
      <c r="D7164">
        <v>145.653999999999</v>
      </c>
    </row>
    <row r="7165" spans="1:4" x14ac:dyDescent="0.3">
      <c r="A7165" s="1" t="s">
        <v>78</v>
      </c>
      <c r="B7165" s="1" t="s">
        <v>94</v>
      </c>
      <c r="C7165">
        <v>228.509999999999</v>
      </c>
      <c r="D7165">
        <v>145.700999999999</v>
      </c>
    </row>
    <row r="7166" spans="1:4" x14ac:dyDescent="0.3">
      <c r="A7166" s="1" t="s">
        <v>78</v>
      </c>
      <c r="B7166" s="1" t="s">
        <v>94</v>
      </c>
      <c r="C7166">
        <v>227.926999999999</v>
      </c>
      <c r="D7166">
        <v>145.74399999999901</v>
      </c>
    </row>
    <row r="7167" spans="1:4" x14ac:dyDescent="0.3">
      <c r="A7167" s="1" t="s">
        <v>78</v>
      </c>
      <c r="B7167" s="1" t="s">
        <v>94</v>
      </c>
      <c r="C7167">
        <v>226.694999999999</v>
      </c>
      <c r="D7167">
        <v>145.83599999999899</v>
      </c>
    </row>
    <row r="7168" spans="1:4" x14ac:dyDescent="0.3">
      <c r="A7168" s="1" t="s">
        <v>78</v>
      </c>
      <c r="B7168" s="1" t="s">
        <v>94</v>
      </c>
      <c r="C7168">
        <v>225.397999999999</v>
      </c>
      <c r="D7168">
        <v>145.92499999999899</v>
      </c>
    </row>
    <row r="7169" spans="1:4" x14ac:dyDescent="0.3">
      <c r="A7169" s="1" t="s">
        <v>78</v>
      </c>
      <c r="B7169" s="1" t="s">
        <v>94</v>
      </c>
      <c r="C7169">
        <v>224.06799999999899</v>
      </c>
      <c r="D7169">
        <v>146.01499999999999</v>
      </c>
    </row>
    <row r="7170" spans="1:4" x14ac:dyDescent="0.3">
      <c r="A7170" s="1" t="s">
        <v>78</v>
      </c>
      <c r="B7170" s="1" t="s">
        <v>94</v>
      </c>
      <c r="C7170">
        <v>222.706999999999</v>
      </c>
      <c r="D7170">
        <v>146.10499999999999</v>
      </c>
    </row>
    <row r="7171" spans="1:4" x14ac:dyDescent="0.3">
      <c r="A7171" s="1" t="s">
        <v>78</v>
      </c>
      <c r="B7171" s="1" t="s">
        <v>94</v>
      </c>
      <c r="C7171">
        <v>221.40799999999899</v>
      </c>
      <c r="D7171">
        <v>146.19499999999999</v>
      </c>
    </row>
    <row r="7172" spans="1:4" x14ac:dyDescent="0.3">
      <c r="A7172" s="1" t="s">
        <v>78</v>
      </c>
      <c r="B7172" s="1" t="s">
        <v>94</v>
      </c>
      <c r="C7172">
        <v>220.110999999999</v>
      </c>
      <c r="D7172">
        <v>146.285</v>
      </c>
    </row>
    <row r="7173" spans="1:4" x14ac:dyDescent="0.3">
      <c r="A7173" s="1" t="s">
        <v>78</v>
      </c>
      <c r="B7173" s="1" t="s">
        <v>94</v>
      </c>
      <c r="C7173">
        <v>235.83999999999901</v>
      </c>
      <c r="D7173">
        <v>144.93510000000001</v>
      </c>
    </row>
    <row r="7174" spans="1:4" x14ac:dyDescent="0.3">
      <c r="A7174" s="1" t="s">
        <v>78</v>
      </c>
      <c r="B7174" s="1" t="s">
        <v>94</v>
      </c>
      <c r="C7174">
        <v>235.159999999999</v>
      </c>
      <c r="D7174">
        <v>145.02510000000001</v>
      </c>
    </row>
    <row r="7175" spans="1:4" x14ac:dyDescent="0.3">
      <c r="A7175" s="1" t="s">
        <v>78</v>
      </c>
      <c r="B7175" s="1" t="s">
        <v>94</v>
      </c>
      <c r="C7175">
        <v>234.54299999999901</v>
      </c>
      <c r="D7175">
        <v>145.06809999999999</v>
      </c>
    </row>
    <row r="7176" spans="1:4" x14ac:dyDescent="0.3">
      <c r="A7176" s="1" t="s">
        <v>78</v>
      </c>
      <c r="B7176" s="1" t="s">
        <v>94</v>
      </c>
      <c r="C7176">
        <v>233.926999999999</v>
      </c>
      <c r="D7176">
        <v>145.1601</v>
      </c>
    </row>
    <row r="7177" spans="1:4" x14ac:dyDescent="0.3">
      <c r="A7177" s="1" t="s">
        <v>78</v>
      </c>
      <c r="B7177" s="1" t="s">
        <v>94</v>
      </c>
      <c r="C7177">
        <v>233.277999999999</v>
      </c>
      <c r="D7177">
        <v>145.2501</v>
      </c>
    </row>
    <row r="7178" spans="1:4" x14ac:dyDescent="0.3">
      <c r="A7178" s="1" t="s">
        <v>78</v>
      </c>
      <c r="B7178" s="1" t="s">
        <v>94</v>
      </c>
      <c r="C7178">
        <v>232.59699999999901</v>
      </c>
      <c r="D7178">
        <v>145.3391</v>
      </c>
    </row>
    <row r="7179" spans="1:4" x14ac:dyDescent="0.3">
      <c r="A7179" s="1" t="s">
        <v>78</v>
      </c>
      <c r="B7179" s="1" t="s">
        <v>94</v>
      </c>
      <c r="C7179">
        <v>231.88399999999899</v>
      </c>
      <c r="D7179">
        <v>145.38409999999999</v>
      </c>
    </row>
    <row r="7180" spans="1:4" x14ac:dyDescent="0.3">
      <c r="A7180" s="1" t="s">
        <v>78</v>
      </c>
      <c r="B7180" s="1" t="s">
        <v>94</v>
      </c>
      <c r="C7180">
        <v>231.462999999999</v>
      </c>
      <c r="D7180">
        <v>145.42910000000001</v>
      </c>
    </row>
    <row r="7181" spans="1:4" x14ac:dyDescent="0.3">
      <c r="A7181" s="1" t="s">
        <v>78</v>
      </c>
      <c r="B7181" s="1" t="s">
        <v>94</v>
      </c>
      <c r="C7181">
        <v>231.040999999999</v>
      </c>
      <c r="D7181">
        <v>145.47409999999999</v>
      </c>
    </row>
    <row r="7182" spans="1:4" x14ac:dyDescent="0.3">
      <c r="A7182" s="1" t="s">
        <v>78</v>
      </c>
      <c r="B7182" s="1" t="s">
        <v>94</v>
      </c>
      <c r="C7182">
        <v>230.61899999999901</v>
      </c>
      <c r="D7182">
        <v>145.51909999999901</v>
      </c>
    </row>
    <row r="7183" spans="1:4" x14ac:dyDescent="0.3">
      <c r="A7183" s="1" t="s">
        <v>78</v>
      </c>
      <c r="B7183" s="1" t="s">
        <v>94</v>
      </c>
      <c r="C7183">
        <v>230.13299999999899</v>
      </c>
      <c r="D7183">
        <v>145.564099999999</v>
      </c>
    </row>
    <row r="7184" spans="1:4" x14ac:dyDescent="0.3">
      <c r="A7184" s="1" t="s">
        <v>78</v>
      </c>
      <c r="B7184" s="1" t="s">
        <v>94</v>
      </c>
      <c r="C7184">
        <v>235.83999999999901</v>
      </c>
      <c r="D7184">
        <v>144.93509999999901</v>
      </c>
    </row>
    <row r="7185" spans="1:4" x14ac:dyDescent="0.3">
      <c r="A7185" s="1" t="s">
        <v>78</v>
      </c>
      <c r="B7185" s="1" t="s">
        <v>94</v>
      </c>
      <c r="C7185">
        <v>235.159999999999</v>
      </c>
      <c r="D7185">
        <v>145.02509999999899</v>
      </c>
    </row>
    <row r="7186" spans="1:4" x14ac:dyDescent="0.3">
      <c r="A7186" s="1" t="s">
        <v>78</v>
      </c>
      <c r="B7186" s="1" t="s">
        <v>94</v>
      </c>
      <c r="C7186">
        <v>234.54299999999901</v>
      </c>
      <c r="D7186">
        <v>145.06809999999999</v>
      </c>
    </row>
    <row r="7187" spans="1:4" x14ac:dyDescent="0.3">
      <c r="A7187" s="1" t="s">
        <v>78</v>
      </c>
      <c r="B7187" s="1" t="s">
        <v>94</v>
      </c>
      <c r="C7187">
        <v>233.926999999999</v>
      </c>
      <c r="D7187">
        <v>145.1601</v>
      </c>
    </row>
    <row r="7188" spans="1:4" x14ac:dyDescent="0.3">
      <c r="A7188" s="1" t="s">
        <v>78</v>
      </c>
      <c r="B7188" s="1" t="s">
        <v>94</v>
      </c>
      <c r="C7188">
        <v>233.277999999999</v>
      </c>
      <c r="D7188">
        <v>145.2501</v>
      </c>
    </row>
    <row r="7189" spans="1:4" x14ac:dyDescent="0.3">
      <c r="A7189" s="1" t="s">
        <v>78</v>
      </c>
      <c r="B7189" s="1" t="s">
        <v>94</v>
      </c>
      <c r="C7189">
        <v>232.59699999999901</v>
      </c>
      <c r="D7189">
        <v>145.3391</v>
      </c>
    </row>
    <row r="7190" spans="1:4" x14ac:dyDescent="0.3">
      <c r="A7190" s="1" t="s">
        <v>78</v>
      </c>
      <c r="B7190" s="1" t="s">
        <v>94</v>
      </c>
      <c r="C7190">
        <v>231.88399999999899</v>
      </c>
      <c r="D7190">
        <v>145.38409999999999</v>
      </c>
    </row>
    <row r="7191" spans="1:4" x14ac:dyDescent="0.3">
      <c r="A7191" s="1" t="s">
        <v>78</v>
      </c>
      <c r="B7191" s="1" t="s">
        <v>94</v>
      </c>
      <c r="C7191">
        <v>231.462999999999</v>
      </c>
      <c r="D7191">
        <v>145.42909999999901</v>
      </c>
    </row>
    <row r="7192" spans="1:4" x14ac:dyDescent="0.3">
      <c r="A7192" s="1" t="s">
        <v>78</v>
      </c>
      <c r="B7192" s="1" t="s">
        <v>94</v>
      </c>
      <c r="C7192">
        <v>231.040999999999</v>
      </c>
      <c r="D7192">
        <v>145.474099999999</v>
      </c>
    </row>
    <row r="7193" spans="1:4" x14ac:dyDescent="0.3">
      <c r="A7193" s="1" t="s">
        <v>78</v>
      </c>
      <c r="B7193" s="1" t="s">
        <v>94</v>
      </c>
      <c r="C7193">
        <v>230.61899999999901</v>
      </c>
      <c r="D7193">
        <v>145.51909999999901</v>
      </c>
    </row>
    <row r="7194" spans="1:4" x14ac:dyDescent="0.3">
      <c r="A7194" s="1" t="s">
        <v>78</v>
      </c>
      <c r="B7194" s="1" t="s">
        <v>94</v>
      </c>
      <c r="C7194">
        <v>230.13299999999899</v>
      </c>
      <c r="D7194">
        <v>145.564099999999</v>
      </c>
    </row>
    <row r="7195" spans="1:4" x14ac:dyDescent="0.3">
      <c r="A7195" s="1" t="s">
        <v>78</v>
      </c>
      <c r="B7195" s="1" t="s">
        <v>94</v>
      </c>
      <c r="C7195">
        <v>241.22399999999899</v>
      </c>
      <c r="D7195">
        <v>144.34699999999901</v>
      </c>
    </row>
    <row r="7196" spans="1:4" x14ac:dyDescent="0.3">
      <c r="A7196" s="1" t="s">
        <v>78</v>
      </c>
      <c r="B7196" s="1" t="s">
        <v>94</v>
      </c>
      <c r="C7196">
        <v>240.67299999999901</v>
      </c>
      <c r="D7196">
        <v>144.39399999999901</v>
      </c>
    </row>
    <row r="7197" spans="1:4" x14ac:dyDescent="0.3">
      <c r="A7197" s="1" t="s">
        <v>78</v>
      </c>
      <c r="B7197" s="1" t="s">
        <v>94</v>
      </c>
      <c r="C7197">
        <v>240.05599999999899</v>
      </c>
      <c r="D7197">
        <v>144.481999999999</v>
      </c>
    </row>
    <row r="7198" spans="1:4" x14ac:dyDescent="0.3">
      <c r="A7198" s="1" t="s">
        <v>78</v>
      </c>
      <c r="B7198" s="1" t="s">
        <v>94</v>
      </c>
      <c r="C7198">
        <v>239.40799999999899</v>
      </c>
      <c r="D7198">
        <v>144.57399999999899</v>
      </c>
    </row>
    <row r="7199" spans="1:4" x14ac:dyDescent="0.3">
      <c r="A7199" s="1" t="s">
        <v>78</v>
      </c>
      <c r="B7199" s="1" t="s">
        <v>94</v>
      </c>
      <c r="C7199">
        <v>238.725999999999</v>
      </c>
      <c r="D7199">
        <v>144.61899999999901</v>
      </c>
    </row>
    <row r="7200" spans="1:4" x14ac:dyDescent="0.3">
      <c r="A7200" s="1" t="s">
        <v>78</v>
      </c>
      <c r="B7200" s="1" t="s">
        <v>94</v>
      </c>
      <c r="C7200">
        <v>237.266999999999</v>
      </c>
      <c r="D7200">
        <v>144.79999999999899</v>
      </c>
    </row>
    <row r="7201" spans="1:4" x14ac:dyDescent="0.3">
      <c r="A7201" s="1" t="s">
        <v>78</v>
      </c>
      <c r="B7201" s="1" t="s">
        <v>94</v>
      </c>
      <c r="C7201">
        <v>236.55399999999901</v>
      </c>
      <c r="D7201">
        <v>144.84299999999899</v>
      </c>
    </row>
    <row r="7202" spans="1:4" x14ac:dyDescent="0.3">
      <c r="A7202" s="1" t="s">
        <v>78</v>
      </c>
      <c r="B7202" s="1" t="s">
        <v>94</v>
      </c>
      <c r="C7202">
        <v>235.83999999999901</v>
      </c>
      <c r="D7202">
        <v>144.93499999999901</v>
      </c>
    </row>
    <row r="7203" spans="1:4" x14ac:dyDescent="0.3">
      <c r="A7203" s="1" t="s">
        <v>78</v>
      </c>
      <c r="B7203" s="1" t="s">
        <v>94</v>
      </c>
      <c r="C7203">
        <v>241.22399999999999</v>
      </c>
      <c r="D7203">
        <v>144.34699999999901</v>
      </c>
    </row>
    <row r="7204" spans="1:4" x14ac:dyDescent="0.3">
      <c r="A7204" s="1" t="s">
        <v>78</v>
      </c>
      <c r="B7204" s="1" t="s">
        <v>94</v>
      </c>
      <c r="C7204">
        <v>240.673</v>
      </c>
      <c r="D7204">
        <v>144.39399999999901</v>
      </c>
    </row>
    <row r="7205" spans="1:4" x14ac:dyDescent="0.3">
      <c r="A7205" s="1" t="s">
        <v>78</v>
      </c>
      <c r="B7205" s="1" t="s">
        <v>94</v>
      </c>
      <c r="C7205">
        <v>240.05600000000001</v>
      </c>
      <c r="D7205">
        <v>144.481999999999</v>
      </c>
    </row>
    <row r="7206" spans="1:4" x14ac:dyDescent="0.3">
      <c r="A7206" s="1" t="s">
        <v>78</v>
      </c>
      <c r="B7206" s="1" t="s">
        <v>94</v>
      </c>
      <c r="C7206">
        <v>239.40799999999999</v>
      </c>
      <c r="D7206">
        <v>144.57399999999899</v>
      </c>
    </row>
    <row r="7207" spans="1:4" x14ac:dyDescent="0.3">
      <c r="A7207" s="1" t="s">
        <v>78</v>
      </c>
      <c r="B7207" s="1" t="s">
        <v>94</v>
      </c>
      <c r="C7207">
        <v>238.726</v>
      </c>
      <c r="D7207">
        <v>144.61899999999901</v>
      </c>
    </row>
    <row r="7208" spans="1:4" x14ac:dyDescent="0.3">
      <c r="A7208" s="1" t="s">
        <v>78</v>
      </c>
      <c r="B7208" s="1" t="s">
        <v>94</v>
      </c>
      <c r="C7208">
        <v>237.267</v>
      </c>
      <c r="D7208">
        <v>144.79999999999899</v>
      </c>
    </row>
    <row r="7209" spans="1:4" x14ac:dyDescent="0.3">
      <c r="A7209" s="1" t="s">
        <v>78</v>
      </c>
      <c r="B7209" s="1" t="s">
        <v>94</v>
      </c>
      <c r="C7209">
        <v>236.554</v>
      </c>
      <c r="D7209">
        <v>144.84299999999999</v>
      </c>
    </row>
    <row r="7210" spans="1:4" x14ac:dyDescent="0.3">
      <c r="A7210" s="1" t="s">
        <v>78</v>
      </c>
      <c r="B7210" s="1" t="s">
        <v>94</v>
      </c>
      <c r="C7210">
        <v>235.84</v>
      </c>
      <c r="D7210">
        <v>144.935</v>
      </c>
    </row>
    <row r="7211" spans="1:4" x14ac:dyDescent="0.3">
      <c r="A7211" s="1" t="s">
        <v>78</v>
      </c>
      <c r="B7211" s="1" t="s">
        <v>94</v>
      </c>
      <c r="C7211">
        <v>244.07799</v>
      </c>
      <c r="D7211">
        <v>143.94309999999999</v>
      </c>
    </row>
    <row r="7212" spans="1:4" x14ac:dyDescent="0.3">
      <c r="A7212" s="1" t="s">
        <v>78</v>
      </c>
      <c r="B7212" s="1" t="s">
        <v>94</v>
      </c>
      <c r="C7212">
        <v>243.84998999999999</v>
      </c>
      <c r="D7212">
        <v>143.9881</v>
      </c>
    </row>
    <row r="7213" spans="1:4" x14ac:dyDescent="0.3">
      <c r="A7213" s="1" t="s">
        <v>78</v>
      </c>
      <c r="B7213" s="1" t="s">
        <v>94</v>
      </c>
      <c r="C7213">
        <v>243.62298999999999</v>
      </c>
      <c r="D7213">
        <v>144.03309999999999</v>
      </c>
    </row>
    <row r="7214" spans="1:4" x14ac:dyDescent="0.3">
      <c r="A7214" s="1" t="s">
        <v>78</v>
      </c>
      <c r="B7214" s="1" t="s">
        <v>94</v>
      </c>
      <c r="C7214">
        <v>243.23399000000001</v>
      </c>
      <c r="D7214">
        <v>144.07809999999901</v>
      </c>
    </row>
    <row r="7215" spans="1:4" x14ac:dyDescent="0.3">
      <c r="A7215" s="1" t="s">
        <v>78</v>
      </c>
      <c r="B7215" s="1" t="s">
        <v>94</v>
      </c>
      <c r="C7215">
        <v>242.94199</v>
      </c>
      <c r="D7215">
        <v>144.123099999999</v>
      </c>
    </row>
    <row r="7216" spans="1:4" x14ac:dyDescent="0.3">
      <c r="A7216" s="1" t="s">
        <v>78</v>
      </c>
      <c r="B7216" s="1" t="s">
        <v>94</v>
      </c>
      <c r="C7216">
        <v>242.65099000000001</v>
      </c>
      <c r="D7216">
        <v>144.16809999999899</v>
      </c>
    </row>
    <row r="7217" spans="1:4" x14ac:dyDescent="0.3">
      <c r="A7217" s="1" t="s">
        <v>78</v>
      </c>
      <c r="B7217" s="1" t="s">
        <v>94</v>
      </c>
      <c r="C7217">
        <v>242.35899000000001</v>
      </c>
      <c r="D7217">
        <v>144.21409999999901</v>
      </c>
    </row>
    <row r="7218" spans="1:4" x14ac:dyDescent="0.3">
      <c r="A7218" s="1" t="s">
        <v>78</v>
      </c>
      <c r="B7218" s="1" t="s">
        <v>94</v>
      </c>
      <c r="C7218">
        <v>242.06599</v>
      </c>
      <c r="D7218">
        <v>144.25709999999901</v>
      </c>
    </row>
    <row r="7219" spans="1:4" x14ac:dyDescent="0.3">
      <c r="A7219" s="1" t="s">
        <v>78</v>
      </c>
      <c r="B7219" s="1" t="s">
        <v>94</v>
      </c>
      <c r="C7219">
        <v>241.67698999999999</v>
      </c>
      <c r="D7219">
        <v>144.30409999999901</v>
      </c>
    </row>
    <row r="7220" spans="1:4" x14ac:dyDescent="0.3">
      <c r="A7220" s="1" t="s">
        <v>78</v>
      </c>
      <c r="B7220" s="1" t="s">
        <v>94</v>
      </c>
      <c r="C7220">
        <v>241.45099999999999</v>
      </c>
      <c r="D7220">
        <v>144.304</v>
      </c>
    </row>
    <row r="7221" spans="1:4" x14ac:dyDescent="0.3">
      <c r="A7221" s="1" t="s">
        <v>78</v>
      </c>
      <c r="B7221" s="1" t="s">
        <v>94</v>
      </c>
      <c r="C7221">
        <v>241.22399999999999</v>
      </c>
      <c r="D7221">
        <v>144.34700000000001</v>
      </c>
    </row>
    <row r="7222" spans="1:4" x14ac:dyDescent="0.3">
      <c r="A7222" s="1" t="s">
        <v>78</v>
      </c>
      <c r="B7222" s="1" t="s">
        <v>94</v>
      </c>
      <c r="C7222">
        <v>244.078</v>
      </c>
      <c r="D7222">
        <v>143.94300000000001</v>
      </c>
    </row>
    <row r="7223" spans="1:4" x14ac:dyDescent="0.3">
      <c r="A7223" s="1" t="s">
        <v>78</v>
      </c>
      <c r="B7223" s="1" t="s">
        <v>94</v>
      </c>
      <c r="C7223">
        <v>243.85</v>
      </c>
      <c r="D7223">
        <v>143.988</v>
      </c>
    </row>
    <row r="7224" spans="1:4" x14ac:dyDescent="0.3">
      <c r="A7224" s="1" t="s">
        <v>78</v>
      </c>
      <c r="B7224" s="1" t="s">
        <v>94</v>
      </c>
      <c r="C7224">
        <v>243.62299999999999</v>
      </c>
      <c r="D7224">
        <v>144.03299999999999</v>
      </c>
    </row>
    <row r="7225" spans="1:4" x14ac:dyDescent="0.3">
      <c r="A7225" s="1" t="s">
        <v>78</v>
      </c>
      <c r="B7225" s="1" t="s">
        <v>94</v>
      </c>
      <c r="C7225">
        <v>243.23399999999901</v>
      </c>
      <c r="D7225">
        <v>144.07799999999901</v>
      </c>
    </row>
    <row r="7226" spans="1:4" x14ac:dyDescent="0.3">
      <c r="A7226" s="1" t="s">
        <v>78</v>
      </c>
      <c r="B7226" s="1" t="s">
        <v>94</v>
      </c>
      <c r="C7226">
        <v>242.94199999999901</v>
      </c>
      <c r="D7226">
        <v>144.122999999999</v>
      </c>
    </row>
    <row r="7227" spans="1:4" x14ac:dyDescent="0.3">
      <c r="A7227" s="1" t="s">
        <v>78</v>
      </c>
      <c r="B7227" s="1" t="s">
        <v>94</v>
      </c>
      <c r="C7227">
        <v>242.65099999999899</v>
      </c>
      <c r="D7227">
        <v>144.16799999999901</v>
      </c>
    </row>
    <row r="7228" spans="1:4" x14ac:dyDescent="0.3">
      <c r="A7228" s="1" t="s">
        <v>78</v>
      </c>
      <c r="B7228" s="1" t="s">
        <v>94</v>
      </c>
      <c r="C7228">
        <v>242.35899999999901</v>
      </c>
      <c r="D7228">
        <v>144.213999999999</v>
      </c>
    </row>
    <row r="7229" spans="1:4" x14ac:dyDescent="0.3">
      <c r="A7229" s="1" t="s">
        <v>78</v>
      </c>
      <c r="B7229" s="1" t="s">
        <v>94</v>
      </c>
      <c r="C7229">
        <v>242.06599999999901</v>
      </c>
      <c r="D7229">
        <v>144.25699999999901</v>
      </c>
    </row>
    <row r="7230" spans="1:4" x14ac:dyDescent="0.3">
      <c r="A7230" s="1" t="s">
        <v>78</v>
      </c>
      <c r="B7230" s="1" t="s">
        <v>94</v>
      </c>
      <c r="C7230">
        <v>241.676999999999</v>
      </c>
      <c r="D7230">
        <v>144.30399999999901</v>
      </c>
    </row>
    <row r="7231" spans="1:4" x14ac:dyDescent="0.3">
      <c r="A7231" s="1" t="s">
        <v>78</v>
      </c>
      <c r="B7231" s="1" t="s">
        <v>94</v>
      </c>
      <c r="C7231">
        <v>241.45099999999999</v>
      </c>
      <c r="D7231">
        <v>144.304</v>
      </c>
    </row>
    <row r="7232" spans="1:4" x14ac:dyDescent="0.3">
      <c r="A7232" s="1" t="s">
        <v>78</v>
      </c>
      <c r="B7232" s="1" t="s">
        <v>94</v>
      </c>
      <c r="C7232">
        <v>241.22399999999999</v>
      </c>
      <c r="D7232">
        <v>144.34700000000001</v>
      </c>
    </row>
    <row r="7233" spans="1:4" x14ac:dyDescent="0.3">
      <c r="A7233" s="1" t="s">
        <v>78</v>
      </c>
      <c r="B7233" s="1" t="s">
        <v>94</v>
      </c>
      <c r="C7233">
        <v>249.39600999999999</v>
      </c>
      <c r="D7233">
        <v>143.1319</v>
      </c>
    </row>
    <row r="7234" spans="1:4" x14ac:dyDescent="0.3">
      <c r="A7234" s="1" t="s">
        <v>78</v>
      </c>
      <c r="B7234" s="1" t="s">
        <v>94</v>
      </c>
      <c r="C7234">
        <v>248.81200999999999</v>
      </c>
      <c r="D7234">
        <v>143.22190000000001</v>
      </c>
    </row>
    <row r="7235" spans="1:4" x14ac:dyDescent="0.3">
      <c r="A7235" s="1" t="s">
        <v>78</v>
      </c>
      <c r="B7235" s="1" t="s">
        <v>94</v>
      </c>
      <c r="C7235">
        <v>248.13300999999899</v>
      </c>
      <c r="D7235">
        <v>143.3569</v>
      </c>
    </row>
    <row r="7236" spans="1:4" x14ac:dyDescent="0.3">
      <c r="A7236" s="1" t="s">
        <v>78</v>
      </c>
      <c r="B7236" s="1" t="s">
        <v>94</v>
      </c>
      <c r="C7236">
        <v>247.41900999999999</v>
      </c>
      <c r="D7236">
        <v>143.4469</v>
      </c>
    </row>
    <row r="7237" spans="1:4" x14ac:dyDescent="0.3">
      <c r="A7237" s="1" t="s">
        <v>78</v>
      </c>
      <c r="B7237" s="1" t="s">
        <v>94</v>
      </c>
      <c r="C7237">
        <v>246.70500999999999</v>
      </c>
      <c r="D7237">
        <v>143.53890000000001</v>
      </c>
    </row>
    <row r="7238" spans="1:4" x14ac:dyDescent="0.3">
      <c r="A7238" s="1" t="s">
        <v>78</v>
      </c>
      <c r="B7238" s="1" t="s">
        <v>94</v>
      </c>
      <c r="C7238">
        <v>245.95900999999901</v>
      </c>
      <c r="D7238">
        <v>143.6729</v>
      </c>
    </row>
    <row r="7239" spans="1:4" x14ac:dyDescent="0.3">
      <c r="A7239" s="1" t="s">
        <v>78</v>
      </c>
      <c r="B7239" s="1" t="s">
        <v>94</v>
      </c>
      <c r="C7239">
        <v>245.27700999999999</v>
      </c>
      <c r="D7239">
        <v>143.7629</v>
      </c>
    </row>
    <row r="7240" spans="1:4" x14ac:dyDescent="0.3">
      <c r="A7240" s="1" t="s">
        <v>78</v>
      </c>
      <c r="B7240" s="1" t="s">
        <v>94</v>
      </c>
      <c r="C7240">
        <v>244.62900999999999</v>
      </c>
      <c r="D7240">
        <v>143.85290000000001</v>
      </c>
    </row>
    <row r="7241" spans="1:4" x14ac:dyDescent="0.3">
      <c r="A7241" s="1" t="s">
        <v>78</v>
      </c>
      <c r="B7241" s="1" t="s">
        <v>94</v>
      </c>
      <c r="C7241">
        <v>244.33801</v>
      </c>
      <c r="D7241">
        <v>143.89789999999999</v>
      </c>
    </row>
    <row r="7242" spans="1:4" x14ac:dyDescent="0.3">
      <c r="A7242" s="1" t="s">
        <v>78</v>
      </c>
      <c r="B7242" s="1" t="s">
        <v>94</v>
      </c>
      <c r="C7242">
        <v>244.07801000000001</v>
      </c>
      <c r="D7242">
        <v>143.94289999999901</v>
      </c>
    </row>
    <row r="7243" spans="1:4" x14ac:dyDescent="0.3">
      <c r="A7243" s="1" t="s">
        <v>78</v>
      </c>
      <c r="B7243" s="1" t="s">
        <v>94</v>
      </c>
      <c r="C7243">
        <v>249.39600999999999</v>
      </c>
      <c r="D7243">
        <v>143.13189999999901</v>
      </c>
    </row>
    <row r="7244" spans="1:4" x14ac:dyDescent="0.3">
      <c r="A7244" s="1" t="s">
        <v>78</v>
      </c>
      <c r="B7244" s="1" t="s">
        <v>94</v>
      </c>
      <c r="C7244">
        <v>248.81200999999999</v>
      </c>
      <c r="D7244">
        <v>143.22189999999901</v>
      </c>
    </row>
    <row r="7245" spans="1:4" x14ac:dyDescent="0.3">
      <c r="A7245" s="1" t="s">
        <v>78</v>
      </c>
      <c r="B7245" s="1" t="s">
        <v>94</v>
      </c>
      <c r="C7245">
        <v>248.13301000000001</v>
      </c>
      <c r="D7245">
        <v>143.356899999999</v>
      </c>
    </row>
    <row r="7246" spans="1:4" x14ac:dyDescent="0.3">
      <c r="A7246" s="1" t="s">
        <v>78</v>
      </c>
      <c r="B7246" s="1" t="s">
        <v>94</v>
      </c>
      <c r="C7246">
        <v>247.41900999999999</v>
      </c>
      <c r="D7246">
        <v>143.446899999999</v>
      </c>
    </row>
    <row r="7247" spans="1:4" x14ac:dyDescent="0.3">
      <c r="A7247" s="1" t="s">
        <v>78</v>
      </c>
      <c r="B7247" s="1" t="s">
        <v>94</v>
      </c>
      <c r="C7247">
        <v>246.70500999999999</v>
      </c>
      <c r="D7247">
        <v>143.53889999999899</v>
      </c>
    </row>
    <row r="7248" spans="1:4" x14ac:dyDescent="0.3">
      <c r="A7248" s="1" t="s">
        <v>78</v>
      </c>
      <c r="B7248" s="1" t="s">
        <v>94</v>
      </c>
      <c r="C7248">
        <v>245.95901000000001</v>
      </c>
      <c r="D7248">
        <v>143.672899999999</v>
      </c>
    </row>
    <row r="7249" spans="1:4" x14ac:dyDescent="0.3">
      <c r="A7249" s="1" t="s">
        <v>78</v>
      </c>
      <c r="B7249" s="1" t="s">
        <v>94</v>
      </c>
      <c r="C7249">
        <v>245.27700999999999</v>
      </c>
      <c r="D7249">
        <v>143.76289999999901</v>
      </c>
    </row>
    <row r="7250" spans="1:4" x14ac:dyDescent="0.3">
      <c r="A7250" s="1" t="s">
        <v>78</v>
      </c>
      <c r="B7250" s="1" t="s">
        <v>94</v>
      </c>
      <c r="C7250">
        <v>244.62900999999999</v>
      </c>
      <c r="D7250">
        <v>143.85289999999901</v>
      </c>
    </row>
    <row r="7251" spans="1:4" x14ac:dyDescent="0.3">
      <c r="A7251" s="1" t="s">
        <v>78</v>
      </c>
      <c r="B7251" s="1" t="s">
        <v>94</v>
      </c>
      <c r="C7251">
        <v>244.33801</v>
      </c>
      <c r="D7251">
        <v>143.897899999999</v>
      </c>
    </row>
    <row r="7252" spans="1:4" x14ac:dyDescent="0.3">
      <c r="A7252" s="1" t="s">
        <v>78</v>
      </c>
      <c r="B7252" s="1" t="s">
        <v>94</v>
      </c>
      <c r="C7252">
        <v>244.07801000000001</v>
      </c>
      <c r="D7252">
        <v>143.94289999999901</v>
      </c>
    </row>
    <row r="7253" spans="1:4" x14ac:dyDescent="0.3">
      <c r="A7253" s="1" t="s">
        <v>78</v>
      </c>
      <c r="B7253" s="1" t="s">
        <v>94</v>
      </c>
      <c r="C7253">
        <v>252.93100999999999</v>
      </c>
      <c r="D7253">
        <v>142.409899999999</v>
      </c>
    </row>
    <row r="7254" spans="1:4" x14ac:dyDescent="0.3">
      <c r="A7254" s="1" t="s">
        <v>78</v>
      </c>
      <c r="B7254" s="1" t="s">
        <v>94</v>
      </c>
      <c r="C7254">
        <v>252.47701000000001</v>
      </c>
      <c r="D7254">
        <v>142.54589999999899</v>
      </c>
    </row>
    <row r="7255" spans="1:4" x14ac:dyDescent="0.3">
      <c r="A7255" s="1" t="s">
        <v>78</v>
      </c>
      <c r="B7255" s="1" t="s">
        <v>94</v>
      </c>
      <c r="C7255">
        <v>252.05501000000001</v>
      </c>
      <c r="D7255">
        <v>142.635899999999</v>
      </c>
    </row>
    <row r="7256" spans="1:4" x14ac:dyDescent="0.3">
      <c r="A7256" s="1" t="s">
        <v>78</v>
      </c>
      <c r="B7256" s="1" t="s">
        <v>94</v>
      </c>
      <c r="C7256">
        <v>251.24501000000001</v>
      </c>
      <c r="D7256">
        <v>142.81789999999901</v>
      </c>
    </row>
    <row r="7257" spans="1:4" x14ac:dyDescent="0.3">
      <c r="A7257" s="1" t="s">
        <v>78</v>
      </c>
      <c r="B7257" s="1" t="s">
        <v>94</v>
      </c>
      <c r="C7257">
        <v>250.82301000000001</v>
      </c>
      <c r="D7257">
        <v>142.86089999999899</v>
      </c>
    </row>
    <row r="7258" spans="1:4" x14ac:dyDescent="0.3">
      <c r="A7258" s="1" t="s">
        <v>78</v>
      </c>
      <c r="B7258" s="1" t="s">
        <v>94</v>
      </c>
      <c r="C7258">
        <v>250.40200999999999</v>
      </c>
      <c r="D7258">
        <v>142.952899999999</v>
      </c>
    </row>
    <row r="7259" spans="1:4" x14ac:dyDescent="0.3">
      <c r="A7259" s="1" t="s">
        <v>78</v>
      </c>
      <c r="B7259" s="1" t="s">
        <v>94</v>
      </c>
      <c r="C7259">
        <v>249.91601</v>
      </c>
      <c r="D7259">
        <v>143.04289999999901</v>
      </c>
    </row>
    <row r="7260" spans="1:4" x14ac:dyDescent="0.3">
      <c r="A7260" s="1" t="s">
        <v>78</v>
      </c>
      <c r="B7260" s="1" t="s">
        <v>94</v>
      </c>
      <c r="C7260">
        <v>249.39600999999999</v>
      </c>
      <c r="D7260">
        <v>143.13189999999901</v>
      </c>
    </row>
    <row r="7261" spans="1:4" x14ac:dyDescent="0.3">
      <c r="A7261" s="1" t="s">
        <v>78</v>
      </c>
      <c r="B7261" s="1" t="s">
        <v>94</v>
      </c>
      <c r="C7261">
        <v>252.93100999999999</v>
      </c>
      <c r="D7261">
        <v>142.409899999999</v>
      </c>
    </row>
    <row r="7262" spans="1:4" x14ac:dyDescent="0.3">
      <c r="A7262" s="1" t="s">
        <v>78</v>
      </c>
      <c r="B7262" s="1" t="s">
        <v>94</v>
      </c>
      <c r="C7262">
        <v>252.47701000000001</v>
      </c>
      <c r="D7262">
        <v>142.54589999999899</v>
      </c>
    </row>
    <row r="7263" spans="1:4" x14ac:dyDescent="0.3">
      <c r="A7263" s="1" t="s">
        <v>78</v>
      </c>
      <c r="B7263" s="1" t="s">
        <v>94</v>
      </c>
      <c r="C7263">
        <v>252.05501000000001</v>
      </c>
      <c r="D7263">
        <v>142.635899999999</v>
      </c>
    </row>
    <row r="7264" spans="1:4" x14ac:dyDescent="0.3">
      <c r="A7264" s="1" t="s">
        <v>78</v>
      </c>
      <c r="B7264" s="1" t="s">
        <v>94</v>
      </c>
      <c r="C7264">
        <v>251.24501000000001</v>
      </c>
      <c r="D7264">
        <v>142.81789999999901</v>
      </c>
    </row>
    <row r="7265" spans="1:4" x14ac:dyDescent="0.3">
      <c r="A7265" s="1" t="s">
        <v>78</v>
      </c>
      <c r="B7265" s="1" t="s">
        <v>94</v>
      </c>
      <c r="C7265">
        <v>250.82301000000001</v>
      </c>
      <c r="D7265">
        <v>142.86089999999899</v>
      </c>
    </row>
    <row r="7266" spans="1:4" x14ac:dyDescent="0.3">
      <c r="A7266" s="1" t="s">
        <v>78</v>
      </c>
      <c r="B7266" s="1" t="s">
        <v>94</v>
      </c>
      <c r="C7266">
        <v>250.40200999999999</v>
      </c>
      <c r="D7266">
        <v>142.952899999999</v>
      </c>
    </row>
    <row r="7267" spans="1:4" x14ac:dyDescent="0.3">
      <c r="A7267" s="1" t="s">
        <v>78</v>
      </c>
      <c r="B7267" s="1" t="s">
        <v>94</v>
      </c>
      <c r="C7267">
        <v>249.91601</v>
      </c>
      <c r="D7267">
        <v>143.04289999999901</v>
      </c>
    </row>
    <row r="7268" spans="1:4" x14ac:dyDescent="0.3">
      <c r="A7268" s="1" t="s">
        <v>78</v>
      </c>
      <c r="B7268" s="1" t="s">
        <v>94</v>
      </c>
      <c r="C7268">
        <v>249.39600999999999</v>
      </c>
      <c r="D7268">
        <v>143.13189999999901</v>
      </c>
    </row>
    <row r="7269" spans="1:4" x14ac:dyDescent="0.3">
      <c r="A7269" s="1" t="s">
        <v>78</v>
      </c>
      <c r="B7269" s="1" t="s">
        <v>94</v>
      </c>
      <c r="C7269">
        <v>257.05101000000002</v>
      </c>
      <c r="D7269">
        <v>141.194909999999</v>
      </c>
    </row>
    <row r="7270" spans="1:4" x14ac:dyDescent="0.3">
      <c r="A7270" s="1" t="s">
        <v>78</v>
      </c>
      <c r="B7270" s="1" t="s">
        <v>94</v>
      </c>
      <c r="C7270">
        <v>256.46701000000002</v>
      </c>
      <c r="D7270">
        <v>141.37490999999901</v>
      </c>
    </row>
    <row r="7271" spans="1:4" x14ac:dyDescent="0.3">
      <c r="A7271" s="1" t="s">
        <v>78</v>
      </c>
      <c r="B7271" s="1" t="s">
        <v>94</v>
      </c>
      <c r="C7271">
        <v>255.91501</v>
      </c>
      <c r="D7271">
        <v>141.510909999999</v>
      </c>
    </row>
    <row r="7272" spans="1:4" x14ac:dyDescent="0.3">
      <c r="A7272" s="1" t="s">
        <v>78</v>
      </c>
      <c r="B7272" s="1" t="s">
        <v>94</v>
      </c>
      <c r="C7272">
        <v>254.87701000000001</v>
      </c>
      <c r="D7272">
        <v>141.825909999999</v>
      </c>
    </row>
    <row r="7273" spans="1:4" x14ac:dyDescent="0.3">
      <c r="A7273" s="1" t="s">
        <v>78</v>
      </c>
      <c r="B7273" s="1" t="s">
        <v>94</v>
      </c>
      <c r="C7273">
        <v>253.90401</v>
      </c>
      <c r="D7273">
        <v>142.13990999999899</v>
      </c>
    </row>
    <row r="7274" spans="1:4" x14ac:dyDescent="0.3">
      <c r="A7274" s="1" t="s">
        <v>78</v>
      </c>
      <c r="B7274" s="1" t="s">
        <v>94</v>
      </c>
      <c r="C7274">
        <v>252.93100999999999</v>
      </c>
      <c r="D7274">
        <v>142.409909999999</v>
      </c>
    </row>
    <row r="7275" spans="1:4" x14ac:dyDescent="0.3">
      <c r="A7275" s="1" t="s">
        <v>78</v>
      </c>
      <c r="B7275" s="1" t="s">
        <v>94</v>
      </c>
      <c r="C7275">
        <v>257.051009999999</v>
      </c>
      <c r="D7275">
        <v>141.194909999999</v>
      </c>
    </row>
    <row r="7276" spans="1:4" x14ac:dyDescent="0.3">
      <c r="A7276" s="1" t="s">
        <v>78</v>
      </c>
      <c r="B7276" s="1" t="s">
        <v>94</v>
      </c>
      <c r="C7276">
        <v>256.46700999999899</v>
      </c>
      <c r="D7276">
        <v>141.37490999999901</v>
      </c>
    </row>
    <row r="7277" spans="1:4" x14ac:dyDescent="0.3">
      <c r="A7277" s="1" t="s">
        <v>78</v>
      </c>
      <c r="B7277" s="1" t="s">
        <v>94</v>
      </c>
      <c r="C7277">
        <v>255.915009999999</v>
      </c>
      <c r="D7277">
        <v>141.510909999999</v>
      </c>
    </row>
    <row r="7278" spans="1:4" x14ac:dyDescent="0.3">
      <c r="A7278" s="1" t="s">
        <v>78</v>
      </c>
      <c r="B7278" s="1" t="s">
        <v>94</v>
      </c>
      <c r="C7278">
        <v>254.87700999999899</v>
      </c>
      <c r="D7278">
        <v>141.825909999999</v>
      </c>
    </row>
    <row r="7279" spans="1:4" x14ac:dyDescent="0.3">
      <c r="A7279" s="1" t="s">
        <v>78</v>
      </c>
      <c r="B7279" s="1" t="s">
        <v>94</v>
      </c>
      <c r="C7279">
        <v>253.904009999999</v>
      </c>
      <c r="D7279">
        <v>142.13990999999899</v>
      </c>
    </row>
    <row r="7280" spans="1:4" x14ac:dyDescent="0.3">
      <c r="A7280" s="1" t="s">
        <v>78</v>
      </c>
      <c r="B7280" s="1" t="s">
        <v>94</v>
      </c>
      <c r="C7280">
        <v>252.93100999999899</v>
      </c>
      <c r="D7280">
        <v>142.409909999999</v>
      </c>
    </row>
    <row r="7281" spans="1:4" x14ac:dyDescent="0.3">
      <c r="A7281" s="1" t="s">
        <v>78</v>
      </c>
      <c r="B7281" s="1" t="s">
        <v>94</v>
      </c>
      <c r="C7281">
        <v>262.27199999999903</v>
      </c>
      <c r="D7281">
        <v>139.84289999999899</v>
      </c>
    </row>
    <row r="7282" spans="1:4" x14ac:dyDescent="0.3">
      <c r="A7282" s="1" t="s">
        <v>78</v>
      </c>
      <c r="B7282" s="1" t="s">
        <v>94</v>
      </c>
      <c r="C7282">
        <v>260.94199999999898</v>
      </c>
      <c r="D7282">
        <v>140.159899999999</v>
      </c>
    </row>
    <row r="7283" spans="1:4" x14ac:dyDescent="0.3">
      <c r="A7283" s="1" t="s">
        <v>78</v>
      </c>
      <c r="B7283" s="1" t="s">
        <v>94</v>
      </c>
      <c r="C7283">
        <v>259.57999999999902</v>
      </c>
      <c r="D7283">
        <v>140.51889999999901</v>
      </c>
    </row>
    <row r="7284" spans="1:4" x14ac:dyDescent="0.3">
      <c r="A7284" s="1" t="s">
        <v>78</v>
      </c>
      <c r="B7284" s="1" t="s">
        <v>94</v>
      </c>
      <c r="C7284">
        <v>258.28199999999902</v>
      </c>
      <c r="D7284">
        <v>140.879899999999</v>
      </c>
    </row>
    <row r="7285" spans="1:4" x14ac:dyDescent="0.3">
      <c r="A7285" s="1" t="s">
        <v>78</v>
      </c>
      <c r="B7285" s="1" t="s">
        <v>94</v>
      </c>
      <c r="C7285">
        <v>257.63399999999899</v>
      </c>
      <c r="D7285">
        <v>141.01289999999901</v>
      </c>
    </row>
    <row r="7286" spans="1:4" x14ac:dyDescent="0.3">
      <c r="A7286" s="1" t="s">
        <v>78</v>
      </c>
      <c r="B7286" s="1" t="s">
        <v>94</v>
      </c>
      <c r="C7286">
        <v>257.05099999999902</v>
      </c>
      <c r="D7286">
        <v>141.194899999999</v>
      </c>
    </row>
    <row r="7287" spans="1:4" x14ac:dyDescent="0.3">
      <c r="A7287" s="1" t="s">
        <v>78</v>
      </c>
      <c r="B7287" s="1" t="s">
        <v>94</v>
      </c>
      <c r="C7287">
        <v>262.27199999999903</v>
      </c>
      <c r="D7287">
        <v>139.84289999999899</v>
      </c>
    </row>
    <row r="7288" spans="1:4" x14ac:dyDescent="0.3">
      <c r="A7288" s="1" t="s">
        <v>78</v>
      </c>
      <c r="B7288" s="1" t="s">
        <v>94</v>
      </c>
      <c r="C7288">
        <v>260.94199999999898</v>
      </c>
      <c r="D7288">
        <v>140.159899999999</v>
      </c>
    </row>
    <row r="7289" spans="1:4" x14ac:dyDescent="0.3">
      <c r="A7289" s="1" t="s">
        <v>78</v>
      </c>
      <c r="B7289" s="1" t="s">
        <v>94</v>
      </c>
      <c r="C7289">
        <v>259.57999999999902</v>
      </c>
      <c r="D7289">
        <v>140.51889999999901</v>
      </c>
    </row>
    <row r="7290" spans="1:4" x14ac:dyDescent="0.3">
      <c r="A7290" s="1" t="s">
        <v>78</v>
      </c>
      <c r="B7290" s="1" t="s">
        <v>94</v>
      </c>
      <c r="C7290">
        <v>258.28199999999902</v>
      </c>
      <c r="D7290">
        <v>140.879899999999</v>
      </c>
    </row>
    <row r="7291" spans="1:4" x14ac:dyDescent="0.3">
      <c r="A7291" s="1" t="s">
        <v>78</v>
      </c>
      <c r="B7291" s="1" t="s">
        <v>94</v>
      </c>
      <c r="C7291">
        <v>257.63399999999899</v>
      </c>
      <c r="D7291">
        <v>141.01289999999901</v>
      </c>
    </row>
    <row r="7292" spans="1:4" x14ac:dyDescent="0.3">
      <c r="A7292" s="1" t="s">
        <v>78</v>
      </c>
      <c r="B7292" s="1" t="s">
        <v>94</v>
      </c>
      <c r="C7292">
        <v>257.05099999999902</v>
      </c>
      <c r="D7292">
        <v>141.194899999999</v>
      </c>
    </row>
    <row r="7293" spans="1:4" x14ac:dyDescent="0.3">
      <c r="A7293" s="1" t="s">
        <v>78</v>
      </c>
      <c r="B7293" s="1" t="s">
        <v>94</v>
      </c>
      <c r="C7293">
        <v>267.55799999999903</v>
      </c>
      <c r="D7293">
        <v>138.672899999999</v>
      </c>
    </row>
    <row r="7294" spans="1:4" x14ac:dyDescent="0.3">
      <c r="A7294" s="1" t="s">
        <v>78</v>
      </c>
      <c r="B7294" s="1" t="s">
        <v>94</v>
      </c>
      <c r="C7294">
        <v>264.897999999999</v>
      </c>
      <c r="D7294">
        <v>139.21189999999899</v>
      </c>
    </row>
    <row r="7295" spans="1:4" x14ac:dyDescent="0.3">
      <c r="A7295" s="1" t="s">
        <v>78</v>
      </c>
      <c r="B7295" s="1" t="s">
        <v>94</v>
      </c>
      <c r="C7295">
        <v>262.27199999999903</v>
      </c>
      <c r="D7295">
        <v>139.84289999999899</v>
      </c>
    </row>
    <row r="7296" spans="1:4" x14ac:dyDescent="0.3">
      <c r="A7296" s="1" t="s">
        <v>78</v>
      </c>
      <c r="B7296" s="1" t="s">
        <v>94</v>
      </c>
      <c r="C7296">
        <v>267.55799999999903</v>
      </c>
      <c r="D7296">
        <v>138.672899999999</v>
      </c>
    </row>
    <row r="7297" spans="1:4" x14ac:dyDescent="0.3">
      <c r="A7297" s="1" t="s">
        <v>78</v>
      </c>
      <c r="B7297" s="1" t="s">
        <v>94</v>
      </c>
      <c r="C7297">
        <v>264.897999999999</v>
      </c>
      <c r="D7297">
        <v>139.21189999999899</v>
      </c>
    </row>
    <row r="7298" spans="1:4" x14ac:dyDescent="0.3">
      <c r="A7298" s="1" t="s">
        <v>78</v>
      </c>
      <c r="B7298" s="1" t="s">
        <v>94</v>
      </c>
      <c r="C7298">
        <v>262.27199999999903</v>
      </c>
      <c r="D7298">
        <v>139.84289999999899</v>
      </c>
    </row>
    <row r="7299" spans="1:4" x14ac:dyDescent="0.3">
      <c r="A7299" s="1" t="s">
        <v>78</v>
      </c>
      <c r="B7299" s="1" t="s">
        <v>94</v>
      </c>
      <c r="C7299">
        <v>272.84399999999903</v>
      </c>
      <c r="D7299">
        <v>137.725899999999</v>
      </c>
    </row>
    <row r="7300" spans="1:4" x14ac:dyDescent="0.3">
      <c r="A7300" s="1" t="s">
        <v>78</v>
      </c>
      <c r="B7300" s="1" t="s">
        <v>94</v>
      </c>
      <c r="C7300">
        <v>271.51399999999899</v>
      </c>
      <c r="D7300">
        <v>137.90789999999899</v>
      </c>
    </row>
    <row r="7301" spans="1:4" x14ac:dyDescent="0.3">
      <c r="A7301" s="1" t="s">
        <v>78</v>
      </c>
      <c r="B7301" s="1" t="s">
        <v>94</v>
      </c>
      <c r="C7301">
        <v>270.183999999999</v>
      </c>
      <c r="D7301">
        <v>138.129899999999</v>
      </c>
    </row>
    <row r="7302" spans="1:4" x14ac:dyDescent="0.3">
      <c r="A7302" s="1" t="s">
        <v>78</v>
      </c>
      <c r="B7302" s="1" t="s">
        <v>94</v>
      </c>
      <c r="C7302">
        <v>267.55799999999903</v>
      </c>
      <c r="D7302">
        <v>138.672899999999</v>
      </c>
    </row>
    <row r="7303" spans="1:4" x14ac:dyDescent="0.3">
      <c r="A7303" s="1" t="s">
        <v>78</v>
      </c>
      <c r="B7303" s="1" t="s">
        <v>94</v>
      </c>
      <c r="C7303">
        <v>272.84399999999903</v>
      </c>
      <c r="D7303">
        <v>137.725899999999</v>
      </c>
    </row>
    <row r="7304" spans="1:4" x14ac:dyDescent="0.3">
      <c r="A7304" s="1" t="s">
        <v>78</v>
      </c>
      <c r="B7304" s="1" t="s">
        <v>94</v>
      </c>
      <c r="C7304">
        <v>271.51399999999899</v>
      </c>
      <c r="D7304">
        <v>137.90789999999899</v>
      </c>
    </row>
    <row r="7305" spans="1:4" x14ac:dyDescent="0.3">
      <c r="A7305" s="1" t="s">
        <v>78</v>
      </c>
      <c r="B7305" s="1" t="s">
        <v>94</v>
      </c>
      <c r="C7305">
        <v>270.183999999999</v>
      </c>
      <c r="D7305">
        <v>138.129899999999</v>
      </c>
    </row>
    <row r="7306" spans="1:4" x14ac:dyDescent="0.3">
      <c r="A7306" s="1" t="s">
        <v>78</v>
      </c>
      <c r="B7306" s="1" t="s">
        <v>94</v>
      </c>
      <c r="C7306">
        <v>267.55799999999903</v>
      </c>
      <c r="D7306">
        <v>138.672899999999</v>
      </c>
    </row>
    <row r="7307" spans="1:4" x14ac:dyDescent="0.3">
      <c r="A7307" s="1" t="s">
        <v>78</v>
      </c>
      <c r="B7307" s="1" t="s">
        <v>94</v>
      </c>
      <c r="C7307">
        <v>278.22799999999899</v>
      </c>
      <c r="D7307">
        <v>137.27688999999901</v>
      </c>
    </row>
    <row r="7308" spans="1:4" x14ac:dyDescent="0.3">
      <c r="A7308" s="1" t="s">
        <v>78</v>
      </c>
      <c r="B7308" s="1" t="s">
        <v>94</v>
      </c>
      <c r="C7308">
        <v>275.53599999999898</v>
      </c>
      <c r="D7308">
        <v>137.45688999999999</v>
      </c>
    </row>
    <row r="7309" spans="1:4" x14ac:dyDescent="0.3">
      <c r="A7309" s="1" t="s">
        <v>78</v>
      </c>
      <c r="B7309" s="1" t="s">
        <v>94</v>
      </c>
      <c r="C7309">
        <v>274.17399999999901</v>
      </c>
      <c r="D7309">
        <v>137.59088999999901</v>
      </c>
    </row>
    <row r="7310" spans="1:4" x14ac:dyDescent="0.3">
      <c r="A7310" s="1" t="s">
        <v>78</v>
      </c>
      <c r="B7310" s="1" t="s">
        <v>94</v>
      </c>
      <c r="C7310">
        <v>272.84399999999903</v>
      </c>
      <c r="D7310">
        <v>137.725889999999</v>
      </c>
    </row>
    <row r="7311" spans="1:4" x14ac:dyDescent="0.3">
      <c r="A7311" s="1" t="s">
        <v>78</v>
      </c>
      <c r="B7311" s="1" t="s">
        <v>94</v>
      </c>
      <c r="C7311">
        <v>278.22799999999899</v>
      </c>
      <c r="D7311">
        <v>137.27688999999901</v>
      </c>
    </row>
    <row r="7312" spans="1:4" x14ac:dyDescent="0.3">
      <c r="A7312" s="1" t="s">
        <v>78</v>
      </c>
      <c r="B7312" s="1" t="s">
        <v>94</v>
      </c>
      <c r="C7312">
        <v>275.53599999999898</v>
      </c>
      <c r="D7312">
        <v>137.45688999999899</v>
      </c>
    </row>
    <row r="7313" spans="1:4" x14ac:dyDescent="0.3">
      <c r="A7313" s="1" t="s">
        <v>78</v>
      </c>
      <c r="B7313" s="1" t="s">
        <v>94</v>
      </c>
      <c r="C7313">
        <v>274.17399999999901</v>
      </c>
      <c r="D7313">
        <v>137.59088999999901</v>
      </c>
    </row>
    <row r="7314" spans="1:4" x14ac:dyDescent="0.3">
      <c r="A7314" s="1" t="s">
        <v>78</v>
      </c>
      <c r="B7314" s="1" t="s">
        <v>94</v>
      </c>
      <c r="C7314">
        <v>272.84399999999903</v>
      </c>
      <c r="D7314">
        <v>137.725889999999</v>
      </c>
    </row>
    <row r="7315" spans="1:4" x14ac:dyDescent="0.3">
      <c r="A7315" s="1" t="s">
        <v>78</v>
      </c>
      <c r="B7315" s="1" t="s">
        <v>94</v>
      </c>
      <c r="C7315">
        <v>283.61099999999999</v>
      </c>
      <c r="D7315">
        <v>137.185</v>
      </c>
    </row>
    <row r="7316" spans="1:4" x14ac:dyDescent="0.3">
      <c r="A7316" s="1" t="s">
        <v>78</v>
      </c>
      <c r="B7316" s="1" t="s">
        <v>94</v>
      </c>
      <c r="C7316">
        <v>283.15699999999998</v>
      </c>
      <c r="D7316">
        <v>137.185</v>
      </c>
    </row>
    <row r="7317" spans="1:4" x14ac:dyDescent="0.3">
      <c r="A7317" s="1" t="s">
        <v>78</v>
      </c>
      <c r="B7317" s="1" t="s">
        <v>94</v>
      </c>
      <c r="C7317">
        <v>282.70299999999997</v>
      </c>
      <c r="D7317">
        <v>137.185</v>
      </c>
    </row>
    <row r="7318" spans="1:4" x14ac:dyDescent="0.3">
      <c r="A7318" s="1" t="s">
        <v>78</v>
      </c>
      <c r="B7318" s="1" t="s">
        <v>94</v>
      </c>
      <c r="C7318">
        <v>282.315</v>
      </c>
      <c r="D7318">
        <v>137.185</v>
      </c>
    </row>
    <row r="7319" spans="1:4" x14ac:dyDescent="0.3">
      <c r="A7319" s="1" t="s">
        <v>78</v>
      </c>
      <c r="B7319" s="1" t="s">
        <v>94</v>
      </c>
      <c r="C7319">
        <v>281.92500000000001</v>
      </c>
      <c r="D7319">
        <v>137.185</v>
      </c>
    </row>
    <row r="7320" spans="1:4" x14ac:dyDescent="0.3">
      <c r="A7320" s="1" t="s">
        <v>78</v>
      </c>
      <c r="B7320" s="1" t="s">
        <v>94</v>
      </c>
      <c r="C7320">
        <v>281.24400000000003</v>
      </c>
      <c r="D7320">
        <v>137.185</v>
      </c>
    </row>
    <row r="7321" spans="1:4" x14ac:dyDescent="0.3">
      <c r="A7321" s="1" t="s">
        <v>78</v>
      </c>
      <c r="B7321" s="1" t="s">
        <v>94</v>
      </c>
      <c r="C7321">
        <v>280.62799999999999</v>
      </c>
      <c r="D7321">
        <v>137.185</v>
      </c>
    </row>
    <row r="7322" spans="1:4" x14ac:dyDescent="0.3">
      <c r="A7322" s="1" t="s">
        <v>78</v>
      </c>
      <c r="B7322" s="1" t="s">
        <v>94</v>
      </c>
      <c r="C7322">
        <v>280.04399999999998</v>
      </c>
      <c r="D7322">
        <v>137.22999999999999</v>
      </c>
    </row>
    <row r="7323" spans="1:4" x14ac:dyDescent="0.3">
      <c r="A7323" s="1" t="s">
        <v>78</v>
      </c>
      <c r="B7323" s="1" t="s">
        <v>94</v>
      </c>
      <c r="C7323">
        <v>279.45999999999998</v>
      </c>
      <c r="D7323">
        <v>137.22999999999999</v>
      </c>
    </row>
    <row r="7324" spans="1:4" x14ac:dyDescent="0.3">
      <c r="A7324" s="1" t="s">
        <v>78</v>
      </c>
      <c r="B7324" s="1" t="s">
        <v>94</v>
      </c>
      <c r="C7324">
        <v>278.87700000000001</v>
      </c>
      <c r="D7324">
        <v>137.22999999999999</v>
      </c>
    </row>
    <row r="7325" spans="1:4" x14ac:dyDescent="0.3">
      <c r="A7325" s="1" t="s">
        <v>78</v>
      </c>
      <c r="B7325" s="1" t="s">
        <v>94</v>
      </c>
      <c r="C7325">
        <v>278.22800000000001</v>
      </c>
      <c r="D7325">
        <v>137.27699999999999</v>
      </c>
    </row>
    <row r="7326" spans="1:4" x14ac:dyDescent="0.3">
      <c r="A7326" s="1" t="s">
        <v>78</v>
      </c>
      <c r="B7326" s="1" t="s">
        <v>94</v>
      </c>
      <c r="C7326">
        <v>283.61099999999999</v>
      </c>
      <c r="D7326">
        <v>137.18499999999901</v>
      </c>
    </row>
    <row r="7327" spans="1:4" x14ac:dyDescent="0.3">
      <c r="A7327" s="1" t="s">
        <v>78</v>
      </c>
      <c r="B7327" s="1" t="s">
        <v>94</v>
      </c>
      <c r="C7327">
        <v>283.15699999999998</v>
      </c>
      <c r="D7327">
        <v>137.185</v>
      </c>
    </row>
    <row r="7328" spans="1:4" x14ac:dyDescent="0.3">
      <c r="A7328" s="1" t="s">
        <v>78</v>
      </c>
      <c r="B7328" s="1" t="s">
        <v>94</v>
      </c>
      <c r="C7328">
        <v>282.70299999999997</v>
      </c>
      <c r="D7328">
        <v>137.185</v>
      </c>
    </row>
    <row r="7329" spans="1:4" x14ac:dyDescent="0.3">
      <c r="A7329" s="1" t="s">
        <v>78</v>
      </c>
      <c r="B7329" s="1" t="s">
        <v>94</v>
      </c>
      <c r="C7329">
        <v>282.315</v>
      </c>
      <c r="D7329">
        <v>137.185</v>
      </c>
    </row>
    <row r="7330" spans="1:4" x14ac:dyDescent="0.3">
      <c r="A7330" s="1" t="s">
        <v>78</v>
      </c>
      <c r="B7330" s="1" t="s">
        <v>94</v>
      </c>
      <c r="C7330">
        <v>281.92500000000001</v>
      </c>
      <c r="D7330">
        <v>137.185</v>
      </c>
    </row>
    <row r="7331" spans="1:4" x14ac:dyDescent="0.3">
      <c r="A7331" s="1" t="s">
        <v>78</v>
      </c>
      <c r="B7331" s="1" t="s">
        <v>94</v>
      </c>
      <c r="C7331">
        <v>281.24400000000003</v>
      </c>
      <c r="D7331">
        <v>137.185</v>
      </c>
    </row>
    <row r="7332" spans="1:4" x14ac:dyDescent="0.3">
      <c r="A7332" s="1" t="s">
        <v>78</v>
      </c>
      <c r="B7332" s="1" t="s">
        <v>94</v>
      </c>
      <c r="C7332">
        <v>280.62799999999999</v>
      </c>
      <c r="D7332">
        <v>137.185</v>
      </c>
    </row>
    <row r="7333" spans="1:4" x14ac:dyDescent="0.3">
      <c r="A7333" s="1" t="s">
        <v>78</v>
      </c>
      <c r="B7333" s="1" t="s">
        <v>94</v>
      </c>
      <c r="C7333">
        <v>280.04399999999998</v>
      </c>
      <c r="D7333">
        <v>137.22999999999999</v>
      </c>
    </row>
    <row r="7334" spans="1:4" x14ac:dyDescent="0.3">
      <c r="A7334" s="1" t="s">
        <v>78</v>
      </c>
      <c r="B7334" s="1" t="s">
        <v>94</v>
      </c>
      <c r="C7334">
        <v>279.45999999999998</v>
      </c>
      <c r="D7334">
        <v>137.22999999999999</v>
      </c>
    </row>
    <row r="7335" spans="1:4" x14ac:dyDescent="0.3">
      <c r="A7335" s="1" t="s">
        <v>78</v>
      </c>
      <c r="B7335" s="1" t="s">
        <v>94</v>
      </c>
      <c r="C7335">
        <v>278.87700000000001</v>
      </c>
      <c r="D7335">
        <v>137.22999999999999</v>
      </c>
    </row>
    <row r="7336" spans="1:4" x14ac:dyDescent="0.3">
      <c r="A7336" s="1" t="s">
        <v>78</v>
      </c>
      <c r="B7336" s="1" t="s">
        <v>94</v>
      </c>
      <c r="C7336">
        <v>278.22800000000001</v>
      </c>
      <c r="D7336">
        <v>137.27699999999999</v>
      </c>
    </row>
    <row r="7337" spans="1:4" x14ac:dyDescent="0.3">
      <c r="A7337" s="1" t="s">
        <v>78</v>
      </c>
      <c r="B7337" s="1" t="s">
        <v>94</v>
      </c>
      <c r="C7337">
        <v>293.697</v>
      </c>
      <c r="D7337">
        <v>137.13999999999999</v>
      </c>
    </row>
    <row r="7338" spans="1:4" x14ac:dyDescent="0.3">
      <c r="A7338" s="1" t="s">
        <v>78</v>
      </c>
      <c r="B7338" s="1" t="s">
        <v>94</v>
      </c>
      <c r="C7338">
        <v>292.40100000000001</v>
      </c>
      <c r="D7338">
        <v>137.13999999999999</v>
      </c>
    </row>
    <row r="7339" spans="1:4" x14ac:dyDescent="0.3">
      <c r="A7339" s="1" t="s">
        <v>78</v>
      </c>
      <c r="B7339" s="1" t="s">
        <v>94</v>
      </c>
      <c r="C7339">
        <v>291.07100000000003</v>
      </c>
      <c r="D7339">
        <v>137.18499999999901</v>
      </c>
    </row>
    <row r="7340" spans="1:4" x14ac:dyDescent="0.3">
      <c r="A7340" s="1" t="s">
        <v>78</v>
      </c>
      <c r="B7340" s="1" t="s">
        <v>94</v>
      </c>
      <c r="C7340">
        <v>289.70800000000003</v>
      </c>
      <c r="D7340">
        <v>137.185</v>
      </c>
    </row>
    <row r="7341" spans="1:4" x14ac:dyDescent="0.3">
      <c r="A7341" s="1" t="s">
        <v>78</v>
      </c>
      <c r="B7341" s="1" t="s">
        <v>94</v>
      </c>
      <c r="C7341">
        <v>288.37799999999999</v>
      </c>
      <c r="D7341">
        <v>137.185</v>
      </c>
    </row>
    <row r="7342" spans="1:4" x14ac:dyDescent="0.3">
      <c r="A7342" s="1" t="s">
        <v>78</v>
      </c>
      <c r="B7342" s="1" t="s">
        <v>94</v>
      </c>
      <c r="C7342">
        <v>287.04899999999998</v>
      </c>
      <c r="D7342">
        <v>137.185</v>
      </c>
    </row>
    <row r="7343" spans="1:4" x14ac:dyDescent="0.3">
      <c r="A7343" s="1" t="s">
        <v>78</v>
      </c>
      <c r="B7343" s="1" t="s">
        <v>94</v>
      </c>
      <c r="C7343">
        <v>285.81700000000001</v>
      </c>
      <c r="D7343">
        <v>137.185</v>
      </c>
    </row>
    <row r="7344" spans="1:4" x14ac:dyDescent="0.3">
      <c r="A7344" s="1" t="s">
        <v>78</v>
      </c>
      <c r="B7344" s="1" t="s">
        <v>94</v>
      </c>
      <c r="C7344">
        <v>285.20100000000002</v>
      </c>
      <c r="D7344">
        <v>137.185</v>
      </c>
    </row>
    <row r="7345" spans="1:4" x14ac:dyDescent="0.3">
      <c r="A7345" s="1" t="s">
        <v>78</v>
      </c>
      <c r="B7345" s="1" t="s">
        <v>94</v>
      </c>
      <c r="C7345">
        <v>284.649</v>
      </c>
      <c r="D7345">
        <v>137.185</v>
      </c>
    </row>
    <row r="7346" spans="1:4" x14ac:dyDescent="0.3">
      <c r="A7346" s="1" t="s">
        <v>78</v>
      </c>
      <c r="B7346" s="1" t="s">
        <v>94</v>
      </c>
      <c r="C7346">
        <v>284.09800000000001</v>
      </c>
      <c r="D7346">
        <v>137.185</v>
      </c>
    </row>
    <row r="7347" spans="1:4" x14ac:dyDescent="0.3">
      <c r="A7347" s="1" t="s">
        <v>78</v>
      </c>
      <c r="B7347" s="1" t="s">
        <v>94</v>
      </c>
      <c r="C7347">
        <v>283.61099999999999</v>
      </c>
      <c r="D7347">
        <v>137.185</v>
      </c>
    </row>
    <row r="7348" spans="1:4" x14ac:dyDescent="0.3">
      <c r="A7348" s="1" t="s">
        <v>78</v>
      </c>
      <c r="B7348" s="1" t="s">
        <v>94</v>
      </c>
      <c r="C7348">
        <v>293.697</v>
      </c>
      <c r="D7348">
        <v>137.13999999999999</v>
      </c>
    </row>
    <row r="7349" spans="1:4" x14ac:dyDescent="0.3">
      <c r="A7349" s="1" t="s">
        <v>78</v>
      </c>
      <c r="B7349" s="1" t="s">
        <v>94</v>
      </c>
      <c r="C7349">
        <v>292.40100000000001</v>
      </c>
      <c r="D7349">
        <v>137.13999999999999</v>
      </c>
    </row>
    <row r="7350" spans="1:4" x14ac:dyDescent="0.3">
      <c r="A7350" s="1" t="s">
        <v>78</v>
      </c>
      <c r="B7350" s="1" t="s">
        <v>94</v>
      </c>
      <c r="C7350">
        <v>291.07100000000003</v>
      </c>
      <c r="D7350">
        <v>137.18499999999901</v>
      </c>
    </row>
    <row r="7351" spans="1:4" x14ac:dyDescent="0.3">
      <c r="A7351" s="1" t="s">
        <v>78</v>
      </c>
      <c r="B7351" s="1" t="s">
        <v>94</v>
      </c>
      <c r="C7351">
        <v>289.70800000000003</v>
      </c>
      <c r="D7351">
        <v>137.185</v>
      </c>
    </row>
    <row r="7352" spans="1:4" x14ac:dyDescent="0.3">
      <c r="A7352" s="1" t="s">
        <v>78</v>
      </c>
      <c r="B7352" s="1" t="s">
        <v>94</v>
      </c>
      <c r="C7352">
        <v>288.37799999999999</v>
      </c>
      <c r="D7352">
        <v>137.185</v>
      </c>
    </row>
    <row r="7353" spans="1:4" x14ac:dyDescent="0.3">
      <c r="A7353" s="1" t="s">
        <v>78</v>
      </c>
      <c r="B7353" s="1" t="s">
        <v>94</v>
      </c>
      <c r="C7353">
        <v>287.04899999999998</v>
      </c>
      <c r="D7353">
        <v>137.185</v>
      </c>
    </row>
    <row r="7354" spans="1:4" x14ac:dyDescent="0.3">
      <c r="A7354" s="1" t="s">
        <v>78</v>
      </c>
      <c r="B7354" s="1" t="s">
        <v>94</v>
      </c>
      <c r="C7354">
        <v>285.81700000000001</v>
      </c>
      <c r="D7354">
        <v>137.185</v>
      </c>
    </row>
    <row r="7355" spans="1:4" x14ac:dyDescent="0.3">
      <c r="A7355" s="1" t="s">
        <v>78</v>
      </c>
      <c r="B7355" s="1" t="s">
        <v>94</v>
      </c>
      <c r="C7355">
        <v>285.20100000000002</v>
      </c>
      <c r="D7355">
        <v>137.185</v>
      </c>
    </row>
    <row r="7356" spans="1:4" x14ac:dyDescent="0.3">
      <c r="A7356" s="1" t="s">
        <v>78</v>
      </c>
      <c r="B7356" s="1" t="s">
        <v>94</v>
      </c>
      <c r="C7356">
        <v>284.649</v>
      </c>
      <c r="D7356">
        <v>137.185</v>
      </c>
    </row>
    <row r="7357" spans="1:4" x14ac:dyDescent="0.3">
      <c r="A7357" s="1" t="s">
        <v>78</v>
      </c>
      <c r="B7357" s="1" t="s">
        <v>94</v>
      </c>
      <c r="C7357">
        <v>284.09800000000001</v>
      </c>
      <c r="D7357">
        <v>137.185</v>
      </c>
    </row>
    <row r="7358" spans="1:4" x14ac:dyDescent="0.3">
      <c r="A7358" s="1" t="s">
        <v>78</v>
      </c>
      <c r="B7358" s="1" t="s">
        <v>94</v>
      </c>
      <c r="C7358">
        <v>283.61099999999999</v>
      </c>
      <c r="D7358">
        <v>137.185</v>
      </c>
    </row>
    <row r="7359" spans="1:4" x14ac:dyDescent="0.3">
      <c r="A7359" s="1" t="s">
        <v>78</v>
      </c>
      <c r="B7359" s="1" t="s">
        <v>94</v>
      </c>
      <c r="C7359">
        <v>303.75099999999998</v>
      </c>
      <c r="D7359">
        <v>136.87100000000001</v>
      </c>
    </row>
    <row r="7360" spans="1:4" x14ac:dyDescent="0.3">
      <c r="A7360" s="1" t="s">
        <v>78</v>
      </c>
      <c r="B7360" s="1" t="s">
        <v>94</v>
      </c>
      <c r="C7360">
        <v>298.72399999999999</v>
      </c>
      <c r="D7360">
        <v>137.005</v>
      </c>
    </row>
    <row r="7361" spans="1:4" x14ac:dyDescent="0.3">
      <c r="A7361" s="1" t="s">
        <v>78</v>
      </c>
      <c r="B7361" s="1" t="s">
        <v>94</v>
      </c>
      <c r="C7361">
        <v>293.697</v>
      </c>
      <c r="D7361">
        <v>137.13999999999999</v>
      </c>
    </row>
    <row r="7362" spans="1:4" x14ac:dyDescent="0.3">
      <c r="A7362" s="1" t="s">
        <v>78</v>
      </c>
      <c r="B7362" s="1" t="s">
        <v>94</v>
      </c>
      <c r="C7362">
        <v>303.75099999999998</v>
      </c>
      <c r="D7362">
        <v>136.87099999999899</v>
      </c>
    </row>
    <row r="7363" spans="1:4" x14ac:dyDescent="0.3">
      <c r="A7363" s="1" t="s">
        <v>78</v>
      </c>
      <c r="B7363" s="1" t="s">
        <v>94</v>
      </c>
      <c r="C7363">
        <v>298.72399999999999</v>
      </c>
      <c r="D7363">
        <v>137.004999999999</v>
      </c>
    </row>
    <row r="7364" spans="1:4" x14ac:dyDescent="0.3">
      <c r="A7364" s="1" t="s">
        <v>78</v>
      </c>
      <c r="B7364" s="1" t="s">
        <v>94</v>
      </c>
      <c r="C7364">
        <v>293.697</v>
      </c>
      <c r="D7364">
        <v>137.13999999999899</v>
      </c>
    </row>
    <row r="7365" spans="1:4" x14ac:dyDescent="0.3">
      <c r="A7365" s="1" t="s">
        <v>78</v>
      </c>
      <c r="B7365" s="1" t="s">
        <v>95</v>
      </c>
      <c r="C7365">
        <v>174.49600000000001</v>
      </c>
      <c r="D7365">
        <v>658.30899999999997</v>
      </c>
    </row>
    <row r="7366" spans="1:4" x14ac:dyDescent="0.3">
      <c r="A7366" s="1" t="s">
        <v>78</v>
      </c>
      <c r="B7366" s="1" t="s">
        <v>95</v>
      </c>
      <c r="C7366">
        <v>169.46299999999999</v>
      </c>
      <c r="D7366">
        <v>658.62299999999902</v>
      </c>
    </row>
    <row r="7367" spans="1:4" x14ac:dyDescent="0.3">
      <c r="A7367" s="1" t="s">
        <v>78</v>
      </c>
      <c r="B7367" s="1" t="s">
        <v>95</v>
      </c>
      <c r="C7367">
        <v>164.46299999999999</v>
      </c>
      <c r="D7367">
        <v>658.93999999999903</v>
      </c>
    </row>
    <row r="7368" spans="1:4" x14ac:dyDescent="0.3">
      <c r="A7368" s="1" t="s">
        <v>78</v>
      </c>
      <c r="B7368" s="1" t="s">
        <v>95</v>
      </c>
      <c r="C7368">
        <v>174.49600000000001</v>
      </c>
      <c r="D7368">
        <v>658.30899999999997</v>
      </c>
    </row>
    <row r="7369" spans="1:4" x14ac:dyDescent="0.3">
      <c r="A7369" s="1" t="s">
        <v>78</v>
      </c>
      <c r="B7369" s="1" t="s">
        <v>95</v>
      </c>
      <c r="C7369">
        <v>169.46299999999999</v>
      </c>
      <c r="D7369">
        <v>658.62299999999902</v>
      </c>
    </row>
    <row r="7370" spans="1:4" x14ac:dyDescent="0.3">
      <c r="A7370" s="1" t="s">
        <v>78</v>
      </c>
      <c r="B7370" s="1" t="s">
        <v>95</v>
      </c>
      <c r="C7370">
        <v>164.46299999999999</v>
      </c>
      <c r="D7370">
        <v>658.93999999999903</v>
      </c>
    </row>
    <row r="7371" spans="1:4" x14ac:dyDescent="0.3">
      <c r="A7371" s="1" t="s">
        <v>78</v>
      </c>
      <c r="B7371" s="1" t="s">
        <v>95</v>
      </c>
      <c r="C7371">
        <v>184.56100000000001</v>
      </c>
      <c r="D7371">
        <v>657.58829999999898</v>
      </c>
    </row>
    <row r="7372" spans="1:4" x14ac:dyDescent="0.3">
      <c r="A7372" s="1" t="s">
        <v>78</v>
      </c>
      <c r="B7372" s="1" t="s">
        <v>95</v>
      </c>
      <c r="C7372">
        <v>179.52799999999999</v>
      </c>
      <c r="D7372">
        <v>657.94829999999899</v>
      </c>
    </row>
    <row r="7373" spans="1:4" x14ac:dyDescent="0.3">
      <c r="A7373" s="1" t="s">
        <v>78</v>
      </c>
      <c r="B7373" s="1" t="s">
        <v>95</v>
      </c>
      <c r="C7373">
        <v>174.49600000000001</v>
      </c>
      <c r="D7373">
        <v>658.30929999999898</v>
      </c>
    </row>
    <row r="7374" spans="1:4" x14ac:dyDescent="0.3">
      <c r="A7374" s="1" t="s">
        <v>78</v>
      </c>
      <c r="B7374" s="1" t="s">
        <v>95</v>
      </c>
      <c r="C7374">
        <v>184.56100000000001</v>
      </c>
      <c r="D7374">
        <v>657.58829999999898</v>
      </c>
    </row>
    <row r="7375" spans="1:4" x14ac:dyDescent="0.3">
      <c r="A7375" s="1" t="s">
        <v>78</v>
      </c>
      <c r="B7375" s="1" t="s">
        <v>95</v>
      </c>
      <c r="C7375">
        <v>179.52799999999999</v>
      </c>
      <c r="D7375">
        <v>657.94829999999899</v>
      </c>
    </row>
    <row r="7376" spans="1:4" x14ac:dyDescent="0.3">
      <c r="A7376" s="1" t="s">
        <v>78</v>
      </c>
      <c r="B7376" s="1" t="s">
        <v>95</v>
      </c>
      <c r="C7376">
        <v>174.49600000000001</v>
      </c>
      <c r="D7376">
        <v>658.30929999999898</v>
      </c>
    </row>
    <row r="7377" spans="1:4" x14ac:dyDescent="0.3">
      <c r="A7377" s="1" t="s">
        <v>78</v>
      </c>
      <c r="B7377" s="1" t="s">
        <v>95</v>
      </c>
      <c r="C7377">
        <v>194.62700000000001</v>
      </c>
      <c r="D7377">
        <v>656.913399999999</v>
      </c>
    </row>
    <row r="7378" spans="1:4" x14ac:dyDescent="0.3">
      <c r="A7378" s="1" t="s">
        <v>78</v>
      </c>
      <c r="B7378" s="1" t="s">
        <v>95</v>
      </c>
      <c r="C7378">
        <v>194.14</v>
      </c>
      <c r="D7378">
        <v>656.95839999999896</v>
      </c>
    </row>
    <row r="7379" spans="1:4" x14ac:dyDescent="0.3">
      <c r="A7379" s="1" t="s">
        <v>78</v>
      </c>
      <c r="B7379" s="1" t="s">
        <v>95</v>
      </c>
      <c r="C7379">
        <v>193.589</v>
      </c>
      <c r="D7379">
        <v>657.00339999999903</v>
      </c>
    </row>
    <row r="7380" spans="1:4" x14ac:dyDescent="0.3">
      <c r="A7380" s="1" t="s">
        <v>78</v>
      </c>
      <c r="B7380" s="1" t="s">
        <v>95</v>
      </c>
      <c r="C7380">
        <v>193.036</v>
      </c>
      <c r="D7380">
        <v>657.00300000000004</v>
      </c>
    </row>
    <row r="7381" spans="1:4" x14ac:dyDescent="0.3">
      <c r="A7381" s="1" t="s">
        <v>78</v>
      </c>
      <c r="B7381" s="1" t="s">
        <v>95</v>
      </c>
      <c r="C7381">
        <v>192.452</v>
      </c>
      <c r="D7381">
        <v>657.048</v>
      </c>
    </row>
    <row r="7382" spans="1:4" x14ac:dyDescent="0.3">
      <c r="A7382" s="1" t="s">
        <v>78</v>
      </c>
      <c r="B7382" s="1" t="s">
        <v>95</v>
      </c>
      <c r="C7382">
        <v>191.184</v>
      </c>
      <c r="D7382">
        <v>657.13699999999994</v>
      </c>
    </row>
    <row r="7383" spans="1:4" x14ac:dyDescent="0.3">
      <c r="A7383" s="1" t="s">
        <v>78</v>
      </c>
      <c r="B7383" s="1" t="s">
        <v>95</v>
      </c>
      <c r="C7383">
        <v>189.887</v>
      </c>
      <c r="D7383">
        <v>657.22699999999998</v>
      </c>
    </row>
    <row r="7384" spans="1:4" x14ac:dyDescent="0.3">
      <c r="A7384" s="1" t="s">
        <v>78</v>
      </c>
      <c r="B7384" s="1" t="s">
        <v>95</v>
      </c>
      <c r="C7384">
        <v>188.55600000000001</v>
      </c>
      <c r="D7384">
        <v>657.31700000000001</v>
      </c>
    </row>
    <row r="7385" spans="1:4" x14ac:dyDescent="0.3">
      <c r="A7385" s="1" t="s">
        <v>78</v>
      </c>
      <c r="B7385" s="1" t="s">
        <v>95</v>
      </c>
      <c r="C7385">
        <v>187.19200000000001</v>
      </c>
      <c r="D7385">
        <v>657.40700000000004</v>
      </c>
    </row>
    <row r="7386" spans="1:4" x14ac:dyDescent="0.3">
      <c r="A7386" s="1" t="s">
        <v>78</v>
      </c>
      <c r="B7386" s="1" t="s">
        <v>95</v>
      </c>
      <c r="C7386">
        <v>185.86</v>
      </c>
      <c r="D7386">
        <v>657.49699999999996</v>
      </c>
    </row>
    <row r="7387" spans="1:4" x14ac:dyDescent="0.3">
      <c r="A7387" s="1" t="s">
        <v>78</v>
      </c>
      <c r="B7387" s="1" t="s">
        <v>95</v>
      </c>
      <c r="C7387">
        <v>184.56100000000001</v>
      </c>
      <c r="D7387">
        <v>657.58799999999997</v>
      </c>
    </row>
    <row r="7388" spans="1:4" x14ac:dyDescent="0.3">
      <c r="A7388" s="1" t="s">
        <v>78</v>
      </c>
      <c r="B7388" s="1" t="s">
        <v>95</v>
      </c>
      <c r="C7388">
        <v>194.62700000000001</v>
      </c>
      <c r="D7388">
        <v>656.91300000000001</v>
      </c>
    </row>
    <row r="7389" spans="1:4" x14ac:dyDescent="0.3">
      <c r="A7389" s="1" t="s">
        <v>78</v>
      </c>
      <c r="B7389" s="1" t="s">
        <v>95</v>
      </c>
      <c r="C7389">
        <v>194.14</v>
      </c>
      <c r="D7389">
        <v>656.95799999999997</v>
      </c>
    </row>
    <row r="7390" spans="1:4" x14ac:dyDescent="0.3">
      <c r="A7390" s="1" t="s">
        <v>78</v>
      </c>
      <c r="B7390" s="1" t="s">
        <v>95</v>
      </c>
      <c r="C7390">
        <v>193.589</v>
      </c>
      <c r="D7390">
        <v>657.00300000000004</v>
      </c>
    </row>
    <row r="7391" spans="1:4" x14ac:dyDescent="0.3">
      <c r="A7391" s="1" t="s">
        <v>78</v>
      </c>
      <c r="B7391" s="1" t="s">
        <v>95</v>
      </c>
      <c r="C7391">
        <v>193.036</v>
      </c>
      <c r="D7391">
        <v>657.00300000000004</v>
      </c>
    </row>
    <row r="7392" spans="1:4" x14ac:dyDescent="0.3">
      <c r="A7392" s="1" t="s">
        <v>78</v>
      </c>
      <c r="B7392" s="1" t="s">
        <v>95</v>
      </c>
      <c r="C7392">
        <v>192.452</v>
      </c>
      <c r="D7392">
        <v>657.048</v>
      </c>
    </row>
    <row r="7393" spans="1:4" x14ac:dyDescent="0.3">
      <c r="A7393" s="1" t="s">
        <v>78</v>
      </c>
      <c r="B7393" s="1" t="s">
        <v>95</v>
      </c>
      <c r="C7393">
        <v>191.184</v>
      </c>
      <c r="D7393">
        <v>657.13699999999994</v>
      </c>
    </row>
    <row r="7394" spans="1:4" x14ac:dyDescent="0.3">
      <c r="A7394" s="1" t="s">
        <v>78</v>
      </c>
      <c r="B7394" s="1" t="s">
        <v>95</v>
      </c>
      <c r="C7394">
        <v>189.887</v>
      </c>
      <c r="D7394">
        <v>657.22699999999998</v>
      </c>
    </row>
    <row r="7395" spans="1:4" x14ac:dyDescent="0.3">
      <c r="A7395" s="1" t="s">
        <v>78</v>
      </c>
      <c r="B7395" s="1" t="s">
        <v>95</v>
      </c>
      <c r="C7395">
        <v>188.55600000000001</v>
      </c>
      <c r="D7395">
        <v>657.31700000000001</v>
      </c>
    </row>
    <row r="7396" spans="1:4" x14ac:dyDescent="0.3">
      <c r="A7396" s="1" t="s">
        <v>78</v>
      </c>
      <c r="B7396" s="1" t="s">
        <v>95</v>
      </c>
      <c r="C7396">
        <v>187.19200000000001</v>
      </c>
      <c r="D7396">
        <v>657.40700000000004</v>
      </c>
    </row>
    <row r="7397" spans="1:4" x14ac:dyDescent="0.3">
      <c r="A7397" s="1" t="s">
        <v>78</v>
      </c>
      <c r="B7397" s="1" t="s">
        <v>95</v>
      </c>
      <c r="C7397">
        <v>185.86</v>
      </c>
      <c r="D7397">
        <v>657.49699999999996</v>
      </c>
    </row>
    <row r="7398" spans="1:4" x14ac:dyDescent="0.3">
      <c r="A7398" s="1" t="s">
        <v>78</v>
      </c>
      <c r="B7398" s="1" t="s">
        <v>95</v>
      </c>
      <c r="C7398">
        <v>184.56100000000001</v>
      </c>
      <c r="D7398">
        <v>657.58799999999997</v>
      </c>
    </row>
    <row r="7399" spans="1:4" x14ac:dyDescent="0.3">
      <c r="A7399" s="1" t="s">
        <v>78</v>
      </c>
      <c r="B7399" s="1" t="s">
        <v>95</v>
      </c>
      <c r="C7399">
        <v>199.98400000000001</v>
      </c>
      <c r="D7399">
        <v>656.5068</v>
      </c>
    </row>
    <row r="7400" spans="1:4" x14ac:dyDescent="0.3">
      <c r="A7400" s="1" t="s">
        <v>78</v>
      </c>
      <c r="B7400" s="1" t="s">
        <v>95</v>
      </c>
      <c r="C7400">
        <v>198.88200000000001</v>
      </c>
      <c r="D7400">
        <v>656.59680000000003</v>
      </c>
    </row>
    <row r="7401" spans="1:4" x14ac:dyDescent="0.3">
      <c r="A7401" s="1" t="s">
        <v>78</v>
      </c>
      <c r="B7401" s="1" t="s">
        <v>95</v>
      </c>
      <c r="C7401">
        <v>198.32900000000001</v>
      </c>
      <c r="D7401">
        <v>656.64279999999997</v>
      </c>
    </row>
    <row r="7402" spans="1:4" x14ac:dyDescent="0.3">
      <c r="A7402" s="1" t="s">
        <v>78</v>
      </c>
      <c r="B7402" s="1" t="s">
        <v>95</v>
      </c>
      <c r="C7402">
        <v>197.71199999999999</v>
      </c>
      <c r="D7402">
        <v>656.68780000000004</v>
      </c>
    </row>
    <row r="7403" spans="1:4" x14ac:dyDescent="0.3">
      <c r="A7403" s="1" t="s">
        <v>78</v>
      </c>
      <c r="B7403" s="1" t="s">
        <v>95</v>
      </c>
      <c r="C7403">
        <v>197.06200000000001</v>
      </c>
      <c r="D7403">
        <v>656.73379999999997</v>
      </c>
    </row>
    <row r="7404" spans="1:4" x14ac:dyDescent="0.3">
      <c r="A7404" s="1" t="s">
        <v>78</v>
      </c>
      <c r="B7404" s="1" t="s">
        <v>95</v>
      </c>
      <c r="C7404">
        <v>196.34899999999999</v>
      </c>
      <c r="D7404">
        <v>656.77779999999996</v>
      </c>
    </row>
    <row r="7405" spans="1:4" x14ac:dyDescent="0.3">
      <c r="A7405" s="1" t="s">
        <v>78</v>
      </c>
      <c r="B7405" s="1" t="s">
        <v>95</v>
      </c>
      <c r="C7405">
        <v>195.959</v>
      </c>
      <c r="D7405">
        <v>656.82180000000005</v>
      </c>
    </row>
    <row r="7406" spans="1:4" x14ac:dyDescent="0.3">
      <c r="A7406" s="1" t="s">
        <v>78</v>
      </c>
      <c r="B7406" s="1" t="s">
        <v>95</v>
      </c>
      <c r="C7406">
        <v>195.536</v>
      </c>
      <c r="D7406">
        <v>656.86580000000004</v>
      </c>
    </row>
    <row r="7407" spans="1:4" x14ac:dyDescent="0.3">
      <c r="A7407" s="1" t="s">
        <v>78</v>
      </c>
      <c r="B7407" s="1" t="s">
        <v>95</v>
      </c>
      <c r="C7407">
        <v>195.08099999999999</v>
      </c>
      <c r="D7407">
        <v>656.86599999999999</v>
      </c>
    </row>
    <row r="7408" spans="1:4" x14ac:dyDescent="0.3">
      <c r="A7408" s="1" t="s">
        <v>78</v>
      </c>
      <c r="B7408" s="1" t="s">
        <v>95</v>
      </c>
      <c r="C7408">
        <v>194.62699999999899</v>
      </c>
      <c r="D7408">
        <v>656.91300000000001</v>
      </c>
    </row>
    <row r="7409" spans="1:4" x14ac:dyDescent="0.3">
      <c r="A7409" s="1" t="s">
        <v>78</v>
      </c>
      <c r="B7409" s="1" t="s">
        <v>95</v>
      </c>
      <c r="C7409">
        <v>199.98399999999901</v>
      </c>
      <c r="D7409">
        <v>656.50699999999995</v>
      </c>
    </row>
    <row r="7410" spans="1:4" x14ac:dyDescent="0.3">
      <c r="A7410" s="1" t="s">
        <v>78</v>
      </c>
      <c r="B7410" s="1" t="s">
        <v>95</v>
      </c>
      <c r="C7410">
        <v>198.88199999999901</v>
      </c>
      <c r="D7410">
        <v>656.59699999999998</v>
      </c>
    </row>
    <row r="7411" spans="1:4" x14ac:dyDescent="0.3">
      <c r="A7411" s="1" t="s">
        <v>78</v>
      </c>
      <c r="B7411" s="1" t="s">
        <v>95</v>
      </c>
      <c r="C7411">
        <v>198.32899999999901</v>
      </c>
      <c r="D7411">
        <v>656.64300000000003</v>
      </c>
    </row>
    <row r="7412" spans="1:4" x14ac:dyDescent="0.3">
      <c r="A7412" s="1" t="s">
        <v>78</v>
      </c>
      <c r="B7412" s="1" t="s">
        <v>95</v>
      </c>
      <c r="C7412">
        <v>197.71199999999999</v>
      </c>
      <c r="D7412">
        <v>656.68799999999999</v>
      </c>
    </row>
    <row r="7413" spans="1:4" x14ac:dyDescent="0.3">
      <c r="A7413" s="1" t="s">
        <v>78</v>
      </c>
      <c r="B7413" s="1" t="s">
        <v>95</v>
      </c>
      <c r="C7413">
        <v>197.06199999999899</v>
      </c>
      <c r="D7413">
        <v>656.73400000000004</v>
      </c>
    </row>
    <row r="7414" spans="1:4" x14ac:dyDescent="0.3">
      <c r="A7414" s="1" t="s">
        <v>78</v>
      </c>
      <c r="B7414" s="1" t="s">
        <v>95</v>
      </c>
      <c r="C7414">
        <v>196.34899999999999</v>
      </c>
      <c r="D7414">
        <v>656.77800000000002</v>
      </c>
    </row>
    <row r="7415" spans="1:4" x14ac:dyDescent="0.3">
      <c r="A7415" s="1" t="s">
        <v>78</v>
      </c>
      <c r="B7415" s="1" t="s">
        <v>95</v>
      </c>
      <c r="C7415">
        <v>195.959</v>
      </c>
      <c r="D7415">
        <v>656.822</v>
      </c>
    </row>
    <row r="7416" spans="1:4" x14ac:dyDescent="0.3">
      <c r="A7416" s="1" t="s">
        <v>78</v>
      </c>
      <c r="B7416" s="1" t="s">
        <v>95</v>
      </c>
      <c r="C7416">
        <v>195.536</v>
      </c>
      <c r="D7416">
        <v>656.86599999999999</v>
      </c>
    </row>
    <row r="7417" spans="1:4" x14ac:dyDescent="0.3">
      <c r="A7417" s="1" t="s">
        <v>78</v>
      </c>
      <c r="B7417" s="1" t="s">
        <v>95</v>
      </c>
      <c r="C7417">
        <v>195.08099999999999</v>
      </c>
      <c r="D7417">
        <v>656.86599999999999</v>
      </c>
    </row>
    <row r="7418" spans="1:4" x14ac:dyDescent="0.3">
      <c r="A7418" s="1" t="s">
        <v>78</v>
      </c>
      <c r="B7418" s="1" t="s">
        <v>95</v>
      </c>
      <c r="C7418">
        <v>194.62699999999899</v>
      </c>
      <c r="D7418">
        <v>656.91300000000001</v>
      </c>
    </row>
    <row r="7419" spans="1:4" x14ac:dyDescent="0.3">
      <c r="A7419" s="1" t="s">
        <v>78</v>
      </c>
      <c r="B7419" s="1" t="s">
        <v>95</v>
      </c>
      <c r="C7419">
        <v>203.55698999999899</v>
      </c>
      <c r="D7419">
        <v>656.05778999999995</v>
      </c>
    </row>
    <row r="7420" spans="1:4" x14ac:dyDescent="0.3">
      <c r="A7420" s="1" t="s">
        <v>78</v>
      </c>
      <c r="B7420" s="1" t="s">
        <v>95</v>
      </c>
      <c r="C7420">
        <v>203.13398999999899</v>
      </c>
      <c r="D7420">
        <v>656.14679000000001</v>
      </c>
    </row>
    <row r="7421" spans="1:4" x14ac:dyDescent="0.3">
      <c r="A7421" s="1" t="s">
        <v>78</v>
      </c>
      <c r="B7421" s="1" t="s">
        <v>95</v>
      </c>
      <c r="C7421">
        <v>202.71198999999999</v>
      </c>
      <c r="D7421">
        <v>656.19278999999995</v>
      </c>
    </row>
    <row r="7422" spans="1:4" x14ac:dyDescent="0.3">
      <c r="A7422" s="1" t="s">
        <v>78</v>
      </c>
      <c r="B7422" s="1" t="s">
        <v>95</v>
      </c>
      <c r="C7422">
        <v>201.86798999999999</v>
      </c>
      <c r="D7422">
        <v>656.32779000000005</v>
      </c>
    </row>
    <row r="7423" spans="1:4" x14ac:dyDescent="0.3">
      <c r="A7423" s="1" t="s">
        <v>78</v>
      </c>
      <c r="B7423" s="1" t="s">
        <v>95</v>
      </c>
      <c r="C7423">
        <v>201.44598999999999</v>
      </c>
      <c r="D7423">
        <v>656.37179000000003</v>
      </c>
    </row>
    <row r="7424" spans="1:4" x14ac:dyDescent="0.3">
      <c r="A7424" s="1" t="s">
        <v>78</v>
      </c>
      <c r="B7424" s="1" t="s">
        <v>95</v>
      </c>
      <c r="C7424">
        <v>200.99098999999899</v>
      </c>
      <c r="D7424">
        <v>656.41778999999997</v>
      </c>
    </row>
    <row r="7425" spans="1:4" x14ac:dyDescent="0.3">
      <c r="A7425" s="1" t="s">
        <v>78</v>
      </c>
      <c r="B7425" s="1" t="s">
        <v>95</v>
      </c>
      <c r="C7425">
        <v>200.50498999999999</v>
      </c>
      <c r="D7425">
        <v>656.46279000000004</v>
      </c>
    </row>
    <row r="7426" spans="1:4" x14ac:dyDescent="0.3">
      <c r="A7426" s="1" t="s">
        <v>78</v>
      </c>
      <c r="B7426" s="1" t="s">
        <v>95</v>
      </c>
      <c r="C7426">
        <v>199.98399000000001</v>
      </c>
      <c r="D7426">
        <v>656.50679000000002</v>
      </c>
    </row>
    <row r="7427" spans="1:4" x14ac:dyDescent="0.3">
      <c r="A7427" s="1" t="s">
        <v>78</v>
      </c>
      <c r="B7427" s="1" t="s">
        <v>95</v>
      </c>
      <c r="C7427">
        <v>203.55699000000001</v>
      </c>
      <c r="D7427">
        <v>656.05778999999995</v>
      </c>
    </row>
    <row r="7428" spans="1:4" x14ac:dyDescent="0.3">
      <c r="A7428" s="1" t="s">
        <v>78</v>
      </c>
      <c r="B7428" s="1" t="s">
        <v>95</v>
      </c>
      <c r="C7428">
        <v>203.13399000000001</v>
      </c>
      <c r="D7428">
        <v>656.14679000000001</v>
      </c>
    </row>
    <row r="7429" spans="1:4" x14ac:dyDescent="0.3">
      <c r="A7429" s="1" t="s">
        <v>78</v>
      </c>
      <c r="B7429" s="1" t="s">
        <v>95</v>
      </c>
      <c r="C7429">
        <v>202.71198999999999</v>
      </c>
      <c r="D7429">
        <v>656.19278999999995</v>
      </c>
    </row>
    <row r="7430" spans="1:4" x14ac:dyDescent="0.3">
      <c r="A7430" s="1" t="s">
        <v>78</v>
      </c>
      <c r="B7430" s="1" t="s">
        <v>95</v>
      </c>
      <c r="C7430">
        <v>201.86798999999999</v>
      </c>
      <c r="D7430">
        <v>656.32779000000005</v>
      </c>
    </row>
    <row r="7431" spans="1:4" x14ac:dyDescent="0.3">
      <c r="A7431" s="1" t="s">
        <v>78</v>
      </c>
      <c r="B7431" s="1" t="s">
        <v>95</v>
      </c>
      <c r="C7431">
        <v>201.44598999999999</v>
      </c>
      <c r="D7431">
        <v>656.37179000000003</v>
      </c>
    </row>
    <row r="7432" spans="1:4" x14ac:dyDescent="0.3">
      <c r="A7432" s="1" t="s">
        <v>78</v>
      </c>
      <c r="B7432" s="1" t="s">
        <v>95</v>
      </c>
      <c r="C7432">
        <v>200.99099000000001</v>
      </c>
      <c r="D7432">
        <v>656.41778999999997</v>
      </c>
    </row>
    <row r="7433" spans="1:4" x14ac:dyDescent="0.3">
      <c r="A7433" s="1" t="s">
        <v>78</v>
      </c>
      <c r="B7433" s="1" t="s">
        <v>95</v>
      </c>
      <c r="C7433">
        <v>200.50498999999999</v>
      </c>
      <c r="D7433">
        <v>656.46279000000004</v>
      </c>
    </row>
    <row r="7434" spans="1:4" x14ac:dyDescent="0.3">
      <c r="A7434" s="1" t="s">
        <v>78</v>
      </c>
      <c r="B7434" s="1" t="s">
        <v>95</v>
      </c>
      <c r="C7434">
        <v>199.98399000000001</v>
      </c>
      <c r="D7434">
        <v>656.50679000000002</v>
      </c>
    </row>
    <row r="7435" spans="1:4" x14ac:dyDescent="0.3">
      <c r="A7435" s="1" t="s">
        <v>78</v>
      </c>
      <c r="B7435" s="1" t="s">
        <v>95</v>
      </c>
      <c r="C7435">
        <v>207.096</v>
      </c>
      <c r="D7435">
        <v>655.29219999999998</v>
      </c>
    </row>
    <row r="7436" spans="1:4" x14ac:dyDescent="0.3">
      <c r="A7436" s="1" t="s">
        <v>78</v>
      </c>
      <c r="B7436" s="1" t="s">
        <v>95</v>
      </c>
      <c r="C7436">
        <v>206.57599999999999</v>
      </c>
      <c r="D7436">
        <v>655.42719999999997</v>
      </c>
    </row>
    <row r="7437" spans="1:4" x14ac:dyDescent="0.3">
      <c r="A7437" s="1" t="s">
        <v>78</v>
      </c>
      <c r="B7437" s="1" t="s">
        <v>95</v>
      </c>
      <c r="C7437">
        <v>206.089</v>
      </c>
      <c r="D7437">
        <v>655.56320000000005</v>
      </c>
    </row>
    <row r="7438" spans="1:4" x14ac:dyDescent="0.3">
      <c r="A7438" s="1" t="s">
        <v>78</v>
      </c>
      <c r="B7438" s="1" t="s">
        <v>95</v>
      </c>
      <c r="C7438">
        <v>205.667</v>
      </c>
      <c r="D7438">
        <v>655.65219999999999</v>
      </c>
    </row>
    <row r="7439" spans="1:4" x14ac:dyDescent="0.3">
      <c r="A7439" s="1" t="s">
        <v>78</v>
      </c>
      <c r="B7439" s="1" t="s">
        <v>95</v>
      </c>
      <c r="C7439">
        <v>205.21199999999999</v>
      </c>
      <c r="D7439">
        <v>655.74220000000003</v>
      </c>
    </row>
    <row r="7440" spans="1:4" x14ac:dyDescent="0.3">
      <c r="A7440" s="1" t="s">
        <v>78</v>
      </c>
      <c r="B7440" s="1" t="s">
        <v>95</v>
      </c>
      <c r="C7440">
        <v>204.4</v>
      </c>
      <c r="D7440">
        <v>655.92219999999998</v>
      </c>
    </row>
    <row r="7441" spans="1:4" x14ac:dyDescent="0.3">
      <c r="A7441" s="1" t="s">
        <v>78</v>
      </c>
      <c r="B7441" s="1" t="s">
        <v>95</v>
      </c>
      <c r="C7441">
        <v>203.97900000000001</v>
      </c>
      <c r="D7441">
        <v>655.96720000000005</v>
      </c>
    </row>
    <row r="7442" spans="1:4" x14ac:dyDescent="0.3">
      <c r="A7442" s="1" t="s">
        <v>78</v>
      </c>
      <c r="B7442" s="1" t="s">
        <v>95</v>
      </c>
      <c r="C7442">
        <v>203.55699999999999</v>
      </c>
      <c r="D7442">
        <v>656.05820000000006</v>
      </c>
    </row>
    <row r="7443" spans="1:4" x14ac:dyDescent="0.3">
      <c r="A7443" s="1" t="s">
        <v>78</v>
      </c>
      <c r="B7443" s="1" t="s">
        <v>95</v>
      </c>
      <c r="C7443">
        <v>207.096</v>
      </c>
      <c r="D7443">
        <v>655.29219999999998</v>
      </c>
    </row>
    <row r="7444" spans="1:4" x14ac:dyDescent="0.3">
      <c r="A7444" s="1" t="s">
        <v>78</v>
      </c>
      <c r="B7444" s="1" t="s">
        <v>95</v>
      </c>
      <c r="C7444">
        <v>206.57599999999999</v>
      </c>
      <c r="D7444">
        <v>655.42719999999997</v>
      </c>
    </row>
    <row r="7445" spans="1:4" x14ac:dyDescent="0.3">
      <c r="A7445" s="1" t="s">
        <v>78</v>
      </c>
      <c r="B7445" s="1" t="s">
        <v>95</v>
      </c>
      <c r="C7445">
        <v>206.089</v>
      </c>
      <c r="D7445">
        <v>655.56320000000005</v>
      </c>
    </row>
    <row r="7446" spans="1:4" x14ac:dyDescent="0.3">
      <c r="A7446" s="1" t="s">
        <v>78</v>
      </c>
      <c r="B7446" s="1" t="s">
        <v>95</v>
      </c>
      <c r="C7446">
        <v>205.667</v>
      </c>
      <c r="D7446">
        <v>655.65219999999999</v>
      </c>
    </row>
    <row r="7447" spans="1:4" x14ac:dyDescent="0.3">
      <c r="A7447" s="1" t="s">
        <v>78</v>
      </c>
      <c r="B7447" s="1" t="s">
        <v>95</v>
      </c>
      <c r="C7447">
        <v>205.21199999999999</v>
      </c>
      <c r="D7447">
        <v>655.74220000000003</v>
      </c>
    </row>
    <row r="7448" spans="1:4" x14ac:dyDescent="0.3">
      <c r="A7448" s="1" t="s">
        <v>78</v>
      </c>
      <c r="B7448" s="1" t="s">
        <v>95</v>
      </c>
      <c r="C7448">
        <v>204.39999999999901</v>
      </c>
      <c r="D7448">
        <v>655.92219999999998</v>
      </c>
    </row>
    <row r="7449" spans="1:4" x14ac:dyDescent="0.3">
      <c r="A7449" s="1" t="s">
        <v>78</v>
      </c>
      <c r="B7449" s="1" t="s">
        <v>95</v>
      </c>
      <c r="C7449">
        <v>203.97899999999899</v>
      </c>
      <c r="D7449">
        <v>655.96720000000005</v>
      </c>
    </row>
    <row r="7450" spans="1:4" x14ac:dyDescent="0.3">
      <c r="A7450" s="1" t="s">
        <v>78</v>
      </c>
      <c r="B7450" s="1" t="s">
        <v>95</v>
      </c>
      <c r="C7450">
        <v>203.55699999999999</v>
      </c>
      <c r="D7450">
        <v>656.05820000000006</v>
      </c>
    </row>
    <row r="7451" spans="1:4" x14ac:dyDescent="0.3">
      <c r="A7451" s="1" t="s">
        <v>78</v>
      </c>
      <c r="B7451" s="1" t="s">
        <v>95</v>
      </c>
      <c r="C7451">
        <v>212.25898999999899</v>
      </c>
      <c r="D7451">
        <v>653.76089999999999</v>
      </c>
    </row>
    <row r="7452" spans="1:4" x14ac:dyDescent="0.3">
      <c r="A7452" s="1" t="s">
        <v>78</v>
      </c>
      <c r="B7452" s="1" t="s">
        <v>95</v>
      </c>
      <c r="C7452">
        <v>211.64198999999999</v>
      </c>
      <c r="D7452">
        <v>653.94090000000006</v>
      </c>
    </row>
    <row r="7453" spans="1:4" x14ac:dyDescent="0.3">
      <c r="A7453" s="1" t="s">
        <v>78</v>
      </c>
      <c r="B7453" s="1" t="s">
        <v>95</v>
      </c>
      <c r="C7453">
        <v>210.99198999999999</v>
      </c>
      <c r="D7453">
        <v>654.12090000000001</v>
      </c>
    </row>
    <row r="7454" spans="1:4" x14ac:dyDescent="0.3">
      <c r="A7454" s="1" t="s">
        <v>78</v>
      </c>
      <c r="B7454" s="1" t="s">
        <v>95</v>
      </c>
      <c r="C7454">
        <v>210.30898999999999</v>
      </c>
      <c r="D7454">
        <v>654.34690000000001</v>
      </c>
    </row>
    <row r="7455" spans="1:4" x14ac:dyDescent="0.3">
      <c r="A7455" s="1" t="s">
        <v>78</v>
      </c>
      <c r="B7455" s="1" t="s">
        <v>95</v>
      </c>
      <c r="C7455">
        <v>209.62798999999899</v>
      </c>
      <c r="D7455">
        <v>654.57190000000003</v>
      </c>
    </row>
    <row r="7456" spans="1:4" x14ac:dyDescent="0.3">
      <c r="A7456" s="1" t="s">
        <v>78</v>
      </c>
      <c r="B7456" s="1" t="s">
        <v>95</v>
      </c>
      <c r="C7456">
        <v>208.94598999999999</v>
      </c>
      <c r="D7456">
        <v>654.75189999999998</v>
      </c>
    </row>
    <row r="7457" spans="1:4" x14ac:dyDescent="0.3">
      <c r="A7457" s="1" t="s">
        <v>78</v>
      </c>
      <c r="B7457" s="1" t="s">
        <v>95</v>
      </c>
      <c r="C7457">
        <v>208.29799</v>
      </c>
      <c r="D7457">
        <v>654.9769</v>
      </c>
    </row>
    <row r="7458" spans="1:4" x14ac:dyDescent="0.3">
      <c r="A7458" s="1" t="s">
        <v>78</v>
      </c>
      <c r="B7458" s="1" t="s">
        <v>95</v>
      </c>
      <c r="C7458">
        <v>207.68099000000001</v>
      </c>
      <c r="D7458">
        <v>655.15589999999997</v>
      </c>
    </row>
    <row r="7459" spans="1:4" x14ac:dyDescent="0.3">
      <c r="A7459" s="1" t="s">
        <v>78</v>
      </c>
      <c r="B7459" s="1" t="s">
        <v>95</v>
      </c>
      <c r="C7459">
        <v>207.09599</v>
      </c>
      <c r="D7459">
        <v>655.29189999999903</v>
      </c>
    </row>
    <row r="7460" spans="1:4" x14ac:dyDescent="0.3">
      <c r="A7460" s="1" t="s">
        <v>78</v>
      </c>
      <c r="B7460" s="1" t="s">
        <v>95</v>
      </c>
      <c r="C7460">
        <v>212.25899000000001</v>
      </c>
      <c r="D7460">
        <v>653.76089999999999</v>
      </c>
    </row>
    <row r="7461" spans="1:4" x14ac:dyDescent="0.3">
      <c r="A7461" s="1" t="s">
        <v>78</v>
      </c>
      <c r="B7461" s="1" t="s">
        <v>95</v>
      </c>
      <c r="C7461">
        <v>211.64198999999999</v>
      </c>
      <c r="D7461">
        <v>653.94089999999903</v>
      </c>
    </row>
    <row r="7462" spans="1:4" x14ac:dyDescent="0.3">
      <c r="A7462" s="1" t="s">
        <v>78</v>
      </c>
      <c r="B7462" s="1" t="s">
        <v>95</v>
      </c>
      <c r="C7462">
        <v>210.99198999999999</v>
      </c>
      <c r="D7462">
        <v>654.12089999999898</v>
      </c>
    </row>
    <row r="7463" spans="1:4" x14ac:dyDescent="0.3">
      <c r="A7463" s="1" t="s">
        <v>78</v>
      </c>
      <c r="B7463" s="1" t="s">
        <v>95</v>
      </c>
      <c r="C7463">
        <v>210.30898999999999</v>
      </c>
      <c r="D7463">
        <v>654.34689999999898</v>
      </c>
    </row>
    <row r="7464" spans="1:4" x14ac:dyDescent="0.3">
      <c r="A7464" s="1" t="s">
        <v>78</v>
      </c>
      <c r="B7464" s="1" t="s">
        <v>95</v>
      </c>
      <c r="C7464">
        <v>209.62799000000001</v>
      </c>
      <c r="D7464">
        <v>654.571899999999</v>
      </c>
    </row>
    <row r="7465" spans="1:4" x14ac:dyDescent="0.3">
      <c r="A7465" s="1" t="s">
        <v>78</v>
      </c>
      <c r="B7465" s="1" t="s">
        <v>95</v>
      </c>
      <c r="C7465">
        <v>208.94598999999999</v>
      </c>
      <c r="D7465">
        <v>654.75189999999895</v>
      </c>
    </row>
    <row r="7466" spans="1:4" x14ac:dyDescent="0.3">
      <c r="A7466" s="1" t="s">
        <v>78</v>
      </c>
      <c r="B7466" s="1" t="s">
        <v>95</v>
      </c>
      <c r="C7466">
        <v>208.29799</v>
      </c>
      <c r="D7466">
        <v>654.97689999999898</v>
      </c>
    </row>
    <row r="7467" spans="1:4" x14ac:dyDescent="0.3">
      <c r="A7467" s="1" t="s">
        <v>78</v>
      </c>
      <c r="B7467" s="1" t="s">
        <v>95</v>
      </c>
      <c r="C7467">
        <v>207.68099000000001</v>
      </c>
      <c r="D7467">
        <v>655.15589999999895</v>
      </c>
    </row>
    <row r="7468" spans="1:4" x14ac:dyDescent="0.3">
      <c r="A7468" s="1" t="s">
        <v>78</v>
      </c>
      <c r="B7468" s="1" t="s">
        <v>95</v>
      </c>
      <c r="C7468">
        <v>207.09599</v>
      </c>
      <c r="D7468">
        <v>655.29189999999903</v>
      </c>
    </row>
    <row r="7469" spans="1:4" x14ac:dyDescent="0.3">
      <c r="A7469" s="1" t="s">
        <v>78</v>
      </c>
      <c r="B7469" s="1" t="s">
        <v>95</v>
      </c>
      <c r="C7469">
        <v>216.41499999999999</v>
      </c>
      <c r="D7469">
        <v>652.50020999999902</v>
      </c>
    </row>
    <row r="7470" spans="1:4" x14ac:dyDescent="0.3">
      <c r="A7470" s="1" t="s">
        <v>78</v>
      </c>
      <c r="B7470" s="1" t="s">
        <v>95</v>
      </c>
      <c r="C7470">
        <v>215.863</v>
      </c>
      <c r="D7470">
        <v>652.68120999999906</v>
      </c>
    </row>
    <row r="7471" spans="1:4" x14ac:dyDescent="0.3">
      <c r="A7471" s="1" t="s">
        <v>78</v>
      </c>
      <c r="B7471" s="1" t="s">
        <v>95</v>
      </c>
      <c r="C7471">
        <v>215.34299999999999</v>
      </c>
      <c r="D7471">
        <v>652.81620999999905</v>
      </c>
    </row>
    <row r="7472" spans="1:4" x14ac:dyDescent="0.3">
      <c r="A7472" s="1" t="s">
        <v>78</v>
      </c>
      <c r="B7472" s="1" t="s">
        <v>95</v>
      </c>
      <c r="C7472">
        <v>214.33699999999999</v>
      </c>
      <c r="D7472">
        <v>653.13020999999901</v>
      </c>
    </row>
    <row r="7473" spans="1:4" x14ac:dyDescent="0.3">
      <c r="A7473" s="1" t="s">
        <v>78</v>
      </c>
      <c r="B7473" s="1" t="s">
        <v>95</v>
      </c>
      <c r="C7473">
        <v>213.33</v>
      </c>
      <c r="D7473">
        <v>653.44620999999904</v>
      </c>
    </row>
    <row r="7474" spans="1:4" x14ac:dyDescent="0.3">
      <c r="A7474" s="1" t="s">
        <v>78</v>
      </c>
      <c r="B7474" s="1" t="s">
        <v>95</v>
      </c>
      <c r="C7474">
        <v>212.81</v>
      </c>
      <c r="D7474">
        <v>653.58020999999906</v>
      </c>
    </row>
    <row r="7475" spans="1:4" x14ac:dyDescent="0.3">
      <c r="A7475" s="1" t="s">
        <v>78</v>
      </c>
      <c r="B7475" s="1" t="s">
        <v>95</v>
      </c>
      <c r="C7475">
        <v>212.25899999999999</v>
      </c>
      <c r="D7475">
        <v>653.76120999999898</v>
      </c>
    </row>
    <row r="7476" spans="1:4" x14ac:dyDescent="0.3">
      <c r="A7476" s="1" t="s">
        <v>78</v>
      </c>
      <c r="B7476" s="1" t="s">
        <v>95</v>
      </c>
      <c r="C7476">
        <v>216.41499999999999</v>
      </c>
      <c r="D7476">
        <v>652.50020999999902</v>
      </c>
    </row>
    <row r="7477" spans="1:4" x14ac:dyDescent="0.3">
      <c r="A7477" s="1" t="s">
        <v>78</v>
      </c>
      <c r="B7477" s="1" t="s">
        <v>95</v>
      </c>
      <c r="C7477">
        <v>215.863</v>
      </c>
      <c r="D7477">
        <v>652.68120999999996</v>
      </c>
    </row>
    <row r="7478" spans="1:4" x14ac:dyDescent="0.3">
      <c r="A7478" s="1" t="s">
        <v>78</v>
      </c>
      <c r="B7478" s="1" t="s">
        <v>95</v>
      </c>
      <c r="C7478">
        <v>215.34299999999999</v>
      </c>
      <c r="D7478">
        <v>652.81620999999996</v>
      </c>
    </row>
    <row r="7479" spans="1:4" x14ac:dyDescent="0.3">
      <c r="A7479" s="1" t="s">
        <v>78</v>
      </c>
      <c r="B7479" s="1" t="s">
        <v>95</v>
      </c>
      <c r="C7479">
        <v>214.33699999999999</v>
      </c>
      <c r="D7479">
        <v>653.13020999999901</v>
      </c>
    </row>
    <row r="7480" spans="1:4" x14ac:dyDescent="0.3">
      <c r="A7480" s="1" t="s">
        <v>78</v>
      </c>
      <c r="B7480" s="1" t="s">
        <v>95</v>
      </c>
      <c r="C7480">
        <v>213.33</v>
      </c>
      <c r="D7480">
        <v>653.44620999999995</v>
      </c>
    </row>
    <row r="7481" spans="1:4" x14ac:dyDescent="0.3">
      <c r="A7481" s="1" t="s">
        <v>78</v>
      </c>
      <c r="B7481" s="1" t="s">
        <v>95</v>
      </c>
      <c r="C7481">
        <v>212.81</v>
      </c>
      <c r="D7481">
        <v>653.58020999999997</v>
      </c>
    </row>
    <row r="7482" spans="1:4" x14ac:dyDescent="0.3">
      <c r="A7482" s="1" t="s">
        <v>78</v>
      </c>
      <c r="B7482" s="1" t="s">
        <v>95</v>
      </c>
      <c r="C7482">
        <v>212.25899999999999</v>
      </c>
      <c r="D7482">
        <v>653.76121000000001</v>
      </c>
    </row>
    <row r="7483" spans="1:4" x14ac:dyDescent="0.3">
      <c r="A7483" s="1" t="s">
        <v>78</v>
      </c>
      <c r="B7483" s="1" t="s">
        <v>95</v>
      </c>
      <c r="C7483">
        <v>221.57697999999999</v>
      </c>
      <c r="D7483">
        <v>650.92499999999995</v>
      </c>
    </row>
    <row r="7484" spans="1:4" x14ac:dyDescent="0.3">
      <c r="A7484" s="1" t="s">
        <v>78</v>
      </c>
      <c r="B7484" s="1" t="s">
        <v>95</v>
      </c>
      <c r="C7484">
        <v>220.27798000000001</v>
      </c>
      <c r="D7484">
        <v>651.32899999999995</v>
      </c>
    </row>
    <row r="7485" spans="1:4" x14ac:dyDescent="0.3">
      <c r="A7485" s="1" t="s">
        <v>78</v>
      </c>
      <c r="B7485" s="1" t="s">
        <v>95</v>
      </c>
      <c r="C7485">
        <v>218.94698</v>
      </c>
      <c r="D7485">
        <v>651.73599999999999</v>
      </c>
    </row>
    <row r="7486" spans="1:4" x14ac:dyDescent="0.3">
      <c r="A7486" s="1" t="s">
        <v>78</v>
      </c>
      <c r="B7486" s="1" t="s">
        <v>95</v>
      </c>
      <c r="C7486">
        <v>217.64797999999999</v>
      </c>
      <c r="D7486">
        <v>652.14099999999996</v>
      </c>
    </row>
    <row r="7487" spans="1:4" x14ac:dyDescent="0.3">
      <c r="A7487" s="1" t="s">
        <v>78</v>
      </c>
      <c r="B7487" s="1" t="s">
        <v>95</v>
      </c>
      <c r="C7487">
        <v>216.99897999999999</v>
      </c>
      <c r="D7487">
        <v>652.320999999999</v>
      </c>
    </row>
    <row r="7488" spans="1:4" x14ac:dyDescent="0.3">
      <c r="A7488" s="1" t="s">
        <v>78</v>
      </c>
      <c r="B7488" s="1" t="s">
        <v>95</v>
      </c>
      <c r="C7488">
        <v>216.41498000000001</v>
      </c>
      <c r="D7488">
        <v>652.49999999999898</v>
      </c>
    </row>
    <row r="7489" spans="1:4" x14ac:dyDescent="0.3">
      <c r="A7489" s="1" t="s">
        <v>78</v>
      </c>
      <c r="B7489" s="1" t="s">
        <v>95</v>
      </c>
      <c r="C7489">
        <v>221.57697999999999</v>
      </c>
      <c r="D7489">
        <v>650.92499999999905</v>
      </c>
    </row>
    <row r="7490" spans="1:4" x14ac:dyDescent="0.3">
      <c r="A7490" s="1" t="s">
        <v>78</v>
      </c>
      <c r="B7490" s="1" t="s">
        <v>95</v>
      </c>
      <c r="C7490">
        <v>220.27798000000001</v>
      </c>
      <c r="D7490">
        <v>651.32899999999904</v>
      </c>
    </row>
    <row r="7491" spans="1:4" x14ac:dyDescent="0.3">
      <c r="A7491" s="1" t="s">
        <v>78</v>
      </c>
      <c r="B7491" s="1" t="s">
        <v>95</v>
      </c>
      <c r="C7491">
        <v>218.94698</v>
      </c>
      <c r="D7491">
        <v>651.73599999999897</v>
      </c>
    </row>
    <row r="7492" spans="1:4" x14ac:dyDescent="0.3">
      <c r="A7492" s="1" t="s">
        <v>78</v>
      </c>
      <c r="B7492" s="1" t="s">
        <v>95</v>
      </c>
      <c r="C7492">
        <v>217.64797999999999</v>
      </c>
      <c r="D7492">
        <v>652.14099999999905</v>
      </c>
    </row>
    <row r="7493" spans="1:4" x14ac:dyDescent="0.3">
      <c r="A7493" s="1" t="s">
        <v>78</v>
      </c>
      <c r="B7493" s="1" t="s">
        <v>95</v>
      </c>
      <c r="C7493">
        <v>216.99897999999999</v>
      </c>
      <c r="D7493">
        <v>652.320999999999</v>
      </c>
    </row>
    <row r="7494" spans="1:4" x14ac:dyDescent="0.3">
      <c r="A7494" s="1" t="s">
        <v>78</v>
      </c>
      <c r="B7494" s="1" t="s">
        <v>95</v>
      </c>
      <c r="C7494">
        <v>216.41498000000001</v>
      </c>
      <c r="D7494">
        <v>652.49999999999898</v>
      </c>
    </row>
    <row r="7495" spans="1:4" x14ac:dyDescent="0.3">
      <c r="A7495" s="1" t="s">
        <v>78</v>
      </c>
      <c r="B7495" s="1" t="s">
        <v>95</v>
      </c>
      <c r="C7495">
        <v>226.70797999999999</v>
      </c>
      <c r="D7495">
        <v>649.302899999999</v>
      </c>
    </row>
    <row r="7496" spans="1:4" x14ac:dyDescent="0.3">
      <c r="A7496" s="1" t="s">
        <v>78</v>
      </c>
      <c r="B7496" s="1" t="s">
        <v>95</v>
      </c>
      <c r="C7496">
        <v>224.14197999999999</v>
      </c>
      <c r="D7496">
        <v>650.11389999999903</v>
      </c>
    </row>
    <row r="7497" spans="1:4" x14ac:dyDescent="0.3">
      <c r="A7497" s="1" t="s">
        <v>78</v>
      </c>
      <c r="B7497" s="1" t="s">
        <v>95</v>
      </c>
      <c r="C7497">
        <v>221.57697999999999</v>
      </c>
      <c r="D7497">
        <v>650.92489999999896</v>
      </c>
    </row>
    <row r="7498" spans="1:4" x14ac:dyDescent="0.3">
      <c r="A7498" s="1" t="s">
        <v>78</v>
      </c>
      <c r="B7498" s="1" t="s">
        <v>95</v>
      </c>
      <c r="C7498">
        <v>226.70797999999999</v>
      </c>
      <c r="D7498">
        <v>649.302899999999</v>
      </c>
    </row>
    <row r="7499" spans="1:4" x14ac:dyDescent="0.3">
      <c r="A7499" s="1" t="s">
        <v>78</v>
      </c>
      <c r="B7499" s="1" t="s">
        <v>95</v>
      </c>
      <c r="C7499">
        <v>224.14197999999999</v>
      </c>
      <c r="D7499">
        <v>650.11389999999994</v>
      </c>
    </row>
    <row r="7500" spans="1:4" x14ac:dyDescent="0.3">
      <c r="A7500" s="1" t="s">
        <v>78</v>
      </c>
      <c r="B7500" s="1" t="s">
        <v>95</v>
      </c>
      <c r="C7500">
        <v>221.57697999999999</v>
      </c>
      <c r="D7500">
        <v>650.92489999999998</v>
      </c>
    </row>
    <row r="7501" spans="1:4" x14ac:dyDescent="0.3">
      <c r="A7501" s="1" t="s">
        <v>78</v>
      </c>
      <c r="B7501" s="1" t="s">
        <v>95</v>
      </c>
      <c r="C7501">
        <v>231.86998</v>
      </c>
      <c r="D7501">
        <v>647.72870999999998</v>
      </c>
    </row>
    <row r="7502" spans="1:4" x14ac:dyDescent="0.3">
      <c r="A7502" s="1" t="s">
        <v>78</v>
      </c>
      <c r="B7502" s="1" t="s">
        <v>95</v>
      </c>
      <c r="C7502">
        <v>230.57097999999999</v>
      </c>
      <c r="D7502">
        <v>648.08870999999999</v>
      </c>
    </row>
    <row r="7503" spans="1:4" x14ac:dyDescent="0.3">
      <c r="A7503" s="1" t="s">
        <v>78</v>
      </c>
      <c r="B7503" s="1" t="s">
        <v>95</v>
      </c>
      <c r="C7503">
        <v>229.27198000000001</v>
      </c>
      <c r="D7503">
        <v>648.44871000000001</v>
      </c>
    </row>
    <row r="7504" spans="1:4" x14ac:dyDescent="0.3">
      <c r="A7504" s="1" t="s">
        <v>78</v>
      </c>
      <c r="B7504" s="1" t="s">
        <v>95</v>
      </c>
      <c r="C7504">
        <v>228.00698</v>
      </c>
      <c r="D7504">
        <v>648.89871000000005</v>
      </c>
    </row>
    <row r="7505" spans="1:4" x14ac:dyDescent="0.3">
      <c r="A7505" s="1" t="s">
        <v>78</v>
      </c>
      <c r="B7505" s="1" t="s">
        <v>95</v>
      </c>
      <c r="C7505">
        <v>226.70797999999999</v>
      </c>
      <c r="D7505">
        <v>649.30271000000005</v>
      </c>
    </row>
    <row r="7506" spans="1:4" x14ac:dyDescent="0.3">
      <c r="A7506" s="1" t="s">
        <v>78</v>
      </c>
      <c r="B7506" s="1" t="s">
        <v>95</v>
      </c>
      <c r="C7506">
        <v>231.86998</v>
      </c>
      <c r="D7506">
        <v>647.72870999999998</v>
      </c>
    </row>
    <row r="7507" spans="1:4" x14ac:dyDescent="0.3">
      <c r="A7507" s="1" t="s">
        <v>78</v>
      </c>
      <c r="B7507" s="1" t="s">
        <v>95</v>
      </c>
      <c r="C7507">
        <v>230.57097999999999</v>
      </c>
      <c r="D7507">
        <v>648.08870999999999</v>
      </c>
    </row>
    <row r="7508" spans="1:4" x14ac:dyDescent="0.3">
      <c r="A7508" s="1" t="s">
        <v>78</v>
      </c>
      <c r="B7508" s="1" t="s">
        <v>95</v>
      </c>
      <c r="C7508">
        <v>229.27198000000001</v>
      </c>
      <c r="D7508">
        <v>648.44871000000001</v>
      </c>
    </row>
    <row r="7509" spans="1:4" x14ac:dyDescent="0.3">
      <c r="A7509" s="1" t="s">
        <v>78</v>
      </c>
      <c r="B7509" s="1" t="s">
        <v>95</v>
      </c>
      <c r="C7509">
        <v>228.00698</v>
      </c>
      <c r="D7509">
        <v>648.89871000000005</v>
      </c>
    </row>
    <row r="7510" spans="1:4" x14ac:dyDescent="0.3">
      <c r="A7510" s="1" t="s">
        <v>78</v>
      </c>
      <c r="B7510" s="1" t="s">
        <v>95</v>
      </c>
      <c r="C7510">
        <v>226.70797999999999</v>
      </c>
      <c r="D7510">
        <v>649.30271000000005</v>
      </c>
    </row>
    <row r="7511" spans="1:4" x14ac:dyDescent="0.3">
      <c r="A7511" s="1" t="s">
        <v>78</v>
      </c>
      <c r="B7511" s="1" t="s">
        <v>95</v>
      </c>
      <c r="C7511">
        <v>237.19597999999999</v>
      </c>
      <c r="D7511">
        <v>646.82830000000001</v>
      </c>
    </row>
    <row r="7512" spans="1:4" x14ac:dyDescent="0.3">
      <c r="A7512" s="1" t="s">
        <v>78</v>
      </c>
      <c r="B7512" s="1" t="s">
        <v>95</v>
      </c>
      <c r="C7512">
        <v>234.53198</v>
      </c>
      <c r="D7512">
        <v>647.23230000000001</v>
      </c>
    </row>
    <row r="7513" spans="1:4" x14ac:dyDescent="0.3">
      <c r="A7513" s="1" t="s">
        <v>78</v>
      </c>
      <c r="B7513" s="1" t="s">
        <v>95</v>
      </c>
      <c r="C7513">
        <v>233.20197999999999</v>
      </c>
      <c r="D7513">
        <v>647.45830000000001</v>
      </c>
    </row>
    <row r="7514" spans="1:4" x14ac:dyDescent="0.3">
      <c r="A7514" s="1" t="s">
        <v>78</v>
      </c>
      <c r="B7514" s="1" t="s">
        <v>95</v>
      </c>
      <c r="C7514">
        <v>231.86998</v>
      </c>
      <c r="D7514">
        <v>647.72829999999999</v>
      </c>
    </row>
    <row r="7515" spans="1:4" x14ac:dyDescent="0.3">
      <c r="A7515" s="1" t="s">
        <v>78</v>
      </c>
      <c r="B7515" s="1" t="s">
        <v>95</v>
      </c>
      <c r="C7515">
        <v>237.19597999999999</v>
      </c>
      <c r="D7515">
        <v>646.82830000000001</v>
      </c>
    </row>
    <row r="7516" spans="1:4" x14ac:dyDescent="0.3">
      <c r="A7516" s="1" t="s">
        <v>78</v>
      </c>
      <c r="B7516" s="1" t="s">
        <v>95</v>
      </c>
      <c r="C7516">
        <v>234.53198</v>
      </c>
      <c r="D7516">
        <v>647.23230000000001</v>
      </c>
    </row>
    <row r="7517" spans="1:4" x14ac:dyDescent="0.3">
      <c r="A7517" s="1" t="s">
        <v>78</v>
      </c>
      <c r="B7517" s="1" t="s">
        <v>95</v>
      </c>
      <c r="C7517">
        <v>233.20197999999999</v>
      </c>
      <c r="D7517">
        <v>647.45830000000001</v>
      </c>
    </row>
    <row r="7518" spans="1:4" x14ac:dyDescent="0.3">
      <c r="A7518" s="1" t="s">
        <v>78</v>
      </c>
      <c r="B7518" s="1" t="s">
        <v>95</v>
      </c>
      <c r="C7518">
        <v>231.86998</v>
      </c>
      <c r="D7518">
        <v>647.72829999999999</v>
      </c>
    </row>
    <row r="7519" spans="1:4" x14ac:dyDescent="0.3">
      <c r="A7519" s="1" t="s">
        <v>78</v>
      </c>
      <c r="B7519" s="1" t="s">
        <v>95</v>
      </c>
      <c r="C7519">
        <v>242.58498</v>
      </c>
      <c r="D7519">
        <v>646.28629000000001</v>
      </c>
    </row>
    <row r="7520" spans="1:4" x14ac:dyDescent="0.3">
      <c r="A7520" s="1" t="s">
        <v>78</v>
      </c>
      <c r="B7520" s="1" t="s">
        <v>95</v>
      </c>
      <c r="C7520">
        <v>242.13097999999999</v>
      </c>
      <c r="D7520">
        <v>646.33228999999994</v>
      </c>
    </row>
    <row r="7521" spans="1:4" x14ac:dyDescent="0.3">
      <c r="A7521" s="1" t="s">
        <v>78</v>
      </c>
      <c r="B7521" s="1" t="s">
        <v>95</v>
      </c>
      <c r="C7521">
        <v>241.67699999999999</v>
      </c>
      <c r="D7521">
        <v>646.33199999999999</v>
      </c>
    </row>
    <row r="7522" spans="1:4" x14ac:dyDescent="0.3">
      <c r="A7522" s="1" t="s">
        <v>78</v>
      </c>
      <c r="B7522" s="1" t="s">
        <v>95</v>
      </c>
      <c r="C7522">
        <v>241.286</v>
      </c>
      <c r="D7522">
        <v>646.37599999999998</v>
      </c>
    </row>
    <row r="7523" spans="1:4" x14ac:dyDescent="0.3">
      <c r="A7523" s="1" t="s">
        <v>78</v>
      </c>
      <c r="B7523" s="1" t="s">
        <v>95</v>
      </c>
      <c r="C7523">
        <v>240.89699999999999</v>
      </c>
      <c r="D7523">
        <v>646.42200000000003</v>
      </c>
    </row>
    <row r="7524" spans="1:4" x14ac:dyDescent="0.3">
      <c r="A7524" s="1" t="s">
        <v>78</v>
      </c>
      <c r="B7524" s="1" t="s">
        <v>95</v>
      </c>
      <c r="C7524">
        <v>240.215</v>
      </c>
      <c r="D7524">
        <v>646.46699999999998</v>
      </c>
    </row>
    <row r="7525" spans="1:4" x14ac:dyDescent="0.3">
      <c r="A7525" s="1" t="s">
        <v>78</v>
      </c>
      <c r="B7525" s="1" t="s">
        <v>95</v>
      </c>
      <c r="C7525">
        <v>239.59899999999999</v>
      </c>
      <c r="D7525">
        <v>646.55700000000002</v>
      </c>
    </row>
    <row r="7526" spans="1:4" x14ac:dyDescent="0.3">
      <c r="A7526" s="1" t="s">
        <v>78</v>
      </c>
      <c r="B7526" s="1" t="s">
        <v>95</v>
      </c>
      <c r="C7526">
        <v>239.01399999999899</v>
      </c>
      <c r="D7526">
        <v>646.60199999999998</v>
      </c>
    </row>
    <row r="7527" spans="1:4" x14ac:dyDescent="0.3">
      <c r="A7527" s="1" t="s">
        <v>78</v>
      </c>
      <c r="B7527" s="1" t="s">
        <v>95</v>
      </c>
      <c r="C7527">
        <v>238.42899999999901</v>
      </c>
      <c r="D7527">
        <v>646.64599999999996</v>
      </c>
    </row>
    <row r="7528" spans="1:4" x14ac:dyDescent="0.3">
      <c r="A7528" s="1" t="s">
        <v>78</v>
      </c>
      <c r="B7528" s="1" t="s">
        <v>95</v>
      </c>
      <c r="C7528">
        <v>237.844999999999</v>
      </c>
      <c r="D7528">
        <v>646.73599999999999</v>
      </c>
    </row>
    <row r="7529" spans="1:4" x14ac:dyDescent="0.3">
      <c r="A7529" s="1" t="s">
        <v>78</v>
      </c>
      <c r="B7529" s="1" t="s">
        <v>95</v>
      </c>
      <c r="C7529">
        <v>237.195999999999</v>
      </c>
      <c r="D7529">
        <v>646.82799999999997</v>
      </c>
    </row>
    <row r="7530" spans="1:4" x14ac:dyDescent="0.3">
      <c r="A7530" s="1" t="s">
        <v>78</v>
      </c>
      <c r="B7530" s="1" t="s">
        <v>95</v>
      </c>
      <c r="C7530">
        <v>242.58499999999901</v>
      </c>
      <c r="D7530">
        <v>646.28599999999994</v>
      </c>
    </row>
    <row r="7531" spans="1:4" x14ac:dyDescent="0.3">
      <c r="A7531" s="1" t="s">
        <v>78</v>
      </c>
      <c r="B7531" s="1" t="s">
        <v>95</v>
      </c>
      <c r="C7531">
        <v>242.13099999999901</v>
      </c>
      <c r="D7531">
        <v>646.33199999999999</v>
      </c>
    </row>
    <row r="7532" spans="1:4" x14ac:dyDescent="0.3">
      <c r="A7532" s="1" t="s">
        <v>78</v>
      </c>
      <c r="B7532" s="1" t="s">
        <v>95</v>
      </c>
      <c r="C7532">
        <v>241.67699999999999</v>
      </c>
      <c r="D7532">
        <v>646.33199999999999</v>
      </c>
    </row>
    <row r="7533" spans="1:4" x14ac:dyDescent="0.3">
      <c r="A7533" s="1" t="s">
        <v>78</v>
      </c>
      <c r="B7533" s="1" t="s">
        <v>95</v>
      </c>
      <c r="C7533">
        <v>241.286</v>
      </c>
      <c r="D7533">
        <v>646.37599999999998</v>
      </c>
    </row>
    <row r="7534" spans="1:4" x14ac:dyDescent="0.3">
      <c r="A7534" s="1" t="s">
        <v>78</v>
      </c>
      <c r="B7534" s="1" t="s">
        <v>95</v>
      </c>
      <c r="C7534">
        <v>240.89699999999999</v>
      </c>
      <c r="D7534">
        <v>646.42200000000003</v>
      </c>
    </row>
    <row r="7535" spans="1:4" x14ac:dyDescent="0.3">
      <c r="A7535" s="1" t="s">
        <v>78</v>
      </c>
      <c r="B7535" s="1" t="s">
        <v>95</v>
      </c>
      <c r="C7535">
        <v>240.215</v>
      </c>
      <c r="D7535">
        <v>646.46699999999998</v>
      </c>
    </row>
    <row r="7536" spans="1:4" x14ac:dyDescent="0.3">
      <c r="A7536" s="1" t="s">
        <v>78</v>
      </c>
      <c r="B7536" s="1" t="s">
        <v>95</v>
      </c>
      <c r="C7536">
        <v>239.59899999999999</v>
      </c>
      <c r="D7536">
        <v>646.55700000000002</v>
      </c>
    </row>
    <row r="7537" spans="1:4" x14ac:dyDescent="0.3">
      <c r="A7537" s="1" t="s">
        <v>78</v>
      </c>
      <c r="B7537" s="1" t="s">
        <v>95</v>
      </c>
      <c r="C7537">
        <v>239.01399999999899</v>
      </c>
      <c r="D7537">
        <v>646.60199999999998</v>
      </c>
    </row>
    <row r="7538" spans="1:4" x14ac:dyDescent="0.3">
      <c r="A7538" s="1" t="s">
        <v>78</v>
      </c>
      <c r="B7538" s="1" t="s">
        <v>95</v>
      </c>
      <c r="C7538">
        <v>238.42899999999901</v>
      </c>
      <c r="D7538">
        <v>646.64599999999996</v>
      </c>
    </row>
    <row r="7539" spans="1:4" x14ac:dyDescent="0.3">
      <c r="A7539" s="1" t="s">
        <v>78</v>
      </c>
      <c r="B7539" s="1" t="s">
        <v>95</v>
      </c>
      <c r="C7539">
        <v>237.844999999999</v>
      </c>
      <c r="D7539">
        <v>646.73599999999999</v>
      </c>
    </row>
    <row r="7540" spans="1:4" x14ac:dyDescent="0.3">
      <c r="A7540" s="1" t="s">
        <v>78</v>
      </c>
      <c r="B7540" s="1" t="s">
        <v>95</v>
      </c>
      <c r="C7540">
        <v>237.195999999999</v>
      </c>
      <c r="D7540">
        <v>646.82799999999997</v>
      </c>
    </row>
    <row r="7541" spans="1:4" x14ac:dyDescent="0.3">
      <c r="A7541" s="1" t="s">
        <v>78</v>
      </c>
      <c r="B7541" s="1" t="s">
        <v>95</v>
      </c>
      <c r="C7541">
        <v>252.65099999999899</v>
      </c>
      <c r="D7541">
        <v>645.70101</v>
      </c>
    </row>
    <row r="7542" spans="1:4" x14ac:dyDescent="0.3">
      <c r="A7542" s="1" t="s">
        <v>78</v>
      </c>
      <c r="B7542" s="1" t="s">
        <v>95</v>
      </c>
      <c r="C7542">
        <v>252.13199999999901</v>
      </c>
      <c r="D7542">
        <v>645.74600999999996</v>
      </c>
    </row>
    <row r="7543" spans="1:4" x14ac:dyDescent="0.3">
      <c r="A7543" s="1" t="s">
        <v>78</v>
      </c>
      <c r="B7543" s="1" t="s">
        <v>95</v>
      </c>
      <c r="C7543">
        <v>251.546999999999</v>
      </c>
      <c r="D7543">
        <v>645.79201</v>
      </c>
    </row>
    <row r="7544" spans="1:4" x14ac:dyDescent="0.3">
      <c r="A7544" s="1" t="s">
        <v>78</v>
      </c>
      <c r="B7544" s="1" t="s">
        <v>95</v>
      </c>
      <c r="C7544">
        <v>250.93099999999899</v>
      </c>
      <c r="D7544">
        <v>645.83700999999996</v>
      </c>
    </row>
    <row r="7545" spans="1:4" x14ac:dyDescent="0.3">
      <c r="A7545" s="1" t="s">
        <v>78</v>
      </c>
      <c r="B7545" s="1" t="s">
        <v>95</v>
      </c>
      <c r="C7545">
        <v>250.31299999999999</v>
      </c>
      <c r="D7545">
        <v>645.83699999999999</v>
      </c>
    </row>
    <row r="7546" spans="1:4" x14ac:dyDescent="0.3">
      <c r="A7546" s="1" t="s">
        <v>78</v>
      </c>
      <c r="B7546" s="1" t="s">
        <v>95</v>
      </c>
      <c r="C7546">
        <v>248.95</v>
      </c>
      <c r="D7546">
        <v>645.92600000000004</v>
      </c>
    </row>
    <row r="7547" spans="1:4" x14ac:dyDescent="0.3">
      <c r="A7547" s="1" t="s">
        <v>78</v>
      </c>
      <c r="B7547" s="1" t="s">
        <v>95</v>
      </c>
      <c r="C7547">
        <v>247.58599999999899</v>
      </c>
      <c r="D7547">
        <v>646.01499999999999</v>
      </c>
    </row>
    <row r="7548" spans="1:4" x14ac:dyDescent="0.3">
      <c r="A7548" s="1" t="s">
        <v>78</v>
      </c>
      <c r="B7548" s="1" t="s">
        <v>95</v>
      </c>
      <c r="C7548">
        <v>246.18899999999999</v>
      </c>
      <c r="D7548">
        <v>646.06100000000004</v>
      </c>
    </row>
    <row r="7549" spans="1:4" x14ac:dyDescent="0.3">
      <c r="A7549" s="1" t="s">
        <v>78</v>
      </c>
      <c r="B7549" s="1" t="s">
        <v>95</v>
      </c>
      <c r="C7549">
        <v>245.50799999999899</v>
      </c>
      <c r="D7549">
        <v>646.10599999999999</v>
      </c>
    </row>
    <row r="7550" spans="1:4" x14ac:dyDescent="0.3">
      <c r="A7550" s="1" t="s">
        <v>78</v>
      </c>
      <c r="B7550" s="1" t="s">
        <v>95</v>
      </c>
      <c r="C7550">
        <v>244.85799999999901</v>
      </c>
      <c r="D7550">
        <v>646.15099999999995</v>
      </c>
    </row>
    <row r="7551" spans="1:4" x14ac:dyDescent="0.3">
      <c r="A7551" s="1" t="s">
        <v>78</v>
      </c>
      <c r="B7551" s="1" t="s">
        <v>95</v>
      </c>
      <c r="C7551">
        <v>244.24099999999899</v>
      </c>
      <c r="D7551">
        <v>646.197</v>
      </c>
    </row>
    <row r="7552" spans="1:4" x14ac:dyDescent="0.3">
      <c r="A7552" s="1" t="s">
        <v>78</v>
      </c>
      <c r="B7552" s="1" t="s">
        <v>95</v>
      </c>
      <c r="C7552">
        <v>243.65700000000001</v>
      </c>
      <c r="D7552">
        <v>646.197</v>
      </c>
    </row>
    <row r="7553" spans="1:4" x14ac:dyDescent="0.3">
      <c r="A7553" s="1" t="s">
        <v>78</v>
      </c>
      <c r="B7553" s="1" t="s">
        <v>95</v>
      </c>
      <c r="C7553">
        <v>243.10400000000001</v>
      </c>
      <c r="D7553">
        <v>646.24099999999999</v>
      </c>
    </row>
    <row r="7554" spans="1:4" x14ac:dyDescent="0.3">
      <c r="A7554" s="1" t="s">
        <v>78</v>
      </c>
      <c r="B7554" s="1" t="s">
        <v>95</v>
      </c>
      <c r="C7554">
        <v>242.58500000000001</v>
      </c>
      <c r="D7554">
        <v>646.28599999999994</v>
      </c>
    </row>
    <row r="7555" spans="1:4" x14ac:dyDescent="0.3">
      <c r="A7555" s="1" t="s">
        <v>78</v>
      </c>
      <c r="B7555" s="1" t="s">
        <v>95</v>
      </c>
      <c r="C7555">
        <v>252.65100000000001</v>
      </c>
      <c r="D7555">
        <v>645.700999999999</v>
      </c>
    </row>
    <row r="7556" spans="1:4" x14ac:dyDescent="0.3">
      <c r="A7556" s="1" t="s">
        <v>78</v>
      </c>
      <c r="B7556" s="1" t="s">
        <v>95</v>
      </c>
      <c r="C7556">
        <v>252.13200000000001</v>
      </c>
      <c r="D7556">
        <v>645.74599999999896</v>
      </c>
    </row>
    <row r="7557" spans="1:4" x14ac:dyDescent="0.3">
      <c r="A7557" s="1" t="s">
        <v>78</v>
      </c>
      <c r="B7557" s="1" t="s">
        <v>95</v>
      </c>
      <c r="C7557">
        <v>251.547</v>
      </c>
      <c r="D7557">
        <v>645.79199999999901</v>
      </c>
    </row>
    <row r="7558" spans="1:4" x14ac:dyDescent="0.3">
      <c r="A7558" s="1" t="s">
        <v>78</v>
      </c>
      <c r="B7558" s="1" t="s">
        <v>95</v>
      </c>
      <c r="C7558">
        <v>250.93099999999899</v>
      </c>
      <c r="D7558">
        <v>645.83699999999897</v>
      </c>
    </row>
    <row r="7559" spans="1:4" x14ac:dyDescent="0.3">
      <c r="A7559" s="1" t="s">
        <v>78</v>
      </c>
      <c r="B7559" s="1" t="s">
        <v>95</v>
      </c>
      <c r="C7559">
        <v>250.31299999999999</v>
      </c>
      <c r="D7559">
        <v>645.83699999999999</v>
      </c>
    </row>
    <row r="7560" spans="1:4" x14ac:dyDescent="0.3">
      <c r="A7560" s="1" t="s">
        <v>78</v>
      </c>
      <c r="B7560" s="1" t="s">
        <v>95</v>
      </c>
      <c r="C7560">
        <v>248.95</v>
      </c>
      <c r="D7560">
        <v>645.92600000000004</v>
      </c>
    </row>
    <row r="7561" spans="1:4" x14ac:dyDescent="0.3">
      <c r="A7561" s="1" t="s">
        <v>78</v>
      </c>
      <c r="B7561" s="1" t="s">
        <v>95</v>
      </c>
      <c r="C7561">
        <v>247.58599999999899</v>
      </c>
      <c r="D7561">
        <v>646.01499999999999</v>
      </c>
    </row>
    <row r="7562" spans="1:4" x14ac:dyDescent="0.3">
      <c r="A7562" s="1" t="s">
        <v>78</v>
      </c>
      <c r="B7562" s="1" t="s">
        <v>95</v>
      </c>
      <c r="C7562">
        <v>246.18899999999999</v>
      </c>
      <c r="D7562">
        <v>646.06100000000004</v>
      </c>
    </row>
    <row r="7563" spans="1:4" x14ac:dyDescent="0.3">
      <c r="A7563" s="1" t="s">
        <v>78</v>
      </c>
      <c r="B7563" s="1" t="s">
        <v>95</v>
      </c>
      <c r="C7563">
        <v>245.50799999999899</v>
      </c>
      <c r="D7563">
        <v>646.10599999999999</v>
      </c>
    </row>
    <row r="7564" spans="1:4" x14ac:dyDescent="0.3">
      <c r="A7564" s="1" t="s">
        <v>78</v>
      </c>
      <c r="B7564" s="1" t="s">
        <v>95</v>
      </c>
      <c r="C7564">
        <v>244.85799999999901</v>
      </c>
      <c r="D7564">
        <v>646.15099999999995</v>
      </c>
    </row>
    <row r="7565" spans="1:4" x14ac:dyDescent="0.3">
      <c r="A7565" s="1" t="s">
        <v>78</v>
      </c>
      <c r="B7565" s="1" t="s">
        <v>95</v>
      </c>
      <c r="C7565">
        <v>244.24099999999899</v>
      </c>
      <c r="D7565">
        <v>646.197</v>
      </c>
    </row>
    <row r="7566" spans="1:4" x14ac:dyDescent="0.3">
      <c r="A7566" s="1" t="s">
        <v>78</v>
      </c>
      <c r="B7566" s="1" t="s">
        <v>95</v>
      </c>
      <c r="C7566">
        <v>243.65700000000001</v>
      </c>
      <c r="D7566">
        <v>646.197</v>
      </c>
    </row>
    <row r="7567" spans="1:4" x14ac:dyDescent="0.3">
      <c r="A7567" s="1" t="s">
        <v>78</v>
      </c>
      <c r="B7567" s="1" t="s">
        <v>95</v>
      </c>
      <c r="C7567">
        <v>243.10400000000001</v>
      </c>
      <c r="D7567">
        <v>646.24099999999999</v>
      </c>
    </row>
    <row r="7568" spans="1:4" x14ac:dyDescent="0.3">
      <c r="A7568" s="1" t="s">
        <v>78</v>
      </c>
      <c r="B7568" s="1" t="s">
        <v>95</v>
      </c>
      <c r="C7568">
        <v>242.58500000000001</v>
      </c>
      <c r="D7568">
        <v>646.28599999999994</v>
      </c>
    </row>
    <row r="7569" spans="1:4" x14ac:dyDescent="0.3">
      <c r="A7569" s="1" t="s">
        <v>78</v>
      </c>
      <c r="B7569" s="1" t="s">
        <v>95</v>
      </c>
      <c r="C7569">
        <v>258.72300000000001</v>
      </c>
      <c r="D7569">
        <v>645.07119999999998</v>
      </c>
    </row>
    <row r="7570" spans="1:4" x14ac:dyDescent="0.3">
      <c r="A7570" s="1" t="s">
        <v>78</v>
      </c>
      <c r="B7570" s="1" t="s">
        <v>95</v>
      </c>
      <c r="C7570">
        <v>258.23599999999999</v>
      </c>
      <c r="D7570">
        <v>645.11619999999903</v>
      </c>
    </row>
    <row r="7571" spans="1:4" x14ac:dyDescent="0.3">
      <c r="A7571" s="1" t="s">
        <v>78</v>
      </c>
      <c r="B7571" s="1" t="s">
        <v>95</v>
      </c>
      <c r="C7571">
        <v>257.813999999999</v>
      </c>
      <c r="D7571">
        <v>645.16219999999998</v>
      </c>
    </row>
    <row r="7572" spans="1:4" x14ac:dyDescent="0.3">
      <c r="A7572" s="1" t="s">
        <v>78</v>
      </c>
      <c r="B7572" s="1" t="s">
        <v>95</v>
      </c>
      <c r="C7572">
        <v>257.39199999999897</v>
      </c>
      <c r="D7572">
        <v>645.20719999999994</v>
      </c>
    </row>
    <row r="7573" spans="1:4" x14ac:dyDescent="0.3">
      <c r="A7573" s="1" t="s">
        <v>78</v>
      </c>
      <c r="B7573" s="1" t="s">
        <v>95</v>
      </c>
      <c r="C7573">
        <v>257.03399999999903</v>
      </c>
      <c r="D7573">
        <v>645.25119999999902</v>
      </c>
    </row>
    <row r="7574" spans="1:4" x14ac:dyDescent="0.3">
      <c r="A7574" s="1" t="s">
        <v>78</v>
      </c>
      <c r="B7574" s="1" t="s">
        <v>95</v>
      </c>
      <c r="C7574">
        <v>256.31999999999903</v>
      </c>
      <c r="D7574">
        <v>645.34219999999902</v>
      </c>
    </row>
    <row r="7575" spans="1:4" x14ac:dyDescent="0.3">
      <c r="A7575" s="1" t="s">
        <v>78</v>
      </c>
      <c r="B7575" s="1" t="s">
        <v>95</v>
      </c>
      <c r="C7575">
        <v>255.70399999999901</v>
      </c>
      <c r="D7575">
        <v>645.43119999999999</v>
      </c>
    </row>
    <row r="7576" spans="1:4" x14ac:dyDescent="0.3">
      <c r="A7576" s="1" t="s">
        <v>78</v>
      </c>
      <c r="B7576" s="1" t="s">
        <v>95</v>
      </c>
      <c r="C7576">
        <v>255.05399999999901</v>
      </c>
      <c r="D7576">
        <v>645.47619999999995</v>
      </c>
    </row>
    <row r="7577" spans="1:4" x14ac:dyDescent="0.3">
      <c r="A7577" s="1" t="s">
        <v>78</v>
      </c>
      <c r="B7577" s="1" t="s">
        <v>95</v>
      </c>
      <c r="C7577">
        <v>254.37199999999899</v>
      </c>
      <c r="D7577">
        <v>645.56619999999998</v>
      </c>
    </row>
    <row r="7578" spans="1:4" x14ac:dyDescent="0.3">
      <c r="A7578" s="1" t="s">
        <v>78</v>
      </c>
      <c r="B7578" s="1" t="s">
        <v>95</v>
      </c>
      <c r="C7578">
        <v>253.981999999999</v>
      </c>
      <c r="D7578">
        <v>645.61119999999903</v>
      </c>
    </row>
    <row r="7579" spans="1:4" x14ac:dyDescent="0.3">
      <c r="A7579" s="1" t="s">
        <v>78</v>
      </c>
      <c r="B7579" s="1" t="s">
        <v>95</v>
      </c>
      <c r="C7579">
        <v>253.56</v>
      </c>
      <c r="D7579">
        <v>645.61099999999999</v>
      </c>
    </row>
    <row r="7580" spans="1:4" x14ac:dyDescent="0.3">
      <c r="A7580" s="1" t="s">
        <v>78</v>
      </c>
      <c r="B7580" s="1" t="s">
        <v>95</v>
      </c>
      <c r="C7580">
        <v>253.13800000000001</v>
      </c>
      <c r="D7580">
        <v>645.65599999999995</v>
      </c>
    </row>
    <row r="7581" spans="1:4" x14ac:dyDescent="0.3">
      <c r="A7581" s="1" t="s">
        <v>78</v>
      </c>
      <c r="B7581" s="1" t="s">
        <v>95</v>
      </c>
      <c r="C7581">
        <v>252.65100000000001</v>
      </c>
      <c r="D7581">
        <v>645.700999999999</v>
      </c>
    </row>
    <row r="7582" spans="1:4" x14ac:dyDescent="0.3">
      <c r="A7582" s="1" t="s">
        <v>78</v>
      </c>
      <c r="B7582" s="1" t="s">
        <v>95</v>
      </c>
      <c r="C7582">
        <v>258.72300000000001</v>
      </c>
      <c r="D7582">
        <v>645.070999999999</v>
      </c>
    </row>
    <row r="7583" spans="1:4" x14ac:dyDescent="0.3">
      <c r="A7583" s="1" t="s">
        <v>78</v>
      </c>
      <c r="B7583" s="1" t="s">
        <v>95</v>
      </c>
      <c r="C7583">
        <v>258.23599999999999</v>
      </c>
      <c r="D7583">
        <v>645.11599999999896</v>
      </c>
    </row>
    <row r="7584" spans="1:4" x14ac:dyDescent="0.3">
      <c r="A7584" s="1" t="s">
        <v>78</v>
      </c>
      <c r="B7584" s="1" t="s">
        <v>95</v>
      </c>
      <c r="C7584">
        <v>257.813999999999</v>
      </c>
      <c r="D7584">
        <v>645.16199999999901</v>
      </c>
    </row>
    <row r="7585" spans="1:4" x14ac:dyDescent="0.3">
      <c r="A7585" s="1" t="s">
        <v>78</v>
      </c>
      <c r="B7585" s="1" t="s">
        <v>95</v>
      </c>
      <c r="C7585">
        <v>257.39199999999897</v>
      </c>
      <c r="D7585">
        <v>645.20699999999897</v>
      </c>
    </row>
    <row r="7586" spans="1:4" x14ac:dyDescent="0.3">
      <c r="A7586" s="1" t="s">
        <v>78</v>
      </c>
      <c r="B7586" s="1" t="s">
        <v>95</v>
      </c>
      <c r="C7586">
        <v>257.03399999999903</v>
      </c>
      <c r="D7586">
        <v>645.25099999999895</v>
      </c>
    </row>
    <row r="7587" spans="1:4" x14ac:dyDescent="0.3">
      <c r="A7587" s="1" t="s">
        <v>78</v>
      </c>
      <c r="B7587" s="1" t="s">
        <v>95</v>
      </c>
      <c r="C7587">
        <v>256.31999999999903</v>
      </c>
      <c r="D7587">
        <v>645.34199999999896</v>
      </c>
    </row>
    <row r="7588" spans="1:4" x14ac:dyDescent="0.3">
      <c r="A7588" s="1" t="s">
        <v>78</v>
      </c>
      <c r="B7588" s="1" t="s">
        <v>95</v>
      </c>
      <c r="C7588">
        <v>255.70399999999901</v>
      </c>
      <c r="D7588">
        <v>645.43099999999902</v>
      </c>
    </row>
    <row r="7589" spans="1:4" x14ac:dyDescent="0.3">
      <c r="A7589" s="1" t="s">
        <v>78</v>
      </c>
      <c r="B7589" s="1" t="s">
        <v>95</v>
      </c>
      <c r="C7589">
        <v>255.05399999999901</v>
      </c>
      <c r="D7589">
        <v>645.47599999999898</v>
      </c>
    </row>
    <row r="7590" spans="1:4" x14ac:dyDescent="0.3">
      <c r="A7590" s="1" t="s">
        <v>78</v>
      </c>
      <c r="B7590" s="1" t="s">
        <v>95</v>
      </c>
      <c r="C7590">
        <v>254.37199999999899</v>
      </c>
      <c r="D7590">
        <v>645.56599999999901</v>
      </c>
    </row>
    <row r="7591" spans="1:4" x14ac:dyDescent="0.3">
      <c r="A7591" s="1" t="s">
        <v>78</v>
      </c>
      <c r="B7591" s="1" t="s">
        <v>95</v>
      </c>
      <c r="C7591">
        <v>253.981999999999</v>
      </c>
      <c r="D7591">
        <v>645.61099999999897</v>
      </c>
    </row>
    <row r="7592" spans="1:4" x14ac:dyDescent="0.3">
      <c r="A7592" s="1" t="s">
        <v>78</v>
      </c>
      <c r="B7592" s="1" t="s">
        <v>95</v>
      </c>
      <c r="C7592">
        <v>253.56</v>
      </c>
      <c r="D7592">
        <v>645.61099999999999</v>
      </c>
    </row>
    <row r="7593" spans="1:4" x14ac:dyDescent="0.3">
      <c r="A7593" s="1" t="s">
        <v>78</v>
      </c>
      <c r="B7593" s="1" t="s">
        <v>95</v>
      </c>
      <c r="C7593">
        <v>253.13800000000001</v>
      </c>
      <c r="D7593">
        <v>645.65599999999995</v>
      </c>
    </row>
    <row r="7594" spans="1:4" x14ac:dyDescent="0.3">
      <c r="A7594" s="1" t="s">
        <v>78</v>
      </c>
      <c r="B7594" s="1" t="s">
        <v>95</v>
      </c>
      <c r="C7594">
        <v>252.65100000000001</v>
      </c>
      <c r="D7594">
        <v>645.700999999999</v>
      </c>
    </row>
    <row r="7595" spans="1:4" x14ac:dyDescent="0.3">
      <c r="A7595" s="1" t="s">
        <v>78</v>
      </c>
      <c r="B7595" s="1" t="s">
        <v>95</v>
      </c>
      <c r="C7595">
        <v>268.75599999999997</v>
      </c>
      <c r="D7595">
        <v>644.08069999999896</v>
      </c>
    </row>
    <row r="7596" spans="1:4" x14ac:dyDescent="0.3">
      <c r="A7596" s="1" t="s">
        <v>78</v>
      </c>
      <c r="B7596" s="1" t="s">
        <v>95</v>
      </c>
      <c r="C7596">
        <v>267.49</v>
      </c>
      <c r="D7596">
        <v>644.21669999999904</v>
      </c>
    </row>
    <row r="7597" spans="1:4" x14ac:dyDescent="0.3">
      <c r="A7597" s="1" t="s">
        <v>78</v>
      </c>
      <c r="B7597" s="1" t="s">
        <v>95</v>
      </c>
      <c r="C7597">
        <v>266.15899999999999</v>
      </c>
      <c r="D7597">
        <v>644.35069999999905</v>
      </c>
    </row>
    <row r="7598" spans="1:4" x14ac:dyDescent="0.3">
      <c r="A7598" s="1" t="s">
        <v>78</v>
      </c>
      <c r="B7598" s="1" t="s">
        <v>95</v>
      </c>
      <c r="C7598">
        <v>264.827</v>
      </c>
      <c r="D7598">
        <v>644.48569999999904</v>
      </c>
    </row>
    <row r="7599" spans="1:4" x14ac:dyDescent="0.3">
      <c r="A7599" s="1" t="s">
        <v>78</v>
      </c>
      <c r="B7599" s="1" t="s">
        <v>95</v>
      </c>
      <c r="C7599">
        <v>263.49599999999998</v>
      </c>
      <c r="D7599">
        <v>644.57569999999896</v>
      </c>
    </row>
    <row r="7600" spans="1:4" x14ac:dyDescent="0.3">
      <c r="A7600" s="1" t="s">
        <v>78</v>
      </c>
      <c r="B7600" s="1" t="s">
        <v>95</v>
      </c>
      <c r="C7600">
        <v>262.19799999999998</v>
      </c>
      <c r="D7600">
        <v>644.71169999999904</v>
      </c>
    </row>
    <row r="7601" spans="1:4" x14ac:dyDescent="0.3">
      <c r="A7601" s="1" t="s">
        <v>78</v>
      </c>
      <c r="B7601" s="1" t="s">
        <v>95</v>
      </c>
      <c r="C7601">
        <v>260.962999999999</v>
      </c>
      <c r="D7601">
        <v>644.84569999999906</v>
      </c>
    </row>
    <row r="7602" spans="1:4" x14ac:dyDescent="0.3">
      <c r="A7602" s="1" t="s">
        <v>78</v>
      </c>
      <c r="B7602" s="1" t="s">
        <v>95</v>
      </c>
      <c r="C7602">
        <v>260.34599999999898</v>
      </c>
      <c r="D7602">
        <v>644.89169999999899</v>
      </c>
    </row>
    <row r="7603" spans="1:4" x14ac:dyDescent="0.3">
      <c r="A7603" s="1" t="s">
        <v>78</v>
      </c>
      <c r="B7603" s="1" t="s">
        <v>95</v>
      </c>
      <c r="C7603">
        <v>259.79399999999902</v>
      </c>
      <c r="D7603">
        <v>644.98069999999996</v>
      </c>
    </row>
    <row r="7604" spans="1:4" x14ac:dyDescent="0.3">
      <c r="A7604" s="1" t="s">
        <v>78</v>
      </c>
      <c r="B7604" s="1" t="s">
        <v>95</v>
      </c>
      <c r="C7604">
        <v>259.24299999999897</v>
      </c>
      <c r="D7604">
        <v>645.02469999999903</v>
      </c>
    </row>
    <row r="7605" spans="1:4" x14ac:dyDescent="0.3">
      <c r="A7605" s="1" t="s">
        <v>78</v>
      </c>
      <c r="B7605" s="1" t="s">
        <v>95</v>
      </c>
      <c r="C7605">
        <v>258.72299999999899</v>
      </c>
      <c r="D7605">
        <v>645.07069999999999</v>
      </c>
    </row>
    <row r="7606" spans="1:4" x14ac:dyDescent="0.3">
      <c r="A7606" s="1" t="s">
        <v>78</v>
      </c>
      <c r="B7606" s="1" t="s">
        <v>95</v>
      </c>
      <c r="C7606">
        <v>268.75599999999997</v>
      </c>
      <c r="D7606">
        <v>644.08069999999998</v>
      </c>
    </row>
    <row r="7607" spans="1:4" x14ac:dyDescent="0.3">
      <c r="A7607" s="1" t="s">
        <v>78</v>
      </c>
      <c r="B7607" s="1" t="s">
        <v>95</v>
      </c>
      <c r="C7607">
        <v>267.48999999999899</v>
      </c>
      <c r="D7607">
        <v>644.21669999999995</v>
      </c>
    </row>
    <row r="7608" spans="1:4" x14ac:dyDescent="0.3">
      <c r="A7608" s="1" t="s">
        <v>78</v>
      </c>
      <c r="B7608" s="1" t="s">
        <v>95</v>
      </c>
      <c r="C7608">
        <v>266.15899999999903</v>
      </c>
      <c r="D7608">
        <v>644.35069999999996</v>
      </c>
    </row>
    <row r="7609" spans="1:4" x14ac:dyDescent="0.3">
      <c r="A7609" s="1" t="s">
        <v>78</v>
      </c>
      <c r="B7609" s="1" t="s">
        <v>95</v>
      </c>
      <c r="C7609">
        <v>264.82699999999897</v>
      </c>
      <c r="D7609">
        <v>644.48569999999995</v>
      </c>
    </row>
    <row r="7610" spans="1:4" x14ac:dyDescent="0.3">
      <c r="A7610" s="1" t="s">
        <v>78</v>
      </c>
      <c r="B7610" s="1" t="s">
        <v>95</v>
      </c>
      <c r="C7610">
        <v>263.49599999999901</v>
      </c>
      <c r="D7610">
        <v>644.57569999999998</v>
      </c>
    </row>
    <row r="7611" spans="1:4" x14ac:dyDescent="0.3">
      <c r="A7611" s="1" t="s">
        <v>78</v>
      </c>
      <c r="B7611" s="1" t="s">
        <v>95</v>
      </c>
      <c r="C7611">
        <v>262.19799999999901</v>
      </c>
      <c r="D7611">
        <v>644.71169999999995</v>
      </c>
    </row>
    <row r="7612" spans="1:4" x14ac:dyDescent="0.3">
      <c r="A7612" s="1" t="s">
        <v>78</v>
      </c>
      <c r="B7612" s="1" t="s">
        <v>95</v>
      </c>
      <c r="C7612">
        <v>260.962999999999</v>
      </c>
      <c r="D7612">
        <v>644.84569999999997</v>
      </c>
    </row>
    <row r="7613" spans="1:4" x14ac:dyDescent="0.3">
      <c r="A7613" s="1" t="s">
        <v>78</v>
      </c>
      <c r="B7613" s="1" t="s">
        <v>95</v>
      </c>
      <c r="C7613">
        <v>260.34599999999898</v>
      </c>
      <c r="D7613">
        <v>644.89170000000001</v>
      </c>
    </row>
    <row r="7614" spans="1:4" x14ac:dyDescent="0.3">
      <c r="A7614" s="1" t="s">
        <v>78</v>
      </c>
      <c r="B7614" s="1" t="s">
        <v>95</v>
      </c>
      <c r="C7614">
        <v>259.79399999999902</v>
      </c>
      <c r="D7614">
        <v>644.98069999999996</v>
      </c>
    </row>
    <row r="7615" spans="1:4" x14ac:dyDescent="0.3">
      <c r="A7615" s="1" t="s">
        <v>78</v>
      </c>
      <c r="B7615" s="1" t="s">
        <v>95</v>
      </c>
      <c r="C7615">
        <v>259.24299999999897</v>
      </c>
      <c r="D7615">
        <v>645.02470000000005</v>
      </c>
    </row>
    <row r="7616" spans="1:4" x14ac:dyDescent="0.3">
      <c r="A7616" s="1" t="s">
        <v>78</v>
      </c>
      <c r="B7616" s="1" t="s">
        <v>95</v>
      </c>
      <c r="C7616">
        <v>258.72299999999899</v>
      </c>
      <c r="D7616">
        <v>645.07069999999999</v>
      </c>
    </row>
    <row r="7617" spans="1:4" x14ac:dyDescent="0.3">
      <c r="A7617" s="1" t="s">
        <v>78</v>
      </c>
      <c r="B7617" s="1" t="s">
        <v>96</v>
      </c>
      <c r="C7617">
        <v>156.29499999999999</v>
      </c>
      <c r="D7617">
        <v>606.21699999999998</v>
      </c>
    </row>
    <row r="7618" spans="1:4" x14ac:dyDescent="0.3">
      <c r="A7618" s="1" t="s">
        <v>78</v>
      </c>
      <c r="B7618" s="1" t="s">
        <v>96</v>
      </c>
      <c r="C7618">
        <v>151.26599999999999</v>
      </c>
      <c r="D7618">
        <v>606.44200000000001</v>
      </c>
    </row>
    <row r="7619" spans="1:4" x14ac:dyDescent="0.3">
      <c r="A7619" s="1" t="s">
        <v>78</v>
      </c>
      <c r="B7619" s="1" t="s">
        <v>96</v>
      </c>
      <c r="C7619">
        <v>146.23599999999999</v>
      </c>
      <c r="D7619">
        <v>606.66600000000005</v>
      </c>
    </row>
    <row r="7620" spans="1:4" x14ac:dyDescent="0.3">
      <c r="A7620" s="1" t="s">
        <v>78</v>
      </c>
      <c r="B7620" s="1" t="s">
        <v>96</v>
      </c>
      <c r="C7620">
        <v>156.29499999999999</v>
      </c>
      <c r="D7620">
        <v>606.21699999999998</v>
      </c>
    </row>
    <row r="7621" spans="1:4" x14ac:dyDescent="0.3">
      <c r="A7621" s="1" t="s">
        <v>78</v>
      </c>
      <c r="B7621" s="1" t="s">
        <v>96</v>
      </c>
      <c r="C7621">
        <v>151.26599999999999</v>
      </c>
      <c r="D7621">
        <v>606.44200000000001</v>
      </c>
    </row>
    <row r="7622" spans="1:4" x14ac:dyDescent="0.3">
      <c r="A7622" s="1" t="s">
        <v>78</v>
      </c>
      <c r="B7622" s="1" t="s">
        <v>96</v>
      </c>
      <c r="C7622">
        <v>146.23599999999999</v>
      </c>
      <c r="D7622">
        <v>606.66600000000005</v>
      </c>
    </row>
    <row r="7623" spans="1:4" x14ac:dyDescent="0.3">
      <c r="A7623" s="1" t="s">
        <v>78</v>
      </c>
      <c r="B7623" s="1" t="s">
        <v>96</v>
      </c>
      <c r="C7623">
        <v>166.35499999999999</v>
      </c>
      <c r="D7623">
        <v>605.67690000000005</v>
      </c>
    </row>
    <row r="7624" spans="1:4" x14ac:dyDescent="0.3">
      <c r="A7624" s="1" t="s">
        <v>78</v>
      </c>
      <c r="B7624" s="1" t="s">
        <v>96</v>
      </c>
      <c r="C7624">
        <v>161.32499999999999</v>
      </c>
      <c r="D7624">
        <v>605.94690000000003</v>
      </c>
    </row>
    <row r="7625" spans="1:4" x14ac:dyDescent="0.3">
      <c r="A7625" s="1" t="s">
        <v>78</v>
      </c>
      <c r="B7625" s="1" t="s">
        <v>96</v>
      </c>
      <c r="C7625">
        <v>156.29499999999999</v>
      </c>
      <c r="D7625">
        <v>606.21690000000001</v>
      </c>
    </row>
    <row r="7626" spans="1:4" x14ac:dyDescent="0.3">
      <c r="A7626" s="1" t="s">
        <v>78</v>
      </c>
      <c r="B7626" s="1" t="s">
        <v>96</v>
      </c>
      <c r="C7626">
        <v>166.35499999999999</v>
      </c>
      <c r="D7626">
        <v>605.67690000000005</v>
      </c>
    </row>
    <row r="7627" spans="1:4" x14ac:dyDescent="0.3">
      <c r="A7627" s="1" t="s">
        <v>78</v>
      </c>
      <c r="B7627" s="1" t="s">
        <v>96</v>
      </c>
      <c r="C7627">
        <v>161.32499999999999</v>
      </c>
      <c r="D7627">
        <v>605.94690000000003</v>
      </c>
    </row>
    <row r="7628" spans="1:4" x14ac:dyDescent="0.3">
      <c r="A7628" s="1" t="s">
        <v>78</v>
      </c>
      <c r="B7628" s="1" t="s">
        <v>96</v>
      </c>
      <c r="C7628">
        <v>156.29499999999999</v>
      </c>
      <c r="D7628">
        <v>606.21690000000001</v>
      </c>
    </row>
    <row r="7629" spans="1:4" x14ac:dyDescent="0.3">
      <c r="A7629" s="1" t="s">
        <v>78</v>
      </c>
      <c r="B7629" s="1" t="s">
        <v>96</v>
      </c>
      <c r="C7629">
        <v>176.447</v>
      </c>
      <c r="D7629">
        <v>605.22769000000005</v>
      </c>
    </row>
    <row r="7630" spans="1:4" x14ac:dyDescent="0.3">
      <c r="A7630" s="1" t="s">
        <v>78</v>
      </c>
      <c r="B7630" s="1" t="s">
        <v>96</v>
      </c>
      <c r="C7630">
        <v>171.41800000000001</v>
      </c>
      <c r="D7630">
        <v>605.45268999999996</v>
      </c>
    </row>
    <row r="7631" spans="1:4" x14ac:dyDescent="0.3">
      <c r="A7631" s="1" t="s">
        <v>78</v>
      </c>
      <c r="B7631" s="1" t="s">
        <v>96</v>
      </c>
      <c r="C7631">
        <v>166.35499999999999</v>
      </c>
      <c r="D7631">
        <v>605.67669000000001</v>
      </c>
    </row>
    <row r="7632" spans="1:4" x14ac:dyDescent="0.3">
      <c r="A7632" s="1" t="s">
        <v>78</v>
      </c>
      <c r="B7632" s="1" t="s">
        <v>96</v>
      </c>
      <c r="C7632">
        <v>176.447</v>
      </c>
      <c r="D7632">
        <v>605.22769000000005</v>
      </c>
    </row>
    <row r="7633" spans="1:4" x14ac:dyDescent="0.3">
      <c r="A7633" s="1" t="s">
        <v>78</v>
      </c>
      <c r="B7633" s="1" t="s">
        <v>96</v>
      </c>
      <c r="C7633">
        <v>171.41800000000001</v>
      </c>
      <c r="D7633">
        <v>605.45268999999996</v>
      </c>
    </row>
    <row r="7634" spans="1:4" x14ac:dyDescent="0.3">
      <c r="A7634" s="1" t="s">
        <v>78</v>
      </c>
      <c r="B7634" s="1" t="s">
        <v>96</v>
      </c>
      <c r="C7634">
        <v>166.35499999999999</v>
      </c>
      <c r="D7634">
        <v>605.67669000000001</v>
      </c>
    </row>
    <row r="7635" spans="1:4" x14ac:dyDescent="0.3">
      <c r="A7635" s="1" t="s">
        <v>78</v>
      </c>
      <c r="B7635" s="1" t="s">
        <v>96</v>
      </c>
      <c r="C7635">
        <v>186.47499999999999</v>
      </c>
      <c r="D7635">
        <v>604.59879000000001</v>
      </c>
    </row>
    <row r="7636" spans="1:4" x14ac:dyDescent="0.3">
      <c r="A7636" s="1" t="s">
        <v>78</v>
      </c>
      <c r="B7636" s="1" t="s">
        <v>96</v>
      </c>
      <c r="C7636">
        <v>181.477</v>
      </c>
      <c r="D7636">
        <v>604.91278999999997</v>
      </c>
    </row>
    <row r="7637" spans="1:4" x14ac:dyDescent="0.3">
      <c r="A7637" s="1" t="s">
        <v>78</v>
      </c>
      <c r="B7637" s="1" t="s">
        <v>96</v>
      </c>
      <c r="C7637">
        <v>176.447</v>
      </c>
      <c r="D7637">
        <v>605.22779000000003</v>
      </c>
    </row>
    <row r="7638" spans="1:4" x14ac:dyDescent="0.3">
      <c r="A7638" s="1" t="s">
        <v>78</v>
      </c>
      <c r="B7638" s="1" t="s">
        <v>96</v>
      </c>
      <c r="C7638">
        <v>186.47499999999999</v>
      </c>
      <c r="D7638">
        <v>604.59879000000001</v>
      </c>
    </row>
    <row r="7639" spans="1:4" x14ac:dyDescent="0.3">
      <c r="A7639" s="1" t="s">
        <v>78</v>
      </c>
      <c r="B7639" s="1" t="s">
        <v>96</v>
      </c>
      <c r="C7639">
        <v>181.477</v>
      </c>
      <c r="D7639">
        <v>604.91278999999997</v>
      </c>
    </row>
    <row r="7640" spans="1:4" x14ac:dyDescent="0.3">
      <c r="A7640" s="1" t="s">
        <v>78</v>
      </c>
      <c r="B7640" s="1" t="s">
        <v>96</v>
      </c>
      <c r="C7640">
        <v>176.447</v>
      </c>
      <c r="D7640">
        <v>605.22779000000003</v>
      </c>
    </row>
    <row r="7641" spans="1:4" x14ac:dyDescent="0.3">
      <c r="A7641" s="1" t="s">
        <v>78</v>
      </c>
      <c r="B7641" s="1" t="s">
        <v>96</v>
      </c>
      <c r="C7641">
        <v>196.535</v>
      </c>
      <c r="D7641">
        <v>603.87708999999995</v>
      </c>
    </row>
    <row r="7642" spans="1:4" x14ac:dyDescent="0.3">
      <c r="A7642" s="1" t="s">
        <v>78</v>
      </c>
      <c r="B7642" s="1" t="s">
        <v>96</v>
      </c>
      <c r="C7642">
        <v>194.036</v>
      </c>
      <c r="D7642">
        <v>604.10308999999995</v>
      </c>
    </row>
    <row r="7643" spans="1:4" x14ac:dyDescent="0.3">
      <c r="A7643" s="1" t="s">
        <v>78</v>
      </c>
      <c r="B7643" s="1" t="s">
        <v>96</v>
      </c>
      <c r="C7643">
        <v>191.505</v>
      </c>
      <c r="D7643">
        <v>604.28309000000002</v>
      </c>
    </row>
    <row r="7644" spans="1:4" x14ac:dyDescent="0.3">
      <c r="A7644" s="1" t="s">
        <v>78</v>
      </c>
      <c r="B7644" s="1" t="s">
        <v>96</v>
      </c>
      <c r="C7644">
        <v>186.47499999999999</v>
      </c>
      <c r="D7644">
        <v>604.59909000000005</v>
      </c>
    </row>
    <row r="7645" spans="1:4" x14ac:dyDescent="0.3">
      <c r="A7645" s="1" t="s">
        <v>78</v>
      </c>
      <c r="B7645" s="1" t="s">
        <v>96</v>
      </c>
      <c r="C7645">
        <v>196.535</v>
      </c>
      <c r="D7645">
        <v>603.87708999999995</v>
      </c>
    </row>
    <row r="7646" spans="1:4" x14ac:dyDescent="0.3">
      <c r="A7646" s="1" t="s">
        <v>78</v>
      </c>
      <c r="B7646" s="1" t="s">
        <v>96</v>
      </c>
      <c r="C7646">
        <v>194.036</v>
      </c>
      <c r="D7646">
        <v>604.10308999999995</v>
      </c>
    </row>
    <row r="7647" spans="1:4" x14ac:dyDescent="0.3">
      <c r="A7647" s="1" t="s">
        <v>78</v>
      </c>
      <c r="B7647" s="1" t="s">
        <v>96</v>
      </c>
      <c r="C7647">
        <v>191.505</v>
      </c>
      <c r="D7647">
        <v>604.28309000000002</v>
      </c>
    </row>
    <row r="7648" spans="1:4" x14ac:dyDescent="0.3">
      <c r="A7648" s="1" t="s">
        <v>78</v>
      </c>
      <c r="B7648" s="1" t="s">
        <v>96</v>
      </c>
      <c r="C7648">
        <v>186.47499999999999</v>
      </c>
      <c r="D7648">
        <v>604.59909000000005</v>
      </c>
    </row>
    <row r="7649" spans="1:4" x14ac:dyDescent="0.3">
      <c r="A7649" s="1" t="s">
        <v>78</v>
      </c>
      <c r="B7649" s="1" t="s">
        <v>96</v>
      </c>
      <c r="C7649">
        <v>206.529</v>
      </c>
      <c r="D7649">
        <v>602.52849000000003</v>
      </c>
    </row>
    <row r="7650" spans="1:4" x14ac:dyDescent="0.3">
      <c r="A7650" s="1" t="s">
        <v>78</v>
      </c>
      <c r="B7650" s="1" t="s">
        <v>96</v>
      </c>
      <c r="C7650">
        <v>206.07499999999999</v>
      </c>
      <c r="D7650">
        <v>602.57348999999999</v>
      </c>
    </row>
    <row r="7651" spans="1:4" x14ac:dyDescent="0.3">
      <c r="A7651" s="1" t="s">
        <v>78</v>
      </c>
      <c r="B7651" s="1" t="s">
        <v>96</v>
      </c>
      <c r="C7651">
        <v>205.58799999999999</v>
      </c>
      <c r="D7651">
        <v>602.66249000000005</v>
      </c>
    </row>
    <row r="7652" spans="1:4" x14ac:dyDescent="0.3">
      <c r="A7652" s="1" t="s">
        <v>78</v>
      </c>
      <c r="B7652" s="1" t="s">
        <v>96</v>
      </c>
      <c r="C7652">
        <v>205.03700000000001</v>
      </c>
      <c r="D7652">
        <v>602.75349000000006</v>
      </c>
    </row>
    <row r="7653" spans="1:4" x14ac:dyDescent="0.3">
      <c r="A7653" s="1" t="s">
        <v>78</v>
      </c>
      <c r="B7653" s="1" t="s">
        <v>96</v>
      </c>
      <c r="C7653">
        <v>204.453</v>
      </c>
      <c r="D7653">
        <v>602.79648999999995</v>
      </c>
    </row>
    <row r="7654" spans="1:4" x14ac:dyDescent="0.3">
      <c r="A7654" s="1" t="s">
        <v>78</v>
      </c>
      <c r="B7654" s="1" t="s">
        <v>96</v>
      </c>
      <c r="C7654">
        <v>203.869</v>
      </c>
      <c r="D7654">
        <v>602.88748999999996</v>
      </c>
    </row>
    <row r="7655" spans="1:4" x14ac:dyDescent="0.3">
      <c r="A7655" s="1" t="s">
        <v>78</v>
      </c>
      <c r="B7655" s="1" t="s">
        <v>96</v>
      </c>
      <c r="C7655">
        <v>203.22</v>
      </c>
      <c r="D7655">
        <v>602.97649000000001</v>
      </c>
    </row>
    <row r="7656" spans="1:4" x14ac:dyDescent="0.3">
      <c r="A7656" s="1" t="s">
        <v>78</v>
      </c>
      <c r="B7656" s="1" t="s">
        <v>96</v>
      </c>
      <c r="C7656">
        <v>201.922</v>
      </c>
      <c r="D7656">
        <v>603.20348999999999</v>
      </c>
    </row>
    <row r="7657" spans="1:4" x14ac:dyDescent="0.3">
      <c r="A7657" s="1" t="s">
        <v>78</v>
      </c>
      <c r="B7657" s="1" t="s">
        <v>96</v>
      </c>
      <c r="C7657">
        <v>200.559</v>
      </c>
      <c r="D7657">
        <v>603.38349000000005</v>
      </c>
    </row>
    <row r="7658" spans="1:4" x14ac:dyDescent="0.3">
      <c r="A7658" s="1" t="s">
        <v>78</v>
      </c>
      <c r="B7658" s="1" t="s">
        <v>96</v>
      </c>
      <c r="C7658">
        <v>199.19499999999999</v>
      </c>
      <c r="D7658">
        <v>603.56249000000003</v>
      </c>
    </row>
    <row r="7659" spans="1:4" x14ac:dyDescent="0.3">
      <c r="A7659" s="1" t="s">
        <v>78</v>
      </c>
      <c r="B7659" s="1" t="s">
        <v>96</v>
      </c>
      <c r="C7659">
        <v>197.83199999999999</v>
      </c>
      <c r="D7659">
        <v>603.74248999999998</v>
      </c>
    </row>
    <row r="7660" spans="1:4" x14ac:dyDescent="0.3">
      <c r="A7660" s="1" t="s">
        <v>78</v>
      </c>
      <c r="B7660" s="1" t="s">
        <v>96</v>
      </c>
      <c r="C7660">
        <v>196.535</v>
      </c>
      <c r="D7660">
        <v>603.87748999999997</v>
      </c>
    </row>
    <row r="7661" spans="1:4" x14ac:dyDescent="0.3">
      <c r="A7661" s="1" t="s">
        <v>78</v>
      </c>
      <c r="B7661" s="1" t="s">
        <v>96</v>
      </c>
      <c r="C7661">
        <v>206.529</v>
      </c>
      <c r="D7661">
        <v>602.52849000000003</v>
      </c>
    </row>
    <row r="7662" spans="1:4" x14ac:dyDescent="0.3">
      <c r="A7662" s="1" t="s">
        <v>78</v>
      </c>
      <c r="B7662" s="1" t="s">
        <v>96</v>
      </c>
      <c r="C7662">
        <v>206.07499999999999</v>
      </c>
      <c r="D7662">
        <v>602.57348999999999</v>
      </c>
    </row>
    <row r="7663" spans="1:4" x14ac:dyDescent="0.3">
      <c r="A7663" s="1" t="s">
        <v>78</v>
      </c>
      <c r="B7663" s="1" t="s">
        <v>96</v>
      </c>
      <c r="C7663">
        <v>205.58799999999999</v>
      </c>
      <c r="D7663">
        <v>602.66249000000005</v>
      </c>
    </row>
    <row r="7664" spans="1:4" x14ac:dyDescent="0.3">
      <c r="A7664" s="1" t="s">
        <v>78</v>
      </c>
      <c r="B7664" s="1" t="s">
        <v>96</v>
      </c>
      <c r="C7664">
        <v>205.03700000000001</v>
      </c>
      <c r="D7664">
        <v>602.75349000000006</v>
      </c>
    </row>
    <row r="7665" spans="1:4" x14ac:dyDescent="0.3">
      <c r="A7665" s="1" t="s">
        <v>78</v>
      </c>
      <c r="B7665" s="1" t="s">
        <v>96</v>
      </c>
      <c r="C7665">
        <v>204.453</v>
      </c>
      <c r="D7665">
        <v>602.79648999999995</v>
      </c>
    </row>
    <row r="7666" spans="1:4" x14ac:dyDescent="0.3">
      <c r="A7666" s="1" t="s">
        <v>78</v>
      </c>
      <c r="B7666" s="1" t="s">
        <v>96</v>
      </c>
      <c r="C7666">
        <v>203.869</v>
      </c>
      <c r="D7666">
        <v>602.88748999999996</v>
      </c>
    </row>
    <row r="7667" spans="1:4" x14ac:dyDescent="0.3">
      <c r="A7667" s="1" t="s">
        <v>78</v>
      </c>
      <c r="B7667" s="1" t="s">
        <v>96</v>
      </c>
      <c r="C7667">
        <v>203.22</v>
      </c>
      <c r="D7667">
        <v>602.97649000000001</v>
      </c>
    </row>
    <row r="7668" spans="1:4" x14ac:dyDescent="0.3">
      <c r="A7668" s="1" t="s">
        <v>78</v>
      </c>
      <c r="B7668" s="1" t="s">
        <v>96</v>
      </c>
      <c r="C7668">
        <v>201.922</v>
      </c>
      <c r="D7668">
        <v>603.20348999999999</v>
      </c>
    </row>
    <row r="7669" spans="1:4" x14ac:dyDescent="0.3">
      <c r="A7669" s="1" t="s">
        <v>78</v>
      </c>
      <c r="B7669" s="1" t="s">
        <v>96</v>
      </c>
      <c r="C7669">
        <v>200.559</v>
      </c>
      <c r="D7669">
        <v>603.38349000000005</v>
      </c>
    </row>
    <row r="7670" spans="1:4" x14ac:dyDescent="0.3">
      <c r="A7670" s="1" t="s">
        <v>78</v>
      </c>
      <c r="B7670" s="1" t="s">
        <v>96</v>
      </c>
      <c r="C7670">
        <v>199.19499999999999</v>
      </c>
      <c r="D7670">
        <v>603.56249000000003</v>
      </c>
    </row>
    <row r="7671" spans="1:4" x14ac:dyDescent="0.3">
      <c r="A7671" s="1" t="s">
        <v>78</v>
      </c>
      <c r="B7671" s="1" t="s">
        <v>96</v>
      </c>
      <c r="C7671">
        <v>197.83199999999999</v>
      </c>
      <c r="D7671">
        <v>603.74248999999998</v>
      </c>
    </row>
    <row r="7672" spans="1:4" x14ac:dyDescent="0.3">
      <c r="A7672" s="1" t="s">
        <v>78</v>
      </c>
      <c r="B7672" s="1" t="s">
        <v>96</v>
      </c>
      <c r="C7672">
        <v>196.535</v>
      </c>
      <c r="D7672">
        <v>603.87748999999997</v>
      </c>
    </row>
    <row r="7673" spans="1:4" x14ac:dyDescent="0.3">
      <c r="A7673" s="1" t="s">
        <v>78</v>
      </c>
      <c r="B7673" s="1" t="s">
        <v>96</v>
      </c>
      <c r="C7673">
        <v>210.42400000000001</v>
      </c>
      <c r="D7673">
        <v>602.03339000000005</v>
      </c>
    </row>
    <row r="7674" spans="1:4" x14ac:dyDescent="0.3">
      <c r="A7674" s="1" t="s">
        <v>78</v>
      </c>
      <c r="B7674" s="1" t="s">
        <v>96</v>
      </c>
      <c r="C7674">
        <v>209.678</v>
      </c>
      <c r="D7674">
        <v>602.16939000000002</v>
      </c>
    </row>
    <row r="7675" spans="1:4" x14ac:dyDescent="0.3">
      <c r="A7675" s="1" t="s">
        <v>78</v>
      </c>
      <c r="B7675" s="1" t="s">
        <v>96</v>
      </c>
      <c r="C7675">
        <v>209.255</v>
      </c>
      <c r="D7675">
        <v>602.21339</v>
      </c>
    </row>
    <row r="7676" spans="1:4" x14ac:dyDescent="0.3">
      <c r="A7676" s="1" t="s">
        <v>78</v>
      </c>
      <c r="B7676" s="1" t="s">
        <v>96</v>
      </c>
      <c r="C7676">
        <v>208.834</v>
      </c>
      <c r="D7676">
        <v>602.25838999999996</v>
      </c>
    </row>
    <row r="7677" spans="1:4" x14ac:dyDescent="0.3">
      <c r="A7677" s="1" t="s">
        <v>78</v>
      </c>
      <c r="B7677" s="1" t="s">
        <v>96</v>
      </c>
      <c r="C7677">
        <v>208.34700000000001</v>
      </c>
      <c r="D7677">
        <v>602.30339000000004</v>
      </c>
    </row>
    <row r="7678" spans="1:4" x14ac:dyDescent="0.3">
      <c r="A7678" s="1" t="s">
        <v>78</v>
      </c>
      <c r="B7678" s="1" t="s">
        <v>96</v>
      </c>
      <c r="C7678">
        <v>207.827</v>
      </c>
      <c r="D7678">
        <v>602.34739000000002</v>
      </c>
    </row>
    <row r="7679" spans="1:4" x14ac:dyDescent="0.3">
      <c r="A7679" s="1" t="s">
        <v>78</v>
      </c>
      <c r="B7679" s="1" t="s">
        <v>96</v>
      </c>
      <c r="C7679">
        <v>207.21100000000001</v>
      </c>
      <c r="D7679">
        <v>602.43839000000003</v>
      </c>
    </row>
    <row r="7680" spans="1:4" x14ac:dyDescent="0.3">
      <c r="A7680" s="1" t="s">
        <v>78</v>
      </c>
      <c r="B7680" s="1" t="s">
        <v>96</v>
      </c>
      <c r="C7680">
        <v>206.529</v>
      </c>
      <c r="D7680">
        <v>602.52838999999994</v>
      </c>
    </row>
    <row r="7681" spans="1:4" x14ac:dyDescent="0.3">
      <c r="A7681" s="1" t="s">
        <v>78</v>
      </c>
      <c r="B7681" s="1" t="s">
        <v>96</v>
      </c>
      <c r="C7681">
        <v>210.42400000000001</v>
      </c>
      <c r="D7681">
        <v>602.03339000000005</v>
      </c>
    </row>
    <row r="7682" spans="1:4" x14ac:dyDescent="0.3">
      <c r="A7682" s="1" t="s">
        <v>78</v>
      </c>
      <c r="B7682" s="1" t="s">
        <v>96</v>
      </c>
      <c r="C7682">
        <v>209.678</v>
      </c>
      <c r="D7682">
        <v>602.16939000000002</v>
      </c>
    </row>
    <row r="7683" spans="1:4" x14ac:dyDescent="0.3">
      <c r="A7683" s="1" t="s">
        <v>78</v>
      </c>
      <c r="B7683" s="1" t="s">
        <v>96</v>
      </c>
      <c r="C7683">
        <v>209.255</v>
      </c>
      <c r="D7683">
        <v>602.21339</v>
      </c>
    </row>
    <row r="7684" spans="1:4" x14ac:dyDescent="0.3">
      <c r="A7684" s="1" t="s">
        <v>78</v>
      </c>
      <c r="B7684" s="1" t="s">
        <v>96</v>
      </c>
      <c r="C7684">
        <v>208.834</v>
      </c>
      <c r="D7684">
        <v>602.25838999999996</v>
      </c>
    </row>
    <row r="7685" spans="1:4" x14ac:dyDescent="0.3">
      <c r="A7685" s="1" t="s">
        <v>78</v>
      </c>
      <c r="B7685" s="1" t="s">
        <v>96</v>
      </c>
      <c r="C7685">
        <v>208.34700000000001</v>
      </c>
      <c r="D7685">
        <v>602.30338999999901</v>
      </c>
    </row>
    <row r="7686" spans="1:4" x14ac:dyDescent="0.3">
      <c r="A7686" s="1" t="s">
        <v>78</v>
      </c>
      <c r="B7686" s="1" t="s">
        <v>96</v>
      </c>
      <c r="C7686">
        <v>207.827</v>
      </c>
      <c r="D7686">
        <v>602.347389999999</v>
      </c>
    </row>
    <row r="7687" spans="1:4" x14ac:dyDescent="0.3">
      <c r="A7687" s="1" t="s">
        <v>78</v>
      </c>
      <c r="B7687" s="1" t="s">
        <v>96</v>
      </c>
      <c r="C7687">
        <v>207.21100000000001</v>
      </c>
      <c r="D7687">
        <v>602.438389999999</v>
      </c>
    </row>
    <row r="7688" spans="1:4" x14ac:dyDescent="0.3">
      <c r="A7688" s="1" t="s">
        <v>78</v>
      </c>
      <c r="B7688" s="1" t="s">
        <v>96</v>
      </c>
      <c r="C7688">
        <v>206.529</v>
      </c>
      <c r="D7688">
        <v>602.52838999999994</v>
      </c>
    </row>
    <row r="7689" spans="1:4" x14ac:dyDescent="0.3">
      <c r="A7689" s="1" t="s">
        <v>78</v>
      </c>
      <c r="B7689" s="1" t="s">
        <v>96</v>
      </c>
      <c r="C7689">
        <v>213.60300000000001</v>
      </c>
      <c r="D7689">
        <v>601.31268999999998</v>
      </c>
    </row>
    <row r="7690" spans="1:4" x14ac:dyDescent="0.3">
      <c r="A7690" s="1" t="s">
        <v>78</v>
      </c>
      <c r="B7690" s="1" t="s">
        <v>96</v>
      </c>
      <c r="C7690">
        <v>213.149</v>
      </c>
      <c r="D7690">
        <v>601.44868999999903</v>
      </c>
    </row>
    <row r="7691" spans="1:4" x14ac:dyDescent="0.3">
      <c r="A7691" s="1" t="s">
        <v>78</v>
      </c>
      <c r="B7691" s="1" t="s">
        <v>96</v>
      </c>
      <c r="C7691">
        <v>212.727</v>
      </c>
      <c r="D7691">
        <v>601.53769</v>
      </c>
    </row>
    <row r="7692" spans="1:4" x14ac:dyDescent="0.3">
      <c r="A7692" s="1" t="s">
        <v>78</v>
      </c>
      <c r="B7692" s="1" t="s">
        <v>96</v>
      </c>
      <c r="C7692">
        <v>212.339</v>
      </c>
      <c r="D7692">
        <v>601.62869000000001</v>
      </c>
    </row>
    <row r="7693" spans="1:4" x14ac:dyDescent="0.3">
      <c r="A7693" s="1" t="s">
        <v>78</v>
      </c>
      <c r="B7693" s="1" t="s">
        <v>96</v>
      </c>
      <c r="C7693">
        <v>211.98099999999999</v>
      </c>
      <c r="D7693">
        <v>601.71869000000004</v>
      </c>
    </row>
    <row r="7694" spans="1:4" x14ac:dyDescent="0.3">
      <c r="A7694" s="1" t="s">
        <v>78</v>
      </c>
      <c r="B7694" s="1" t="s">
        <v>96</v>
      </c>
      <c r="C7694">
        <v>211.23400000000001</v>
      </c>
      <c r="D7694">
        <v>601.89868999999999</v>
      </c>
    </row>
    <row r="7695" spans="1:4" x14ac:dyDescent="0.3">
      <c r="A7695" s="1" t="s">
        <v>78</v>
      </c>
      <c r="B7695" s="1" t="s">
        <v>96</v>
      </c>
      <c r="C7695">
        <v>210.846</v>
      </c>
      <c r="D7695">
        <v>601.94368999999995</v>
      </c>
    </row>
    <row r="7696" spans="1:4" x14ac:dyDescent="0.3">
      <c r="A7696" s="1" t="s">
        <v>78</v>
      </c>
      <c r="B7696" s="1" t="s">
        <v>96</v>
      </c>
      <c r="C7696">
        <v>210.42400000000001</v>
      </c>
      <c r="D7696">
        <v>602.03368999999998</v>
      </c>
    </row>
    <row r="7697" spans="1:4" x14ac:dyDescent="0.3">
      <c r="A7697" s="1" t="s">
        <v>78</v>
      </c>
      <c r="B7697" s="1" t="s">
        <v>96</v>
      </c>
      <c r="C7697">
        <v>213.60300000000001</v>
      </c>
      <c r="D7697">
        <v>601.31268999999998</v>
      </c>
    </row>
    <row r="7698" spans="1:4" x14ac:dyDescent="0.3">
      <c r="A7698" s="1" t="s">
        <v>78</v>
      </c>
      <c r="B7698" s="1" t="s">
        <v>96</v>
      </c>
      <c r="C7698">
        <v>213.149</v>
      </c>
      <c r="D7698">
        <v>601.44868999999903</v>
      </c>
    </row>
    <row r="7699" spans="1:4" x14ac:dyDescent="0.3">
      <c r="A7699" s="1" t="s">
        <v>78</v>
      </c>
      <c r="B7699" s="1" t="s">
        <v>96</v>
      </c>
      <c r="C7699">
        <v>212.727</v>
      </c>
      <c r="D7699">
        <v>601.53769</v>
      </c>
    </row>
    <row r="7700" spans="1:4" x14ac:dyDescent="0.3">
      <c r="A7700" s="1" t="s">
        <v>78</v>
      </c>
      <c r="B7700" s="1" t="s">
        <v>96</v>
      </c>
      <c r="C7700">
        <v>212.339</v>
      </c>
      <c r="D7700">
        <v>601.62869000000001</v>
      </c>
    </row>
    <row r="7701" spans="1:4" x14ac:dyDescent="0.3">
      <c r="A7701" s="1" t="s">
        <v>78</v>
      </c>
      <c r="B7701" s="1" t="s">
        <v>96</v>
      </c>
      <c r="C7701">
        <v>211.98099999999999</v>
      </c>
      <c r="D7701">
        <v>601.71869000000004</v>
      </c>
    </row>
    <row r="7702" spans="1:4" x14ac:dyDescent="0.3">
      <c r="A7702" s="1" t="s">
        <v>78</v>
      </c>
      <c r="B7702" s="1" t="s">
        <v>96</v>
      </c>
      <c r="C7702">
        <v>211.23400000000001</v>
      </c>
      <c r="D7702">
        <v>601.89868999999999</v>
      </c>
    </row>
    <row r="7703" spans="1:4" x14ac:dyDescent="0.3">
      <c r="A7703" s="1" t="s">
        <v>78</v>
      </c>
      <c r="B7703" s="1" t="s">
        <v>96</v>
      </c>
      <c r="C7703">
        <v>210.846</v>
      </c>
      <c r="D7703">
        <v>601.94368999999995</v>
      </c>
    </row>
    <row r="7704" spans="1:4" x14ac:dyDescent="0.3">
      <c r="A7704" s="1" t="s">
        <v>78</v>
      </c>
      <c r="B7704" s="1" t="s">
        <v>96</v>
      </c>
      <c r="C7704">
        <v>210.42400000000001</v>
      </c>
      <c r="D7704">
        <v>602.03368999999998</v>
      </c>
    </row>
    <row r="7705" spans="1:4" x14ac:dyDescent="0.3">
      <c r="A7705" s="1" t="s">
        <v>78</v>
      </c>
      <c r="B7705" s="1" t="s">
        <v>96</v>
      </c>
      <c r="C7705">
        <v>218.04900000000001</v>
      </c>
      <c r="D7705">
        <v>599.87419</v>
      </c>
    </row>
    <row r="7706" spans="1:4" x14ac:dyDescent="0.3">
      <c r="A7706" s="1" t="s">
        <v>78</v>
      </c>
      <c r="B7706" s="1" t="s">
        <v>96</v>
      </c>
      <c r="C7706">
        <v>216.881</v>
      </c>
      <c r="D7706">
        <v>600.27819</v>
      </c>
    </row>
    <row r="7707" spans="1:4" x14ac:dyDescent="0.3">
      <c r="A7707" s="1" t="s">
        <v>78</v>
      </c>
      <c r="B7707" s="1" t="s">
        <v>96</v>
      </c>
      <c r="C7707">
        <v>215.745</v>
      </c>
      <c r="D7707">
        <v>600.68519000000003</v>
      </c>
    </row>
    <row r="7708" spans="1:4" x14ac:dyDescent="0.3">
      <c r="A7708" s="1" t="s">
        <v>78</v>
      </c>
      <c r="B7708" s="1" t="s">
        <v>96</v>
      </c>
      <c r="C7708">
        <v>214.60900000000001</v>
      </c>
      <c r="D7708">
        <v>600.99919</v>
      </c>
    </row>
    <row r="7709" spans="1:4" x14ac:dyDescent="0.3">
      <c r="A7709" s="1" t="s">
        <v>78</v>
      </c>
      <c r="B7709" s="1" t="s">
        <v>96</v>
      </c>
      <c r="C7709">
        <v>214.09</v>
      </c>
      <c r="D7709">
        <v>601.17918999999995</v>
      </c>
    </row>
    <row r="7710" spans="1:4" x14ac:dyDescent="0.3">
      <c r="A7710" s="1" t="s">
        <v>78</v>
      </c>
      <c r="B7710" s="1" t="s">
        <v>96</v>
      </c>
      <c r="C7710">
        <v>213.60300000000001</v>
      </c>
      <c r="D7710">
        <v>601.31218999999999</v>
      </c>
    </row>
    <row r="7711" spans="1:4" x14ac:dyDescent="0.3">
      <c r="A7711" s="1" t="s">
        <v>78</v>
      </c>
      <c r="B7711" s="1" t="s">
        <v>96</v>
      </c>
      <c r="C7711">
        <v>218.04900000000001</v>
      </c>
      <c r="D7711">
        <v>599.87419</v>
      </c>
    </row>
    <row r="7712" spans="1:4" x14ac:dyDescent="0.3">
      <c r="A7712" s="1" t="s">
        <v>78</v>
      </c>
      <c r="B7712" s="1" t="s">
        <v>96</v>
      </c>
      <c r="C7712">
        <v>216.881</v>
      </c>
      <c r="D7712">
        <v>600.27819</v>
      </c>
    </row>
    <row r="7713" spans="1:4" x14ac:dyDescent="0.3">
      <c r="A7713" s="1" t="s">
        <v>78</v>
      </c>
      <c r="B7713" s="1" t="s">
        <v>96</v>
      </c>
      <c r="C7713">
        <v>215.745</v>
      </c>
      <c r="D7713">
        <v>600.68519000000003</v>
      </c>
    </row>
    <row r="7714" spans="1:4" x14ac:dyDescent="0.3">
      <c r="A7714" s="1" t="s">
        <v>78</v>
      </c>
      <c r="B7714" s="1" t="s">
        <v>96</v>
      </c>
      <c r="C7714">
        <v>214.60900000000001</v>
      </c>
      <c r="D7714">
        <v>600.99919</v>
      </c>
    </row>
    <row r="7715" spans="1:4" x14ac:dyDescent="0.3">
      <c r="A7715" s="1" t="s">
        <v>78</v>
      </c>
      <c r="B7715" s="1" t="s">
        <v>96</v>
      </c>
      <c r="C7715">
        <v>214.09</v>
      </c>
      <c r="D7715">
        <v>601.17918999999995</v>
      </c>
    </row>
    <row r="7716" spans="1:4" x14ac:dyDescent="0.3">
      <c r="A7716" s="1" t="s">
        <v>78</v>
      </c>
      <c r="B7716" s="1" t="s">
        <v>96</v>
      </c>
      <c r="C7716">
        <v>213.60300000000001</v>
      </c>
      <c r="D7716">
        <v>601.31218999999999</v>
      </c>
    </row>
    <row r="7717" spans="1:4" x14ac:dyDescent="0.3">
      <c r="A7717" s="1" t="s">
        <v>78</v>
      </c>
      <c r="B7717" s="1" t="s">
        <v>96</v>
      </c>
      <c r="C7717">
        <v>222.72300999999999</v>
      </c>
      <c r="D7717">
        <v>597.98549000000003</v>
      </c>
    </row>
    <row r="7718" spans="1:4" x14ac:dyDescent="0.3">
      <c r="A7718" s="1" t="s">
        <v>78</v>
      </c>
      <c r="B7718" s="1" t="s">
        <v>96</v>
      </c>
      <c r="C7718">
        <v>221.52100999999999</v>
      </c>
      <c r="D7718">
        <v>598.47949000000006</v>
      </c>
    </row>
    <row r="7719" spans="1:4" x14ac:dyDescent="0.3">
      <c r="A7719" s="1" t="s">
        <v>78</v>
      </c>
      <c r="B7719" s="1" t="s">
        <v>96</v>
      </c>
      <c r="C7719">
        <v>220.35301000000001</v>
      </c>
      <c r="D7719">
        <v>598.97448999999995</v>
      </c>
    </row>
    <row r="7720" spans="1:4" x14ac:dyDescent="0.3">
      <c r="A7720" s="1" t="s">
        <v>78</v>
      </c>
      <c r="B7720" s="1" t="s">
        <v>96</v>
      </c>
      <c r="C7720">
        <v>219.18501000000001</v>
      </c>
      <c r="D7720">
        <v>599.42349000000002</v>
      </c>
    </row>
    <row r="7721" spans="1:4" x14ac:dyDescent="0.3">
      <c r="A7721" s="1" t="s">
        <v>78</v>
      </c>
      <c r="B7721" s="1" t="s">
        <v>96</v>
      </c>
      <c r="C7721">
        <v>218.04901000000001</v>
      </c>
      <c r="D7721">
        <v>599.87449000000004</v>
      </c>
    </row>
    <row r="7722" spans="1:4" x14ac:dyDescent="0.3">
      <c r="A7722" s="1" t="s">
        <v>78</v>
      </c>
      <c r="B7722" s="1" t="s">
        <v>96</v>
      </c>
      <c r="C7722">
        <v>222.72300999999999</v>
      </c>
      <c r="D7722">
        <v>597.98549000000003</v>
      </c>
    </row>
    <row r="7723" spans="1:4" x14ac:dyDescent="0.3">
      <c r="A7723" s="1" t="s">
        <v>78</v>
      </c>
      <c r="B7723" s="1" t="s">
        <v>96</v>
      </c>
      <c r="C7723">
        <v>221.52100999999999</v>
      </c>
      <c r="D7723">
        <v>598.47949000000006</v>
      </c>
    </row>
    <row r="7724" spans="1:4" x14ac:dyDescent="0.3">
      <c r="A7724" s="1" t="s">
        <v>78</v>
      </c>
      <c r="B7724" s="1" t="s">
        <v>96</v>
      </c>
      <c r="C7724">
        <v>220.35301000000001</v>
      </c>
      <c r="D7724">
        <v>598.97448999999995</v>
      </c>
    </row>
    <row r="7725" spans="1:4" x14ac:dyDescent="0.3">
      <c r="A7725" s="1" t="s">
        <v>78</v>
      </c>
      <c r="B7725" s="1" t="s">
        <v>96</v>
      </c>
      <c r="C7725">
        <v>219.18501000000001</v>
      </c>
      <c r="D7725">
        <v>599.42349000000002</v>
      </c>
    </row>
    <row r="7726" spans="1:4" x14ac:dyDescent="0.3">
      <c r="A7726" s="1" t="s">
        <v>78</v>
      </c>
      <c r="B7726" s="1" t="s">
        <v>96</v>
      </c>
      <c r="C7726">
        <v>218.04901000000001</v>
      </c>
      <c r="D7726">
        <v>599.87449000000004</v>
      </c>
    </row>
    <row r="7727" spans="1:4" x14ac:dyDescent="0.3">
      <c r="A7727" s="1" t="s">
        <v>78</v>
      </c>
      <c r="B7727" s="1" t="s">
        <v>96</v>
      </c>
      <c r="C7727">
        <v>227.72001</v>
      </c>
      <c r="D7727">
        <v>595.91619000000003</v>
      </c>
    </row>
    <row r="7728" spans="1:4" x14ac:dyDescent="0.3">
      <c r="A7728" s="1" t="s">
        <v>78</v>
      </c>
      <c r="B7728" s="1" t="s">
        <v>96</v>
      </c>
      <c r="C7728">
        <v>226.45500999999999</v>
      </c>
      <c r="D7728">
        <v>596.45519000000002</v>
      </c>
    </row>
    <row r="7729" spans="1:4" x14ac:dyDescent="0.3">
      <c r="A7729" s="1" t="s">
        <v>78</v>
      </c>
      <c r="B7729" s="1" t="s">
        <v>96</v>
      </c>
      <c r="C7729">
        <v>225.18800999999999</v>
      </c>
      <c r="D7729">
        <v>596.95019000000002</v>
      </c>
    </row>
    <row r="7730" spans="1:4" x14ac:dyDescent="0.3">
      <c r="A7730" s="1" t="s">
        <v>78</v>
      </c>
      <c r="B7730" s="1" t="s">
        <v>96</v>
      </c>
      <c r="C7730">
        <v>223.95500999999999</v>
      </c>
      <c r="D7730">
        <v>597.49018999999998</v>
      </c>
    </row>
    <row r="7731" spans="1:4" x14ac:dyDescent="0.3">
      <c r="A7731" s="1" t="s">
        <v>78</v>
      </c>
      <c r="B7731" s="1" t="s">
        <v>96</v>
      </c>
      <c r="C7731">
        <v>222.72300999999999</v>
      </c>
      <c r="D7731">
        <v>597.98518999999999</v>
      </c>
    </row>
    <row r="7732" spans="1:4" x14ac:dyDescent="0.3">
      <c r="A7732" s="1" t="s">
        <v>78</v>
      </c>
      <c r="B7732" s="1" t="s">
        <v>96</v>
      </c>
      <c r="C7732">
        <v>227.72001</v>
      </c>
      <c r="D7732">
        <v>595.91619000000003</v>
      </c>
    </row>
    <row r="7733" spans="1:4" x14ac:dyDescent="0.3">
      <c r="A7733" s="1" t="s">
        <v>78</v>
      </c>
      <c r="B7733" s="1" t="s">
        <v>96</v>
      </c>
      <c r="C7733">
        <v>226.45500999999999</v>
      </c>
      <c r="D7733">
        <v>596.45519000000002</v>
      </c>
    </row>
    <row r="7734" spans="1:4" x14ac:dyDescent="0.3">
      <c r="A7734" s="1" t="s">
        <v>78</v>
      </c>
      <c r="B7734" s="1" t="s">
        <v>96</v>
      </c>
      <c r="C7734">
        <v>225.18800999999999</v>
      </c>
      <c r="D7734">
        <v>596.95019000000002</v>
      </c>
    </row>
    <row r="7735" spans="1:4" x14ac:dyDescent="0.3">
      <c r="A7735" s="1" t="s">
        <v>78</v>
      </c>
      <c r="B7735" s="1" t="s">
        <v>96</v>
      </c>
      <c r="C7735">
        <v>223.95500999999999</v>
      </c>
      <c r="D7735">
        <v>597.49018999999998</v>
      </c>
    </row>
    <row r="7736" spans="1:4" x14ac:dyDescent="0.3">
      <c r="A7736" s="1" t="s">
        <v>78</v>
      </c>
      <c r="B7736" s="1" t="s">
        <v>96</v>
      </c>
      <c r="C7736">
        <v>222.72300999999999</v>
      </c>
      <c r="D7736">
        <v>597.98518999999999</v>
      </c>
    </row>
    <row r="7737" spans="1:4" x14ac:dyDescent="0.3">
      <c r="A7737" s="1" t="s">
        <v>78</v>
      </c>
      <c r="B7737" s="1" t="s">
        <v>96</v>
      </c>
      <c r="C7737">
        <v>232.65201999999999</v>
      </c>
      <c r="D7737">
        <v>593.80189999999902</v>
      </c>
    </row>
    <row r="7738" spans="1:4" x14ac:dyDescent="0.3">
      <c r="A7738" s="1" t="s">
        <v>78</v>
      </c>
      <c r="B7738" s="1" t="s">
        <v>96</v>
      </c>
      <c r="C7738">
        <v>232.13301999999999</v>
      </c>
      <c r="D7738">
        <v>594.02689999999996</v>
      </c>
    </row>
    <row r="7739" spans="1:4" x14ac:dyDescent="0.3">
      <c r="A7739" s="1" t="s">
        <v>78</v>
      </c>
      <c r="B7739" s="1" t="s">
        <v>96</v>
      </c>
      <c r="C7739">
        <v>231.58202</v>
      </c>
      <c r="D7739">
        <v>594.2509</v>
      </c>
    </row>
    <row r="7740" spans="1:4" x14ac:dyDescent="0.3">
      <c r="A7740" s="1" t="s">
        <v>78</v>
      </c>
      <c r="B7740" s="1" t="s">
        <v>96</v>
      </c>
      <c r="C7740">
        <v>230.96502000000001</v>
      </c>
      <c r="D7740">
        <v>594.52189999999996</v>
      </c>
    </row>
    <row r="7741" spans="1:4" x14ac:dyDescent="0.3">
      <c r="A7741" s="1" t="s">
        <v>78</v>
      </c>
      <c r="B7741" s="1" t="s">
        <v>96</v>
      </c>
      <c r="C7741">
        <v>230.34801999999999</v>
      </c>
      <c r="D7741">
        <v>594.79089999999997</v>
      </c>
    </row>
    <row r="7742" spans="1:4" x14ac:dyDescent="0.3">
      <c r="A7742" s="1" t="s">
        <v>78</v>
      </c>
      <c r="B7742" s="1" t="s">
        <v>96</v>
      </c>
      <c r="C7742">
        <v>229.01702</v>
      </c>
      <c r="D7742">
        <v>595.3759</v>
      </c>
    </row>
    <row r="7743" spans="1:4" x14ac:dyDescent="0.3">
      <c r="A7743" s="1" t="s">
        <v>78</v>
      </c>
      <c r="B7743" s="1" t="s">
        <v>96</v>
      </c>
      <c r="C7743">
        <v>228.36902000000001</v>
      </c>
      <c r="D7743">
        <v>595.64689999999996</v>
      </c>
    </row>
    <row r="7744" spans="1:4" x14ac:dyDescent="0.3">
      <c r="A7744" s="1" t="s">
        <v>78</v>
      </c>
      <c r="B7744" s="1" t="s">
        <v>96</v>
      </c>
      <c r="C7744">
        <v>227.72002000000001</v>
      </c>
      <c r="D7744">
        <v>595.91589999999997</v>
      </c>
    </row>
    <row r="7745" spans="1:4" x14ac:dyDescent="0.3">
      <c r="A7745" s="1" t="s">
        <v>78</v>
      </c>
      <c r="B7745" s="1" t="s">
        <v>96</v>
      </c>
      <c r="C7745">
        <v>232.65201999999999</v>
      </c>
      <c r="D7745">
        <v>593.80189999999902</v>
      </c>
    </row>
    <row r="7746" spans="1:4" x14ac:dyDescent="0.3">
      <c r="A7746" s="1" t="s">
        <v>78</v>
      </c>
      <c r="B7746" s="1" t="s">
        <v>96</v>
      </c>
      <c r="C7746">
        <v>232.13301999999999</v>
      </c>
      <c r="D7746">
        <v>594.02689999999996</v>
      </c>
    </row>
    <row r="7747" spans="1:4" x14ac:dyDescent="0.3">
      <c r="A7747" s="1" t="s">
        <v>78</v>
      </c>
      <c r="B7747" s="1" t="s">
        <v>96</v>
      </c>
      <c r="C7747">
        <v>231.58202</v>
      </c>
      <c r="D7747">
        <v>594.2509</v>
      </c>
    </row>
    <row r="7748" spans="1:4" x14ac:dyDescent="0.3">
      <c r="A7748" s="1" t="s">
        <v>78</v>
      </c>
      <c r="B7748" s="1" t="s">
        <v>96</v>
      </c>
      <c r="C7748">
        <v>230.96502000000001</v>
      </c>
      <c r="D7748">
        <v>594.52189999999996</v>
      </c>
    </row>
    <row r="7749" spans="1:4" x14ac:dyDescent="0.3">
      <c r="A7749" s="1" t="s">
        <v>78</v>
      </c>
      <c r="B7749" s="1" t="s">
        <v>96</v>
      </c>
      <c r="C7749">
        <v>230.34801999999999</v>
      </c>
      <c r="D7749">
        <v>594.79089999999997</v>
      </c>
    </row>
    <row r="7750" spans="1:4" x14ac:dyDescent="0.3">
      <c r="A7750" s="1" t="s">
        <v>78</v>
      </c>
      <c r="B7750" s="1" t="s">
        <v>96</v>
      </c>
      <c r="C7750">
        <v>229.01702</v>
      </c>
      <c r="D7750">
        <v>595.3759</v>
      </c>
    </row>
    <row r="7751" spans="1:4" x14ac:dyDescent="0.3">
      <c r="A7751" s="1" t="s">
        <v>78</v>
      </c>
      <c r="B7751" s="1" t="s">
        <v>96</v>
      </c>
      <c r="C7751">
        <v>228.36902000000001</v>
      </c>
      <c r="D7751">
        <v>595.64689999999996</v>
      </c>
    </row>
    <row r="7752" spans="1:4" x14ac:dyDescent="0.3">
      <c r="A7752" s="1" t="s">
        <v>78</v>
      </c>
      <c r="B7752" s="1" t="s">
        <v>96</v>
      </c>
      <c r="C7752">
        <v>227.72002000000001</v>
      </c>
      <c r="D7752">
        <v>595.91589999999997</v>
      </c>
    </row>
    <row r="7753" spans="1:4" x14ac:dyDescent="0.3">
      <c r="A7753" s="1" t="s">
        <v>78</v>
      </c>
      <c r="B7753" s="1" t="s">
        <v>96</v>
      </c>
      <c r="C7753">
        <v>235.28101000000001</v>
      </c>
      <c r="D7753">
        <v>592.58609000000001</v>
      </c>
    </row>
    <row r="7754" spans="1:4" x14ac:dyDescent="0.3">
      <c r="A7754" s="1" t="s">
        <v>78</v>
      </c>
      <c r="B7754" s="1" t="s">
        <v>96</v>
      </c>
      <c r="C7754">
        <v>234.95701</v>
      </c>
      <c r="D7754">
        <v>592.67709000000002</v>
      </c>
    </row>
    <row r="7755" spans="1:4" x14ac:dyDescent="0.3">
      <c r="A7755" s="1" t="s">
        <v>78</v>
      </c>
      <c r="B7755" s="1" t="s">
        <v>96</v>
      </c>
      <c r="C7755">
        <v>234.66400999999999</v>
      </c>
      <c r="D7755">
        <v>592.81209000000001</v>
      </c>
    </row>
    <row r="7756" spans="1:4" x14ac:dyDescent="0.3">
      <c r="A7756" s="1" t="s">
        <v>78</v>
      </c>
      <c r="B7756" s="1" t="s">
        <v>96</v>
      </c>
      <c r="C7756">
        <v>234.11301</v>
      </c>
      <c r="D7756">
        <v>593.08208999999999</v>
      </c>
    </row>
    <row r="7757" spans="1:4" x14ac:dyDescent="0.3">
      <c r="A7757" s="1" t="s">
        <v>78</v>
      </c>
      <c r="B7757" s="1" t="s">
        <v>96</v>
      </c>
      <c r="C7757">
        <v>233.78900999999999</v>
      </c>
      <c r="D7757">
        <v>593.26108999999997</v>
      </c>
    </row>
    <row r="7758" spans="1:4" x14ac:dyDescent="0.3">
      <c r="A7758" s="1" t="s">
        <v>78</v>
      </c>
      <c r="B7758" s="1" t="s">
        <v>96</v>
      </c>
      <c r="C7758">
        <v>233.46401</v>
      </c>
      <c r="D7758">
        <v>593.39708999999903</v>
      </c>
    </row>
    <row r="7759" spans="1:4" x14ac:dyDescent="0.3">
      <c r="A7759" s="1" t="s">
        <v>78</v>
      </c>
      <c r="B7759" s="1" t="s">
        <v>96</v>
      </c>
      <c r="C7759">
        <v>233.07400999999999</v>
      </c>
      <c r="D7759">
        <v>593.62108999999998</v>
      </c>
    </row>
    <row r="7760" spans="1:4" x14ac:dyDescent="0.3">
      <c r="A7760" s="1" t="s">
        <v>78</v>
      </c>
      <c r="B7760" s="1" t="s">
        <v>96</v>
      </c>
      <c r="C7760">
        <v>232.65200999999999</v>
      </c>
      <c r="D7760">
        <v>593.80209000000002</v>
      </c>
    </row>
    <row r="7761" spans="1:4" x14ac:dyDescent="0.3">
      <c r="A7761" s="1" t="s">
        <v>78</v>
      </c>
      <c r="B7761" s="1" t="s">
        <v>96</v>
      </c>
      <c r="C7761">
        <v>235.28101000000001</v>
      </c>
      <c r="D7761">
        <v>592.58609000000001</v>
      </c>
    </row>
    <row r="7762" spans="1:4" x14ac:dyDescent="0.3">
      <c r="A7762" s="1" t="s">
        <v>78</v>
      </c>
      <c r="B7762" s="1" t="s">
        <v>96</v>
      </c>
      <c r="C7762">
        <v>234.95701</v>
      </c>
      <c r="D7762">
        <v>592.67709000000002</v>
      </c>
    </row>
    <row r="7763" spans="1:4" x14ac:dyDescent="0.3">
      <c r="A7763" s="1" t="s">
        <v>78</v>
      </c>
      <c r="B7763" s="1" t="s">
        <v>96</v>
      </c>
      <c r="C7763">
        <v>234.66400999999999</v>
      </c>
      <c r="D7763">
        <v>592.81209000000001</v>
      </c>
    </row>
    <row r="7764" spans="1:4" x14ac:dyDescent="0.3">
      <c r="A7764" s="1" t="s">
        <v>78</v>
      </c>
      <c r="B7764" s="1" t="s">
        <v>96</v>
      </c>
      <c r="C7764">
        <v>234.11301</v>
      </c>
      <c r="D7764">
        <v>593.08208999999999</v>
      </c>
    </row>
    <row r="7765" spans="1:4" x14ac:dyDescent="0.3">
      <c r="A7765" s="1" t="s">
        <v>78</v>
      </c>
      <c r="B7765" s="1" t="s">
        <v>96</v>
      </c>
      <c r="C7765">
        <v>233.78900999999999</v>
      </c>
      <c r="D7765">
        <v>593.26108999999997</v>
      </c>
    </row>
    <row r="7766" spans="1:4" x14ac:dyDescent="0.3">
      <c r="A7766" s="1" t="s">
        <v>78</v>
      </c>
      <c r="B7766" s="1" t="s">
        <v>96</v>
      </c>
      <c r="C7766">
        <v>233.46401</v>
      </c>
      <c r="D7766">
        <v>593.39708999999903</v>
      </c>
    </row>
    <row r="7767" spans="1:4" x14ac:dyDescent="0.3">
      <c r="A7767" s="1" t="s">
        <v>78</v>
      </c>
      <c r="B7767" s="1" t="s">
        <v>96</v>
      </c>
      <c r="C7767">
        <v>233.07400999999999</v>
      </c>
      <c r="D7767">
        <v>593.62108999999998</v>
      </c>
    </row>
    <row r="7768" spans="1:4" x14ac:dyDescent="0.3">
      <c r="A7768" s="1" t="s">
        <v>78</v>
      </c>
      <c r="B7768" s="1" t="s">
        <v>96</v>
      </c>
      <c r="C7768">
        <v>232.65200999999999</v>
      </c>
      <c r="D7768">
        <v>593.80209000000002</v>
      </c>
    </row>
    <row r="7769" spans="1:4" x14ac:dyDescent="0.3">
      <c r="A7769" s="1" t="s">
        <v>78</v>
      </c>
      <c r="B7769" s="1" t="s">
        <v>96</v>
      </c>
      <c r="C7769">
        <v>238.10300000000001</v>
      </c>
      <c r="D7769">
        <v>592.09289999999999</v>
      </c>
    </row>
    <row r="7770" spans="1:4" x14ac:dyDescent="0.3">
      <c r="A7770" s="1" t="s">
        <v>78</v>
      </c>
      <c r="B7770" s="1" t="s">
        <v>96</v>
      </c>
      <c r="C7770">
        <v>237.422</v>
      </c>
      <c r="D7770">
        <v>592.22789999999998</v>
      </c>
    </row>
    <row r="7771" spans="1:4" x14ac:dyDescent="0.3">
      <c r="A7771" s="1" t="s">
        <v>78</v>
      </c>
      <c r="B7771" s="1" t="s">
        <v>96</v>
      </c>
      <c r="C7771">
        <v>236.709</v>
      </c>
      <c r="D7771">
        <v>592.31790000000001</v>
      </c>
    </row>
    <row r="7772" spans="1:4" x14ac:dyDescent="0.3">
      <c r="A7772" s="1" t="s">
        <v>78</v>
      </c>
      <c r="B7772" s="1" t="s">
        <v>96</v>
      </c>
      <c r="C7772">
        <v>235.995</v>
      </c>
      <c r="D7772">
        <v>592.40689999999995</v>
      </c>
    </row>
    <row r="7773" spans="1:4" x14ac:dyDescent="0.3">
      <c r="A7773" s="1" t="s">
        <v>78</v>
      </c>
      <c r="B7773" s="1" t="s">
        <v>96</v>
      </c>
      <c r="C7773">
        <v>235.28100000000001</v>
      </c>
      <c r="D7773">
        <v>592.58590000000004</v>
      </c>
    </row>
    <row r="7774" spans="1:4" x14ac:dyDescent="0.3">
      <c r="A7774" s="1" t="s">
        <v>78</v>
      </c>
      <c r="B7774" s="1" t="s">
        <v>96</v>
      </c>
      <c r="C7774">
        <v>238.10300000000001</v>
      </c>
      <c r="D7774">
        <v>592.09289999999999</v>
      </c>
    </row>
    <row r="7775" spans="1:4" x14ac:dyDescent="0.3">
      <c r="A7775" s="1" t="s">
        <v>78</v>
      </c>
      <c r="B7775" s="1" t="s">
        <v>96</v>
      </c>
      <c r="C7775">
        <v>237.422</v>
      </c>
      <c r="D7775">
        <v>592.22789999999998</v>
      </c>
    </row>
    <row r="7776" spans="1:4" x14ac:dyDescent="0.3">
      <c r="A7776" s="1" t="s">
        <v>78</v>
      </c>
      <c r="B7776" s="1" t="s">
        <v>96</v>
      </c>
      <c r="C7776">
        <v>236.709</v>
      </c>
      <c r="D7776">
        <v>592.31790000000001</v>
      </c>
    </row>
    <row r="7777" spans="1:4" x14ac:dyDescent="0.3">
      <c r="A7777" s="1" t="s">
        <v>78</v>
      </c>
      <c r="B7777" s="1" t="s">
        <v>96</v>
      </c>
      <c r="C7777">
        <v>235.995</v>
      </c>
      <c r="D7777">
        <v>592.40689999999995</v>
      </c>
    </row>
    <row r="7778" spans="1:4" x14ac:dyDescent="0.3">
      <c r="A7778" s="1" t="s">
        <v>78</v>
      </c>
      <c r="B7778" s="1" t="s">
        <v>96</v>
      </c>
      <c r="C7778">
        <v>235.28100000000001</v>
      </c>
      <c r="D7778">
        <v>592.58590000000004</v>
      </c>
    </row>
    <row r="7779" spans="1:4" x14ac:dyDescent="0.3">
      <c r="A7779" s="1" t="s">
        <v>78</v>
      </c>
      <c r="B7779" s="1" t="s">
        <v>96</v>
      </c>
      <c r="C7779">
        <v>240.506</v>
      </c>
      <c r="D7779">
        <v>591.32829000000004</v>
      </c>
    </row>
    <row r="7780" spans="1:4" x14ac:dyDescent="0.3">
      <c r="A7780" s="1" t="s">
        <v>78</v>
      </c>
      <c r="B7780" s="1" t="s">
        <v>96</v>
      </c>
      <c r="C7780">
        <v>240.084</v>
      </c>
      <c r="D7780">
        <v>591.41728999999998</v>
      </c>
    </row>
    <row r="7781" spans="1:4" x14ac:dyDescent="0.3">
      <c r="A7781" s="1" t="s">
        <v>78</v>
      </c>
      <c r="B7781" s="1" t="s">
        <v>96</v>
      </c>
      <c r="C7781">
        <v>239.726</v>
      </c>
      <c r="D7781">
        <v>591.50729000000001</v>
      </c>
    </row>
    <row r="7782" spans="1:4" x14ac:dyDescent="0.3">
      <c r="A7782" s="1" t="s">
        <v>78</v>
      </c>
      <c r="B7782" s="1" t="s">
        <v>96</v>
      </c>
      <c r="C7782">
        <v>239.435</v>
      </c>
      <c r="D7782">
        <v>591.59829000000002</v>
      </c>
    </row>
    <row r="7783" spans="1:4" x14ac:dyDescent="0.3">
      <c r="A7783" s="1" t="s">
        <v>78</v>
      </c>
      <c r="B7783" s="1" t="s">
        <v>96</v>
      </c>
      <c r="C7783">
        <v>239.17500000000001</v>
      </c>
      <c r="D7783">
        <v>591.73329000000001</v>
      </c>
    </row>
    <row r="7784" spans="1:4" x14ac:dyDescent="0.3">
      <c r="A7784" s="1" t="s">
        <v>78</v>
      </c>
      <c r="B7784" s="1" t="s">
        <v>96</v>
      </c>
      <c r="C7784">
        <v>238.65600000000001</v>
      </c>
      <c r="D7784">
        <v>591.91328999999996</v>
      </c>
    </row>
    <row r="7785" spans="1:4" x14ac:dyDescent="0.3">
      <c r="A7785" s="1" t="s">
        <v>78</v>
      </c>
      <c r="B7785" s="1" t="s">
        <v>96</v>
      </c>
      <c r="C7785">
        <v>238.39599999999999</v>
      </c>
      <c r="D7785">
        <v>592.00229000000002</v>
      </c>
    </row>
    <row r="7786" spans="1:4" x14ac:dyDescent="0.3">
      <c r="A7786" s="1" t="s">
        <v>78</v>
      </c>
      <c r="B7786" s="1" t="s">
        <v>96</v>
      </c>
      <c r="C7786">
        <v>238.10300000000001</v>
      </c>
      <c r="D7786">
        <v>592.09329000000002</v>
      </c>
    </row>
    <row r="7787" spans="1:4" x14ac:dyDescent="0.3">
      <c r="A7787" s="1" t="s">
        <v>78</v>
      </c>
      <c r="B7787" s="1" t="s">
        <v>96</v>
      </c>
      <c r="C7787">
        <v>240.506</v>
      </c>
      <c r="D7787">
        <v>591.32829000000004</v>
      </c>
    </row>
    <row r="7788" spans="1:4" x14ac:dyDescent="0.3">
      <c r="A7788" s="1" t="s">
        <v>78</v>
      </c>
      <c r="B7788" s="1" t="s">
        <v>96</v>
      </c>
      <c r="C7788">
        <v>240.084</v>
      </c>
      <c r="D7788">
        <v>591.41728999999998</v>
      </c>
    </row>
    <row r="7789" spans="1:4" x14ac:dyDescent="0.3">
      <c r="A7789" s="1" t="s">
        <v>78</v>
      </c>
      <c r="B7789" s="1" t="s">
        <v>96</v>
      </c>
      <c r="C7789">
        <v>239.726</v>
      </c>
      <c r="D7789">
        <v>591.50729000000001</v>
      </c>
    </row>
    <row r="7790" spans="1:4" x14ac:dyDescent="0.3">
      <c r="A7790" s="1" t="s">
        <v>78</v>
      </c>
      <c r="B7790" s="1" t="s">
        <v>96</v>
      </c>
      <c r="C7790">
        <v>239.435</v>
      </c>
      <c r="D7790">
        <v>591.59829000000002</v>
      </c>
    </row>
    <row r="7791" spans="1:4" x14ac:dyDescent="0.3">
      <c r="A7791" s="1" t="s">
        <v>78</v>
      </c>
      <c r="B7791" s="1" t="s">
        <v>96</v>
      </c>
      <c r="C7791">
        <v>239.17500000000001</v>
      </c>
      <c r="D7791">
        <v>591.73329000000001</v>
      </c>
    </row>
    <row r="7792" spans="1:4" x14ac:dyDescent="0.3">
      <c r="A7792" s="1" t="s">
        <v>78</v>
      </c>
      <c r="B7792" s="1" t="s">
        <v>96</v>
      </c>
      <c r="C7792">
        <v>238.65600000000001</v>
      </c>
      <c r="D7792">
        <v>591.91328999999996</v>
      </c>
    </row>
    <row r="7793" spans="1:4" x14ac:dyDescent="0.3">
      <c r="A7793" s="1" t="s">
        <v>78</v>
      </c>
      <c r="B7793" s="1" t="s">
        <v>96</v>
      </c>
      <c r="C7793">
        <v>238.39599999999999</v>
      </c>
      <c r="D7793">
        <v>592.00229000000002</v>
      </c>
    </row>
    <row r="7794" spans="1:4" x14ac:dyDescent="0.3">
      <c r="A7794" s="1" t="s">
        <v>78</v>
      </c>
      <c r="B7794" s="1" t="s">
        <v>96</v>
      </c>
      <c r="C7794">
        <v>238.10300000000001</v>
      </c>
      <c r="D7794">
        <v>592.09329000000002</v>
      </c>
    </row>
    <row r="7795" spans="1:4" x14ac:dyDescent="0.3">
      <c r="A7795" s="1" t="s">
        <v>78</v>
      </c>
      <c r="B7795" s="1" t="s">
        <v>96</v>
      </c>
      <c r="C7795">
        <v>245.53501</v>
      </c>
      <c r="D7795">
        <v>590.7423</v>
      </c>
    </row>
    <row r="7796" spans="1:4" x14ac:dyDescent="0.3">
      <c r="A7796" s="1" t="s">
        <v>78</v>
      </c>
      <c r="B7796" s="1" t="s">
        <v>96</v>
      </c>
      <c r="C7796">
        <v>244.78900999999999</v>
      </c>
      <c r="D7796">
        <v>590.83230000000003</v>
      </c>
    </row>
    <row r="7797" spans="1:4" x14ac:dyDescent="0.3">
      <c r="A7797" s="1" t="s">
        <v>78</v>
      </c>
      <c r="B7797" s="1" t="s">
        <v>96</v>
      </c>
      <c r="C7797">
        <v>244.07500999999999</v>
      </c>
      <c r="D7797">
        <v>590.92229999999995</v>
      </c>
    </row>
    <row r="7798" spans="1:4" x14ac:dyDescent="0.3">
      <c r="A7798" s="1" t="s">
        <v>78</v>
      </c>
      <c r="B7798" s="1" t="s">
        <v>96</v>
      </c>
      <c r="C7798">
        <v>243.39301</v>
      </c>
      <c r="D7798">
        <v>590.9683</v>
      </c>
    </row>
    <row r="7799" spans="1:4" x14ac:dyDescent="0.3">
      <c r="A7799" s="1" t="s">
        <v>78</v>
      </c>
      <c r="B7799" s="1" t="s">
        <v>96</v>
      </c>
      <c r="C7799">
        <v>242.71301</v>
      </c>
      <c r="D7799">
        <v>591.05629999999996</v>
      </c>
    </row>
    <row r="7800" spans="1:4" x14ac:dyDescent="0.3">
      <c r="A7800" s="1" t="s">
        <v>78</v>
      </c>
      <c r="B7800" s="1" t="s">
        <v>96</v>
      </c>
      <c r="C7800">
        <v>242.09601000000001</v>
      </c>
      <c r="D7800">
        <v>591.10329999999999</v>
      </c>
    </row>
    <row r="7801" spans="1:4" x14ac:dyDescent="0.3">
      <c r="A7801" s="1" t="s">
        <v>78</v>
      </c>
      <c r="B7801" s="1" t="s">
        <v>96</v>
      </c>
      <c r="C7801">
        <v>241.54400999999999</v>
      </c>
      <c r="D7801">
        <v>591.19230000000005</v>
      </c>
    </row>
    <row r="7802" spans="1:4" x14ac:dyDescent="0.3">
      <c r="A7802" s="1" t="s">
        <v>78</v>
      </c>
      <c r="B7802" s="1" t="s">
        <v>96</v>
      </c>
      <c r="C7802">
        <v>240.99200999999999</v>
      </c>
      <c r="D7802">
        <v>591.2373</v>
      </c>
    </row>
    <row r="7803" spans="1:4" x14ac:dyDescent="0.3">
      <c r="A7803" s="1" t="s">
        <v>78</v>
      </c>
      <c r="B7803" s="1" t="s">
        <v>96</v>
      </c>
      <c r="C7803">
        <v>240.50601</v>
      </c>
      <c r="D7803">
        <v>591.32830000000001</v>
      </c>
    </row>
    <row r="7804" spans="1:4" x14ac:dyDescent="0.3">
      <c r="A7804" s="1" t="s">
        <v>78</v>
      </c>
      <c r="B7804" s="1" t="s">
        <v>96</v>
      </c>
      <c r="C7804">
        <v>245.53501</v>
      </c>
      <c r="D7804">
        <v>590.7423</v>
      </c>
    </row>
    <row r="7805" spans="1:4" x14ac:dyDescent="0.3">
      <c r="A7805" s="1" t="s">
        <v>78</v>
      </c>
      <c r="B7805" s="1" t="s">
        <v>96</v>
      </c>
      <c r="C7805">
        <v>244.78900999999999</v>
      </c>
      <c r="D7805">
        <v>590.83230000000003</v>
      </c>
    </row>
    <row r="7806" spans="1:4" x14ac:dyDescent="0.3">
      <c r="A7806" s="1" t="s">
        <v>78</v>
      </c>
      <c r="B7806" s="1" t="s">
        <v>96</v>
      </c>
      <c r="C7806">
        <v>244.07500999999999</v>
      </c>
      <c r="D7806">
        <v>590.92229999999995</v>
      </c>
    </row>
    <row r="7807" spans="1:4" x14ac:dyDescent="0.3">
      <c r="A7807" s="1" t="s">
        <v>78</v>
      </c>
      <c r="B7807" s="1" t="s">
        <v>96</v>
      </c>
      <c r="C7807">
        <v>243.39301</v>
      </c>
      <c r="D7807">
        <v>590.9683</v>
      </c>
    </row>
    <row r="7808" spans="1:4" x14ac:dyDescent="0.3">
      <c r="A7808" s="1" t="s">
        <v>78</v>
      </c>
      <c r="B7808" s="1" t="s">
        <v>96</v>
      </c>
      <c r="C7808">
        <v>242.71301</v>
      </c>
      <c r="D7808">
        <v>591.05629999999996</v>
      </c>
    </row>
    <row r="7809" spans="1:4" x14ac:dyDescent="0.3">
      <c r="A7809" s="1" t="s">
        <v>78</v>
      </c>
      <c r="B7809" s="1" t="s">
        <v>96</v>
      </c>
      <c r="C7809">
        <v>242.09601000000001</v>
      </c>
      <c r="D7809">
        <v>591.10329999999999</v>
      </c>
    </row>
    <row r="7810" spans="1:4" x14ac:dyDescent="0.3">
      <c r="A7810" s="1" t="s">
        <v>78</v>
      </c>
      <c r="B7810" s="1" t="s">
        <v>96</v>
      </c>
      <c r="C7810">
        <v>241.54400999999999</v>
      </c>
      <c r="D7810">
        <v>591.19230000000005</v>
      </c>
    </row>
    <row r="7811" spans="1:4" x14ac:dyDescent="0.3">
      <c r="A7811" s="1" t="s">
        <v>78</v>
      </c>
      <c r="B7811" s="1" t="s">
        <v>96</v>
      </c>
      <c r="C7811">
        <v>240.99200999999999</v>
      </c>
      <c r="D7811">
        <v>591.2373</v>
      </c>
    </row>
    <row r="7812" spans="1:4" x14ac:dyDescent="0.3">
      <c r="A7812" s="1" t="s">
        <v>78</v>
      </c>
      <c r="B7812" s="1" t="s">
        <v>96</v>
      </c>
      <c r="C7812">
        <v>240.50601</v>
      </c>
      <c r="D7812">
        <v>591.32830000000001</v>
      </c>
    </row>
    <row r="7813" spans="1:4" x14ac:dyDescent="0.3">
      <c r="A7813" s="1" t="s">
        <v>78</v>
      </c>
      <c r="B7813" s="1" t="s">
        <v>96</v>
      </c>
      <c r="C7813">
        <v>252.64201</v>
      </c>
      <c r="D7813">
        <v>589.84289999999999</v>
      </c>
    </row>
    <row r="7814" spans="1:4" x14ac:dyDescent="0.3">
      <c r="A7814" s="1" t="s">
        <v>78</v>
      </c>
      <c r="B7814" s="1" t="s">
        <v>96</v>
      </c>
      <c r="C7814">
        <v>251.60301000000001</v>
      </c>
      <c r="D7814">
        <v>589.93389999999999</v>
      </c>
    </row>
    <row r="7815" spans="1:4" x14ac:dyDescent="0.3">
      <c r="A7815" s="1" t="s">
        <v>78</v>
      </c>
      <c r="B7815" s="1" t="s">
        <v>96</v>
      </c>
      <c r="C7815">
        <v>250.59800999999999</v>
      </c>
      <c r="D7815">
        <v>590.02390000000003</v>
      </c>
    </row>
    <row r="7816" spans="1:4" x14ac:dyDescent="0.3">
      <c r="A7816" s="1" t="s">
        <v>78</v>
      </c>
      <c r="B7816" s="1" t="s">
        <v>96</v>
      </c>
      <c r="C7816">
        <v>249.65601000000001</v>
      </c>
      <c r="D7816">
        <v>590.15790000000004</v>
      </c>
    </row>
    <row r="7817" spans="1:4" x14ac:dyDescent="0.3">
      <c r="A7817" s="1" t="s">
        <v>78</v>
      </c>
      <c r="B7817" s="1" t="s">
        <v>96</v>
      </c>
      <c r="C7817">
        <v>248.78001</v>
      </c>
      <c r="D7817">
        <v>590.29290000000003</v>
      </c>
    </row>
    <row r="7818" spans="1:4" x14ac:dyDescent="0.3">
      <c r="A7818" s="1" t="s">
        <v>78</v>
      </c>
      <c r="B7818" s="1" t="s">
        <v>96</v>
      </c>
      <c r="C7818">
        <v>247.90401</v>
      </c>
      <c r="D7818">
        <v>590.38189999999997</v>
      </c>
    </row>
    <row r="7819" spans="1:4" x14ac:dyDescent="0.3">
      <c r="A7819" s="1" t="s">
        <v>78</v>
      </c>
      <c r="B7819" s="1" t="s">
        <v>96</v>
      </c>
      <c r="C7819">
        <v>247.09300999999999</v>
      </c>
      <c r="D7819">
        <v>590.51790000000005</v>
      </c>
    </row>
    <row r="7820" spans="1:4" x14ac:dyDescent="0.3">
      <c r="A7820" s="1" t="s">
        <v>78</v>
      </c>
      <c r="B7820" s="1" t="s">
        <v>96</v>
      </c>
      <c r="C7820">
        <v>246.31401</v>
      </c>
      <c r="D7820">
        <v>590.65390000000002</v>
      </c>
    </row>
    <row r="7821" spans="1:4" x14ac:dyDescent="0.3">
      <c r="A7821" s="1" t="s">
        <v>78</v>
      </c>
      <c r="B7821" s="1" t="s">
        <v>96</v>
      </c>
      <c r="C7821">
        <v>245.53501</v>
      </c>
      <c r="D7821">
        <v>590.74189999999999</v>
      </c>
    </row>
    <row r="7822" spans="1:4" x14ac:dyDescent="0.3">
      <c r="A7822" s="1" t="s">
        <v>78</v>
      </c>
      <c r="B7822" s="1" t="s">
        <v>96</v>
      </c>
      <c r="C7822">
        <v>252.64201</v>
      </c>
      <c r="D7822">
        <v>589.84289999999999</v>
      </c>
    </row>
    <row r="7823" spans="1:4" x14ac:dyDescent="0.3">
      <c r="A7823" s="1" t="s">
        <v>78</v>
      </c>
      <c r="B7823" s="1" t="s">
        <v>96</v>
      </c>
      <c r="C7823">
        <v>251.60301000000001</v>
      </c>
      <c r="D7823">
        <v>589.93389999999999</v>
      </c>
    </row>
    <row r="7824" spans="1:4" x14ac:dyDescent="0.3">
      <c r="A7824" s="1" t="s">
        <v>78</v>
      </c>
      <c r="B7824" s="1" t="s">
        <v>96</v>
      </c>
      <c r="C7824">
        <v>250.59800999999999</v>
      </c>
      <c r="D7824">
        <v>590.02390000000003</v>
      </c>
    </row>
    <row r="7825" spans="1:4" x14ac:dyDescent="0.3">
      <c r="A7825" s="1" t="s">
        <v>78</v>
      </c>
      <c r="B7825" s="1" t="s">
        <v>96</v>
      </c>
      <c r="C7825">
        <v>249.65601000000001</v>
      </c>
      <c r="D7825">
        <v>590.15790000000004</v>
      </c>
    </row>
    <row r="7826" spans="1:4" x14ac:dyDescent="0.3">
      <c r="A7826" s="1" t="s">
        <v>78</v>
      </c>
      <c r="B7826" s="1" t="s">
        <v>96</v>
      </c>
      <c r="C7826">
        <v>248.78001</v>
      </c>
      <c r="D7826">
        <v>590.29290000000003</v>
      </c>
    </row>
    <row r="7827" spans="1:4" x14ac:dyDescent="0.3">
      <c r="A7827" s="1" t="s">
        <v>78</v>
      </c>
      <c r="B7827" s="1" t="s">
        <v>96</v>
      </c>
      <c r="C7827">
        <v>247.90401</v>
      </c>
      <c r="D7827">
        <v>590.38189999999997</v>
      </c>
    </row>
    <row r="7828" spans="1:4" x14ac:dyDescent="0.3">
      <c r="A7828" s="1" t="s">
        <v>78</v>
      </c>
      <c r="B7828" s="1" t="s">
        <v>96</v>
      </c>
      <c r="C7828">
        <v>247.09300999999999</v>
      </c>
      <c r="D7828">
        <v>590.51790000000005</v>
      </c>
    </row>
    <row r="7829" spans="1:4" x14ac:dyDescent="0.3">
      <c r="A7829" s="1" t="s">
        <v>78</v>
      </c>
      <c r="B7829" s="1" t="s">
        <v>96</v>
      </c>
      <c r="C7829">
        <v>246.31401</v>
      </c>
      <c r="D7829">
        <v>590.65390000000002</v>
      </c>
    </row>
    <row r="7830" spans="1:4" x14ac:dyDescent="0.3">
      <c r="A7830" s="1" t="s">
        <v>78</v>
      </c>
      <c r="B7830" s="1" t="s">
        <v>96</v>
      </c>
      <c r="C7830">
        <v>245.53501</v>
      </c>
      <c r="D7830">
        <v>590.74189999999999</v>
      </c>
    </row>
    <row r="7831" spans="1:4" x14ac:dyDescent="0.3">
      <c r="A7831" s="1" t="s">
        <v>78</v>
      </c>
      <c r="B7831" s="1" t="s">
        <v>96</v>
      </c>
      <c r="C7831">
        <v>262.73401000000001</v>
      </c>
      <c r="D7831">
        <v>589.48357999999996</v>
      </c>
    </row>
    <row r="7832" spans="1:4" x14ac:dyDescent="0.3">
      <c r="A7832" s="1" t="s">
        <v>78</v>
      </c>
      <c r="B7832" s="1" t="s">
        <v>96</v>
      </c>
      <c r="C7832">
        <v>261.46901000000003</v>
      </c>
      <c r="D7832">
        <v>589.52858000000003</v>
      </c>
    </row>
    <row r="7833" spans="1:4" x14ac:dyDescent="0.3">
      <c r="A7833" s="1" t="s">
        <v>78</v>
      </c>
      <c r="B7833" s="1" t="s">
        <v>96</v>
      </c>
      <c r="C7833">
        <v>260.13900000000001</v>
      </c>
      <c r="D7833">
        <v>589.529</v>
      </c>
    </row>
    <row r="7834" spans="1:4" x14ac:dyDescent="0.3">
      <c r="A7834" s="1" t="s">
        <v>78</v>
      </c>
      <c r="B7834" s="1" t="s">
        <v>96</v>
      </c>
      <c r="C7834">
        <v>257.51</v>
      </c>
      <c r="D7834">
        <v>589.61900000000003</v>
      </c>
    </row>
    <row r="7835" spans="1:4" x14ac:dyDescent="0.3">
      <c r="A7835" s="1" t="s">
        <v>78</v>
      </c>
      <c r="B7835" s="1" t="s">
        <v>96</v>
      </c>
      <c r="C7835">
        <v>256.21199999999999</v>
      </c>
      <c r="D7835">
        <v>589.66399999999999</v>
      </c>
    </row>
    <row r="7836" spans="1:4" x14ac:dyDescent="0.3">
      <c r="A7836" s="1" t="s">
        <v>78</v>
      </c>
      <c r="B7836" s="1" t="s">
        <v>96</v>
      </c>
      <c r="C7836">
        <v>254.94499999999999</v>
      </c>
      <c r="D7836">
        <v>589.71</v>
      </c>
    </row>
    <row r="7837" spans="1:4" x14ac:dyDescent="0.3">
      <c r="A7837" s="1" t="s">
        <v>78</v>
      </c>
      <c r="B7837" s="1" t="s">
        <v>96</v>
      </c>
      <c r="C7837">
        <v>253.745</v>
      </c>
      <c r="D7837">
        <v>589.75400000000002</v>
      </c>
    </row>
    <row r="7838" spans="1:4" x14ac:dyDescent="0.3">
      <c r="A7838" s="1" t="s">
        <v>78</v>
      </c>
      <c r="B7838" s="1" t="s">
        <v>96</v>
      </c>
      <c r="C7838">
        <v>252.642</v>
      </c>
      <c r="D7838">
        <v>589.84299999999996</v>
      </c>
    </row>
    <row r="7839" spans="1:4" x14ac:dyDescent="0.3">
      <c r="A7839" s="1" t="s">
        <v>78</v>
      </c>
      <c r="B7839" s="1" t="s">
        <v>96</v>
      </c>
      <c r="C7839">
        <v>262.73399999999998</v>
      </c>
      <c r="D7839">
        <v>589.48400000000004</v>
      </c>
    </row>
    <row r="7840" spans="1:4" x14ac:dyDescent="0.3">
      <c r="A7840" s="1" t="s">
        <v>78</v>
      </c>
      <c r="B7840" s="1" t="s">
        <v>96</v>
      </c>
      <c r="C7840">
        <v>261.46899999999999</v>
      </c>
      <c r="D7840">
        <v>589.529</v>
      </c>
    </row>
    <row r="7841" spans="1:4" x14ac:dyDescent="0.3">
      <c r="A7841" s="1" t="s">
        <v>78</v>
      </c>
      <c r="B7841" s="1" t="s">
        <v>96</v>
      </c>
      <c r="C7841">
        <v>260.13900000000001</v>
      </c>
      <c r="D7841">
        <v>589.529</v>
      </c>
    </row>
    <row r="7842" spans="1:4" x14ac:dyDescent="0.3">
      <c r="A7842" s="1" t="s">
        <v>78</v>
      </c>
      <c r="B7842" s="1" t="s">
        <v>96</v>
      </c>
      <c r="C7842">
        <v>257.51</v>
      </c>
      <c r="D7842">
        <v>589.61900000000003</v>
      </c>
    </row>
    <row r="7843" spans="1:4" x14ac:dyDescent="0.3">
      <c r="A7843" s="1" t="s">
        <v>78</v>
      </c>
      <c r="B7843" s="1" t="s">
        <v>96</v>
      </c>
      <c r="C7843">
        <v>256.21199999999999</v>
      </c>
      <c r="D7843">
        <v>589.66399999999999</v>
      </c>
    </row>
    <row r="7844" spans="1:4" x14ac:dyDescent="0.3">
      <c r="A7844" s="1" t="s">
        <v>78</v>
      </c>
      <c r="B7844" s="1" t="s">
        <v>96</v>
      </c>
      <c r="C7844">
        <v>254.94499999999999</v>
      </c>
      <c r="D7844">
        <v>589.71</v>
      </c>
    </row>
    <row r="7845" spans="1:4" x14ac:dyDescent="0.3">
      <c r="A7845" s="1" t="s">
        <v>78</v>
      </c>
      <c r="B7845" s="1" t="s">
        <v>96</v>
      </c>
      <c r="C7845">
        <v>253.745</v>
      </c>
      <c r="D7845">
        <v>589.75400000000002</v>
      </c>
    </row>
    <row r="7846" spans="1:4" x14ac:dyDescent="0.3">
      <c r="A7846" s="1" t="s">
        <v>78</v>
      </c>
      <c r="B7846" s="1" t="s">
        <v>96</v>
      </c>
      <c r="C7846">
        <v>252.642</v>
      </c>
      <c r="D7846">
        <v>589.84299999999996</v>
      </c>
    </row>
    <row r="7847" spans="1:4" x14ac:dyDescent="0.3">
      <c r="A7847" s="1" t="s">
        <v>78</v>
      </c>
      <c r="B7847" s="1" t="s">
        <v>96</v>
      </c>
      <c r="C7847">
        <v>272.79390000000001</v>
      </c>
      <c r="D7847">
        <v>589.30431999999996</v>
      </c>
    </row>
    <row r="7848" spans="1:4" x14ac:dyDescent="0.3">
      <c r="A7848" s="1" t="s">
        <v>78</v>
      </c>
      <c r="B7848" s="1" t="s">
        <v>96</v>
      </c>
      <c r="C7848">
        <v>267.76389999999998</v>
      </c>
      <c r="D7848">
        <v>589.39332000000002</v>
      </c>
    </row>
    <row r="7849" spans="1:4" x14ac:dyDescent="0.3">
      <c r="A7849" s="1" t="s">
        <v>78</v>
      </c>
      <c r="B7849" s="1" t="s">
        <v>96</v>
      </c>
      <c r="C7849">
        <v>262.73390000000001</v>
      </c>
      <c r="D7849">
        <v>589.48432000000003</v>
      </c>
    </row>
    <row r="7850" spans="1:4" x14ac:dyDescent="0.3">
      <c r="A7850" s="1" t="s">
        <v>78</v>
      </c>
      <c r="B7850" s="1" t="s">
        <v>96</v>
      </c>
      <c r="C7850">
        <v>272.79390000000001</v>
      </c>
      <c r="D7850">
        <v>589.30431999999996</v>
      </c>
    </row>
    <row r="7851" spans="1:4" x14ac:dyDescent="0.3">
      <c r="A7851" s="1" t="s">
        <v>78</v>
      </c>
      <c r="B7851" s="1" t="s">
        <v>96</v>
      </c>
      <c r="C7851">
        <v>267.76389999999998</v>
      </c>
      <c r="D7851">
        <v>589.39332000000002</v>
      </c>
    </row>
    <row r="7852" spans="1:4" x14ac:dyDescent="0.3">
      <c r="A7852" s="1" t="s">
        <v>78</v>
      </c>
      <c r="B7852" s="1" t="s">
        <v>96</v>
      </c>
      <c r="C7852">
        <v>262.73390000000001</v>
      </c>
      <c r="D7852">
        <v>589.48432000000003</v>
      </c>
    </row>
    <row r="7853" spans="1:4" x14ac:dyDescent="0.3">
      <c r="A7853" s="1" t="s">
        <v>78</v>
      </c>
      <c r="B7853" s="1" t="s">
        <v>97</v>
      </c>
      <c r="C7853">
        <v>180.583</v>
      </c>
      <c r="D7853">
        <v>550.11599999999999</v>
      </c>
    </row>
    <row r="7854" spans="1:4" x14ac:dyDescent="0.3">
      <c r="A7854" s="1" t="s">
        <v>78</v>
      </c>
      <c r="B7854" s="1" t="s">
        <v>97</v>
      </c>
      <c r="C7854">
        <v>175.57900000000001</v>
      </c>
      <c r="D7854">
        <v>550.65599999999995</v>
      </c>
    </row>
    <row r="7855" spans="1:4" x14ac:dyDescent="0.3">
      <c r="A7855" s="1" t="s">
        <v>78</v>
      </c>
      <c r="B7855" s="1" t="s">
        <v>97</v>
      </c>
      <c r="C7855">
        <v>170.542</v>
      </c>
      <c r="D7855">
        <v>551.19799999999998</v>
      </c>
    </row>
    <row r="7856" spans="1:4" x14ac:dyDescent="0.3">
      <c r="A7856" s="1" t="s">
        <v>78</v>
      </c>
      <c r="B7856" s="1" t="s">
        <v>97</v>
      </c>
      <c r="C7856">
        <v>180.583</v>
      </c>
      <c r="D7856">
        <v>550.11599999999999</v>
      </c>
    </row>
    <row r="7857" spans="1:4" x14ac:dyDescent="0.3">
      <c r="A7857" s="1" t="s">
        <v>78</v>
      </c>
      <c r="B7857" s="1" t="s">
        <v>97</v>
      </c>
      <c r="C7857">
        <v>175.57900000000001</v>
      </c>
      <c r="D7857">
        <v>550.65599999999995</v>
      </c>
    </row>
    <row r="7858" spans="1:4" x14ac:dyDescent="0.3">
      <c r="A7858" s="1" t="s">
        <v>78</v>
      </c>
      <c r="B7858" s="1" t="s">
        <v>97</v>
      </c>
      <c r="C7858">
        <v>170.542</v>
      </c>
      <c r="D7858">
        <v>551.19799999999998</v>
      </c>
    </row>
    <row r="7859" spans="1:4" x14ac:dyDescent="0.3">
      <c r="A7859" s="1" t="s">
        <v>78</v>
      </c>
      <c r="B7859" s="1" t="s">
        <v>97</v>
      </c>
      <c r="C7859">
        <v>190.62299999999999</v>
      </c>
      <c r="D7859">
        <v>549.12600999999995</v>
      </c>
    </row>
    <row r="7860" spans="1:4" x14ac:dyDescent="0.3">
      <c r="A7860" s="1" t="s">
        <v>78</v>
      </c>
      <c r="B7860" s="1" t="s">
        <v>97</v>
      </c>
      <c r="C7860">
        <v>185.619</v>
      </c>
      <c r="D7860">
        <v>549.62100999999996</v>
      </c>
    </row>
    <row r="7861" spans="1:4" x14ac:dyDescent="0.3">
      <c r="A7861" s="1" t="s">
        <v>78</v>
      </c>
      <c r="B7861" s="1" t="s">
        <v>97</v>
      </c>
      <c r="C7861">
        <v>180.583</v>
      </c>
      <c r="D7861">
        <v>550.11600999999996</v>
      </c>
    </row>
    <row r="7862" spans="1:4" x14ac:dyDescent="0.3">
      <c r="A7862" s="1" t="s">
        <v>78</v>
      </c>
      <c r="B7862" s="1" t="s">
        <v>97</v>
      </c>
      <c r="C7862">
        <v>190.62299999999999</v>
      </c>
      <c r="D7862">
        <v>549.12600999999995</v>
      </c>
    </row>
    <row r="7863" spans="1:4" x14ac:dyDescent="0.3">
      <c r="A7863" s="1" t="s">
        <v>78</v>
      </c>
      <c r="B7863" s="1" t="s">
        <v>97</v>
      </c>
      <c r="C7863">
        <v>185.619</v>
      </c>
      <c r="D7863">
        <v>549.62100999999996</v>
      </c>
    </row>
    <row r="7864" spans="1:4" x14ac:dyDescent="0.3">
      <c r="A7864" s="1" t="s">
        <v>78</v>
      </c>
      <c r="B7864" s="1" t="s">
        <v>97</v>
      </c>
      <c r="C7864">
        <v>180.583</v>
      </c>
      <c r="D7864">
        <v>550.11600999999996</v>
      </c>
    </row>
    <row r="7865" spans="1:4" x14ac:dyDescent="0.3">
      <c r="A7865" s="1" t="s">
        <v>78</v>
      </c>
      <c r="B7865" s="1" t="s">
        <v>97</v>
      </c>
      <c r="C7865">
        <v>200.63200000000001</v>
      </c>
      <c r="D7865">
        <v>547.95398999999998</v>
      </c>
    </row>
    <row r="7866" spans="1:4" x14ac:dyDescent="0.3">
      <c r="A7866" s="1" t="s">
        <v>78</v>
      </c>
      <c r="B7866" s="1" t="s">
        <v>97</v>
      </c>
      <c r="C7866">
        <v>195.62799999999999</v>
      </c>
      <c r="D7866">
        <v>548.58498999999995</v>
      </c>
    </row>
    <row r="7867" spans="1:4" x14ac:dyDescent="0.3">
      <c r="A7867" s="1" t="s">
        <v>78</v>
      </c>
      <c r="B7867" s="1" t="s">
        <v>97</v>
      </c>
      <c r="C7867">
        <v>190.62299999999999</v>
      </c>
      <c r="D7867">
        <v>549.12599</v>
      </c>
    </row>
    <row r="7868" spans="1:4" x14ac:dyDescent="0.3">
      <c r="A7868" s="1" t="s">
        <v>78</v>
      </c>
      <c r="B7868" s="1" t="s">
        <v>97</v>
      </c>
      <c r="C7868">
        <v>200.63200000000001</v>
      </c>
      <c r="D7868">
        <v>547.95398999999998</v>
      </c>
    </row>
    <row r="7869" spans="1:4" x14ac:dyDescent="0.3">
      <c r="A7869" s="1" t="s">
        <v>78</v>
      </c>
      <c r="B7869" s="1" t="s">
        <v>97</v>
      </c>
      <c r="C7869">
        <v>195.62799999999999</v>
      </c>
      <c r="D7869">
        <v>548.58498999999995</v>
      </c>
    </row>
    <row r="7870" spans="1:4" x14ac:dyDescent="0.3">
      <c r="A7870" s="1" t="s">
        <v>78</v>
      </c>
      <c r="B7870" s="1" t="s">
        <v>97</v>
      </c>
      <c r="C7870">
        <v>190.62299999999999</v>
      </c>
      <c r="D7870">
        <v>549.12599</v>
      </c>
    </row>
    <row r="7871" spans="1:4" x14ac:dyDescent="0.3">
      <c r="A7871" s="1" t="s">
        <v>78</v>
      </c>
      <c r="B7871" s="1" t="s">
        <v>97</v>
      </c>
      <c r="C7871">
        <v>210.607</v>
      </c>
      <c r="D7871">
        <v>546.46799999999996</v>
      </c>
    </row>
    <row r="7872" spans="1:4" x14ac:dyDescent="0.3">
      <c r="A7872" s="1" t="s">
        <v>78</v>
      </c>
      <c r="B7872" s="1" t="s">
        <v>97</v>
      </c>
      <c r="C7872">
        <v>210.15199999999999</v>
      </c>
      <c r="D7872">
        <v>546.55899999999997</v>
      </c>
    </row>
    <row r="7873" spans="1:4" x14ac:dyDescent="0.3">
      <c r="A7873" s="1" t="s">
        <v>78</v>
      </c>
      <c r="B7873" s="1" t="s">
        <v>97</v>
      </c>
      <c r="C7873">
        <v>209.66499999999999</v>
      </c>
      <c r="D7873">
        <v>546.60399999999902</v>
      </c>
    </row>
    <row r="7874" spans="1:4" x14ac:dyDescent="0.3">
      <c r="A7874" s="1" t="s">
        <v>78</v>
      </c>
      <c r="B7874" s="1" t="s">
        <v>97</v>
      </c>
      <c r="C7874">
        <v>209.14500000000001</v>
      </c>
      <c r="D7874">
        <v>546.69199999999898</v>
      </c>
    </row>
    <row r="7875" spans="1:4" x14ac:dyDescent="0.3">
      <c r="A7875" s="1" t="s">
        <v>78</v>
      </c>
      <c r="B7875" s="1" t="s">
        <v>97</v>
      </c>
      <c r="C7875">
        <v>208.559</v>
      </c>
      <c r="D7875">
        <v>546.78399999999897</v>
      </c>
    </row>
    <row r="7876" spans="1:4" x14ac:dyDescent="0.3">
      <c r="A7876" s="1" t="s">
        <v>78</v>
      </c>
      <c r="B7876" s="1" t="s">
        <v>97</v>
      </c>
      <c r="C7876">
        <v>207.97499999999999</v>
      </c>
      <c r="D7876">
        <v>546.873999999999</v>
      </c>
    </row>
    <row r="7877" spans="1:4" x14ac:dyDescent="0.3">
      <c r="A7877" s="1" t="s">
        <v>78</v>
      </c>
      <c r="B7877" s="1" t="s">
        <v>97</v>
      </c>
      <c r="C7877">
        <v>207.32499999999999</v>
      </c>
      <c r="D7877">
        <v>547.00899999999899</v>
      </c>
    </row>
    <row r="7878" spans="1:4" x14ac:dyDescent="0.3">
      <c r="A7878" s="1" t="s">
        <v>78</v>
      </c>
      <c r="B7878" s="1" t="s">
        <v>97</v>
      </c>
      <c r="C7878">
        <v>206.02499999999901</v>
      </c>
      <c r="D7878">
        <v>547.18899999999906</v>
      </c>
    </row>
    <row r="7879" spans="1:4" x14ac:dyDescent="0.3">
      <c r="A7879" s="1" t="s">
        <v>78</v>
      </c>
      <c r="B7879" s="1" t="s">
        <v>97</v>
      </c>
      <c r="C7879">
        <v>204.66099999999901</v>
      </c>
      <c r="D7879">
        <v>547.36899999999901</v>
      </c>
    </row>
    <row r="7880" spans="1:4" x14ac:dyDescent="0.3">
      <c r="A7880" s="1" t="s">
        <v>78</v>
      </c>
      <c r="B7880" s="1" t="s">
        <v>97</v>
      </c>
      <c r="C7880">
        <v>203.26299999999901</v>
      </c>
      <c r="D7880">
        <v>547.594999999999</v>
      </c>
    </row>
    <row r="7881" spans="1:4" x14ac:dyDescent="0.3">
      <c r="A7881" s="1" t="s">
        <v>78</v>
      </c>
      <c r="B7881" s="1" t="s">
        <v>97</v>
      </c>
      <c r="C7881">
        <v>201.93099999999899</v>
      </c>
      <c r="D7881">
        <v>547.77399999999898</v>
      </c>
    </row>
    <row r="7882" spans="1:4" x14ac:dyDescent="0.3">
      <c r="A7882" s="1" t="s">
        <v>78</v>
      </c>
      <c r="B7882" s="1" t="s">
        <v>97</v>
      </c>
      <c r="C7882">
        <v>201.28099999999901</v>
      </c>
      <c r="D7882">
        <v>547.86399999999901</v>
      </c>
    </row>
    <row r="7883" spans="1:4" x14ac:dyDescent="0.3">
      <c r="A7883" s="1" t="s">
        <v>78</v>
      </c>
      <c r="B7883" s="1" t="s">
        <v>97</v>
      </c>
      <c r="C7883">
        <v>200.63199999999901</v>
      </c>
      <c r="D7883">
        <v>547.95399999999904</v>
      </c>
    </row>
    <row r="7884" spans="1:4" x14ac:dyDescent="0.3">
      <c r="A7884" s="1" t="s">
        <v>78</v>
      </c>
      <c r="B7884" s="1" t="s">
        <v>97</v>
      </c>
      <c r="C7884">
        <v>210.606999999999</v>
      </c>
      <c r="D7884">
        <v>546.46799999999905</v>
      </c>
    </row>
    <row r="7885" spans="1:4" x14ac:dyDescent="0.3">
      <c r="A7885" s="1" t="s">
        <v>78</v>
      </c>
      <c r="B7885" s="1" t="s">
        <v>97</v>
      </c>
      <c r="C7885">
        <v>210.15199999999899</v>
      </c>
      <c r="D7885">
        <v>546.55899999999895</v>
      </c>
    </row>
    <row r="7886" spans="1:4" x14ac:dyDescent="0.3">
      <c r="A7886" s="1" t="s">
        <v>78</v>
      </c>
      <c r="B7886" s="1" t="s">
        <v>97</v>
      </c>
      <c r="C7886">
        <v>209.664999999999</v>
      </c>
      <c r="D7886">
        <v>546.60399999999902</v>
      </c>
    </row>
    <row r="7887" spans="1:4" x14ac:dyDescent="0.3">
      <c r="A7887" s="1" t="s">
        <v>78</v>
      </c>
      <c r="B7887" s="1" t="s">
        <v>97</v>
      </c>
      <c r="C7887">
        <v>209.14499999999899</v>
      </c>
      <c r="D7887">
        <v>546.69199999999898</v>
      </c>
    </row>
    <row r="7888" spans="1:4" x14ac:dyDescent="0.3">
      <c r="A7888" s="1" t="s">
        <v>78</v>
      </c>
      <c r="B7888" s="1" t="s">
        <v>97</v>
      </c>
      <c r="C7888">
        <v>208.558999999999</v>
      </c>
      <c r="D7888">
        <v>546.78399999999897</v>
      </c>
    </row>
    <row r="7889" spans="1:4" x14ac:dyDescent="0.3">
      <c r="A7889" s="1" t="s">
        <v>78</v>
      </c>
      <c r="B7889" s="1" t="s">
        <v>97</v>
      </c>
      <c r="C7889">
        <v>207.974999999999</v>
      </c>
      <c r="D7889">
        <v>546.873999999999</v>
      </c>
    </row>
    <row r="7890" spans="1:4" x14ac:dyDescent="0.3">
      <c r="A7890" s="1" t="s">
        <v>78</v>
      </c>
      <c r="B7890" s="1" t="s">
        <v>97</v>
      </c>
      <c r="C7890">
        <v>207.32499999999899</v>
      </c>
      <c r="D7890">
        <v>547.00899999999899</v>
      </c>
    </row>
    <row r="7891" spans="1:4" x14ac:dyDescent="0.3">
      <c r="A7891" s="1" t="s">
        <v>78</v>
      </c>
      <c r="B7891" s="1" t="s">
        <v>97</v>
      </c>
      <c r="C7891">
        <v>206.02499999999901</v>
      </c>
      <c r="D7891">
        <v>547.18899999999906</v>
      </c>
    </row>
    <row r="7892" spans="1:4" x14ac:dyDescent="0.3">
      <c r="A7892" s="1" t="s">
        <v>78</v>
      </c>
      <c r="B7892" s="1" t="s">
        <v>97</v>
      </c>
      <c r="C7892">
        <v>204.66099999999901</v>
      </c>
      <c r="D7892">
        <v>547.36899999999901</v>
      </c>
    </row>
    <row r="7893" spans="1:4" x14ac:dyDescent="0.3">
      <c r="A7893" s="1" t="s">
        <v>78</v>
      </c>
      <c r="B7893" s="1" t="s">
        <v>97</v>
      </c>
      <c r="C7893">
        <v>203.26299999999901</v>
      </c>
      <c r="D7893">
        <v>547.594999999999</v>
      </c>
    </row>
    <row r="7894" spans="1:4" x14ac:dyDescent="0.3">
      <c r="A7894" s="1" t="s">
        <v>78</v>
      </c>
      <c r="B7894" s="1" t="s">
        <v>97</v>
      </c>
      <c r="C7894">
        <v>201.93099999999899</v>
      </c>
      <c r="D7894">
        <v>547.77399999999898</v>
      </c>
    </row>
    <row r="7895" spans="1:4" x14ac:dyDescent="0.3">
      <c r="A7895" s="1" t="s">
        <v>78</v>
      </c>
      <c r="B7895" s="1" t="s">
        <v>97</v>
      </c>
      <c r="C7895">
        <v>201.28099999999901</v>
      </c>
      <c r="D7895">
        <v>547.86399999999901</v>
      </c>
    </row>
    <row r="7896" spans="1:4" x14ac:dyDescent="0.3">
      <c r="A7896" s="1" t="s">
        <v>78</v>
      </c>
      <c r="B7896" s="1" t="s">
        <v>97</v>
      </c>
      <c r="C7896">
        <v>200.63199999999901</v>
      </c>
      <c r="D7896">
        <v>547.95399999999904</v>
      </c>
    </row>
    <row r="7897" spans="1:4" x14ac:dyDescent="0.3">
      <c r="A7897" s="1" t="s">
        <v>78</v>
      </c>
      <c r="B7897" s="1" t="s">
        <v>97</v>
      </c>
      <c r="C7897">
        <v>214.14899999999901</v>
      </c>
      <c r="D7897">
        <v>545.70299999999895</v>
      </c>
    </row>
    <row r="7898" spans="1:4" x14ac:dyDescent="0.3">
      <c r="A7898" s="1" t="s">
        <v>78</v>
      </c>
      <c r="B7898" s="1" t="s">
        <v>97</v>
      </c>
      <c r="C7898">
        <v>213.725999999999</v>
      </c>
      <c r="D7898">
        <v>545.83799999999906</v>
      </c>
    </row>
    <row r="7899" spans="1:4" x14ac:dyDescent="0.3">
      <c r="A7899" s="1" t="s">
        <v>78</v>
      </c>
      <c r="B7899" s="1" t="s">
        <v>97</v>
      </c>
      <c r="C7899">
        <v>213.33599999999899</v>
      </c>
      <c r="D7899">
        <v>545.97199999999896</v>
      </c>
    </row>
    <row r="7900" spans="1:4" x14ac:dyDescent="0.3">
      <c r="A7900" s="1" t="s">
        <v>78</v>
      </c>
      <c r="B7900" s="1" t="s">
        <v>97</v>
      </c>
      <c r="C7900">
        <v>212.94699999999901</v>
      </c>
      <c r="D7900">
        <v>546.06399999999906</v>
      </c>
    </row>
    <row r="7901" spans="1:4" x14ac:dyDescent="0.3">
      <c r="A7901" s="1" t="s">
        <v>78</v>
      </c>
      <c r="B7901" s="1" t="s">
        <v>97</v>
      </c>
      <c r="C7901">
        <v>212.58999999999901</v>
      </c>
      <c r="D7901">
        <v>546.152999999999</v>
      </c>
    </row>
    <row r="7902" spans="1:4" x14ac:dyDescent="0.3">
      <c r="A7902" s="1" t="s">
        <v>78</v>
      </c>
      <c r="B7902" s="1" t="s">
        <v>97</v>
      </c>
      <c r="C7902">
        <v>212.16699999999901</v>
      </c>
      <c r="D7902">
        <v>546.19799999999896</v>
      </c>
    </row>
    <row r="7903" spans="1:4" x14ac:dyDescent="0.3">
      <c r="A7903" s="1" t="s">
        <v>78</v>
      </c>
      <c r="B7903" s="1" t="s">
        <v>97</v>
      </c>
      <c r="C7903">
        <v>211.74499999999901</v>
      </c>
      <c r="D7903">
        <v>546.28899999999896</v>
      </c>
    </row>
    <row r="7904" spans="1:4" x14ac:dyDescent="0.3">
      <c r="A7904" s="1" t="s">
        <v>78</v>
      </c>
      <c r="B7904" s="1" t="s">
        <v>97</v>
      </c>
      <c r="C7904">
        <v>211.224999999999</v>
      </c>
      <c r="D7904">
        <v>546.37799999999902</v>
      </c>
    </row>
    <row r="7905" spans="1:4" x14ac:dyDescent="0.3">
      <c r="A7905" s="1" t="s">
        <v>78</v>
      </c>
      <c r="B7905" s="1" t="s">
        <v>97</v>
      </c>
      <c r="C7905">
        <v>210.932999999999</v>
      </c>
      <c r="D7905">
        <v>546.42299999999898</v>
      </c>
    </row>
    <row r="7906" spans="1:4" x14ac:dyDescent="0.3">
      <c r="A7906" s="1" t="s">
        <v>78</v>
      </c>
      <c r="B7906" s="1" t="s">
        <v>97</v>
      </c>
      <c r="C7906">
        <v>210.606999999999</v>
      </c>
      <c r="D7906">
        <v>546.46799999999905</v>
      </c>
    </row>
    <row r="7907" spans="1:4" x14ac:dyDescent="0.3">
      <c r="A7907" s="1" t="s">
        <v>78</v>
      </c>
      <c r="B7907" s="1" t="s">
        <v>97</v>
      </c>
      <c r="C7907">
        <v>214.14899999999901</v>
      </c>
      <c r="D7907">
        <v>545.70299999999895</v>
      </c>
    </row>
    <row r="7908" spans="1:4" x14ac:dyDescent="0.3">
      <c r="A7908" s="1" t="s">
        <v>78</v>
      </c>
      <c r="B7908" s="1" t="s">
        <v>97</v>
      </c>
      <c r="C7908">
        <v>213.725999999999</v>
      </c>
      <c r="D7908">
        <v>545.83799999999906</v>
      </c>
    </row>
    <row r="7909" spans="1:4" x14ac:dyDescent="0.3">
      <c r="A7909" s="1" t="s">
        <v>78</v>
      </c>
      <c r="B7909" s="1" t="s">
        <v>97</v>
      </c>
      <c r="C7909">
        <v>213.33599999999899</v>
      </c>
      <c r="D7909">
        <v>545.97199999999896</v>
      </c>
    </row>
    <row r="7910" spans="1:4" x14ac:dyDescent="0.3">
      <c r="A7910" s="1" t="s">
        <v>78</v>
      </c>
      <c r="B7910" s="1" t="s">
        <v>97</v>
      </c>
      <c r="C7910">
        <v>212.94699999999901</v>
      </c>
      <c r="D7910">
        <v>546.06399999999906</v>
      </c>
    </row>
    <row r="7911" spans="1:4" x14ac:dyDescent="0.3">
      <c r="A7911" s="1" t="s">
        <v>78</v>
      </c>
      <c r="B7911" s="1" t="s">
        <v>97</v>
      </c>
      <c r="C7911">
        <v>212.58999999999901</v>
      </c>
      <c r="D7911">
        <v>546.152999999999</v>
      </c>
    </row>
    <row r="7912" spans="1:4" x14ac:dyDescent="0.3">
      <c r="A7912" s="1" t="s">
        <v>78</v>
      </c>
      <c r="B7912" s="1" t="s">
        <v>97</v>
      </c>
      <c r="C7912">
        <v>212.16699999999901</v>
      </c>
      <c r="D7912">
        <v>546.19799999999896</v>
      </c>
    </row>
    <row r="7913" spans="1:4" x14ac:dyDescent="0.3">
      <c r="A7913" s="1" t="s">
        <v>78</v>
      </c>
      <c r="B7913" s="1" t="s">
        <v>97</v>
      </c>
      <c r="C7913">
        <v>211.74499999999901</v>
      </c>
      <c r="D7913">
        <v>546.28899999999896</v>
      </c>
    </row>
    <row r="7914" spans="1:4" x14ac:dyDescent="0.3">
      <c r="A7914" s="1" t="s">
        <v>78</v>
      </c>
      <c r="B7914" s="1" t="s">
        <v>97</v>
      </c>
      <c r="C7914">
        <v>211.224999999999</v>
      </c>
      <c r="D7914">
        <v>546.37799999999902</v>
      </c>
    </row>
    <row r="7915" spans="1:4" x14ac:dyDescent="0.3">
      <c r="A7915" s="1" t="s">
        <v>78</v>
      </c>
      <c r="B7915" s="1" t="s">
        <v>97</v>
      </c>
      <c r="C7915">
        <v>210.932999999999</v>
      </c>
      <c r="D7915">
        <v>546.42299999999898</v>
      </c>
    </row>
    <row r="7916" spans="1:4" x14ac:dyDescent="0.3">
      <c r="A7916" s="1" t="s">
        <v>78</v>
      </c>
      <c r="B7916" s="1" t="s">
        <v>97</v>
      </c>
      <c r="C7916">
        <v>210.606999999999</v>
      </c>
      <c r="D7916">
        <v>546.46799999999905</v>
      </c>
    </row>
    <row r="7917" spans="1:4" x14ac:dyDescent="0.3">
      <c r="A7917" s="1" t="s">
        <v>78</v>
      </c>
      <c r="B7917" s="1" t="s">
        <v>97</v>
      </c>
      <c r="C7917">
        <v>220.03099999999901</v>
      </c>
      <c r="D7917">
        <v>542.95499999999902</v>
      </c>
    </row>
    <row r="7918" spans="1:4" x14ac:dyDescent="0.3">
      <c r="A7918" s="1" t="s">
        <v>78</v>
      </c>
      <c r="B7918" s="1" t="s">
        <v>97</v>
      </c>
      <c r="C7918">
        <v>219.34799999999899</v>
      </c>
      <c r="D7918">
        <v>543.27099999999905</v>
      </c>
    </row>
    <row r="7919" spans="1:4" x14ac:dyDescent="0.3">
      <c r="A7919" s="1" t="s">
        <v>78</v>
      </c>
      <c r="B7919" s="1" t="s">
        <v>97</v>
      </c>
      <c r="C7919">
        <v>218.599999999999</v>
      </c>
      <c r="D7919">
        <v>543.63199999999904</v>
      </c>
    </row>
    <row r="7920" spans="1:4" x14ac:dyDescent="0.3">
      <c r="A7920" s="1" t="s">
        <v>78</v>
      </c>
      <c r="B7920" s="1" t="s">
        <v>97</v>
      </c>
      <c r="C7920">
        <v>217.820999999999</v>
      </c>
      <c r="D7920">
        <v>544.03599999999904</v>
      </c>
    </row>
    <row r="7921" spans="1:4" x14ac:dyDescent="0.3">
      <c r="A7921" s="1" t="s">
        <v>78</v>
      </c>
      <c r="B7921" s="1" t="s">
        <v>97</v>
      </c>
      <c r="C7921">
        <v>217.040999999999</v>
      </c>
      <c r="D7921">
        <v>544.39699999999903</v>
      </c>
    </row>
    <row r="7922" spans="1:4" x14ac:dyDescent="0.3">
      <c r="A7922" s="1" t="s">
        <v>78</v>
      </c>
      <c r="B7922" s="1" t="s">
        <v>97</v>
      </c>
      <c r="C7922">
        <v>216.22899999999899</v>
      </c>
      <c r="D7922">
        <v>544.80099999999902</v>
      </c>
    </row>
    <row r="7923" spans="1:4" x14ac:dyDescent="0.3">
      <c r="A7923" s="1" t="s">
        <v>78</v>
      </c>
      <c r="B7923" s="1" t="s">
        <v>97</v>
      </c>
      <c r="C7923">
        <v>215.480999999999</v>
      </c>
      <c r="D7923">
        <v>545.16199999999901</v>
      </c>
    </row>
    <row r="7924" spans="1:4" x14ac:dyDescent="0.3">
      <c r="A7924" s="1" t="s">
        <v>78</v>
      </c>
      <c r="B7924" s="1" t="s">
        <v>97</v>
      </c>
      <c r="C7924">
        <v>214.766999999999</v>
      </c>
      <c r="D7924">
        <v>545.43199999999899</v>
      </c>
    </row>
    <row r="7925" spans="1:4" x14ac:dyDescent="0.3">
      <c r="A7925" s="1" t="s">
        <v>78</v>
      </c>
      <c r="B7925" s="1" t="s">
        <v>97</v>
      </c>
      <c r="C7925">
        <v>214.14899999999901</v>
      </c>
      <c r="D7925">
        <v>545.70299999999895</v>
      </c>
    </row>
    <row r="7926" spans="1:4" x14ac:dyDescent="0.3">
      <c r="A7926" s="1" t="s">
        <v>78</v>
      </c>
      <c r="B7926" s="1" t="s">
        <v>97</v>
      </c>
      <c r="C7926">
        <v>220.03099999999901</v>
      </c>
      <c r="D7926">
        <v>542.95499999999902</v>
      </c>
    </row>
    <row r="7927" spans="1:4" x14ac:dyDescent="0.3">
      <c r="A7927" s="1" t="s">
        <v>78</v>
      </c>
      <c r="B7927" s="1" t="s">
        <v>97</v>
      </c>
      <c r="C7927">
        <v>219.34799999999899</v>
      </c>
      <c r="D7927">
        <v>543.27099999999905</v>
      </c>
    </row>
    <row r="7928" spans="1:4" x14ac:dyDescent="0.3">
      <c r="A7928" s="1" t="s">
        <v>78</v>
      </c>
      <c r="B7928" s="1" t="s">
        <v>97</v>
      </c>
      <c r="C7928">
        <v>218.599999999999</v>
      </c>
      <c r="D7928">
        <v>543.63199999999904</v>
      </c>
    </row>
    <row r="7929" spans="1:4" x14ac:dyDescent="0.3">
      <c r="A7929" s="1" t="s">
        <v>78</v>
      </c>
      <c r="B7929" s="1" t="s">
        <v>97</v>
      </c>
      <c r="C7929">
        <v>217.820999999999</v>
      </c>
      <c r="D7929">
        <v>544.03599999999904</v>
      </c>
    </row>
    <row r="7930" spans="1:4" x14ac:dyDescent="0.3">
      <c r="A7930" s="1" t="s">
        <v>78</v>
      </c>
      <c r="B7930" s="1" t="s">
        <v>97</v>
      </c>
      <c r="C7930">
        <v>217.040999999999</v>
      </c>
      <c r="D7930">
        <v>544.39699999999903</v>
      </c>
    </row>
    <row r="7931" spans="1:4" x14ac:dyDescent="0.3">
      <c r="A7931" s="1" t="s">
        <v>78</v>
      </c>
      <c r="B7931" s="1" t="s">
        <v>97</v>
      </c>
      <c r="C7931">
        <v>216.22899999999899</v>
      </c>
      <c r="D7931">
        <v>544.80099999999902</v>
      </c>
    </row>
    <row r="7932" spans="1:4" x14ac:dyDescent="0.3">
      <c r="A7932" s="1" t="s">
        <v>78</v>
      </c>
      <c r="B7932" s="1" t="s">
        <v>97</v>
      </c>
      <c r="C7932">
        <v>215.480999999999</v>
      </c>
      <c r="D7932">
        <v>545.16199999999901</v>
      </c>
    </row>
    <row r="7933" spans="1:4" x14ac:dyDescent="0.3">
      <c r="A7933" s="1" t="s">
        <v>78</v>
      </c>
      <c r="B7933" s="1" t="s">
        <v>97</v>
      </c>
      <c r="C7933">
        <v>214.766999999999</v>
      </c>
      <c r="D7933">
        <v>545.43199999999899</v>
      </c>
    </row>
    <row r="7934" spans="1:4" x14ac:dyDescent="0.3">
      <c r="A7934" s="1" t="s">
        <v>78</v>
      </c>
      <c r="B7934" s="1" t="s">
        <v>97</v>
      </c>
      <c r="C7934">
        <v>214.14899999999901</v>
      </c>
      <c r="D7934">
        <v>545.70299999999895</v>
      </c>
    </row>
    <row r="7935" spans="1:4" x14ac:dyDescent="0.3">
      <c r="A7935" s="1" t="s">
        <v>78</v>
      </c>
      <c r="B7935" s="1" t="s">
        <v>97</v>
      </c>
      <c r="C7935">
        <v>224.57999999999899</v>
      </c>
      <c r="D7935">
        <v>540.79299999999898</v>
      </c>
    </row>
    <row r="7936" spans="1:4" x14ac:dyDescent="0.3">
      <c r="A7936" s="1" t="s">
        <v>78</v>
      </c>
      <c r="B7936" s="1" t="s">
        <v>97</v>
      </c>
      <c r="C7936">
        <v>224.12499999999901</v>
      </c>
      <c r="D7936">
        <v>541.01899999999898</v>
      </c>
    </row>
    <row r="7937" spans="1:4" x14ac:dyDescent="0.3">
      <c r="A7937" s="1" t="s">
        <v>78</v>
      </c>
      <c r="B7937" s="1" t="s">
        <v>97</v>
      </c>
      <c r="C7937">
        <v>223.63699999999901</v>
      </c>
      <c r="D7937">
        <v>541.24399999999901</v>
      </c>
    </row>
    <row r="7938" spans="1:4" x14ac:dyDescent="0.3">
      <c r="A7938" s="1" t="s">
        <v>78</v>
      </c>
      <c r="B7938" s="1" t="s">
        <v>97</v>
      </c>
      <c r="C7938">
        <v>223.116999999999</v>
      </c>
      <c r="D7938">
        <v>541.51399999999899</v>
      </c>
    </row>
    <row r="7939" spans="1:4" x14ac:dyDescent="0.3">
      <c r="A7939" s="1" t="s">
        <v>78</v>
      </c>
      <c r="B7939" s="1" t="s">
        <v>97</v>
      </c>
      <c r="C7939">
        <v>222.53299999999899</v>
      </c>
      <c r="D7939">
        <v>541.78399999999897</v>
      </c>
    </row>
    <row r="7940" spans="1:4" x14ac:dyDescent="0.3">
      <c r="A7940" s="1" t="s">
        <v>78</v>
      </c>
      <c r="B7940" s="1" t="s">
        <v>97</v>
      </c>
      <c r="C7940">
        <v>221.94799999999901</v>
      </c>
      <c r="D7940">
        <v>542.05399999999895</v>
      </c>
    </row>
    <row r="7941" spans="1:4" x14ac:dyDescent="0.3">
      <c r="A7941" s="1" t="s">
        <v>78</v>
      </c>
      <c r="B7941" s="1" t="s">
        <v>97</v>
      </c>
      <c r="C7941">
        <v>221.32999999999899</v>
      </c>
      <c r="D7941">
        <v>542.36799999999903</v>
      </c>
    </row>
    <row r="7942" spans="1:4" x14ac:dyDescent="0.3">
      <c r="A7942" s="1" t="s">
        <v>78</v>
      </c>
      <c r="B7942" s="1" t="s">
        <v>97</v>
      </c>
      <c r="C7942">
        <v>220.03099999999901</v>
      </c>
      <c r="D7942">
        <v>542.95499999999902</v>
      </c>
    </row>
    <row r="7943" spans="1:4" x14ac:dyDescent="0.3">
      <c r="A7943" s="1" t="s">
        <v>78</v>
      </c>
      <c r="B7943" s="1" t="s">
        <v>97</v>
      </c>
      <c r="C7943">
        <v>224.57999999999899</v>
      </c>
      <c r="D7943">
        <v>540.79299999999898</v>
      </c>
    </row>
    <row r="7944" spans="1:4" x14ac:dyDescent="0.3">
      <c r="A7944" s="1" t="s">
        <v>78</v>
      </c>
      <c r="B7944" s="1" t="s">
        <v>97</v>
      </c>
      <c r="C7944">
        <v>224.12499999999901</v>
      </c>
      <c r="D7944">
        <v>541.01899999999898</v>
      </c>
    </row>
    <row r="7945" spans="1:4" x14ac:dyDescent="0.3">
      <c r="A7945" s="1" t="s">
        <v>78</v>
      </c>
      <c r="B7945" s="1" t="s">
        <v>97</v>
      </c>
      <c r="C7945">
        <v>223.63699999999901</v>
      </c>
      <c r="D7945">
        <v>541.24399999999901</v>
      </c>
    </row>
    <row r="7946" spans="1:4" x14ac:dyDescent="0.3">
      <c r="A7946" s="1" t="s">
        <v>78</v>
      </c>
      <c r="B7946" s="1" t="s">
        <v>97</v>
      </c>
      <c r="C7946">
        <v>223.116999999999</v>
      </c>
      <c r="D7946">
        <v>541.51399999999899</v>
      </c>
    </row>
    <row r="7947" spans="1:4" x14ac:dyDescent="0.3">
      <c r="A7947" s="1" t="s">
        <v>78</v>
      </c>
      <c r="B7947" s="1" t="s">
        <v>97</v>
      </c>
      <c r="C7947">
        <v>222.53299999999899</v>
      </c>
      <c r="D7947">
        <v>541.78399999999897</v>
      </c>
    </row>
    <row r="7948" spans="1:4" x14ac:dyDescent="0.3">
      <c r="A7948" s="1" t="s">
        <v>78</v>
      </c>
      <c r="B7948" s="1" t="s">
        <v>97</v>
      </c>
      <c r="C7948">
        <v>221.94799999999901</v>
      </c>
      <c r="D7948">
        <v>542.05399999999895</v>
      </c>
    </row>
    <row r="7949" spans="1:4" x14ac:dyDescent="0.3">
      <c r="A7949" s="1" t="s">
        <v>78</v>
      </c>
      <c r="B7949" s="1" t="s">
        <v>97</v>
      </c>
      <c r="C7949">
        <v>221.32999999999899</v>
      </c>
      <c r="D7949">
        <v>542.36799999999903</v>
      </c>
    </row>
    <row r="7950" spans="1:4" x14ac:dyDescent="0.3">
      <c r="A7950" s="1" t="s">
        <v>78</v>
      </c>
      <c r="B7950" s="1" t="s">
        <v>97</v>
      </c>
      <c r="C7950">
        <v>220.03099999999901</v>
      </c>
      <c r="D7950">
        <v>542.95499999999902</v>
      </c>
    </row>
    <row r="7951" spans="1:4" x14ac:dyDescent="0.3">
      <c r="A7951" s="1" t="s">
        <v>78</v>
      </c>
      <c r="B7951" s="1" t="s">
        <v>97</v>
      </c>
      <c r="C7951">
        <v>226.82199999999901</v>
      </c>
      <c r="D7951">
        <v>539.62198999999896</v>
      </c>
    </row>
    <row r="7952" spans="1:4" x14ac:dyDescent="0.3">
      <c r="A7952" s="1" t="s">
        <v>78</v>
      </c>
      <c r="B7952" s="1" t="s">
        <v>97</v>
      </c>
      <c r="C7952">
        <v>226.463999999999</v>
      </c>
      <c r="D7952">
        <v>539.802989999999</v>
      </c>
    </row>
    <row r="7953" spans="1:4" x14ac:dyDescent="0.3">
      <c r="A7953" s="1" t="s">
        <v>78</v>
      </c>
      <c r="B7953" s="1" t="s">
        <v>97</v>
      </c>
      <c r="C7953">
        <v>226.20499999999899</v>
      </c>
      <c r="D7953">
        <v>539.93798999999899</v>
      </c>
    </row>
    <row r="7954" spans="1:4" x14ac:dyDescent="0.3">
      <c r="A7954" s="1" t="s">
        <v>78</v>
      </c>
      <c r="B7954" s="1" t="s">
        <v>97</v>
      </c>
      <c r="C7954">
        <v>225.94399999999899</v>
      </c>
      <c r="D7954">
        <v>540.071989999999</v>
      </c>
    </row>
    <row r="7955" spans="1:4" x14ac:dyDescent="0.3">
      <c r="A7955" s="1" t="s">
        <v>78</v>
      </c>
      <c r="B7955" s="1" t="s">
        <v>97</v>
      </c>
      <c r="C7955">
        <v>225.74999999999901</v>
      </c>
      <c r="D7955">
        <v>540.16198999999904</v>
      </c>
    </row>
    <row r="7956" spans="1:4" x14ac:dyDescent="0.3">
      <c r="A7956" s="1" t="s">
        <v>78</v>
      </c>
      <c r="B7956" s="1" t="s">
        <v>97</v>
      </c>
      <c r="C7956">
        <v>225.521999999999</v>
      </c>
      <c r="D7956">
        <v>540.297989999999</v>
      </c>
    </row>
    <row r="7957" spans="1:4" x14ac:dyDescent="0.3">
      <c r="A7957" s="1" t="s">
        <v>78</v>
      </c>
      <c r="B7957" s="1" t="s">
        <v>97</v>
      </c>
      <c r="C7957">
        <v>225.26199999999901</v>
      </c>
      <c r="D7957">
        <v>540.43298999999899</v>
      </c>
    </row>
    <row r="7958" spans="1:4" x14ac:dyDescent="0.3">
      <c r="A7958" s="1" t="s">
        <v>78</v>
      </c>
      <c r="B7958" s="1" t="s">
        <v>97</v>
      </c>
      <c r="C7958">
        <v>224.969999999999</v>
      </c>
      <c r="D7958">
        <v>540.61298999999894</v>
      </c>
    </row>
    <row r="7959" spans="1:4" x14ac:dyDescent="0.3">
      <c r="A7959" s="1" t="s">
        <v>78</v>
      </c>
      <c r="B7959" s="1" t="s">
        <v>97</v>
      </c>
      <c r="C7959">
        <v>224.77499999999901</v>
      </c>
      <c r="D7959">
        <v>540.701989999999</v>
      </c>
    </row>
    <row r="7960" spans="1:4" x14ac:dyDescent="0.3">
      <c r="A7960" s="1" t="s">
        <v>78</v>
      </c>
      <c r="B7960" s="1" t="s">
        <v>97</v>
      </c>
      <c r="C7960">
        <v>224.57999999999899</v>
      </c>
      <c r="D7960">
        <v>540.79298999999901</v>
      </c>
    </row>
    <row r="7961" spans="1:4" x14ac:dyDescent="0.3">
      <c r="A7961" s="1" t="s">
        <v>78</v>
      </c>
      <c r="B7961" s="1" t="s">
        <v>97</v>
      </c>
      <c r="C7961">
        <v>226.82199999999901</v>
      </c>
      <c r="D7961">
        <v>539.62198999999896</v>
      </c>
    </row>
    <row r="7962" spans="1:4" x14ac:dyDescent="0.3">
      <c r="A7962" s="1" t="s">
        <v>78</v>
      </c>
      <c r="B7962" s="1" t="s">
        <v>97</v>
      </c>
      <c r="C7962">
        <v>226.463999999999</v>
      </c>
      <c r="D7962">
        <v>539.802989999999</v>
      </c>
    </row>
    <row r="7963" spans="1:4" x14ac:dyDescent="0.3">
      <c r="A7963" s="1" t="s">
        <v>78</v>
      </c>
      <c r="B7963" s="1" t="s">
        <v>97</v>
      </c>
      <c r="C7963">
        <v>226.20499999999899</v>
      </c>
      <c r="D7963">
        <v>539.93798999999899</v>
      </c>
    </row>
    <row r="7964" spans="1:4" x14ac:dyDescent="0.3">
      <c r="A7964" s="1" t="s">
        <v>78</v>
      </c>
      <c r="B7964" s="1" t="s">
        <v>97</v>
      </c>
      <c r="C7964">
        <v>225.94399999999899</v>
      </c>
      <c r="D7964">
        <v>540.071989999999</v>
      </c>
    </row>
    <row r="7965" spans="1:4" x14ac:dyDescent="0.3">
      <c r="A7965" s="1" t="s">
        <v>78</v>
      </c>
      <c r="B7965" s="1" t="s">
        <v>97</v>
      </c>
      <c r="C7965">
        <v>225.74999999999901</v>
      </c>
      <c r="D7965">
        <v>540.16198999999904</v>
      </c>
    </row>
    <row r="7966" spans="1:4" x14ac:dyDescent="0.3">
      <c r="A7966" s="1" t="s">
        <v>78</v>
      </c>
      <c r="B7966" s="1" t="s">
        <v>97</v>
      </c>
      <c r="C7966">
        <v>225.521999999999</v>
      </c>
      <c r="D7966">
        <v>540.297989999999</v>
      </c>
    </row>
    <row r="7967" spans="1:4" x14ac:dyDescent="0.3">
      <c r="A7967" s="1" t="s">
        <v>78</v>
      </c>
      <c r="B7967" s="1" t="s">
        <v>97</v>
      </c>
      <c r="C7967">
        <v>225.26199999999901</v>
      </c>
      <c r="D7967">
        <v>540.43298999999899</v>
      </c>
    </row>
    <row r="7968" spans="1:4" x14ac:dyDescent="0.3">
      <c r="A7968" s="1" t="s">
        <v>78</v>
      </c>
      <c r="B7968" s="1" t="s">
        <v>97</v>
      </c>
      <c r="C7968">
        <v>224.969999999999</v>
      </c>
      <c r="D7968">
        <v>540.61298999999894</v>
      </c>
    </row>
    <row r="7969" spans="1:4" x14ac:dyDescent="0.3">
      <c r="A7969" s="1" t="s">
        <v>78</v>
      </c>
      <c r="B7969" s="1" t="s">
        <v>97</v>
      </c>
      <c r="C7969">
        <v>224.77499999999901</v>
      </c>
      <c r="D7969">
        <v>540.701989999999</v>
      </c>
    </row>
    <row r="7970" spans="1:4" x14ac:dyDescent="0.3">
      <c r="A7970" s="1" t="s">
        <v>78</v>
      </c>
      <c r="B7970" s="1" t="s">
        <v>97</v>
      </c>
      <c r="C7970">
        <v>224.57999999999899</v>
      </c>
      <c r="D7970">
        <v>540.79298999999901</v>
      </c>
    </row>
    <row r="7971" spans="1:4" x14ac:dyDescent="0.3">
      <c r="A7971" s="1" t="s">
        <v>78</v>
      </c>
      <c r="B7971" s="1" t="s">
        <v>97</v>
      </c>
      <c r="C7971">
        <v>230.785989999999</v>
      </c>
      <c r="D7971">
        <v>537.91099999999904</v>
      </c>
    </row>
    <row r="7972" spans="1:4" x14ac:dyDescent="0.3">
      <c r="A7972" s="1" t="s">
        <v>78</v>
      </c>
      <c r="B7972" s="1" t="s">
        <v>97</v>
      </c>
      <c r="C7972">
        <v>229.68198999999899</v>
      </c>
      <c r="D7972">
        <v>538.35999999999899</v>
      </c>
    </row>
    <row r="7973" spans="1:4" x14ac:dyDescent="0.3">
      <c r="A7973" s="1" t="s">
        <v>78</v>
      </c>
      <c r="B7973" s="1" t="s">
        <v>97</v>
      </c>
      <c r="C7973">
        <v>228.641989999999</v>
      </c>
      <c r="D7973">
        <v>538.81099999999901</v>
      </c>
    </row>
    <row r="7974" spans="1:4" x14ac:dyDescent="0.3">
      <c r="A7974" s="1" t="s">
        <v>78</v>
      </c>
      <c r="B7974" s="1" t="s">
        <v>97</v>
      </c>
      <c r="C7974">
        <v>228.154989999999</v>
      </c>
      <c r="D7974">
        <v>539.03599999999904</v>
      </c>
    </row>
    <row r="7975" spans="1:4" x14ac:dyDescent="0.3">
      <c r="A7975" s="1" t="s">
        <v>78</v>
      </c>
      <c r="B7975" s="1" t="s">
        <v>97</v>
      </c>
      <c r="C7975">
        <v>227.666989999999</v>
      </c>
      <c r="D7975">
        <v>539.26199999999903</v>
      </c>
    </row>
    <row r="7976" spans="1:4" x14ac:dyDescent="0.3">
      <c r="A7976" s="1" t="s">
        <v>78</v>
      </c>
      <c r="B7976" s="1" t="s">
        <v>97</v>
      </c>
      <c r="C7976">
        <v>227.243989999999</v>
      </c>
      <c r="D7976">
        <v>539.44099999999901</v>
      </c>
    </row>
    <row r="7977" spans="1:4" x14ac:dyDescent="0.3">
      <c r="A7977" s="1" t="s">
        <v>78</v>
      </c>
      <c r="B7977" s="1" t="s">
        <v>97</v>
      </c>
      <c r="C7977">
        <v>226.821989999999</v>
      </c>
      <c r="D7977">
        <v>539.62199999999905</v>
      </c>
    </row>
    <row r="7978" spans="1:4" x14ac:dyDescent="0.3">
      <c r="A7978" s="1" t="s">
        <v>78</v>
      </c>
      <c r="B7978" s="1" t="s">
        <v>97</v>
      </c>
      <c r="C7978">
        <v>230.785989999999</v>
      </c>
      <c r="D7978">
        <v>537.91099999999904</v>
      </c>
    </row>
    <row r="7979" spans="1:4" x14ac:dyDescent="0.3">
      <c r="A7979" s="1" t="s">
        <v>78</v>
      </c>
      <c r="B7979" s="1" t="s">
        <v>97</v>
      </c>
      <c r="C7979">
        <v>229.68198999999899</v>
      </c>
      <c r="D7979">
        <v>538.35999999999899</v>
      </c>
    </row>
    <row r="7980" spans="1:4" x14ac:dyDescent="0.3">
      <c r="A7980" s="1" t="s">
        <v>78</v>
      </c>
      <c r="B7980" s="1" t="s">
        <v>97</v>
      </c>
      <c r="C7980">
        <v>228.641989999999</v>
      </c>
      <c r="D7980">
        <v>538.81099999999901</v>
      </c>
    </row>
    <row r="7981" spans="1:4" x14ac:dyDescent="0.3">
      <c r="A7981" s="1" t="s">
        <v>78</v>
      </c>
      <c r="B7981" s="1" t="s">
        <v>97</v>
      </c>
      <c r="C7981">
        <v>228.154989999999</v>
      </c>
      <c r="D7981">
        <v>539.03599999999904</v>
      </c>
    </row>
    <row r="7982" spans="1:4" x14ac:dyDescent="0.3">
      <c r="A7982" s="1" t="s">
        <v>78</v>
      </c>
      <c r="B7982" s="1" t="s">
        <v>97</v>
      </c>
      <c r="C7982">
        <v>227.666989999999</v>
      </c>
      <c r="D7982">
        <v>539.26199999999903</v>
      </c>
    </row>
    <row r="7983" spans="1:4" x14ac:dyDescent="0.3">
      <c r="A7983" s="1" t="s">
        <v>78</v>
      </c>
      <c r="B7983" s="1" t="s">
        <v>97</v>
      </c>
      <c r="C7983">
        <v>227.243989999999</v>
      </c>
      <c r="D7983">
        <v>539.44099999999901</v>
      </c>
    </row>
    <row r="7984" spans="1:4" x14ac:dyDescent="0.3">
      <c r="A7984" s="1" t="s">
        <v>78</v>
      </c>
      <c r="B7984" s="1" t="s">
        <v>97</v>
      </c>
      <c r="C7984">
        <v>226.821989999999</v>
      </c>
      <c r="D7984">
        <v>539.62199999999905</v>
      </c>
    </row>
    <row r="7985" spans="1:4" x14ac:dyDescent="0.3">
      <c r="A7985" s="1" t="s">
        <v>78</v>
      </c>
      <c r="B7985" s="1" t="s">
        <v>97</v>
      </c>
      <c r="C7985">
        <v>235.724999999999</v>
      </c>
      <c r="D7985">
        <v>535.74799999999902</v>
      </c>
    </row>
    <row r="7986" spans="1:4" x14ac:dyDescent="0.3">
      <c r="A7986" s="1" t="s">
        <v>78</v>
      </c>
      <c r="B7986" s="1" t="s">
        <v>97</v>
      </c>
      <c r="C7986">
        <v>234.457999999999</v>
      </c>
      <c r="D7986">
        <v>536.24399999999901</v>
      </c>
    </row>
    <row r="7987" spans="1:4" x14ac:dyDescent="0.3">
      <c r="A7987" s="1" t="s">
        <v>78</v>
      </c>
      <c r="B7987" s="1" t="s">
        <v>97</v>
      </c>
      <c r="C7987">
        <v>233.19099999999901</v>
      </c>
      <c r="D7987">
        <v>536.82999999999902</v>
      </c>
    </row>
    <row r="7988" spans="1:4" x14ac:dyDescent="0.3">
      <c r="A7988" s="1" t="s">
        <v>78</v>
      </c>
      <c r="B7988" s="1" t="s">
        <v>97</v>
      </c>
      <c r="C7988">
        <v>231.95599999999899</v>
      </c>
      <c r="D7988">
        <v>537.36999999999898</v>
      </c>
    </row>
    <row r="7989" spans="1:4" x14ac:dyDescent="0.3">
      <c r="A7989" s="1" t="s">
        <v>78</v>
      </c>
      <c r="B7989" s="1" t="s">
        <v>97</v>
      </c>
      <c r="C7989">
        <v>231.37099999999899</v>
      </c>
      <c r="D7989">
        <v>537.64099999999905</v>
      </c>
    </row>
    <row r="7990" spans="1:4" x14ac:dyDescent="0.3">
      <c r="A7990" s="1" t="s">
        <v>78</v>
      </c>
      <c r="B7990" s="1" t="s">
        <v>97</v>
      </c>
      <c r="C7990">
        <v>230.78599999999901</v>
      </c>
      <c r="D7990">
        <v>537.91099999999904</v>
      </c>
    </row>
    <row r="7991" spans="1:4" x14ac:dyDescent="0.3">
      <c r="A7991" s="1" t="s">
        <v>78</v>
      </c>
      <c r="B7991" s="1" t="s">
        <v>97</v>
      </c>
      <c r="C7991">
        <v>235.724999999999</v>
      </c>
      <c r="D7991">
        <v>535.74799999999902</v>
      </c>
    </row>
    <row r="7992" spans="1:4" x14ac:dyDescent="0.3">
      <c r="A7992" s="1" t="s">
        <v>78</v>
      </c>
      <c r="B7992" s="1" t="s">
        <v>97</v>
      </c>
      <c r="C7992">
        <v>234.457999999999</v>
      </c>
      <c r="D7992">
        <v>536.24399999999901</v>
      </c>
    </row>
    <row r="7993" spans="1:4" x14ac:dyDescent="0.3">
      <c r="A7993" s="1" t="s">
        <v>78</v>
      </c>
      <c r="B7993" s="1" t="s">
        <v>97</v>
      </c>
      <c r="C7993">
        <v>233.19099999999901</v>
      </c>
      <c r="D7993">
        <v>536.82999999999902</v>
      </c>
    </row>
    <row r="7994" spans="1:4" x14ac:dyDescent="0.3">
      <c r="A7994" s="1" t="s">
        <v>78</v>
      </c>
      <c r="B7994" s="1" t="s">
        <v>97</v>
      </c>
      <c r="C7994">
        <v>231.95599999999899</v>
      </c>
      <c r="D7994">
        <v>537.36999999999898</v>
      </c>
    </row>
    <row r="7995" spans="1:4" x14ac:dyDescent="0.3">
      <c r="A7995" s="1" t="s">
        <v>78</v>
      </c>
      <c r="B7995" s="1" t="s">
        <v>97</v>
      </c>
      <c r="C7995">
        <v>231.37099999999899</v>
      </c>
      <c r="D7995">
        <v>537.64099999999905</v>
      </c>
    </row>
    <row r="7996" spans="1:4" x14ac:dyDescent="0.3">
      <c r="A7996" s="1" t="s">
        <v>78</v>
      </c>
      <c r="B7996" s="1" t="s">
        <v>97</v>
      </c>
      <c r="C7996">
        <v>230.78599999999901</v>
      </c>
      <c r="D7996">
        <v>537.91099999999904</v>
      </c>
    </row>
    <row r="7997" spans="1:4" x14ac:dyDescent="0.3">
      <c r="A7997" s="1" t="s">
        <v>78</v>
      </c>
      <c r="B7997" s="1" t="s">
        <v>97</v>
      </c>
      <c r="C7997">
        <v>240.891999999999</v>
      </c>
      <c r="D7997">
        <v>534.12699999999904</v>
      </c>
    </row>
    <row r="7998" spans="1:4" x14ac:dyDescent="0.3">
      <c r="A7998" s="1" t="s">
        <v>78</v>
      </c>
      <c r="B7998" s="1" t="s">
        <v>97</v>
      </c>
      <c r="C7998">
        <v>239.62499999999901</v>
      </c>
      <c r="D7998">
        <v>534.48699999999894</v>
      </c>
    </row>
    <row r="7999" spans="1:4" x14ac:dyDescent="0.3">
      <c r="A7999" s="1" t="s">
        <v>78</v>
      </c>
      <c r="B7999" s="1" t="s">
        <v>97</v>
      </c>
      <c r="C7999">
        <v>238.32499999999899</v>
      </c>
      <c r="D7999">
        <v>534.84899999999902</v>
      </c>
    </row>
    <row r="8000" spans="1:4" x14ac:dyDescent="0.3">
      <c r="A8000" s="1" t="s">
        <v>78</v>
      </c>
      <c r="B8000" s="1" t="s">
        <v>97</v>
      </c>
      <c r="C8000">
        <v>237.02499999999901</v>
      </c>
      <c r="D8000">
        <v>535.29799999999898</v>
      </c>
    </row>
    <row r="8001" spans="1:4" x14ac:dyDescent="0.3">
      <c r="A8001" s="1" t="s">
        <v>78</v>
      </c>
      <c r="B8001" s="1" t="s">
        <v>97</v>
      </c>
      <c r="C8001">
        <v>235.724999999999</v>
      </c>
      <c r="D8001">
        <v>535.74799999999902</v>
      </c>
    </row>
    <row r="8002" spans="1:4" x14ac:dyDescent="0.3">
      <c r="A8002" s="1" t="s">
        <v>78</v>
      </c>
      <c r="B8002" s="1" t="s">
        <v>97</v>
      </c>
      <c r="C8002">
        <v>240.891999999999</v>
      </c>
      <c r="D8002">
        <v>534.12699999999904</v>
      </c>
    </row>
    <row r="8003" spans="1:4" x14ac:dyDescent="0.3">
      <c r="A8003" s="1" t="s">
        <v>78</v>
      </c>
      <c r="B8003" s="1" t="s">
        <v>97</v>
      </c>
      <c r="C8003">
        <v>239.62499999999901</v>
      </c>
      <c r="D8003">
        <v>534.48699999999894</v>
      </c>
    </row>
    <row r="8004" spans="1:4" x14ac:dyDescent="0.3">
      <c r="A8004" s="1" t="s">
        <v>78</v>
      </c>
      <c r="B8004" s="1" t="s">
        <v>97</v>
      </c>
      <c r="C8004">
        <v>238.32499999999899</v>
      </c>
      <c r="D8004">
        <v>534.84899999999902</v>
      </c>
    </row>
    <row r="8005" spans="1:4" x14ac:dyDescent="0.3">
      <c r="A8005" s="1" t="s">
        <v>78</v>
      </c>
      <c r="B8005" s="1" t="s">
        <v>97</v>
      </c>
      <c r="C8005">
        <v>237.02499999999901</v>
      </c>
      <c r="D8005">
        <v>535.29799999999898</v>
      </c>
    </row>
    <row r="8006" spans="1:4" x14ac:dyDescent="0.3">
      <c r="A8006" s="1" t="s">
        <v>78</v>
      </c>
      <c r="B8006" s="1" t="s">
        <v>97</v>
      </c>
      <c r="C8006">
        <v>235.724999999999</v>
      </c>
      <c r="D8006">
        <v>535.74799999999902</v>
      </c>
    </row>
    <row r="8007" spans="1:4" x14ac:dyDescent="0.3">
      <c r="A8007" s="1" t="s">
        <v>78</v>
      </c>
      <c r="B8007" s="1" t="s">
        <v>97</v>
      </c>
      <c r="C8007">
        <v>245.47399999999899</v>
      </c>
      <c r="D8007">
        <v>533.27099999999905</v>
      </c>
    </row>
    <row r="8008" spans="1:4" x14ac:dyDescent="0.3">
      <c r="A8008" s="1" t="s">
        <v>78</v>
      </c>
      <c r="B8008" s="1" t="s">
        <v>97</v>
      </c>
      <c r="C8008">
        <v>244.82399999999899</v>
      </c>
      <c r="D8008">
        <v>533.36099999999897</v>
      </c>
    </row>
    <row r="8009" spans="1:4" x14ac:dyDescent="0.3">
      <c r="A8009" s="1" t="s">
        <v>78</v>
      </c>
      <c r="B8009" s="1" t="s">
        <v>97</v>
      </c>
      <c r="C8009">
        <v>244.20599999999899</v>
      </c>
      <c r="D8009">
        <v>533.450999999999</v>
      </c>
    </row>
    <row r="8010" spans="1:4" x14ac:dyDescent="0.3">
      <c r="A8010" s="1" t="s">
        <v>78</v>
      </c>
      <c r="B8010" s="1" t="s">
        <v>97</v>
      </c>
      <c r="C8010">
        <v>243.653999999999</v>
      </c>
      <c r="D8010">
        <v>533.54199999999901</v>
      </c>
    </row>
    <row r="8011" spans="1:4" x14ac:dyDescent="0.3">
      <c r="A8011" s="1" t="s">
        <v>78</v>
      </c>
      <c r="B8011" s="1" t="s">
        <v>97</v>
      </c>
      <c r="C8011">
        <v>243.100999999999</v>
      </c>
      <c r="D8011">
        <v>533.63199999999904</v>
      </c>
    </row>
    <row r="8012" spans="1:4" x14ac:dyDescent="0.3">
      <c r="A8012" s="1" t="s">
        <v>78</v>
      </c>
      <c r="B8012" s="1" t="s">
        <v>97</v>
      </c>
      <c r="C8012">
        <v>242.028999999999</v>
      </c>
      <c r="D8012">
        <v>533.85699999999895</v>
      </c>
    </row>
    <row r="8013" spans="1:4" x14ac:dyDescent="0.3">
      <c r="A8013" s="1" t="s">
        <v>78</v>
      </c>
      <c r="B8013" s="1" t="s">
        <v>97</v>
      </c>
      <c r="C8013">
        <v>241.47699999999901</v>
      </c>
      <c r="D8013">
        <v>533.99099999999896</v>
      </c>
    </row>
    <row r="8014" spans="1:4" x14ac:dyDescent="0.3">
      <c r="A8014" s="1" t="s">
        <v>78</v>
      </c>
      <c r="B8014" s="1" t="s">
        <v>97</v>
      </c>
      <c r="C8014">
        <v>240.891999999999</v>
      </c>
      <c r="D8014">
        <v>534.12699999999904</v>
      </c>
    </row>
    <row r="8015" spans="1:4" x14ac:dyDescent="0.3">
      <c r="A8015" s="1" t="s">
        <v>78</v>
      </c>
      <c r="B8015" s="1" t="s">
        <v>97</v>
      </c>
      <c r="C8015">
        <v>245.47399999999899</v>
      </c>
      <c r="D8015">
        <v>533.27099999999905</v>
      </c>
    </row>
    <row r="8016" spans="1:4" x14ac:dyDescent="0.3">
      <c r="A8016" s="1" t="s">
        <v>78</v>
      </c>
      <c r="B8016" s="1" t="s">
        <v>97</v>
      </c>
      <c r="C8016">
        <v>244.82399999999899</v>
      </c>
      <c r="D8016">
        <v>533.36099999999897</v>
      </c>
    </row>
    <row r="8017" spans="1:4" x14ac:dyDescent="0.3">
      <c r="A8017" s="1" t="s">
        <v>78</v>
      </c>
      <c r="B8017" s="1" t="s">
        <v>97</v>
      </c>
      <c r="C8017">
        <v>244.20599999999899</v>
      </c>
      <c r="D8017">
        <v>533.450999999999</v>
      </c>
    </row>
    <row r="8018" spans="1:4" x14ac:dyDescent="0.3">
      <c r="A8018" s="1" t="s">
        <v>78</v>
      </c>
      <c r="B8018" s="1" t="s">
        <v>97</v>
      </c>
      <c r="C8018">
        <v>243.653999999999</v>
      </c>
      <c r="D8018">
        <v>533.54199999999901</v>
      </c>
    </row>
    <row r="8019" spans="1:4" x14ac:dyDescent="0.3">
      <c r="A8019" s="1" t="s">
        <v>78</v>
      </c>
      <c r="B8019" s="1" t="s">
        <v>97</v>
      </c>
      <c r="C8019">
        <v>243.100999999999</v>
      </c>
      <c r="D8019">
        <v>533.63199999999904</v>
      </c>
    </row>
    <row r="8020" spans="1:4" x14ac:dyDescent="0.3">
      <c r="A8020" s="1" t="s">
        <v>78</v>
      </c>
      <c r="B8020" s="1" t="s">
        <v>97</v>
      </c>
      <c r="C8020">
        <v>242.028999999999</v>
      </c>
      <c r="D8020">
        <v>533.85699999999895</v>
      </c>
    </row>
    <row r="8021" spans="1:4" x14ac:dyDescent="0.3">
      <c r="A8021" s="1" t="s">
        <v>78</v>
      </c>
      <c r="B8021" s="1" t="s">
        <v>97</v>
      </c>
      <c r="C8021">
        <v>241.47699999999901</v>
      </c>
      <c r="D8021">
        <v>533.99099999999896</v>
      </c>
    </row>
    <row r="8022" spans="1:4" x14ac:dyDescent="0.3">
      <c r="A8022" s="1" t="s">
        <v>78</v>
      </c>
      <c r="B8022" s="1" t="s">
        <v>97</v>
      </c>
      <c r="C8022">
        <v>240.891999999999</v>
      </c>
      <c r="D8022">
        <v>534.12699999999904</v>
      </c>
    </row>
    <row r="8023" spans="1:4" x14ac:dyDescent="0.3">
      <c r="A8023" s="1" t="s">
        <v>78</v>
      </c>
      <c r="B8023" s="1" t="s">
        <v>97</v>
      </c>
      <c r="C8023">
        <v>251.939999999999</v>
      </c>
      <c r="D8023">
        <v>532.50599999999895</v>
      </c>
    </row>
    <row r="8024" spans="1:4" x14ac:dyDescent="0.3">
      <c r="A8024" s="1" t="s">
        <v>78</v>
      </c>
      <c r="B8024" s="1" t="s">
        <v>97</v>
      </c>
      <c r="C8024">
        <v>251.159999999999</v>
      </c>
      <c r="D8024">
        <v>532.59599999999898</v>
      </c>
    </row>
    <row r="8025" spans="1:4" x14ac:dyDescent="0.3">
      <c r="A8025" s="1" t="s">
        <v>78</v>
      </c>
      <c r="B8025" s="1" t="s">
        <v>97</v>
      </c>
      <c r="C8025">
        <v>250.34799999999899</v>
      </c>
      <c r="D8025">
        <v>532.68599999999901</v>
      </c>
    </row>
    <row r="8026" spans="1:4" x14ac:dyDescent="0.3">
      <c r="A8026" s="1" t="s">
        <v>78</v>
      </c>
      <c r="B8026" s="1" t="s">
        <v>97</v>
      </c>
      <c r="C8026">
        <v>248.62499999999901</v>
      </c>
      <c r="D8026">
        <v>532.91099999999904</v>
      </c>
    </row>
    <row r="8027" spans="1:4" x14ac:dyDescent="0.3">
      <c r="A8027" s="1" t="s">
        <v>78</v>
      </c>
      <c r="B8027" s="1" t="s">
        <v>97</v>
      </c>
      <c r="C8027">
        <v>247.78099999999901</v>
      </c>
      <c r="D8027">
        <v>533.00099999999895</v>
      </c>
    </row>
    <row r="8028" spans="1:4" x14ac:dyDescent="0.3">
      <c r="A8028" s="1" t="s">
        <v>78</v>
      </c>
      <c r="B8028" s="1" t="s">
        <v>97</v>
      </c>
      <c r="C8028">
        <v>246.968999999999</v>
      </c>
      <c r="D8028">
        <v>533.09099999999899</v>
      </c>
    </row>
    <row r="8029" spans="1:4" x14ac:dyDescent="0.3">
      <c r="A8029" s="1" t="s">
        <v>78</v>
      </c>
      <c r="B8029" s="1" t="s">
        <v>97</v>
      </c>
      <c r="C8029">
        <v>246.18799999999899</v>
      </c>
      <c r="D8029">
        <v>533.18199999999899</v>
      </c>
    </row>
    <row r="8030" spans="1:4" x14ac:dyDescent="0.3">
      <c r="A8030" s="1" t="s">
        <v>78</v>
      </c>
      <c r="B8030" s="1" t="s">
        <v>97</v>
      </c>
      <c r="C8030">
        <v>245.47399999999899</v>
      </c>
      <c r="D8030">
        <v>533.27099999999905</v>
      </c>
    </row>
    <row r="8031" spans="1:4" x14ac:dyDescent="0.3">
      <c r="A8031" s="1" t="s">
        <v>78</v>
      </c>
      <c r="B8031" s="1" t="s">
        <v>97</v>
      </c>
      <c r="C8031">
        <v>251.939999999999</v>
      </c>
      <c r="D8031">
        <v>532.50599999999895</v>
      </c>
    </row>
    <row r="8032" spans="1:4" x14ac:dyDescent="0.3">
      <c r="A8032" s="1" t="s">
        <v>78</v>
      </c>
      <c r="B8032" s="1" t="s">
        <v>97</v>
      </c>
      <c r="C8032">
        <v>251.159999999999</v>
      </c>
      <c r="D8032">
        <v>532.59599999999898</v>
      </c>
    </row>
    <row r="8033" spans="1:4" x14ac:dyDescent="0.3">
      <c r="A8033" s="1" t="s">
        <v>78</v>
      </c>
      <c r="B8033" s="1" t="s">
        <v>97</v>
      </c>
      <c r="C8033">
        <v>250.34799999999899</v>
      </c>
      <c r="D8033">
        <v>532.68599999999901</v>
      </c>
    </row>
    <row r="8034" spans="1:4" x14ac:dyDescent="0.3">
      <c r="A8034" s="1" t="s">
        <v>78</v>
      </c>
      <c r="B8034" s="1" t="s">
        <v>97</v>
      </c>
      <c r="C8034">
        <v>248.62499999999901</v>
      </c>
      <c r="D8034">
        <v>532.91099999999904</v>
      </c>
    </row>
    <row r="8035" spans="1:4" x14ac:dyDescent="0.3">
      <c r="A8035" s="1" t="s">
        <v>78</v>
      </c>
      <c r="B8035" s="1" t="s">
        <v>97</v>
      </c>
      <c r="C8035">
        <v>247.78099999999901</v>
      </c>
      <c r="D8035">
        <v>533.00099999999895</v>
      </c>
    </row>
    <row r="8036" spans="1:4" x14ac:dyDescent="0.3">
      <c r="A8036" s="1" t="s">
        <v>78</v>
      </c>
      <c r="B8036" s="1" t="s">
        <v>97</v>
      </c>
      <c r="C8036">
        <v>246.968999999999</v>
      </c>
      <c r="D8036">
        <v>533.09099999999899</v>
      </c>
    </row>
    <row r="8037" spans="1:4" x14ac:dyDescent="0.3">
      <c r="A8037" s="1" t="s">
        <v>78</v>
      </c>
      <c r="B8037" s="1" t="s">
        <v>97</v>
      </c>
      <c r="C8037">
        <v>246.18799999999899</v>
      </c>
      <c r="D8037">
        <v>533.18199999999899</v>
      </c>
    </row>
    <row r="8038" spans="1:4" x14ac:dyDescent="0.3">
      <c r="A8038" s="1" t="s">
        <v>78</v>
      </c>
      <c r="B8038" s="1" t="s">
        <v>97</v>
      </c>
      <c r="C8038">
        <v>245.47399999999899</v>
      </c>
      <c r="D8038">
        <v>533.27099999999996</v>
      </c>
    </row>
    <row r="8039" spans="1:4" x14ac:dyDescent="0.3">
      <c r="A8039" s="1" t="s">
        <v>78</v>
      </c>
      <c r="B8039" s="1" t="s">
        <v>97</v>
      </c>
      <c r="C8039">
        <v>257.62599999999901</v>
      </c>
      <c r="D8039">
        <v>531.55999999999995</v>
      </c>
    </row>
    <row r="8040" spans="1:4" x14ac:dyDescent="0.3">
      <c r="A8040" s="1" t="s">
        <v>78</v>
      </c>
      <c r="B8040" s="1" t="s">
        <v>97</v>
      </c>
      <c r="C8040">
        <v>256.26199999999898</v>
      </c>
      <c r="D8040">
        <v>531.78499999999997</v>
      </c>
    </row>
    <row r="8041" spans="1:4" x14ac:dyDescent="0.3">
      <c r="A8041" s="1" t="s">
        <v>78</v>
      </c>
      <c r="B8041" s="1" t="s">
        <v>97</v>
      </c>
      <c r="C8041">
        <v>254.86499999999899</v>
      </c>
      <c r="D8041">
        <v>532.01099999999997</v>
      </c>
    </row>
    <row r="8042" spans="1:4" x14ac:dyDescent="0.3">
      <c r="A8042" s="1" t="s">
        <v>78</v>
      </c>
      <c r="B8042" s="1" t="s">
        <v>97</v>
      </c>
      <c r="C8042">
        <v>253.43499999999901</v>
      </c>
      <c r="D8042">
        <v>532.28</v>
      </c>
    </row>
    <row r="8043" spans="1:4" x14ac:dyDescent="0.3">
      <c r="A8043" s="1" t="s">
        <v>78</v>
      </c>
      <c r="B8043" s="1" t="s">
        <v>97</v>
      </c>
      <c r="C8043">
        <v>251.939999999999</v>
      </c>
      <c r="D8043">
        <v>532.50599999999997</v>
      </c>
    </row>
    <row r="8044" spans="1:4" x14ac:dyDescent="0.3">
      <c r="A8044" s="1" t="s">
        <v>78</v>
      </c>
      <c r="B8044" s="1" t="s">
        <v>97</v>
      </c>
      <c r="C8044">
        <v>257.62599999999901</v>
      </c>
      <c r="D8044">
        <v>531.55999999999995</v>
      </c>
    </row>
    <row r="8045" spans="1:4" x14ac:dyDescent="0.3">
      <c r="A8045" s="1" t="s">
        <v>78</v>
      </c>
      <c r="B8045" s="1" t="s">
        <v>97</v>
      </c>
      <c r="C8045">
        <v>256.26199999999898</v>
      </c>
      <c r="D8045">
        <v>531.78499999999997</v>
      </c>
    </row>
    <row r="8046" spans="1:4" x14ac:dyDescent="0.3">
      <c r="A8046" s="1" t="s">
        <v>78</v>
      </c>
      <c r="B8046" s="1" t="s">
        <v>97</v>
      </c>
      <c r="C8046">
        <v>254.86499999999899</v>
      </c>
      <c r="D8046">
        <v>532.01099999999997</v>
      </c>
    </row>
    <row r="8047" spans="1:4" x14ac:dyDescent="0.3">
      <c r="A8047" s="1" t="s">
        <v>78</v>
      </c>
      <c r="B8047" s="1" t="s">
        <v>97</v>
      </c>
      <c r="C8047">
        <v>253.43499999999901</v>
      </c>
      <c r="D8047">
        <v>532.28</v>
      </c>
    </row>
    <row r="8048" spans="1:4" x14ac:dyDescent="0.3">
      <c r="A8048" s="1" t="s">
        <v>78</v>
      </c>
      <c r="B8048" s="1" t="s">
        <v>97</v>
      </c>
      <c r="C8048">
        <v>251.939999999999</v>
      </c>
      <c r="D8048">
        <v>532.50599999999997</v>
      </c>
    </row>
    <row r="8049" spans="1:4" x14ac:dyDescent="0.3">
      <c r="A8049" s="1" t="s">
        <v>78</v>
      </c>
      <c r="B8049" s="1" t="s">
        <v>97</v>
      </c>
      <c r="C8049">
        <v>262.63099999999901</v>
      </c>
      <c r="D8049">
        <v>531.15300000000002</v>
      </c>
    </row>
    <row r="8050" spans="1:4" x14ac:dyDescent="0.3">
      <c r="A8050" s="1" t="s">
        <v>78</v>
      </c>
      <c r="B8050" s="1" t="s">
        <v>97</v>
      </c>
      <c r="C8050">
        <v>261.36299999999898</v>
      </c>
      <c r="D8050">
        <v>531.24400000000003</v>
      </c>
    </row>
    <row r="8051" spans="1:4" x14ac:dyDescent="0.3">
      <c r="A8051" s="1" t="s">
        <v>78</v>
      </c>
      <c r="B8051" s="1" t="s">
        <v>97</v>
      </c>
      <c r="C8051">
        <v>260.16199999999901</v>
      </c>
      <c r="D8051">
        <v>531.33500000000004</v>
      </c>
    </row>
    <row r="8052" spans="1:4" x14ac:dyDescent="0.3">
      <c r="A8052" s="1" t="s">
        <v>78</v>
      </c>
      <c r="B8052" s="1" t="s">
        <v>97</v>
      </c>
      <c r="C8052">
        <v>258.92599999999902</v>
      </c>
      <c r="D8052">
        <v>531.42399999999998</v>
      </c>
    </row>
    <row r="8053" spans="1:4" x14ac:dyDescent="0.3">
      <c r="A8053" s="1" t="s">
        <v>78</v>
      </c>
      <c r="B8053" s="1" t="s">
        <v>97</v>
      </c>
      <c r="C8053">
        <v>258.27599999999899</v>
      </c>
      <c r="D8053">
        <v>531.47</v>
      </c>
    </row>
    <row r="8054" spans="1:4" x14ac:dyDescent="0.3">
      <c r="A8054" s="1" t="s">
        <v>78</v>
      </c>
      <c r="B8054" s="1" t="s">
        <v>97</v>
      </c>
      <c r="C8054">
        <v>257.62599999999901</v>
      </c>
      <c r="D8054">
        <v>531.55999999999995</v>
      </c>
    </row>
    <row r="8055" spans="1:4" x14ac:dyDescent="0.3">
      <c r="A8055" s="1" t="s">
        <v>78</v>
      </c>
      <c r="B8055" s="1" t="s">
        <v>97</v>
      </c>
      <c r="C8055">
        <v>262.63099999999901</v>
      </c>
      <c r="D8055">
        <v>531.15300000000002</v>
      </c>
    </row>
    <row r="8056" spans="1:4" x14ac:dyDescent="0.3">
      <c r="A8056" s="1" t="s">
        <v>78</v>
      </c>
      <c r="B8056" s="1" t="s">
        <v>97</v>
      </c>
      <c r="C8056">
        <v>261.36299999999898</v>
      </c>
      <c r="D8056">
        <v>531.24400000000003</v>
      </c>
    </row>
    <row r="8057" spans="1:4" x14ac:dyDescent="0.3">
      <c r="A8057" s="1" t="s">
        <v>78</v>
      </c>
      <c r="B8057" s="1" t="s">
        <v>97</v>
      </c>
      <c r="C8057">
        <v>260.16199999999901</v>
      </c>
      <c r="D8057">
        <v>531.33500000000004</v>
      </c>
    </row>
    <row r="8058" spans="1:4" x14ac:dyDescent="0.3">
      <c r="A8058" s="1" t="s">
        <v>78</v>
      </c>
      <c r="B8058" s="1" t="s">
        <v>97</v>
      </c>
      <c r="C8058">
        <v>258.92599999999902</v>
      </c>
      <c r="D8058">
        <v>531.42399999999998</v>
      </c>
    </row>
    <row r="8059" spans="1:4" x14ac:dyDescent="0.3">
      <c r="A8059" s="1" t="s">
        <v>78</v>
      </c>
      <c r="B8059" s="1" t="s">
        <v>97</v>
      </c>
      <c r="C8059">
        <v>258.27599999999899</v>
      </c>
      <c r="D8059">
        <v>531.47</v>
      </c>
    </row>
    <row r="8060" spans="1:4" x14ac:dyDescent="0.3">
      <c r="A8060" s="1" t="s">
        <v>78</v>
      </c>
      <c r="B8060" s="1" t="s">
        <v>97</v>
      </c>
      <c r="C8060">
        <v>257.62599999999901</v>
      </c>
      <c r="D8060">
        <v>531.55999999999995</v>
      </c>
    </row>
    <row r="8061" spans="1:4" x14ac:dyDescent="0.3">
      <c r="A8061" s="1" t="s">
        <v>78</v>
      </c>
      <c r="B8061" s="1" t="s">
        <v>97</v>
      </c>
      <c r="C8061">
        <v>267.991999999999</v>
      </c>
      <c r="D8061">
        <v>530.43299999999999</v>
      </c>
    </row>
    <row r="8062" spans="1:4" x14ac:dyDescent="0.3">
      <c r="A8062" s="1" t="s">
        <v>78</v>
      </c>
      <c r="B8062" s="1" t="s">
        <v>97</v>
      </c>
      <c r="C8062">
        <v>267.53799999999899</v>
      </c>
      <c r="D8062">
        <v>530.48</v>
      </c>
    </row>
    <row r="8063" spans="1:4" x14ac:dyDescent="0.3">
      <c r="A8063" s="1" t="s">
        <v>78</v>
      </c>
      <c r="B8063" s="1" t="s">
        <v>97</v>
      </c>
      <c r="C8063">
        <v>267.08199999999903</v>
      </c>
      <c r="D8063">
        <v>530.524</v>
      </c>
    </row>
    <row r="8064" spans="1:4" x14ac:dyDescent="0.3">
      <c r="A8064" s="1" t="s">
        <v>78</v>
      </c>
      <c r="B8064" s="1" t="s">
        <v>97</v>
      </c>
      <c r="C8064">
        <v>266.69199999999898</v>
      </c>
      <c r="D8064">
        <v>530.61400000000003</v>
      </c>
    </row>
    <row r="8065" spans="1:4" x14ac:dyDescent="0.3">
      <c r="A8065" s="1" t="s">
        <v>78</v>
      </c>
      <c r="B8065" s="1" t="s">
        <v>97</v>
      </c>
      <c r="C8065">
        <v>266.301999999999</v>
      </c>
      <c r="D8065">
        <v>530.65800000000002</v>
      </c>
    </row>
    <row r="8066" spans="1:4" x14ac:dyDescent="0.3">
      <c r="A8066" s="1" t="s">
        <v>78</v>
      </c>
      <c r="B8066" s="1" t="s">
        <v>97</v>
      </c>
      <c r="C8066">
        <v>265.61999999999898</v>
      </c>
      <c r="D8066">
        <v>530.74900000000002</v>
      </c>
    </row>
    <row r="8067" spans="1:4" x14ac:dyDescent="0.3">
      <c r="A8067" s="1" t="s">
        <v>78</v>
      </c>
      <c r="B8067" s="1" t="s">
        <v>97</v>
      </c>
      <c r="C8067">
        <v>265.00299999999902</v>
      </c>
      <c r="D8067">
        <v>530.83900000000006</v>
      </c>
    </row>
    <row r="8068" spans="1:4" x14ac:dyDescent="0.3">
      <c r="A8068" s="1" t="s">
        <v>78</v>
      </c>
      <c r="B8068" s="1" t="s">
        <v>97</v>
      </c>
      <c r="C8068">
        <v>264.41799999999898</v>
      </c>
      <c r="D8068">
        <v>530.92899999999997</v>
      </c>
    </row>
    <row r="8069" spans="1:4" x14ac:dyDescent="0.3">
      <c r="A8069" s="1" t="s">
        <v>78</v>
      </c>
      <c r="B8069" s="1" t="s">
        <v>97</v>
      </c>
      <c r="C8069">
        <v>263.832999999999</v>
      </c>
      <c r="D8069">
        <v>531.02</v>
      </c>
    </row>
    <row r="8070" spans="1:4" x14ac:dyDescent="0.3">
      <c r="A8070" s="1" t="s">
        <v>78</v>
      </c>
      <c r="B8070" s="1" t="s">
        <v>97</v>
      </c>
      <c r="C8070">
        <v>263.24799999999902</v>
      </c>
      <c r="D8070">
        <v>531.06600000000003</v>
      </c>
    </row>
    <row r="8071" spans="1:4" x14ac:dyDescent="0.3">
      <c r="A8071" s="1" t="s">
        <v>78</v>
      </c>
      <c r="B8071" s="1" t="s">
        <v>97</v>
      </c>
      <c r="C8071">
        <v>262.63099999999901</v>
      </c>
      <c r="D8071">
        <v>531.15300000000002</v>
      </c>
    </row>
    <row r="8072" spans="1:4" x14ac:dyDescent="0.3">
      <c r="A8072" s="1" t="s">
        <v>78</v>
      </c>
      <c r="B8072" s="1" t="s">
        <v>97</v>
      </c>
      <c r="C8072">
        <v>267.991999999999</v>
      </c>
      <c r="D8072">
        <v>530.43299999999999</v>
      </c>
    </row>
    <row r="8073" spans="1:4" x14ac:dyDescent="0.3">
      <c r="A8073" s="1" t="s">
        <v>78</v>
      </c>
      <c r="B8073" s="1" t="s">
        <v>97</v>
      </c>
      <c r="C8073">
        <v>267.53799999999899</v>
      </c>
      <c r="D8073">
        <v>530.48</v>
      </c>
    </row>
    <row r="8074" spans="1:4" x14ac:dyDescent="0.3">
      <c r="A8074" s="1" t="s">
        <v>78</v>
      </c>
      <c r="B8074" s="1" t="s">
        <v>97</v>
      </c>
      <c r="C8074">
        <v>267.08199999999903</v>
      </c>
      <c r="D8074">
        <v>530.524</v>
      </c>
    </row>
    <row r="8075" spans="1:4" x14ac:dyDescent="0.3">
      <c r="A8075" s="1" t="s">
        <v>78</v>
      </c>
      <c r="B8075" s="1" t="s">
        <v>97</v>
      </c>
      <c r="C8075">
        <v>266.69199999999898</v>
      </c>
      <c r="D8075">
        <v>530.61400000000003</v>
      </c>
    </row>
    <row r="8076" spans="1:4" x14ac:dyDescent="0.3">
      <c r="A8076" s="1" t="s">
        <v>78</v>
      </c>
      <c r="B8076" s="1" t="s">
        <v>97</v>
      </c>
      <c r="C8076">
        <v>266.301999999999</v>
      </c>
      <c r="D8076">
        <v>530.65800000000002</v>
      </c>
    </row>
    <row r="8077" spans="1:4" x14ac:dyDescent="0.3">
      <c r="A8077" s="1" t="s">
        <v>78</v>
      </c>
      <c r="B8077" s="1" t="s">
        <v>97</v>
      </c>
      <c r="C8077">
        <v>265.61999999999898</v>
      </c>
      <c r="D8077">
        <v>530.74900000000002</v>
      </c>
    </row>
    <row r="8078" spans="1:4" x14ac:dyDescent="0.3">
      <c r="A8078" s="1" t="s">
        <v>78</v>
      </c>
      <c r="B8078" s="1" t="s">
        <v>97</v>
      </c>
      <c r="C8078">
        <v>265.00299999999902</v>
      </c>
      <c r="D8078">
        <v>530.83900000000006</v>
      </c>
    </row>
    <row r="8079" spans="1:4" x14ac:dyDescent="0.3">
      <c r="A8079" s="1" t="s">
        <v>78</v>
      </c>
      <c r="B8079" s="1" t="s">
        <v>97</v>
      </c>
      <c r="C8079">
        <v>264.41799999999898</v>
      </c>
      <c r="D8079">
        <v>530.92899999999997</v>
      </c>
    </row>
    <row r="8080" spans="1:4" x14ac:dyDescent="0.3">
      <c r="A8080" s="1" t="s">
        <v>78</v>
      </c>
      <c r="B8080" s="1" t="s">
        <v>97</v>
      </c>
      <c r="C8080">
        <v>263.832999999999</v>
      </c>
      <c r="D8080">
        <v>531.02</v>
      </c>
    </row>
    <row r="8081" spans="1:4" x14ac:dyDescent="0.3">
      <c r="A8081" s="1" t="s">
        <v>78</v>
      </c>
      <c r="B8081" s="1" t="s">
        <v>97</v>
      </c>
      <c r="C8081">
        <v>263.24799999999902</v>
      </c>
      <c r="D8081">
        <v>531.06600000000003</v>
      </c>
    </row>
    <row r="8082" spans="1:4" x14ac:dyDescent="0.3">
      <c r="A8082" s="1" t="s">
        <v>78</v>
      </c>
      <c r="B8082" s="1" t="s">
        <v>97</v>
      </c>
      <c r="C8082">
        <v>262.63099999999901</v>
      </c>
      <c r="D8082">
        <v>531.15300000000002</v>
      </c>
    </row>
    <row r="8083" spans="1:4" x14ac:dyDescent="0.3">
      <c r="A8083" s="1" t="s">
        <v>78</v>
      </c>
      <c r="B8083" s="1" t="s">
        <v>97</v>
      </c>
      <c r="C8083">
        <v>278.03259999999898</v>
      </c>
      <c r="D8083">
        <v>529.30900999999994</v>
      </c>
    </row>
    <row r="8084" spans="1:4" x14ac:dyDescent="0.3">
      <c r="A8084" s="1" t="s">
        <v>78</v>
      </c>
      <c r="B8084" s="1" t="s">
        <v>97</v>
      </c>
      <c r="C8084">
        <v>277.44859999999898</v>
      </c>
      <c r="D8084">
        <v>529.39900999999998</v>
      </c>
    </row>
    <row r="8085" spans="1:4" x14ac:dyDescent="0.3">
      <c r="A8085" s="1" t="s">
        <v>78</v>
      </c>
      <c r="B8085" s="1" t="s">
        <v>97</v>
      </c>
      <c r="C8085">
        <v>276.86259999999902</v>
      </c>
      <c r="D8085">
        <v>529.44200999999998</v>
      </c>
    </row>
    <row r="8086" spans="1:4" x14ac:dyDescent="0.3">
      <c r="A8086" s="1" t="s">
        <v>78</v>
      </c>
      <c r="B8086" s="1" t="s">
        <v>97</v>
      </c>
      <c r="C8086">
        <v>276.21359999999902</v>
      </c>
      <c r="D8086">
        <v>529.53300999999999</v>
      </c>
    </row>
    <row r="8087" spans="1:4" x14ac:dyDescent="0.3">
      <c r="A8087" s="1" t="s">
        <v>78</v>
      </c>
      <c r="B8087" s="1" t="s">
        <v>97</v>
      </c>
      <c r="C8087">
        <v>275.56359999999898</v>
      </c>
      <c r="D8087">
        <v>529.57800999999995</v>
      </c>
    </row>
    <row r="8088" spans="1:4" x14ac:dyDescent="0.3">
      <c r="A8088" s="1" t="s">
        <v>78</v>
      </c>
      <c r="B8088" s="1" t="s">
        <v>97</v>
      </c>
      <c r="C8088">
        <v>274.23159999999899</v>
      </c>
      <c r="D8088">
        <v>529.75900999999999</v>
      </c>
    </row>
    <row r="8089" spans="1:4" x14ac:dyDescent="0.3">
      <c r="A8089" s="1" t="s">
        <v>78</v>
      </c>
      <c r="B8089" s="1" t="s">
        <v>97</v>
      </c>
      <c r="C8089">
        <v>272.86659999999898</v>
      </c>
      <c r="D8089">
        <v>529.89400999999998</v>
      </c>
    </row>
    <row r="8090" spans="1:4" x14ac:dyDescent="0.3">
      <c r="A8090" s="1" t="s">
        <v>78</v>
      </c>
      <c r="B8090" s="1" t="s">
        <v>97</v>
      </c>
      <c r="C8090">
        <v>271.50159999999897</v>
      </c>
      <c r="D8090">
        <v>530.02900999999997</v>
      </c>
    </row>
    <row r="8091" spans="1:4" x14ac:dyDescent="0.3">
      <c r="A8091" s="1" t="s">
        <v>78</v>
      </c>
      <c r="B8091" s="1" t="s">
        <v>97</v>
      </c>
      <c r="C8091">
        <v>270.851599999999</v>
      </c>
      <c r="D8091">
        <v>530.11801000000003</v>
      </c>
    </row>
    <row r="8092" spans="1:4" x14ac:dyDescent="0.3">
      <c r="A8092" s="1" t="s">
        <v>78</v>
      </c>
      <c r="B8092" s="1" t="s">
        <v>97</v>
      </c>
      <c r="C8092">
        <v>270.23459999999898</v>
      </c>
      <c r="D8092">
        <v>530.16300999999999</v>
      </c>
    </row>
    <row r="8093" spans="1:4" x14ac:dyDescent="0.3">
      <c r="A8093" s="1" t="s">
        <v>78</v>
      </c>
      <c r="B8093" s="1" t="s">
        <v>97</v>
      </c>
      <c r="C8093">
        <v>269.61659999999898</v>
      </c>
      <c r="D8093">
        <v>530.25400999999999</v>
      </c>
    </row>
    <row r="8094" spans="1:4" x14ac:dyDescent="0.3">
      <c r="A8094" s="1" t="s">
        <v>78</v>
      </c>
      <c r="B8094" s="1" t="s">
        <v>97</v>
      </c>
      <c r="C8094">
        <v>269.031599999999</v>
      </c>
      <c r="D8094">
        <v>530.29900999999995</v>
      </c>
    </row>
    <row r="8095" spans="1:4" x14ac:dyDescent="0.3">
      <c r="A8095" s="1" t="s">
        <v>78</v>
      </c>
      <c r="B8095" s="1" t="s">
        <v>97</v>
      </c>
      <c r="C8095">
        <v>268.47959999999898</v>
      </c>
      <c r="D8095">
        <v>530.38900999999998</v>
      </c>
    </row>
    <row r="8096" spans="1:4" x14ac:dyDescent="0.3">
      <c r="A8096" s="1" t="s">
        <v>78</v>
      </c>
      <c r="B8096" s="1" t="s">
        <v>97</v>
      </c>
      <c r="C8096">
        <v>267.99159999999898</v>
      </c>
      <c r="D8096">
        <v>530.43300999999997</v>
      </c>
    </row>
    <row r="8097" spans="1:4" x14ac:dyDescent="0.3">
      <c r="A8097" s="1" t="s">
        <v>78</v>
      </c>
      <c r="B8097" s="1" t="s">
        <v>97</v>
      </c>
      <c r="C8097">
        <v>278.03259999999898</v>
      </c>
      <c r="D8097">
        <v>529.30900999999994</v>
      </c>
    </row>
    <row r="8098" spans="1:4" x14ac:dyDescent="0.3">
      <c r="A8098" s="1" t="s">
        <v>78</v>
      </c>
      <c r="B8098" s="1" t="s">
        <v>97</v>
      </c>
      <c r="C8098">
        <v>277.44859999999898</v>
      </c>
      <c r="D8098">
        <v>529.39900999999998</v>
      </c>
    </row>
    <row r="8099" spans="1:4" x14ac:dyDescent="0.3">
      <c r="A8099" s="1" t="s">
        <v>78</v>
      </c>
      <c r="B8099" s="1" t="s">
        <v>97</v>
      </c>
      <c r="C8099">
        <v>276.86259999999902</v>
      </c>
      <c r="D8099">
        <v>529.44200999999998</v>
      </c>
    </row>
    <row r="8100" spans="1:4" x14ac:dyDescent="0.3">
      <c r="A8100" s="1" t="s">
        <v>78</v>
      </c>
      <c r="B8100" s="1" t="s">
        <v>97</v>
      </c>
      <c r="C8100">
        <v>276.21359999999902</v>
      </c>
      <c r="D8100">
        <v>529.53300999999999</v>
      </c>
    </row>
    <row r="8101" spans="1:4" x14ac:dyDescent="0.3">
      <c r="A8101" s="1" t="s">
        <v>78</v>
      </c>
      <c r="B8101" s="1" t="s">
        <v>97</v>
      </c>
      <c r="C8101">
        <v>275.56359999999898</v>
      </c>
      <c r="D8101">
        <v>529.57800999999995</v>
      </c>
    </row>
    <row r="8102" spans="1:4" x14ac:dyDescent="0.3">
      <c r="A8102" s="1" t="s">
        <v>78</v>
      </c>
      <c r="B8102" s="1" t="s">
        <v>97</v>
      </c>
      <c r="C8102">
        <v>274.23159999999899</v>
      </c>
      <c r="D8102">
        <v>529.75900999999999</v>
      </c>
    </row>
    <row r="8103" spans="1:4" x14ac:dyDescent="0.3">
      <c r="A8103" s="1" t="s">
        <v>78</v>
      </c>
      <c r="B8103" s="1" t="s">
        <v>97</v>
      </c>
      <c r="C8103">
        <v>272.86659999999898</v>
      </c>
      <c r="D8103">
        <v>529.89400999999998</v>
      </c>
    </row>
    <row r="8104" spans="1:4" x14ac:dyDescent="0.3">
      <c r="A8104" s="1" t="s">
        <v>78</v>
      </c>
      <c r="B8104" s="1" t="s">
        <v>97</v>
      </c>
      <c r="C8104">
        <v>271.50159999999897</v>
      </c>
      <c r="D8104">
        <v>530.02900999999997</v>
      </c>
    </row>
    <row r="8105" spans="1:4" x14ac:dyDescent="0.3">
      <c r="A8105" s="1" t="s">
        <v>78</v>
      </c>
      <c r="B8105" s="1" t="s">
        <v>97</v>
      </c>
      <c r="C8105">
        <v>270.851599999999</v>
      </c>
      <c r="D8105">
        <v>530.11801000000003</v>
      </c>
    </row>
    <row r="8106" spans="1:4" x14ac:dyDescent="0.3">
      <c r="A8106" s="1" t="s">
        <v>78</v>
      </c>
      <c r="B8106" s="1" t="s">
        <v>97</v>
      </c>
      <c r="C8106">
        <v>270.23459999999898</v>
      </c>
      <c r="D8106">
        <v>530.16300999999999</v>
      </c>
    </row>
    <row r="8107" spans="1:4" x14ac:dyDescent="0.3">
      <c r="A8107" s="1" t="s">
        <v>78</v>
      </c>
      <c r="B8107" s="1" t="s">
        <v>97</v>
      </c>
      <c r="C8107">
        <v>269.61659999999898</v>
      </c>
      <c r="D8107">
        <v>530.25400999999999</v>
      </c>
    </row>
    <row r="8108" spans="1:4" x14ac:dyDescent="0.3">
      <c r="A8108" s="1" t="s">
        <v>78</v>
      </c>
      <c r="B8108" s="1" t="s">
        <v>97</v>
      </c>
      <c r="C8108">
        <v>269.031599999999</v>
      </c>
      <c r="D8108">
        <v>530.29900999999995</v>
      </c>
    </row>
    <row r="8109" spans="1:4" x14ac:dyDescent="0.3">
      <c r="A8109" s="1" t="s">
        <v>78</v>
      </c>
      <c r="B8109" s="1" t="s">
        <v>97</v>
      </c>
      <c r="C8109">
        <v>268.47959999999898</v>
      </c>
      <c r="D8109">
        <v>530.38900999999998</v>
      </c>
    </row>
    <row r="8110" spans="1:4" x14ac:dyDescent="0.3">
      <c r="A8110" s="1" t="s">
        <v>78</v>
      </c>
      <c r="B8110" s="1" t="s">
        <v>97</v>
      </c>
      <c r="C8110">
        <v>267.99159999999898</v>
      </c>
      <c r="D8110">
        <v>530.43300999999997</v>
      </c>
    </row>
    <row r="8111" spans="1:4" x14ac:dyDescent="0.3">
      <c r="A8111" s="1" t="s">
        <v>78</v>
      </c>
      <c r="B8111" s="1" t="s">
        <v>97</v>
      </c>
      <c r="C8111">
        <v>285.86419999999902</v>
      </c>
      <c r="D8111">
        <v>528.18100000000004</v>
      </c>
    </row>
    <row r="8112" spans="1:4" x14ac:dyDescent="0.3">
      <c r="A8112" s="1" t="s">
        <v>78</v>
      </c>
      <c r="B8112" s="1" t="s">
        <v>97</v>
      </c>
      <c r="C8112">
        <v>285.31119999999902</v>
      </c>
      <c r="D8112">
        <v>528.22699999999998</v>
      </c>
    </row>
    <row r="8113" spans="1:4" x14ac:dyDescent="0.3">
      <c r="A8113" s="1" t="s">
        <v>78</v>
      </c>
      <c r="B8113" s="1" t="s">
        <v>97</v>
      </c>
      <c r="C8113">
        <v>284.79219999999901</v>
      </c>
      <c r="D8113">
        <v>528.31600000000003</v>
      </c>
    </row>
    <row r="8114" spans="1:4" x14ac:dyDescent="0.3">
      <c r="A8114" s="1" t="s">
        <v>78</v>
      </c>
      <c r="B8114" s="1" t="s">
        <v>97</v>
      </c>
      <c r="C8114">
        <v>283.81719999999899</v>
      </c>
      <c r="D8114">
        <v>528.45100000000002</v>
      </c>
    </row>
    <row r="8115" spans="1:4" x14ac:dyDescent="0.3">
      <c r="A8115" s="1" t="s">
        <v>78</v>
      </c>
      <c r="B8115" s="1" t="s">
        <v>97</v>
      </c>
      <c r="C8115">
        <v>282.87519999999898</v>
      </c>
      <c r="D8115">
        <v>528.58799999999997</v>
      </c>
    </row>
    <row r="8116" spans="1:4" x14ac:dyDescent="0.3">
      <c r="A8116" s="1" t="s">
        <v>78</v>
      </c>
      <c r="B8116" s="1" t="s">
        <v>97</v>
      </c>
      <c r="C8116">
        <v>281.96519999999902</v>
      </c>
      <c r="D8116">
        <v>528.72299999999996</v>
      </c>
    </row>
    <row r="8117" spans="1:4" x14ac:dyDescent="0.3">
      <c r="A8117" s="1" t="s">
        <v>78</v>
      </c>
      <c r="B8117" s="1" t="s">
        <v>97</v>
      </c>
      <c r="C8117">
        <v>281.02219999999897</v>
      </c>
      <c r="D8117">
        <v>528.85699999999997</v>
      </c>
    </row>
    <row r="8118" spans="1:4" x14ac:dyDescent="0.3">
      <c r="A8118" s="1" t="s">
        <v>78</v>
      </c>
      <c r="B8118" s="1" t="s">
        <v>97</v>
      </c>
      <c r="C8118">
        <v>280.08019999999902</v>
      </c>
      <c r="D8118">
        <v>529.03800000000001</v>
      </c>
    </row>
    <row r="8119" spans="1:4" x14ac:dyDescent="0.3">
      <c r="A8119" s="1" t="s">
        <v>78</v>
      </c>
      <c r="B8119" s="1" t="s">
        <v>97</v>
      </c>
      <c r="C8119">
        <v>279.105199999999</v>
      </c>
      <c r="D8119">
        <v>529.173</v>
      </c>
    </row>
    <row r="8120" spans="1:4" x14ac:dyDescent="0.3">
      <c r="A8120" s="1" t="s">
        <v>78</v>
      </c>
      <c r="B8120" s="1" t="s">
        <v>97</v>
      </c>
      <c r="C8120">
        <v>278.58519999999902</v>
      </c>
      <c r="D8120">
        <v>529.21699999999998</v>
      </c>
    </row>
    <row r="8121" spans="1:4" x14ac:dyDescent="0.3">
      <c r="A8121" s="1" t="s">
        <v>78</v>
      </c>
      <c r="B8121" s="1" t="s">
        <v>97</v>
      </c>
      <c r="C8121">
        <v>278.03219999999902</v>
      </c>
      <c r="D8121">
        <v>529.30899999999997</v>
      </c>
    </row>
    <row r="8122" spans="1:4" x14ac:dyDescent="0.3">
      <c r="A8122" s="1" t="s">
        <v>78</v>
      </c>
      <c r="B8122" s="1" t="s">
        <v>97</v>
      </c>
      <c r="C8122">
        <v>285.86419999999902</v>
      </c>
      <c r="D8122">
        <v>528.18100000000004</v>
      </c>
    </row>
    <row r="8123" spans="1:4" x14ac:dyDescent="0.3">
      <c r="A8123" s="1" t="s">
        <v>78</v>
      </c>
      <c r="B8123" s="1" t="s">
        <v>97</v>
      </c>
      <c r="C8123">
        <v>285.31119999999902</v>
      </c>
      <c r="D8123">
        <v>528.22699999999998</v>
      </c>
    </row>
    <row r="8124" spans="1:4" x14ac:dyDescent="0.3">
      <c r="A8124" s="1" t="s">
        <v>78</v>
      </c>
      <c r="B8124" s="1" t="s">
        <v>97</v>
      </c>
      <c r="C8124">
        <v>284.79219999999901</v>
      </c>
      <c r="D8124">
        <v>528.31600000000003</v>
      </c>
    </row>
    <row r="8125" spans="1:4" x14ac:dyDescent="0.3">
      <c r="A8125" s="1" t="s">
        <v>78</v>
      </c>
      <c r="B8125" s="1" t="s">
        <v>97</v>
      </c>
      <c r="C8125">
        <v>283.81719999999899</v>
      </c>
      <c r="D8125">
        <v>528.45100000000002</v>
      </c>
    </row>
    <row r="8126" spans="1:4" x14ac:dyDescent="0.3">
      <c r="A8126" s="1" t="s">
        <v>78</v>
      </c>
      <c r="B8126" s="1" t="s">
        <v>97</v>
      </c>
      <c r="C8126">
        <v>282.87519999999898</v>
      </c>
      <c r="D8126">
        <v>528.58799999999997</v>
      </c>
    </row>
    <row r="8127" spans="1:4" x14ac:dyDescent="0.3">
      <c r="A8127" s="1" t="s">
        <v>78</v>
      </c>
      <c r="B8127" s="1" t="s">
        <v>97</v>
      </c>
      <c r="C8127">
        <v>281.96519999999902</v>
      </c>
      <c r="D8127">
        <v>528.72299999999996</v>
      </c>
    </row>
    <row r="8128" spans="1:4" x14ac:dyDescent="0.3">
      <c r="A8128" s="1" t="s">
        <v>78</v>
      </c>
      <c r="B8128" s="1" t="s">
        <v>97</v>
      </c>
      <c r="C8128">
        <v>281.02219999999897</v>
      </c>
      <c r="D8128">
        <v>528.85699999999997</v>
      </c>
    </row>
    <row r="8129" spans="1:4" x14ac:dyDescent="0.3">
      <c r="A8129" s="1" t="s">
        <v>78</v>
      </c>
      <c r="B8129" s="1" t="s">
        <v>97</v>
      </c>
      <c r="C8129">
        <v>280.08019999999902</v>
      </c>
      <c r="D8129">
        <v>529.03800000000001</v>
      </c>
    </row>
    <row r="8130" spans="1:4" x14ac:dyDescent="0.3">
      <c r="A8130" s="1" t="s">
        <v>78</v>
      </c>
      <c r="B8130" s="1" t="s">
        <v>97</v>
      </c>
      <c r="C8130">
        <v>279.105199999999</v>
      </c>
      <c r="D8130">
        <v>529.173</v>
      </c>
    </row>
    <row r="8131" spans="1:4" x14ac:dyDescent="0.3">
      <c r="A8131" s="1" t="s">
        <v>78</v>
      </c>
      <c r="B8131" s="1" t="s">
        <v>97</v>
      </c>
      <c r="C8131">
        <v>278.58519999999902</v>
      </c>
      <c r="D8131">
        <v>529.21699999999998</v>
      </c>
    </row>
    <row r="8132" spans="1:4" x14ac:dyDescent="0.3">
      <c r="A8132" s="1" t="s">
        <v>78</v>
      </c>
      <c r="B8132" s="1" t="s">
        <v>97</v>
      </c>
      <c r="C8132">
        <v>278.03219999999902</v>
      </c>
      <c r="D8132">
        <v>529.30899999999997</v>
      </c>
    </row>
    <row r="8133" spans="1:4" x14ac:dyDescent="0.3">
      <c r="A8133" s="1" t="s">
        <v>78</v>
      </c>
      <c r="B8133" s="1" t="s">
        <v>97</v>
      </c>
      <c r="C8133">
        <v>295.90519999999901</v>
      </c>
      <c r="D8133">
        <v>527.19099000000006</v>
      </c>
    </row>
    <row r="8134" spans="1:4" x14ac:dyDescent="0.3">
      <c r="A8134" s="1" t="s">
        <v>78</v>
      </c>
      <c r="B8134" s="1" t="s">
        <v>97</v>
      </c>
      <c r="C8134">
        <v>294.63719999999898</v>
      </c>
      <c r="D8134">
        <v>527.32599000000005</v>
      </c>
    </row>
    <row r="8135" spans="1:4" x14ac:dyDescent="0.3">
      <c r="A8135" s="1" t="s">
        <v>78</v>
      </c>
      <c r="B8135" s="1" t="s">
        <v>97</v>
      </c>
      <c r="C8135">
        <v>293.33719999999897</v>
      </c>
      <c r="D8135">
        <v>527.41598999999997</v>
      </c>
    </row>
    <row r="8136" spans="1:4" x14ac:dyDescent="0.3">
      <c r="A8136" s="1" t="s">
        <v>78</v>
      </c>
      <c r="B8136" s="1" t="s">
        <v>97</v>
      </c>
      <c r="C8136">
        <v>290.73819999999898</v>
      </c>
      <c r="D8136">
        <v>527.68699000000004</v>
      </c>
    </row>
    <row r="8137" spans="1:4" x14ac:dyDescent="0.3">
      <c r="A8137" s="1" t="s">
        <v>78</v>
      </c>
      <c r="B8137" s="1" t="s">
        <v>97</v>
      </c>
      <c r="C8137">
        <v>289.47119999999899</v>
      </c>
      <c r="D8137">
        <v>527.77598999999998</v>
      </c>
    </row>
    <row r="8138" spans="1:4" x14ac:dyDescent="0.3">
      <c r="A8138" s="1" t="s">
        <v>78</v>
      </c>
      <c r="B8138" s="1" t="s">
        <v>97</v>
      </c>
      <c r="C8138">
        <v>288.20319999999901</v>
      </c>
      <c r="D8138">
        <v>527.91098999999997</v>
      </c>
    </row>
    <row r="8139" spans="1:4" x14ac:dyDescent="0.3">
      <c r="A8139" s="1" t="s">
        <v>78</v>
      </c>
      <c r="B8139" s="1" t="s">
        <v>97</v>
      </c>
      <c r="C8139">
        <v>287.00119999999902</v>
      </c>
      <c r="D8139">
        <v>528.04699000000005</v>
      </c>
    </row>
    <row r="8140" spans="1:4" x14ac:dyDescent="0.3">
      <c r="A8140" s="1" t="s">
        <v>78</v>
      </c>
      <c r="B8140" s="1" t="s">
        <v>97</v>
      </c>
      <c r="C8140">
        <v>285.86419999999902</v>
      </c>
      <c r="D8140">
        <v>528.18098999999995</v>
      </c>
    </row>
    <row r="8141" spans="1:4" x14ac:dyDescent="0.3">
      <c r="A8141" s="1" t="s">
        <v>78</v>
      </c>
      <c r="B8141" s="1" t="s">
        <v>97</v>
      </c>
      <c r="C8141">
        <v>295.90519999999901</v>
      </c>
      <c r="D8141">
        <v>527.19099000000006</v>
      </c>
    </row>
    <row r="8142" spans="1:4" x14ac:dyDescent="0.3">
      <c r="A8142" s="1" t="s">
        <v>78</v>
      </c>
      <c r="B8142" s="1" t="s">
        <v>97</v>
      </c>
      <c r="C8142">
        <v>294.63719999999898</v>
      </c>
      <c r="D8142">
        <v>527.32599000000005</v>
      </c>
    </row>
    <row r="8143" spans="1:4" x14ac:dyDescent="0.3">
      <c r="A8143" s="1" t="s">
        <v>78</v>
      </c>
      <c r="B8143" s="1" t="s">
        <v>97</v>
      </c>
      <c r="C8143">
        <v>293.33719999999897</v>
      </c>
      <c r="D8143">
        <v>527.41598999999997</v>
      </c>
    </row>
    <row r="8144" spans="1:4" x14ac:dyDescent="0.3">
      <c r="A8144" s="1" t="s">
        <v>78</v>
      </c>
      <c r="B8144" s="1" t="s">
        <v>97</v>
      </c>
      <c r="C8144">
        <v>290.73819999999898</v>
      </c>
      <c r="D8144">
        <v>527.68699000000004</v>
      </c>
    </row>
    <row r="8145" spans="1:4" x14ac:dyDescent="0.3">
      <c r="A8145" s="1" t="s">
        <v>78</v>
      </c>
      <c r="B8145" s="1" t="s">
        <v>97</v>
      </c>
      <c r="C8145">
        <v>289.47119999999899</v>
      </c>
      <c r="D8145">
        <v>527.77598999999998</v>
      </c>
    </row>
    <row r="8146" spans="1:4" x14ac:dyDescent="0.3">
      <c r="A8146" s="1" t="s">
        <v>78</v>
      </c>
      <c r="B8146" s="1" t="s">
        <v>97</v>
      </c>
      <c r="C8146">
        <v>288.20319999999901</v>
      </c>
      <c r="D8146">
        <v>527.91098999999997</v>
      </c>
    </row>
    <row r="8147" spans="1:4" x14ac:dyDescent="0.3">
      <c r="A8147" s="1" t="s">
        <v>78</v>
      </c>
      <c r="B8147" s="1" t="s">
        <v>97</v>
      </c>
      <c r="C8147">
        <v>287.00119999999902</v>
      </c>
      <c r="D8147">
        <v>528.04699000000005</v>
      </c>
    </row>
    <row r="8148" spans="1:4" x14ac:dyDescent="0.3">
      <c r="A8148" s="1" t="s">
        <v>78</v>
      </c>
      <c r="B8148" s="1" t="s">
        <v>97</v>
      </c>
      <c r="C8148">
        <v>285.86419999999902</v>
      </c>
      <c r="D8148">
        <v>528.18098999999995</v>
      </c>
    </row>
    <row r="8149" spans="1:4" x14ac:dyDescent="0.3">
      <c r="A8149" s="1" t="s">
        <v>78</v>
      </c>
      <c r="B8149" s="1" t="s">
        <v>97</v>
      </c>
      <c r="C8149">
        <v>305.94569999999902</v>
      </c>
      <c r="D8149">
        <v>526.28899999999999</v>
      </c>
    </row>
    <row r="8150" spans="1:4" x14ac:dyDescent="0.3">
      <c r="A8150" s="1" t="s">
        <v>78</v>
      </c>
      <c r="B8150" s="1" t="s">
        <v>97</v>
      </c>
      <c r="C8150">
        <v>300.941699999999</v>
      </c>
      <c r="D8150">
        <v>526.74</v>
      </c>
    </row>
    <row r="8151" spans="1:4" x14ac:dyDescent="0.3">
      <c r="A8151" s="1" t="s">
        <v>78</v>
      </c>
      <c r="B8151" s="1" t="s">
        <v>97</v>
      </c>
      <c r="C8151">
        <v>295.90469999999902</v>
      </c>
      <c r="D8151">
        <v>527.19100000000003</v>
      </c>
    </row>
    <row r="8152" spans="1:4" x14ac:dyDescent="0.3">
      <c r="A8152" s="1" t="s">
        <v>78</v>
      </c>
      <c r="B8152" s="1" t="s">
        <v>97</v>
      </c>
      <c r="C8152">
        <v>305.94569999999902</v>
      </c>
      <c r="D8152">
        <v>526.28899999999999</v>
      </c>
    </row>
    <row r="8153" spans="1:4" x14ac:dyDescent="0.3">
      <c r="A8153" s="1" t="s">
        <v>78</v>
      </c>
      <c r="B8153" s="1" t="s">
        <v>97</v>
      </c>
      <c r="C8153">
        <v>300.941699999999</v>
      </c>
      <c r="D8153">
        <v>526.74</v>
      </c>
    </row>
    <row r="8154" spans="1:4" x14ac:dyDescent="0.3">
      <c r="A8154" s="1" t="s">
        <v>78</v>
      </c>
      <c r="B8154" s="1" t="s">
        <v>97</v>
      </c>
      <c r="C8154">
        <v>295.90469999999902</v>
      </c>
      <c r="D8154">
        <v>527.19100000000003</v>
      </c>
    </row>
    <row r="8155" spans="1:4" x14ac:dyDescent="0.3">
      <c r="A8155" s="1" t="s">
        <v>78</v>
      </c>
      <c r="B8155" s="1" t="s">
        <v>98</v>
      </c>
      <c r="C8155">
        <v>193.648</v>
      </c>
      <c r="D8155">
        <v>488.04399999999998</v>
      </c>
    </row>
    <row r="8156" spans="1:4" x14ac:dyDescent="0.3">
      <c r="A8156" s="1" t="s">
        <v>78</v>
      </c>
      <c r="B8156" s="1" t="s">
        <v>98</v>
      </c>
      <c r="C8156">
        <v>188.61599999999899</v>
      </c>
      <c r="D8156">
        <v>488.267</v>
      </c>
    </row>
    <row r="8157" spans="1:4" x14ac:dyDescent="0.3">
      <c r="A8157" s="1" t="s">
        <v>78</v>
      </c>
      <c r="B8157" s="1" t="s">
        <v>98</v>
      </c>
      <c r="C8157">
        <v>183.58399999999901</v>
      </c>
      <c r="D8157">
        <v>488.49</v>
      </c>
    </row>
    <row r="8158" spans="1:4" x14ac:dyDescent="0.3">
      <c r="A8158" s="1" t="s">
        <v>78</v>
      </c>
      <c r="B8158" s="1" t="s">
        <v>98</v>
      </c>
      <c r="C8158">
        <v>193.647999999999</v>
      </c>
      <c r="D8158">
        <v>488.04399999999998</v>
      </c>
    </row>
    <row r="8159" spans="1:4" x14ac:dyDescent="0.3">
      <c r="A8159" s="1" t="s">
        <v>78</v>
      </c>
      <c r="B8159" s="1" t="s">
        <v>98</v>
      </c>
      <c r="C8159">
        <v>188.61599999999899</v>
      </c>
      <c r="D8159">
        <v>488.267</v>
      </c>
    </row>
    <row r="8160" spans="1:4" x14ac:dyDescent="0.3">
      <c r="A8160" s="1" t="s">
        <v>78</v>
      </c>
      <c r="B8160" s="1" t="s">
        <v>98</v>
      </c>
      <c r="C8160">
        <v>183.58399999999901</v>
      </c>
      <c r="D8160">
        <v>488.49</v>
      </c>
    </row>
    <row r="8161" spans="1:4" x14ac:dyDescent="0.3">
      <c r="A8161" s="1" t="s">
        <v>78</v>
      </c>
      <c r="B8161" s="1" t="s">
        <v>98</v>
      </c>
      <c r="C8161">
        <v>203.71199999999999</v>
      </c>
      <c r="D8161">
        <v>487.68700000000001</v>
      </c>
    </row>
    <row r="8162" spans="1:4" x14ac:dyDescent="0.3">
      <c r="A8162" s="1" t="s">
        <v>78</v>
      </c>
      <c r="B8162" s="1" t="s">
        <v>98</v>
      </c>
      <c r="C8162">
        <v>203.25700000000001</v>
      </c>
      <c r="D8162">
        <v>487.68700000000001</v>
      </c>
    </row>
    <row r="8163" spans="1:4" x14ac:dyDescent="0.3">
      <c r="A8163" s="1" t="s">
        <v>78</v>
      </c>
      <c r="B8163" s="1" t="s">
        <v>98</v>
      </c>
      <c r="C8163">
        <v>202.73699999999999</v>
      </c>
      <c r="D8163">
        <v>487.73200000000003</v>
      </c>
    </row>
    <row r="8164" spans="1:4" x14ac:dyDescent="0.3">
      <c r="A8164" s="1" t="s">
        <v>78</v>
      </c>
      <c r="B8164" s="1" t="s">
        <v>98</v>
      </c>
      <c r="C8164">
        <v>202.21799999999999</v>
      </c>
      <c r="D8164">
        <v>487.73200000000003</v>
      </c>
    </row>
    <row r="8165" spans="1:4" x14ac:dyDescent="0.3">
      <c r="A8165" s="1" t="s">
        <v>78</v>
      </c>
      <c r="B8165" s="1" t="s">
        <v>98</v>
      </c>
      <c r="C8165">
        <v>201.63399999999999</v>
      </c>
      <c r="D8165">
        <v>487.77499999999998</v>
      </c>
    </row>
    <row r="8166" spans="1:4" x14ac:dyDescent="0.3">
      <c r="A8166" s="1" t="s">
        <v>78</v>
      </c>
      <c r="B8166" s="1" t="s">
        <v>98</v>
      </c>
      <c r="C8166">
        <v>201.017</v>
      </c>
      <c r="D8166">
        <v>487.77499999999998</v>
      </c>
    </row>
    <row r="8167" spans="1:4" x14ac:dyDescent="0.3">
      <c r="A8167" s="1" t="s">
        <v>78</v>
      </c>
      <c r="B8167" s="1" t="s">
        <v>98</v>
      </c>
      <c r="C8167">
        <v>200.4</v>
      </c>
      <c r="D8167">
        <v>487.81899999999899</v>
      </c>
    </row>
    <row r="8168" spans="1:4" x14ac:dyDescent="0.3">
      <c r="A8168" s="1" t="s">
        <v>78</v>
      </c>
      <c r="B8168" s="1" t="s">
        <v>98</v>
      </c>
      <c r="C8168">
        <v>199.06899999999999</v>
      </c>
      <c r="D8168">
        <v>487.86499999999899</v>
      </c>
    </row>
    <row r="8169" spans="1:4" x14ac:dyDescent="0.3">
      <c r="A8169" s="1" t="s">
        <v>78</v>
      </c>
      <c r="B8169" s="1" t="s">
        <v>98</v>
      </c>
      <c r="C8169">
        <v>197.70599999999999</v>
      </c>
      <c r="D8169">
        <v>487.90899999999903</v>
      </c>
    </row>
    <row r="8170" spans="1:4" x14ac:dyDescent="0.3">
      <c r="A8170" s="1" t="s">
        <v>78</v>
      </c>
      <c r="B8170" s="1" t="s">
        <v>98</v>
      </c>
      <c r="C8170">
        <v>196.309</v>
      </c>
      <c r="D8170">
        <v>487.95499999999902</v>
      </c>
    </row>
    <row r="8171" spans="1:4" x14ac:dyDescent="0.3">
      <c r="A8171" s="1" t="s">
        <v>78</v>
      </c>
      <c r="B8171" s="1" t="s">
        <v>98</v>
      </c>
      <c r="C8171">
        <v>194.946</v>
      </c>
      <c r="D8171">
        <v>487.998999999999</v>
      </c>
    </row>
    <row r="8172" spans="1:4" x14ac:dyDescent="0.3">
      <c r="A8172" s="1" t="s">
        <v>78</v>
      </c>
      <c r="B8172" s="1" t="s">
        <v>98</v>
      </c>
      <c r="C8172">
        <v>193.648</v>
      </c>
      <c r="D8172">
        <v>488.04399999999902</v>
      </c>
    </row>
    <row r="8173" spans="1:4" x14ac:dyDescent="0.3">
      <c r="A8173" s="1" t="s">
        <v>78</v>
      </c>
      <c r="B8173" s="1" t="s">
        <v>98</v>
      </c>
      <c r="C8173">
        <v>203.71199999999999</v>
      </c>
      <c r="D8173">
        <v>487.68699999999899</v>
      </c>
    </row>
    <row r="8174" spans="1:4" x14ac:dyDescent="0.3">
      <c r="A8174" s="1" t="s">
        <v>78</v>
      </c>
      <c r="B8174" s="1" t="s">
        <v>98</v>
      </c>
      <c r="C8174">
        <v>203.25700000000001</v>
      </c>
      <c r="D8174">
        <v>487.68700000000001</v>
      </c>
    </row>
    <row r="8175" spans="1:4" x14ac:dyDescent="0.3">
      <c r="A8175" s="1" t="s">
        <v>78</v>
      </c>
      <c r="B8175" s="1" t="s">
        <v>98</v>
      </c>
      <c r="C8175">
        <v>202.73699999999999</v>
      </c>
      <c r="D8175">
        <v>487.73200000000003</v>
      </c>
    </row>
    <row r="8176" spans="1:4" x14ac:dyDescent="0.3">
      <c r="A8176" s="1" t="s">
        <v>78</v>
      </c>
      <c r="B8176" s="1" t="s">
        <v>98</v>
      </c>
      <c r="C8176">
        <v>202.21799999999999</v>
      </c>
      <c r="D8176">
        <v>487.73200000000003</v>
      </c>
    </row>
    <row r="8177" spans="1:4" x14ac:dyDescent="0.3">
      <c r="A8177" s="1" t="s">
        <v>78</v>
      </c>
      <c r="B8177" s="1" t="s">
        <v>98</v>
      </c>
      <c r="C8177">
        <v>201.63399999999999</v>
      </c>
      <c r="D8177">
        <v>487.77499999999998</v>
      </c>
    </row>
    <row r="8178" spans="1:4" x14ac:dyDescent="0.3">
      <c r="A8178" s="1" t="s">
        <v>78</v>
      </c>
      <c r="B8178" s="1" t="s">
        <v>98</v>
      </c>
      <c r="C8178">
        <v>201.017</v>
      </c>
      <c r="D8178">
        <v>487.77499999999998</v>
      </c>
    </row>
    <row r="8179" spans="1:4" x14ac:dyDescent="0.3">
      <c r="A8179" s="1" t="s">
        <v>78</v>
      </c>
      <c r="B8179" s="1" t="s">
        <v>98</v>
      </c>
      <c r="C8179">
        <v>200.4</v>
      </c>
      <c r="D8179">
        <v>487.81899999999899</v>
      </c>
    </row>
    <row r="8180" spans="1:4" x14ac:dyDescent="0.3">
      <c r="A8180" s="1" t="s">
        <v>78</v>
      </c>
      <c r="B8180" s="1" t="s">
        <v>98</v>
      </c>
      <c r="C8180">
        <v>199.06899999999999</v>
      </c>
      <c r="D8180">
        <v>487.86499999999899</v>
      </c>
    </row>
    <row r="8181" spans="1:4" x14ac:dyDescent="0.3">
      <c r="A8181" s="1" t="s">
        <v>78</v>
      </c>
      <c r="B8181" s="1" t="s">
        <v>98</v>
      </c>
      <c r="C8181">
        <v>197.70599999999999</v>
      </c>
      <c r="D8181">
        <v>487.90899999999903</v>
      </c>
    </row>
    <row r="8182" spans="1:4" x14ac:dyDescent="0.3">
      <c r="A8182" s="1" t="s">
        <v>78</v>
      </c>
      <c r="B8182" s="1" t="s">
        <v>98</v>
      </c>
      <c r="C8182">
        <v>196.309</v>
      </c>
      <c r="D8182">
        <v>487.95499999999902</v>
      </c>
    </row>
    <row r="8183" spans="1:4" x14ac:dyDescent="0.3">
      <c r="A8183" s="1" t="s">
        <v>78</v>
      </c>
      <c r="B8183" s="1" t="s">
        <v>98</v>
      </c>
      <c r="C8183">
        <v>194.946</v>
      </c>
      <c r="D8183">
        <v>487.998999999999</v>
      </c>
    </row>
    <row r="8184" spans="1:4" x14ac:dyDescent="0.3">
      <c r="A8184" s="1" t="s">
        <v>78</v>
      </c>
      <c r="B8184" s="1" t="s">
        <v>98</v>
      </c>
      <c r="C8184">
        <v>193.648</v>
      </c>
      <c r="D8184">
        <v>488.04399999999902</v>
      </c>
    </row>
    <row r="8185" spans="1:4" x14ac:dyDescent="0.3">
      <c r="A8185" s="1" t="s">
        <v>78</v>
      </c>
      <c r="B8185" s="1" t="s">
        <v>98</v>
      </c>
      <c r="C8185">
        <v>207.673</v>
      </c>
      <c r="D8185">
        <v>487.37398999999903</v>
      </c>
    </row>
    <row r="8186" spans="1:4" x14ac:dyDescent="0.3">
      <c r="A8186" s="1" t="s">
        <v>78</v>
      </c>
      <c r="B8186" s="1" t="s">
        <v>98</v>
      </c>
      <c r="C8186">
        <v>207.21799999999999</v>
      </c>
      <c r="D8186">
        <v>487.46298999999902</v>
      </c>
    </row>
    <row r="8187" spans="1:4" x14ac:dyDescent="0.3">
      <c r="A8187" s="1" t="s">
        <v>78</v>
      </c>
      <c r="B8187" s="1" t="s">
        <v>98</v>
      </c>
      <c r="C8187">
        <v>206.79599999999999</v>
      </c>
      <c r="D8187">
        <v>487.50698999999901</v>
      </c>
    </row>
    <row r="8188" spans="1:4" x14ac:dyDescent="0.3">
      <c r="A8188" s="1" t="s">
        <v>78</v>
      </c>
      <c r="B8188" s="1" t="s">
        <v>98</v>
      </c>
      <c r="C8188">
        <v>206.40700000000001</v>
      </c>
      <c r="D8188">
        <v>487.552989999999</v>
      </c>
    </row>
    <row r="8189" spans="1:4" x14ac:dyDescent="0.3">
      <c r="A8189" s="1" t="s">
        <v>78</v>
      </c>
      <c r="B8189" s="1" t="s">
        <v>98</v>
      </c>
      <c r="C8189">
        <v>205.98400000000001</v>
      </c>
      <c r="D8189">
        <v>487.59698999999898</v>
      </c>
    </row>
    <row r="8190" spans="1:4" x14ac:dyDescent="0.3">
      <c r="A8190" s="1" t="s">
        <v>78</v>
      </c>
      <c r="B8190" s="1" t="s">
        <v>98</v>
      </c>
      <c r="C8190">
        <v>205.49700000000001</v>
      </c>
      <c r="D8190">
        <v>487.59699999999998</v>
      </c>
    </row>
    <row r="8191" spans="1:4" x14ac:dyDescent="0.3">
      <c r="A8191" s="1" t="s">
        <v>78</v>
      </c>
      <c r="B8191" s="1" t="s">
        <v>98</v>
      </c>
      <c r="C8191">
        <v>204.977</v>
      </c>
      <c r="D8191">
        <v>487.64299999999997</v>
      </c>
    </row>
    <row r="8192" spans="1:4" x14ac:dyDescent="0.3">
      <c r="A8192" s="1" t="s">
        <v>78</v>
      </c>
      <c r="B8192" s="1" t="s">
        <v>98</v>
      </c>
      <c r="C8192">
        <v>204.393</v>
      </c>
      <c r="D8192">
        <v>487.64299999999997</v>
      </c>
    </row>
    <row r="8193" spans="1:4" x14ac:dyDescent="0.3">
      <c r="A8193" s="1" t="s">
        <v>78</v>
      </c>
      <c r="B8193" s="1" t="s">
        <v>98</v>
      </c>
      <c r="C8193">
        <v>204.06899999999999</v>
      </c>
      <c r="D8193">
        <v>487.68699999999899</v>
      </c>
    </row>
    <row r="8194" spans="1:4" x14ac:dyDescent="0.3">
      <c r="A8194" s="1" t="s">
        <v>78</v>
      </c>
      <c r="B8194" s="1" t="s">
        <v>98</v>
      </c>
      <c r="C8194">
        <v>203.71199999999999</v>
      </c>
      <c r="D8194">
        <v>487.68700000000001</v>
      </c>
    </row>
    <row r="8195" spans="1:4" x14ac:dyDescent="0.3">
      <c r="A8195" s="1" t="s">
        <v>78</v>
      </c>
      <c r="B8195" s="1" t="s">
        <v>98</v>
      </c>
      <c r="C8195">
        <v>207.673</v>
      </c>
      <c r="D8195">
        <v>487.37400000000002</v>
      </c>
    </row>
    <row r="8196" spans="1:4" x14ac:dyDescent="0.3">
      <c r="A8196" s="1" t="s">
        <v>78</v>
      </c>
      <c r="B8196" s="1" t="s">
        <v>98</v>
      </c>
      <c r="C8196">
        <v>207.21799999999999</v>
      </c>
      <c r="D8196">
        <v>487.46300000000002</v>
      </c>
    </row>
    <row r="8197" spans="1:4" x14ac:dyDescent="0.3">
      <c r="A8197" s="1" t="s">
        <v>78</v>
      </c>
      <c r="B8197" s="1" t="s">
        <v>98</v>
      </c>
      <c r="C8197">
        <v>206.79599999999999</v>
      </c>
      <c r="D8197">
        <v>487.50700000000001</v>
      </c>
    </row>
    <row r="8198" spans="1:4" x14ac:dyDescent="0.3">
      <c r="A8198" s="1" t="s">
        <v>78</v>
      </c>
      <c r="B8198" s="1" t="s">
        <v>98</v>
      </c>
      <c r="C8198">
        <v>206.40699999999899</v>
      </c>
      <c r="D8198">
        <v>487.553</v>
      </c>
    </row>
    <row r="8199" spans="1:4" x14ac:dyDescent="0.3">
      <c r="A8199" s="1" t="s">
        <v>78</v>
      </c>
      <c r="B8199" s="1" t="s">
        <v>98</v>
      </c>
      <c r="C8199">
        <v>205.98399999999901</v>
      </c>
      <c r="D8199">
        <v>487.59699999999998</v>
      </c>
    </row>
    <row r="8200" spans="1:4" x14ac:dyDescent="0.3">
      <c r="A8200" s="1" t="s">
        <v>78</v>
      </c>
      <c r="B8200" s="1" t="s">
        <v>98</v>
      </c>
      <c r="C8200">
        <v>205.49700000000001</v>
      </c>
      <c r="D8200">
        <v>487.59699999999998</v>
      </c>
    </row>
    <row r="8201" spans="1:4" x14ac:dyDescent="0.3">
      <c r="A8201" s="1" t="s">
        <v>78</v>
      </c>
      <c r="B8201" s="1" t="s">
        <v>98</v>
      </c>
      <c r="C8201">
        <v>204.977</v>
      </c>
      <c r="D8201">
        <v>487.64299999999997</v>
      </c>
    </row>
    <row r="8202" spans="1:4" x14ac:dyDescent="0.3">
      <c r="A8202" s="1" t="s">
        <v>78</v>
      </c>
      <c r="B8202" s="1" t="s">
        <v>98</v>
      </c>
      <c r="C8202">
        <v>204.393</v>
      </c>
      <c r="D8202">
        <v>487.64299999999997</v>
      </c>
    </row>
    <row r="8203" spans="1:4" x14ac:dyDescent="0.3">
      <c r="A8203" s="1" t="s">
        <v>78</v>
      </c>
      <c r="B8203" s="1" t="s">
        <v>98</v>
      </c>
      <c r="C8203">
        <v>204.06899999999999</v>
      </c>
      <c r="D8203">
        <v>487.68699999999899</v>
      </c>
    </row>
    <row r="8204" spans="1:4" x14ac:dyDescent="0.3">
      <c r="A8204" s="1" t="s">
        <v>78</v>
      </c>
      <c r="B8204" s="1" t="s">
        <v>98</v>
      </c>
      <c r="C8204">
        <v>203.71199999999999</v>
      </c>
      <c r="D8204">
        <v>487.68700000000001</v>
      </c>
    </row>
    <row r="8205" spans="1:4" x14ac:dyDescent="0.3">
      <c r="A8205" s="1" t="s">
        <v>78</v>
      </c>
      <c r="B8205" s="1" t="s">
        <v>98</v>
      </c>
      <c r="C8205">
        <v>212.54200999999901</v>
      </c>
      <c r="D8205">
        <v>486.12200000000001</v>
      </c>
    </row>
    <row r="8206" spans="1:4" x14ac:dyDescent="0.3">
      <c r="A8206" s="1" t="s">
        <v>78</v>
      </c>
      <c r="B8206" s="1" t="s">
        <v>98</v>
      </c>
      <c r="C8206">
        <v>211.99000999999899</v>
      </c>
      <c r="D8206">
        <v>486.30200000000002</v>
      </c>
    </row>
    <row r="8207" spans="1:4" x14ac:dyDescent="0.3">
      <c r="A8207" s="1" t="s">
        <v>78</v>
      </c>
      <c r="B8207" s="1" t="s">
        <v>98</v>
      </c>
      <c r="C8207">
        <v>211.37300999999999</v>
      </c>
      <c r="D8207">
        <v>486.47899999999998</v>
      </c>
    </row>
    <row r="8208" spans="1:4" x14ac:dyDescent="0.3">
      <c r="A8208" s="1" t="s">
        <v>78</v>
      </c>
      <c r="B8208" s="1" t="s">
        <v>98</v>
      </c>
      <c r="C8208">
        <v>210.75601</v>
      </c>
      <c r="D8208">
        <v>486.65899999999999</v>
      </c>
    </row>
    <row r="8209" spans="1:4" x14ac:dyDescent="0.3">
      <c r="A8209" s="1" t="s">
        <v>78</v>
      </c>
      <c r="B8209" s="1" t="s">
        <v>98</v>
      </c>
      <c r="C8209">
        <v>210.14000999999999</v>
      </c>
      <c r="D8209">
        <v>486.83699999999999</v>
      </c>
    </row>
    <row r="8210" spans="1:4" x14ac:dyDescent="0.3">
      <c r="A8210" s="1" t="s">
        <v>78</v>
      </c>
      <c r="B8210" s="1" t="s">
        <v>98</v>
      </c>
      <c r="C8210">
        <v>208.84100999999899</v>
      </c>
      <c r="D8210">
        <v>487.149</v>
      </c>
    </row>
    <row r="8211" spans="1:4" x14ac:dyDescent="0.3">
      <c r="A8211" s="1" t="s">
        <v>78</v>
      </c>
      <c r="B8211" s="1" t="s">
        <v>98</v>
      </c>
      <c r="C8211">
        <v>208.25700999999901</v>
      </c>
      <c r="D8211">
        <v>487.28500000000003</v>
      </c>
    </row>
    <row r="8212" spans="1:4" x14ac:dyDescent="0.3">
      <c r="A8212" s="1" t="s">
        <v>78</v>
      </c>
      <c r="B8212" s="1" t="s">
        <v>98</v>
      </c>
      <c r="C8212">
        <v>207.67300999999901</v>
      </c>
      <c r="D8212">
        <v>487.37400000000002</v>
      </c>
    </row>
    <row r="8213" spans="1:4" x14ac:dyDescent="0.3">
      <c r="A8213" s="1" t="s">
        <v>78</v>
      </c>
      <c r="B8213" s="1" t="s">
        <v>98</v>
      </c>
      <c r="C8213">
        <v>212.54200999999901</v>
      </c>
      <c r="D8213">
        <v>486.12200000000001</v>
      </c>
    </row>
    <row r="8214" spans="1:4" x14ac:dyDescent="0.3">
      <c r="A8214" s="1" t="s">
        <v>78</v>
      </c>
      <c r="B8214" s="1" t="s">
        <v>98</v>
      </c>
      <c r="C8214">
        <v>211.99000999999899</v>
      </c>
      <c r="D8214">
        <v>486.30200000000002</v>
      </c>
    </row>
    <row r="8215" spans="1:4" x14ac:dyDescent="0.3">
      <c r="A8215" s="1" t="s">
        <v>78</v>
      </c>
      <c r="B8215" s="1" t="s">
        <v>98</v>
      </c>
      <c r="C8215">
        <v>211.37300999999999</v>
      </c>
      <c r="D8215">
        <v>486.47899999999998</v>
      </c>
    </row>
    <row r="8216" spans="1:4" x14ac:dyDescent="0.3">
      <c r="A8216" s="1" t="s">
        <v>78</v>
      </c>
      <c r="B8216" s="1" t="s">
        <v>98</v>
      </c>
      <c r="C8216">
        <v>210.75601</v>
      </c>
      <c r="D8216">
        <v>486.65899999999999</v>
      </c>
    </row>
    <row r="8217" spans="1:4" x14ac:dyDescent="0.3">
      <c r="A8217" s="1" t="s">
        <v>78</v>
      </c>
      <c r="B8217" s="1" t="s">
        <v>98</v>
      </c>
      <c r="C8217">
        <v>210.14000999999999</v>
      </c>
      <c r="D8217">
        <v>486.83699999999999</v>
      </c>
    </row>
    <row r="8218" spans="1:4" x14ac:dyDescent="0.3">
      <c r="A8218" s="1" t="s">
        <v>78</v>
      </c>
      <c r="B8218" s="1" t="s">
        <v>98</v>
      </c>
      <c r="C8218">
        <v>208.84100999999899</v>
      </c>
      <c r="D8218">
        <v>487.149</v>
      </c>
    </row>
    <row r="8219" spans="1:4" x14ac:dyDescent="0.3">
      <c r="A8219" s="1" t="s">
        <v>78</v>
      </c>
      <c r="B8219" s="1" t="s">
        <v>98</v>
      </c>
      <c r="C8219">
        <v>208.25700999999901</v>
      </c>
      <c r="D8219">
        <v>487.28500000000003</v>
      </c>
    </row>
    <row r="8220" spans="1:4" x14ac:dyDescent="0.3">
      <c r="A8220" s="1" t="s">
        <v>78</v>
      </c>
      <c r="B8220" s="1" t="s">
        <v>98</v>
      </c>
      <c r="C8220">
        <v>207.67300999999901</v>
      </c>
      <c r="D8220">
        <v>487.37400000000002</v>
      </c>
    </row>
    <row r="8221" spans="1:4" x14ac:dyDescent="0.3">
      <c r="A8221" s="1" t="s">
        <v>78</v>
      </c>
      <c r="B8221" s="1" t="s">
        <v>98</v>
      </c>
      <c r="C8221">
        <v>216.21100000000001</v>
      </c>
      <c r="D8221">
        <v>484.649</v>
      </c>
    </row>
    <row r="8222" spans="1:4" x14ac:dyDescent="0.3">
      <c r="A8222" s="1" t="s">
        <v>78</v>
      </c>
      <c r="B8222" s="1" t="s">
        <v>98</v>
      </c>
      <c r="C8222">
        <v>215.36699999999999</v>
      </c>
      <c r="D8222">
        <v>485.05</v>
      </c>
    </row>
    <row r="8223" spans="1:4" x14ac:dyDescent="0.3">
      <c r="A8223" s="1" t="s">
        <v>78</v>
      </c>
      <c r="B8223" s="1" t="s">
        <v>98</v>
      </c>
      <c r="C8223">
        <v>214.49</v>
      </c>
      <c r="D8223">
        <v>485.40800000000002</v>
      </c>
    </row>
    <row r="8224" spans="1:4" x14ac:dyDescent="0.3">
      <c r="A8224" s="1" t="s">
        <v>78</v>
      </c>
      <c r="B8224" s="1" t="s">
        <v>98</v>
      </c>
      <c r="C8224">
        <v>213.548</v>
      </c>
      <c r="D8224">
        <v>485.76499999999999</v>
      </c>
    </row>
    <row r="8225" spans="1:4" x14ac:dyDescent="0.3">
      <c r="A8225" s="1" t="s">
        <v>78</v>
      </c>
      <c r="B8225" s="1" t="s">
        <v>98</v>
      </c>
      <c r="C8225">
        <v>213.06100000000001</v>
      </c>
      <c r="D8225">
        <v>485.94299999999998</v>
      </c>
    </row>
    <row r="8226" spans="1:4" x14ac:dyDescent="0.3">
      <c r="A8226" s="1" t="s">
        <v>78</v>
      </c>
      <c r="B8226" s="1" t="s">
        <v>98</v>
      </c>
      <c r="C8226">
        <v>212.542</v>
      </c>
      <c r="D8226">
        <v>486.12200000000001</v>
      </c>
    </row>
    <row r="8227" spans="1:4" x14ac:dyDescent="0.3">
      <c r="A8227" s="1" t="s">
        <v>78</v>
      </c>
      <c r="B8227" s="1" t="s">
        <v>98</v>
      </c>
      <c r="C8227">
        <v>216.21100000000001</v>
      </c>
      <c r="D8227">
        <v>484.649</v>
      </c>
    </row>
    <row r="8228" spans="1:4" x14ac:dyDescent="0.3">
      <c r="A8228" s="1" t="s">
        <v>78</v>
      </c>
      <c r="B8228" s="1" t="s">
        <v>98</v>
      </c>
      <c r="C8228">
        <v>215.36699999999999</v>
      </c>
      <c r="D8228">
        <v>485.05</v>
      </c>
    </row>
    <row r="8229" spans="1:4" x14ac:dyDescent="0.3">
      <c r="A8229" s="1" t="s">
        <v>78</v>
      </c>
      <c r="B8229" s="1" t="s">
        <v>98</v>
      </c>
      <c r="C8229">
        <v>214.49</v>
      </c>
      <c r="D8229">
        <v>485.40800000000002</v>
      </c>
    </row>
    <row r="8230" spans="1:4" x14ac:dyDescent="0.3">
      <c r="A8230" s="1" t="s">
        <v>78</v>
      </c>
      <c r="B8230" s="1" t="s">
        <v>98</v>
      </c>
      <c r="C8230">
        <v>213.548</v>
      </c>
      <c r="D8230">
        <v>485.76499999999999</v>
      </c>
    </row>
    <row r="8231" spans="1:4" x14ac:dyDescent="0.3">
      <c r="A8231" s="1" t="s">
        <v>78</v>
      </c>
      <c r="B8231" s="1" t="s">
        <v>98</v>
      </c>
      <c r="C8231">
        <v>213.06100000000001</v>
      </c>
      <c r="D8231">
        <v>485.94299999999998</v>
      </c>
    </row>
    <row r="8232" spans="1:4" x14ac:dyDescent="0.3">
      <c r="A8232" s="1" t="s">
        <v>78</v>
      </c>
      <c r="B8232" s="1" t="s">
        <v>98</v>
      </c>
      <c r="C8232">
        <v>212.542</v>
      </c>
      <c r="D8232">
        <v>486.12200000000001</v>
      </c>
    </row>
    <row r="8233" spans="1:4" x14ac:dyDescent="0.3">
      <c r="A8233" s="1" t="s">
        <v>78</v>
      </c>
      <c r="B8233" s="1" t="s">
        <v>98</v>
      </c>
      <c r="C8233">
        <v>219.392</v>
      </c>
      <c r="D8233">
        <v>482.995</v>
      </c>
    </row>
    <row r="8234" spans="1:4" x14ac:dyDescent="0.3">
      <c r="A8234" s="1" t="s">
        <v>78</v>
      </c>
      <c r="B8234" s="1" t="s">
        <v>98</v>
      </c>
      <c r="C8234">
        <v>218.905</v>
      </c>
      <c r="D8234">
        <v>483.21699999999998</v>
      </c>
    </row>
    <row r="8235" spans="1:4" x14ac:dyDescent="0.3">
      <c r="A8235" s="1" t="s">
        <v>78</v>
      </c>
      <c r="B8235" s="1" t="s">
        <v>98</v>
      </c>
      <c r="C8235">
        <v>218.483</v>
      </c>
      <c r="D8235">
        <v>483.44099999999997</v>
      </c>
    </row>
    <row r="8236" spans="1:4" x14ac:dyDescent="0.3">
      <c r="A8236" s="1" t="s">
        <v>78</v>
      </c>
      <c r="B8236" s="1" t="s">
        <v>98</v>
      </c>
      <c r="C8236">
        <v>218.09299999999999</v>
      </c>
      <c r="D8236">
        <v>483.666</v>
      </c>
    </row>
    <row r="8237" spans="1:4" x14ac:dyDescent="0.3">
      <c r="A8237" s="1" t="s">
        <v>78</v>
      </c>
      <c r="B8237" s="1" t="s">
        <v>98</v>
      </c>
      <c r="C8237">
        <v>217.73599999999999</v>
      </c>
      <c r="D8237">
        <v>483.88900000000001</v>
      </c>
    </row>
    <row r="8238" spans="1:4" x14ac:dyDescent="0.3">
      <c r="A8238" s="1" t="s">
        <v>78</v>
      </c>
      <c r="B8238" s="1" t="s">
        <v>98</v>
      </c>
      <c r="C8238">
        <v>216.99</v>
      </c>
      <c r="D8238">
        <v>484.245</v>
      </c>
    </row>
    <row r="8239" spans="1:4" x14ac:dyDescent="0.3">
      <c r="A8239" s="1" t="s">
        <v>78</v>
      </c>
      <c r="B8239" s="1" t="s">
        <v>98</v>
      </c>
      <c r="C8239">
        <v>216.63200000000001</v>
      </c>
      <c r="D8239">
        <v>484.46899999999999</v>
      </c>
    </row>
    <row r="8240" spans="1:4" x14ac:dyDescent="0.3">
      <c r="A8240" s="1" t="s">
        <v>78</v>
      </c>
      <c r="B8240" s="1" t="s">
        <v>98</v>
      </c>
      <c r="C8240">
        <v>216.21100000000001</v>
      </c>
      <c r="D8240">
        <v>484.649</v>
      </c>
    </row>
    <row r="8241" spans="1:4" x14ac:dyDescent="0.3">
      <c r="A8241" s="1" t="s">
        <v>78</v>
      </c>
      <c r="B8241" s="1" t="s">
        <v>98</v>
      </c>
      <c r="C8241">
        <v>219.392</v>
      </c>
      <c r="D8241">
        <v>482.995</v>
      </c>
    </row>
    <row r="8242" spans="1:4" x14ac:dyDescent="0.3">
      <c r="A8242" s="1" t="s">
        <v>78</v>
      </c>
      <c r="B8242" s="1" t="s">
        <v>98</v>
      </c>
      <c r="C8242">
        <v>218.905</v>
      </c>
      <c r="D8242">
        <v>483.21699999999998</v>
      </c>
    </row>
    <row r="8243" spans="1:4" x14ac:dyDescent="0.3">
      <c r="A8243" s="1" t="s">
        <v>78</v>
      </c>
      <c r="B8243" s="1" t="s">
        <v>98</v>
      </c>
      <c r="C8243">
        <v>218.483</v>
      </c>
      <c r="D8243">
        <v>483.44099999999997</v>
      </c>
    </row>
    <row r="8244" spans="1:4" x14ac:dyDescent="0.3">
      <c r="A8244" s="1" t="s">
        <v>78</v>
      </c>
      <c r="B8244" s="1" t="s">
        <v>98</v>
      </c>
      <c r="C8244">
        <v>218.09299999999999</v>
      </c>
      <c r="D8244">
        <v>483.666</v>
      </c>
    </row>
    <row r="8245" spans="1:4" x14ac:dyDescent="0.3">
      <c r="A8245" s="1" t="s">
        <v>78</v>
      </c>
      <c r="B8245" s="1" t="s">
        <v>98</v>
      </c>
      <c r="C8245">
        <v>217.73599999999999</v>
      </c>
      <c r="D8245">
        <v>483.88900000000001</v>
      </c>
    </row>
    <row r="8246" spans="1:4" x14ac:dyDescent="0.3">
      <c r="A8246" s="1" t="s">
        <v>78</v>
      </c>
      <c r="B8246" s="1" t="s">
        <v>98</v>
      </c>
      <c r="C8246">
        <v>216.99</v>
      </c>
      <c r="D8246">
        <v>484.245</v>
      </c>
    </row>
    <row r="8247" spans="1:4" x14ac:dyDescent="0.3">
      <c r="A8247" s="1" t="s">
        <v>78</v>
      </c>
      <c r="B8247" s="1" t="s">
        <v>98</v>
      </c>
      <c r="C8247">
        <v>216.63200000000001</v>
      </c>
      <c r="D8247">
        <v>484.46899999999999</v>
      </c>
    </row>
    <row r="8248" spans="1:4" x14ac:dyDescent="0.3">
      <c r="A8248" s="1" t="s">
        <v>78</v>
      </c>
      <c r="B8248" s="1" t="s">
        <v>98</v>
      </c>
      <c r="C8248">
        <v>216.21100000000001</v>
      </c>
      <c r="D8248">
        <v>484.649</v>
      </c>
    </row>
    <row r="8249" spans="1:4" x14ac:dyDescent="0.3">
      <c r="A8249" s="1" t="s">
        <v>78</v>
      </c>
      <c r="B8249" s="1" t="s">
        <v>98</v>
      </c>
      <c r="C8249">
        <v>224.29400000000001</v>
      </c>
      <c r="D8249">
        <v>480.67</v>
      </c>
    </row>
    <row r="8250" spans="1:4" x14ac:dyDescent="0.3">
      <c r="A8250" s="1" t="s">
        <v>78</v>
      </c>
      <c r="B8250" s="1" t="s">
        <v>98</v>
      </c>
      <c r="C8250">
        <v>223.02799999999999</v>
      </c>
      <c r="D8250">
        <v>481.25099999999998</v>
      </c>
    </row>
    <row r="8251" spans="1:4" x14ac:dyDescent="0.3">
      <c r="A8251" s="1" t="s">
        <v>78</v>
      </c>
      <c r="B8251" s="1" t="s">
        <v>98</v>
      </c>
      <c r="C8251">
        <v>221.72900000000001</v>
      </c>
      <c r="D8251">
        <v>481.83199999999999</v>
      </c>
    </row>
    <row r="8252" spans="1:4" x14ac:dyDescent="0.3">
      <c r="A8252" s="1" t="s">
        <v>78</v>
      </c>
      <c r="B8252" s="1" t="s">
        <v>98</v>
      </c>
      <c r="C8252">
        <v>221.11199999999999</v>
      </c>
      <c r="D8252">
        <v>482.14499999999998</v>
      </c>
    </row>
    <row r="8253" spans="1:4" x14ac:dyDescent="0.3">
      <c r="A8253" s="1" t="s">
        <v>78</v>
      </c>
      <c r="B8253" s="1" t="s">
        <v>98</v>
      </c>
      <c r="C8253">
        <v>220.49600000000001</v>
      </c>
      <c r="D8253">
        <v>482.45800000000003</v>
      </c>
    </row>
    <row r="8254" spans="1:4" x14ac:dyDescent="0.3">
      <c r="A8254" s="1" t="s">
        <v>78</v>
      </c>
      <c r="B8254" s="1" t="s">
        <v>98</v>
      </c>
      <c r="C8254">
        <v>219.911</v>
      </c>
      <c r="D8254">
        <v>482.72699999999998</v>
      </c>
    </row>
    <row r="8255" spans="1:4" x14ac:dyDescent="0.3">
      <c r="A8255" s="1" t="s">
        <v>78</v>
      </c>
      <c r="B8255" s="1" t="s">
        <v>98</v>
      </c>
      <c r="C8255">
        <v>219.392</v>
      </c>
      <c r="D8255">
        <v>482.995</v>
      </c>
    </row>
    <row r="8256" spans="1:4" x14ac:dyDescent="0.3">
      <c r="A8256" s="1" t="s">
        <v>78</v>
      </c>
      <c r="B8256" s="1" t="s">
        <v>98</v>
      </c>
      <c r="C8256">
        <v>224.29400000000001</v>
      </c>
      <c r="D8256">
        <v>480.67</v>
      </c>
    </row>
    <row r="8257" spans="1:4" x14ac:dyDescent="0.3">
      <c r="A8257" s="1" t="s">
        <v>78</v>
      </c>
      <c r="B8257" s="1" t="s">
        <v>98</v>
      </c>
      <c r="C8257">
        <v>223.02799999999999</v>
      </c>
      <c r="D8257">
        <v>481.25099999999998</v>
      </c>
    </row>
    <row r="8258" spans="1:4" x14ac:dyDescent="0.3">
      <c r="A8258" s="1" t="s">
        <v>78</v>
      </c>
      <c r="B8258" s="1" t="s">
        <v>98</v>
      </c>
      <c r="C8258">
        <v>221.72900000000001</v>
      </c>
      <c r="D8258">
        <v>481.83199999999999</v>
      </c>
    </row>
    <row r="8259" spans="1:4" x14ac:dyDescent="0.3">
      <c r="A8259" s="1" t="s">
        <v>78</v>
      </c>
      <c r="B8259" s="1" t="s">
        <v>98</v>
      </c>
      <c r="C8259">
        <v>221.11199999999999</v>
      </c>
      <c r="D8259">
        <v>482.14499999999998</v>
      </c>
    </row>
    <row r="8260" spans="1:4" x14ac:dyDescent="0.3">
      <c r="A8260" s="1" t="s">
        <v>78</v>
      </c>
      <c r="B8260" s="1" t="s">
        <v>98</v>
      </c>
      <c r="C8260">
        <v>220.49600000000001</v>
      </c>
      <c r="D8260">
        <v>482.45800000000003</v>
      </c>
    </row>
    <row r="8261" spans="1:4" x14ac:dyDescent="0.3">
      <c r="A8261" s="1" t="s">
        <v>78</v>
      </c>
      <c r="B8261" s="1" t="s">
        <v>98</v>
      </c>
      <c r="C8261">
        <v>219.911</v>
      </c>
      <c r="D8261">
        <v>482.72699999999998</v>
      </c>
    </row>
    <row r="8262" spans="1:4" x14ac:dyDescent="0.3">
      <c r="A8262" s="1" t="s">
        <v>78</v>
      </c>
      <c r="B8262" s="1" t="s">
        <v>98</v>
      </c>
      <c r="C8262">
        <v>219.392</v>
      </c>
      <c r="D8262">
        <v>482.995</v>
      </c>
    </row>
    <row r="8263" spans="1:4" x14ac:dyDescent="0.3">
      <c r="A8263" s="1" t="s">
        <v>78</v>
      </c>
      <c r="B8263" s="1" t="s">
        <v>98</v>
      </c>
      <c r="C8263">
        <v>229.32599999999999</v>
      </c>
      <c r="D8263">
        <v>478.75</v>
      </c>
    </row>
    <row r="8264" spans="1:4" x14ac:dyDescent="0.3">
      <c r="A8264" s="1" t="s">
        <v>78</v>
      </c>
      <c r="B8264" s="1" t="s">
        <v>98</v>
      </c>
      <c r="C8264">
        <v>228.74199999999999</v>
      </c>
      <c r="D8264">
        <v>478.97300000000001</v>
      </c>
    </row>
    <row r="8265" spans="1:4" x14ac:dyDescent="0.3">
      <c r="A8265" s="1" t="s">
        <v>78</v>
      </c>
      <c r="B8265" s="1" t="s">
        <v>98</v>
      </c>
      <c r="C8265">
        <v>228.15799999999999</v>
      </c>
      <c r="D8265">
        <v>479.19499999999999</v>
      </c>
    </row>
    <row r="8266" spans="1:4" x14ac:dyDescent="0.3">
      <c r="A8266" s="1" t="s">
        <v>78</v>
      </c>
      <c r="B8266" s="1" t="s">
        <v>98</v>
      </c>
      <c r="C8266">
        <v>226.85899999999901</v>
      </c>
      <c r="D8266">
        <v>479.68799999999999</v>
      </c>
    </row>
    <row r="8267" spans="1:4" x14ac:dyDescent="0.3">
      <c r="A8267" s="1" t="s">
        <v>78</v>
      </c>
      <c r="B8267" s="1" t="s">
        <v>98</v>
      </c>
      <c r="C8267">
        <v>225.55999999999901</v>
      </c>
      <c r="D8267">
        <v>480.17899999999997</v>
      </c>
    </row>
    <row r="8268" spans="1:4" x14ac:dyDescent="0.3">
      <c r="A8268" s="1" t="s">
        <v>78</v>
      </c>
      <c r="B8268" s="1" t="s">
        <v>98</v>
      </c>
      <c r="C8268">
        <v>224.29399999999899</v>
      </c>
      <c r="D8268">
        <v>480.66999999999899</v>
      </c>
    </row>
    <row r="8269" spans="1:4" x14ac:dyDescent="0.3">
      <c r="A8269" s="1" t="s">
        <v>78</v>
      </c>
      <c r="B8269" s="1" t="s">
        <v>98</v>
      </c>
      <c r="C8269">
        <v>229.32599999999999</v>
      </c>
      <c r="D8269">
        <v>478.74999999999898</v>
      </c>
    </row>
    <row r="8270" spans="1:4" x14ac:dyDescent="0.3">
      <c r="A8270" s="1" t="s">
        <v>78</v>
      </c>
      <c r="B8270" s="1" t="s">
        <v>98</v>
      </c>
      <c r="C8270">
        <v>228.74199999999999</v>
      </c>
      <c r="D8270">
        <v>478.97299999999899</v>
      </c>
    </row>
    <row r="8271" spans="1:4" x14ac:dyDescent="0.3">
      <c r="A8271" s="1" t="s">
        <v>78</v>
      </c>
      <c r="B8271" s="1" t="s">
        <v>98</v>
      </c>
      <c r="C8271">
        <v>228.15799999999999</v>
      </c>
      <c r="D8271">
        <v>479.19499999999903</v>
      </c>
    </row>
    <row r="8272" spans="1:4" x14ac:dyDescent="0.3">
      <c r="A8272" s="1" t="s">
        <v>78</v>
      </c>
      <c r="B8272" s="1" t="s">
        <v>98</v>
      </c>
      <c r="C8272">
        <v>226.85899999999901</v>
      </c>
      <c r="D8272">
        <v>479.68799999999902</v>
      </c>
    </row>
    <row r="8273" spans="1:4" x14ac:dyDescent="0.3">
      <c r="A8273" s="1" t="s">
        <v>78</v>
      </c>
      <c r="B8273" s="1" t="s">
        <v>98</v>
      </c>
      <c r="C8273">
        <v>225.55999999999901</v>
      </c>
      <c r="D8273">
        <v>480.17899999999901</v>
      </c>
    </row>
    <row r="8274" spans="1:4" x14ac:dyDescent="0.3">
      <c r="A8274" s="1" t="s">
        <v>78</v>
      </c>
      <c r="B8274" s="1" t="s">
        <v>98</v>
      </c>
      <c r="C8274">
        <v>224.29399999999899</v>
      </c>
      <c r="D8274">
        <v>480.66999999999899</v>
      </c>
    </row>
    <row r="8275" spans="1:4" x14ac:dyDescent="0.3">
      <c r="A8275" s="1" t="s">
        <v>78</v>
      </c>
      <c r="B8275" s="1" t="s">
        <v>98</v>
      </c>
      <c r="C8275">
        <v>233.25399999999999</v>
      </c>
      <c r="D8275">
        <v>476.96099999999899</v>
      </c>
    </row>
    <row r="8276" spans="1:4" x14ac:dyDescent="0.3">
      <c r="A8276" s="1" t="s">
        <v>78</v>
      </c>
      <c r="B8276" s="1" t="s">
        <v>98</v>
      </c>
      <c r="C8276">
        <v>232.67</v>
      </c>
      <c r="D8276">
        <v>477.140999999999</v>
      </c>
    </row>
    <row r="8277" spans="1:4" x14ac:dyDescent="0.3">
      <c r="A8277" s="1" t="s">
        <v>78</v>
      </c>
      <c r="B8277" s="1" t="s">
        <v>98</v>
      </c>
      <c r="C8277">
        <v>232.11799999999999</v>
      </c>
      <c r="D8277">
        <v>477.36299999999898</v>
      </c>
    </row>
    <row r="8278" spans="1:4" x14ac:dyDescent="0.3">
      <c r="A8278" s="1" t="s">
        <v>78</v>
      </c>
      <c r="B8278" s="1" t="s">
        <v>98</v>
      </c>
      <c r="C8278">
        <v>231.66299999999899</v>
      </c>
      <c r="D8278">
        <v>477.58599999999899</v>
      </c>
    </row>
    <row r="8279" spans="1:4" x14ac:dyDescent="0.3">
      <c r="A8279" s="1" t="s">
        <v>78</v>
      </c>
      <c r="B8279" s="1" t="s">
        <v>98</v>
      </c>
      <c r="C8279">
        <v>231.207999999999</v>
      </c>
      <c r="D8279">
        <v>477.81199999999899</v>
      </c>
    </row>
    <row r="8280" spans="1:4" x14ac:dyDescent="0.3">
      <c r="A8280" s="1" t="s">
        <v>78</v>
      </c>
      <c r="B8280" s="1" t="s">
        <v>98</v>
      </c>
      <c r="C8280">
        <v>230.78699999999901</v>
      </c>
      <c r="D8280">
        <v>478.03399999999903</v>
      </c>
    </row>
    <row r="8281" spans="1:4" x14ac:dyDescent="0.3">
      <c r="A8281" s="1" t="s">
        <v>78</v>
      </c>
      <c r="B8281" s="1" t="s">
        <v>98</v>
      </c>
      <c r="C8281">
        <v>230.331999999999</v>
      </c>
      <c r="D8281">
        <v>478.30099999999902</v>
      </c>
    </row>
    <row r="8282" spans="1:4" x14ac:dyDescent="0.3">
      <c r="A8282" s="1" t="s">
        <v>78</v>
      </c>
      <c r="B8282" s="1" t="s">
        <v>98</v>
      </c>
      <c r="C8282">
        <v>229.84599999999901</v>
      </c>
      <c r="D8282">
        <v>478.52499999999901</v>
      </c>
    </row>
    <row r="8283" spans="1:4" x14ac:dyDescent="0.3">
      <c r="A8283" s="1" t="s">
        <v>78</v>
      </c>
      <c r="B8283" s="1" t="s">
        <v>98</v>
      </c>
      <c r="C8283">
        <v>229.325999999999</v>
      </c>
      <c r="D8283">
        <v>478.74999999999898</v>
      </c>
    </row>
    <row r="8284" spans="1:4" x14ac:dyDescent="0.3">
      <c r="A8284" s="1" t="s">
        <v>78</v>
      </c>
      <c r="B8284" s="1" t="s">
        <v>98</v>
      </c>
      <c r="C8284">
        <v>233.253999999999</v>
      </c>
      <c r="D8284">
        <v>476.96099999999899</v>
      </c>
    </row>
    <row r="8285" spans="1:4" x14ac:dyDescent="0.3">
      <c r="A8285" s="1" t="s">
        <v>78</v>
      </c>
      <c r="B8285" s="1" t="s">
        <v>98</v>
      </c>
      <c r="C8285">
        <v>232.66999999999899</v>
      </c>
      <c r="D8285">
        <v>477.140999999999</v>
      </c>
    </row>
    <row r="8286" spans="1:4" x14ac:dyDescent="0.3">
      <c r="A8286" s="1" t="s">
        <v>78</v>
      </c>
      <c r="B8286" s="1" t="s">
        <v>98</v>
      </c>
      <c r="C8286">
        <v>232.117999999999</v>
      </c>
      <c r="D8286">
        <v>477.36299999999898</v>
      </c>
    </row>
    <row r="8287" spans="1:4" x14ac:dyDescent="0.3">
      <c r="A8287" s="1" t="s">
        <v>78</v>
      </c>
      <c r="B8287" s="1" t="s">
        <v>98</v>
      </c>
      <c r="C8287">
        <v>231.66299999999899</v>
      </c>
      <c r="D8287">
        <v>477.58599999999899</v>
      </c>
    </row>
    <row r="8288" spans="1:4" x14ac:dyDescent="0.3">
      <c r="A8288" s="1" t="s">
        <v>78</v>
      </c>
      <c r="B8288" s="1" t="s">
        <v>98</v>
      </c>
      <c r="C8288">
        <v>231.207999999999</v>
      </c>
      <c r="D8288">
        <v>477.81199999999899</v>
      </c>
    </row>
    <row r="8289" spans="1:4" x14ac:dyDescent="0.3">
      <c r="A8289" s="1" t="s">
        <v>78</v>
      </c>
      <c r="B8289" s="1" t="s">
        <v>98</v>
      </c>
      <c r="C8289">
        <v>230.78699999999901</v>
      </c>
      <c r="D8289">
        <v>478.03399999999903</v>
      </c>
    </row>
    <row r="8290" spans="1:4" x14ac:dyDescent="0.3">
      <c r="A8290" s="1" t="s">
        <v>78</v>
      </c>
      <c r="B8290" s="1" t="s">
        <v>98</v>
      </c>
      <c r="C8290">
        <v>230.331999999999</v>
      </c>
      <c r="D8290">
        <v>478.30099999999902</v>
      </c>
    </row>
    <row r="8291" spans="1:4" x14ac:dyDescent="0.3">
      <c r="A8291" s="1" t="s">
        <v>78</v>
      </c>
      <c r="B8291" s="1" t="s">
        <v>98</v>
      </c>
      <c r="C8291">
        <v>229.84599999999901</v>
      </c>
      <c r="D8291">
        <v>478.52499999999901</v>
      </c>
    </row>
    <row r="8292" spans="1:4" x14ac:dyDescent="0.3">
      <c r="A8292" s="1" t="s">
        <v>78</v>
      </c>
      <c r="B8292" s="1" t="s">
        <v>98</v>
      </c>
      <c r="C8292">
        <v>229.325999999999</v>
      </c>
      <c r="D8292">
        <v>478.74999999999898</v>
      </c>
    </row>
    <row r="8293" spans="1:4" x14ac:dyDescent="0.3">
      <c r="A8293" s="1" t="s">
        <v>78</v>
      </c>
      <c r="B8293" s="1" t="s">
        <v>98</v>
      </c>
      <c r="C8293">
        <v>239.58499999999901</v>
      </c>
      <c r="D8293">
        <v>475.62099999999901</v>
      </c>
    </row>
    <row r="8294" spans="1:4" x14ac:dyDescent="0.3">
      <c r="A8294" s="1" t="s">
        <v>78</v>
      </c>
      <c r="B8294" s="1" t="s">
        <v>98</v>
      </c>
      <c r="C8294">
        <v>239.260999999999</v>
      </c>
      <c r="D8294">
        <v>475.70999999999901</v>
      </c>
    </row>
    <row r="8295" spans="1:4" x14ac:dyDescent="0.3">
      <c r="A8295" s="1" t="s">
        <v>78</v>
      </c>
      <c r="B8295" s="1" t="s">
        <v>98</v>
      </c>
      <c r="C8295">
        <v>238.902999999999</v>
      </c>
      <c r="D8295">
        <v>475.75499999999897</v>
      </c>
    </row>
    <row r="8296" spans="1:4" x14ac:dyDescent="0.3">
      <c r="A8296" s="1" t="s">
        <v>78</v>
      </c>
      <c r="B8296" s="1" t="s">
        <v>98</v>
      </c>
      <c r="C8296">
        <v>238.15699999999899</v>
      </c>
      <c r="D8296">
        <v>475.93299999999903</v>
      </c>
    </row>
    <row r="8297" spans="1:4" x14ac:dyDescent="0.3">
      <c r="A8297" s="1" t="s">
        <v>78</v>
      </c>
      <c r="B8297" s="1" t="s">
        <v>98</v>
      </c>
      <c r="C8297">
        <v>237.31199999999899</v>
      </c>
      <c r="D8297">
        <v>476.06699999999898</v>
      </c>
    </row>
    <row r="8298" spans="1:4" x14ac:dyDescent="0.3">
      <c r="A8298" s="1" t="s">
        <v>78</v>
      </c>
      <c r="B8298" s="1" t="s">
        <v>98</v>
      </c>
      <c r="C8298">
        <v>236.43599999999901</v>
      </c>
      <c r="D8298">
        <v>476.24599999999901</v>
      </c>
    </row>
    <row r="8299" spans="1:4" x14ac:dyDescent="0.3">
      <c r="A8299" s="1" t="s">
        <v>78</v>
      </c>
      <c r="B8299" s="1" t="s">
        <v>98</v>
      </c>
      <c r="C8299">
        <v>235.59199999999899</v>
      </c>
      <c r="D8299">
        <v>476.42599999999902</v>
      </c>
    </row>
    <row r="8300" spans="1:4" x14ac:dyDescent="0.3">
      <c r="A8300" s="1" t="s">
        <v>78</v>
      </c>
      <c r="B8300" s="1" t="s">
        <v>98</v>
      </c>
      <c r="C8300">
        <v>234.747999999999</v>
      </c>
      <c r="D8300">
        <v>476.60399999999902</v>
      </c>
    </row>
    <row r="8301" spans="1:4" x14ac:dyDescent="0.3">
      <c r="A8301" s="1" t="s">
        <v>78</v>
      </c>
      <c r="B8301" s="1" t="s">
        <v>98</v>
      </c>
      <c r="C8301">
        <v>233.93599999999901</v>
      </c>
      <c r="D8301">
        <v>476.78299999999899</v>
      </c>
    </row>
    <row r="8302" spans="1:4" x14ac:dyDescent="0.3">
      <c r="A8302" s="1" t="s">
        <v>78</v>
      </c>
      <c r="B8302" s="1" t="s">
        <v>98</v>
      </c>
      <c r="C8302">
        <v>233.57899999999901</v>
      </c>
      <c r="D8302">
        <v>476.87099999999901</v>
      </c>
    </row>
    <row r="8303" spans="1:4" x14ac:dyDescent="0.3">
      <c r="A8303" s="1" t="s">
        <v>78</v>
      </c>
      <c r="B8303" s="1" t="s">
        <v>98</v>
      </c>
      <c r="C8303">
        <v>233.253999999999</v>
      </c>
      <c r="D8303">
        <v>476.96099999999899</v>
      </c>
    </row>
    <row r="8304" spans="1:4" x14ac:dyDescent="0.3">
      <c r="A8304" s="1" t="s">
        <v>78</v>
      </c>
      <c r="B8304" s="1" t="s">
        <v>98</v>
      </c>
      <c r="C8304">
        <v>239.58499999999901</v>
      </c>
      <c r="D8304">
        <v>475.62099999999901</v>
      </c>
    </row>
    <row r="8305" spans="1:4" x14ac:dyDescent="0.3">
      <c r="A8305" s="1" t="s">
        <v>78</v>
      </c>
      <c r="B8305" s="1" t="s">
        <v>98</v>
      </c>
      <c r="C8305">
        <v>239.260999999999</v>
      </c>
      <c r="D8305">
        <v>475.70999999999901</v>
      </c>
    </row>
    <row r="8306" spans="1:4" x14ac:dyDescent="0.3">
      <c r="A8306" s="1" t="s">
        <v>78</v>
      </c>
      <c r="B8306" s="1" t="s">
        <v>98</v>
      </c>
      <c r="C8306">
        <v>238.902999999999</v>
      </c>
      <c r="D8306">
        <v>475.75499999999897</v>
      </c>
    </row>
    <row r="8307" spans="1:4" x14ac:dyDescent="0.3">
      <c r="A8307" s="1" t="s">
        <v>78</v>
      </c>
      <c r="B8307" s="1" t="s">
        <v>98</v>
      </c>
      <c r="C8307">
        <v>238.15699999999899</v>
      </c>
      <c r="D8307">
        <v>475.93299999999903</v>
      </c>
    </row>
    <row r="8308" spans="1:4" x14ac:dyDescent="0.3">
      <c r="A8308" s="1" t="s">
        <v>78</v>
      </c>
      <c r="B8308" s="1" t="s">
        <v>98</v>
      </c>
      <c r="C8308">
        <v>237.31199999999899</v>
      </c>
      <c r="D8308">
        <v>476.06699999999898</v>
      </c>
    </row>
    <row r="8309" spans="1:4" x14ac:dyDescent="0.3">
      <c r="A8309" s="1" t="s">
        <v>78</v>
      </c>
      <c r="B8309" s="1" t="s">
        <v>98</v>
      </c>
      <c r="C8309">
        <v>236.43599999999901</v>
      </c>
      <c r="D8309">
        <v>476.24599999999901</v>
      </c>
    </row>
    <row r="8310" spans="1:4" x14ac:dyDescent="0.3">
      <c r="A8310" s="1" t="s">
        <v>78</v>
      </c>
      <c r="B8310" s="1" t="s">
        <v>98</v>
      </c>
      <c r="C8310">
        <v>235.59199999999899</v>
      </c>
      <c r="D8310">
        <v>476.42599999999902</v>
      </c>
    </row>
    <row r="8311" spans="1:4" x14ac:dyDescent="0.3">
      <c r="A8311" s="1" t="s">
        <v>78</v>
      </c>
      <c r="B8311" s="1" t="s">
        <v>98</v>
      </c>
      <c r="C8311">
        <v>234.747999999999</v>
      </c>
      <c r="D8311">
        <v>476.60399999999902</v>
      </c>
    </row>
    <row r="8312" spans="1:4" x14ac:dyDescent="0.3">
      <c r="A8312" s="1" t="s">
        <v>78</v>
      </c>
      <c r="B8312" s="1" t="s">
        <v>98</v>
      </c>
      <c r="C8312">
        <v>233.93599999999901</v>
      </c>
      <c r="D8312">
        <v>476.78299999999899</v>
      </c>
    </row>
    <row r="8313" spans="1:4" x14ac:dyDescent="0.3">
      <c r="A8313" s="1" t="s">
        <v>78</v>
      </c>
      <c r="B8313" s="1" t="s">
        <v>98</v>
      </c>
      <c r="C8313">
        <v>233.57899999999901</v>
      </c>
      <c r="D8313">
        <v>476.87099999999901</v>
      </c>
    </row>
    <row r="8314" spans="1:4" x14ac:dyDescent="0.3">
      <c r="A8314" s="1" t="s">
        <v>78</v>
      </c>
      <c r="B8314" s="1" t="s">
        <v>98</v>
      </c>
      <c r="C8314">
        <v>233.253999999999</v>
      </c>
      <c r="D8314">
        <v>476.96099999999899</v>
      </c>
    </row>
    <row r="8315" spans="1:4" x14ac:dyDescent="0.3">
      <c r="A8315" s="1" t="s">
        <v>78</v>
      </c>
      <c r="B8315" s="1" t="s">
        <v>98</v>
      </c>
      <c r="C8315">
        <v>243.058999999999</v>
      </c>
      <c r="D8315">
        <v>474.72699999999901</v>
      </c>
    </row>
    <row r="8316" spans="1:4" x14ac:dyDescent="0.3">
      <c r="A8316" s="1" t="s">
        <v>78</v>
      </c>
      <c r="B8316" s="1" t="s">
        <v>98</v>
      </c>
      <c r="C8316">
        <v>242.60399999999899</v>
      </c>
      <c r="D8316">
        <v>474.81599999999901</v>
      </c>
    </row>
    <row r="8317" spans="1:4" x14ac:dyDescent="0.3">
      <c r="A8317" s="1" t="s">
        <v>78</v>
      </c>
      <c r="B8317" s="1" t="s">
        <v>98</v>
      </c>
      <c r="C8317">
        <v>242.18199999999899</v>
      </c>
      <c r="D8317">
        <v>474.90599999999898</v>
      </c>
    </row>
    <row r="8318" spans="1:4" x14ac:dyDescent="0.3">
      <c r="A8318" s="1" t="s">
        <v>78</v>
      </c>
      <c r="B8318" s="1" t="s">
        <v>98</v>
      </c>
      <c r="C8318">
        <v>241.79199999999901</v>
      </c>
      <c r="D8318">
        <v>474.99499999999898</v>
      </c>
    </row>
    <row r="8319" spans="1:4" x14ac:dyDescent="0.3">
      <c r="A8319" s="1" t="s">
        <v>78</v>
      </c>
      <c r="B8319" s="1" t="s">
        <v>98</v>
      </c>
      <c r="C8319">
        <v>241.43499999999901</v>
      </c>
      <c r="D8319">
        <v>475.12999999999897</v>
      </c>
    </row>
    <row r="8320" spans="1:4" x14ac:dyDescent="0.3">
      <c r="A8320" s="1" t="s">
        <v>78</v>
      </c>
      <c r="B8320" s="1" t="s">
        <v>98</v>
      </c>
      <c r="C8320">
        <v>241.045999999999</v>
      </c>
      <c r="D8320">
        <v>475.21899999999903</v>
      </c>
    </row>
    <row r="8321" spans="1:4" x14ac:dyDescent="0.3">
      <c r="A8321" s="1" t="s">
        <v>78</v>
      </c>
      <c r="B8321" s="1" t="s">
        <v>98</v>
      </c>
      <c r="C8321">
        <v>240.623999999999</v>
      </c>
      <c r="D8321">
        <v>475.35199999999901</v>
      </c>
    </row>
    <row r="8322" spans="1:4" x14ac:dyDescent="0.3">
      <c r="A8322" s="1" t="s">
        <v>78</v>
      </c>
      <c r="B8322" s="1" t="s">
        <v>98</v>
      </c>
      <c r="C8322">
        <v>240.13699999999901</v>
      </c>
      <c r="D8322">
        <v>475.48599999999902</v>
      </c>
    </row>
    <row r="8323" spans="1:4" x14ac:dyDescent="0.3">
      <c r="A8323" s="1" t="s">
        <v>78</v>
      </c>
      <c r="B8323" s="1" t="s">
        <v>98</v>
      </c>
      <c r="C8323">
        <v>239.87699999999899</v>
      </c>
      <c r="D8323">
        <v>475.53099999999898</v>
      </c>
    </row>
    <row r="8324" spans="1:4" x14ac:dyDescent="0.3">
      <c r="A8324" s="1" t="s">
        <v>78</v>
      </c>
      <c r="B8324" s="1" t="s">
        <v>98</v>
      </c>
      <c r="C8324">
        <v>239.58499999999901</v>
      </c>
      <c r="D8324">
        <v>475.62099999999901</v>
      </c>
    </row>
    <row r="8325" spans="1:4" x14ac:dyDescent="0.3">
      <c r="A8325" s="1" t="s">
        <v>78</v>
      </c>
      <c r="B8325" s="1" t="s">
        <v>98</v>
      </c>
      <c r="C8325">
        <v>243.058999999999</v>
      </c>
      <c r="D8325">
        <v>474.72699999999901</v>
      </c>
    </row>
    <row r="8326" spans="1:4" x14ac:dyDescent="0.3">
      <c r="A8326" s="1" t="s">
        <v>78</v>
      </c>
      <c r="B8326" s="1" t="s">
        <v>98</v>
      </c>
      <c r="C8326">
        <v>242.60399999999899</v>
      </c>
      <c r="D8326">
        <v>474.81599999999901</v>
      </c>
    </row>
    <row r="8327" spans="1:4" x14ac:dyDescent="0.3">
      <c r="A8327" s="1" t="s">
        <v>78</v>
      </c>
      <c r="B8327" s="1" t="s">
        <v>98</v>
      </c>
      <c r="C8327">
        <v>242.18199999999899</v>
      </c>
      <c r="D8327">
        <v>474.90599999999898</v>
      </c>
    </row>
    <row r="8328" spans="1:4" x14ac:dyDescent="0.3">
      <c r="A8328" s="1" t="s">
        <v>78</v>
      </c>
      <c r="B8328" s="1" t="s">
        <v>98</v>
      </c>
      <c r="C8328">
        <v>241.79199999999901</v>
      </c>
      <c r="D8328">
        <v>474.99499999999898</v>
      </c>
    </row>
    <row r="8329" spans="1:4" x14ac:dyDescent="0.3">
      <c r="A8329" s="1" t="s">
        <v>78</v>
      </c>
      <c r="B8329" s="1" t="s">
        <v>98</v>
      </c>
      <c r="C8329">
        <v>241.43499999999901</v>
      </c>
      <c r="D8329">
        <v>475.12999999999897</v>
      </c>
    </row>
    <row r="8330" spans="1:4" x14ac:dyDescent="0.3">
      <c r="A8330" s="1" t="s">
        <v>78</v>
      </c>
      <c r="B8330" s="1" t="s">
        <v>98</v>
      </c>
      <c r="C8330">
        <v>241.045999999999</v>
      </c>
      <c r="D8330">
        <v>475.21899999999903</v>
      </c>
    </row>
    <row r="8331" spans="1:4" x14ac:dyDescent="0.3">
      <c r="A8331" s="1" t="s">
        <v>78</v>
      </c>
      <c r="B8331" s="1" t="s">
        <v>98</v>
      </c>
      <c r="C8331">
        <v>240.623999999999</v>
      </c>
      <c r="D8331">
        <v>475.35199999999901</v>
      </c>
    </row>
    <row r="8332" spans="1:4" x14ac:dyDescent="0.3">
      <c r="A8332" s="1" t="s">
        <v>78</v>
      </c>
      <c r="B8332" s="1" t="s">
        <v>98</v>
      </c>
      <c r="C8332">
        <v>240.13699999999901</v>
      </c>
      <c r="D8332">
        <v>475.48599999999902</v>
      </c>
    </row>
    <row r="8333" spans="1:4" x14ac:dyDescent="0.3">
      <c r="A8333" s="1" t="s">
        <v>78</v>
      </c>
      <c r="B8333" s="1" t="s">
        <v>98</v>
      </c>
      <c r="C8333">
        <v>239.87699999999899</v>
      </c>
      <c r="D8333">
        <v>475.53099999999898</v>
      </c>
    </row>
    <row r="8334" spans="1:4" x14ac:dyDescent="0.3">
      <c r="A8334" s="1" t="s">
        <v>78</v>
      </c>
      <c r="B8334" s="1" t="s">
        <v>98</v>
      </c>
      <c r="C8334">
        <v>239.58499999999901</v>
      </c>
      <c r="D8334">
        <v>475.62099999999901</v>
      </c>
    </row>
    <row r="8335" spans="1:4" x14ac:dyDescent="0.3">
      <c r="A8335" s="1" t="s">
        <v>78</v>
      </c>
      <c r="B8335" s="1" t="s">
        <v>98</v>
      </c>
      <c r="C8335">
        <v>247.700999999999</v>
      </c>
      <c r="D8335">
        <v>474.23598999999899</v>
      </c>
    </row>
    <row r="8336" spans="1:4" x14ac:dyDescent="0.3">
      <c r="A8336" s="1" t="s">
        <v>78</v>
      </c>
      <c r="B8336" s="1" t="s">
        <v>98</v>
      </c>
      <c r="C8336">
        <v>247.278999999999</v>
      </c>
      <c r="D8336">
        <v>474.27998999999897</v>
      </c>
    </row>
    <row r="8337" spans="1:4" x14ac:dyDescent="0.3">
      <c r="A8337" s="1" t="s">
        <v>78</v>
      </c>
      <c r="B8337" s="1" t="s">
        <v>98</v>
      </c>
      <c r="C8337">
        <v>246.88899999999899</v>
      </c>
      <c r="D8337">
        <v>474.32398999999901</v>
      </c>
    </row>
    <row r="8338" spans="1:4" x14ac:dyDescent="0.3">
      <c r="A8338" s="1" t="s">
        <v>78</v>
      </c>
      <c r="B8338" s="1" t="s">
        <v>98</v>
      </c>
      <c r="C8338">
        <v>246.53299999999899</v>
      </c>
      <c r="D8338">
        <v>474.36998999999901</v>
      </c>
    </row>
    <row r="8339" spans="1:4" x14ac:dyDescent="0.3">
      <c r="A8339" s="1" t="s">
        <v>78</v>
      </c>
      <c r="B8339" s="1" t="s">
        <v>98</v>
      </c>
      <c r="C8339">
        <v>246.17500000000001</v>
      </c>
      <c r="D8339">
        <v>474.37</v>
      </c>
    </row>
    <row r="8340" spans="1:4" x14ac:dyDescent="0.3">
      <c r="A8340" s="1" t="s">
        <v>78</v>
      </c>
      <c r="B8340" s="1" t="s">
        <v>98</v>
      </c>
      <c r="C8340">
        <v>245.559</v>
      </c>
      <c r="D8340">
        <v>474.46</v>
      </c>
    </row>
    <row r="8341" spans="1:4" x14ac:dyDescent="0.3">
      <c r="A8341" s="1" t="s">
        <v>78</v>
      </c>
      <c r="B8341" s="1" t="s">
        <v>98</v>
      </c>
      <c r="C8341">
        <v>245.006</v>
      </c>
      <c r="D8341">
        <v>474.503999999999</v>
      </c>
    </row>
    <row r="8342" spans="1:4" x14ac:dyDescent="0.3">
      <c r="A8342" s="1" t="s">
        <v>78</v>
      </c>
      <c r="B8342" s="1" t="s">
        <v>98</v>
      </c>
      <c r="C8342">
        <v>244.48699999999999</v>
      </c>
      <c r="D8342">
        <v>474.54799999999898</v>
      </c>
    </row>
    <row r="8343" spans="1:4" x14ac:dyDescent="0.3">
      <c r="A8343" s="1" t="s">
        <v>78</v>
      </c>
      <c r="B8343" s="1" t="s">
        <v>98</v>
      </c>
      <c r="C8343">
        <v>244</v>
      </c>
      <c r="D8343">
        <v>474.59299999999899</v>
      </c>
    </row>
    <row r="8344" spans="1:4" x14ac:dyDescent="0.3">
      <c r="A8344" s="1" t="s">
        <v>78</v>
      </c>
      <c r="B8344" s="1" t="s">
        <v>98</v>
      </c>
      <c r="C8344">
        <v>243.059</v>
      </c>
      <c r="D8344">
        <v>474.72699999999998</v>
      </c>
    </row>
    <row r="8345" spans="1:4" x14ac:dyDescent="0.3">
      <c r="A8345" s="1" t="s">
        <v>78</v>
      </c>
      <c r="B8345" s="1" t="s">
        <v>98</v>
      </c>
      <c r="C8345">
        <v>247.70099999999999</v>
      </c>
      <c r="D8345">
        <v>474.23599999999999</v>
      </c>
    </row>
    <row r="8346" spans="1:4" x14ac:dyDescent="0.3">
      <c r="A8346" s="1" t="s">
        <v>78</v>
      </c>
      <c r="B8346" s="1" t="s">
        <v>98</v>
      </c>
      <c r="C8346">
        <v>247.279</v>
      </c>
      <c r="D8346">
        <v>474.28</v>
      </c>
    </row>
    <row r="8347" spans="1:4" x14ac:dyDescent="0.3">
      <c r="A8347" s="1" t="s">
        <v>78</v>
      </c>
      <c r="B8347" s="1" t="s">
        <v>98</v>
      </c>
      <c r="C8347">
        <v>246.88900000000001</v>
      </c>
      <c r="D8347">
        <v>474.32399999999899</v>
      </c>
    </row>
    <row r="8348" spans="1:4" x14ac:dyDescent="0.3">
      <c r="A8348" s="1" t="s">
        <v>78</v>
      </c>
      <c r="B8348" s="1" t="s">
        <v>98</v>
      </c>
      <c r="C8348">
        <v>246.53299999999999</v>
      </c>
      <c r="D8348">
        <v>474.36999999999898</v>
      </c>
    </row>
    <row r="8349" spans="1:4" x14ac:dyDescent="0.3">
      <c r="A8349" s="1" t="s">
        <v>78</v>
      </c>
      <c r="B8349" s="1" t="s">
        <v>98</v>
      </c>
      <c r="C8349">
        <v>246.17500000000001</v>
      </c>
      <c r="D8349">
        <v>474.37</v>
      </c>
    </row>
    <row r="8350" spans="1:4" x14ac:dyDescent="0.3">
      <c r="A8350" s="1" t="s">
        <v>78</v>
      </c>
      <c r="B8350" s="1" t="s">
        <v>98</v>
      </c>
      <c r="C8350">
        <v>245.559</v>
      </c>
      <c r="D8350">
        <v>474.46</v>
      </c>
    </row>
    <row r="8351" spans="1:4" x14ac:dyDescent="0.3">
      <c r="A8351" s="1" t="s">
        <v>78</v>
      </c>
      <c r="B8351" s="1" t="s">
        <v>98</v>
      </c>
      <c r="C8351">
        <v>245.006</v>
      </c>
      <c r="D8351">
        <v>474.503999999999</v>
      </c>
    </row>
    <row r="8352" spans="1:4" x14ac:dyDescent="0.3">
      <c r="A8352" s="1" t="s">
        <v>78</v>
      </c>
      <c r="B8352" s="1" t="s">
        <v>98</v>
      </c>
      <c r="C8352">
        <v>244.48699999999999</v>
      </c>
      <c r="D8352">
        <v>474.54799999999898</v>
      </c>
    </row>
    <row r="8353" spans="1:4" x14ac:dyDescent="0.3">
      <c r="A8353" s="1" t="s">
        <v>78</v>
      </c>
      <c r="B8353" s="1" t="s">
        <v>98</v>
      </c>
      <c r="C8353">
        <v>244</v>
      </c>
      <c r="D8353">
        <v>474.59299999999899</v>
      </c>
    </row>
    <row r="8354" spans="1:4" x14ac:dyDescent="0.3">
      <c r="A8354" s="1" t="s">
        <v>78</v>
      </c>
      <c r="B8354" s="1" t="s">
        <v>98</v>
      </c>
      <c r="C8354">
        <v>243.059</v>
      </c>
      <c r="D8354">
        <v>474.72699999999998</v>
      </c>
    </row>
    <row r="8355" spans="1:4" x14ac:dyDescent="0.3">
      <c r="A8355" s="1" t="s">
        <v>78</v>
      </c>
      <c r="B8355" s="1" t="s">
        <v>98</v>
      </c>
      <c r="C8355">
        <v>257.733</v>
      </c>
      <c r="D8355">
        <v>473.074019999999</v>
      </c>
    </row>
    <row r="8356" spans="1:4" x14ac:dyDescent="0.3">
      <c r="A8356" s="1" t="s">
        <v>78</v>
      </c>
      <c r="B8356" s="1" t="s">
        <v>98</v>
      </c>
      <c r="C8356">
        <v>257.18099999999998</v>
      </c>
      <c r="D8356">
        <v>473.11801999999898</v>
      </c>
    </row>
    <row r="8357" spans="1:4" x14ac:dyDescent="0.3">
      <c r="A8357" s="1" t="s">
        <v>78</v>
      </c>
      <c r="B8357" s="1" t="s">
        <v>98</v>
      </c>
      <c r="C8357">
        <v>256.563999999999</v>
      </c>
      <c r="D8357">
        <v>473.20701999999898</v>
      </c>
    </row>
    <row r="8358" spans="1:4" x14ac:dyDescent="0.3">
      <c r="A8358" s="1" t="s">
        <v>78</v>
      </c>
      <c r="B8358" s="1" t="s">
        <v>98</v>
      </c>
      <c r="C8358">
        <v>255.94699999999901</v>
      </c>
      <c r="D8358">
        <v>473.25201999999899</v>
      </c>
    </row>
    <row r="8359" spans="1:4" x14ac:dyDescent="0.3">
      <c r="A8359" s="1" t="s">
        <v>78</v>
      </c>
      <c r="B8359" s="1" t="s">
        <v>98</v>
      </c>
      <c r="C8359">
        <v>255.296999999999</v>
      </c>
      <c r="D8359">
        <v>473.34101999999899</v>
      </c>
    </row>
    <row r="8360" spans="1:4" x14ac:dyDescent="0.3">
      <c r="A8360" s="1" t="s">
        <v>78</v>
      </c>
      <c r="B8360" s="1" t="s">
        <v>98</v>
      </c>
      <c r="C8360">
        <v>253.933999999999</v>
      </c>
      <c r="D8360">
        <v>473.52201999999897</v>
      </c>
    </row>
    <row r="8361" spans="1:4" x14ac:dyDescent="0.3">
      <c r="A8361" s="1" t="s">
        <v>78</v>
      </c>
      <c r="B8361" s="1" t="s">
        <v>98</v>
      </c>
      <c r="C8361">
        <v>252.570999999999</v>
      </c>
      <c r="D8361">
        <v>473.65401999999898</v>
      </c>
    </row>
    <row r="8362" spans="1:4" x14ac:dyDescent="0.3">
      <c r="A8362" s="1" t="s">
        <v>78</v>
      </c>
      <c r="B8362" s="1" t="s">
        <v>98</v>
      </c>
      <c r="C8362">
        <v>251.206999999999</v>
      </c>
      <c r="D8362">
        <v>473.83401999999899</v>
      </c>
    </row>
    <row r="8363" spans="1:4" x14ac:dyDescent="0.3">
      <c r="A8363" s="1" t="s">
        <v>78</v>
      </c>
      <c r="B8363" s="1" t="s">
        <v>98</v>
      </c>
      <c r="C8363">
        <v>250.52499999999901</v>
      </c>
      <c r="D8363">
        <v>473.92201999999997</v>
      </c>
    </row>
    <row r="8364" spans="1:4" x14ac:dyDescent="0.3">
      <c r="A8364" s="1" t="s">
        <v>78</v>
      </c>
      <c r="B8364" s="1" t="s">
        <v>98</v>
      </c>
      <c r="C8364">
        <v>249.908999999999</v>
      </c>
      <c r="D8364">
        <v>473.96701999999999</v>
      </c>
    </row>
    <row r="8365" spans="1:4" x14ac:dyDescent="0.3">
      <c r="A8365" s="1" t="s">
        <v>78</v>
      </c>
      <c r="B8365" s="1" t="s">
        <v>98</v>
      </c>
      <c r="C8365">
        <v>249.29199999999901</v>
      </c>
      <c r="D8365">
        <v>474.057019999999</v>
      </c>
    </row>
    <row r="8366" spans="1:4" x14ac:dyDescent="0.3">
      <c r="A8366" s="1" t="s">
        <v>78</v>
      </c>
      <c r="B8366" s="1" t="s">
        <v>98</v>
      </c>
      <c r="C8366">
        <v>248.706999999999</v>
      </c>
      <c r="D8366">
        <v>474.10101999999898</v>
      </c>
    </row>
    <row r="8367" spans="1:4" x14ac:dyDescent="0.3">
      <c r="A8367" s="1" t="s">
        <v>78</v>
      </c>
      <c r="B8367" s="1" t="s">
        <v>98</v>
      </c>
      <c r="C8367">
        <v>248.18799999999899</v>
      </c>
      <c r="D8367">
        <v>474.19101999999901</v>
      </c>
    </row>
    <row r="8368" spans="1:4" x14ac:dyDescent="0.3">
      <c r="A8368" s="1" t="s">
        <v>78</v>
      </c>
      <c r="B8368" s="1" t="s">
        <v>98</v>
      </c>
      <c r="C8368">
        <v>247.700999999999</v>
      </c>
      <c r="D8368">
        <v>474.23601999999897</v>
      </c>
    </row>
    <row r="8369" spans="1:4" x14ac:dyDescent="0.3">
      <c r="A8369" s="1" t="s">
        <v>78</v>
      </c>
      <c r="B8369" s="1" t="s">
        <v>98</v>
      </c>
      <c r="C8369">
        <v>257.73299999999898</v>
      </c>
      <c r="D8369">
        <v>473.074019999999</v>
      </c>
    </row>
    <row r="8370" spans="1:4" x14ac:dyDescent="0.3">
      <c r="A8370" s="1" t="s">
        <v>78</v>
      </c>
      <c r="B8370" s="1" t="s">
        <v>98</v>
      </c>
      <c r="C8370">
        <v>257.18099999999902</v>
      </c>
      <c r="D8370">
        <v>473.11801999999898</v>
      </c>
    </row>
    <row r="8371" spans="1:4" x14ac:dyDescent="0.3">
      <c r="A8371" s="1" t="s">
        <v>78</v>
      </c>
      <c r="B8371" s="1" t="s">
        <v>98</v>
      </c>
      <c r="C8371">
        <v>256.563999999999</v>
      </c>
      <c r="D8371">
        <v>473.20701999999898</v>
      </c>
    </row>
    <row r="8372" spans="1:4" x14ac:dyDescent="0.3">
      <c r="A8372" s="1" t="s">
        <v>78</v>
      </c>
      <c r="B8372" s="1" t="s">
        <v>98</v>
      </c>
      <c r="C8372">
        <v>255.94699999999901</v>
      </c>
      <c r="D8372">
        <v>473.25201999999899</v>
      </c>
    </row>
    <row r="8373" spans="1:4" x14ac:dyDescent="0.3">
      <c r="A8373" s="1" t="s">
        <v>78</v>
      </c>
      <c r="B8373" s="1" t="s">
        <v>98</v>
      </c>
      <c r="C8373">
        <v>255.296999999999</v>
      </c>
      <c r="D8373">
        <v>473.34101999999899</v>
      </c>
    </row>
    <row r="8374" spans="1:4" x14ac:dyDescent="0.3">
      <c r="A8374" s="1" t="s">
        <v>78</v>
      </c>
      <c r="B8374" s="1" t="s">
        <v>98</v>
      </c>
      <c r="C8374">
        <v>253.933999999999</v>
      </c>
      <c r="D8374">
        <v>473.52201999999897</v>
      </c>
    </row>
    <row r="8375" spans="1:4" x14ac:dyDescent="0.3">
      <c r="A8375" s="1" t="s">
        <v>78</v>
      </c>
      <c r="B8375" s="1" t="s">
        <v>98</v>
      </c>
      <c r="C8375">
        <v>252.570999999999</v>
      </c>
      <c r="D8375">
        <v>473.65401999999898</v>
      </c>
    </row>
    <row r="8376" spans="1:4" x14ac:dyDescent="0.3">
      <c r="A8376" s="1" t="s">
        <v>78</v>
      </c>
      <c r="B8376" s="1" t="s">
        <v>98</v>
      </c>
      <c r="C8376">
        <v>251.206999999999</v>
      </c>
      <c r="D8376">
        <v>473.83401999999899</v>
      </c>
    </row>
    <row r="8377" spans="1:4" x14ac:dyDescent="0.3">
      <c r="A8377" s="1" t="s">
        <v>78</v>
      </c>
      <c r="B8377" s="1" t="s">
        <v>98</v>
      </c>
      <c r="C8377">
        <v>250.52499999999901</v>
      </c>
      <c r="D8377">
        <v>473.92201999999997</v>
      </c>
    </row>
    <row r="8378" spans="1:4" x14ac:dyDescent="0.3">
      <c r="A8378" s="1" t="s">
        <v>78</v>
      </c>
      <c r="B8378" s="1" t="s">
        <v>98</v>
      </c>
      <c r="C8378">
        <v>249.908999999999</v>
      </c>
      <c r="D8378">
        <v>473.96701999999999</v>
      </c>
    </row>
    <row r="8379" spans="1:4" x14ac:dyDescent="0.3">
      <c r="A8379" s="1" t="s">
        <v>78</v>
      </c>
      <c r="B8379" s="1" t="s">
        <v>98</v>
      </c>
      <c r="C8379">
        <v>249.29199999999901</v>
      </c>
      <c r="D8379">
        <v>474.057019999999</v>
      </c>
    </row>
    <row r="8380" spans="1:4" x14ac:dyDescent="0.3">
      <c r="A8380" s="1" t="s">
        <v>78</v>
      </c>
      <c r="B8380" s="1" t="s">
        <v>98</v>
      </c>
      <c r="C8380">
        <v>248.706999999999</v>
      </c>
      <c r="D8380">
        <v>474.10101999999898</v>
      </c>
    </row>
    <row r="8381" spans="1:4" x14ac:dyDescent="0.3">
      <c r="A8381" s="1" t="s">
        <v>78</v>
      </c>
      <c r="B8381" s="1" t="s">
        <v>98</v>
      </c>
      <c r="C8381">
        <v>248.18799999999899</v>
      </c>
      <c r="D8381">
        <v>474.19101999999901</v>
      </c>
    </row>
    <row r="8382" spans="1:4" x14ac:dyDescent="0.3">
      <c r="A8382" s="1" t="s">
        <v>78</v>
      </c>
      <c r="B8382" s="1" t="s">
        <v>98</v>
      </c>
      <c r="C8382">
        <v>247.700999999999</v>
      </c>
      <c r="D8382">
        <v>474.23601999999897</v>
      </c>
    </row>
    <row r="8383" spans="1:4" x14ac:dyDescent="0.3">
      <c r="A8383" s="1" t="s">
        <v>78</v>
      </c>
      <c r="B8383" s="1" t="s">
        <v>98</v>
      </c>
      <c r="C8383">
        <v>264.90799999999899</v>
      </c>
      <c r="D8383">
        <v>472.44701999999899</v>
      </c>
    </row>
    <row r="8384" spans="1:4" x14ac:dyDescent="0.3">
      <c r="A8384" s="1" t="s">
        <v>78</v>
      </c>
      <c r="B8384" s="1" t="s">
        <v>98</v>
      </c>
      <c r="C8384">
        <v>263.25099999999901</v>
      </c>
      <c r="D8384">
        <v>472.58201999999898</v>
      </c>
    </row>
    <row r="8385" spans="1:4" x14ac:dyDescent="0.3">
      <c r="A8385" s="1" t="s">
        <v>78</v>
      </c>
      <c r="B8385" s="1" t="s">
        <v>98</v>
      </c>
      <c r="C8385">
        <v>262.40799999999899</v>
      </c>
      <c r="D8385">
        <v>472.67101999999898</v>
      </c>
    </row>
    <row r="8386" spans="1:4" x14ac:dyDescent="0.3">
      <c r="A8386" s="1" t="s">
        <v>78</v>
      </c>
      <c r="B8386" s="1" t="s">
        <v>98</v>
      </c>
      <c r="C8386">
        <v>261.56299999999902</v>
      </c>
      <c r="D8386">
        <v>472.71601999999899</v>
      </c>
    </row>
    <row r="8387" spans="1:4" x14ac:dyDescent="0.3">
      <c r="A8387" s="1" t="s">
        <v>78</v>
      </c>
      <c r="B8387" s="1" t="s">
        <v>98</v>
      </c>
      <c r="C8387">
        <v>260.68599999999901</v>
      </c>
      <c r="D8387">
        <v>472.807019999999</v>
      </c>
    </row>
    <row r="8388" spans="1:4" x14ac:dyDescent="0.3">
      <c r="A8388" s="1" t="s">
        <v>78</v>
      </c>
      <c r="B8388" s="1" t="s">
        <v>98</v>
      </c>
      <c r="C8388">
        <v>259.74499999999898</v>
      </c>
      <c r="D8388">
        <v>472.896019999999</v>
      </c>
    </row>
    <row r="8389" spans="1:4" x14ac:dyDescent="0.3">
      <c r="A8389" s="1" t="s">
        <v>78</v>
      </c>
      <c r="B8389" s="1" t="s">
        <v>98</v>
      </c>
      <c r="C8389">
        <v>258.77099999999899</v>
      </c>
      <c r="D8389">
        <v>472.98301999999899</v>
      </c>
    </row>
    <row r="8390" spans="1:4" x14ac:dyDescent="0.3">
      <c r="A8390" s="1" t="s">
        <v>78</v>
      </c>
      <c r="B8390" s="1" t="s">
        <v>98</v>
      </c>
      <c r="C8390">
        <v>257.73299999999898</v>
      </c>
      <c r="D8390">
        <v>473.074019999999</v>
      </c>
    </row>
    <row r="8391" spans="1:4" x14ac:dyDescent="0.3">
      <c r="A8391" s="1" t="s">
        <v>78</v>
      </c>
      <c r="B8391" s="1" t="s">
        <v>98</v>
      </c>
      <c r="C8391">
        <v>264.90799999999899</v>
      </c>
      <c r="D8391">
        <v>472.44701999999899</v>
      </c>
    </row>
    <row r="8392" spans="1:4" x14ac:dyDescent="0.3">
      <c r="A8392" s="1" t="s">
        <v>78</v>
      </c>
      <c r="B8392" s="1" t="s">
        <v>98</v>
      </c>
      <c r="C8392">
        <v>263.25099999999901</v>
      </c>
      <c r="D8392">
        <v>472.58201999999898</v>
      </c>
    </row>
    <row r="8393" spans="1:4" x14ac:dyDescent="0.3">
      <c r="A8393" s="1" t="s">
        <v>78</v>
      </c>
      <c r="B8393" s="1" t="s">
        <v>98</v>
      </c>
      <c r="C8393">
        <v>262.40799999999899</v>
      </c>
      <c r="D8393">
        <v>472.67101999999898</v>
      </c>
    </row>
    <row r="8394" spans="1:4" x14ac:dyDescent="0.3">
      <c r="A8394" s="1" t="s">
        <v>78</v>
      </c>
      <c r="B8394" s="1" t="s">
        <v>98</v>
      </c>
      <c r="C8394">
        <v>261.56299999999902</v>
      </c>
      <c r="D8394">
        <v>472.71601999999899</v>
      </c>
    </row>
    <row r="8395" spans="1:4" x14ac:dyDescent="0.3">
      <c r="A8395" s="1" t="s">
        <v>78</v>
      </c>
      <c r="B8395" s="1" t="s">
        <v>98</v>
      </c>
      <c r="C8395">
        <v>260.68599999999901</v>
      </c>
      <c r="D8395">
        <v>472.807019999999</v>
      </c>
    </row>
    <row r="8396" spans="1:4" x14ac:dyDescent="0.3">
      <c r="A8396" s="1" t="s">
        <v>78</v>
      </c>
      <c r="B8396" s="1" t="s">
        <v>98</v>
      </c>
      <c r="C8396">
        <v>259.74499999999898</v>
      </c>
      <c r="D8396">
        <v>472.896019999999</v>
      </c>
    </row>
    <row r="8397" spans="1:4" x14ac:dyDescent="0.3">
      <c r="A8397" s="1" t="s">
        <v>78</v>
      </c>
      <c r="B8397" s="1" t="s">
        <v>98</v>
      </c>
      <c r="C8397">
        <v>258.77099999999899</v>
      </c>
      <c r="D8397">
        <v>472.98301999999899</v>
      </c>
    </row>
    <row r="8398" spans="1:4" x14ac:dyDescent="0.3">
      <c r="A8398" s="1" t="s">
        <v>78</v>
      </c>
      <c r="B8398" s="1" t="s">
        <v>98</v>
      </c>
      <c r="C8398">
        <v>257.73299999999898</v>
      </c>
      <c r="D8398">
        <v>473.074019999999</v>
      </c>
    </row>
    <row r="8399" spans="1:4" x14ac:dyDescent="0.3">
      <c r="A8399" s="1" t="s">
        <v>78</v>
      </c>
      <c r="B8399" s="1" t="s">
        <v>98</v>
      </c>
      <c r="C8399">
        <v>270.977499999999</v>
      </c>
      <c r="D8399">
        <v>471.688009999999</v>
      </c>
    </row>
    <row r="8400" spans="1:4" x14ac:dyDescent="0.3">
      <c r="A8400" s="1" t="s">
        <v>78</v>
      </c>
      <c r="B8400" s="1" t="s">
        <v>98</v>
      </c>
      <c r="C8400">
        <v>270.49049999999897</v>
      </c>
      <c r="D8400">
        <v>471.73200999999898</v>
      </c>
    </row>
    <row r="8401" spans="1:4" x14ac:dyDescent="0.3">
      <c r="A8401" s="1" t="s">
        <v>78</v>
      </c>
      <c r="B8401" s="1" t="s">
        <v>98</v>
      </c>
      <c r="C8401">
        <v>270.03649999999902</v>
      </c>
      <c r="D8401">
        <v>471.777009999999</v>
      </c>
    </row>
    <row r="8402" spans="1:4" x14ac:dyDescent="0.3">
      <c r="A8402" s="1" t="s">
        <v>78</v>
      </c>
      <c r="B8402" s="1" t="s">
        <v>98</v>
      </c>
      <c r="C8402">
        <v>269.61349999999902</v>
      </c>
      <c r="D8402">
        <v>471.82200999999998</v>
      </c>
    </row>
    <row r="8403" spans="1:4" x14ac:dyDescent="0.3">
      <c r="A8403" s="1" t="s">
        <v>78</v>
      </c>
      <c r="B8403" s="1" t="s">
        <v>98</v>
      </c>
      <c r="C8403">
        <v>269.19249999999897</v>
      </c>
      <c r="D8403">
        <v>471.86700999999999</v>
      </c>
    </row>
    <row r="8404" spans="1:4" x14ac:dyDescent="0.3">
      <c r="A8404" s="1" t="s">
        <v>78</v>
      </c>
      <c r="B8404" s="1" t="s">
        <v>98</v>
      </c>
      <c r="C8404">
        <v>268.44449999999898</v>
      </c>
      <c r="D8404">
        <v>471.957009999999</v>
      </c>
    </row>
    <row r="8405" spans="1:4" x14ac:dyDescent="0.3">
      <c r="A8405" s="1" t="s">
        <v>78</v>
      </c>
      <c r="B8405" s="1" t="s">
        <v>98</v>
      </c>
      <c r="C8405">
        <v>267.763499999999</v>
      </c>
      <c r="D8405">
        <v>472.09100999999998</v>
      </c>
    </row>
    <row r="8406" spans="1:4" x14ac:dyDescent="0.3">
      <c r="A8406" s="1" t="s">
        <v>78</v>
      </c>
      <c r="B8406" s="1" t="s">
        <v>98</v>
      </c>
      <c r="C8406">
        <v>267.08149999999898</v>
      </c>
      <c r="D8406">
        <v>472.18100999999899</v>
      </c>
    </row>
    <row r="8407" spans="1:4" x14ac:dyDescent="0.3">
      <c r="A8407" s="1" t="s">
        <v>78</v>
      </c>
      <c r="B8407" s="1" t="s">
        <v>98</v>
      </c>
      <c r="C8407">
        <v>266.400499999999</v>
      </c>
      <c r="D8407">
        <v>472.27000999999899</v>
      </c>
    </row>
    <row r="8408" spans="1:4" x14ac:dyDescent="0.3">
      <c r="A8408" s="1" t="s">
        <v>78</v>
      </c>
      <c r="B8408" s="1" t="s">
        <v>98</v>
      </c>
      <c r="C8408">
        <v>265.68549999999902</v>
      </c>
      <c r="D8408">
        <v>472.35800999999998</v>
      </c>
    </row>
    <row r="8409" spans="1:4" x14ac:dyDescent="0.3">
      <c r="A8409" s="1" t="s">
        <v>78</v>
      </c>
      <c r="B8409" s="1" t="s">
        <v>98</v>
      </c>
      <c r="C8409">
        <v>264.907499999999</v>
      </c>
      <c r="D8409">
        <v>472.44700999999998</v>
      </c>
    </row>
    <row r="8410" spans="1:4" x14ac:dyDescent="0.3">
      <c r="A8410" s="1" t="s">
        <v>78</v>
      </c>
      <c r="B8410" s="1" t="s">
        <v>98</v>
      </c>
      <c r="C8410">
        <v>270.977499999999</v>
      </c>
      <c r="D8410">
        <v>471.688009999999</v>
      </c>
    </row>
    <row r="8411" spans="1:4" x14ac:dyDescent="0.3">
      <c r="A8411" s="1" t="s">
        <v>78</v>
      </c>
      <c r="B8411" s="1" t="s">
        <v>98</v>
      </c>
      <c r="C8411">
        <v>270.49049999999897</v>
      </c>
      <c r="D8411">
        <v>471.73200999999898</v>
      </c>
    </row>
    <row r="8412" spans="1:4" x14ac:dyDescent="0.3">
      <c r="A8412" s="1" t="s">
        <v>78</v>
      </c>
      <c r="B8412" s="1" t="s">
        <v>98</v>
      </c>
      <c r="C8412">
        <v>270.03649999999902</v>
      </c>
      <c r="D8412">
        <v>471.777009999999</v>
      </c>
    </row>
    <row r="8413" spans="1:4" x14ac:dyDescent="0.3">
      <c r="A8413" s="1" t="s">
        <v>78</v>
      </c>
      <c r="B8413" s="1" t="s">
        <v>98</v>
      </c>
      <c r="C8413">
        <v>269.61349999999902</v>
      </c>
      <c r="D8413">
        <v>471.82200999999998</v>
      </c>
    </row>
    <row r="8414" spans="1:4" x14ac:dyDescent="0.3">
      <c r="A8414" s="1" t="s">
        <v>78</v>
      </c>
      <c r="B8414" s="1" t="s">
        <v>98</v>
      </c>
      <c r="C8414">
        <v>269.19249999999897</v>
      </c>
      <c r="D8414">
        <v>471.86700999999999</v>
      </c>
    </row>
    <row r="8415" spans="1:4" x14ac:dyDescent="0.3">
      <c r="A8415" s="1" t="s">
        <v>78</v>
      </c>
      <c r="B8415" s="1" t="s">
        <v>98</v>
      </c>
      <c r="C8415">
        <v>268.44449999999898</v>
      </c>
      <c r="D8415">
        <v>471.957009999999</v>
      </c>
    </row>
    <row r="8416" spans="1:4" x14ac:dyDescent="0.3">
      <c r="A8416" s="1" t="s">
        <v>78</v>
      </c>
      <c r="B8416" s="1" t="s">
        <v>98</v>
      </c>
      <c r="C8416">
        <v>267.763499999999</v>
      </c>
      <c r="D8416">
        <v>472.09100999999998</v>
      </c>
    </row>
    <row r="8417" spans="1:4" x14ac:dyDescent="0.3">
      <c r="A8417" s="1" t="s">
        <v>78</v>
      </c>
      <c r="B8417" s="1" t="s">
        <v>98</v>
      </c>
      <c r="C8417">
        <v>267.08149999999898</v>
      </c>
      <c r="D8417">
        <v>472.18100999999899</v>
      </c>
    </row>
    <row r="8418" spans="1:4" x14ac:dyDescent="0.3">
      <c r="A8418" s="1" t="s">
        <v>78</v>
      </c>
      <c r="B8418" s="1" t="s">
        <v>98</v>
      </c>
      <c r="C8418">
        <v>266.400499999999</v>
      </c>
      <c r="D8418">
        <v>472.27000999999899</v>
      </c>
    </row>
    <row r="8419" spans="1:4" x14ac:dyDescent="0.3">
      <c r="A8419" s="1" t="s">
        <v>78</v>
      </c>
      <c r="B8419" s="1" t="s">
        <v>98</v>
      </c>
      <c r="C8419">
        <v>265.68549999999902</v>
      </c>
      <c r="D8419">
        <v>472.35800999999998</v>
      </c>
    </row>
    <row r="8420" spans="1:4" x14ac:dyDescent="0.3">
      <c r="A8420" s="1" t="s">
        <v>78</v>
      </c>
      <c r="B8420" s="1" t="s">
        <v>98</v>
      </c>
      <c r="C8420">
        <v>264.907499999999</v>
      </c>
      <c r="D8420">
        <v>472.44700999999998</v>
      </c>
    </row>
    <row r="8421" spans="1:4" x14ac:dyDescent="0.3">
      <c r="A8421" s="1" t="s">
        <v>78</v>
      </c>
      <c r="B8421" s="1" t="s">
        <v>98</v>
      </c>
      <c r="C8421">
        <v>281.00969999999899</v>
      </c>
      <c r="D8421">
        <v>470.92901000000001</v>
      </c>
    </row>
    <row r="8422" spans="1:4" x14ac:dyDescent="0.3">
      <c r="A8422" s="1" t="s">
        <v>78</v>
      </c>
      <c r="B8422" s="1" t="s">
        <v>98</v>
      </c>
      <c r="C8422">
        <v>279.74369999999902</v>
      </c>
      <c r="D8422">
        <v>471.01801</v>
      </c>
    </row>
    <row r="8423" spans="1:4" x14ac:dyDescent="0.3">
      <c r="A8423" s="1" t="s">
        <v>78</v>
      </c>
      <c r="B8423" s="1" t="s">
        <v>98</v>
      </c>
      <c r="C8423">
        <v>278.41269999999901</v>
      </c>
      <c r="D8423">
        <v>471.15201000000002</v>
      </c>
    </row>
    <row r="8424" spans="1:4" x14ac:dyDescent="0.3">
      <c r="A8424" s="1" t="s">
        <v>78</v>
      </c>
      <c r="B8424" s="1" t="s">
        <v>98</v>
      </c>
      <c r="C8424">
        <v>277.08169999999899</v>
      </c>
      <c r="D8424">
        <v>471.24200999999999</v>
      </c>
    </row>
    <row r="8425" spans="1:4" x14ac:dyDescent="0.3">
      <c r="A8425" s="1" t="s">
        <v>78</v>
      </c>
      <c r="B8425" s="1" t="s">
        <v>98</v>
      </c>
      <c r="C8425">
        <v>275.749699999999</v>
      </c>
      <c r="D8425">
        <v>471.33100999999999</v>
      </c>
    </row>
    <row r="8426" spans="1:4" x14ac:dyDescent="0.3">
      <c r="A8426" s="1" t="s">
        <v>78</v>
      </c>
      <c r="B8426" s="1" t="s">
        <v>98</v>
      </c>
      <c r="C8426">
        <v>274.45069999999902</v>
      </c>
      <c r="D8426">
        <v>471.42000999999999</v>
      </c>
    </row>
    <row r="8427" spans="1:4" x14ac:dyDescent="0.3">
      <c r="A8427" s="1" t="s">
        <v>78</v>
      </c>
      <c r="B8427" s="1" t="s">
        <v>98</v>
      </c>
      <c r="C8427">
        <v>273.21769999999901</v>
      </c>
      <c r="D8427">
        <v>471.510009999999</v>
      </c>
    </row>
    <row r="8428" spans="1:4" x14ac:dyDescent="0.3">
      <c r="A8428" s="1" t="s">
        <v>78</v>
      </c>
      <c r="B8428" s="1" t="s">
        <v>98</v>
      </c>
      <c r="C8428">
        <v>272.60169999999903</v>
      </c>
      <c r="D8428">
        <v>471.55500999999998</v>
      </c>
    </row>
    <row r="8429" spans="1:4" x14ac:dyDescent="0.3">
      <c r="A8429" s="1" t="s">
        <v>78</v>
      </c>
      <c r="B8429" s="1" t="s">
        <v>98</v>
      </c>
      <c r="C8429">
        <v>272.04969999999901</v>
      </c>
      <c r="D8429">
        <v>471.599009999999</v>
      </c>
    </row>
    <row r="8430" spans="1:4" x14ac:dyDescent="0.3">
      <c r="A8430" s="1" t="s">
        <v>78</v>
      </c>
      <c r="B8430" s="1" t="s">
        <v>98</v>
      </c>
      <c r="C8430">
        <v>271.49769999999899</v>
      </c>
      <c r="D8430">
        <v>471.64400999999998</v>
      </c>
    </row>
    <row r="8431" spans="1:4" x14ac:dyDescent="0.3">
      <c r="A8431" s="1" t="s">
        <v>78</v>
      </c>
      <c r="B8431" s="1" t="s">
        <v>98</v>
      </c>
      <c r="C8431">
        <v>270.977699999999</v>
      </c>
      <c r="D8431">
        <v>471.688009999999</v>
      </c>
    </row>
    <row r="8432" spans="1:4" x14ac:dyDescent="0.3">
      <c r="A8432" s="1" t="s">
        <v>78</v>
      </c>
      <c r="B8432" s="1" t="s">
        <v>98</v>
      </c>
      <c r="C8432">
        <v>281.00969999999899</v>
      </c>
      <c r="D8432">
        <v>470.92900999999898</v>
      </c>
    </row>
    <row r="8433" spans="1:4" x14ac:dyDescent="0.3">
      <c r="A8433" s="1" t="s">
        <v>78</v>
      </c>
      <c r="B8433" s="1" t="s">
        <v>98</v>
      </c>
      <c r="C8433">
        <v>279.74369999999902</v>
      </c>
      <c r="D8433">
        <v>471.01800999999898</v>
      </c>
    </row>
    <row r="8434" spans="1:4" x14ac:dyDescent="0.3">
      <c r="A8434" s="1" t="s">
        <v>78</v>
      </c>
      <c r="B8434" s="1" t="s">
        <v>98</v>
      </c>
      <c r="C8434">
        <v>278.41269999999901</v>
      </c>
      <c r="D8434">
        <v>471.152009999999</v>
      </c>
    </row>
    <row r="8435" spans="1:4" x14ac:dyDescent="0.3">
      <c r="A8435" s="1" t="s">
        <v>78</v>
      </c>
      <c r="B8435" s="1" t="s">
        <v>98</v>
      </c>
      <c r="C8435">
        <v>277.08169999999899</v>
      </c>
      <c r="D8435">
        <v>471.24200999999903</v>
      </c>
    </row>
    <row r="8436" spans="1:4" x14ac:dyDescent="0.3">
      <c r="A8436" s="1" t="s">
        <v>78</v>
      </c>
      <c r="B8436" s="1" t="s">
        <v>98</v>
      </c>
      <c r="C8436">
        <v>275.749699999999</v>
      </c>
      <c r="D8436">
        <v>471.33100999999903</v>
      </c>
    </row>
    <row r="8437" spans="1:4" x14ac:dyDescent="0.3">
      <c r="A8437" s="1" t="s">
        <v>78</v>
      </c>
      <c r="B8437" s="1" t="s">
        <v>98</v>
      </c>
      <c r="C8437">
        <v>274.45069999999902</v>
      </c>
      <c r="D8437">
        <v>471.42000999999902</v>
      </c>
    </row>
    <row r="8438" spans="1:4" x14ac:dyDescent="0.3">
      <c r="A8438" s="1" t="s">
        <v>78</v>
      </c>
      <c r="B8438" s="1" t="s">
        <v>98</v>
      </c>
      <c r="C8438">
        <v>273.21769999999901</v>
      </c>
      <c r="D8438">
        <v>471.510009999999</v>
      </c>
    </row>
    <row r="8439" spans="1:4" x14ac:dyDescent="0.3">
      <c r="A8439" s="1" t="s">
        <v>78</v>
      </c>
      <c r="B8439" s="1" t="s">
        <v>98</v>
      </c>
      <c r="C8439">
        <v>272.60169999999903</v>
      </c>
      <c r="D8439">
        <v>471.55500999999902</v>
      </c>
    </row>
    <row r="8440" spans="1:4" x14ac:dyDescent="0.3">
      <c r="A8440" s="1" t="s">
        <v>78</v>
      </c>
      <c r="B8440" s="1" t="s">
        <v>98</v>
      </c>
      <c r="C8440">
        <v>272.04969999999901</v>
      </c>
      <c r="D8440">
        <v>471.599009999999</v>
      </c>
    </row>
    <row r="8441" spans="1:4" x14ac:dyDescent="0.3">
      <c r="A8441" s="1" t="s">
        <v>78</v>
      </c>
      <c r="B8441" s="1" t="s">
        <v>98</v>
      </c>
      <c r="C8441">
        <v>271.49769999999899</v>
      </c>
      <c r="D8441">
        <v>471.64400999999901</v>
      </c>
    </row>
    <row r="8442" spans="1:4" x14ac:dyDescent="0.3">
      <c r="A8442" s="1" t="s">
        <v>78</v>
      </c>
      <c r="B8442" s="1" t="s">
        <v>98</v>
      </c>
      <c r="C8442">
        <v>270.977699999999</v>
      </c>
      <c r="D8442">
        <v>471.688009999999</v>
      </c>
    </row>
    <row r="8443" spans="1:4" x14ac:dyDescent="0.3">
      <c r="A8443" s="1" t="s">
        <v>78</v>
      </c>
      <c r="B8443" s="1" t="s">
        <v>98</v>
      </c>
      <c r="C8443">
        <v>291.040899999999</v>
      </c>
      <c r="D8443">
        <v>469.94501999999898</v>
      </c>
    </row>
    <row r="8444" spans="1:4" x14ac:dyDescent="0.3">
      <c r="A8444" s="1" t="s">
        <v>78</v>
      </c>
      <c r="B8444" s="1" t="s">
        <v>98</v>
      </c>
      <c r="C8444">
        <v>286.040899999999</v>
      </c>
      <c r="D8444">
        <v>470.43801999999903</v>
      </c>
    </row>
    <row r="8445" spans="1:4" x14ac:dyDescent="0.3">
      <c r="A8445" s="1" t="s">
        <v>78</v>
      </c>
      <c r="B8445" s="1" t="s">
        <v>98</v>
      </c>
      <c r="C8445">
        <v>281.00989999999899</v>
      </c>
      <c r="D8445">
        <v>470.92901999999901</v>
      </c>
    </row>
    <row r="8446" spans="1:4" x14ac:dyDescent="0.3">
      <c r="A8446" s="1" t="s">
        <v>78</v>
      </c>
      <c r="B8446" s="1" t="s">
        <v>98</v>
      </c>
      <c r="C8446">
        <v>291.040899999999</v>
      </c>
      <c r="D8446">
        <v>469.94501999999898</v>
      </c>
    </row>
    <row r="8447" spans="1:4" x14ac:dyDescent="0.3">
      <c r="A8447" s="1" t="s">
        <v>78</v>
      </c>
      <c r="B8447" s="1" t="s">
        <v>98</v>
      </c>
      <c r="C8447">
        <v>286.040899999999</v>
      </c>
      <c r="D8447">
        <v>470.43801999999903</v>
      </c>
    </row>
    <row r="8448" spans="1:4" x14ac:dyDescent="0.3">
      <c r="A8448" s="1" t="s">
        <v>78</v>
      </c>
      <c r="B8448" s="1" t="s">
        <v>98</v>
      </c>
      <c r="C8448">
        <v>281.00989999999899</v>
      </c>
      <c r="D8448">
        <v>470.92901999999901</v>
      </c>
    </row>
    <row r="8449" spans="1:4" x14ac:dyDescent="0.3">
      <c r="A8449" s="1" t="s">
        <v>78</v>
      </c>
      <c r="B8449" s="1" t="s">
        <v>99</v>
      </c>
      <c r="C8449">
        <v>190.322</v>
      </c>
      <c r="D8449">
        <v>427.48399999999998</v>
      </c>
    </row>
    <row r="8450" spans="1:4" x14ac:dyDescent="0.3">
      <c r="A8450" s="1" t="s">
        <v>78</v>
      </c>
      <c r="B8450" s="1" t="s">
        <v>99</v>
      </c>
      <c r="C8450">
        <v>185.28399999999999</v>
      </c>
      <c r="D8450">
        <v>427.846</v>
      </c>
    </row>
    <row r="8451" spans="1:4" x14ac:dyDescent="0.3">
      <c r="A8451" s="1" t="s">
        <v>78</v>
      </c>
      <c r="B8451" s="1" t="s">
        <v>99</v>
      </c>
      <c r="C8451">
        <v>180.27799999999999</v>
      </c>
      <c r="D8451">
        <v>428.25299999999999</v>
      </c>
    </row>
    <row r="8452" spans="1:4" x14ac:dyDescent="0.3">
      <c r="A8452" s="1" t="s">
        <v>78</v>
      </c>
      <c r="B8452" s="1" t="s">
        <v>99</v>
      </c>
      <c r="C8452">
        <v>190.322</v>
      </c>
      <c r="D8452">
        <v>427.48399999999998</v>
      </c>
    </row>
    <row r="8453" spans="1:4" x14ac:dyDescent="0.3">
      <c r="A8453" s="1" t="s">
        <v>78</v>
      </c>
      <c r="B8453" s="1" t="s">
        <v>99</v>
      </c>
      <c r="C8453">
        <v>185.28399999999999</v>
      </c>
      <c r="D8453">
        <v>427.846</v>
      </c>
    </row>
    <row r="8454" spans="1:4" x14ac:dyDescent="0.3">
      <c r="A8454" s="1" t="s">
        <v>78</v>
      </c>
      <c r="B8454" s="1" t="s">
        <v>99</v>
      </c>
      <c r="C8454">
        <v>180.27799999999999</v>
      </c>
      <c r="D8454">
        <v>428.25299999999999</v>
      </c>
    </row>
    <row r="8455" spans="1:4" x14ac:dyDescent="0.3">
      <c r="A8455" s="1" t="s">
        <v>78</v>
      </c>
      <c r="B8455" s="1" t="s">
        <v>99</v>
      </c>
      <c r="C8455">
        <v>200.399</v>
      </c>
      <c r="D8455">
        <v>426.807019999999</v>
      </c>
    </row>
    <row r="8456" spans="1:4" x14ac:dyDescent="0.3">
      <c r="A8456" s="1" t="s">
        <v>78</v>
      </c>
      <c r="B8456" s="1" t="s">
        <v>99</v>
      </c>
      <c r="C8456">
        <v>197.833</v>
      </c>
      <c r="D8456">
        <v>426.98701999999997</v>
      </c>
    </row>
    <row r="8457" spans="1:4" x14ac:dyDescent="0.3">
      <c r="A8457" s="1" t="s">
        <v>78</v>
      </c>
      <c r="B8457" s="1" t="s">
        <v>99</v>
      </c>
      <c r="C8457">
        <v>195.32900000000001</v>
      </c>
      <c r="D8457">
        <v>427.16801999999899</v>
      </c>
    </row>
    <row r="8458" spans="1:4" x14ac:dyDescent="0.3">
      <c r="A8458" s="1" t="s">
        <v>78</v>
      </c>
      <c r="B8458" s="1" t="s">
        <v>99</v>
      </c>
      <c r="C8458">
        <v>192.82499999999999</v>
      </c>
      <c r="D8458">
        <v>427.30401999999998</v>
      </c>
    </row>
    <row r="8459" spans="1:4" x14ac:dyDescent="0.3">
      <c r="A8459" s="1" t="s">
        <v>78</v>
      </c>
      <c r="B8459" s="1" t="s">
        <v>99</v>
      </c>
      <c r="C8459">
        <v>190.322</v>
      </c>
      <c r="D8459">
        <v>427.48401999999999</v>
      </c>
    </row>
    <row r="8460" spans="1:4" x14ac:dyDescent="0.3">
      <c r="A8460" s="1" t="s">
        <v>78</v>
      </c>
      <c r="B8460" s="1" t="s">
        <v>99</v>
      </c>
      <c r="C8460">
        <v>200.399</v>
      </c>
      <c r="D8460">
        <v>426.807019999999</v>
      </c>
    </row>
    <row r="8461" spans="1:4" x14ac:dyDescent="0.3">
      <c r="A8461" s="1" t="s">
        <v>78</v>
      </c>
      <c r="B8461" s="1" t="s">
        <v>99</v>
      </c>
      <c r="C8461">
        <v>197.833</v>
      </c>
      <c r="D8461">
        <v>426.98701999999997</v>
      </c>
    </row>
    <row r="8462" spans="1:4" x14ac:dyDescent="0.3">
      <c r="A8462" s="1" t="s">
        <v>78</v>
      </c>
      <c r="B8462" s="1" t="s">
        <v>99</v>
      </c>
      <c r="C8462">
        <v>195.32900000000001</v>
      </c>
      <c r="D8462">
        <v>427.16801999999899</v>
      </c>
    </row>
    <row r="8463" spans="1:4" x14ac:dyDescent="0.3">
      <c r="A8463" s="1" t="s">
        <v>78</v>
      </c>
      <c r="B8463" s="1" t="s">
        <v>99</v>
      </c>
      <c r="C8463">
        <v>192.82499999999999</v>
      </c>
      <c r="D8463">
        <v>427.30401999999998</v>
      </c>
    </row>
    <row r="8464" spans="1:4" x14ac:dyDescent="0.3">
      <c r="A8464" s="1" t="s">
        <v>78</v>
      </c>
      <c r="B8464" s="1" t="s">
        <v>99</v>
      </c>
      <c r="C8464">
        <v>190.322</v>
      </c>
      <c r="D8464">
        <v>427.48401999999999</v>
      </c>
    </row>
    <row r="8465" spans="1:4" x14ac:dyDescent="0.3">
      <c r="A8465" s="1" t="s">
        <v>78</v>
      </c>
      <c r="B8465" s="1" t="s">
        <v>99</v>
      </c>
      <c r="C8465">
        <v>211.16</v>
      </c>
      <c r="D8465">
        <v>425.85800999999998</v>
      </c>
    </row>
    <row r="8466" spans="1:4" x14ac:dyDescent="0.3">
      <c r="A8466" s="1" t="s">
        <v>78</v>
      </c>
      <c r="B8466" s="1" t="s">
        <v>99</v>
      </c>
      <c r="C8466">
        <v>210.64</v>
      </c>
      <c r="D8466">
        <v>425.90300999999999</v>
      </c>
    </row>
    <row r="8467" spans="1:4" x14ac:dyDescent="0.3">
      <c r="A8467" s="1" t="s">
        <v>78</v>
      </c>
      <c r="B8467" s="1" t="s">
        <v>99</v>
      </c>
      <c r="C8467">
        <v>210.05499999999901</v>
      </c>
      <c r="D8467">
        <v>425.94900999999999</v>
      </c>
    </row>
    <row r="8468" spans="1:4" x14ac:dyDescent="0.3">
      <c r="A8468" s="1" t="s">
        <v>78</v>
      </c>
      <c r="B8468" s="1" t="s">
        <v>99</v>
      </c>
      <c r="C8468">
        <v>209.469999999999</v>
      </c>
      <c r="D8468">
        <v>425.99401</v>
      </c>
    </row>
    <row r="8469" spans="1:4" x14ac:dyDescent="0.3">
      <c r="A8469" s="1" t="s">
        <v>78</v>
      </c>
      <c r="B8469" s="1" t="s">
        <v>99</v>
      </c>
      <c r="C8469">
        <v>208.81899999999899</v>
      </c>
      <c r="D8469">
        <v>426.03901000000002</v>
      </c>
    </row>
    <row r="8470" spans="1:4" x14ac:dyDescent="0.3">
      <c r="A8470" s="1" t="s">
        <v>78</v>
      </c>
      <c r="B8470" s="1" t="s">
        <v>99</v>
      </c>
      <c r="C8470">
        <v>208.16899999999899</v>
      </c>
      <c r="D8470">
        <v>426.13001000000003</v>
      </c>
    </row>
    <row r="8471" spans="1:4" x14ac:dyDescent="0.3">
      <c r="A8471" s="1" t="s">
        <v>78</v>
      </c>
      <c r="B8471" s="1" t="s">
        <v>99</v>
      </c>
      <c r="C8471">
        <v>207.485999999999</v>
      </c>
      <c r="D8471">
        <v>426.17401000000001</v>
      </c>
    </row>
    <row r="8472" spans="1:4" x14ac:dyDescent="0.3">
      <c r="A8472" s="1" t="s">
        <v>78</v>
      </c>
      <c r="B8472" s="1" t="s">
        <v>99</v>
      </c>
      <c r="C8472">
        <v>206.088999999999</v>
      </c>
      <c r="D8472">
        <v>426.31000999999998</v>
      </c>
    </row>
    <row r="8473" spans="1:4" x14ac:dyDescent="0.3">
      <c r="A8473" s="1" t="s">
        <v>78</v>
      </c>
      <c r="B8473" s="1" t="s">
        <v>99</v>
      </c>
      <c r="C8473">
        <v>204.62599999999901</v>
      </c>
      <c r="D8473">
        <v>426.44501000000002</v>
      </c>
    </row>
    <row r="8474" spans="1:4" x14ac:dyDescent="0.3">
      <c r="A8474" s="1" t="s">
        <v>78</v>
      </c>
      <c r="B8474" s="1" t="s">
        <v>99</v>
      </c>
      <c r="C8474">
        <v>203.16299999999899</v>
      </c>
      <c r="D8474">
        <v>426.58100999999999</v>
      </c>
    </row>
    <row r="8475" spans="1:4" x14ac:dyDescent="0.3">
      <c r="A8475" s="1" t="s">
        <v>78</v>
      </c>
      <c r="B8475" s="1" t="s">
        <v>99</v>
      </c>
      <c r="C8475">
        <v>201.73299999999901</v>
      </c>
      <c r="D8475">
        <v>426.71701000000002</v>
      </c>
    </row>
    <row r="8476" spans="1:4" x14ac:dyDescent="0.3">
      <c r="A8476" s="1" t="s">
        <v>78</v>
      </c>
      <c r="B8476" s="1" t="s">
        <v>99</v>
      </c>
      <c r="C8476">
        <v>201.04999999999899</v>
      </c>
      <c r="D8476">
        <v>426.76101</v>
      </c>
    </row>
    <row r="8477" spans="1:4" x14ac:dyDescent="0.3">
      <c r="A8477" s="1" t="s">
        <v>78</v>
      </c>
      <c r="B8477" s="1" t="s">
        <v>99</v>
      </c>
      <c r="C8477">
        <v>200.39899999999901</v>
      </c>
      <c r="D8477">
        <v>426.80700999999999</v>
      </c>
    </row>
    <row r="8478" spans="1:4" x14ac:dyDescent="0.3">
      <c r="A8478" s="1" t="s">
        <v>78</v>
      </c>
      <c r="B8478" s="1" t="s">
        <v>99</v>
      </c>
      <c r="C8478">
        <v>211.159999999999</v>
      </c>
      <c r="D8478">
        <v>425.85800999999998</v>
      </c>
    </row>
    <row r="8479" spans="1:4" x14ac:dyDescent="0.3">
      <c r="A8479" s="1" t="s">
        <v>78</v>
      </c>
      <c r="B8479" s="1" t="s">
        <v>99</v>
      </c>
      <c r="C8479">
        <v>210.63999999999899</v>
      </c>
      <c r="D8479">
        <v>425.90300999999999</v>
      </c>
    </row>
    <row r="8480" spans="1:4" x14ac:dyDescent="0.3">
      <c r="A8480" s="1" t="s">
        <v>78</v>
      </c>
      <c r="B8480" s="1" t="s">
        <v>99</v>
      </c>
      <c r="C8480">
        <v>210.05499999999901</v>
      </c>
      <c r="D8480">
        <v>425.94900999999999</v>
      </c>
    </row>
    <row r="8481" spans="1:4" x14ac:dyDescent="0.3">
      <c r="A8481" s="1" t="s">
        <v>78</v>
      </c>
      <c r="B8481" s="1" t="s">
        <v>99</v>
      </c>
      <c r="C8481">
        <v>209.469999999999</v>
      </c>
      <c r="D8481">
        <v>425.99401</v>
      </c>
    </row>
    <row r="8482" spans="1:4" x14ac:dyDescent="0.3">
      <c r="A8482" s="1" t="s">
        <v>78</v>
      </c>
      <c r="B8482" s="1" t="s">
        <v>99</v>
      </c>
      <c r="C8482">
        <v>208.81899999999899</v>
      </c>
      <c r="D8482">
        <v>426.03901000000002</v>
      </c>
    </row>
    <row r="8483" spans="1:4" x14ac:dyDescent="0.3">
      <c r="A8483" s="1" t="s">
        <v>78</v>
      </c>
      <c r="B8483" s="1" t="s">
        <v>99</v>
      </c>
      <c r="C8483">
        <v>208.16899999999899</v>
      </c>
      <c r="D8483">
        <v>426.13001000000003</v>
      </c>
    </row>
    <row r="8484" spans="1:4" x14ac:dyDescent="0.3">
      <c r="A8484" s="1" t="s">
        <v>78</v>
      </c>
      <c r="B8484" s="1" t="s">
        <v>99</v>
      </c>
      <c r="C8484">
        <v>207.485999999999</v>
      </c>
      <c r="D8484">
        <v>426.17401000000001</v>
      </c>
    </row>
    <row r="8485" spans="1:4" x14ac:dyDescent="0.3">
      <c r="A8485" s="1" t="s">
        <v>78</v>
      </c>
      <c r="B8485" s="1" t="s">
        <v>99</v>
      </c>
      <c r="C8485">
        <v>206.088999999999</v>
      </c>
      <c r="D8485">
        <v>426.31000999999998</v>
      </c>
    </row>
    <row r="8486" spans="1:4" x14ac:dyDescent="0.3">
      <c r="A8486" s="1" t="s">
        <v>78</v>
      </c>
      <c r="B8486" s="1" t="s">
        <v>99</v>
      </c>
      <c r="C8486">
        <v>204.62599999999901</v>
      </c>
      <c r="D8486">
        <v>426.44501000000002</v>
      </c>
    </row>
    <row r="8487" spans="1:4" x14ac:dyDescent="0.3">
      <c r="A8487" s="1" t="s">
        <v>78</v>
      </c>
      <c r="B8487" s="1" t="s">
        <v>99</v>
      </c>
      <c r="C8487">
        <v>203.16299999999899</v>
      </c>
      <c r="D8487">
        <v>426.58100999999999</v>
      </c>
    </row>
    <row r="8488" spans="1:4" x14ac:dyDescent="0.3">
      <c r="A8488" s="1" t="s">
        <v>78</v>
      </c>
      <c r="B8488" s="1" t="s">
        <v>99</v>
      </c>
      <c r="C8488">
        <v>201.73299999999901</v>
      </c>
      <c r="D8488">
        <v>426.71701000000002</v>
      </c>
    </row>
    <row r="8489" spans="1:4" x14ac:dyDescent="0.3">
      <c r="A8489" s="1" t="s">
        <v>78</v>
      </c>
      <c r="B8489" s="1" t="s">
        <v>99</v>
      </c>
      <c r="C8489">
        <v>201.04999999999899</v>
      </c>
      <c r="D8489">
        <v>426.76101</v>
      </c>
    </row>
    <row r="8490" spans="1:4" x14ac:dyDescent="0.3">
      <c r="A8490" s="1" t="s">
        <v>78</v>
      </c>
      <c r="B8490" s="1" t="s">
        <v>99</v>
      </c>
      <c r="C8490">
        <v>200.39899999999901</v>
      </c>
      <c r="D8490">
        <v>426.80700999999999</v>
      </c>
    </row>
    <row r="8491" spans="1:4" x14ac:dyDescent="0.3">
      <c r="A8491" s="1" t="s">
        <v>78</v>
      </c>
      <c r="B8491" s="1" t="s">
        <v>99</v>
      </c>
      <c r="C8491">
        <v>216.55599999999899</v>
      </c>
      <c r="D8491">
        <v>425.49601000000001</v>
      </c>
    </row>
    <row r="8492" spans="1:4" x14ac:dyDescent="0.3">
      <c r="A8492" s="1" t="s">
        <v>78</v>
      </c>
      <c r="B8492" s="1" t="s">
        <v>99</v>
      </c>
      <c r="C8492">
        <v>216.03599999999901</v>
      </c>
      <c r="D8492">
        <v>425.54201</v>
      </c>
    </row>
    <row r="8493" spans="1:4" x14ac:dyDescent="0.3">
      <c r="A8493" s="1" t="s">
        <v>78</v>
      </c>
      <c r="B8493" s="1" t="s">
        <v>99</v>
      </c>
      <c r="C8493">
        <v>215.515999999999</v>
      </c>
      <c r="D8493">
        <v>425.58701000000002</v>
      </c>
    </row>
    <row r="8494" spans="1:4" x14ac:dyDescent="0.3">
      <c r="A8494" s="1" t="s">
        <v>78</v>
      </c>
      <c r="B8494" s="1" t="s">
        <v>99</v>
      </c>
      <c r="C8494">
        <v>214.962999999999</v>
      </c>
      <c r="D8494">
        <v>425.63200999999998</v>
      </c>
    </row>
    <row r="8495" spans="1:4" x14ac:dyDescent="0.3">
      <c r="A8495" s="1" t="s">
        <v>78</v>
      </c>
      <c r="B8495" s="1" t="s">
        <v>99</v>
      </c>
      <c r="C8495">
        <v>214.34599999999901</v>
      </c>
      <c r="D8495">
        <v>425.67800999999997</v>
      </c>
    </row>
    <row r="8496" spans="1:4" x14ac:dyDescent="0.3">
      <c r="A8496" s="1" t="s">
        <v>78</v>
      </c>
      <c r="B8496" s="1" t="s">
        <v>99</v>
      </c>
      <c r="C8496">
        <v>213.69499999999999</v>
      </c>
      <c r="D8496">
        <v>425.678</v>
      </c>
    </row>
    <row r="8497" spans="1:4" x14ac:dyDescent="0.3">
      <c r="A8497" s="1" t="s">
        <v>78</v>
      </c>
      <c r="B8497" s="1" t="s">
        <v>99</v>
      </c>
      <c r="C8497">
        <v>212.94799999999901</v>
      </c>
      <c r="D8497">
        <v>425.72300000000001</v>
      </c>
    </row>
    <row r="8498" spans="1:4" x14ac:dyDescent="0.3">
      <c r="A8498" s="1" t="s">
        <v>78</v>
      </c>
      <c r="B8498" s="1" t="s">
        <v>99</v>
      </c>
      <c r="C8498">
        <v>212.52499999999901</v>
      </c>
      <c r="D8498">
        <v>425.76799999999997</v>
      </c>
    </row>
    <row r="8499" spans="1:4" x14ac:dyDescent="0.3">
      <c r="A8499" s="1" t="s">
        <v>78</v>
      </c>
      <c r="B8499" s="1" t="s">
        <v>99</v>
      </c>
      <c r="C8499">
        <v>212.102</v>
      </c>
      <c r="D8499">
        <v>425.76799999999997</v>
      </c>
    </row>
    <row r="8500" spans="1:4" x14ac:dyDescent="0.3">
      <c r="A8500" s="1" t="s">
        <v>78</v>
      </c>
      <c r="B8500" s="1" t="s">
        <v>99</v>
      </c>
      <c r="C8500">
        <v>211.64699999999999</v>
      </c>
      <c r="D8500">
        <v>425.813999999999</v>
      </c>
    </row>
    <row r="8501" spans="1:4" x14ac:dyDescent="0.3">
      <c r="A8501" s="1" t="s">
        <v>78</v>
      </c>
      <c r="B8501" s="1" t="s">
        <v>99</v>
      </c>
      <c r="C8501">
        <v>211.16</v>
      </c>
      <c r="D8501">
        <v>425.85799999999898</v>
      </c>
    </row>
    <row r="8502" spans="1:4" x14ac:dyDescent="0.3">
      <c r="A8502" s="1" t="s">
        <v>78</v>
      </c>
      <c r="B8502" s="1" t="s">
        <v>99</v>
      </c>
      <c r="C8502">
        <v>216.55599999999899</v>
      </c>
      <c r="D8502">
        <v>425.49599999999901</v>
      </c>
    </row>
    <row r="8503" spans="1:4" x14ac:dyDescent="0.3">
      <c r="A8503" s="1" t="s">
        <v>78</v>
      </c>
      <c r="B8503" s="1" t="s">
        <v>99</v>
      </c>
      <c r="C8503">
        <v>216.03599999999901</v>
      </c>
      <c r="D8503">
        <v>425.54199999999901</v>
      </c>
    </row>
    <row r="8504" spans="1:4" x14ac:dyDescent="0.3">
      <c r="A8504" s="1" t="s">
        <v>78</v>
      </c>
      <c r="B8504" s="1" t="s">
        <v>99</v>
      </c>
      <c r="C8504">
        <v>215.515999999999</v>
      </c>
      <c r="D8504">
        <v>425.58699999999902</v>
      </c>
    </row>
    <row r="8505" spans="1:4" x14ac:dyDescent="0.3">
      <c r="A8505" s="1" t="s">
        <v>78</v>
      </c>
      <c r="B8505" s="1" t="s">
        <v>99</v>
      </c>
      <c r="C8505">
        <v>214.962999999999</v>
      </c>
      <c r="D8505">
        <v>425.63199999999898</v>
      </c>
    </row>
    <row r="8506" spans="1:4" x14ac:dyDescent="0.3">
      <c r="A8506" s="1" t="s">
        <v>78</v>
      </c>
      <c r="B8506" s="1" t="s">
        <v>99</v>
      </c>
      <c r="C8506">
        <v>214.34599999999901</v>
      </c>
      <c r="D8506">
        <v>425.67799999999897</v>
      </c>
    </row>
    <row r="8507" spans="1:4" x14ac:dyDescent="0.3">
      <c r="A8507" s="1" t="s">
        <v>78</v>
      </c>
      <c r="B8507" s="1" t="s">
        <v>99</v>
      </c>
      <c r="C8507">
        <v>213.69499999999999</v>
      </c>
      <c r="D8507">
        <v>425.678</v>
      </c>
    </row>
    <row r="8508" spans="1:4" x14ac:dyDescent="0.3">
      <c r="A8508" s="1" t="s">
        <v>78</v>
      </c>
      <c r="B8508" s="1" t="s">
        <v>99</v>
      </c>
      <c r="C8508">
        <v>212.94799999999901</v>
      </c>
      <c r="D8508">
        <v>425.72300000000001</v>
      </c>
    </row>
    <row r="8509" spans="1:4" x14ac:dyDescent="0.3">
      <c r="A8509" s="1" t="s">
        <v>78</v>
      </c>
      <c r="B8509" s="1" t="s">
        <v>99</v>
      </c>
      <c r="C8509">
        <v>212.52499999999901</v>
      </c>
      <c r="D8509">
        <v>425.76799999999997</v>
      </c>
    </row>
    <row r="8510" spans="1:4" x14ac:dyDescent="0.3">
      <c r="A8510" s="1" t="s">
        <v>78</v>
      </c>
      <c r="B8510" s="1" t="s">
        <v>99</v>
      </c>
      <c r="C8510">
        <v>212.102</v>
      </c>
      <c r="D8510">
        <v>425.76799999999997</v>
      </c>
    </row>
    <row r="8511" spans="1:4" x14ac:dyDescent="0.3">
      <c r="A8511" s="1" t="s">
        <v>78</v>
      </c>
      <c r="B8511" s="1" t="s">
        <v>99</v>
      </c>
      <c r="C8511">
        <v>211.64699999999999</v>
      </c>
      <c r="D8511">
        <v>425.813999999999</v>
      </c>
    </row>
    <row r="8512" spans="1:4" x14ac:dyDescent="0.3">
      <c r="A8512" s="1" t="s">
        <v>78</v>
      </c>
      <c r="B8512" s="1" t="s">
        <v>99</v>
      </c>
      <c r="C8512">
        <v>211.16</v>
      </c>
      <c r="D8512">
        <v>425.85799999999898</v>
      </c>
    </row>
    <row r="8513" spans="1:4" x14ac:dyDescent="0.3">
      <c r="A8513" s="1" t="s">
        <v>78</v>
      </c>
      <c r="B8513" s="1" t="s">
        <v>99</v>
      </c>
      <c r="C8513">
        <v>219.351</v>
      </c>
      <c r="D8513">
        <v>424.72899999999902</v>
      </c>
    </row>
    <row r="8514" spans="1:4" x14ac:dyDescent="0.3">
      <c r="A8514" s="1" t="s">
        <v>78</v>
      </c>
      <c r="B8514" s="1" t="s">
        <v>99</v>
      </c>
      <c r="C8514">
        <v>219.12299999999999</v>
      </c>
      <c r="D8514">
        <v>424.81799999999902</v>
      </c>
    </row>
    <row r="8515" spans="1:4" x14ac:dyDescent="0.3">
      <c r="A8515" s="1" t="s">
        <v>78</v>
      </c>
      <c r="B8515" s="1" t="s">
        <v>99</v>
      </c>
      <c r="C8515">
        <v>218.89599999999999</v>
      </c>
      <c r="D8515">
        <v>424.86399999999901</v>
      </c>
    </row>
    <row r="8516" spans="1:4" x14ac:dyDescent="0.3">
      <c r="A8516" s="1" t="s">
        <v>78</v>
      </c>
      <c r="B8516" s="1" t="s">
        <v>99</v>
      </c>
      <c r="C8516">
        <v>218.53799999999899</v>
      </c>
      <c r="D8516">
        <v>424.99999999999898</v>
      </c>
    </row>
    <row r="8517" spans="1:4" x14ac:dyDescent="0.3">
      <c r="A8517" s="1" t="s">
        <v>78</v>
      </c>
      <c r="B8517" s="1" t="s">
        <v>99</v>
      </c>
      <c r="C8517">
        <v>218.24599999999899</v>
      </c>
      <c r="D8517">
        <v>425.08899999999898</v>
      </c>
    </row>
    <row r="8518" spans="1:4" x14ac:dyDescent="0.3">
      <c r="A8518" s="1" t="s">
        <v>78</v>
      </c>
      <c r="B8518" s="1" t="s">
        <v>99</v>
      </c>
      <c r="C8518">
        <v>217.98599999999999</v>
      </c>
      <c r="D8518">
        <v>425.18099999999902</v>
      </c>
    </row>
    <row r="8519" spans="1:4" x14ac:dyDescent="0.3">
      <c r="A8519" s="1" t="s">
        <v>78</v>
      </c>
      <c r="B8519" s="1" t="s">
        <v>99</v>
      </c>
      <c r="C8519">
        <v>217.69399999999999</v>
      </c>
      <c r="D8519">
        <v>425.27199999999903</v>
      </c>
    </row>
    <row r="8520" spans="1:4" x14ac:dyDescent="0.3">
      <c r="A8520" s="1" t="s">
        <v>78</v>
      </c>
      <c r="B8520" s="1" t="s">
        <v>99</v>
      </c>
      <c r="C8520">
        <v>217.369</v>
      </c>
      <c r="D8520">
        <v>425.35999999999899</v>
      </c>
    </row>
    <row r="8521" spans="1:4" x14ac:dyDescent="0.3">
      <c r="A8521" s="1" t="s">
        <v>78</v>
      </c>
      <c r="B8521" s="1" t="s">
        <v>99</v>
      </c>
      <c r="C8521">
        <v>217.011</v>
      </c>
      <c r="D8521">
        <v>425.40699999999998</v>
      </c>
    </row>
    <row r="8522" spans="1:4" x14ac:dyDescent="0.3">
      <c r="A8522" s="1" t="s">
        <v>78</v>
      </c>
      <c r="B8522" s="1" t="s">
        <v>99</v>
      </c>
      <c r="C8522">
        <v>216.78399999999999</v>
      </c>
      <c r="D8522">
        <v>425.450999999999</v>
      </c>
    </row>
    <row r="8523" spans="1:4" x14ac:dyDescent="0.3">
      <c r="A8523" s="1" t="s">
        <v>78</v>
      </c>
      <c r="B8523" s="1" t="s">
        <v>99</v>
      </c>
      <c r="C8523">
        <v>216.55599999999899</v>
      </c>
      <c r="D8523">
        <v>425.49599999999998</v>
      </c>
    </row>
    <row r="8524" spans="1:4" x14ac:dyDescent="0.3">
      <c r="A8524" s="1" t="s">
        <v>78</v>
      </c>
      <c r="B8524" s="1" t="s">
        <v>99</v>
      </c>
      <c r="C8524">
        <v>219.350999999999</v>
      </c>
      <c r="D8524">
        <v>424.72899999999998</v>
      </c>
    </row>
    <row r="8525" spans="1:4" x14ac:dyDescent="0.3">
      <c r="A8525" s="1" t="s">
        <v>78</v>
      </c>
      <c r="B8525" s="1" t="s">
        <v>99</v>
      </c>
      <c r="C8525">
        <v>219.122999999999</v>
      </c>
      <c r="D8525">
        <v>424.81799999999998</v>
      </c>
    </row>
    <row r="8526" spans="1:4" x14ac:dyDescent="0.3">
      <c r="A8526" s="1" t="s">
        <v>78</v>
      </c>
      <c r="B8526" s="1" t="s">
        <v>99</v>
      </c>
      <c r="C8526">
        <v>218.89599999999899</v>
      </c>
      <c r="D8526">
        <v>424.86399999999998</v>
      </c>
    </row>
    <row r="8527" spans="1:4" x14ac:dyDescent="0.3">
      <c r="A8527" s="1" t="s">
        <v>78</v>
      </c>
      <c r="B8527" s="1" t="s">
        <v>99</v>
      </c>
      <c r="C8527">
        <v>218.53799999999899</v>
      </c>
      <c r="D8527">
        <v>425</v>
      </c>
    </row>
    <row r="8528" spans="1:4" x14ac:dyDescent="0.3">
      <c r="A8528" s="1" t="s">
        <v>78</v>
      </c>
      <c r="B8528" s="1" t="s">
        <v>99</v>
      </c>
      <c r="C8528">
        <v>218.24599999999899</v>
      </c>
      <c r="D8528">
        <v>425.089</v>
      </c>
    </row>
    <row r="8529" spans="1:4" x14ac:dyDescent="0.3">
      <c r="A8529" s="1" t="s">
        <v>78</v>
      </c>
      <c r="B8529" s="1" t="s">
        <v>99</v>
      </c>
      <c r="C8529">
        <v>217.985999999999</v>
      </c>
      <c r="D8529">
        <v>425.18099999999998</v>
      </c>
    </row>
    <row r="8530" spans="1:4" x14ac:dyDescent="0.3">
      <c r="A8530" s="1" t="s">
        <v>78</v>
      </c>
      <c r="B8530" s="1" t="s">
        <v>99</v>
      </c>
      <c r="C8530">
        <v>217.69399999999899</v>
      </c>
      <c r="D8530">
        <v>425.27199999999999</v>
      </c>
    </row>
    <row r="8531" spans="1:4" x14ac:dyDescent="0.3">
      <c r="A8531" s="1" t="s">
        <v>78</v>
      </c>
      <c r="B8531" s="1" t="s">
        <v>99</v>
      </c>
      <c r="C8531">
        <v>217.36899999999901</v>
      </c>
      <c r="D8531">
        <v>425.36</v>
      </c>
    </row>
    <row r="8532" spans="1:4" x14ac:dyDescent="0.3">
      <c r="A8532" s="1" t="s">
        <v>78</v>
      </c>
      <c r="B8532" s="1" t="s">
        <v>99</v>
      </c>
      <c r="C8532">
        <v>217.010999999999</v>
      </c>
      <c r="D8532">
        <v>425.40699999999998</v>
      </c>
    </row>
    <row r="8533" spans="1:4" x14ac:dyDescent="0.3">
      <c r="A8533" s="1" t="s">
        <v>78</v>
      </c>
      <c r="B8533" s="1" t="s">
        <v>99</v>
      </c>
      <c r="C8533">
        <v>216.783999999999</v>
      </c>
      <c r="D8533">
        <v>425.45100000000002</v>
      </c>
    </row>
    <row r="8534" spans="1:4" x14ac:dyDescent="0.3">
      <c r="A8534" s="1" t="s">
        <v>78</v>
      </c>
      <c r="B8534" s="1" t="s">
        <v>99</v>
      </c>
      <c r="C8534">
        <v>216.55599999999899</v>
      </c>
      <c r="D8534">
        <v>425.49599999999998</v>
      </c>
    </row>
    <row r="8535" spans="1:4" x14ac:dyDescent="0.3">
      <c r="A8535" s="1" t="s">
        <v>78</v>
      </c>
      <c r="B8535" s="1" t="s">
        <v>99</v>
      </c>
      <c r="C8535">
        <v>224.45499999999899</v>
      </c>
      <c r="D8535">
        <v>422.96600000000001</v>
      </c>
    </row>
    <row r="8536" spans="1:4" x14ac:dyDescent="0.3">
      <c r="A8536" s="1" t="s">
        <v>78</v>
      </c>
      <c r="B8536" s="1" t="s">
        <v>99</v>
      </c>
      <c r="C8536">
        <v>223.80499999999901</v>
      </c>
      <c r="D8536">
        <v>423.19099999999997</v>
      </c>
    </row>
    <row r="8537" spans="1:4" x14ac:dyDescent="0.3">
      <c r="A8537" s="1" t="s">
        <v>78</v>
      </c>
      <c r="B8537" s="1" t="s">
        <v>99</v>
      </c>
      <c r="C8537">
        <v>223.12199999999899</v>
      </c>
      <c r="D8537">
        <v>423.41800000000001</v>
      </c>
    </row>
    <row r="8538" spans="1:4" x14ac:dyDescent="0.3">
      <c r="A8538" s="1" t="s">
        <v>78</v>
      </c>
      <c r="B8538" s="1" t="s">
        <v>99</v>
      </c>
      <c r="C8538">
        <v>221.75699999999901</v>
      </c>
      <c r="D8538">
        <v>423.86900000000003</v>
      </c>
    </row>
    <row r="8539" spans="1:4" x14ac:dyDescent="0.3">
      <c r="A8539" s="1" t="s">
        <v>78</v>
      </c>
      <c r="B8539" s="1" t="s">
        <v>99</v>
      </c>
      <c r="C8539">
        <v>221.07399999999899</v>
      </c>
      <c r="D8539">
        <v>424.14100000000002</v>
      </c>
    </row>
    <row r="8540" spans="1:4" x14ac:dyDescent="0.3">
      <c r="A8540" s="1" t="s">
        <v>78</v>
      </c>
      <c r="B8540" s="1" t="s">
        <v>99</v>
      </c>
      <c r="C8540">
        <v>220.456999999999</v>
      </c>
      <c r="D8540">
        <v>424.36599999999999</v>
      </c>
    </row>
    <row r="8541" spans="1:4" x14ac:dyDescent="0.3">
      <c r="A8541" s="1" t="s">
        <v>78</v>
      </c>
      <c r="B8541" s="1" t="s">
        <v>99</v>
      </c>
      <c r="C8541">
        <v>219.87199999999899</v>
      </c>
      <c r="D8541">
        <v>424.548</v>
      </c>
    </row>
    <row r="8542" spans="1:4" x14ac:dyDescent="0.3">
      <c r="A8542" s="1" t="s">
        <v>78</v>
      </c>
      <c r="B8542" s="1" t="s">
        <v>99</v>
      </c>
      <c r="C8542">
        <v>219.350999999999</v>
      </c>
      <c r="D8542">
        <v>424.72899999999998</v>
      </c>
    </row>
    <row r="8543" spans="1:4" x14ac:dyDescent="0.3">
      <c r="A8543" s="1" t="s">
        <v>78</v>
      </c>
      <c r="B8543" s="1" t="s">
        <v>99</v>
      </c>
      <c r="C8543">
        <v>224.45499999999899</v>
      </c>
      <c r="D8543">
        <v>422.96600000000001</v>
      </c>
    </row>
    <row r="8544" spans="1:4" x14ac:dyDescent="0.3">
      <c r="A8544" s="1" t="s">
        <v>78</v>
      </c>
      <c r="B8544" s="1" t="s">
        <v>99</v>
      </c>
      <c r="C8544">
        <v>223.80499999999901</v>
      </c>
      <c r="D8544">
        <v>423.19099999999997</v>
      </c>
    </row>
    <row r="8545" spans="1:4" x14ac:dyDescent="0.3">
      <c r="A8545" s="1" t="s">
        <v>78</v>
      </c>
      <c r="B8545" s="1" t="s">
        <v>99</v>
      </c>
      <c r="C8545">
        <v>223.12199999999899</v>
      </c>
      <c r="D8545">
        <v>423.41800000000001</v>
      </c>
    </row>
    <row r="8546" spans="1:4" x14ac:dyDescent="0.3">
      <c r="A8546" s="1" t="s">
        <v>78</v>
      </c>
      <c r="B8546" s="1" t="s">
        <v>99</v>
      </c>
      <c r="C8546">
        <v>221.75699999999901</v>
      </c>
      <c r="D8546">
        <v>423.86900000000003</v>
      </c>
    </row>
    <row r="8547" spans="1:4" x14ac:dyDescent="0.3">
      <c r="A8547" s="1" t="s">
        <v>78</v>
      </c>
      <c r="B8547" s="1" t="s">
        <v>99</v>
      </c>
      <c r="C8547">
        <v>221.07399999999899</v>
      </c>
      <c r="D8547">
        <v>424.14100000000002</v>
      </c>
    </row>
    <row r="8548" spans="1:4" x14ac:dyDescent="0.3">
      <c r="A8548" s="1" t="s">
        <v>78</v>
      </c>
      <c r="B8548" s="1" t="s">
        <v>99</v>
      </c>
      <c r="C8548">
        <v>220.45699999999999</v>
      </c>
      <c r="D8548">
        <v>424.36599999999999</v>
      </c>
    </row>
    <row r="8549" spans="1:4" x14ac:dyDescent="0.3">
      <c r="A8549" s="1" t="s">
        <v>78</v>
      </c>
      <c r="B8549" s="1" t="s">
        <v>99</v>
      </c>
      <c r="C8549">
        <v>219.87199999999899</v>
      </c>
      <c r="D8549">
        <v>424.548</v>
      </c>
    </row>
    <row r="8550" spans="1:4" x14ac:dyDescent="0.3">
      <c r="A8550" s="1" t="s">
        <v>78</v>
      </c>
      <c r="B8550" s="1" t="s">
        <v>99</v>
      </c>
      <c r="C8550">
        <v>219.351</v>
      </c>
      <c r="D8550">
        <v>424.72899999999998</v>
      </c>
    </row>
    <row r="8551" spans="1:4" x14ac:dyDescent="0.3">
      <c r="A8551" s="1" t="s">
        <v>78</v>
      </c>
      <c r="B8551" s="1" t="s">
        <v>99</v>
      </c>
      <c r="C8551">
        <v>229.68899999999999</v>
      </c>
      <c r="D8551">
        <v>421.61</v>
      </c>
    </row>
    <row r="8552" spans="1:4" x14ac:dyDescent="0.3">
      <c r="A8552" s="1" t="s">
        <v>78</v>
      </c>
      <c r="B8552" s="1" t="s">
        <v>99</v>
      </c>
      <c r="C8552">
        <v>229.10299999999901</v>
      </c>
      <c r="D8552">
        <v>421.74599999999998</v>
      </c>
    </row>
    <row r="8553" spans="1:4" x14ac:dyDescent="0.3">
      <c r="A8553" s="1" t="s">
        <v>78</v>
      </c>
      <c r="B8553" s="1" t="s">
        <v>99</v>
      </c>
      <c r="C8553">
        <v>228.51799999999901</v>
      </c>
      <c r="D8553">
        <v>421.92700000000002</v>
      </c>
    </row>
    <row r="8554" spans="1:4" x14ac:dyDescent="0.3">
      <c r="A8554" s="1" t="s">
        <v>78</v>
      </c>
      <c r="B8554" s="1" t="s">
        <v>99</v>
      </c>
      <c r="C8554">
        <v>227.83599999999899</v>
      </c>
      <c r="D8554">
        <v>422.06299999999999</v>
      </c>
    </row>
    <row r="8555" spans="1:4" x14ac:dyDescent="0.3">
      <c r="A8555" s="1" t="s">
        <v>78</v>
      </c>
      <c r="B8555" s="1" t="s">
        <v>99</v>
      </c>
      <c r="C8555">
        <v>227.18599999999901</v>
      </c>
      <c r="D8555">
        <v>422.24299999999999</v>
      </c>
    </row>
    <row r="8556" spans="1:4" x14ac:dyDescent="0.3">
      <c r="A8556" s="1" t="s">
        <v>78</v>
      </c>
      <c r="B8556" s="1" t="s">
        <v>99</v>
      </c>
      <c r="C8556">
        <v>225.78799999999899</v>
      </c>
      <c r="D8556">
        <v>422.60599999999999</v>
      </c>
    </row>
    <row r="8557" spans="1:4" x14ac:dyDescent="0.3">
      <c r="A8557" s="1" t="s">
        <v>78</v>
      </c>
      <c r="B8557" s="1" t="s">
        <v>99</v>
      </c>
      <c r="C8557">
        <v>225.10499999999999</v>
      </c>
      <c r="D8557">
        <v>422.786</v>
      </c>
    </row>
    <row r="8558" spans="1:4" x14ac:dyDescent="0.3">
      <c r="A8558" s="1" t="s">
        <v>78</v>
      </c>
      <c r="B8558" s="1" t="s">
        <v>99</v>
      </c>
      <c r="C8558">
        <v>224.45499999999899</v>
      </c>
      <c r="D8558">
        <v>422.96600000000001</v>
      </c>
    </row>
    <row r="8559" spans="1:4" x14ac:dyDescent="0.3">
      <c r="A8559" s="1" t="s">
        <v>78</v>
      </c>
      <c r="B8559" s="1" t="s">
        <v>99</v>
      </c>
      <c r="C8559">
        <v>229.68899999999999</v>
      </c>
      <c r="D8559">
        <v>421.61</v>
      </c>
    </row>
    <row r="8560" spans="1:4" x14ac:dyDescent="0.3">
      <c r="A8560" s="1" t="s">
        <v>78</v>
      </c>
      <c r="B8560" s="1" t="s">
        <v>99</v>
      </c>
      <c r="C8560">
        <v>229.10299999999901</v>
      </c>
      <c r="D8560">
        <v>421.74599999999998</v>
      </c>
    </row>
    <row r="8561" spans="1:4" x14ac:dyDescent="0.3">
      <c r="A8561" s="1" t="s">
        <v>78</v>
      </c>
      <c r="B8561" s="1" t="s">
        <v>99</v>
      </c>
      <c r="C8561">
        <v>228.51799999999901</v>
      </c>
      <c r="D8561">
        <v>421.92700000000002</v>
      </c>
    </row>
    <row r="8562" spans="1:4" x14ac:dyDescent="0.3">
      <c r="A8562" s="1" t="s">
        <v>78</v>
      </c>
      <c r="B8562" s="1" t="s">
        <v>99</v>
      </c>
      <c r="C8562">
        <v>227.83599999999899</v>
      </c>
      <c r="D8562">
        <v>422.06299999999999</v>
      </c>
    </row>
    <row r="8563" spans="1:4" x14ac:dyDescent="0.3">
      <c r="A8563" s="1" t="s">
        <v>78</v>
      </c>
      <c r="B8563" s="1" t="s">
        <v>99</v>
      </c>
      <c r="C8563">
        <v>227.18599999999901</v>
      </c>
      <c r="D8563">
        <v>422.24299999999999</v>
      </c>
    </row>
    <row r="8564" spans="1:4" x14ac:dyDescent="0.3">
      <c r="A8564" s="1" t="s">
        <v>78</v>
      </c>
      <c r="B8564" s="1" t="s">
        <v>99</v>
      </c>
      <c r="C8564">
        <v>225.78799999999899</v>
      </c>
      <c r="D8564">
        <v>422.60599999999999</v>
      </c>
    </row>
    <row r="8565" spans="1:4" x14ac:dyDescent="0.3">
      <c r="A8565" s="1" t="s">
        <v>78</v>
      </c>
      <c r="B8565" s="1" t="s">
        <v>99</v>
      </c>
      <c r="C8565">
        <v>225.10499999999999</v>
      </c>
      <c r="D8565">
        <v>422.786</v>
      </c>
    </row>
    <row r="8566" spans="1:4" x14ac:dyDescent="0.3">
      <c r="A8566" s="1" t="s">
        <v>78</v>
      </c>
      <c r="B8566" s="1" t="s">
        <v>99</v>
      </c>
      <c r="C8566">
        <v>224.45499999999899</v>
      </c>
      <c r="D8566">
        <v>422.96600000000001</v>
      </c>
    </row>
    <row r="8567" spans="1:4" x14ac:dyDescent="0.3">
      <c r="A8567" s="1" t="s">
        <v>78</v>
      </c>
      <c r="B8567" s="1" t="s">
        <v>99</v>
      </c>
      <c r="C8567">
        <v>233.13400999999999</v>
      </c>
      <c r="D8567">
        <v>420.57001000000002</v>
      </c>
    </row>
    <row r="8568" spans="1:4" x14ac:dyDescent="0.3">
      <c r="A8568" s="1" t="s">
        <v>78</v>
      </c>
      <c r="B8568" s="1" t="s">
        <v>99</v>
      </c>
      <c r="C8568">
        <v>232.61500999999899</v>
      </c>
      <c r="D8568">
        <v>420.66100999999998</v>
      </c>
    </row>
    <row r="8569" spans="1:4" x14ac:dyDescent="0.3">
      <c r="A8569" s="1" t="s">
        <v>78</v>
      </c>
      <c r="B8569" s="1" t="s">
        <v>99</v>
      </c>
      <c r="C8569">
        <v>232.19200999999899</v>
      </c>
      <c r="D8569">
        <v>420.79701</v>
      </c>
    </row>
    <row r="8570" spans="1:4" x14ac:dyDescent="0.3">
      <c r="A8570" s="1" t="s">
        <v>78</v>
      </c>
      <c r="B8570" s="1" t="s">
        <v>99</v>
      </c>
      <c r="C8570">
        <v>231.76900999999901</v>
      </c>
      <c r="D8570">
        <v>420.93301000000002</v>
      </c>
    </row>
    <row r="8571" spans="1:4" x14ac:dyDescent="0.3">
      <c r="A8571" s="1" t="s">
        <v>78</v>
      </c>
      <c r="B8571" s="1" t="s">
        <v>99</v>
      </c>
      <c r="C8571">
        <v>231.41100999999901</v>
      </c>
      <c r="D8571">
        <v>421.02400999999998</v>
      </c>
    </row>
    <row r="8572" spans="1:4" x14ac:dyDescent="0.3">
      <c r="A8572" s="1" t="s">
        <v>78</v>
      </c>
      <c r="B8572" s="1" t="s">
        <v>99</v>
      </c>
      <c r="C8572">
        <v>231.022009999999</v>
      </c>
      <c r="D8572">
        <v>421.15800999999999</v>
      </c>
    </row>
    <row r="8573" spans="1:4" x14ac:dyDescent="0.3">
      <c r="A8573" s="1" t="s">
        <v>78</v>
      </c>
      <c r="B8573" s="1" t="s">
        <v>99</v>
      </c>
      <c r="C8573">
        <v>230.63200999999901</v>
      </c>
      <c r="D8573">
        <v>421.34001000000001</v>
      </c>
    </row>
    <row r="8574" spans="1:4" x14ac:dyDescent="0.3">
      <c r="A8574" s="1" t="s">
        <v>78</v>
      </c>
      <c r="B8574" s="1" t="s">
        <v>99</v>
      </c>
      <c r="C8574">
        <v>230.177009999999</v>
      </c>
      <c r="D8574">
        <v>421.47501</v>
      </c>
    </row>
    <row r="8575" spans="1:4" x14ac:dyDescent="0.3">
      <c r="A8575" s="1" t="s">
        <v>78</v>
      </c>
      <c r="B8575" s="1" t="s">
        <v>99</v>
      </c>
      <c r="C8575">
        <v>229.689009999999</v>
      </c>
      <c r="D8575">
        <v>421.61000999999999</v>
      </c>
    </row>
    <row r="8576" spans="1:4" x14ac:dyDescent="0.3">
      <c r="A8576" s="1" t="s">
        <v>78</v>
      </c>
      <c r="B8576" s="1" t="s">
        <v>99</v>
      </c>
      <c r="C8576">
        <v>233.13400999999899</v>
      </c>
      <c r="D8576">
        <v>420.57001000000002</v>
      </c>
    </row>
    <row r="8577" spans="1:4" x14ac:dyDescent="0.3">
      <c r="A8577" s="1" t="s">
        <v>78</v>
      </c>
      <c r="B8577" s="1" t="s">
        <v>99</v>
      </c>
      <c r="C8577">
        <v>232.61500999999899</v>
      </c>
      <c r="D8577">
        <v>420.66100999999998</v>
      </c>
    </row>
    <row r="8578" spans="1:4" x14ac:dyDescent="0.3">
      <c r="A8578" s="1" t="s">
        <v>78</v>
      </c>
      <c r="B8578" s="1" t="s">
        <v>99</v>
      </c>
      <c r="C8578">
        <v>232.19200999999899</v>
      </c>
      <c r="D8578">
        <v>420.79701</v>
      </c>
    </row>
    <row r="8579" spans="1:4" x14ac:dyDescent="0.3">
      <c r="A8579" s="1" t="s">
        <v>78</v>
      </c>
      <c r="B8579" s="1" t="s">
        <v>99</v>
      </c>
      <c r="C8579">
        <v>231.76900999999901</v>
      </c>
      <c r="D8579">
        <v>420.93301000000002</v>
      </c>
    </row>
    <row r="8580" spans="1:4" x14ac:dyDescent="0.3">
      <c r="A8580" s="1" t="s">
        <v>78</v>
      </c>
      <c r="B8580" s="1" t="s">
        <v>99</v>
      </c>
      <c r="C8580">
        <v>231.41100999999901</v>
      </c>
      <c r="D8580">
        <v>421.02400999999998</v>
      </c>
    </row>
    <row r="8581" spans="1:4" x14ac:dyDescent="0.3">
      <c r="A8581" s="1" t="s">
        <v>78</v>
      </c>
      <c r="B8581" s="1" t="s">
        <v>99</v>
      </c>
      <c r="C8581">
        <v>231.022009999999</v>
      </c>
      <c r="D8581">
        <v>421.15800999999999</v>
      </c>
    </row>
    <row r="8582" spans="1:4" x14ac:dyDescent="0.3">
      <c r="A8582" s="1" t="s">
        <v>78</v>
      </c>
      <c r="B8582" s="1" t="s">
        <v>99</v>
      </c>
      <c r="C8582">
        <v>230.63200999999901</v>
      </c>
      <c r="D8582">
        <v>421.34001000000001</v>
      </c>
    </row>
    <row r="8583" spans="1:4" x14ac:dyDescent="0.3">
      <c r="A8583" s="1" t="s">
        <v>78</v>
      </c>
      <c r="B8583" s="1" t="s">
        <v>99</v>
      </c>
      <c r="C8583">
        <v>230.177009999999</v>
      </c>
      <c r="D8583">
        <v>421.47501</v>
      </c>
    </row>
    <row r="8584" spans="1:4" x14ac:dyDescent="0.3">
      <c r="A8584" s="1" t="s">
        <v>78</v>
      </c>
      <c r="B8584" s="1" t="s">
        <v>99</v>
      </c>
      <c r="C8584">
        <v>229.689009999999</v>
      </c>
      <c r="D8584">
        <v>421.61000999999999</v>
      </c>
    </row>
    <row r="8585" spans="1:4" x14ac:dyDescent="0.3">
      <c r="A8585" s="1" t="s">
        <v>78</v>
      </c>
      <c r="B8585" s="1" t="s">
        <v>99</v>
      </c>
      <c r="C8585">
        <v>238.53100999999899</v>
      </c>
      <c r="D8585">
        <v>419.983</v>
      </c>
    </row>
    <row r="8586" spans="1:4" x14ac:dyDescent="0.3">
      <c r="A8586" s="1" t="s">
        <v>78</v>
      </c>
      <c r="B8586" s="1" t="s">
        <v>99</v>
      </c>
      <c r="C8586">
        <v>238.075009999999</v>
      </c>
      <c r="D8586">
        <v>420.02699999999999</v>
      </c>
    </row>
    <row r="8587" spans="1:4" x14ac:dyDescent="0.3">
      <c r="A8587" s="1" t="s">
        <v>78</v>
      </c>
      <c r="B8587" s="1" t="s">
        <v>99</v>
      </c>
      <c r="C8587">
        <v>237.62100999999899</v>
      </c>
      <c r="D8587">
        <v>420.07299999999998</v>
      </c>
    </row>
    <row r="8588" spans="1:4" x14ac:dyDescent="0.3">
      <c r="A8588" s="1" t="s">
        <v>78</v>
      </c>
      <c r="B8588" s="1" t="s">
        <v>99</v>
      </c>
      <c r="C8588">
        <v>237.19800000000001</v>
      </c>
      <c r="D8588">
        <v>420.07299999999998</v>
      </c>
    </row>
    <row r="8589" spans="1:4" x14ac:dyDescent="0.3">
      <c r="A8589" s="1" t="s">
        <v>78</v>
      </c>
      <c r="B8589" s="1" t="s">
        <v>99</v>
      </c>
      <c r="C8589">
        <v>236.80799999999999</v>
      </c>
      <c r="D8589">
        <v>420.11799999999999</v>
      </c>
    </row>
    <row r="8590" spans="1:4" x14ac:dyDescent="0.3">
      <c r="A8590" s="1" t="s">
        <v>78</v>
      </c>
      <c r="B8590" s="1" t="s">
        <v>99</v>
      </c>
      <c r="C8590">
        <v>236.09299999999999</v>
      </c>
      <c r="D8590">
        <v>420.209</v>
      </c>
    </row>
    <row r="8591" spans="1:4" x14ac:dyDescent="0.3">
      <c r="A8591" s="1" t="s">
        <v>78</v>
      </c>
      <c r="B8591" s="1" t="s">
        <v>99</v>
      </c>
      <c r="C8591">
        <v>235.41</v>
      </c>
      <c r="D8591">
        <v>420.25400000000002</v>
      </c>
    </row>
    <row r="8592" spans="1:4" x14ac:dyDescent="0.3">
      <c r="A8592" s="1" t="s">
        <v>78</v>
      </c>
      <c r="B8592" s="1" t="s">
        <v>99</v>
      </c>
      <c r="C8592">
        <v>234.82499999999999</v>
      </c>
      <c r="D8592">
        <v>420.29899999999998</v>
      </c>
    </row>
    <row r="8593" spans="1:4" x14ac:dyDescent="0.3">
      <c r="A8593" s="1" t="s">
        <v>78</v>
      </c>
      <c r="B8593" s="1" t="s">
        <v>99</v>
      </c>
      <c r="C8593">
        <v>234.24</v>
      </c>
      <c r="D8593">
        <v>420.39</v>
      </c>
    </row>
    <row r="8594" spans="1:4" x14ac:dyDescent="0.3">
      <c r="A8594" s="1" t="s">
        <v>78</v>
      </c>
      <c r="B8594" s="1" t="s">
        <v>99</v>
      </c>
      <c r="C8594">
        <v>233.13399999999999</v>
      </c>
      <c r="D8594">
        <v>420.57</v>
      </c>
    </row>
    <row r="8595" spans="1:4" x14ac:dyDescent="0.3">
      <c r="A8595" s="1" t="s">
        <v>78</v>
      </c>
      <c r="B8595" s="1" t="s">
        <v>99</v>
      </c>
      <c r="C8595">
        <v>238.53100000000001</v>
      </c>
      <c r="D8595">
        <v>419.983</v>
      </c>
    </row>
    <row r="8596" spans="1:4" x14ac:dyDescent="0.3">
      <c r="A8596" s="1" t="s">
        <v>78</v>
      </c>
      <c r="B8596" s="1" t="s">
        <v>99</v>
      </c>
      <c r="C8596">
        <v>238.07499999999999</v>
      </c>
      <c r="D8596">
        <v>420.02699999999999</v>
      </c>
    </row>
    <row r="8597" spans="1:4" x14ac:dyDescent="0.3">
      <c r="A8597" s="1" t="s">
        <v>78</v>
      </c>
      <c r="B8597" s="1" t="s">
        <v>99</v>
      </c>
      <c r="C8597">
        <v>237.62100000000001</v>
      </c>
      <c r="D8597">
        <v>420.07299999999998</v>
      </c>
    </row>
    <row r="8598" spans="1:4" x14ac:dyDescent="0.3">
      <c r="A8598" s="1" t="s">
        <v>78</v>
      </c>
      <c r="B8598" s="1" t="s">
        <v>99</v>
      </c>
      <c r="C8598">
        <v>237.19800000000001</v>
      </c>
      <c r="D8598">
        <v>420.07299999999998</v>
      </c>
    </row>
    <row r="8599" spans="1:4" x14ac:dyDescent="0.3">
      <c r="A8599" s="1" t="s">
        <v>78</v>
      </c>
      <c r="B8599" s="1" t="s">
        <v>99</v>
      </c>
      <c r="C8599">
        <v>236.80799999999999</v>
      </c>
      <c r="D8599">
        <v>420.11799999999999</v>
      </c>
    </row>
    <row r="8600" spans="1:4" x14ac:dyDescent="0.3">
      <c r="A8600" s="1" t="s">
        <v>78</v>
      </c>
      <c r="B8600" s="1" t="s">
        <v>99</v>
      </c>
      <c r="C8600">
        <v>236.09299999999999</v>
      </c>
      <c r="D8600">
        <v>420.209</v>
      </c>
    </row>
    <row r="8601" spans="1:4" x14ac:dyDescent="0.3">
      <c r="A8601" s="1" t="s">
        <v>78</v>
      </c>
      <c r="B8601" s="1" t="s">
        <v>99</v>
      </c>
      <c r="C8601">
        <v>235.41</v>
      </c>
      <c r="D8601">
        <v>420.25400000000002</v>
      </c>
    </row>
    <row r="8602" spans="1:4" x14ac:dyDescent="0.3">
      <c r="A8602" s="1" t="s">
        <v>78</v>
      </c>
      <c r="B8602" s="1" t="s">
        <v>99</v>
      </c>
      <c r="C8602">
        <v>234.82499999999999</v>
      </c>
      <c r="D8602">
        <v>420.29899999999998</v>
      </c>
    </row>
    <row r="8603" spans="1:4" x14ac:dyDescent="0.3">
      <c r="A8603" s="1" t="s">
        <v>78</v>
      </c>
      <c r="B8603" s="1" t="s">
        <v>99</v>
      </c>
      <c r="C8603">
        <v>234.24</v>
      </c>
      <c r="D8603">
        <v>420.39</v>
      </c>
    </row>
    <row r="8604" spans="1:4" x14ac:dyDescent="0.3">
      <c r="A8604" s="1" t="s">
        <v>78</v>
      </c>
      <c r="B8604" s="1" t="s">
        <v>99</v>
      </c>
      <c r="C8604">
        <v>233.13399999999999</v>
      </c>
      <c r="D8604">
        <v>420.57</v>
      </c>
    </row>
    <row r="8605" spans="1:4" x14ac:dyDescent="0.3">
      <c r="A8605" s="1" t="s">
        <v>78</v>
      </c>
      <c r="B8605" s="1" t="s">
        <v>99</v>
      </c>
      <c r="C8605">
        <v>248.57599999999999</v>
      </c>
      <c r="D8605">
        <v>419.35201000000001</v>
      </c>
    </row>
    <row r="8606" spans="1:4" x14ac:dyDescent="0.3">
      <c r="A8606" s="1" t="s">
        <v>78</v>
      </c>
      <c r="B8606" s="1" t="s">
        <v>99</v>
      </c>
      <c r="C8606">
        <v>247.27500000000001</v>
      </c>
      <c r="D8606">
        <v>419.39701000000002</v>
      </c>
    </row>
    <row r="8607" spans="1:4" x14ac:dyDescent="0.3">
      <c r="A8607" s="1" t="s">
        <v>78</v>
      </c>
      <c r="B8607" s="1" t="s">
        <v>99</v>
      </c>
      <c r="C8607">
        <v>245.94200000000001</v>
      </c>
      <c r="D8607">
        <v>419.48701</v>
      </c>
    </row>
    <row r="8608" spans="1:4" x14ac:dyDescent="0.3">
      <c r="A8608" s="1" t="s">
        <v>78</v>
      </c>
      <c r="B8608" s="1" t="s">
        <v>99</v>
      </c>
      <c r="C8608">
        <v>244.61</v>
      </c>
      <c r="D8608">
        <v>419.57700999999997</v>
      </c>
    </row>
    <row r="8609" spans="1:4" x14ac:dyDescent="0.3">
      <c r="A8609" s="1" t="s">
        <v>78</v>
      </c>
      <c r="B8609" s="1" t="s">
        <v>99</v>
      </c>
      <c r="C8609">
        <v>243.245</v>
      </c>
      <c r="D8609">
        <v>419.62301000000002</v>
      </c>
    </row>
    <row r="8610" spans="1:4" x14ac:dyDescent="0.3">
      <c r="A8610" s="1" t="s">
        <v>78</v>
      </c>
      <c r="B8610" s="1" t="s">
        <v>99</v>
      </c>
      <c r="C8610">
        <v>241.94399999999999</v>
      </c>
      <c r="D8610">
        <v>419.71201000000002</v>
      </c>
    </row>
    <row r="8611" spans="1:4" x14ac:dyDescent="0.3">
      <c r="A8611" s="1" t="s">
        <v>78</v>
      </c>
      <c r="B8611" s="1" t="s">
        <v>99</v>
      </c>
      <c r="C8611">
        <v>240.709</v>
      </c>
      <c r="D8611">
        <v>419.80300999999997</v>
      </c>
    </row>
    <row r="8612" spans="1:4" x14ac:dyDescent="0.3">
      <c r="A8612" s="1" t="s">
        <v>78</v>
      </c>
      <c r="B8612" s="1" t="s">
        <v>99</v>
      </c>
      <c r="C8612">
        <v>240.12299999999999</v>
      </c>
      <c r="D8612">
        <v>419.84800999999999</v>
      </c>
    </row>
    <row r="8613" spans="1:4" x14ac:dyDescent="0.3">
      <c r="A8613" s="1" t="s">
        <v>78</v>
      </c>
      <c r="B8613" s="1" t="s">
        <v>99</v>
      </c>
      <c r="C8613">
        <v>239.571</v>
      </c>
      <c r="D8613">
        <v>419.89301</v>
      </c>
    </row>
    <row r="8614" spans="1:4" x14ac:dyDescent="0.3">
      <c r="A8614" s="1" t="s">
        <v>78</v>
      </c>
      <c r="B8614" s="1" t="s">
        <v>99</v>
      </c>
      <c r="C8614">
        <v>239.018</v>
      </c>
      <c r="D8614">
        <v>419.93901</v>
      </c>
    </row>
    <row r="8615" spans="1:4" x14ac:dyDescent="0.3">
      <c r="A8615" s="1" t="s">
        <v>78</v>
      </c>
      <c r="B8615" s="1" t="s">
        <v>99</v>
      </c>
      <c r="C8615">
        <v>238.53100000000001</v>
      </c>
      <c r="D8615">
        <v>419.98300999999998</v>
      </c>
    </row>
    <row r="8616" spans="1:4" x14ac:dyDescent="0.3">
      <c r="A8616" s="1" t="s">
        <v>78</v>
      </c>
      <c r="B8616" s="1" t="s">
        <v>99</v>
      </c>
      <c r="C8616">
        <v>248.57599999999999</v>
      </c>
      <c r="D8616">
        <v>419.35201000000001</v>
      </c>
    </row>
    <row r="8617" spans="1:4" x14ac:dyDescent="0.3">
      <c r="A8617" s="1" t="s">
        <v>78</v>
      </c>
      <c r="B8617" s="1" t="s">
        <v>99</v>
      </c>
      <c r="C8617">
        <v>247.27500000000001</v>
      </c>
      <c r="D8617">
        <v>419.39701000000002</v>
      </c>
    </row>
    <row r="8618" spans="1:4" x14ac:dyDescent="0.3">
      <c r="A8618" s="1" t="s">
        <v>78</v>
      </c>
      <c r="B8618" s="1" t="s">
        <v>99</v>
      </c>
      <c r="C8618">
        <v>245.94200000000001</v>
      </c>
      <c r="D8618">
        <v>419.48701</v>
      </c>
    </row>
    <row r="8619" spans="1:4" x14ac:dyDescent="0.3">
      <c r="A8619" s="1" t="s">
        <v>78</v>
      </c>
      <c r="B8619" s="1" t="s">
        <v>99</v>
      </c>
      <c r="C8619">
        <v>244.61</v>
      </c>
      <c r="D8619">
        <v>419.57700999999997</v>
      </c>
    </row>
    <row r="8620" spans="1:4" x14ac:dyDescent="0.3">
      <c r="A8620" s="1" t="s">
        <v>78</v>
      </c>
      <c r="B8620" s="1" t="s">
        <v>99</v>
      </c>
      <c r="C8620">
        <v>243.245</v>
      </c>
      <c r="D8620">
        <v>419.62301000000002</v>
      </c>
    </row>
    <row r="8621" spans="1:4" x14ac:dyDescent="0.3">
      <c r="A8621" s="1" t="s">
        <v>78</v>
      </c>
      <c r="B8621" s="1" t="s">
        <v>99</v>
      </c>
      <c r="C8621">
        <v>241.94399999999999</v>
      </c>
      <c r="D8621">
        <v>419.71201000000002</v>
      </c>
    </row>
    <row r="8622" spans="1:4" x14ac:dyDescent="0.3">
      <c r="A8622" s="1" t="s">
        <v>78</v>
      </c>
      <c r="B8622" s="1" t="s">
        <v>99</v>
      </c>
      <c r="C8622">
        <v>240.709</v>
      </c>
      <c r="D8622">
        <v>419.80300999999997</v>
      </c>
    </row>
    <row r="8623" spans="1:4" x14ac:dyDescent="0.3">
      <c r="A8623" s="1" t="s">
        <v>78</v>
      </c>
      <c r="B8623" s="1" t="s">
        <v>99</v>
      </c>
      <c r="C8623">
        <v>240.12299999999999</v>
      </c>
      <c r="D8623">
        <v>419.84800999999999</v>
      </c>
    </row>
    <row r="8624" spans="1:4" x14ac:dyDescent="0.3">
      <c r="A8624" s="1" t="s">
        <v>78</v>
      </c>
      <c r="B8624" s="1" t="s">
        <v>99</v>
      </c>
      <c r="C8624">
        <v>239.571</v>
      </c>
      <c r="D8624">
        <v>419.89301</v>
      </c>
    </row>
    <row r="8625" spans="1:4" x14ac:dyDescent="0.3">
      <c r="A8625" s="1" t="s">
        <v>78</v>
      </c>
      <c r="B8625" s="1" t="s">
        <v>99</v>
      </c>
      <c r="C8625">
        <v>239.018</v>
      </c>
      <c r="D8625">
        <v>419.93901</v>
      </c>
    </row>
    <row r="8626" spans="1:4" x14ac:dyDescent="0.3">
      <c r="A8626" s="1" t="s">
        <v>78</v>
      </c>
      <c r="B8626" s="1" t="s">
        <v>99</v>
      </c>
      <c r="C8626">
        <v>238.53100000000001</v>
      </c>
      <c r="D8626">
        <v>419.98300999999998</v>
      </c>
    </row>
    <row r="8627" spans="1:4" x14ac:dyDescent="0.3">
      <c r="A8627" s="1" t="s">
        <v>78</v>
      </c>
      <c r="B8627" s="1" t="s">
        <v>99</v>
      </c>
      <c r="C8627">
        <v>258.685</v>
      </c>
      <c r="D8627">
        <v>419.17</v>
      </c>
    </row>
    <row r="8628" spans="1:4" x14ac:dyDescent="0.3">
      <c r="A8628" s="1" t="s">
        <v>78</v>
      </c>
      <c r="B8628" s="1" t="s">
        <v>99</v>
      </c>
      <c r="C8628">
        <v>257.93700000000001</v>
      </c>
      <c r="D8628">
        <v>419.17</v>
      </c>
    </row>
    <row r="8629" spans="1:4" x14ac:dyDescent="0.3">
      <c r="A8629" s="1" t="s">
        <v>78</v>
      </c>
      <c r="B8629" s="1" t="s">
        <v>99</v>
      </c>
      <c r="C8629">
        <v>257.22199999999998</v>
      </c>
      <c r="D8629">
        <v>419.21600000000001</v>
      </c>
    </row>
    <row r="8630" spans="1:4" x14ac:dyDescent="0.3">
      <c r="A8630" s="1" t="s">
        <v>78</v>
      </c>
      <c r="B8630" s="1" t="s">
        <v>99</v>
      </c>
      <c r="C8630">
        <v>256.53899999999999</v>
      </c>
      <c r="D8630">
        <v>419.21600000000001</v>
      </c>
    </row>
    <row r="8631" spans="1:4" x14ac:dyDescent="0.3">
      <c r="A8631" s="1" t="s">
        <v>78</v>
      </c>
      <c r="B8631" s="1" t="s">
        <v>99</v>
      </c>
      <c r="C8631">
        <v>255.857</v>
      </c>
      <c r="D8631">
        <v>419.21600000000001</v>
      </c>
    </row>
    <row r="8632" spans="1:4" x14ac:dyDescent="0.3">
      <c r="A8632" s="1" t="s">
        <v>78</v>
      </c>
      <c r="B8632" s="1" t="s">
        <v>99</v>
      </c>
      <c r="C8632">
        <v>254.589</v>
      </c>
      <c r="D8632">
        <v>419.21600000000001</v>
      </c>
    </row>
    <row r="8633" spans="1:4" x14ac:dyDescent="0.3">
      <c r="A8633" s="1" t="s">
        <v>78</v>
      </c>
      <c r="B8633" s="1" t="s">
        <v>99</v>
      </c>
      <c r="C8633">
        <v>253.35400000000001</v>
      </c>
      <c r="D8633">
        <v>419.21600000000001</v>
      </c>
    </row>
    <row r="8634" spans="1:4" x14ac:dyDescent="0.3">
      <c r="A8634" s="1" t="s">
        <v>78</v>
      </c>
      <c r="B8634" s="1" t="s">
        <v>99</v>
      </c>
      <c r="C8634">
        <v>252.184</v>
      </c>
      <c r="D8634">
        <v>419.26100000000002</v>
      </c>
    </row>
    <row r="8635" spans="1:4" x14ac:dyDescent="0.3">
      <c r="A8635" s="1" t="s">
        <v>78</v>
      </c>
      <c r="B8635" s="1" t="s">
        <v>99</v>
      </c>
      <c r="C8635">
        <v>251.01400000000001</v>
      </c>
      <c r="D8635">
        <v>419.26100000000002</v>
      </c>
    </row>
    <row r="8636" spans="1:4" x14ac:dyDescent="0.3">
      <c r="A8636" s="1" t="s">
        <v>78</v>
      </c>
      <c r="B8636" s="1" t="s">
        <v>99</v>
      </c>
      <c r="C8636">
        <v>249.81</v>
      </c>
      <c r="D8636">
        <v>419.30599999999998</v>
      </c>
    </row>
    <row r="8637" spans="1:4" x14ac:dyDescent="0.3">
      <c r="A8637" s="1" t="s">
        <v>78</v>
      </c>
      <c r="B8637" s="1" t="s">
        <v>99</v>
      </c>
      <c r="C8637">
        <v>248.57599999999999</v>
      </c>
      <c r="D8637">
        <v>419.35199999999998</v>
      </c>
    </row>
    <row r="8638" spans="1:4" x14ac:dyDescent="0.3">
      <c r="A8638" s="1" t="s">
        <v>78</v>
      </c>
      <c r="B8638" s="1" t="s">
        <v>99</v>
      </c>
      <c r="C8638">
        <v>258.685</v>
      </c>
      <c r="D8638">
        <v>419.17</v>
      </c>
    </row>
    <row r="8639" spans="1:4" x14ac:dyDescent="0.3">
      <c r="A8639" s="1" t="s">
        <v>78</v>
      </c>
      <c r="B8639" s="1" t="s">
        <v>99</v>
      </c>
      <c r="C8639">
        <v>257.93700000000001</v>
      </c>
      <c r="D8639">
        <v>419.17</v>
      </c>
    </row>
    <row r="8640" spans="1:4" x14ac:dyDescent="0.3">
      <c r="A8640" s="1" t="s">
        <v>78</v>
      </c>
      <c r="B8640" s="1" t="s">
        <v>99</v>
      </c>
      <c r="C8640">
        <v>257.22199999999998</v>
      </c>
      <c r="D8640">
        <v>419.21600000000001</v>
      </c>
    </row>
    <row r="8641" spans="1:4" x14ac:dyDescent="0.3">
      <c r="A8641" s="1" t="s">
        <v>78</v>
      </c>
      <c r="B8641" s="1" t="s">
        <v>99</v>
      </c>
      <c r="C8641">
        <v>256.53899999999999</v>
      </c>
      <c r="D8641">
        <v>419.21600000000001</v>
      </c>
    </row>
    <row r="8642" spans="1:4" x14ac:dyDescent="0.3">
      <c r="A8642" s="1" t="s">
        <v>78</v>
      </c>
      <c r="B8642" s="1" t="s">
        <v>99</v>
      </c>
      <c r="C8642">
        <v>255.857</v>
      </c>
      <c r="D8642">
        <v>419.21600000000001</v>
      </c>
    </row>
    <row r="8643" spans="1:4" x14ac:dyDescent="0.3">
      <c r="A8643" s="1" t="s">
        <v>78</v>
      </c>
      <c r="B8643" s="1" t="s">
        <v>99</v>
      </c>
      <c r="C8643">
        <v>254.589</v>
      </c>
      <c r="D8643">
        <v>419.21600000000001</v>
      </c>
    </row>
    <row r="8644" spans="1:4" x14ac:dyDescent="0.3">
      <c r="A8644" s="1" t="s">
        <v>78</v>
      </c>
      <c r="B8644" s="1" t="s">
        <v>99</v>
      </c>
      <c r="C8644">
        <v>253.35400000000001</v>
      </c>
      <c r="D8644">
        <v>419.21600000000001</v>
      </c>
    </row>
    <row r="8645" spans="1:4" x14ac:dyDescent="0.3">
      <c r="A8645" s="1" t="s">
        <v>78</v>
      </c>
      <c r="B8645" s="1" t="s">
        <v>99</v>
      </c>
      <c r="C8645">
        <v>252.184</v>
      </c>
      <c r="D8645">
        <v>419.26100000000002</v>
      </c>
    </row>
    <row r="8646" spans="1:4" x14ac:dyDescent="0.3">
      <c r="A8646" s="1" t="s">
        <v>78</v>
      </c>
      <c r="B8646" s="1" t="s">
        <v>99</v>
      </c>
      <c r="C8646">
        <v>251.01400000000001</v>
      </c>
      <c r="D8646">
        <v>419.26100000000002</v>
      </c>
    </row>
    <row r="8647" spans="1:4" x14ac:dyDescent="0.3">
      <c r="A8647" s="1" t="s">
        <v>78</v>
      </c>
      <c r="B8647" s="1" t="s">
        <v>99</v>
      </c>
      <c r="C8647">
        <v>249.81</v>
      </c>
      <c r="D8647">
        <v>419.30599999999998</v>
      </c>
    </row>
    <row r="8648" spans="1:4" x14ac:dyDescent="0.3">
      <c r="A8648" s="1" t="s">
        <v>78</v>
      </c>
      <c r="B8648" s="1" t="s">
        <v>99</v>
      </c>
      <c r="C8648">
        <v>248.57599999999999</v>
      </c>
      <c r="D8648">
        <v>419.35199999999998</v>
      </c>
    </row>
    <row r="8649" spans="1:4" x14ac:dyDescent="0.3">
      <c r="A8649" s="1" t="s">
        <v>78</v>
      </c>
      <c r="B8649" s="1" t="s">
        <v>99</v>
      </c>
      <c r="C8649">
        <v>273.08589999999998</v>
      </c>
      <c r="D8649">
        <v>418.899</v>
      </c>
    </row>
    <row r="8650" spans="1:4" x14ac:dyDescent="0.3">
      <c r="A8650" s="1" t="s">
        <v>78</v>
      </c>
      <c r="B8650" s="1" t="s">
        <v>99</v>
      </c>
      <c r="C8650">
        <v>271.26489999999899</v>
      </c>
      <c r="D8650">
        <v>418.94400000000002</v>
      </c>
    </row>
    <row r="8651" spans="1:4" x14ac:dyDescent="0.3">
      <c r="A8651" s="1" t="s">
        <v>78</v>
      </c>
      <c r="B8651" s="1" t="s">
        <v>99</v>
      </c>
      <c r="C8651">
        <v>269.379899999999</v>
      </c>
      <c r="D8651">
        <v>418.98899999999998</v>
      </c>
    </row>
    <row r="8652" spans="1:4" x14ac:dyDescent="0.3">
      <c r="A8652" s="1" t="s">
        <v>78</v>
      </c>
      <c r="B8652" s="1" t="s">
        <v>99</v>
      </c>
      <c r="C8652">
        <v>267.495</v>
      </c>
      <c r="D8652">
        <v>418.98899999999998</v>
      </c>
    </row>
    <row r="8653" spans="1:4" x14ac:dyDescent="0.3">
      <c r="A8653" s="1" t="s">
        <v>78</v>
      </c>
      <c r="B8653" s="1" t="s">
        <v>99</v>
      </c>
      <c r="C8653">
        <v>265.61</v>
      </c>
      <c r="D8653">
        <v>419.03399999999999</v>
      </c>
    </row>
    <row r="8654" spans="1:4" x14ac:dyDescent="0.3">
      <c r="A8654" s="1" t="s">
        <v>78</v>
      </c>
      <c r="B8654" s="1" t="s">
        <v>99</v>
      </c>
      <c r="C8654">
        <v>263.75599999999997</v>
      </c>
      <c r="D8654">
        <v>419.08</v>
      </c>
    </row>
    <row r="8655" spans="1:4" x14ac:dyDescent="0.3">
      <c r="A8655" s="1" t="s">
        <v>78</v>
      </c>
      <c r="B8655" s="1" t="s">
        <v>99</v>
      </c>
      <c r="C8655">
        <v>261.96800000000002</v>
      </c>
      <c r="D8655">
        <v>419.125</v>
      </c>
    </row>
    <row r="8656" spans="1:4" x14ac:dyDescent="0.3">
      <c r="A8656" s="1" t="s">
        <v>78</v>
      </c>
      <c r="B8656" s="1" t="s">
        <v>99</v>
      </c>
      <c r="C8656">
        <v>261.12299999999999</v>
      </c>
      <c r="D8656">
        <v>419.125</v>
      </c>
    </row>
    <row r="8657" spans="1:4" x14ac:dyDescent="0.3">
      <c r="A8657" s="1" t="s">
        <v>78</v>
      </c>
      <c r="B8657" s="1" t="s">
        <v>99</v>
      </c>
      <c r="C8657">
        <v>260.27800000000002</v>
      </c>
      <c r="D8657">
        <v>419.125</v>
      </c>
    </row>
    <row r="8658" spans="1:4" x14ac:dyDescent="0.3">
      <c r="A8658" s="1" t="s">
        <v>78</v>
      </c>
      <c r="B8658" s="1" t="s">
        <v>99</v>
      </c>
      <c r="C8658">
        <v>259.46499999999997</v>
      </c>
      <c r="D8658">
        <v>419.17</v>
      </c>
    </row>
    <row r="8659" spans="1:4" x14ac:dyDescent="0.3">
      <c r="A8659" s="1" t="s">
        <v>78</v>
      </c>
      <c r="B8659" s="1" t="s">
        <v>99</v>
      </c>
      <c r="C8659">
        <v>258.685</v>
      </c>
      <c r="D8659">
        <v>419.17</v>
      </c>
    </row>
    <row r="8660" spans="1:4" x14ac:dyDescent="0.3">
      <c r="A8660" s="1" t="s">
        <v>78</v>
      </c>
      <c r="B8660" s="1" t="s">
        <v>99</v>
      </c>
      <c r="C8660">
        <v>273.08600000000001</v>
      </c>
      <c r="D8660">
        <v>418.899</v>
      </c>
    </row>
    <row r="8661" spans="1:4" x14ac:dyDescent="0.3">
      <c r="A8661" s="1" t="s">
        <v>78</v>
      </c>
      <c r="B8661" s="1" t="s">
        <v>99</v>
      </c>
      <c r="C8661">
        <v>271.26499999999999</v>
      </c>
      <c r="D8661">
        <v>418.94400000000002</v>
      </c>
    </row>
    <row r="8662" spans="1:4" x14ac:dyDescent="0.3">
      <c r="A8662" s="1" t="s">
        <v>78</v>
      </c>
      <c r="B8662" s="1" t="s">
        <v>99</v>
      </c>
      <c r="C8662">
        <v>269.38</v>
      </c>
      <c r="D8662">
        <v>418.98899999999998</v>
      </c>
    </row>
    <row r="8663" spans="1:4" x14ac:dyDescent="0.3">
      <c r="A8663" s="1" t="s">
        <v>78</v>
      </c>
      <c r="B8663" s="1" t="s">
        <v>99</v>
      </c>
      <c r="C8663">
        <v>267.495</v>
      </c>
      <c r="D8663">
        <v>418.98899999999998</v>
      </c>
    </row>
    <row r="8664" spans="1:4" x14ac:dyDescent="0.3">
      <c r="A8664" s="1" t="s">
        <v>78</v>
      </c>
      <c r="B8664" s="1" t="s">
        <v>99</v>
      </c>
      <c r="C8664">
        <v>265.61</v>
      </c>
      <c r="D8664">
        <v>419.03399999999999</v>
      </c>
    </row>
    <row r="8665" spans="1:4" x14ac:dyDescent="0.3">
      <c r="A8665" s="1" t="s">
        <v>78</v>
      </c>
      <c r="B8665" s="1" t="s">
        <v>99</v>
      </c>
      <c r="C8665">
        <v>263.75599999999997</v>
      </c>
      <c r="D8665">
        <v>419.08</v>
      </c>
    </row>
    <row r="8666" spans="1:4" x14ac:dyDescent="0.3">
      <c r="A8666" s="1" t="s">
        <v>78</v>
      </c>
      <c r="B8666" s="1" t="s">
        <v>99</v>
      </c>
      <c r="C8666">
        <v>261.96800000000002</v>
      </c>
      <c r="D8666">
        <v>419.125</v>
      </c>
    </row>
    <row r="8667" spans="1:4" x14ac:dyDescent="0.3">
      <c r="A8667" s="1" t="s">
        <v>78</v>
      </c>
      <c r="B8667" s="1" t="s">
        <v>99</v>
      </c>
      <c r="C8667">
        <v>261.12299999999999</v>
      </c>
      <c r="D8667">
        <v>419.125</v>
      </c>
    </row>
    <row r="8668" spans="1:4" x14ac:dyDescent="0.3">
      <c r="A8668" s="1" t="s">
        <v>78</v>
      </c>
      <c r="B8668" s="1" t="s">
        <v>99</v>
      </c>
      <c r="C8668">
        <v>260.27800000000002</v>
      </c>
      <c r="D8668">
        <v>419.125</v>
      </c>
    </row>
    <row r="8669" spans="1:4" x14ac:dyDescent="0.3">
      <c r="A8669" s="1" t="s">
        <v>78</v>
      </c>
      <c r="B8669" s="1" t="s">
        <v>99</v>
      </c>
      <c r="C8669">
        <v>259.46499999999997</v>
      </c>
      <c r="D8669">
        <v>419.17</v>
      </c>
    </row>
    <row r="8670" spans="1:4" x14ac:dyDescent="0.3">
      <c r="A8670" s="1" t="s">
        <v>78</v>
      </c>
      <c r="B8670" s="1" t="s">
        <v>99</v>
      </c>
      <c r="C8670">
        <v>258.685</v>
      </c>
      <c r="D8670">
        <v>419.17</v>
      </c>
    </row>
    <row r="8671" spans="1:4" x14ac:dyDescent="0.3">
      <c r="A8671" s="1" t="s">
        <v>78</v>
      </c>
      <c r="B8671" s="1" t="s">
        <v>100</v>
      </c>
      <c r="C8671">
        <v>179.673</v>
      </c>
      <c r="D8671">
        <v>370.67399999999998</v>
      </c>
    </row>
    <row r="8672" spans="1:4" x14ac:dyDescent="0.3">
      <c r="A8672" s="1" t="s">
        <v>78</v>
      </c>
      <c r="B8672" s="1" t="s">
        <v>100</v>
      </c>
      <c r="C8672">
        <v>169.602</v>
      </c>
      <c r="D8672">
        <v>370.94299999999998</v>
      </c>
    </row>
    <row r="8673" spans="1:4" x14ac:dyDescent="0.3">
      <c r="A8673" s="1" t="s">
        <v>78</v>
      </c>
      <c r="B8673" s="1" t="s">
        <v>100</v>
      </c>
      <c r="C8673">
        <v>179.673</v>
      </c>
      <c r="D8673">
        <v>370.67399999999998</v>
      </c>
    </row>
    <row r="8674" spans="1:4" x14ac:dyDescent="0.3">
      <c r="A8674" s="1" t="s">
        <v>78</v>
      </c>
      <c r="B8674" s="1" t="s">
        <v>100</v>
      </c>
      <c r="C8674">
        <v>169.602</v>
      </c>
      <c r="D8674">
        <v>370.94299999999998</v>
      </c>
    </row>
    <row r="8675" spans="1:4" x14ac:dyDescent="0.3">
      <c r="A8675" s="1" t="s">
        <v>78</v>
      </c>
      <c r="B8675" s="1" t="s">
        <v>100</v>
      </c>
      <c r="C8675">
        <v>189.745</v>
      </c>
      <c r="D8675">
        <v>370.402999999999</v>
      </c>
    </row>
    <row r="8676" spans="1:4" x14ac:dyDescent="0.3">
      <c r="A8676" s="1" t="s">
        <v>78</v>
      </c>
      <c r="B8676" s="1" t="s">
        <v>100</v>
      </c>
      <c r="C8676">
        <v>184.71</v>
      </c>
      <c r="D8676">
        <v>370.53899999999999</v>
      </c>
    </row>
    <row r="8677" spans="1:4" x14ac:dyDescent="0.3">
      <c r="A8677" s="1" t="s">
        <v>78</v>
      </c>
      <c r="B8677" s="1" t="s">
        <v>100</v>
      </c>
      <c r="C8677">
        <v>179.673</v>
      </c>
      <c r="D8677">
        <v>370.67399999999998</v>
      </c>
    </row>
    <row r="8678" spans="1:4" x14ac:dyDescent="0.3">
      <c r="A8678" s="1" t="s">
        <v>78</v>
      </c>
      <c r="B8678" s="1" t="s">
        <v>100</v>
      </c>
      <c r="C8678">
        <v>189.745</v>
      </c>
      <c r="D8678">
        <v>370.402999999999</v>
      </c>
    </row>
    <row r="8679" spans="1:4" x14ac:dyDescent="0.3">
      <c r="A8679" s="1" t="s">
        <v>78</v>
      </c>
      <c r="B8679" s="1" t="s">
        <v>100</v>
      </c>
      <c r="C8679">
        <v>184.71</v>
      </c>
      <c r="D8679">
        <v>370.53899999999999</v>
      </c>
    </row>
    <row r="8680" spans="1:4" x14ac:dyDescent="0.3">
      <c r="A8680" s="1" t="s">
        <v>78</v>
      </c>
      <c r="B8680" s="1" t="s">
        <v>100</v>
      </c>
      <c r="C8680">
        <v>179.673</v>
      </c>
      <c r="D8680">
        <v>370.67399999999998</v>
      </c>
    </row>
    <row r="8681" spans="1:4" x14ac:dyDescent="0.3">
      <c r="A8681" s="1" t="s">
        <v>78</v>
      </c>
      <c r="B8681" s="1" t="s">
        <v>100</v>
      </c>
      <c r="C8681">
        <v>199.815</v>
      </c>
      <c r="D8681">
        <v>369.95398999999998</v>
      </c>
    </row>
    <row r="8682" spans="1:4" x14ac:dyDescent="0.3">
      <c r="A8682" s="1" t="s">
        <v>78</v>
      </c>
      <c r="B8682" s="1" t="s">
        <v>100</v>
      </c>
      <c r="C8682">
        <v>199.327</v>
      </c>
      <c r="D8682">
        <v>369.999989999999</v>
      </c>
    </row>
    <row r="8683" spans="1:4" x14ac:dyDescent="0.3">
      <c r="A8683" s="1" t="s">
        <v>78</v>
      </c>
      <c r="B8683" s="1" t="s">
        <v>100</v>
      </c>
      <c r="C8683">
        <v>198.77500000000001</v>
      </c>
      <c r="D8683">
        <v>370</v>
      </c>
    </row>
    <row r="8684" spans="1:4" x14ac:dyDescent="0.3">
      <c r="A8684" s="1" t="s">
        <v>78</v>
      </c>
      <c r="B8684" s="1" t="s">
        <v>100</v>
      </c>
      <c r="C8684">
        <v>198.22300000000001</v>
      </c>
      <c r="D8684">
        <v>370.04500000000002</v>
      </c>
    </row>
    <row r="8685" spans="1:4" x14ac:dyDescent="0.3">
      <c r="A8685" s="1" t="s">
        <v>78</v>
      </c>
      <c r="B8685" s="1" t="s">
        <v>100</v>
      </c>
      <c r="C8685">
        <v>197.63800000000001</v>
      </c>
      <c r="D8685">
        <v>370.04500000000002</v>
      </c>
    </row>
    <row r="8686" spans="1:4" x14ac:dyDescent="0.3">
      <c r="A8686" s="1" t="s">
        <v>78</v>
      </c>
      <c r="B8686" s="1" t="s">
        <v>100</v>
      </c>
      <c r="C8686">
        <v>196.37200000000001</v>
      </c>
      <c r="D8686">
        <v>370.13400000000001</v>
      </c>
    </row>
    <row r="8687" spans="1:4" x14ac:dyDescent="0.3">
      <c r="A8687" s="1" t="s">
        <v>78</v>
      </c>
      <c r="B8687" s="1" t="s">
        <v>100</v>
      </c>
      <c r="C8687">
        <v>195.072</v>
      </c>
      <c r="D8687">
        <v>370.17899999999997</v>
      </c>
    </row>
    <row r="8688" spans="1:4" x14ac:dyDescent="0.3">
      <c r="A8688" s="1" t="s">
        <v>78</v>
      </c>
      <c r="B8688" s="1" t="s">
        <v>100</v>
      </c>
      <c r="C8688">
        <v>193.74</v>
      </c>
      <c r="D8688">
        <v>370.22500000000002</v>
      </c>
    </row>
    <row r="8689" spans="1:4" x14ac:dyDescent="0.3">
      <c r="A8689" s="1" t="s">
        <v>78</v>
      </c>
      <c r="B8689" s="1" t="s">
        <v>100</v>
      </c>
      <c r="C8689">
        <v>192.376</v>
      </c>
      <c r="D8689">
        <v>370.315</v>
      </c>
    </row>
    <row r="8690" spans="1:4" x14ac:dyDescent="0.3">
      <c r="A8690" s="1" t="s">
        <v>78</v>
      </c>
      <c r="B8690" s="1" t="s">
        <v>100</v>
      </c>
      <c r="C8690">
        <v>191.04400000000001</v>
      </c>
      <c r="D8690">
        <v>370.35899999999998</v>
      </c>
    </row>
    <row r="8691" spans="1:4" x14ac:dyDescent="0.3">
      <c r="A8691" s="1" t="s">
        <v>78</v>
      </c>
      <c r="B8691" s="1" t="s">
        <v>100</v>
      </c>
      <c r="C8691">
        <v>189.745</v>
      </c>
      <c r="D8691">
        <v>370.402999999999</v>
      </c>
    </row>
    <row r="8692" spans="1:4" x14ac:dyDescent="0.3">
      <c r="A8692" s="1" t="s">
        <v>78</v>
      </c>
      <c r="B8692" s="1" t="s">
        <v>100</v>
      </c>
      <c r="C8692">
        <v>199.815</v>
      </c>
      <c r="D8692">
        <v>369.95399999999898</v>
      </c>
    </row>
    <row r="8693" spans="1:4" x14ac:dyDescent="0.3">
      <c r="A8693" s="1" t="s">
        <v>78</v>
      </c>
      <c r="B8693" s="1" t="s">
        <v>100</v>
      </c>
      <c r="C8693">
        <v>199.327</v>
      </c>
      <c r="D8693">
        <v>369.99999999999898</v>
      </c>
    </row>
    <row r="8694" spans="1:4" x14ac:dyDescent="0.3">
      <c r="A8694" s="1" t="s">
        <v>78</v>
      </c>
      <c r="B8694" s="1" t="s">
        <v>100</v>
      </c>
      <c r="C8694">
        <v>198.77500000000001</v>
      </c>
      <c r="D8694">
        <v>370</v>
      </c>
    </row>
    <row r="8695" spans="1:4" x14ac:dyDescent="0.3">
      <c r="A8695" s="1" t="s">
        <v>78</v>
      </c>
      <c r="B8695" s="1" t="s">
        <v>100</v>
      </c>
      <c r="C8695">
        <v>198.22300000000001</v>
      </c>
      <c r="D8695">
        <v>370.04500000000002</v>
      </c>
    </row>
    <row r="8696" spans="1:4" x14ac:dyDescent="0.3">
      <c r="A8696" s="1" t="s">
        <v>78</v>
      </c>
      <c r="B8696" s="1" t="s">
        <v>100</v>
      </c>
      <c r="C8696">
        <v>197.63800000000001</v>
      </c>
      <c r="D8696">
        <v>370.04500000000002</v>
      </c>
    </row>
    <row r="8697" spans="1:4" x14ac:dyDescent="0.3">
      <c r="A8697" s="1" t="s">
        <v>78</v>
      </c>
      <c r="B8697" s="1" t="s">
        <v>100</v>
      </c>
      <c r="C8697">
        <v>196.37200000000001</v>
      </c>
      <c r="D8697">
        <v>370.13400000000001</v>
      </c>
    </row>
    <row r="8698" spans="1:4" x14ac:dyDescent="0.3">
      <c r="A8698" s="1" t="s">
        <v>78</v>
      </c>
      <c r="B8698" s="1" t="s">
        <v>100</v>
      </c>
      <c r="C8698">
        <v>195.072</v>
      </c>
      <c r="D8698">
        <v>370.17899999999997</v>
      </c>
    </row>
    <row r="8699" spans="1:4" x14ac:dyDescent="0.3">
      <c r="A8699" s="1" t="s">
        <v>78</v>
      </c>
      <c r="B8699" s="1" t="s">
        <v>100</v>
      </c>
      <c r="C8699">
        <v>193.74</v>
      </c>
      <c r="D8699">
        <v>370.22500000000002</v>
      </c>
    </row>
    <row r="8700" spans="1:4" x14ac:dyDescent="0.3">
      <c r="A8700" s="1" t="s">
        <v>78</v>
      </c>
      <c r="B8700" s="1" t="s">
        <v>100</v>
      </c>
      <c r="C8700">
        <v>192.376</v>
      </c>
      <c r="D8700">
        <v>370.315</v>
      </c>
    </row>
    <row r="8701" spans="1:4" x14ac:dyDescent="0.3">
      <c r="A8701" s="1" t="s">
        <v>78</v>
      </c>
      <c r="B8701" s="1" t="s">
        <v>100</v>
      </c>
      <c r="C8701">
        <v>191.04400000000001</v>
      </c>
      <c r="D8701">
        <v>370.35899999999998</v>
      </c>
    </row>
    <row r="8702" spans="1:4" x14ac:dyDescent="0.3">
      <c r="A8702" s="1" t="s">
        <v>78</v>
      </c>
      <c r="B8702" s="1" t="s">
        <v>100</v>
      </c>
      <c r="C8702">
        <v>189.745</v>
      </c>
      <c r="D8702">
        <v>370.402999999999</v>
      </c>
    </row>
    <row r="8703" spans="1:4" x14ac:dyDescent="0.3">
      <c r="A8703" s="1" t="s">
        <v>78</v>
      </c>
      <c r="B8703" s="1" t="s">
        <v>100</v>
      </c>
      <c r="C8703">
        <v>205.208</v>
      </c>
      <c r="D8703">
        <v>369.64000999999899</v>
      </c>
    </row>
    <row r="8704" spans="1:4" x14ac:dyDescent="0.3">
      <c r="A8704" s="1" t="s">
        <v>78</v>
      </c>
      <c r="B8704" s="1" t="s">
        <v>100</v>
      </c>
      <c r="C8704">
        <v>204.62299999999999</v>
      </c>
      <c r="D8704">
        <v>369.68500999999998</v>
      </c>
    </row>
    <row r="8705" spans="1:4" x14ac:dyDescent="0.3">
      <c r="A8705" s="1" t="s">
        <v>78</v>
      </c>
      <c r="B8705" s="1" t="s">
        <v>100</v>
      </c>
      <c r="C8705">
        <v>204.071</v>
      </c>
      <c r="D8705">
        <v>369.685</v>
      </c>
    </row>
    <row r="8706" spans="1:4" x14ac:dyDescent="0.3">
      <c r="A8706" s="1" t="s">
        <v>78</v>
      </c>
      <c r="B8706" s="1" t="s">
        <v>100</v>
      </c>
      <c r="C8706">
        <v>203.48599999999999</v>
      </c>
      <c r="D8706">
        <v>369.73</v>
      </c>
    </row>
    <row r="8707" spans="1:4" x14ac:dyDescent="0.3">
      <c r="A8707" s="1" t="s">
        <v>78</v>
      </c>
      <c r="B8707" s="1" t="s">
        <v>100</v>
      </c>
      <c r="C8707">
        <v>202.90099999999899</v>
      </c>
      <c r="D8707">
        <v>369.774</v>
      </c>
    </row>
    <row r="8708" spans="1:4" x14ac:dyDescent="0.3">
      <c r="A8708" s="1" t="s">
        <v>78</v>
      </c>
      <c r="B8708" s="1" t="s">
        <v>100</v>
      </c>
      <c r="C8708">
        <v>202.25199999999899</v>
      </c>
      <c r="D8708">
        <v>369.81900000000002</v>
      </c>
    </row>
    <row r="8709" spans="1:4" x14ac:dyDescent="0.3">
      <c r="A8709" s="1" t="s">
        <v>78</v>
      </c>
      <c r="B8709" s="1" t="s">
        <v>100</v>
      </c>
      <c r="C8709">
        <v>201.53599999999901</v>
      </c>
      <c r="D8709">
        <v>369.86399999999998</v>
      </c>
    </row>
    <row r="8710" spans="1:4" x14ac:dyDescent="0.3">
      <c r="A8710" s="1" t="s">
        <v>78</v>
      </c>
      <c r="B8710" s="1" t="s">
        <v>100</v>
      </c>
      <c r="C8710">
        <v>201.14699999999999</v>
      </c>
      <c r="D8710">
        <v>369.86399999999998</v>
      </c>
    </row>
    <row r="8711" spans="1:4" x14ac:dyDescent="0.3">
      <c r="A8711" s="1" t="s">
        <v>78</v>
      </c>
      <c r="B8711" s="1" t="s">
        <v>100</v>
      </c>
      <c r="C8711">
        <v>200.72499999999999</v>
      </c>
      <c r="D8711">
        <v>369.909999999999</v>
      </c>
    </row>
    <row r="8712" spans="1:4" x14ac:dyDescent="0.3">
      <c r="A8712" s="1" t="s">
        <v>78</v>
      </c>
      <c r="B8712" s="1" t="s">
        <v>100</v>
      </c>
      <c r="C8712">
        <v>200.27</v>
      </c>
      <c r="D8712">
        <v>369.91</v>
      </c>
    </row>
    <row r="8713" spans="1:4" x14ac:dyDescent="0.3">
      <c r="A8713" s="1" t="s">
        <v>78</v>
      </c>
      <c r="B8713" s="1" t="s">
        <v>100</v>
      </c>
      <c r="C8713">
        <v>199.815</v>
      </c>
      <c r="D8713">
        <v>369.95400000000001</v>
      </c>
    </row>
    <row r="8714" spans="1:4" x14ac:dyDescent="0.3">
      <c r="A8714" s="1" t="s">
        <v>78</v>
      </c>
      <c r="B8714" s="1" t="s">
        <v>100</v>
      </c>
      <c r="C8714">
        <v>205.208</v>
      </c>
      <c r="D8714">
        <v>369.64</v>
      </c>
    </row>
    <row r="8715" spans="1:4" x14ac:dyDescent="0.3">
      <c r="A8715" s="1" t="s">
        <v>78</v>
      </c>
      <c r="B8715" s="1" t="s">
        <v>100</v>
      </c>
      <c r="C8715">
        <v>204.62299999999999</v>
      </c>
      <c r="D8715">
        <v>369.685</v>
      </c>
    </row>
    <row r="8716" spans="1:4" x14ac:dyDescent="0.3">
      <c r="A8716" s="1" t="s">
        <v>78</v>
      </c>
      <c r="B8716" s="1" t="s">
        <v>100</v>
      </c>
      <c r="C8716">
        <v>204.071</v>
      </c>
      <c r="D8716">
        <v>369.685</v>
      </c>
    </row>
    <row r="8717" spans="1:4" x14ac:dyDescent="0.3">
      <c r="A8717" s="1" t="s">
        <v>78</v>
      </c>
      <c r="B8717" s="1" t="s">
        <v>100</v>
      </c>
      <c r="C8717">
        <v>203.48599999999999</v>
      </c>
      <c r="D8717">
        <v>369.73</v>
      </c>
    </row>
    <row r="8718" spans="1:4" x14ac:dyDescent="0.3">
      <c r="A8718" s="1" t="s">
        <v>78</v>
      </c>
      <c r="B8718" s="1" t="s">
        <v>100</v>
      </c>
      <c r="C8718">
        <v>202.90099999999899</v>
      </c>
      <c r="D8718">
        <v>369.774</v>
      </c>
    </row>
    <row r="8719" spans="1:4" x14ac:dyDescent="0.3">
      <c r="A8719" s="1" t="s">
        <v>78</v>
      </c>
      <c r="B8719" s="1" t="s">
        <v>100</v>
      </c>
      <c r="C8719">
        <v>202.25199999999899</v>
      </c>
      <c r="D8719">
        <v>369.81900000000002</v>
      </c>
    </row>
    <row r="8720" spans="1:4" x14ac:dyDescent="0.3">
      <c r="A8720" s="1" t="s">
        <v>78</v>
      </c>
      <c r="B8720" s="1" t="s">
        <v>100</v>
      </c>
      <c r="C8720">
        <v>201.53599999999901</v>
      </c>
      <c r="D8720">
        <v>369.86399999999998</v>
      </c>
    </row>
    <row r="8721" spans="1:4" x14ac:dyDescent="0.3">
      <c r="A8721" s="1" t="s">
        <v>78</v>
      </c>
      <c r="B8721" s="1" t="s">
        <v>100</v>
      </c>
      <c r="C8721">
        <v>201.14699999999999</v>
      </c>
      <c r="D8721">
        <v>369.86399999999998</v>
      </c>
    </row>
    <row r="8722" spans="1:4" x14ac:dyDescent="0.3">
      <c r="A8722" s="1" t="s">
        <v>78</v>
      </c>
      <c r="B8722" s="1" t="s">
        <v>100</v>
      </c>
      <c r="C8722">
        <v>200.72499999999999</v>
      </c>
      <c r="D8722">
        <v>369.909999999999</v>
      </c>
    </row>
    <row r="8723" spans="1:4" x14ac:dyDescent="0.3">
      <c r="A8723" s="1" t="s">
        <v>78</v>
      </c>
      <c r="B8723" s="1" t="s">
        <v>100</v>
      </c>
      <c r="C8723">
        <v>200.27</v>
      </c>
      <c r="D8723">
        <v>369.91</v>
      </c>
    </row>
    <row r="8724" spans="1:4" x14ac:dyDescent="0.3">
      <c r="A8724" s="1" t="s">
        <v>78</v>
      </c>
      <c r="B8724" s="1" t="s">
        <v>100</v>
      </c>
      <c r="C8724">
        <v>199.815</v>
      </c>
      <c r="D8724">
        <v>369.95400000000001</v>
      </c>
    </row>
    <row r="8725" spans="1:4" x14ac:dyDescent="0.3">
      <c r="A8725" s="1" t="s">
        <v>78</v>
      </c>
      <c r="B8725" s="1" t="s">
        <v>100</v>
      </c>
      <c r="C8725">
        <v>209.17197999999999</v>
      </c>
      <c r="D8725">
        <v>369.50400000000002</v>
      </c>
    </row>
    <row r="8726" spans="1:4" x14ac:dyDescent="0.3">
      <c r="A8726" s="1" t="s">
        <v>78</v>
      </c>
      <c r="B8726" s="1" t="s">
        <v>100</v>
      </c>
      <c r="C8726">
        <v>208.68397999999999</v>
      </c>
      <c r="D8726">
        <v>369.55</v>
      </c>
    </row>
    <row r="8727" spans="1:4" x14ac:dyDescent="0.3">
      <c r="A8727" s="1" t="s">
        <v>78</v>
      </c>
      <c r="B8727" s="1" t="s">
        <v>100</v>
      </c>
      <c r="C8727">
        <v>208.19698</v>
      </c>
      <c r="D8727">
        <v>369.59399999999999</v>
      </c>
    </row>
    <row r="8728" spans="1:4" x14ac:dyDescent="0.3">
      <c r="A8728" s="1" t="s">
        <v>78</v>
      </c>
      <c r="B8728" s="1" t="s">
        <v>100</v>
      </c>
      <c r="C8728">
        <v>207.25399999999999</v>
      </c>
      <c r="D8728">
        <v>369.59399999999999</v>
      </c>
    </row>
    <row r="8729" spans="1:4" x14ac:dyDescent="0.3">
      <c r="A8729" s="1" t="s">
        <v>78</v>
      </c>
      <c r="B8729" s="1" t="s">
        <v>100</v>
      </c>
      <c r="C8729">
        <v>206.8</v>
      </c>
      <c r="D8729">
        <v>369.59399999999999</v>
      </c>
    </row>
    <row r="8730" spans="1:4" x14ac:dyDescent="0.3">
      <c r="A8730" s="1" t="s">
        <v>78</v>
      </c>
      <c r="B8730" s="1" t="s">
        <v>100</v>
      </c>
      <c r="C8730">
        <v>206.28</v>
      </c>
      <c r="D8730">
        <v>369.59399999999999</v>
      </c>
    </row>
    <row r="8731" spans="1:4" x14ac:dyDescent="0.3">
      <c r="A8731" s="1" t="s">
        <v>78</v>
      </c>
      <c r="B8731" s="1" t="s">
        <v>100</v>
      </c>
      <c r="C8731">
        <v>205.761</v>
      </c>
      <c r="D8731">
        <v>369.64</v>
      </c>
    </row>
    <row r="8732" spans="1:4" x14ac:dyDescent="0.3">
      <c r="A8732" s="1" t="s">
        <v>78</v>
      </c>
      <c r="B8732" s="1" t="s">
        <v>100</v>
      </c>
      <c r="C8732">
        <v>205.208</v>
      </c>
      <c r="D8732">
        <v>369.64</v>
      </c>
    </row>
    <row r="8733" spans="1:4" x14ac:dyDescent="0.3">
      <c r="A8733" s="1" t="s">
        <v>78</v>
      </c>
      <c r="B8733" s="1" t="s">
        <v>100</v>
      </c>
      <c r="C8733">
        <v>209.172</v>
      </c>
      <c r="D8733">
        <v>369.503999999999</v>
      </c>
    </row>
    <row r="8734" spans="1:4" x14ac:dyDescent="0.3">
      <c r="A8734" s="1" t="s">
        <v>78</v>
      </c>
      <c r="B8734" s="1" t="s">
        <v>100</v>
      </c>
      <c r="C8734">
        <v>208.684</v>
      </c>
      <c r="D8734">
        <v>369.54999999999899</v>
      </c>
    </row>
    <row r="8735" spans="1:4" x14ac:dyDescent="0.3">
      <c r="A8735" s="1" t="s">
        <v>78</v>
      </c>
      <c r="B8735" s="1" t="s">
        <v>100</v>
      </c>
      <c r="C8735">
        <v>208.197</v>
      </c>
      <c r="D8735">
        <v>369.59399999999903</v>
      </c>
    </row>
    <row r="8736" spans="1:4" x14ac:dyDescent="0.3">
      <c r="A8736" s="1" t="s">
        <v>78</v>
      </c>
      <c r="B8736" s="1" t="s">
        <v>100</v>
      </c>
      <c r="C8736">
        <v>207.25399999999999</v>
      </c>
      <c r="D8736">
        <v>369.59399999999999</v>
      </c>
    </row>
    <row r="8737" spans="1:4" x14ac:dyDescent="0.3">
      <c r="A8737" s="1" t="s">
        <v>78</v>
      </c>
      <c r="B8737" s="1" t="s">
        <v>100</v>
      </c>
      <c r="C8737">
        <v>206.8</v>
      </c>
      <c r="D8737">
        <v>369.59399999999999</v>
      </c>
    </row>
    <row r="8738" spans="1:4" x14ac:dyDescent="0.3">
      <c r="A8738" s="1" t="s">
        <v>78</v>
      </c>
      <c r="B8738" s="1" t="s">
        <v>100</v>
      </c>
      <c r="C8738">
        <v>206.28</v>
      </c>
      <c r="D8738">
        <v>369.59399999999999</v>
      </c>
    </row>
    <row r="8739" spans="1:4" x14ac:dyDescent="0.3">
      <c r="A8739" s="1" t="s">
        <v>78</v>
      </c>
      <c r="B8739" s="1" t="s">
        <v>100</v>
      </c>
      <c r="C8739">
        <v>205.761</v>
      </c>
      <c r="D8739">
        <v>369.64</v>
      </c>
    </row>
    <row r="8740" spans="1:4" x14ac:dyDescent="0.3">
      <c r="A8740" s="1" t="s">
        <v>78</v>
      </c>
      <c r="B8740" s="1" t="s">
        <v>100</v>
      </c>
      <c r="C8740">
        <v>205.208</v>
      </c>
      <c r="D8740">
        <v>369.64</v>
      </c>
    </row>
    <row r="8741" spans="1:4" x14ac:dyDescent="0.3">
      <c r="A8741" s="1" t="s">
        <v>78</v>
      </c>
      <c r="B8741" s="1" t="s">
        <v>100</v>
      </c>
      <c r="C8741">
        <v>213.42701</v>
      </c>
      <c r="D8741">
        <v>368.78399999999999</v>
      </c>
    </row>
    <row r="8742" spans="1:4" x14ac:dyDescent="0.3">
      <c r="A8742" s="1" t="s">
        <v>78</v>
      </c>
      <c r="B8742" s="1" t="s">
        <v>100</v>
      </c>
      <c r="C8742">
        <v>212.84300999999999</v>
      </c>
      <c r="D8742">
        <v>368.875</v>
      </c>
    </row>
    <row r="8743" spans="1:4" x14ac:dyDescent="0.3">
      <c r="A8743" s="1" t="s">
        <v>78</v>
      </c>
      <c r="B8743" s="1" t="s">
        <v>100</v>
      </c>
      <c r="C8743">
        <v>212.29001</v>
      </c>
      <c r="D8743">
        <v>369.01</v>
      </c>
    </row>
    <row r="8744" spans="1:4" x14ac:dyDescent="0.3">
      <c r="A8744" s="1" t="s">
        <v>78</v>
      </c>
      <c r="B8744" s="1" t="s">
        <v>100</v>
      </c>
      <c r="C8744">
        <v>211.21800999999999</v>
      </c>
      <c r="D8744">
        <v>369.19</v>
      </c>
    </row>
    <row r="8745" spans="1:4" x14ac:dyDescent="0.3">
      <c r="A8745" s="1" t="s">
        <v>78</v>
      </c>
      <c r="B8745" s="1" t="s">
        <v>100</v>
      </c>
      <c r="C8745">
        <v>210.17901000000001</v>
      </c>
      <c r="D8745">
        <v>369.37</v>
      </c>
    </row>
    <row r="8746" spans="1:4" x14ac:dyDescent="0.3">
      <c r="A8746" s="1" t="s">
        <v>78</v>
      </c>
      <c r="B8746" s="1" t="s">
        <v>100</v>
      </c>
      <c r="C8746">
        <v>209.17201</v>
      </c>
      <c r="D8746">
        <v>369.50400000000002</v>
      </c>
    </row>
    <row r="8747" spans="1:4" x14ac:dyDescent="0.3">
      <c r="A8747" s="1" t="s">
        <v>78</v>
      </c>
      <c r="B8747" s="1" t="s">
        <v>100</v>
      </c>
      <c r="C8747">
        <v>213.42701</v>
      </c>
      <c r="D8747">
        <v>368.78399999999999</v>
      </c>
    </row>
    <row r="8748" spans="1:4" x14ac:dyDescent="0.3">
      <c r="A8748" s="1" t="s">
        <v>78</v>
      </c>
      <c r="B8748" s="1" t="s">
        <v>100</v>
      </c>
      <c r="C8748">
        <v>212.84300999999999</v>
      </c>
      <c r="D8748">
        <v>368.875</v>
      </c>
    </row>
    <row r="8749" spans="1:4" x14ac:dyDescent="0.3">
      <c r="A8749" s="1" t="s">
        <v>78</v>
      </c>
      <c r="B8749" s="1" t="s">
        <v>100</v>
      </c>
      <c r="C8749">
        <v>212.29001</v>
      </c>
      <c r="D8749">
        <v>369.01</v>
      </c>
    </row>
    <row r="8750" spans="1:4" x14ac:dyDescent="0.3">
      <c r="A8750" s="1" t="s">
        <v>78</v>
      </c>
      <c r="B8750" s="1" t="s">
        <v>100</v>
      </c>
      <c r="C8750">
        <v>211.21800999999999</v>
      </c>
      <c r="D8750">
        <v>369.19</v>
      </c>
    </row>
    <row r="8751" spans="1:4" x14ac:dyDescent="0.3">
      <c r="A8751" s="1" t="s">
        <v>78</v>
      </c>
      <c r="B8751" s="1" t="s">
        <v>100</v>
      </c>
      <c r="C8751">
        <v>210.17901000000001</v>
      </c>
      <c r="D8751">
        <v>369.37</v>
      </c>
    </row>
    <row r="8752" spans="1:4" x14ac:dyDescent="0.3">
      <c r="A8752" s="1" t="s">
        <v>78</v>
      </c>
      <c r="B8752" s="1" t="s">
        <v>100</v>
      </c>
      <c r="C8752">
        <v>209.17201</v>
      </c>
      <c r="D8752">
        <v>369.50400000000002</v>
      </c>
    </row>
    <row r="8753" spans="1:4" x14ac:dyDescent="0.3">
      <c r="A8753" s="1" t="s">
        <v>78</v>
      </c>
      <c r="B8753" s="1" t="s">
        <v>100</v>
      </c>
      <c r="C8753">
        <v>218.75501</v>
      </c>
      <c r="D8753">
        <v>367.75101000000001</v>
      </c>
    </row>
    <row r="8754" spans="1:4" x14ac:dyDescent="0.3">
      <c r="A8754" s="1" t="s">
        <v>78</v>
      </c>
      <c r="B8754" s="1" t="s">
        <v>100</v>
      </c>
      <c r="C8754">
        <v>217.39000999999999</v>
      </c>
      <c r="D8754">
        <v>368.06601000000001</v>
      </c>
    </row>
    <row r="8755" spans="1:4" x14ac:dyDescent="0.3">
      <c r="A8755" s="1" t="s">
        <v>78</v>
      </c>
      <c r="B8755" s="1" t="s">
        <v>100</v>
      </c>
      <c r="C8755">
        <v>216.02600999999899</v>
      </c>
      <c r="D8755">
        <v>368.33501000000001</v>
      </c>
    </row>
    <row r="8756" spans="1:4" x14ac:dyDescent="0.3">
      <c r="A8756" s="1" t="s">
        <v>78</v>
      </c>
      <c r="B8756" s="1" t="s">
        <v>100</v>
      </c>
      <c r="C8756">
        <v>214.69400999999999</v>
      </c>
      <c r="D8756">
        <v>368.56101000000001</v>
      </c>
    </row>
    <row r="8757" spans="1:4" x14ac:dyDescent="0.3">
      <c r="A8757" s="1" t="s">
        <v>78</v>
      </c>
      <c r="B8757" s="1" t="s">
        <v>100</v>
      </c>
      <c r="C8757">
        <v>214.04400999999999</v>
      </c>
      <c r="D8757">
        <v>368.69501000000002</v>
      </c>
    </row>
    <row r="8758" spans="1:4" x14ac:dyDescent="0.3">
      <c r="A8758" s="1" t="s">
        <v>78</v>
      </c>
      <c r="B8758" s="1" t="s">
        <v>100</v>
      </c>
      <c r="C8758">
        <v>213.42701</v>
      </c>
      <c r="D8758">
        <v>368.78401000000002</v>
      </c>
    </row>
    <row r="8759" spans="1:4" x14ac:dyDescent="0.3">
      <c r="A8759" s="1" t="s">
        <v>78</v>
      </c>
      <c r="B8759" s="1" t="s">
        <v>100</v>
      </c>
      <c r="C8759">
        <v>218.75501</v>
      </c>
      <c r="D8759">
        <v>367.75101000000001</v>
      </c>
    </row>
    <row r="8760" spans="1:4" x14ac:dyDescent="0.3">
      <c r="A8760" s="1" t="s">
        <v>78</v>
      </c>
      <c r="B8760" s="1" t="s">
        <v>100</v>
      </c>
      <c r="C8760">
        <v>217.39000999999999</v>
      </c>
      <c r="D8760">
        <v>368.06601000000001</v>
      </c>
    </row>
    <row r="8761" spans="1:4" x14ac:dyDescent="0.3">
      <c r="A8761" s="1" t="s">
        <v>78</v>
      </c>
      <c r="B8761" s="1" t="s">
        <v>100</v>
      </c>
      <c r="C8761">
        <v>216.02600999999899</v>
      </c>
      <c r="D8761">
        <v>368.33501000000001</v>
      </c>
    </row>
    <row r="8762" spans="1:4" x14ac:dyDescent="0.3">
      <c r="A8762" s="1" t="s">
        <v>78</v>
      </c>
      <c r="B8762" s="1" t="s">
        <v>100</v>
      </c>
      <c r="C8762">
        <v>214.69400999999999</v>
      </c>
      <c r="D8762">
        <v>368.56101000000001</v>
      </c>
    </row>
    <row r="8763" spans="1:4" x14ac:dyDescent="0.3">
      <c r="A8763" s="1" t="s">
        <v>78</v>
      </c>
      <c r="B8763" s="1" t="s">
        <v>100</v>
      </c>
      <c r="C8763">
        <v>214.04400999999999</v>
      </c>
      <c r="D8763">
        <v>368.69501000000002</v>
      </c>
    </row>
    <row r="8764" spans="1:4" x14ac:dyDescent="0.3">
      <c r="A8764" s="1" t="s">
        <v>78</v>
      </c>
      <c r="B8764" s="1" t="s">
        <v>100</v>
      </c>
      <c r="C8764">
        <v>213.42701</v>
      </c>
      <c r="D8764">
        <v>368.78401000000002</v>
      </c>
    </row>
    <row r="8765" spans="1:4" x14ac:dyDescent="0.3">
      <c r="A8765" s="1" t="s">
        <v>78</v>
      </c>
      <c r="B8765" s="1" t="s">
        <v>100</v>
      </c>
      <c r="C8765">
        <v>224.27800999999999</v>
      </c>
      <c r="D8765">
        <v>366.08701000000002</v>
      </c>
    </row>
    <row r="8766" spans="1:4" x14ac:dyDescent="0.3">
      <c r="A8766" s="1" t="s">
        <v>78</v>
      </c>
      <c r="B8766" s="1" t="s">
        <v>100</v>
      </c>
      <c r="C8766">
        <v>222.91300999999899</v>
      </c>
      <c r="D8766">
        <v>366.49000999999998</v>
      </c>
    </row>
    <row r="8767" spans="1:4" x14ac:dyDescent="0.3">
      <c r="A8767" s="1" t="s">
        <v>78</v>
      </c>
      <c r="B8767" s="1" t="s">
        <v>100</v>
      </c>
      <c r="C8767">
        <v>221.51701</v>
      </c>
      <c r="D8767">
        <v>366.94101000000001</v>
      </c>
    </row>
    <row r="8768" spans="1:4" x14ac:dyDescent="0.3">
      <c r="A8768" s="1" t="s">
        <v>78</v>
      </c>
      <c r="B8768" s="1" t="s">
        <v>100</v>
      </c>
      <c r="C8768">
        <v>220.12001000000001</v>
      </c>
      <c r="D8768">
        <v>367.39100999999999</v>
      </c>
    </row>
    <row r="8769" spans="1:4" x14ac:dyDescent="0.3">
      <c r="A8769" s="1" t="s">
        <v>78</v>
      </c>
      <c r="B8769" s="1" t="s">
        <v>100</v>
      </c>
      <c r="C8769">
        <v>218.75501</v>
      </c>
      <c r="D8769">
        <v>367.75101000000001</v>
      </c>
    </row>
    <row r="8770" spans="1:4" x14ac:dyDescent="0.3">
      <c r="A8770" s="1" t="s">
        <v>78</v>
      </c>
      <c r="B8770" s="1" t="s">
        <v>100</v>
      </c>
      <c r="C8770">
        <v>224.27800999999999</v>
      </c>
      <c r="D8770">
        <v>366.08701000000002</v>
      </c>
    </row>
    <row r="8771" spans="1:4" x14ac:dyDescent="0.3">
      <c r="A8771" s="1" t="s">
        <v>78</v>
      </c>
      <c r="B8771" s="1" t="s">
        <v>100</v>
      </c>
      <c r="C8771">
        <v>222.91300999999899</v>
      </c>
      <c r="D8771">
        <v>366.49000999999998</v>
      </c>
    </row>
    <row r="8772" spans="1:4" x14ac:dyDescent="0.3">
      <c r="A8772" s="1" t="s">
        <v>78</v>
      </c>
      <c r="B8772" s="1" t="s">
        <v>100</v>
      </c>
      <c r="C8772">
        <v>221.51701</v>
      </c>
      <c r="D8772">
        <v>366.94101000000001</v>
      </c>
    </row>
    <row r="8773" spans="1:4" x14ac:dyDescent="0.3">
      <c r="A8773" s="1" t="s">
        <v>78</v>
      </c>
      <c r="B8773" s="1" t="s">
        <v>100</v>
      </c>
      <c r="C8773">
        <v>220.12001000000001</v>
      </c>
      <c r="D8773">
        <v>367.39100999999999</v>
      </c>
    </row>
    <row r="8774" spans="1:4" x14ac:dyDescent="0.3">
      <c r="A8774" s="1" t="s">
        <v>78</v>
      </c>
      <c r="B8774" s="1" t="s">
        <v>100</v>
      </c>
      <c r="C8774">
        <v>218.75501</v>
      </c>
      <c r="D8774">
        <v>367.75101000000001</v>
      </c>
    </row>
    <row r="8775" spans="1:4" x14ac:dyDescent="0.3">
      <c r="A8775" s="1" t="s">
        <v>78</v>
      </c>
      <c r="B8775" s="1" t="s">
        <v>100</v>
      </c>
      <c r="C8775">
        <v>229.41101</v>
      </c>
      <c r="D8775">
        <v>364.51299999999998</v>
      </c>
    </row>
    <row r="8776" spans="1:4" x14ac:dyDescent="0.3">
      <c r="A8776" s="1" t="s">
        <v>78</v>
      </c>
      <c r="B8776" s="1" t="s">
        <v>100</v>
      </c>
      <c r="C8776">
        <v>228.14301</v>
      </c>
      <c r="D8776">
        <v>364.91800000000001</v>
      </c>
    </row>
    <row r="8777" spans="1:4" x14ac:dyDescent="0.3">
      <c r="A8777" s="1" t="s">
        <v>78</v>
      </c>
      <c r="B8777" s="1" t="s">
        <v>100</v>
      </c>
      <c r="C8777">
        <v>226.87701000000001</v>
      </c>
      <c r="D8777">
        <v>365.322</v>
      </c>
    </row>
    <row r="8778" spans="1:4" x14ac:dyDescent="0.3">
      <c r="A8778" s="1" t="s">
        <v>78</v>
      </c>
      <c r="B8778" s="1" t="s">
        <v>100</v>
      </c>
      <c r="C8778">
        <v>225.57801000000001</v>
      </c>
      <c r="D8778">
        <v>365.68299999999999</v>
      </c>
    </row>
    <row r="8779" spans="1:4" x14ac:dyDescent="0.3">
      <c r="A8779" s="1" t="s">
        <v>78</v>
      </c>
      <c r="B8779" s="1" t="s">
        <v>100</v>
      </c>
      <c r="C8779">
        <v>224.27800999999999</v>
      </c>
      <c r="D8779">
        <v>366.08699999999999</v>
      </c>
    </row>
    <row r="8780" spans="1:4" x14ac:dyDescent="0.3">
      <c r="A8780" s="1" t="s">
        <v>78</v>
      </c>
      <c r="B8780" s="1" t="s">
        <v>100</v>
      </c>
      <c r="C8780">
        <v>229.41101</v>
      </c>
      <c r="D8780">
        <v>364.51299999999998</v>
      </c>
    </row>
    <row r="8781" spans="1:4" x14ac:dyDescent="0.3">
      <c r="A8781" s="1" t="s">
        <v>78</v>
      </c>
      <c r="B8781" s="1" t="s">
        <v>100</v>
      </c>
      <c r="C8781">
        <v>228.14301</v>
      </c>
      <c r="D8781">
        <v>364.91800000000001</v>
      </c>
    </row>
    <row r="8782" spans="1:4" x14ac:dyDescent="0.3">
      <c r="A8782" s="1" t="s">
        <v>78</v>
      </c>
      <c r="B8782" s="1" t="s">
        <v>100</v>
      </c>
      <c r="C8782">
        <v>226.87701000000001</v>
      </c>
      <c r="D8782">
        <v>365.322</v>
      </c>
    </row>
    <row r="8783" spans="1:4" x14ac:dyDescent="0.3">
      <c r="A8783" s="1" t="s">
        <v>78</v>
      </c>
      <c r="B8783" s="1" t="s">
        <v>100</v>
      </c>
      <c r="C8783">
        <v>225.57801000000001</v>
      </c>
      <c r="D8783">
        <v>365.68299999999999</v>
      </c>
    </row>
    <row r="8784" spans="1:4" x14ac:dyDescent="0.3">
      <c r="A8784" s="1" t="s">
        <v>78</v>
      </c>
      <c r="B8784" s="1" t="s">
        <v>100</v>
      </c>
      <c r="C8784">
        <v>224.27800999999999</v>
      </c>
      <c r="D8784">
        <v>366.08699999999999</v>
      </c>
    </row>
    <row r="8785" spans="1:4" x14ac:dyDescent="0.3">
      <c r="A8785" s="1" t="s">
        <v>78</v>
      </c>
      <c r="B8785" s="1" t="s">
        <v>100</v>
      </c>
      <c r="C8785">
        <v>234.57601</v>
      </c>
      <c r="D8785">
        <v>362.84899999999999</v>
      </c>
    </row>
    <row r="8786" spans="1:4" x14ac:dyDescent="0.3">
      <c r="A8786" s="1" t="s">
        <v>78</v>
      </c>
      <c r="B8786" s="1" t="s">
        <v>100</v>
      </c>
      <c r="C8786">
        <v>233.27700999999999</v>
      </c>
      <c r="D8786">
        <v>363.209</v>
      </c>
    </row>
    <row r="8787" spans="1:4" x14ac:dyDescent="0.3">
      <c r="A8787" s="1" t="s">
        <v>78</v>
      </c>
      <c r="B8787" s="1" t="s">
        <v>100</v>
      </c>
      <c r="C8787">
        <v>231.97601</v>
      </c>
      <c r="D8787">
        <v>363.65800000000002</v>
      </c>
    </row>
    <row r="8788" spans="1:4" x14ac:dyDescent="0.3">
      <c r="A8788" s="1" t="s">
        <v>78</v>
      </c>
      <c r="B8788" s="1" t="s">
        <v>100</v>
      </c>
      <c r="C8788">
        <v>230.71001000000001</v>
      </c>
      <c r="D8788">
        <v>364.10700000000003</v>
      </c>
    </row>
    <row r="8789" spans="1:4" x14ac:dyDescent="0.3">
      <c r="A8789" s="1" t="s">
        <v>78</v>
      </c>
      <c r="B8789" s="1" t="s">
        <v>100</v>
      </c>
      <c r="C8789">
        <v>229.41101</v>
      </c>
      <c r="D8789">
        <v>364.51299999999998</v>
      </c>
    </row>
    <row r="8790" spans="1:4" x14ac:dyDescent="0.3">
      <c r="A8790" s="1" t="s">
        <v>78</v>
      </c>
      <c r="B8790" s="1" t="s">
        <v>100</v>
      </c>
      <c r="C8790">
        <v>234.57601</v>
      </c>
      <c r="D8790">
        <v>362.84899999999999</v>
      </c>
    </row>
    <row r="8791" spans="1:4" x14ac:dyDescent="0.3">
      <c r="A8791" s="1" t="s">
        <v>78</v>
      </c>
      <c r="B8791" s="1" t="s">
        <v>100</v>
      </c>
      <c r="C8791">
        <v>233.27700999999999</v>
      </c>
      <c r="D8791">
        <v>363.209</v>
      </c>
    </row>
    <row r="8792" spans="1:4" x14ac:dyDescent="0.3">
      <c r="A8792" s="1" t="s">
        <v>78</v>
      </c>
      <c r="B8792" s="1" t="s">
        <v>100</v>
      </c>
      <c r="C8792">
        <v>231.97601</v>
      </c>
      <c r="D8792">
        <v>363.65800000000002</v>
      </c>
    </row>
    <row r="8793" spans="1:4" x14ac:dyDescent="0.3">
      <c r="A8793" s="1" t="s">
        <v>78</v>
      </c>
      <c r="B8793" s="1" t="s">
        <v>100</v>
      </c>
      <c r="C8793">
        <v>230.71001000000001</v>
      </c>
      <c r="D8793">
        <v>364.10700000000003</v>
      </c>
    </row>
    <row r="8794" spans="1:4" x14ac:dyDescent="0.3">
      <c r="A8794" s="1" t="s">
        <v>78</v>
      </c>
      <c r="B8794" s="1" t="s">
        <v>100</v>
      </c>
      <c r="C8794">
        <v>229.41101</v>
      </c>
      <c r="D8794">
        <v>364.51299999999998</v>
      </c>
    </row>
    <row r="8795" spans="1:4" x14ac:dyDescent="0.3">
      <c r="A8795" s="1" t="s">
        <v>78</v>
      </c>
      <c r="B8795" s="1" t="s">
        <v>100</v>
      </c>
      <c r="C8795">
        <v>239.87101000000001</v>
      </c>
      <c r="D8795">
        <v>361.72399999999999</v>
      </c>
    </row>
    <row r="8796" spans="1:4" x14ac:dyDescent="0.3">
      <c r="A8796" s="1" t="s">
        <v>78</v>
      </c>
      <c r="B8796" s="1" t="s">
        <v>100</v>
      </c>
      <c r="C8796">
        <v>238.50701000000001</v>
      </c>
      <c r="D8796">
        <v>361.94900000000001</v>
      </c>
    </row>
    <row r="8797" spans="1:4" x14ac:dyDescent="0.3">
      <c r="A8797" s="1" t="s">
        <v>78</v>
      </c>
      <c r="B8797" s="1" t="s">
        <v>100</v>
      </c>
      <c r="C8797">
        <v>237.17500999999999</v>
      </c>
      <c r="D8797">
        <v>362.21899999999999</v>
      </c>
    </row>
    <row r="8798" spans="1:4" x14ac:dyDescent="0.3">
      <c r="A8798" s="1" t="s">
        <v>78</v>
      </c>
      <c r="B8798" s="1" t="s">
        <v>100</v>
      </c>
      <c r="C8798">
        <v>235.87601000000001</v>
      </c>
      <c r="D8798">
        <v>362.53399999999999</v>
      </c>
    </row>
    <row r="8799" spans="1:4" x14ac:dyDescent="0.3">
      <c r="A8799" s="1" t="s">
        <v>78</v>
      </c>
      <c r="B8799" s="1" t="s">
        <v>100</v>
      </c>
      <c r="C8799">
        <v>234.57601</v>
      </c>
      <c r="D8799">
        <v>362.84899999999999</v>
      </c>
    </row>
    <row r="8800" spans="1:4" x14ac:dyDescent="0.3">
      <c r="A8800" s="1" t="s">
        <v>78</v>
      </c>
      <c r="B8800" s="1" t="s">
        <v>100</v>
      </c>
      <c r="C8800">
        <v>239.87100999999899</v>
      </c>
      <c r="D8800">
        <v>361.72399999999999</v>
      </c>
    </row>
    <row r="8801" spans="1:4" x14ac:dyDescent="0.3">
      <c r="A8801" s="1" t="s">
        <v>78</v>
      </c>
      <c r="B8801" s="1" t="s">
        <v>100</v>
      </c>
      <c r="C8801">
        <v>238.50700999999901</v>
      </c>
      <c r="D8801">
        <v>361.94900000000001</v>
      </c>
    </row>
    <row r="8802" spans="1:4" x14ac:dyDescent="0.3">
      <c r="A8802" s="1" t="s">
        <v>78</v>
      </c>
      <c r="B8802" s="1" t="s">
        <v>100</v>
      </c>
      <c r="C8802">
        <v>237.17500999999999</v>
      </c>
      <c r="D8802">
        <v>362.21899999999999</v>
      </c>
    </row>
    <row r="8803" spans="1:4" x14ac:dyDescent="0.3">
      <c r="A8803" s="1" t="s">
        <v>78</v>
      </c>
      <c r="B8803" s="1" t="s">
        <v>100</v>
      </c>
      <c r="C8803">
        <v>235.87600999999901</v>
      </c>
      <c r="D8803">
        <v>362.53399999999999</v>
      </c>
    </row>
    <row r="8804" spans="1:4" x14ac:dyDescent="0.3">
      <c r="A8804" s="1" t="s">
        <v>78</v>
      </c>
      <c r="B8804" s="1" t="s">
        <v>100</v>
      </c>
      <c r="C8804">
        <v>234.576009999999</v>
      </c>
      <c r="D8804">
        <v>362.84899999999999</v>
      </c>
    </row>
    <row r="8805" spans="1:4" x14ac:dyDescent="0.3">
      <c r="A8805" s="1" t="s">
        <v>78</v>
      </c>
      <c r="B8805" s="1" t="s">
        <v>100</v>
      </c>
      <c r="C8805">
        <v>245.58900999999901</v>
      </c>
      <c r="D8805">
        <v>361.274</v>
      </c>
    </row>
    <row r="8806" spans="1:4" x14ac:dyDescent="0.3">
      <c r="A8806" s="1" t="s">
        <v>78</v>
      </c>
      <c r="B8806" s="1" t="s">
        <v>100</v>
      </c>
      <c r="C8806">
        <v>244.90700999999899</v>
      </c>
      <c r="D8806">
        <v>361.31900000000002</v>
      </c>
    </row>
    <row r="8807" spans="1:4" x14ac:dyDescent="0.3">
      <c r="A8807" s="1" t="s">
        <v>78</v>
      </c>
      <c r="B8807" s="1" t="s">
        <v>100</v>
      </c>
      <c r="C8807">
        <v>244.22400999999999</v>
      </c>
      <c r="D8807">
        <v>361.36500000000001</v>
      </c>
    </row>
    <row r="8808" spans="1:4" x14ac:dyDescent="0.3">
      <c r="A8808" s="1" t="s">
        <v>78</v>
      </c>
      <c r="B8808" s="1" t="s">
        <v>100</v>
      </c>
      <c r="C8808">
        <v>242.76300999999901</v>
      </c>
      <c r="D8808">
        <v>361.45499999999998</v>
      </c>
    </row>
    <row r="8809" spans="1:4" x14ac:dyDescent="0.3">
      <c r="A8809" s="1" t="s">
        <v>78</v>
      </c>
      <c r="B8809" s="1" t="s">
        <v>100</v>
      </c>
      <c r="C8809">
        <v>241.30100999999999</v>
      </c>
      <c r="D8809">
        <v>361.54399999999998</v>
      </c>
    </row>
    <row r="8810" spans="1:4" x14ac:dyDescent="0.3">
      <c r="A8810" s="1" t="s">
        <v>78</v>
      </c>
      <c r="B8810" s="1" t="s">
        <v>100</v>
      </c>
      <c r="C8810">
        <v>240.58600999999999</v>
      </c>
      <c r="D8810">
        <v>361.63400000000001</v>
      </c>
    </row>
    <row r="8811" spans="1:4" x14ac:dyDescent="0.3">
      <c r="A8811" s="1" t="s">
        <v>78</v>
      </c>
      <c r="B8811" s="1" t="s">
        <v>100</v>
      </c>
      <c r="C8811">
        <v>239.87100999999899</v>
      </c>
      <c r="D8811">
        <v>361.72399999999999</v>
      </c>
    </row>
    <row r="8812" spans="1:4" x14ac:dyDescent="0.3">
      <c r="A8812" s="1" t="s">
        <v>78</v>
      </c>
      <c r="B8812" s="1" t="s">
        <v>100</v>
      </c>
      <c r="C8812">
        <v>245.58900999999901</v>
      </c>
      <c r="D8812">
        <v>361.274</v>
      </c>
    </row>
    <row r="8813" spans="1:4" x14ac:dyDescent="0.3">
      <c r="A8813" s="1" t="s">
        <v>78</v>
      </c>
      <c r="B8813" s="1" t="s">
        <v>100</v>
      </c>
      <c r="C8813">
        <v>244.90700999999899</v>
      </c>
      <c r="D8813">
        <v>361.31900000000002</v>
      </c>
    </row>
    <row r="8814" spans="1:4" x14ac:dyDescent="0.3">
      <c r="A8814" s="1" t="s">
        <v>78</v>
      </c>
      <c r="B8814" s="1" t="s">
        <v>100</v>
      </c>
      <c r="C8814">
        <v>244.22400999999999</v>
      </c>
      <c r="D8814">
        <v>361.36500000000001</v>
      </c>
    </row>
    <row r="8815" spans="1:4" x14ac:dyDescent="0.3">
      <c r="A8815" s="1" t="s">
        <v>78</v>
      </c>
      <c r="B8815" s="1" t="s">
        <v>100</v>
      </c>
      <c r="C8815">
        <v>242.76300999999901</v>
      </c>
      <c r="D8815">
        <v>361.45499999999998</v>
      </c>
    </row>
    <row r="8816" spans="1:4" x14ac:dyDescent="0.3">
      <c r="A8816" s="1" t="s">
        <v>78</v>
      </c>
      <c r="B8816" s="1" t="s">
        <v>100</v>
      </c>
      <c r="C8816">
        <v>241.30100999999999</v>
      </c>
      <c r="D8816">
        <v>361.54399999999998</v>
      </c>
    </row>
    <row r="8817" spans="1:4" x14ac:dyDescent="0.3">
      <c r="A8817" s="1" t="s">
        <v>78</v>
      </c>
      <c r="B8817" s="1" t="s">
        <v>100</v>
      </c>
      <c r="C8817">
        <v>240.58600999999999</v>
      </c>
      <c r="D8817">
        <v>361.63400000000001</v>
      </c>
    </row>
    <row r="8818" spans="1:4" x14ac:dyDescent="0.3">
      <c r="A8818" s="1" t="s">
        <v>78</v>
      </c>
      <c r="B8818" s="1" t="s">
        <v>100</v>
      </c>
      <c r="C8818">
        <v>239.87100999999899</v>
      </c>
      <c r="D8818">
        <v>361.72399999999999</v>
      </c>
    </row>
    <row r="8819" spans="1:4" x14ac:dyDescent="0.3">
      <c r="A8819" s="1" t="s">
        <v>78</v>
      </c>
      <c r="B8819" s="1" t="s">
        <v>100</v>
      </c>
      <c r="C8819">
        <v>250.267009999999</v>
      </c>
      <c r="D8819">
        <v>360.82400999999999</v>
      </c>
    </row>
    <row r="8820" spans="1:4" x14ac:dyDescent="0.3">
      <c r="A8820" s="1" t="s">
        <v>78</v>
      </c>
      <c r="B8820" s="1" t="s">
        <v>100</v>
      </c>
      <c r="C8820">
        <v>249.65000999999901</v>
      </c>
      <c r="D8820">
        <v>360.86901</v>
      </c>
    </row>
    <row r="8821" spans="1:4" x14ac:dyDescent="0.3">
      <c r="A8821" s="1" t="s">
        <v>78</v>
      </c>
      <c r="B8821" s="1" t="s">
        <v>100</v>
      </c>
      <c r="C8821">
        <v>249.03200999999899</v>
      </c>
      <c r="D8821">
        <v>360.91501</v>
      </c>
    </row>
    <row r="8822" spans="1:4" x14ac:dyDescent="0.3">
      <c r="A8822" s="1" t="s">
        <v>78</v>
      </c>
      <c r="B8822" s="1" t="s">
        <v>100</v>
      </c>
      <c r="C8822">
        <v>248.48101</v>
      </c>
      <c r="D8822">
        <v>361.00501000000003</v>
      </c>
    </row>
    <row r="8823" spans="1:4" x14ac:dyDescent="0.3">
      <c r="A8823" s="1" t="s">
        <v>78</v>
      </c>
      <c r="B8823" s="1" t="s">
        <v>100</v>
      </c>
      <c r="C8823">
        <v>247.92801</v>
      </c>
      <c r="D8823">
        <v>361.05000999999999</v>
      </c>
    </row>
    <row r="8824" spans="1:4" x14ac:dyDescent="0.3">
      <c r="A8824" s="1" t="s">
        <v>78</v>
      </c>
      <c r="B8824" s="1" t="s">
        <v>100</v>
      </c>
      <c r="C8824">
        <v>247.37601000000001</v>
      </c>
      <c r="D8824">
        <v>361.09501</v>
      </c>
    </row>
    <row r="8825" spans="1:4" x14ac:dyDescent="0.3">
      <c r="A8825" s="1" t="s">
        <v>78</v>
      </c>
      <c r="B8825" s="1" t="s">
        <v>100</v>
      </c>
      <c r="C8825">
        <v>246.79101</v>
      </c>
      <c r="D8825">
        <v>361.14001000000002</v>
      </c>
    </row>
    <row r="8826" spans="1:4" x14ac:dyDescent="0.3">
      <c r="A8826" s="1" t="s">
        <v>78</v>
      </c>
      <c r="B8826" s="1" t="s">
        <v>100</v>
      </c>
      <c r="C8826">
        <v>246.20701</v>
      </c>
      <c r="D8826">
        <v>361.23000999999999</v>
      </c>
    </row>
    <row r="8827" spans="1:4" x14ac:dyDescent="0.3">
      <c r="A8827" s="1" t="s">
        <v>78</v>
      </c>
      <c r="B8827" s="1" t="s">
        <v>100</v>
      </c>
      <c r="C8827">
        <v>245.58901</v>
      </c>
      <c r="D8827">
        <v>361.27400999999998</v>
      </c>
    </row>
    <row r="8828" spans="1:4" x14ac:dyDescent="0.3">
      <c r="A8828" s="1" t="s">
        <v>78</v>
      </c>
      <c r="B8828" s="1" t="s">
        <v>100</v>
      </c>
      <c r="C8828">
        <v>250.26701</v>
      </c>
      <c r="D8828">
        <v>360.82400999999999</v>
      </c>
    </row>
    <row r="8829" spans="1:4" x14ac:dyDescent="0.3">
      <c r="A8829" s="1" t="s">
        <v>78</v>
      </c>
      <c r="B8829" s="1" t="s">
        <v>100</v>
      </c>
      <c r="C8829">
        <v>249.65001000000001</v>
      </c>
      <c r="D8829">
        <v>360.86901</v>
      </c>
    </row>
    <row r="8830" spans="1:4" x14ac:dyDescent="0.3">
      <c r="A8830" s="1" t="s">
        <v>78</v>
      </c>
      <c r="B8830" s="1" t="s">
        <v>100</v>
      </c>
      <c r="C8830">
        <v>249.03201000000001</v>
      </c>
      <c r="D8830">
        <v>360.91501</v>
      </c>
    </row>
    <row r="8831" spans="1:4" x14ac:dyDescent="0.3">
      <c r="A8831" s="1" t="s">
        <v>78</v>
      </c>
      <c r="B8831" s="1" t="s">
        <v>100</v>
      </c>
      <c r="C8831">
        <v>248.48101</v>
      </c>
      <c r="D8831">
        <v>361.00501000000003</v>
      </c>
    </row>
    <row r="8832" spans="1:4" x14ac:dyDescent="0.3">
      <c r="A8832" s="1" t="s">
        <v>78</v>
      </c>
      <c r="B8832" s="1" t="s">
        <v>100</v>
      </c>
      <c r="C8832">
        <v>247.92801</v>
      </c>
      <c r="D8832">
        <v>361.05000999999999</v>
      </c>
    </row>
    <row r="8833" spans="1:4" x14ac:dyDescent="0.3">
      <c r="A8833" s="1" t="s">
        <v>78</v>
      </c>
      <c r="B8833" s="1" t="s">
        <v>100</v>
      </c>
      <c r="C8833">
        <v>247.37601000000001</v>
      </c>
      <c r="D8833">
        <v>361.09501</v>
      </c>
    </row>
    <row r="8834" spans="1:4" x14ac:dyDescent="0.3">
      <c r="A8834" s="1" t="s">
        <v>78</v>
      </c>
      <c r="B8834" s="1" t="s">
        <v>100</v>
      </c>
      <c r="C8834">
        <v>246.79101</v>
      </c>
      <c r="D8834">
        <v>361.14001000000002</v>
      </c>
    </row>
    <row r="8835" spans="1:4" x14ac:dyDescent="0.3">
      <c r="A8835" s="1" t="s">
        <v>78</v>
      </c>
      <c r="B8835" s="1" t="s">
        <v>100</v>
      </c>
      <c r="C8835">
        <v>246.20701</v>
      </c>
      <c r="D8835">
        <v>361.23000999999999</v>
      </c>
    </row>
    <row r="8836" spans="1:4" x14ac:dyDescent="0.3">
      <c r="A8836" s="1" t="s">
        <v>78</v>
      </c>
      <c r="B8836" s="1" t="s">
        <v>100</v>
      </c>
      <c r="C8836">
        <v>245.58901</v>
      </c>
      <c r="D8836">
        <v>361.27400999999998</v>
      </c>
    </row>
    <row r="8837" spans="1:4" x14ac:dyDescent="0.3">
      <c r="A8837" s="1" t="s">
        <v>78</v>
      </c>
      <c r="B8837" s="1" t="s">
        <v>100</v>
      </c>
      <c r="C8837">
        <v>256.01701000000003</v>
      </c>
      <c r="D8837">
        <v>360.42</v>
      </c>
    </row>
    <row r="8838" spans="1:4" x14ac:dyDescent="0.3">
      <c r="A8838" s="1" t="s">
        <v>78</v>
      </c>
      <c r="B8838" s="1" t="s">
        <v>100</v>
      </c>
      <c r="C8838">
        <v>254.55501000000001</v>
      </c>
      <c r="D8838">
        <v>360.50900000000001</v>
      </c>
    </row>
    <row r="8839" spans="1:4" x14ac:dyDescent="0.3">
      <c r="A8839" s="1" t="s">
        <v>78</v>
      </c>
      <c r="B8839" s="1" t="s">
        <v>100</v>
      </c>
      <c r="C8839">
        <v>253.06101000000001</v>
      </c>
      <c r="D8839">
        <v>360.601</v>
      </c>
    </row>
    <row r="8840" spans="1:4" x14ac:dyDescent="0.3">
      <c r="A8840" s="1" t="s">
        <v>78</v>
      </c>
      <c r="B8840" s="1" t="s">
        <v>100</v>
      </c>
      <c r="C8840">
        <v>251.63201000000001</v>
      </c>
      <c r="D8840">
        <v>360.73500000000001</v>
      </c>
    </row>
    <row r="8841" spans="1:4" x14ac:dyDescent="0.3">
      <c r="A8841" s="1" t="s">
        <v>78</v>
      </c>
      <c r="B8841" s="1" t="s">
        <v>100</v>
      </c>
      <c r="C8841">
        <v>250.95000999999999</v>
      </c>
      <c r="D8841">
        <v>360.779</v>
      </c>
    </row>
    <row r="8842" spans="1:4" x14ac:dyDescent="0.3">
      <c r="A8842" s="1" t="s">
        <v>78</v>
      </c>
      <c r="B8842" s="1" t="s">
        <v>100</v>
      </c>
      <c r="C8842">
        <v>250.26701</v>
      </c>
      <c r="D8842">
        <v>360.82400000000001</v>
      </c>
    </row>
    <row r="8843" spans="1:4" x14ac:dyDescent="0.3">
      <c r="A8843" s="1" t="s">
        <v>78</v>
      </c>
      <c r="B8843" s="1" t="s">
        <v>100</v>
      </c>
      <c r="C8843">
        <v>256.01701000000003</v>
      </c>
      <c r="D8843">
        <v>360.42</v>
      </c>
    </row>
    <row r="8844" spans="1:4" x14ac:dyDescent="0.3">
      <c r="A8844" s="1" t="s">
        <v>78</v>
      </c>
      <c r="B8844" s="1" t="s">
        <v>100</v>
      </c>
      <c r="C8844">
        <v>254.55501000000001</v>
      </c>
      <c r="D8844">
        <v>360.50900000000001</v>
      </c>
    </row>
    <row r="8845" spans="1:4" x14ac:dyDescent="0.3">
      <c r="A8845" s="1" t="s">
        <v>78</v>
      </c>
      <c r="B8845" s="1" t="s">
        <v>100</v>
      </c>
      <c r="C8845">
        <v>253.06101000000001</v>
      </c>
      <c r="D8845">
        <v>360.601</v>
      </c>
    </row>
    <row r="8846" spans="1:4" x14ac:dyDescent="0.3">
      <c r="A8846" s="1" t="s">
        <v>78</v>
      </c>
      <c r="B8846" s="1" t="s">
        <v>100</v>
      </c>
      <c r="C8846">
        <v>251.63201000000001</v>
      </c>
      <c r="D8846">
        <v>360.73500000000001</v>
      </c>
    </row>
    <row r="8847" spans="1:4" x14ac:dyDescent="0.3">
      <c r="A8847" s="1" t="s">
        <v>78</v>
      </c>
      <c r="B8847" s="1" t="s">
        <v>100</v>
      </c>
      <c r="C8847">
        <v>250.95000999999999</v>
      </c>
      <c r="D8847">
        <v>360.779</v>
      </c>
    </row>
    <row r="8848" spans="1:4" x14ac:dyDescent="0.3">
      <c r="A8848" s="1" t="s">
        <v>78</v>
      </c>
      <c r="B8848" s="1" t="s">
        <v>100</v>
      </c>
      <c r="C8848">
        <v>250.26701</v>
      </c>
      <c r="D8848">
        <v>360.82400000000001</v>
      </c>
    </row>
    <row r="8849" spans="1:4" x14ac:dyDescent="0.3">
      <c r="A8849" s="1" t="s">
        <v>78</v>
      </c>
      <c r="B8849" s="1" t="s">
        <v>100</v>
      </c>
      <c r="C8849">
        <v>261.76701000000003</v>
      </c>
      <c r="D8849">
        <v>360.33</v>
      </c>
    </row>
    <row r="8850" spans="1:4" x14ac:dyDescent="0.3">
      <c r="A8850" s="1" t="s">
        <v>78</v>
      </c>
      <c r="B8850" s="1" t="s">
        <v>100</v>
      </c>
      <c r="C8850">
        <v>258.90800999999999</v>
      </c>
      <c r="D8850">
        <v>360.375</v>
      </c>
    </row>
    <row r="8851" spans="1:4" x14ac:dyDescent="0.3">
      <c r="A8851" s="1" t="s">
        <v>78</v>
      </c>
      <c r="B8851" s="1" t="s">
        <v>100</v>
      </c>
      <c r="C8851">
        <v>257.447</v>
      </c>
      <c r="D8851">
        <v>360.375</v>
      </c>
    </row>
    <row r="8852" spans="1:4" x14ac:dyDescent="0.3">
      <c r="A8852" s="1" t="s">
        <v>78</v>
      </c>
      <c r="B8852" s="1" t="s">
        <v>100</v>
      </c>
      <c r="C8852">
        <v>256.017</v>
      </c>
      <c r="D8852">
        <v>360.42</v>
      </c>
    </row>
    <row r="8853" spans="1:4" x14ac:dyDescent="0.3">
      <c r="A8853" s="1" t="s">
        <v>78</v>
      </c>
      <c r="B8853" s="1" t="s">
        <v>100</v>
      </c>
      <c r="C8853">
        <v>261.767</v>
      </c>
      <c r="D8853">
        <v>360.33</v>
      </c>
    </row>
    <row r="8854" spans="1:4" x14ac:dyDescent="0.3">
      <c r="A8854" s="1" t="s">
        <v>78</v>
      </c>
      <c r="B8854" s="1" t="s">
        <v>100</v>
      </c>
      <c r="C8854">
        <v>258.90800000000002</v>
      </c>
      <c r="D8854">
        <v>360.375</v>
      </c>
    </row>
    <row r="8855" spans="1:4" x14ac:dyDescent="0.3">
      <c r="A8855" s="1" t="s">
        <v>78</v>
      </c>
      <c r="B8855" s="1" t="s">
        <v>100</v>
      </c>
      <c r="C8855">
        <v>257.447</v>
      </c>
      <c r="D8855">
        <v>360.375</v>
      </c>
    </row>
    <row r="8856" spans="1:4" x14ac:dyDescent="0.3">
      <c r="A8856" s="1" t="s">
        <v>78</v>
      </c>
      <c r="B8856" s="1" t="s">
        <v>100</v>
      </c>
      <c r="C8856">
        <v>256.017</v>
      </c>
      <c r="D8856">
        <v>360.42</v>
      </c>
    </row>
    <row r="8857" spans="1:4" x14ac:dyDescent="0.3">
      <c r="A8857" s="1" t="s">
        <v>78</v>
      </c>
      <c r="B8857" s="1" t="s">
        <v>101</v>
      </c>
      <c r="C8857">
        <v>195.80799999999999</v>
      </c>
      <c r="D8857">
        <v>313.89299999999997</v>
      </c>
    </row>
    <row r="8858" spans="1:4" x14ac:dyDescent="0.3">
      <c r="A8858" s="1" t="s">
        <v>78</v>
      </c>
      <c r="B8858" s="1" t="s">
        <v>101</v>
      </c>
      <c r="C8858">
        <v>185.727</v>
      </c>
      <c r="D8858">
        <v>314.65899999999999</v>
      </c>
    </row>
    <row r="8859" spans="1:4" x14ac:dyDescent="0.3">
      <c r="A8859" s="1" t="s">
        <v>78</v>
      </c>
      <c r="B8859" s="1" t="s">
        <v>101</v>
      </c>
      <c r="C8859">
        <v>195.80799999999999</v>
      </c>
      <c r="D8859">
        <v>313.89299999999997</v>
      </c>
    </row>
    <row r="8860" spans="1:4" x14ac:dyDescent="0.3">
      <c r="A8860" s="1" t="s">
        <v>78</v>
      </c>
      <c r="B8860" s="1" t="s">
        <v>101</v>
      </c>
      <c r="C8860">
        <v>185.727</v>
      </c>
      <c r="D8860">
        <v>314.65899999999999</v>
      </c>
    </row>
    <row r="8861" spans="1:4" x14ac:dyDescent="0.3">
      <c r="A8861" s="1" t="s">
        <v>78</v>
      </c>
      <c r="B8861" s="1" t="s">
        <v>101</v>
      </c>
      <c r="C8861">
        <v>205.85400000000001</v>
      </c>
      <c r="D8861">
        <v>313.16998999999998</v>
      </c>
    </row>
    <row r="8862" spans="1:4" x14ac:dyDescent="0.3">
      <c r="A8862" s="1" t="s">
        <v>78</v>
      </c>
      <c r="B8862" s="1" t="s">
        <v>101</v>
      </c>
      <c r="C8862">
        <v>205.36699999999999</v>
      </c>
      <c r="D8862">
        <v>313.21499</v>
      </c>
    </row>
    <row r="8863" spans="1:4" x14ac:dyDescent="0.3">
      <c r="A8863" s="1" t="s">
        <v>78</v>
      </c>
      <c r="B8863" s="1" t="s">
        <v>101</v>
      </c>
      <c r="C8863">
        <v>204.81299999999999</v>
      </c>
      <c r="D8863">
        <v>313.26199000000003</v>
      </c>
    </row>
    <row r="8864" spans="1:4" x14ac:dyDescent="0.3">
      <c r="A8864" s="1" t="s">
        <v>78</v>
      </c>
      <c r="B8864" s="1" t="s">
        <v>101</v>
      </c>
      <c r="C8864">
        <v>204.261</v>
      </c>
      <c r="D8864">
        <v>313.30698999999998</v>
      </c>
    </row>
    <row r="8865" spans="1:4" x14ac:dyDescent="0.3">
      <c r="A8865" s="1" t="s">
        <v>78</v>
      </c>
      <c r="B8865" s="1" t="s">
        <v>101</v>
      </c>
      <c r="C8865">
        <v>203.67699999999999</v>
      </c>
      <c r="D8865">
        <v>313.30700000000002</v>
      </c>
    </row>
    <row r="8866" spans="1:4" x14ac:dyDescent="0.3">
      <c r="A8866" s="1" t="s">
        <v>78</v>
      </c>
      <c r="B8866" s="1" t="s">
        <v>101</v>
      </c>
      <c r="C8866">
        <v>202.44</v>
      </c>
      <c r="D8866">
        <v>313.39699999999999</v>
      </c>
    </row>
    <row r="8867" spans="1:4" x14ac:dyDescent="0.3">
      <c r="A8867" s="1" t="s">
        <v>78</v>
      </c>
      <c r="B8867" s="1" t="s">
        <v>101</v>
      </c>
      <c r="C8867">
        <v>201.14</v>
      </c>
      <c r="D8867">
        <v>313.486999999999</v>
      </c>
    </row>
    <row r="8868" spans="1:4" x14ac:dyDescent="0.3">
      <c r="A8868" s="1" t="s">
        <v>78</v>
      </c>
      <c r="B8868" s="1" t="s">
        <v>101</v>
      </c>
      <c r="C8868">
        <v>199.77399999999901</v>
      </c>
      <c r="D8868">
        <v>313.62199999999899</v>
      </c>
    </row>
    <row r="8869" spans="1:4" x14ac:dyDescent="0.3">
      <c r="A8869" s="1" t="s">
        <v>78</v>
      </c>
      <c r="B8869" s="1" t="s">
        <v>101</v>
      </c>
      <c r="C8869">
        <v>198.439999999999</v>
      </c>
      <c r="D8869">
        <v>313.71099999999899</v>
      </c>
    </row>
    <row r="8870" spans="1:4" x14ac:dyDescent="0.3">
      <c r="A8870" s="1" t="s">
        <v>78</v>
      </c>
      <c r="B8870" s="1" t="s">
        <v>101</v>
      </c>
      <c r="C8870">
        <v>197.106999999999</v>
      </c>
      <c r="D8870">
        <v>313.80299999999897</v>
      </c>
    </row>
    <row r="8871" spans="1:4" x14ac:dyDescent="0.3">
      <c r="A8871" s="1" t="s">
        <v>78</v>
      </c>
      <c r="B8871" s="1" t="s">
        <v>101</v>
      </c>
      <c r="C8871">
        <v>195.807999999999</v>
      </c>
      <c r="D8871">
        <v>313.89299999999901</v>
      </c>
    </row>
    <row r="8872" spans="1:4" x14ac:dyDescent="0.3">
      <c r="A8872" s="1" t="s">
        <v>78</v>
      </c>
      <c r="B8872" s="1" t="s">
        <v>101</v>
      </c>
      <c r="C8872">
        <v>205.85399999999899</v>
      </c>
      <c r="D8872">
        <v>313.16999999999899</v>
      </c>
    </row>
    <row r="8873" spans="1:4" x14ac:dyDescent="0.3">
      <c r="A8873" s="1" t="s">
        <v>78</v>
      </c>
      <c r="B8873" s="1" t="s">
        <v>101</v>
      </c>
      <c r="C8873">
        <v>205.366999999999</v>
      </c>
      <c r="D8873">
        <v>313.21499999999901</v>
      </c>
    </row>
    <row r="8874" spans="1:4" x14ac:dyDescent="0.3">
      <c r="A8874" s="1" t="s">
        <v>78</v>
      </c>
      <c r="B8874" s="1" t="s">
        <v>101</v>
      </c>
      <c r="C8874">
        <v>204.81299999999899</v>
      </c>
      <c r="D8874">
        <v>313.26199999999898</v>
      </c>
    </row>
    <row r="8875" spans="1:4" x14ac:dyDescent="0.3">
      <c r="A8875" s="1" t="s">
        <v>78</v>
      </c>
      <c r="B8875" s="1" t="s">
        <v>101</v>
      </c>
      <c r="C8875">
        <v>204.260999999999</v>
      </c>
      <c r="D8875">
        <v>313.30699999999899</v>
      </c>
    </row>
    <row r="8876" spans="1:4" x14ac:dyDescent="0.3">
      <c r="A8876" s="1" t="s">
        <v>78</v>
      </c>
      <c r="B8876" s="1" t="s">
        <v>101</v>
      </c>
      <c r="C8876">
        <v>203.67699999999999</v>
      </c>
      <c r="D8876">
        <v>313.30700000000002</v>
      </c>
    </row>
    <row r="8877" spans="1:4" x14ac:dyDescent="0.3">
      <c r="A8877" s="1" t="s">
        <v>78</v>
      </c>
      <c r="B8877" s="1" t="s">
        <v>101</v>
      </c>
      <c r="C8877">
        <v>202.44</v>
      </c>
      <c r="D8877">
        <v>313.39699999999999</v>
      </c>
    </row>
    <row r="8878" spans="1:4" x14ac:dyDescent="0.3">
      <c r="A8878" s="1" t="s">
        <v>78</v>
      </c>
      <c r="B8878" s="1" t="s">
        <v>101</v>
      </c>
      <c r="C8878">
        <v>201.14</v>
      </c>
      <c r="D8878">
        <v>313.486999999999</v>
      </c>
    </row>
    <row r="8879" spans="1:4" x14ac:dyDescent="0.3">
      <c r="A8879" s="1" t="s">
        <v>78</v>
      </c>
      <c r="B8879" s="1" t="s">
        <v>101</v>
      </c>
      <c r="C8879">
        <v>199.77399999999901</v>
      </c>
      <c r="D8879">
        <v>313.62199999999899</v>
      </c>
    </row>
    <row r="8880" spans="1:4" x14ac:dyDescent="0.3">
      <c r="A8880" s="1" t="s">
        <v>78</v>
      </c>
      <c r="B8880" s="1" t="s">
        <v>101</v>
      </c>
      <c r="C8880">
        <v>198.439999999999</v>
      </c>
      <c r="D8880">
        <v>313.71099999999899</v>
      </c>
    </row>
    <row r="8881" spans="1:4" x14ac:dyDescent="0.3">
      <c r="A8881" s="1" t="s">
        <v>78</v>
      </c>
      <c r="B8881" s="1" t="s">
        <v>101</v>
      </c>
      <c r="C8881">
        <v>197.106999999999</v>
      </c>
      <c r="D8881">
        <v>313.80299999999897</v>
      </c>
    </row>
    <row r="8882" spans="1:4" x14ac:dyDescent="0.3">
      <c r="A8882" s="1" t="s">
        <v>78</v>
      </c>
      <c r="B8882" s="1" t="s">
        <v>101</v>
      </c>
      <c r="C8882">
        <v>195.807999999999</v>
      </c>
      <c r="D8882">
        <v>313.89299999999901</v>
      </c>
    </row>
    <row r="8883" spans="1:4" x14ac:dyDescent="0.3">
      <c r="A8883" s="1" t="s">
        <v>78</v>
      </c>
      <c r="B8883" s="1" t="s">
        <v>101</v>
      </c>
      <c r="C8883">
        <v>211.25199999999899</v>
      </c>
      <c r="D8883">
        <v>312.76400999999902</v>
      </c>
    </row>
    <row r="8884" spans="1:4" x14ac:dyDescent="0.3">
      <c r="A8884" s="1" t="s">
        <v>78</v>
      </c>
      <c r="B8884" s="1" t="s">
        <v>101</v>
      </c>
      <c r="C8884">
        <v>210.89399999999901</v>
      </c>
      <c r="D8884">
        <v>312.81100999999899</v>
      </c>
    </row>
    <row r="8885" spans="1:4" x14ac:dyDescent="0.3">
      <c r="A8885" s="1" t="s">
        <v>78</v>
      </c>
      <c r="B8885" s="1" t="s">
        <v>101</v>
      </c>
      <c r="C8885">
        <v>210.569999999999</v>
      </c>
      <c r="D8885">
        <v>312.90100999999902</v>
      </c>
    </row>
    <row r="8886" spans="1:4" x14ac:dyDescent="0.3">
      <c r="A8886" s="1" t="s">
        <v>78</v>
      </c>
      <c r="B8886" s="1" t="s">
        <v>101</v>
      </c>
      <c r="C8886">
        <v>209.950999999999</v>
      </c>
      <c r="D8886">
        <v>312.94600999999898</v>
      </c>
    </row>
    <row r="8887" spans="1:4" x14ac:dyDescent="0.3">
      <c r="A8887" s="1" t="s">
        <v>78</v>
      </c>
      <c r="B8887" s="1" t="s">
        <v>101</v>
      </c>
      <c r="C8887">
        <v>209.36599999999899</v>
      </c>
      <c r="D8887">
        <v>312.99100999999899</v>
      </c>
    </row>
    <row r="8888" spans="1:4" x14ac:dyDescent="0.3">
      <c r="A8888" s="1" t="s">
        <v>78</v>
      </c>
      <c r="B8888" s="1" t="s">
        <v>101</v>
      </c>
      <c r="C8888">
        <v>208.78099999999901</v>
      </c>
      <c r="D8888">
        <v>313.03600999999998</v>
      </c>
    </row>
    <row r="8889" spans="1:4" x14ac:dyDescent="0.3">
      <c r="A8889" s="1" t="s">
        <v>78</v>
      </c>
      <c r="B8889" s="1" t="s">
        <v>101</v>
      </c>
      <c r="C8889">
        <v>208.195999999999</v>
      </c>
      <c r="D8889">
        <v>313.08100999999999</v>
      </c>
    </row>
    <row r="8890" spans="1:4" x14ac:dyDescent="0.3">
      <c r="A8890" s="1" t="s">
        <v>78</v>
      </c>
      <c r="B8890" s="1" t="s">
        <v>101</v>
      </c>
      <c r="C8890">
        <v>207.51300000000001</v>
      </c>
      <c r="D8890">
        <v>313.08100000000002</v>
      </c>
    </row>
    <row r="8891" spans="1:4" x14ac:dyDescent="0.3">
      <c r="A8891" s="1" t="s">
        <v>78</v>
      </c>
      <c r="B8891" s="1" t="s">
        <v>101</v>
      </c>
      <c r="C8891">
        <v>207.155</v>
      </c>
      <c r="D8891">
        <v>313.08100000000002</v>
      </c>
    </row>
    <row r="8892" spans="1:4" x14ac:dyDescent="0.3">
      <c r="A8892" s="1" t="s">
        <v>78</v>
      </c>
      <c r="B8892" s="1" t="s">
        <v>101</v>
      </c>
      <c r="C8892">
        <v>206.732</v>
      </c>
      <c r="D8892">
        <v>313.12599999999998</v>
      </c>
    </row>
    <row r="8893" spans="1:4" x14ac:dyDescent="0.3">
      <c r="A8893" s="1" t="s">
        <v>78</v>
      </c>
      <c r="B8893" s="1" t="s">
        <v>101</v>
      </c>
      <c r="C8893">
        <v>206.309</v>
      </c>
      <c r="D8893">
        <v>313.12599999999998</v>
      </c>
    </row>
    <row r="8894" spans="1:4" x14ac:dyDescent="0.3">
      <c r="A8894" s="1" t="s">
        <v>78</v>
      </c>
      <c r="B8894" s="1" t="s">
        <v>101</v>
      </c>
      <c r="C8894">
        <v>205.85399999999899</v>
      </c>
      <c r="D8894">
        <v>313.16999999999899</v>
      </c>
    </row>
    <row r="8895" spans="1:4" x14ac:dyDescent="0.3">
      <c r="A8895" s="1" t="s">
        <v>78</v>
      </c>
      <c r="B8895" s="1" t="s">
        <v>101</v>
      </c>
      <c r="C8895">
        <v>211.25199999999899</v>
      </c>
      <c r="D8895">
        <v>312.76399999999899</v>
      </c>
    </row>
    <row r="8896" spans="1:4" x14ac:dyDescent="0.3">
      <c r="A8896" s="1" t="s">
        <v>78</v>
      </c>
      <c r="B8896" s="1" t="s">
        <v>101</v>
      </c>
      <c r="C8896">
        <v>210.89399999999901</v>
      </c>
      <c r="D8896">
        <v>312.81099999999998</v>
      </c>
    </row>
    <row r="8897" spans="1:4" x14ac:dyDescent="0.3">
      <c r="A8897" s="1" t="s">
        <v>78</v>
      </c>
      <c r="B8897" s="1" t="s">
        <v>101</v>
      </c>
      <c r="C8897">
        <v>210.569999999999</v>
      </c>
      <c r="D8897">
        <v>312.90099999999899</v>
      </c>
    </row>
    <row r="8898" spans="1:4" x14ac:dyDescent="0.3">
      <c r="A8898" s="1" t="s">
        <v>78</v>
      </c>
      <c r="B8898" s="1" t="s">
        <v>101</v>
      </c>
      <c r="C8898">
        <v>209.950999999999</v>
      </c>
      <c r="D8898">
        <v>312.945999999999</v>
      </c>
    </row>
    <row r="8899" spans="1:4" x14ac:dyDescent="0.3">
      <c r="A8899" s="1" t="s">
        <v>78</v>
      </c>
      <c r="B8899" s="1" t="s">
        <v>101</v>
      </c>
      <c r="C8899">
        <v>209.36599999999899</v>
      </c>
      <c r="D8899">
        <v>312.99099999999999</v>
      </c>
    </row>
    <row r="8900" spans="1:4" x14ac:dyDescent="0.3">
      <c r="A8900" s="1" t="s">
        <v>78</v>
      </c>
      <c r="B8900" s="1" t="s">
        <v>101</v>
      </c>
      <c r="C8900">
        <v>208.78099999999901</v>
      </c>
      <c r="D8900">
        <v>313.036</v>
      </c>
    </row>
    <row r="8901" spans="1:4" x14ac:dyDescent="0.3">
      <c r="A8901" s="1" t="s">
        <v>78</v>
      </c>
      <c r="B8901" s="1" t="s">
        <v>101</v>
      </c>
      <c r="C8901">
        <v>208.195999999999</v>
      </c>
      <c r="D8901">
        <v>313.08100000000002</v>
      </c>
    </row>
    <row r="8902" spans="1:4" x14ac:dyDescent="0.3">
      <c r="A8902" s="1" t="s">
        <v>78</v>
      </c>
      <c r="B8902" s="1" t="s">
        <v>101</v>
      </c>
      <c r="C8902">
        <v>207.51300000000001</v>
      </c>
      <c r="D8902">
        <v>313.08100000000002</v>
      </c>
    </row>
    <row r="8903" spans="1:4" x14ac:dyDescent="0.3">
      <c r="A8903" s="1" t="s">
        <v>78</v>
      </c>
      <c r="B8903" s="1" t="s">
        <v>101</v>
      </c>
      <c r="C8903">
        <v>207.155</v>
      </c>
      <c r="D8903">
        <v>313.08100000000002</v>
      </c>
    </row>
    <row r="8904" spans="1:4" x14ac:dyDescent="0.3">
      <c r="A8904" s="1" t="s">
        <v>78</v>
      </c>
      <c r="B8904" s="1" t="s">
        <v>101</v>
      </c>
      <c r="C8904">
        <v>206.732</v>
      </c>
      <c r="D8904">
        <v>313.12599999999998</v>
      </c>
    </row>
    <row r="8905" spans="1:4" x14ac:dyDescent="0.3">
      <c r="A8905" s="1" t="s">
        <v>78</v>
      </c>
      <c r="B8905" s="1" t="s">
        <v>101</v>
      </c>
      <c r="C8905">
        <v>206.309</v>
      </c>
      <c r="D8905">
        <v>313.12599999999998</v>
      </c>
    </row>
    <row r="8906" spans="1:4" x14ac:dyDescent="0.3">
      <c r="A8906" s="1" t="s">
        <v>78</v>
      </c>
      <c r="B8906" s="1" t="s">
        <v>101</v>
      </c>
      <c r="C8906">
        <v>205.85399999999899</v>
      </c>
      <c r="D8906">
        <v>313.16999999999899</v>
      </c>
    </row>
    <row r="8907" spans="1:4" x14ac:dyDescent="0.3">
      <c r="A8907" s="1" t="s">
        <v>78</v>
      </c>
      <c r="B8907" s="1" t="s">
        <v>101</v>
      </c>
      <c r="C8907">
        <v>217.46299999999999</v>
      </c>
      <c r="D8907">
        <v>310.87197999999898</v>
      </c>
    </row>
    <row r="8908" spans="1:4" x14ac:dyDescent="0.3">
      <c r="A8908" s="1" t="s">
        <v>78</v>
      </c>
      <c r="B8908" s="1" t="s">
        <v>101</v>
      </c>
      <c r="C8908">
        <v>216.74699999999899</v>
      </c>
      <c r="D8908">
        <v>311.09597999999897</v>
      </c>
    </row>
    <row r="8909" spans="1:4" x14ac:dyDescent="0.3">
      <c r="A8909" s="1" t="s">
        <v>78</v>
      </c>
      <c r="B8909" s="1" t="s">
        <v>101</v>
      </c>
      <c r="C8909">
        <v>215.96699999999899</v>
      </c>
      <c r="D8909">
        <v>311.36797999999902</v>
      </c>
    </row>
    <row r="8910" spans="1:4" x14ac:dyDescent="0.3">
      <c r="A8910" s="1" t="s">
        <v>78</v>
      </c>
      <c r="B8910" s="1" t="s">
        <v>101</v>
      </c>
      <c r="C8910">
        <v>215.18599999999901</v>
      </c>
      <c r="D8910">
        <v>311.63697999999903</v>
      </c>
    </row>
    <row r="8911" spans="1:4" x14ac:dyDescent="0.3">
      <c r="A8911" s="1" t="s">
        <v>78</v>
      </c>
      <c r="B8911" s="1" t="s">
        <v>101</v>
      </c>
      <c r="C8911">
        <v>214.37299999999999</v>
      </c>
      <c r="D8911">
        <v>311.90897999999902</v>
      </c>
    </row>
    <row r="8912" spans="1:4" x14ac:dyDescent="0.3">
      <c r="A8912" s="1" t="s">
        <v>78</v>
      </c>
      <c r="B8912" s="1" t="s">
        <v>101</v>
      </c>
      <c r="C8912">
        <v>212.78099999999901</v>
      </c>
      <c r="D8912">
        <v>312.404979999999</v>
      </c>
    </row>
    <row r="8913" spans="1:4" x14ac:dyDescent="0.3">
      <c r="A8913" s="1" t="s">
        <v>78</v>
      </c>
      <c r="B8913" s="1" t="s">
        <v>101</v>
      </c>
      <c r="C8913">
        <v>211.99999999999901</v>
      </c>
      <c r="D8913">
        <v>312.58497999999901</v>
      </c>
    </row>
    <row r="8914" spans="1:4" x14ac:dyDescent="0.3">
      <c r="A8914" s="1" t="s">
        <v>78</v>
      </c>
      <c r="B8914" s="1" t="s">
        <v>101</v>
      </c>
      <c r="C8914">
        <v>211.25199999999899</v>
      </c>
      <c r="D8914">
        <v>312.76397999999898</v>
      </c>
    </row>
    <row r="8915" spans="1:4" x14ac:dyDescent="0.3">
      <c r="A8915" s="1" t="s">
        <v>78</v>
      </c>
      <c r="B8915" s="1" t="s">
        <v>101</v>
      </c>
      <c r="C8915">
        <v>217.46299999999999</v>
      </c>
      <c r="D8915">
        <v>310.87197999999898</v>
      </c>
    </row>
    <row r="8916" spans="1:4" x14ac:dyDescent="0.3">
      <c r="A8916" s="1" t="s">
        <v>78</v>
      </c>
      <c r="B8916" s="1" t="s">
        <v>101</v>
      </c>
      <c r="C8916">
        <v>216.74699999999899</v>
      </c>
      <c r="D8916">
        <v>311.09597999999897</v>
      </c>
    </row>
    <row r="8917" spans="1:4" x14ac:dyDescent="0.3">
      <c r="A8917" s="1" t="s">
        <v>78</v>
      </c>
      <c r="B8917" s="1" t="s">
        <v>101</v>
      </c>
      <c r="C8917">
        <v>215.96699999999899</v>
      </c>
      <c r="D8917">
        <v>311.36797999999902</v>
      </c>
    </row>
    <row r="8918" spans="1:4" x14ac:dyDescent="0.3">
      <c r="A8918" s="1" t="s">
        <v>78</v>
      </c>
      <c r="B8918" s="1" t="s">
        <v>101</v>
      </c>
      <c r="C8918">
        <v>215.18599999999901</v>
      </c>
      <c r="D8918">
        <v>311.63697999999903</v>
      </c>
    </row>
    <row r="8919" spans="1:4" x14ac:dyDescent="0.3">
      <c r="A8919" s="1" t="s">
        <v>78</v>
      </c>
      <c r="B8919" s="1" t="s">
        <v>101</v>
      </c>
      <c r="C8919">
        <v>214.37299999999999</v>
      </c>
      <c r="D8919">
        <v>311.90897999999902</v>
      </c>
    </row>
    <row r="8920" spans="1:4" x14ac:dyDescent="0.3">
      <c r="A8920" s="1" t="s">
        <v>78</v>
      </c>
      <c r="B8920" s="1" t="s">
        <v>101</v>
      </c>
      <c r="C8920">
        <v>212.78099999999901</v>
      </c>
      <c r="D8920">
        <v>312.404979999999</v>
      </c>
    </row>
    <row r="8921" spans="1:4" x14ac:dyDescent="0.3">
      <c r="A8921" s="1" t="s">
        <v>78</v>
      </c>
      <c r="B8921" s="1" t="s">
        <v>101</v>
      </c>
      <c r="C8921">
        <v>211.99999999999901</v>
      </c>
      <c r="D8921">
        <v>312.58497999999901</v>
      </c>
    </row>
    <row r="8922" spans="1:4" x14ac:dyDescent="0.3">
      <c r="A8922" s="1" t="s">
        <v>78</v>
      </c>
      <c r="B8922" s="1" t="s">
        <v>101</v>
      </c>
      <c r="C8922">
        <v>211.25199999999899</v>
      </c>
      <c r="D8922">
        <v>312.76397999999898</v>
      </c>
    </row>
    <row r="8923" spans="1:4" x14ac:dyDescent="0.3">
      <c r="A8923" s="1" t="s">
        <v>78</v>
      </c>
      <c r="B8923" s="1" t="s">
        <v>101</v>
      </c>
      <c r="C8923">
        <v>222.53599999999901</v>
      </c>
      <c r="D8923">
        <v>308.97698999999898</v>
      </c>
    </row>
    <row r="8924" spans="1:4" x14ac:dyDescent="0.3">
      <c r="A8924" s="1" t="s">
        <v>78</v>
      </c>
      <c r="B8924" s="1" t="s">
        <v>101</v>
      </c>
      <c r="C8924">
        <v>221.29999999999899</v>
      </c>
      <c r="D8924">
        <v>309.47298999999902</v>
      </c>
    </row>
    <row r="8925" spans="1:4" x14ac:dyDescent="0.3">
      <c r="A8925" s="1" t="s">
        <v>78</v>
      </c>
      <c r="B8925" s="1" t="s">
        <v>101</v>
      </c>
      <c r="C8925">
        <v>220.06399999999999</v>
      </c>
      <c r="D8925">
        <v>309.92398999999898</v>
      </c>
    </row>
    <row r="8926" spans="1:4" x14ac:dyDescent="0.3">
      <c r="A8926" s="1" t="s">
        <v>78</v>
      </c>
      <c r="B8926" s="1" t="s">
        <v>101</v>
      </c>
      <c r="C8926">
        <v>218.79499999999999</v>
      </c>
      <c r="D8926">
        <v>310.41998999999902</v>
      </c>
    </row>
    <row r="8927" spans="1:4" x14ac:dyDescent="0.3">
      <c r="A8927" s="1" t="s">
        <v>78</v>
      </c>
      <c r="B8927" s="1" t="s">
        <v>101</v>
      </c>
      <c r="C8927">
        <v>218.14499999999899</v>
      </c>
      <c r="D8927">
        <v>310.64498999999898</v>
      </c>
    </row>
    <row r="8928" spans="1:4" x14ac:dyDescent="0.3">
      <c r="A8928" s="1" t="s">
        <v>78</v>
      </c>
      <c r="B8928" s="1" t="s">
        <v>101</v>
      </c>
      <c r="C8928">
        <v>217.46299999999999</v>
      </c>
      <c r="D8928">
        <v>310.87198999999902</v>
      </c>
    </row>
    <row r="8929" spans="1:4" x14ac:dyDescent="0.3">
      <c r="A8929" s="1" t="s">
        <v>78</v>
      </c>
      <c r="B8929" s="1" t="s">
        <v>101</v>
      </c>
      <c r="C8929">
        <v>222.536</v>
      </c>
      <c r="D8929">
        <v>308.97698999999898</v>
      </c>
    </row>
    <row r="8930" spans="1:4" x14ac:dyDescent="0.3">
      <c r="A8930" s="1" t="s">
        <v>78</v>
      </c>
      <c r="B8930" s="1" t="s">
        <v>101</v>
      </c>
      <c r="C8930">
        <v>221.3</v>
      </c>
      <c r="D8930">
        <v>309.47298999999902</v>
      </c>
    </row>
    <row r="8931" spans="1:4" x14ac:dyDescent="0.3">
      <c r="A8931" s="1" t="s">
        <v>78</v>
      </c>
      <c r="B8931" s="1" t="s">
        <v>101</v>
      </c>
      <c r="C8931">
        <v>220.06399999999999</v>
      </c>
      <c r="D8931">
        <v>309.92398999999898</v>
      </c>
    </row>
    <row r="8932" spans="1:4" x14ac:dyDescent="0.3">
      <c r="A8932" s="1" t="s">
        <v>78</v>
      </c>
      <c r="B8932" s="1" t="s">
        <v>101</v>
      </c>
      <c r="C8932">
        <v>218.79499999999999</v>
      </c>
      <c r="D8932">
        <v>310.41998999999902</v>
      </c>
    </row>
    <row r="8933" spans="1:4" x14ac:dyDescent="0.3">
      <c r="A8933" s="1" t="s">
        <v>78</v>
      </c>
      <c r="B8933" s="1" t="s">
        <v>101</v>
      </c>
      <c r="C8933">
        <v>218.14500000000001</v>
      </c>
      <c r="D8933">
        <v>310.64498999999898</v>
      </c>
    </row>
    <row r="8934" spans="1:4" x14ac:dyDescent="0.3">
      <c r="A8934" s="1" t="s">
        <v>78</v>
      </c>
      <c r="B8934" s="1" t="s">
        <v>101</v>
      </c>
      <c r="C8934">
        <v>217.46299999999999</v>
      </c>
      <c r="D8934">
        <v>310.87198999999902</v>
      </c>
    </row>
    <row r="8935" spans="1:4" x14ac:dyDescent="0.3">
      <c r="A8935" s="1" t="s">
        <v>78</v>
      </c>
      <c r="B8935" s="1" t="s">
        <v>101</v>
      </c>
      <c r="C8935">
        <v>227.608</v>
      </c>
      <c r="D8935">
        <v>307.082979999999</v>
      </c>
    </row>
    <row r="8936" spans="1:4" x14ac:dyDescent="0.3">
      <c r="A8936" s="1" t="s">
        <v>78</v>
      </c>
      <c r="B8936" s="1" t="s">
        <v>101</v>
      </c>
      <c r="C8936">
        <v>227.05500000000001</v>
      </c>
      <c r="D8936">
        <v>307.30697999999899</v>
      </c>
    </row>
    <row r="8937" spans="1:4" x14ac:dyDescent="0.3">
      <c r="A8937" s="1" t="s">
        <v>78</v>
      </c>
      <c r="B8937" s="1" t="s">
        <v>101</v>
      </c>
      <c r="C8937">
        <v>226.43700000000001</v>
      </c>
      <c r="D8937">
        <v>307.53397999999902</v>
      </c>
    </row>
    <row r="8938" spans="1:4" x14ac:dyDescent="0.3">
      <c r="A8938" s="1" t="s">
        <v>78</v>
      </c>
      <c r="B8938" s="1" t="s">
        <v>101</v>
      </c>
      <c r="C8938">
        <v>225.81899999999999</v>
      </c>
      <c r="D8938">
        <v>307.75797999999901</v>
      </c>
    </row>
    <row r="8939" spans="1:4" x14ac:dyDescent="0.3">
      <c r="A8939" s="1" t="s">
        <v>78</v>
      </c>
      <c r="B8939" s="1" t="s">
        <v>101</v>
      </c>
      <c r="C8939">
        <v>225.16900000000001</v>
      </c>
      <c r="D8939">
        <v>307.98497999999898</v>
      </c>
    </row>
    <row r="8940" spans="1:4" x14ac:dyDescent="0.3">
      <c r="A8940" s="1" t="s">
        <v>78</v>
      </c>
      <c r="B8940" s="1" t="s">
        <v>101</v>
      </c>
      <c r="C8940">
        <v>223.83600000000001</v>
      </c>
      <c r="D8940">
        <v>308.48097999999902</v>
      </c>
    </row>
    <row r="8941" spans="1:4" x14ac:dyDescent="0.3">
      <c r="A8941" s="1" t="s">
        <v>78</v>
      </c>
      <c r="B8941" s="1" t="s">
        <v>101</v>
      </c>
      <c r="C8941">
        <v>222.536</v>
      </c>
      <c r="D8941">
        <v>308.976979999999</v>
      </c>
    </row>
    <row r="8942" spans="1:4" x14ac:dyDescent="0.3">
      <c r="A8942" s="1" t="s">
        <v>78</v>
      </c>
      <c r="B8942" s="1" t="s">
        <v>101</v>
      </c>
      <c r="C8942">
        <v>227.608</v>
      </c>
      <c r="D8942">
        <v>307.082979999999</v>
      </c>
    </row>
    <row r="8943" spans="1:4" x14ac:dyDescent="0.3">
      <c r="A8943" s="1" t="s">
        <v>78</v>
      </c>
      <c r="B8943" s="1" t="s">
        <v>101</v>
      </c>
      <c r="C8943">
        <v>227.05500000000001</v>
      </c>
      <c r="D8943">
        <v>307.30697999999899</v>
      </c>
    </row>
    <row r="8944" spans="1:4" x14ac:dyDescent="0.3">
      <c r="A8944" s="1" t="s">
        <v>78</v>
      </c>
      <c r="B8944" s="1" t="s">
        <v>101</v>
      </c>
      <c r="C8944">
        <v>226.43700000000001</v>
      </c>
      <c r="D8944">
        <v>307.53397999999902</v>
      </c>
    </row>
    <row r="8945" spans="1:4" x14ac:dyDescent="0.3">
      <c r="A8945" s="1" t="s">
        <v>78</v>
      </c>
      <c r="B8945" s="1" t="s">
        <v>101</v>
      </c>
      <c r="C8945">
        <v>225.81899999999999</v>
      </c>
      <c r="D8945">
        <v>307.75797999999901</v>
      </c>
    </row>
    <row r="8946" spans="1:4" x14ac:dyDescent="0.3">
      <c r="A8946" s="1" t="s">
        <v>78</v>
      </c>
      <c r="B8946" s="1" t="s">
        <v>101</v>
      </c>
      <c r="C8946">
        <v>225.16900000000001</v>
      </c>
      <c r="D8946">
        <v>307.98497999999898</v>
      </c>
    </row>
    <row r="8947" spans="1:4" x14ac:dyDescent="0.3">
      <c r="A8947" s="1" t="s">
        <v>78</v>
      </c>
      <c r="B8947" s="1" t="s">
        <v>101</v>
      </c>
      <c r="C8947">
        <v>223.83600000000001</v>
      </c>
      <c r="D8947">
        <v>308.48097999999902</v>
      </c>
    </row>
    <row r="8948" spans="1:4" x14ac:dyDescent="0.3">
      <c r="A8948" s="1" t="s">
        <v>78</v>
      </c>
      <c r="B8948" s="1" t="s">
        <v>101</v>
      </c>
      <c r="C8948">
        <v>222.536</v>
      </c>
      <c r="D8948">
        <v>308.976979999999</v>
      </c>
    </row>
    <row r="8949" spans="1:4" x14ac:dyDescent="0.3">
      <c r="A8949" s="1" t="s">
        <v>78</v>
      </c>
      <c r="B8949" s="1" t="s">
        <v>101</v>
      </c>
      <c r="C8949">
        <v>231.28299999999999</v>
      </c>
      <c r="D8949">
        <v>305.59198999999899</v>
      </c>
    </row>
    <row r="8950" spans="1:4" x14ac:dyDescent="0.3">
      <c r="A8950" s="1" t="s">
        <v>78</v>
      </c>
      <c r="B8950" s="1" t="s">
        <v>101</v>
      </c>
      <c r="C8950">
        <v>230.79400000000001</v>
      </c>
      <c r="D8950">
        <v>305.773989999999</v>
      </c>
    </row>
    <row r="8951" spans="1:4" x14ac:dyDescent="0.3">
      <c r="A8951" s="1" t="s">
        <v>78</v>
      </c>
      <c r="B8951" s="1" t="s">
        <v>101</v>
      </c>
      <c r="C8951">
        <v>230.339</v>
      </c>
      <c r="D8951">
        <v>305.95598999999902</v>
      </c>
    </row>
    <row r="8952" spans="1:4" x14ac:dyDescent="0.3">
      <c r="A8952" s="1" t="s">
        <v>78</v>
      </c>
      <c r="B8952" s="1" t="s">
        <v>101</v>
      </c>
      <c r="C8952">
        <v>229.494</v>
      </c>
      <c r="D8952">
        <v>306.314989999999</v>
      </c>
    </row>
    <row r="8953" spans="1:4" x14ac:dyDescent="0.3">
      <c r="A8953" s="1" t="s">
        <v>78</v>
      </c>
      <c r="B8953" s="1" t="s">
        <v>101</v>
      </c>
      <c r="C8953">
        <v>229.071</v>
      </c>
      <c r="D8953">
        <v>306.49698999999902</v>
      </c>
    </row>
    <row r="8954" spans="1:4" x14ac:dyDescent="0.3">
      <c r="A8954" s="1" t="s">
        <v>78</v>
      </c>
      <c r="B8954" s="1" t="s">
        <v>101</v>
      </c>
      <c r="C8954">
        <v>228.61599999999899</v>
      </c>
      <c r="D8954">
        <v>306.67598999999899</v>
      </c>
    </row>
    <row r="8955" spans="1:4" x14ac:dyDescent="0.3">
      <c r="A8955" s="1" t="s">
        <v>78</v>
      </c>
      <c r="B8955" s="1" t="s">
        <v>101</v>
      </c>
      <c r="C8955">
        <v>228.12799999999999</v>
      </c>
      <c r="D8955">
        <v>306.85798999999901</v>
      </c>
    </row>
    <row r="8956" spans="1:4" x14ac:dyDescent="0.3">
      <c r="A8956" s="1" t="s">
        <v>78</v>
      </c>
      <c r="B8956" s="1" t="s">
        <v>101</v>
      </c>
      <c r="C8956">
        <v>227.60799999999901</v>
      </c>
      <c r="D8956">
        <v>307.08298999999897</v>
      </c>
    </row>
    <row r="8957" spans="1:4" x14ac:dyDescent="0.3">
      <c r="A8957" s="1" t="s">
        <v>78</v>
      </c>
      <c r="B8957" s="1" t="s">
        <v>101</v>
      </c>
      <c r="C8957">
        <v>231.28299999999999</v>
      </c>
      <c r="D8957">
        <v>305.59198999999899</v>
      </c>
    </row>
    <row r="8958" spans="1:4" x14ac:dyDescent="0.3">
      <c r="A8958" s="1" t="s">
        <v>78</v>
      </c>
      <c r="B8958" s="1" t="s">
        <v>101</v>
      </c>
      <c r="C8958">
        <v>230.79399999999899</v>
      </c>
      <c r="D8958">
        <v>305.773989999999</v>
      </c>
    </row>
    <row r="8959" spans="1:4" x14ac:dyDescent="0.3">
      <c r="A8959" s="1" t="s">
        <v>78</v>
      </c>
      <c r="B8959" s="1" t="s">
        <v>101</v>
      </c>
      <c r="C8959">
        <v>230.338999999999</v>
      </c>
      <c r="D8959">
        <v>305.95598999999902</v>
      </c>
    </row>
    <row r="8960" spans="1:4" x14ac:dyDescent="0.3">
      <c r="A8960" s="1" t="s">
        <v>78</v>
      </c>
      <c r="B8960" s="1" t="s">
        <v>101</v>
      </c>
      <c r="C8960">
        <v>229.49399999999901</v>
      </c>
      <c r="D8960">
        <v>306.314989999999</v>
      </c>
    </row>
    <row r="8961" spans="1:4" x14ac:dyDescent="0.3">
      <c r="A8961" s="1" t="s">
        <v>78</v>
      </c>
      <c r="B8961" s="1" t="s">
        <v>101</v>
      </c>
      <c r="C8961">
        <v>229.070999999999</v>
      </c>
      <c r="D8961">
        <v>306.49698999999902</v>
      </c>
    </row>
    <row r="8962" spans="1:4" x14ac:dyDescent="0.3">
      <c r="A8962" s="1" t="s">
        <v>78</v>
      </c>
      <c r="B8962" s="1" t="s">
        <v>101</v>
      </c>
      <c r="C8962">
        <v>228.61599999999899</v>
      </c>
      <c r="D8962">
        <v>306.67598999999899</v>
      </c>
    </row>
    <row r="8963" spans="1:4" x14ac:dyDescent="0.3">
      <c r="A8963" s="1" t="s">
        <v>78</v>
      </c>
      <c r="B8963" s="1" t="s">
        <v>101</v>
      </c>
      <c r="C8963">
        <v>228.12799999999899</v>
      </c>
      <c r="D8963">
        <v>306.85798999999901</v>
      </c>
    </row>
    <row r="8964" spans="1:4" x14ac:dyDescent="0.3">
      <c r="A8964" s="1" t="s">
        <v>78</v>
      </c>
      <c r="B8964" s="1" t="s">
        <v>101</v>
      </c>
      <c r="C8964">
        <v>227.60799999999901</v>
      </c>
      <c r="D8964">
        <v>307.08298999999897</v>
      </c>
    </row>
    <row r="8965" spans="1:4" x14ac:dyDescent="0.3">
      <c r="A8965" s="1" t="s">
        <v>78</v>
      </c>
      <c r="B8965" s="1" t="s">
        <v>101</v>
      </c>
      <c r="C8965">
        <v>235.671989999999</v>
      </c>
      <c r="D8965">
        <v>304.01399999999899</v>
      </c>
    </row>
    <row r="8966" spans="1:4" x14ac:dyDescent="0.3">
      <c r="A8966" s="1" t="s">
        <v>78</v>
      </c>
      <c r="B8966" s="1" t="s">
        <v>101</v>
      </c>
      <c r="C8966">
        <v>235.15098999999901</v>
      </c>
      <c r="D8966">
        <v>304.15099999999899</v>
      </c>
    </row>
    <row r="8967" spans="1:4" x14ac:dyDescent="0.3">
      <c r="A8967" s="1" t="s">
        <v>78</v>
      </c>
      <c r="B8967" s="1" t="s">
        <v>101</v>
      </c>
      <c r="C8967">
        <v>234.59898999999899</v>
      </c>
      <c r="D8967">
        <v>304.33099999999899</v>
      </c>
    </row>
    <row r="8968" spans="1:4" x14ac:dyDescent="0.3">
      <c r="A8968" s="1" t="s">
        <v>78</v>
      </c>
      <c r="B8968" s="1" t="s">
        <v>101</v>
      </c>
      <c r="C8968">
        <v>233.45998999999901</v>
      </c>
      <c r="D8968">
        <v>304.736999999999</v>
      </c>
    </row>
    <row r="8969" spans="1:4" x14ac:dyDescent="0.3">
      <c r="A8969" s="1" t="s">
        <v>78</v>
      </c>
      <c r="B8969" s="1" t="s">
        <v>101</v>
      </c>
      <c r="C8969">
        <v>232.35498999999899</v>
      </c>
      <c r="D8969">
        <v>305.18799999999902</v>
      </c>
    </row>
    <row r="8970" spans="1:4" x14ac:dyDescent="0.3">
      <c r="A8970" s="1" t="s">
        <v>78</v>
      </c>
      <c r="B8970" s="1" t="s">
        <v>101</v>
      </c>
      <c r="C8970">
        <v>231.80198999999899</v>
      </c>
      <c r="D8970">
        <v>305.41299999999899</v>
      </c>
    </row>
    <row r="8971" spans="1:4" x14ac:dyDescent="0.3">
      <c r="A8971" s="1" t="s">
        <v>78</v>
      </c>
      <c r="B8971" s="1" t="s">
        <v>101</v>
      </c>
      <c r="C8971">
        <v>231.28298999999899</v>
      </c>
      <c r="D8971">
        <v>305.59199999999902</v>
      </c>
    </row>
    <row r="8972" spans="1:4" x14ac:dyDescent="0.3">
      <c r="A8972" s="1" t="s">
        <v>78</v>
      </c>
      <c r="B8972" s="1" t="s">
        <v>101</v>
      </c>
      <c r="C8972">
        <v>235.671989999999</v>
      </c>
      <c r="D8972">
        <v>304.01399999999899</v>
      </c>
    </row>
    <row r="8973" spans="1:4" x14ac:dyDescent="0.3">
      <c r="A8973" s="1" t="s">
        <v>78</v>
      </c>
      <c r="B8973" s="1" t="s">
        <v>101</v>
      </c>
      <c r="C8973">
        <v>235.15098999999901</v>
      </c>
      <c r="D8973">
        <v>304.15099999999899</v>
      </c>
    </row>
    <row r="8974" spans="1:4" x14ac:dyDescent="0.3">
      <c r="A8974" s="1" t="s">
        <v>78</v>
      </c>
      <c r="B8974" s="1" t="s">
        <v>101</v>
      </c>
      <c r="C8974">
        <v>234.59898999999999</v>
      </c>
      <c r="D8974">
        <v>304.33099999999899</v>
      </c>
    </row>
    <row r="8975" spans="1:4" x14ac:dyDescent="0.3">
      <c r="A8975" s="1" t="s">
        <v>78</v>
      </c>
      <c r="B8975" s="1" t="s">
        <v>101</v>
      </c>
      <c r="C8975">
        <v>233.45998999999901</v>
      </c>
      <c r="D8975">
        <v>304.736999999999</v>
      </c>
    </row>
    <row r="8976" spans="1:4" x14ac:dyDescent="0.3">
      <c r="A8976" s="1" t="s">
        <v>78</v>
      </c>
      <c r="B8976" s="1" t="s">
        <v>101</v>
      </c>
      <c r="C8976">
        <v>232.35498999999999</v>
      </c>
      <c r="D8976">
        <v>305.18799999999902</v>
      </c>
    </row>
    <row r="8977" spans="1:4" x14ac:dyDescent="0.3">
      <c r="A8977" s="1" t="s">
        <v>78</v>
      </c>
      <c r="B8977" s="1" t="s">
        <v>101</v>
      </c>
      <c r="C8977">
        <v>231.80198999999999</v>
      </c>
      <c r="D8977">
        <v>305.41299999999899</v>
      </c>
    </row>
    <row r="8978" spans="1:4" x14ac:dyDescent="0.3">
      <c r="A8978" s="1" t="s">
        <v>78</v>
      </c>
      <c r="B8978" s="1" t="s">
        <v>101</v>
      </c>
      <c r="C8978">
        <v>231.28298999999899</v>
      </c>
      <c r="D8978">
        <v>305.59199999999902</v>
      </c>
    </row>
    <row r="8979" spans="1:4" x14ac:dyDescent="0.3">
      <c r="A8979" s="1" t="s">
        <v>78</v>
      </c>
      <c r="B8979" s="1" t="s">
        <v>101</v>
      </c>
      <c r="C8979">
        <v>239.60599999999999</v>
      </c>
      <c r="D8979">
        <v>303.42797999999902</v>
      </c>
    </row>
    <row r="8980" spans="1:4" x14ac:dyDescent="0.3">
      <c r="A8980" s="1" t="s">
        <v>78</v>
      </c>
      <c r="B8980" s="1" t="s">
        <v>101</v>
      </c>
      <c r="C8980">
        <v>239.28100000000001</v>
      </c>
      <c r="D8980">
        <v>303.47297999999898</v>
      </c>
    </row>
    <row r="8981" spans="1:4" x14ac:dyDescent="0.3">
      <c r="A8981" s="1" t="s">
        <v>78</v>
      </c>
      <c r="B8981" s="1" t="s">
        <v>101</v>
      </c>
      <c r="C8981">
        <v>238.95500000000001</v>
      </c>
      <c r="D8981">
        <v>303.517979999999</v>
      </c>
    </row>
    <row r="8982" spans="1:4" x14ac:dyDescent="0.3">
      <c r="A8982" s="1" t="s">
        <v>78</v>
      </c>
      <c r="B8982" s="1" t="s">
        <v>101</v>
      </c>
      <c r="C8982">
        <v>238.40299999999999</v>
      </c>
      <c r="D8982">
        <v>303.56297999999902</v>
      </c>
    </row>
    <row r="8983" spans="1:4" x14ac:dyDescent="0.3">
      <c r="A8983" s="1" t="s">
        <v>78</v>
      </c>
      <c r="B8983" s="1" t="s">
        <v>101</v>
      </c>
      <c r="C8983">
        <v>237.91499999999999</v>
      </c>
      <c r="D8983">
        <v>303.654979999999</v>
      </c>
    </row>
    <row r="8984" spans="1:4" x14ac:dyDescent="0.3">
      <c r="A8984" s="1" t="s">
        <v>78</v>
      </c>
      <c r="B8984" s="1" t="s">
        <v>101</v>
      </c>
      <c r="C8984">
        <v>237.46</v>
      </c>
      <c r="D8984">
        <v>303.69997999999902</v>
      </c>
    </row>
    <row r="8985" spans="1:4" x14ac:dyDescent="0.3">
      <c r="A8985" s="1" t="s">
        <v>78</v>
      </c>
      <c r="B8985" s="1" t="s">
        <v>101</v>
      </c>
      <c r="C8985">
        <v>236.61500000000001</v>
      </c>
      <c r="D8985">
        <v>303.78997999999899</v>
      </c>
    </row>
    <row r="8986" spans="1:4" x14ac:dyDescent="0.3">
      <c r="A8986" s="1" t="s">
        <v>78</v>
      </c>
      <c r="B8986" s="1" t="s">
        <v>101</v>
      </c>
      <c r="C8986">
        <v>236.16</v>
      </c>
      <c r="D8986">
        <v>303.87897999999899</v>
      </c>
    </row>
    <row r="8987" spans="1:4" x14ac:dyDescent="0.3">
      <c r="A8987" s="1" t="s">
        <v>78</v>
      </c>
      <c r="B8987" s="1" t="s">
        <v>101</v>
      </c>
      <c r="C8987">
        <v>235.672</v>
      </c>
      <c r="D8987">
        <v>304.01397999999898</v>
      </c>
    </row>
    <row r="8988" spans="1:4" x14ac:dyDescent="0.3">
      <c r="A8988" s="1" t="s">
        <v>78</v>
      </c>
      <c r="B8988" s="1" t="s">
        <v>101</v>
      </c>
      <c r="C8988">
        <v>239.60599999999999</v>
      </c>
      <c r="D8988">
        <v>303.42797999999902</v>
      </c>
    </row>
    <row r="8989" spans="1:4" x14ac:dyDescent="0.3">
      <c r="A8989" s="1" t="s">
        <v>78</v>
      </c>
      <c r="B8989" s="1" t="s">
        <v>101</v>
      </c>
      <c r="C8989">
        <v>239.28100000000001</v>
      </c>
      <c r="D8989">
        <v>303.47297999999898</v>
      </c>
    </row>
    <row r="8990" spans="1:4" x14ac:dyDescent="0.3">
      <c r="A8990" s="1" t="s">
        <v>78</v>
      </c>
      <c r="B8990" s="1" t="s">
        <v>101</v>
      </c>
      <c r="C8990">
        <v>238.95500000000001</v>
      </c>
      <c r="D8990">
        <v>303.517979999999</v>
      </c>
    </row>
    <row r="8991" spans="1:4" x14ac:dyDescent="0.3">
      <c r="A8991" s="1" t="s">
        <v>78</v>
      </c>
      <c r="B8991" s="1" t="s">
        <v>101</v>
      </c>
      <c r="C8991">
        <v>238.40299999999999</v>
      </c>
      <c r="D8991">
        <v>303.56297999999902</v>
      </c>
    </row>
    <row r="8992" spans="1:4" x14ac:dyDescent="0.3">
      <c r="A8992" s="1" t="s">
        <v>78</v>
      </c>
      <c r="B8992" s="1" t="s">
        <v>101</v>
      </c>
      <c r="C8992">
        <v>237.91499999999999</v>
      </c>
      <c r="D8992">
        <v>303.654979999999</v>
      </c>
    </row>
    <row r="8993" spans="1:4" x14ac:dyDescent="0.3">
      <c r="A8993" s="1" t="s">
        <v>78</v>
      </c>
      <c r="B8993" s="1" t="s">
        <v>101</v>
      </c>
      <c r="C8993">
        <v>237.46</v>
      </c>
      <c r="D8993">
        <v>303.69997999999902</v>
      </c>
    </row>
    <row r="8994" spans="1:4" x14ac:dyDescent="0.3">
      <c r="A8994" s="1" t="s">
        <v>78</v>
      </c>
      <c r="B8994" s="1" t="s">
        <v>101</v>
      </c>
      <c r="C8994">
        <v>236.61500000000001</v>
      </c>
      <c r="D8994">
        <v>303.78997999999899</v>
      </c>
    </row>
    <row r="8995" spans="1:4" x14ac:dyDescent="0.3">
      <c r="A8995" s="1" t="s">
        <v>78</v>
      </c>
      <c r="B8995" s="1" t="s">
        <v>101</v>
      </c>
      <c r="C8995">
        <v>236.16</v>
      </c>
      <c r="D8995">
        <v>303.87897999999899</v>
      </c>
    </row>
    <row r="8996" spans="1:4" x14ac:dyDescent="0.3">
      <c r="A8996" s="1" t="s">
        <v>78</v>
      </c>
      <c r="B8996" s="1" t="s">
        <v>101</v>
      </c>
      <c r="C8996">
        <v>235.672</v>
      </c>
      <c r="D8996">
        <v>304.01397999999898</v>
      </c>
    </row>
    <row r="8997" spans="1:4" x14ac:dyDescent="0.3">
      <c r="A8997" s="1" t="s">
        <v>78</v>
      </c>
      <c r="B8997" s="1" t="s">
        <v>101</v>
      </c>
      <c r="C8997">
        <v>246.727</v>
      </c>
      <c r="D8997">
        <v>302.390999999999</v>
      </c>
    </row>
    <row r="8998" spans="1:4" x14ac:dyDescent="0.3">
      <c r="A8998" s="1" t="s">
        <v>78</v>
      </c>
      <c r="B8998" s="1" t="s">
        <v>101</v>
      </c>
      <c r="C8998">
        <v>245.71899999999999</v>
      </c>
      <c r="D8998">
        <v>302.52599999999899</v>
      </c>
    </row>
    <row r="8999" spans="1:4" x14ac:dyDescent="0.3">
      <c r="A8999" s="1" t="s">
        <v>78</v>
      </c>
      <c r="B8999" s="1" t="s">
        <v>101</v>
      </c>
      <c r="C8999">
        <v>244.71</v>
      </c>
      <c r="D8999">
        <v>302.66299999999899</v>
      </c>
    </row>
    <row r="9000" spans="1:4" x14ac:dyDescent="0.3">
      <c r="A9000" s="1" t="s">
        <v>78</v>
      </c>
      <c r="B9000" s="1" t="s">
        <v>101</v>
      </c>
      <c r="C9000">
        <v>243.768</v>
      </c>
      <c r="D9000">
        <v>302.796999999999</v>
      </c>
    </row>
    <row r="9001" spans="1:4" x14ac:dyDescent="0.3">
      <c r="A9001" s="1" t="s">
        <v>78</v>
      </c>
      <c r="B9001" s="1" t="s">
        <v>101</v>
      </c>
      <c r="C9001">
        <v>242.82499999999999</v>
      </c>
      <c r="D9001">
        <v>302.93199999999899</v>
      </c>
    </row>
    <row r="9002" spans="1:4" x14ac:dyDescent="0.3">
      <c r="A9002" s="1" t="s">
        <v>78</v>
      </c>
      <c r="B9002" s="1" t="s">
        <v>101</v>
      </c>
      <c r="C9002">
        <v>241.947</v>
      </c>
      <c r="D9002">
        <v>303.06899999999899</v>
      </c>
    </row>
    <row r="9003" spans="1:4" x14ac:dyDescent="0.3">
      <c r="A9003" s="1" t="s">
        <v>78</v>
      </c>
      <c r="B9003" s="1" t="s">
        <v>101</v>
      </c>
      <c r="C9003">
        <v>241.101</v>
      </c>
      <c r="D9003">
        <v>303.20399999999898</v>
      </c>
    </row>
    <row r="9004" spans="1:4" x14ac:dyDescent="0.3">
      <c r="A9004" s="1" t="s">
        <v>78</v>
      </c>
      <c r="B9004" s="1" t="s">
        <v>101</v>
      </c>
      <c r="C9004">
        <v>240.322</v>
      </c>
      <c r="D9004">
        <v>303.337999999999</v>
      </c>
    </row>
    <row r="9005" spans="1:4" x14ac:dyDescent="0.3">
      <c r="A9005" s="1" t="s">
        <v>78</v>
      </c>
      <c r="B9005" s="1" t="s">
        <v>101</v>
      </c>
      <c r="C9005">
        <v>239.60599999999999</v>
      </c>
      <c r="D9005">
        <v>303.42799999999897</v>
      </c>
    </row>
    <row r="9006" spans="1:4" x14ac:dyDescent="0.3">
      <c r="A9006" s="1" t="s">
        <v>78</v>
      </c>
      <c r="B9006" s="1" t="s">
        <v>101</v>
      </c>
      <c r="C9006">
        <v>246.727</v>
      </c>
      <c r="D9006">
        <v>302.390999999999</v>
      </c>
    </row>
    <row r="9007" spans="1:4" x14ac:dyDescent="0.3">
      <c r="A9007" s="1" t="s">
        <v>78</v>
      </c>
      <c r="B9007" s="1" t="s">
        <v>101</v>
      </c>
      <c r="C9007">
        <v>245.71899999999999</v>
      </c>
      <c r="D9007">
        <v>302.52599999999899</v>
      </c>
    </row>
    <row r="9008" spans="1:4" x14ac:dyDescent="0.3">
      <c r="A9008" s="1" t="s">
        <v>78</v>
      </c>
      <c r="B9008" s="1" t="s">
        <v>101</v>
      </c>
      <c r="C9008">
        <v>244.71</v>
      </c>
      <c r="D9008">
        <v>302.66299999999899</v>
      </c>
    </row>
    <row r="9009" spans="1:4" x14ac:dyDescent="0.3">
      <c r="A9009" s="1" t="s">
        <v>78</v>
      </c>
      <c r="B9009" s="1" t="s">
        <v>101</v>
      </c>
      <c r="C9009">
        <v>243.768</v>
      </c>
      <c r="D9009">
        <v>302.796999999999</v>
      </c>
    </row>
    <row r="9010" spans="1:4" x14ac:dyDescent="0.3">
      <c r="A9010" s="1" t="s">
        <v>78</v>
      </c>
      <c r="B9010" s="1" t="s">
        <v>101</v>
      </c>
      <c r="C9010">
        <v>242.82499999999999</v>
      </c>
      <c r="D9010">
        <v>302.93199999999899</v>
      </c>
    </row>
    <row r="9011" spans="1:4" x14ac:dyDescent="0.3">
      <c r="A9011" s="1" t="s">
        <v>78</v>
      </c>
      <c r="B9011" s="1" t="s">
        <v>101</v>
      </c>
      <c r="C9011">
        <v>241.947</v>
      </c>
      <c r="D9011">
        <v>303.06899999999899</v>
      </c>
    </row>
    <row r="9012" spans="1:4" x14ac:dyDescent="0.3">
      <c r="A9012" s="1" t="s">
        <v>78</v>
      </c>
      <c r="B9012" s="1" t="s">
        <v>101</v>
      </c>
      <c r="C9012">
        <v>241.101</v>
      </c>
      <c r="D9012">
        <v>303.20399999999898</v>
      </c>
    </row>
    <row r="9013" spans="1:4" x14ac:dyDescent="0.3">
      <c r="A9013" s="1" t="s">
        <v>78</v>
      </c>
      <c r="B9013" s="1" t="s">
        <v>101</v>
      </c>
      <c r="C9013">
        <v>240.322</v>
      </c>
      <c r="D9013">
        <v>303.337999999999</v>
      </c>
    </row>
    <row r="9014" spans="1:4" x14ac:dyDescent="0.3">
      <c r="A9014" s="1" t="s">
        <v>78</v>
      </c>
      <c r="B9014" s="1" t="s">
        <v>101</v>
      </c>
      <c r="C9014">
        <v>239.60599999999999</v>
      </c>
      <c r="D9014">
        <v>303.42799999999897</v>
      </c>
    </row>
    <row r="9015" spans="1:4" x14ac:dyDescent="0.3">
      <c r="A9015" s="1" t="s">
        <v>78</v>
      </c>
      <c r="B9015" s="1" t="s">
        <v>101</v>
      </c>
      <c r="C9015">
        <v>256.058999999999</v>
      </c>
      <c r="D9015">
        <v>301.398989999999</v>
      </c>
    </row>
    <row r="9016" spans="1:4" x14ac:dyDescent="0.3">
      <c r="A9016" s="1" t="s">
        <v>78</v>
      </c>
      <c r="B9016" s="1" t="s">
        <v>101</v>
      </c>
      <c r="C9016">
        <v>253.62099999999899</v>
      </c>
      <c r="D9016">
        <v>301.62398999999903</v>
      </c>
    </row>
    <row r="9017" spans="1:4" x14ac:dyDescent="0.3">
      <c r="A9017" s="1" t="s">
        <v>78</v>
      </c>
      <c r="B9017" s="1" t="s">
        <v>101</v>
      </c>
      <c r="C9017">
        <v>251.213999999999</v>
      </c>
      <c r="D9017">
        <v>301.84998999999902</v>
      </c>
    </row>
    <row r="9018" spans="1:4" x14ac:dyDescent="0.3">
      <c r="A9018" s="1" t="s">
        <v>78</v>
      </c>
      <c r="B9018" s="1" t="s">
        <v>101</v>
      </c>
      <c r="C9018">
        <v>250.04399999999899</v>
      </c>
      <c r="D9018">
        <v>301.98498999999902</v>
      </c>
    </row>
    <row r="9019" spans="1:4" x14ac:dyDescent="0.3">
      <c r="A9019" s="1" t="s">
        <v>78</v>
      </c>
      <c r="B9019" s="1" t="s">
        <v>101</v>
      </c>
      <c r="C9019">
        <v>248.87299999999999</v>
      </c>
      <c r="D9019">
        <v>302.12198999999902</v>
      </c>
    </row>
    <row r="9020" spans="1:4" x14ac:dyDescent="0.3">
      <c r="A9020" s="1" t="s">
        <v>78</v>
      </c>
      <c r="B9020" s="1" t="s">
        <v>101</v>
      </c>
      <c r="C9020">
        <v>247.767</v>
      </c>
      <c r="D9020">
        <v>302.25598999999897</v>
      </c>
    </row>
    <row r="9021" spans="1:4" x14ac:dyDescent="0.3">
      <c r="A9021" s="1" t="s">
        <v>78</v>
      </c>
      <c r="B9021" s="1" t="s">
        <v>101</v>
      </c>
      <c r="C9021">
        <v>246.727</v>
      </c>
      <c r="D9021">
        <v>302.39098999999902</v>
      </c>
    </row>
    <row r="9022" spans="1:4" x14ac:dyDescent="0.3">
      <c r="A9022" s="1" t="s">
        <v>78</v>
      </c>
      <c r="B9022" s="1" t="s">
        <v>101</v>
      </c>
      <c r="C9022">
        <v>256.05900000000003</v>
      </c>
      <c r="D9022">
        <v>301.398989999999</v>
      </c>
    </row>
    <row r="9023" spans="1:4" x14ac:dyDescent="0.3">
      <c r="A9023" s="1" t="s">
        <v>78</v>
      </c>
      <c r="B9023" s="1" t="s">
        <v>101</v>
      </c>
      <c r="C9023">
        <v>253.62100000000001</v>
      </c>
      <c r="D9023">
        <v>301.62398999999903</v>
      </c>
    </row>
    <row r="9024" spans="1:4" x14ac:dyDescent="0.3">
      <c r="A9024" s="1" t="s">
        <v>78</v>
      </c>
      <c r="B9024" s="1" t="s">
        <v>101</v>
      </c>
      <c r="C9024">
        <v>251.214</v>
      </c>
      <c r="D9024">
        <v>301.84998999999902</v>
      </c>
    </row>
    <row r="9025" spans="1:4" x14ac:dyDescent="0.3">
      <c r="A9025" s="1" t="s">
        <v>78</v>
      </c>
      <c r="B9025" s="1" t="s">
        <v>101</v>
      </c>
      <c r="C9025">
        <v>250.04400000000001</v>
      </c>
      <c r="D9025">
        <v>301.98498999999902</v>
      </c>
    </row>
    <row r="9026" spans="1:4" x14ac:dyDescent="0.3">
      <c r="A9026" s="1" t="s">
        <v>78</v>
      </c>
      <c r="B9026" s="1" t="s">
        <v>101</v>
      </c>
      <c r="C9026">
        <v>248.87299999999999</v>
      </c>
      <c r="D9026">
        <v>302.12198999999902</v>
      </c>
    </row>
    <row r="9027" spans="1:4" x14ac:dyDescent="0.3">
      <c r="A9027" s="1" t="s">
        <v>78</v>
      </c>
      <c r="B9027" s="1" t="s">
        <v>101</v>
      </c>
      <c r="C9027">
        <v>247.767</v>
      </c>
      <c r="D9027">
        <v>302.25598999999897</v>
      </c>
    </row>
    <row r="9028" spans="1:4" x14ac:dyDescent="0.3">
      <c r="A9028" s="1" t="s">
        <v>78</v>
      </c>
      <c r="B9028" s="1" t="s">
        <v>101</v>
      </c>
      <c r="C9028">
        <v>246.727</v>
      </c>
      <c r="D9028">
        <v>302.39098999999902</v>
      </c>
    </row>
    <row r="9029" spans="1:4" x14ac:dyDescent="0.3">
      <c r="A9029" s="1" t="s">
        <v>78</v>
      </c>
      <c r="B9029" s="1" t="s">
        <v>101</v>
      </c>
      <c r="C9029">
        <v>266.14</v>
      </c>
      <c r="D9029">
        <v>300.85798999999901</v>
      </c>
    </row>
    <row r="9030" spans="1:4" x14ac:dyDescent="0.3">
      <c r="A9030" s="1" t="s">
        <v>78</v>
      </c>
      <c r="B9030" s="1" t="s">
        <v>101</v>
      </c>
      <c r="C9030">
        <v>263.60300000000001</v>
      </c>
      <c r="D9030">
        <v>300.992989999999</v>
      </c>
    </row>
    <row r="9031" spans="1:4" x14ac:dyDescent="0.3">
      <c r="A9031" s="1" t="s">
        <v>78</v>
      </c>
      <c r="B9031" s="1" t="s">
        <v>101</v>
      </c>
      <c r="C9031">
        <v>261.06700000000001</v>
      </c>
      <c r="D9031">
        <v>301.08498999999898</v>
      </c>
    </row>
    <row r="9032" spans="1:4" x14ac:dyDescent="0.3">
      <c r="A9032" s="1" t="s">
        <v>78</v>
      </c>
      <c r="B9032" s="1" t="s">
        <v>101</v>
      </c>
      <c r="C9032">
        <v>258.53100000000001</v>
      </c>
      <c r="D9032">
        <v>301.218989999999</v>
      </c>
    </row>
    <row r="9033" spans="1:4" x14ac:dyDescent="0.3">
      <c r="A9033" s="1" t="s">
        <v>78</v>
      </c>
      <c r="B9033" s="1" t="s">
        <v>101</v>
      </c>
      <c r="C9033">
        <v>256.05900000000003</v>
      </c>
      <c r="D9033">
        <v>301.398989999999</v>
      </c>
    </row>
    <row r="9034" spans="1:4" x14ac:dyDescent="0.3">
      <c r="A9034" s="1" t="s">
        <v>78</v>
      </c>
      <c r="B9034" s="1" t="s">
        <v>101</v>
      </c>
      <c r="C9034">
        <v>266.14</v>
      </c>
      <c r="D9034">
        <v>300.85798999999901</v>
      </c>
    </row>
    <row r="9035" spans="1:4" x14ac:dyDescent="0.3">
      <c r="A9035" s="1" t="s">
        <v>78</v>
      </c>
      <c r="B9035" s="1" t="s">
        <v>101</v>
      </c>
      <c r="C9035">
        <v>263.60300000000001</v>
      </c>
      <c r="D9035">
        <v>300.992989999999</v>
      </c>
    </row>
    <row r="9036" spans="1:4" x14ac:dyDescent="0.3">
      <c r="A9036" s="1" t="s">
        <v>78</v>
      </c>
      <c r="B9036" s="1" t="s">
        <v>101</v>
      </c>
      <c r="C9036">
        <v>261.06700000000001</v>
      </c>
      <c r="D9036">
        <v>301.08498999999898</v>
      </c>
    </row>
    <row r="9037" spans="1:4" x14ac:dyDescent="0.3">
      <c r="A9037" s="1" t="s">
        <v>78</v>
      </c>
      <c r="B9037" s="1" t="s">
        <v>101</v>
      </c>
      <c r="C9037">
        <v>258.53100000000001</v>
      </c>
      <c r="D9037">
        <v>301.218989999999</v>
      </c>
    </row>
    <row r="9038" spans="1:4" x14ac:dyDescent="0.3">
      <c r="A9038" s="1" t="s">
        <v>78</v>
      </c>
      <c r="B9038" s="1" t="s">
        <v>101</v>
      </c>
      <c r="C9038">
        <v>256.05900000000003</v>
      </c>
      <c r="D9038">
        <v>301.398989999999</v>
      </c>
    </row>
    <row r="9039" spans="1:4" x14ac:dyDescent="0.3">
      <c r="A9039" s="1" t="s">
        <v>78</v>
      </c>
      <c r="B9039" s="1" t="s">
        <v>101</v>
      </c>
      <c r="C9039">
        <v>276.2192</v>
      </c>
      <c r="D9039">
        <v>300.451989999999</v>
      </c>
    </row>
    <row r="9040" spans="1:4" x14ac:dyDescent="0.3">
      <c r="A9040" s="1" t="s">
        <v>78</v>
      </c>
      <c r="B9040" s="1" t="s">
        <v>101</v>
      </c>
      <c r="C9040">
        <v>271.1782</v>
      </c>
      <c r="D9040">
        <v>300.63298999999898</v>
      </c>
    </row>
    <row r="9041" spans="1:4" x14ac:dyDescent="0.3">
      <c r="A9041" s="1" t="s">
        <v>78</v>
      </c>
      <c r="B9041" s="1" t="s">
        <v>101</v>
      </c>
      <c r="C9041">
        <v>266.14019999999999</v>
      </c>
      <c r="D9041">
        <v>300.85798999999901</v>
      </c>
    </row>
    <row r="9042" spans="1:4" x14ac:dyDescent="0.3">
      <c r="A9042" s="1" t="s">
        <v>78</v>
      </c>
      <c r="B9042" s="1" t="s">
        <v>101</v>
      </c>
      <c r="C9042">
        <v>276.2192</v>
      </c>
      <c r="D9042">
        <v>300.451989999999</v>
      </c>
    </row>
    <row r="9043" spans="1:4" x14ac:dyDescent="0.3">
      <c r="A9043" s="1" t="s">
        <v>78</v>
      </c>
      <c r="B9043" s="1" t="s">
        <v>101</v>
      </c>
      <c r="C9043">
        <v>271.1782</v>
      </c>
      <c r="D9043">
        <v>300.63298999999898</v>
      </c>
    </row>
    <row r="9044" spans="1:4" x14ac:dyDescent="0.3">
      <c r="A9044" s="1" t="s">
        <v>78</v>
      </c>
      <c r="B9044" s="1" t="s">
        <v>101</v>
      </c>
      <c r="C9044">
        <v>266.14019999999999</v>
      </c>
      <c r="D9044">
        <v>300.85798999999901</v>
      </c>
    </row>
    <row r="9045" spans="1:4" x14ac:dyDescent="0.3">
      <c r="A9045" s="1" t="s">
        <v>78</v>
      </c>
      <c r="B9045" s="1" t="s">
        <v>101</v>
      </c>
      <c r="C9045">
        <v>286.29919999999998</v>
      </c>
      <c r="D9045">
        <v>300.00099999999901</v>
      </c>
    </row>
    <row r="9046" spans="1:4" x14ac:dyDescent="0.3">
      <c r="A9046" s="1" t="s">
        <v>78</v>
      </c>
      <c r="B9046" s="1" t="s">
        <v>101</v>
      </c>
      <c r="C9046">
        <v>276.2192</v>
      </c>
      <c r="D9046">
        <v>300.45199999999897</v>
      </c>
    </row>
    <row r="9047" spans="1:4" x14ac:dyDescent="0.3">
      <c r="A9047" s="1" t="s">
        <v>78</v>
      </c>
      <c r="B9047" s="1" t="s">
        <v>101</v>
      </c>
      <c r="C9047">
        <v>286.29919999999998</v>
      </c>
      <c r="D9047">
        <v>300.00099999999901</v>
      </c>
    </row>
    <row r="9048" spans="1:4" x14ac:dyDescent="0.3">
      <c r="A9048" s="1" t="s">
        <v>78</v>
      </c>
      <c r="B9048" s="1" t="s">
        <v>101</v>
      </c>
      <c r="C9048">
        <v>276.2192</v>
      </c>
      <c r="D9048">
        <v>300.45199999999897</v>
      </c>
    </row>
    <row r="9049" spans="1:4" x14ac:dyDescent="0.3">
      <c r="A9049" s="1" t="s">
        <v>78</v>
      </c>
      <c r="B9049" s="1" t="s">
        <v>102</v>
      </c>
      <c r="C9049">
        <v>174.97200000000001</v>
      </c>
      <c r="D9049">
        <v>263.25400000000002</v>
      </c>
    </row>
    <row r="9050" spans="1:4" x14ac:dyDescent="0.3">
      <c r="A9050" s="1" t="s">
        <v>78</v>
      </c>
      <c r="B9050" s="1" t="s">
        <v>102</v>
      </c>
      <c r="C9050">
        <v>173.86799999999999</v>
      </c>
      <c r="D9050">
        <v>263.43299999999999</v>
      </c>
    </row>
    <row r="9051" spans="1:4" x14ac:dyDescent="0.3">
      <c r="A9051" s="1" t="s">
        <v>78</v>
      </c>
      <c r="B9051" s="1" t="s">
        <v>102</v>
      </c>
      <c r="C9051">
        <v>172.667</v>
      </c>
      <c r="D9051">
        <v>263.56799999999998</v>
      </c>
    </row>
    <row r="9052" spans="1:4" x14ac:dyDescent="0.3">
      <c r="A9052" s="1" t="s">
        <v>78</v>
      </c>
      <c r="B9052" s="1" t="s">
        <v>102</v>
      </c>
      <c r="C9052">
        <v>171.43299999999999</v>
      </c>
      <c r="D9052">
        <v>263.74799999999999</v>
      </c>
    </row>
    <row r="9053" spans="1:4" x14ac:dyDescent="0.3">
      <c r="A9053" s="1" t="s">
        <v>78</v>
      </c>
      <c r="B9053" s="1" t="s">
        <v>102</v>
      </c>
      <c r="C9053">
        <v>170.16499999999999</v>
      </c>
      <c r="D9053">
        <v>263.92599999999999</v>
      </c>
    </row>
    <row r="9054" spans="1:4" x14ac:dyDescent="0.3">
      <c r="A9054" s="1" t="s">
        <v>78</v>
      </c>
      <c r="B9054" s="1" t="s">
        <v>102</v>
      </c>
      <c r="C9054">
        <v>167.56799999999899</v>
      </c>
      <c r="D9054">
        <v>264.33</v>
      </c>
    </row>
    <row r="9055" spans="1:4" x14ac:dyDescent="0.3">
      <c r="A9055" s="1" t="s">
        <v>78</v>
      </c>
      <c r="B9055" s="1" t="s">
        <v>102</v>
      </c>
      <c r="C9055">
        <v>166.26799999999901</v>
      </c>
      <c r="D9055">
        <v>264.50799999999998</v>
      </c>
    </row>
    <row r="9056" spans="1:4" x14ac:dyDescent="0.3">
      <c r="A9056" s="1" t="s">
        <v>78</v>
      </c>
      <c r="B9056" s="1" t="s">
        <v>102</v>
      </c>
      <c r="C9056">
        <v>165.00299999999999</v>
      </c>
      <c r="D9056">
        <v>264.68799999999999</v>
      </c>
    </row>
    <row r="9057" spans="1:4" x14ac:dyDescent="0.3">
      <c r="A9057" s="1" t="s">
        <v>78</v>
      </c>
      <c r="B9057" s="1" t="s">
        <v>102</v>
      </c>
      <c r="C9057">
        <v>174.97199999999901</v>
      </c>
      <c r="D9057">
        <v>263.253999999999</v>
      </c>
    </row>
    <row r="9058" spans="1:4" x14ac:dyDescent="0.3">
      <c r="A9058" s="1" t="s">
        <v>78</v>
      </c>
      <c r="B9058" s="1" t="s">
        <v>102</v>
      </c>
      <c r="C9058">
        <v>173.867999999999</v>
      </c>
      <c r="D9058">
        <v>263.43299999999903</v>
      </c>
    </row>
    <row r="9059" spans="1:4" x14ac:dyDescent="0.3">
      <c r="A9059" s="1" t="s">
        <v>78</v>
      </c>
      <c r="B9059" s="1" t="s">
        <v>102</v>
      </c>
      <c r="C9059">
        <v>172.66699999999901</v>
      </c>
      <c r="D9059">
        <v>263.56799999999902</v>
      </c>
    </row>
    <row r="9060" spans="1:4" x14ac:dyDescent="0.3">
      <c r="A9060" s="1" t="s">
        <v>78</v>
      </c>
      <c r="B9060" s="1" t="s">
        <v>102</v>
      </c>
      <c r="C9060">
        <v>171.432999999999</v>
      </c>
      <c r="D9060">
        <v>263.74799999999902</v>
      </c>
    </row>
    <row r="9061" spans="1:4" x14ac:dyDescent="0.3">
      <c r="A9061" s="1" t="s">
        <v>78</v>
      </c>
      <c r="B9061" s="1" t="s">
        <v>102</v>
      </c>
      <c r="C9061">
        <v>170.164999999999</v>
      </c>
      <c r="D9061">
        <v>263.92599999999902</v>
      </c>
    </row>
    <row r="9062" spans="1:4" x14ac:dyDescent="0.3">
      <c r="A9062" s="1" t="s">
        <v>78</v>
      </c>
      <c r="B9062" s="1" t="s">
        <v>102</v>
      </c>
      <c r="C9062">
        <v>167.56799999999899</v>
      </c>
      <c r="D9062">
        <v>264.32999999999902</v>
      </c>
    </row>
    <row r="9063" spans="1:4" x14ac:dyDescent="0.3">
      <c r="A9063" s="1" t="s">
        <v>78</v>
      </c>
      <c r="B9063" s="1" t="s">
        <v>102</v>
      </c>
      <c r="C9063">
        <v>166.26799999999901</v>
      </c>
      <c r="D9063">
        <v>264.50799999999902</v>
      </c>
    </row>
    <row r="9064" spans="1:4" x14ac:dyDescent="0.3">
      <c r="A9064" s="1" t="s">
        <v>78</v>
      </c>
      <c r="B9064" s="1" t="s">
        <v>102</v>
      </c>
      <c r="C9064">
        <v>165.00299999999899</v>
      </c>
      <c r="D9064">
        <v>264.68799999999902</v>
      </c>
    </row>
    <row r="9065" spans="1:4" x14ac:dyDescent="0.3">
      <c r="A9065" s="1" t="s">
        <v>78</v>
      </c>
      <c r="B9065" s="1" t="s">
        <v>102</v>
      </c>
      <c r="C9065">
        <v>182.11599999999899</v>
      </c>
      <c r="D9065">
        <v>262.26800999999898</v>
      </c>
    </row>
    <row r="9066" spans="1:4" x14ac:dyDescent="0.3">
      <c r="A9066" s="1" t="s">
        <v>78</v>
      </c>
      <c r="B9066" s="1" t="s">
        <v>102</v>
      </c>
      <c r="C9066">
        <v>181.59699999999901</v>
      </c>
      <c r="D9066">
        <v>262.31400999999897</v>
      </c>
    </row>
    <row r="9067" spans="1:4" x14ac:dyDescent="0.3">
      <c r="A9067" s="1" t="s">
        <v>78</v>
      </c>
      <c r="B9067" s="1" t="s">
        <v>102</v>
      </c>
      <c r="C9067">
        <v>181.10799999999901</v>
      </c>
      <c r="D9067">
        <v>262.40300999999897</v>
      </c>
    </row>
    <row r="9068" spans="1:4" x14ac:dyDescent="0.3">
      <c r="A9068" s="1" t="s">
        <v>78</v>
      </c>
      <c r="B9068" s="1" t="s">
        <v>102</v>
      </c>
      <c r="C9068">
        <v>180.62199999999899</v>
      </c>
      <c r="D9068">
        <v>262.44800999999899</v>
      </c>
    </row>
    <row r="9069" spans="1:4" x14ac:dyDescent="0.3">
      <c r="A9069" s="1" t="s">
        <v>78</v>
      </c>
      <c r="B9069" s="1" t="s">
        <v>102</v>
      </c>
      <c r="C9069">
        <v>180.19999999999899</v>
      </c>
      <c r="D9069">
        <v>262.493009999999</v>
      </c>
    </row>
    <row r="9070" spans="1:4" x14ac:dyDescent="0.3">
      <c r="A9070" s="1" t="s">
        <v>78</v>
      </c>
      <c r="B9070" s="1" t="s">
        <v>102</v>
      </c>
      <c r="C9070">
        <v>179.354999999999</v>
      </c>
      <c r="D9070">
        <v>262.62800999999899</v>
      </c>
    </row>
    <row r="9071" spans="1:4" x14ac:dyDescent="0.3">
      <c r="A9071" s="1" t="s">
        <v>78</v>
      </c>
      <c r="B9071" s="1" t="s">
        <v>102</v>
      </c>
      <c r="C9071">
        <v>178.54399999999899</v>
      </c>
      <c r="D9071">
        <v>262.71700999999899</v>
      </c>
    </row>
    <row r="9072" spans="1:4" x14ac:dyDescent="0.3">
      <c r="A9072" s="1" t="s">
        <v>78</v>
      </c>
      <c r="B9072" s="1" t="s">
        <v>102</v>
      </c>
      <c r="C9072">
        <v>177.730999999999</v>
      </c>
      <c r="D9072">
        <v>262.85100999999997</v>
      </c>
    </row>
    <row r="9073" spans="1:4" x14ac:dyDescent="0.3">
      <c r="A9073" s="1" t="s">
        <v>78</v>
      </c>
      <c r="B9073" s="1" t="s">
        <v>102</v>
      </c>
      <c r="C9073">
        <v>176.88799999999901</v>
      </c>
      <c r="D9073">
        <v>262.986009999999</v>
      </c>
    </row>
    <row r="9074" spans="1:4" x14ac:dyDescent="0.3">
      <c r="A9074" s="1" t="s">
        <v>78</v>
      </c>
      <c r="B9074" s="1" t="s">
        <v>102</v>
      </c>
      <c r="C9074">
        <v>176.432999999999</v>
      </c>
      <c r="D9074">
        <v>263.03100999999998</v>
      </c>
    </row>
    <row r="9075" spans="1:4" x14ac:dyDescent="0.3">
      <c r="A9075" s="1" t="s">
        <v>78</v>
      </c>
      <c r="B9075" s="1" t="s">
        <v>102</v>
      </c>
      <c r="C9075">
        <v>175.97799999999901</v>
      </c>
      <c r="D9075">
        <v>263.12000999999998</v>
      </c>
    </row>
    <row r="9076" spans="1:4" x14ac:dyDescent="0.3">
      <c r="A9076" s="1" t="s">
        <v>78</v>
      </c>
      <c r="B9076" s="1" t="s">
        <v>102</v>
      </c>
      <c r="C9076">
        <v>175.49099999999899</v>
      </c>
      <c r="D9076">
        <v>263.16501</v>
      </c>
    </row>
    <row r="9077" spans="1:4" x14ac:dyDescent="0.3">
      <c r="A9077" s="1" t="s">
        <v>78</v>
      </c>
      <c r="B9077" s="1" t="s">
        <v>102</v>
      </c>
      <c r="C9077">
        <v>174.97199999999901</v>
      </c>
      <c r="D9077">
        <v>263.25400999999999</v>
      </c>
    </row>
    <row r="9078" spans="1:4" x14ac:dyDescent="0.3">
      <c r="A9078" s="1" t="s">
        <v>78</v>
      </c>
      <c r="B9078" s="1" t="s">
        <v>102</v>
      </c>
      <c r="C9078">
        <v>182.11599999999899</v>
      </c>
      <c r="D9078">
        <v>262.26801</v>
      </c>
    </row>
    <row r="9079" spans="1:4" x14ac:dyDescent="0.3">
      <c r="A9079" s="1" t="s">
        <v>78</v>
      </c>
      <c r="B9079" s="1" t="s">
        <v>102</v>
      </c>
      <c r="C9079">
        <v>181.59699999999901</v>
      </c>
      <c r="D9079">
        <v>262.31401</v>
      </c>
    </row>
    <row r="9080" spans="1:4" x14ac:dyDescent="0.3">
      <c r="A9080" s="1" t="s">
        <v>78</v>
      </c>
      <c r="B9080" s="1" t="s">
        <v>102</v>
      </c>
      <c r="C9080">
        <v>181.10799999999901</v>
      </c>
      <c r="D9080">
        <v>262.40300999999999</v>
      </c>
    </row>
    <row r="9081" spans="1:4" x14ac:dyDescent="0.3">
      <c r="A9081" s="1" t="s">
        <v>78</v>
      </c>
      <c r="B9081" s="1" t="s">
        <v>102</v>
      </c>
      <c r="C9081">
        <v>180.62199999999899</v>
      </c>
      <c r="D9081">
        <v>262.44801000000001</v>
      </c>
    </row>
    <row r="9082" spans="1:4" x14ac:dyDescent="0.3">
      <c r="A9082" s="1" t="s">
        <v>78</v>
      </c>
      <c r="B9082" s="1" t="s">
        <v>102</v>
      </c>
      <c r="C9082">
        <v>180.19999999999899</v>
      </c>
      <c r="D9082">
        <v>262.49301000000003</v>
      </c>
    </row>
    <row r="9083" spans="1:4" x14ac:dyDescent="0.3">
      <c r="A9083" s="1" t="s">
        <v>78</v>
      </c>
      <c r="B9083" s="1" t="s">
        <v>102</v>
      </c>
      <c r="C9083">
        <v>179.354999999999</v>
      </c>
      <c r="D9083">
        <v>262.62801000000002</v>
      </c>
    </row>
    <row r="9084" spans="1:4" x14ac:dyDescent="0.3">
      <c r="A9084" s="1" t="s">
        <v>78</v>
      </c>
      <c r="B9084" s="1" t="s">
        <v>102</v>
      </c>
      <c r="C9084">
        <v>178.54399999999899</v>
      </c>
      <c r="D9084">
        <v>262.71701000000002</v>
      </c>
    </row>
    <row r="9085" spans="1:4" x14ac:dyDescent="0.3">
      <c r="A9085" s="1" t="s">
        <v>78</v>
      </c>
      <c r="B9085" s="1" t="s">
        <v>102</v>
      </c>
      <c r="C9085">
        <v>177.730999999999</v>
      </c>
      <c r="D9085">
        <v>262.85100999999997</v>
      </c>
    </row>
    <row r="9086" spans="1:4" x14ac:dyDescent="0.3">
      <c r="A9086" s="1" t="s">
        <v>78</v>
      </c>
      <c r="B9086" s="1" t="s">
        <v>102</v>
      </c>
      <c r="C9086">
        <v>176.88799999999901</v>
      </c>
      <c r="D9086">
        <v>262.98601000000002</v>
      </c>
    </row>
    <row r="9087" spans="1:4" x14ac:dyDescent="0.3">
      <c r="A9087" s="1" t="s">
        <v>78</v>
      </c>
      <c r="B9087" s="1" t="s">
        <v>102</v>
      </c>
      <c r="C9087">
        <v>176.432999999999</v>
      </c>
      <c r="D9087">
        <v>263.03100999999998</v>
      </c>
    </row>
    <row r="9088" spans="1:4" x14ac:dyDescent="0.3">
      <c r="A9088" s="1" t="s">
        <v>78</v>
      </c>
      <c r="B9088" s="1" t="s">
        <v>102</v>
      </c>
      <c r="C9088">
        <v>175.97799999999901</v>
      </c>
      <c r="D9088">
        <v>263.12000999999998</v>
      </c>
    </row>
    <row r="9089" spans="1:4" x14ac:dyDescent="0.3">
      <c r="A9089" s="1" t="s">
        <v>78</v>
      </c>
      <c r="B9089" s="1" t="s">
        <v>102</v>
      </c>
      <c r="C9089">
        <v>175.49099999999899</v>
      </c>
      <c r="D9089">
        <v>263.16501</v>
      </c>
    </row>
    <row r="9090" spans="1:4" x14ac:dyDescent="0.3">
      <c r="A9090" s="1" t="s">
        <v>78</v>
      </c>
      <c r="B9090" s="1" t="s">
        <v>102</v>
      </c>
      <c r="C9090">
        <v>174.97199999999901</v>
      </c>
      <c r="D9090">
        <v>263.25400999999999</v>
      </c>
    </row>
    <row r="9091" spans="1:4" x14ac:dyDescent="0.3">
      <c r="A9091" s="1" t="s">
        <v>78</v>
      </c>
      <c r="B9091" s="1" t="s">
        <v>102</v>
      </c>
      <c r="C9091">
        <v>192.14899999999901</v>
      </c>
      <c r="D9091">
        <v>261.28300000000002</v>
      </c>
    </row>
    <row r="9092" spans="1:4" x14ac:dyDescent="0.3">
      <c r="A9092" s="1" t="s">
        <v>78</v>
      </c>
      <c r="B9092" s="1" t="s">
        <v>102</v>
      </c>
      <c r="C9092">
        <v>190.88299999999899</v>
      </c>
      <c r="D9092">
        <v>261.41800000000001</v>
      </c>
    </row>
    <row r="9093" spans="1:4" x14ac:dyDescent="0.3">
      <c r="A9093" s="1" t="s">
        <v>78</v>
      </c>
      <c r="B9093" s="1" t="s">
        <v>102</v>
      </c>
      <c r="C9093">
        <v>189.58399999999901</v>
      </c>
      <c r="D9093">
        <v>261.55099999999999</v>
      </c>
    </row>
    <row r="9094" spans="1:4" x14ac:dyDescent="0.3">
      <c r="A9094" s="1" t="s">
        <v>78</v>
      </c>
      <c r="B9094" s="1" t="s">
        <v>102</v>
      </c>
      <c r="C9094">
        <v>186.95399999999901</v>
      </c>
      <c r="D9094">
        <v>261.77600000000001</v>
      </c>
    </row>
    <row r="9095" spans="1:4" x14ac:dyDescent="0.3">
      <c r="A9095" s="1" t="s">
        <v>78</v>
      </c>
      <c r="B9095" s="1" t="s">
        <v>102</v>
      </c>
      <c r="C9095">
        <v>185.65499999999901</v>
      </c>
      <c r="D9095">
        <v>261.91000000000003</v>
      </c>
    </row>
    <row r="9096" spans="1:4" x14ac:dyDescent="0.3">
      <c r="A9096" s="1" t="s">
        <v>78</v>
      </c>
      <c r="B9096" s="1" t="s">
        <v>102</v>
      </c>
      <c r="C9096">
        <v>184.420999999999</v>
      </c>
      <c r="D9096">
        <v>262.04500000000002</v>
      </c>
    </row>
    <row r="9097" spans="1:4" x14ac:dyDescent="0.3">
      <c r="A9097" s="1" t="s">
        <v>78</v>
      </c>
      <c r="B9097" s="1" t="s">
        <v>102</v>
      </c>
      <c r="C9097">
        <v>183.219999999999</v>
      </c>
      <c r="D9097">
        <v>262.13400000000001</v>
      </c>
    </row>
    <row r="9098" spans="1:4" x14ac:dyDescent="0.3">
      <c r="A9098" s="1" t="s">
        <v>78</v>
      </c>
      <c r="B9098" s="1" t="s">
        <v>102</v>
      </c>
      <c r="C9098">
        <v>182.11599999999899</v>
      </c>
      <c r="D9098">
        <v>262.26799999999997</v>
      </c>
    </row>
    <row r="9099" spans="1:4" x14ac:dyDescent="0.3">
      <c r="A9099" s="1" t="s">
        <v>78</v>
      </c>
      <c r="B9099" s="1" t="s">
        <v>102</v>
      </c>
      <c r="C9099">
        <v>192.14899999999901</v>
      </c>
      <c r="D9099">
        <v>261.28300000000002</v>
      </c>
    </row>
    <row r="9100" spans="1:4" x14ac:dyDescent="0.3">
      <c r="A9100" s="1" t="s">
        <v>78</v>
      </c>
      <c r="B9100" s="1" t="s">
        <v>102</v>
      </c>
      <c r="C9100">
        <v>190.88299999999899</v>
      </c>
      <c r="D9100">
        <v>261.41800000000001</v>
      </c>
    </row>
    <row r="9101" spans="1:4" x14ac:dyDescent="0.3">
      <c r="A9101" s="1" t="s">
        <v>78</v>
      </c>
      <c r="B9101" s="1" t="s">
        <v>102</v>
      </c>
      <c r="C9101">
        <v>189.58399999999901</v>
      </c>
      <c r="D9101">
        <v>261.55099999999999</v>
      </c>
    </row>
    <row r="9102" spans="1:4" x14ac:dyDescent="0.3">
      <c r="A9102" s="1" t="s">
        <v>78</v>
      </c>
      <c r="B9102" s="1" t="s">
        <v>102</v>
      </c>
      <c r="C9102">
        <v>186.95399999999901</v>
      </c>
      <c r="D9102">
        <v>261.77600000000001</v>
      </c>
    </row>
    <row r="9103" spans="1:4" x14ac:dyDescent="0.3">
      <c r="A9103" s="1" t="s">
        <v>78</v>
      </c>
      <c r="B9103" s="1" t="s">
        <v>102</v>
      </c>
      <c r="C9103">
        <v>185.65499999999901</v>
      </c>
      <c r="D9103">
        <v>261.91000000000003</v>
      </c>
    </row>
    <row r="9104" spans="1:4" x14ac:dyDescent="0.3">
      <c r="A9104" s="1" t="s">
        <v>78</v>
      </c>
      <c r="B9104" s="1" t="s">
        <v>102</v>
      </c>
      <c r="C9104">
        <v>184.420999999999</v>
      </c>
      <c r="D9104">
        <v>262.04500000000002</v>
      </c>
    </row>
    <row r="9105" spans="1:4" x14ac:dyDescent="0.3">
      <c r="A9105" s="1" t="s">
        <v>78</v>
      </c>
      <c r="B9105" s="1" t="s">
        <v>102</v>
      </c>
      <c r="C9105">
        <v>183.219999999999</v>
      </c>
      <c r="D9105">
        <v>262.13400000000001</v>
      </c>
    </row>
    <row r="9106" spans="1:4" x14ac:dyDescent="0.3">
      <c r="A9106" s="1" t="s">
        <v>78</v>
      </c>
      <c r="B9106" s="1" t="s">
        <v>102</v>
      </c>
      <c r="C9106">
        <v>182.11599999999899</v>
      </c>
      <c r="D9106">
        <v>262.26799999999997</v>
      </c>
    </row>
    <row r="9107" spans="1:4" x14ac:dyDescent="0.3">
      <c r="A9107" s="1" t="s">
        <v>78</v>
      </c>
      <c r="B9107" s="1" t="s">
        <v>102</v>
      </c>
      <c r="C9107">
        <v>202.182999999999</v>
      </c>
      <c r="D9107">
        <v>260.20799</v>
      </c>
    </row>
    <row r="9108" spans="1:4" x14ac:dyDescent="0.3">
      <c r="A9108" s="1" t="s">
        <v>78</v>
      </c>
      <c r="B9108" s="1" t="s">
        <v>102</v>
      </c>
      <c r="C9108">
        <v>201.72799999999901</v>
      </c>
      <c r="D9108">
        <v>260.25299000000001</v>
      </c>
    </row>
    <row r="9109" spans="1:4" x14ac:dyDescent="0.3">
      <c r="A9109" s="1" t="s">
        <v>78</v>
      </c>
      <c r="B9109" s="1" t="s">
        <v>102</v>
      </c>
      <c r="C9109">
        <v>201.207999999999</v>
      </c>
      <c r="D9109">
        <v>260.29698999999999</v>
      </c>
    </row>
    <row r="9110" spans="1:4" x14ac:dyDescent="0.3">
      <c r="A9110" s="1" t="s">
        <v>78</v>
      </c>
      <c r="B9110" s="1" t="s">
        <v>102</v>
      </c>
      <c r="C9110">
        <v>200.68799999999899</v>
      </c>
      <c r="D9110">
        <v>260.38699000000003</v>
      </c>
    </row>
    <row r="9111" spans="1:4" x14ac:dyDescent="0.3">
      <c r="A9111" s="1" t="s">
        <v>78</v>
      </c>
      <c r="B9111" s="1" t="s">
        <v>102</v>
      </c>
      <c r="C9111">
        <v>200.10399999999899</v>
      </c>
      <c r="D9111">
        <v>260.43198999999998</v>
      </c>
    </row>
    <row r="9112" spans="1:4" x14ac:dyDescent="0.3">
      <c r="A9112" s="1" t="s">
        <v>78</v>
      </c>
      <c r="B9112" s="1" t="s">
        <v>102</v>
      </c>
      <c r="C9112">
        <v>199.486999999999</v>
      </c>
      <c r="D9112">
        <v>260.52199000000002</v>
      </c>
    </row>
    <row r="9113" spans="1:4" x14ac:dyDescent="0.3">
      <c r="A9113" s="1" t="s">
        <v>78</v>
      </c>
      <c r="B9113" s="1" t="s">
        <v>102</v>
      </c>
      <c r="C9113">
        <v>198.86999999999901</v>
      </c>
      <c r="D9113">
        <v>260.56599</v>
      </c>
    </row>
    <row r="9114" spans="1:4" x14ac:dyDescent="0.3">
      <c r="A9114" s="1" t="s">
        <v>78</v>
      </c>
      <c r="B9114" s="1" t="s">
        <v>102</v>
      </c>
      <c r="C9114">
        <v>197.539999999999</v>
      </c>
      <c r="D9114">
        <v>260.70098999999999</v>
      </c>
    </row>
    <row r="9115" spans="1:4" x14ac:dyDescent="0.3">
      <c r="A9115" s="1" t="s">
        <v>78</v>
      </c>
      <c r="B9115" s="1" t="s">
        <v>102</v>
      </c>
      <c r="C9115">
        <v>196.17499999999899</v>
      </c>
      <c r="D9115">
        <v>260.87898999999999</v>
      </c>
    </row>
    <row r="9116" spans="1:4" x14ac:dyDescent="0.3">
      <c r="A9116" s="1" t="s">
        <v>78</v>
      </c>
      <c r="B9116" s="1" t="s">
        <v>102</v>
      </c>
      <c r="C9116">
        <v>194.81099999999901</v>
      </c>
      <c r="D9116">
        <v>261.01499000000001</v>
      </c>
    </row>
    <row r="9117" spans="1:4" x14ac:dyDescent="0.3">
      <c r="A9117" s="1" t="s">
        <v>78</v>
      </c>
      <c r="B9117" s="1" t="s">
        <v>102</v>
      </c>
      <c r="C9117">
        <v>193.44799999999901</v>
      </c>
      <c r="D9117">
        <v>261.14899000000003</v>
      </c>
    </row>
    <row r="9118" spans="1:4" x14ac:dyDescent="0.3">
      <c r="A9118" s="1" t="s">
        <v>78</v>
      </c>
      <c r="B9118" s="1" t="s">
        <v>102</v>
      </c>
      <c r="C9118">
        <v>192.14899999999901</v>
      </c>
      <c r="D9118">
        <v>261.28298999999998</v>
      </c>
    </row>
    <row r="9119" spans="1:4" x14ac:dyDescent="0.3">
      <c r="A9119" s="1" t="s">
        <v>78</v>
      </c>
      <c r="B9119" s="1" t="s">
        <v>102</v>
      </c>
      <c r="C9119">
        <v>202.182999999999</v>
      </c>
      <c r="D9119">
        <v>260.20799</v>
      </c>
    </row>
    <row r="9120" spans="1:4" x14ac:dyDescent="0.3">
      <c r="A9120" s="1" t="s">
        <v>78</v>
      </c>
      <c r="B9120" s="1" t="s">
        <v>102</v>
      </c>
      <c r="C9120">
        <v>201.72799999999901</v>
      </c>
      <c r="D9120">
        <v>260.25299000000001</v>
      </c>
    </row>
    <row r="9121" spans="1:4" x14ac:dyDescent="0.3">
      <c r="A9121" s="1" t="s">
        <v>78</v>
      </c>
      <c r="B9121" s="1" t="s">
        <v>102</v>
      </c>
      <c r="C9121">
        <v>201.207999999999</v>
      </c>
      <c r="D9121">
        <v>260.29698999999999</v>
      </c>
    </row>
    <row r="9122" spans="1:4" x14ac:dyDescent="0.3">
      <c r="A9122" s="1" t="s">
        <v>78</v>
      </c>
      <c r="B9122" s="1" t="s">
        <v>102</v>
      </c>
      <c r="C9122">
        <v>200.68799999999899</v>
      </c>
      <c r="D9122">
        <v>260.38699000000003</v>
      </c>
    </row>
    <row r="9123" spans="1:4" x14ac:dyDescent="0.3">
      <c r="A9123" s="1" t="s">
        <v>78</v>
      </c>
      <c r="B9123" s="1" t="s">
        <v>102</v>
      </c>
      <c r="C9123">
        <v>200.10399999999899</v>
      </c>
      <c r="D9123">
        <v>260.43198999999998</v>
      </c>
    </row>
    <row r="9124" spans="1:4" x14ac:dyDescent="0.3">
      <c r="A9124" s="1" t="s">
        <v>78</v>
      </c>
      <c r="B9124" s="1" t="s">
        <v>102</v>
      </c>
      <c r="C9124">
        <v>199.486999999999</v>
      </c>
      <c r="D9124">
        <v>260.52199000000002</v>
      </c>
    </row>
    <row r="9125" spans="1:4" x14ac:dyDescent="0.3">
      <c r="A9125" s="1" t="s">
        <v>78</v>
      </c>
      <c r="B9125" s="1" t="s">
        <v>102</v>
      </c>
      <c r="C9125">
        <v>198.86999999999901</v>
      </c>
      <c r="D9125">
        <v>260.56599</v>
      </c>
    </row>
    <row r="9126" spans="1:4" x14ac:dyDescent="0.3">
      <c r="A9126" s="1" t="s">
        <v>78</v>
      </c>
      <c r="B9126" s="1" t="s">
        <v>102</v>
      </c>
      <c r="C9126">
        <v>197.539999999999</v>
      </c>
      <c r="D9126">
        <v>260.70098999999999</v>
      </c>
    </row>
    <row r="9127" spans="1:4" x14ac:dyDescent="0.3">
      <c r="A9127" s="1" t="s">
        <v>78</v>
      </c>
      <c r="B9127" s="1" t="s">
        <v>102</v>
      </c>
      <c r="C9127">
        <v>196.17499999999899</v>
      </c>
      <c r="D9127">
        <v>260.87898999999999</v>
      </c>
    </row>
    <row r="9128" spans="1:4" x14ac:dyDescent="0.3">
      <c r="A9128" s="1" t="s">
        <v>78</v>
      </c>
      <c r="B9128" s="1" t="s">
        <v>102</v>
      </c>
      <c r="C9128">
        <v>194.81099999999901</v>
      </c>
      <c r="D9128">
        <v>261.01499000000001</v>
      </c>
    </row>
    <row r="9129" spans="1:4" x14ac:dyDescent="0.3">
      <c r="A9129" s="1" t="s">
        <v>78</v>
      </c>
      <c r="B9129" s="1" t="s">
        <v>102</v>
      </c>
      <c r="C9129">
        <v>193.44799999999901</v>
      </c>
      <c r="D9129">
        <v>261.14899000000003</v>
      </c>
    </row>
    <row r="9130" spans="1:4" x14ac:dyDescent="0.3">
      <c r="A9130" s="1" t="s">
        <v>78</v>
      </c>
      <c r="B9130" s="1" t="s">
        <v>102</v>
      </c>
      <c r="C9130">
        <v>192.14899999999901</v>
      </c>
      <c r="D9130">
        <v>261.28298999999998</v>
      </c>
    </row>
    <row r="9131" spans="1:4" x14ac:dyDescent="0.3">
      <c r="A9131" s="1" t="s">
        <v>78</v>
      </c>
      <c r="B9131" s="1" t="s">
        <v>102</v>
      </c>
      <c r="C9131">
        <v>206.07899999999901</v>
      </c>
      <c r="D9131">
        <v>259.71499999999997</v>
      </c>
    </row>
    <row r="9132" spans="1:4" x14ac:dyDescent="0.3">
      <c r="A9132" s="1" t="s">
        <v>78</v>
      </c>
      <c r="B9132" s="1" t="s">
        <v>102</v>
      </c>
      <c r="C9132">
        <v>205.59299999999899</v>
      </c>
      <c r="D9132">
        <v>259.84899999999999</v>
      </c>
    </row>
    <row r="9133" spans="1:4" x14ac:dyDescent="0.3">
      <c r="A9133" s="1" t="s">
        <v>78</v>
      </c>
      <c r="B9133" s="1" t="s">
        <v>102</v>
      </c>
      <c r="C9133">
        <v>205.13799999999901</v>
      </c>
      <c r="D9133">
        <v>259.93900000000002</v>
      </c>
    </row>
    <row r="9134" spans="1:4" x14ac:dyDescent="0.3">
      <c r="A9134" s="1" t="s">
        <v>78</v>
      </c>
      <c r="B9134" s="1" t="s">
        <v>102</v>
      </c>
      <c r="C9134">
        <v>204.71599999999901</v>
      </c>
      <c r="D9134">
        <v>259.983</v>
      </c>
    </row>
    <row r="9135" spans="1:4" x14ac:dyDescent="0.3">
      <c r="A9135" s="1" t="s">
        <v>78</v>
      </c>
      <c r="B9135" s="1" t="s">
        <v>102</v>
      </c>
      <c r="C9135">
        <v>204.325999999999</v>
      </c>
      <c r="D9135">
        <v>260.029</v>
      </c>
    </row>
    <row r="9136" spans="1:4" x14ac:dyDescent="0.3">
      <c r="A9136" s="1" t="s">
        <v>78</v>
      </c>
      <c r="B9136" s="1" t="s">
        <v>102</v>
      </c>
      <c r="C9136">
        <v>203.903999999999</v>
      </c>
      <c r="D9136">
        <v>260.07400000000001</v>
      </c>
    </row>
    <row r="9137" spans="1:4" x14ac:dyDescent="0.3">
      <c r="A9137" s="1" t="s">
        <v>78</v>
      </c>
      <c r="B9137" s="1" t="s">
        <v>102</v>
      </c>
      <c r="C9137">
        <v>203.417</v>
      </c>
      <c r="D9137">
        <v>260.07400000000001</v>
      </c>
    </row>
    <row r="9138" spans="1:4" x14ac:dyDescent="0.3">
      <c r="A9138" s="1" t="s">
        <v>78</v>
      </c>
      <c r="B9138" s="1" t="s">
        <v>102</v>
      </c>
      <c r="C9138">
        <v>203.15700000000001</v>
      </c>
      <c r="D9138">
        <v>260.11900000000003</v>
      </c>
    </row>
    <row r="9139" spans="1:4" x14ac:dyDescent="0.3">
      <c r="A9139" s="1" t="s">
        <v>78</v>
      </c>
      <c r="B9139" s="1" t="s">
        <v>102</v>
      </c>
      <c r="C9139">
        <v>202.864</v>
      </c>
      <c r="D9139">
        <v>260.11900000000003</v>
      </c>
    </row>
    <row r="9140" spans="1:4" x14ac:dyDescent="0.3">
      <c r="A9140" s="1" t="s">
        <v>78</v>
      </c>
      <c r="B9140" s="1" t="s">
        <v>102</v>
      </c>
      <c r="C9140">
        <v>202.54</v>
      </c>
      <c r="D9140">
        <v>260.16399999999999</v>
      </c>
    </row>
    <row r="9141" spans="1:4" x14ac:dyDescent="0.3">
      <c r="A9141" s="1" t="s">
        <v>78</v>
      </c>
      <c r="B9141" s="1" t="s">
        <v>102</v>
      </c>
      <c r="C9141">
        <v>202.18299999999999</v>
      </c>
      <c r="D9141">
        <v>260.20800000000003</v>
      </c>
    </row>
    <row r="9142" spans="1:4" x14ac:dyDescent="0.3">
      <c r="A9142" s="1" t="s">
        <v>78</v>
      </c>
      <c r="B9142" s="1" t="s">
        <v>102</v>
      </c>
      <c r="C9142">
        <v>206.07899999999901</v>
      </c>
      <c r="D9142">
        <v>259.71499999999997</v>
      </c>
    </row>
    <row r="9143" spans="1:4" x14ac:dyDescent="0.3">
      <c r="A9143" s="1" t="s">
        <v>78</v>
      </c>
      <c r="B9143" s="1" t="s">
        <v>102</v>
      </c>
      <c r="C9143">
        <v>205.59299999999999</v>
      </c>
      <c r="D9143">
        <v>259.84899999999999</v>
      </c>
    </row>
    <row r="9144" spans="1:4" x14ac:dyDescent="0.3">
      <c r="A9144" s="1" t="s">
        <v>78</v>
      </c>
      <c r="B9144" s="1" t="s">
        <v>102</v>
      </c>
      <c r="C9144">
        <v>205.13799999999901</v>
      </c>
      <c r="D9144">
        <v>259.93900000000002</v>
      </c>
    </row>
    <row r="9145" spans="1:4" x14ac:dyDescent="0.3">
      <c r="A9145" s="1" t="s">
        <v>78</v>
      </c>
      <c r="B9145" s="1" t="s">
        <v>102</v>
      </c>
      <c r="C9145">
        <v>204.71599999999901</v>
      </c>
      <c r="D9145">
        <v>259.983</v>
      </c>
    </row>
    <row r="9146" spans="1:4" x14ac:dyDescent="0.3">
      <c r="A9146" s="1" t="s">
        <v>78</v>
      </c>
      <c r="B9146" s="1" t="s">
        <v>102</v>
      </c>
      <c r="C9146">
        <v>204.32599999999999</v>
      </c>
      <c r="D9146">
        <v>260.029</v>
      </c>
    </row>
    <row r="9147" spans="1:4" x14ac:dyDescent="0.3">
      <c r="A9147" s="1" t="s">
        <v>78</v>
      </c>
      <c r="B9147" s="1" t="s">
        <v>102</v>
      </c>
      <c r="C9147">
        <v>203.904</v>
      </c>
      <c r="D9147">
        <v>260.07400000000001</v>
      </c>
    </row>
    <row r="9148" spans="1:4" x14ac:dyDescent="0.3">
      <c r="A9148" s="1" t="s">
        <v>78</v>
      </c>
      <c r="B9148" s="1" t="s">
        <v>102</v>
      </c>
      <c r="C9148">
        <v>203.417</v>
      </c>
      <c r="D9148">
        <v>260.07400000000001</v>
      </c>
    </row>
    <row r="9149" spans="1:4" x14ac:dyDescent="0.3">
      <c r="A9149" s="1" t="s">
        <v>78</v>
      </c>
      <c r="B9149" s="1" t="s">
        <v>102</v>
      </c>
      <c r="C9149">
        <v>203.15700000000001</v>
      </c>
      <c r="D9149">
        <v>260.11900000000003</v>
      </c>
    </row>
    <row r="9150" spans="1:4" x14ac:dyDescent="0.3">
      <c r="A9150" s="1" t="s">
        <v>78</v>
      </c>
      <c r="B9150" s="1" t="s">
        <v>102</v>
      </c>
      <c r="C9150">
        <v>202.864</v>
      </c>
      <c r="D9150">
        <v>260.11900000000003</v>
      </c>
    </row>
    <row r="9151" spans="1:4" x14ac:dyDescent="0.3">
      <c r="A9151" s="1" t="s">
        <v>78</v>
      </c>
      <c r="B9151" s="1" t="s">
        <v>102</v>
      </c>
      <c r="C9151">
        <v>202.54</v>
      </c>
      <c r="D9151">
        <v>260.16399999999999</v>
      </c>
    </row>
    <row r="9152" spans="1:4" x14ac:dyDescent="0.3">
      <c r="A9152" s="1" t="s">
        <v>78</v>
      </c>
      <c r="B9152" s="1" t="s">
        <v>102</v>
      </c>
      <c r="C9152">
        <v>202.18299999999999</v>
      </c>
      <c r="D9152">
        <v>260.20800000000003</v>
      </c>
    </row>
    <row r="9153" spans="1:4" x14ac:dyDescent="0.3">
      <c r="A9153" s="1" t="s">
        <v>78</v>
      </c>
      <c r="B9153" s="1" t="s">
        <v>102</v>
      </c>
      <c r="C9153">
        <v>212.50899999999999</v>
      </c>
      <c r="D9153">
        <v>257.29500000000002</v>
      </c>
    </row>
    <row r="9154" spans="1:4" x14ac:dyDescent="0.3">
      <c r="A9154" s="1" t="s">
        <v>78</v>
      </c>
      <c r="B9154" s="1" t="s">
        <v>102</v>
      </c>
      <c r="C9154">
        <v>212.184</v>
      </c>
      <c r="D9154">
        <v>257.43</v>
      </c>
    </row>
    <row r="9155" spans="1:4" x14ac:dyDescent="0.3">
      <c r="A9155" s="1" t="s">
        <v>78</v>
      </c>
      <c r="B9155" s="1" t="s">
        <v>102</v>
      </c>
      <c r="C9155">
        <v>211.827</v>
      </c>
      <c r="D9155">
        <v>257.565</v>
      </c>
    </row>
    <row r="9156" spans="1:4" x14ac:dyDescent="0.3">
      <c r="A9156" s="1" t="s">
        <v>78</v>
      </c>
      <c r="B9156" s="1" t="s">
        <v>102</v>
      </c>
      <c r="C9156">
        <v>211.47</v>
      </c>
      <c r="D9156">
        <v>257.7</v>
      </c>
    </row>
    <row r="9157" spans="1:4" x14ac:dyDescent="0.3">
      <c r="A9157" s="1" t="s">
        <v>78</v>
      </c>
      <c r="B9157" s="1" t="s">
        <v>102</v>
      </c>
      <c r="C9157">
        <v>211.047</v>
      </c>
      <c r="D9157">
        <v>257.87799999999999</v>
      </c>
    </row>
    <row r="9158" spans="1:4" x14ac:dyDescent="0.3">
      <c r="A9158" s="1" t="s">
        <v>78</v>
      </c>
      <c r="B9158" s="1" t="s">
        <v>102</v>
      </c>
      <c r="C9158">
        <v>210.20400000000001</v>
      </c>
      <c r="D9158">
        <v>258.19200000000001</v>
      </c>
    </row>
    <row r="9159" spans="1:4" x14ac:dyDescent="0.3">
      <c r="A9159" s="1" t="s">
        <v>78</v>
      </c>
      <c r="B9159" s="1" t="s">
        <v>102</v>
      </c>
      <c r="C9159">
        <v>209.327</v>
      </c>
      <c r="D9159">
        <v>258.55</v>
      </c>
    </row>
    <row r="9160" spans="1:4" x14ac:dyDescent="0.3">
      <c r="A9160" s="1" t="s">
        <v>78</v>
      </c>
      <c r="B9160" s="1" t="s">
        <v>102</v>
      </c>
      <c r="C9160">
        <v>208.45</v>
      </c>
      <c r="D9160">
        <v>258.90899999999999</v>
      </c>
    </row>
    <row r="9161" spans="1:4" x14ac:dyDescent="0.3">
      <c r="A9161" s="1" t="s">
        <v>78</v>
      </c>
      <c r="B9161" s="1" t="s">
        <v>102</v>
      </c>
      <c r="C9161">
        <v>207.57299999999901</v>
      </c>
      <c r="D9161">
        <v>259.22199999999998</v>
      </c>
    </row>
    <row r="9162" spans="1:4" x14ac:dyDescent="0.3">
      <c r="A9162" s="1" t="s">
        <v>78</v>
      </c>
      <c r="B9162" s="1" t="s">
        <v>102</v>
      </c>
      <c r="C9162">
        <v>206.79399999999899</v>
      </c>
      <c r="D9162">
        <v>259.49099999999999</v>
      </c>
    </row>
    <row r="9163" spans="1:4" x14ac:dyDescent="0.3">
      <c r="A9163" s="1" t="s">
        <v>78</v>
      </c>
      <c r="B9163" s="1" t="s">
        <v>102</v>
      </c>
      <c r="C9163">
        <v>206.404</v>
      </c>
      <c r="D9163">
        <v>259.625</v>
      </c>
    </row>
    <row r="9164" spans="1:4" x14ac:dyDescent="0.3">
      <c r="A9164" s="1" t="s">
        <v>78</v>
      </c>
      <c r="B9164" s="1" t="s">
        <v>102</v>
      </c>
      <c r="C9164">
        <v>206.07900000000001</v>
      </c>
      <c r="D9164">
        <v>259.71499999999997</v>
      </c>
    </row>
    <row r="9165" spans="1:4" x14ac:dyDescent="0.3">
      <c r="A9165" s="1" t="s">
        <v>78</v>
      </c>
      <c r="B9165" s="1" t="s">
        <v>102</v>
      </c>
      <c r="C9165">
        <v>212.50899999999999</v>
      </c>
      <c r="D9165">
        <v>257.29499999999899</v>
      </c>
    </row>
    <row r="9166" spans="1:4" x14ac:dyDescent="0.3">
      <c r="A9166" s="1" t="s">
        <v>78</v>
      </c>
      <c r="B9166" s="1" t="s">
        <v>102</v>
      </c>
      <c r="C9166">
        <v>212.184</v>
      </c>
      <c r="D9166">
        <v>257.42999999999898</v>
      </c>
    </row>
    <row r="9167" spans="1:4" x14ac:dyDescent="0.3">
      <c r="A9167" s="1" t="s">
        <v>78</v>
      </c>
      <c r="B9167" s="1" t="s">
        <v>102</v>
      </c>
      <c r="C9167">
        <v>211.827</v>
      </c>
      <c r="D9167">
        <v>257.56499999999897</v>
      </c>
    </row>
    <row r="9168" spans="1:4" x14ac:dyDescent="0.3">
      <c r="A9168" s="1" t="s">
        <v>78</v>
      </c>
      <c r="B9168" s="1" t="s">
        <v>102</v>
      </c>
      <c r="C9168">
        <v>211.47</v>
      </c>
      <c r="D9168">
        <v>257.69999999999902</v>
      </c>
    </row>
    <row r="9169" spans="1:4" x14ac:dyDescent="0.3">
      <c r="A9169" s="1" t="s">
        <v>78</v>
      </c>
      <c r="B9169" s="1" t="s">
        <v>102</v>
      </c>
      <c r="C9169">
        <v>211.047</v>
      </c>
      <c r="D9169">
        <v>257.87799999999902</v>
      </c>
    </row>
    <row r="9170" spans="1:4" x14ac:dyDescent="0.3">
      <c r="A9170" s="1" t="s">
        <v>78</v>
      </c>
      <c r="B9170" s="1" t="s">
        <v>102</v>
      </c>
      <c r="C9170">
        <v>210.20400000000001</v>
      </c>
      <c r="D9170">
        <v>258.19199999999898</v>
      </c>
    </row>
    <row r="9171" spans="1:4" x14ac:dyDescent="0.3">
      <c r="A9171" s="1" t="s">
        <v>78</v>
      </c>
      <c r="B9171" s="1" t="s">
        <v>102</v>
      </c>
      <c r="C9171">
        <v>209.327</v>
      </c>
      <c r="D9171">
        <v>258.54999999999899</v>
      </c>
    </row>
    <row r="9172" spans="1:4" x14ac:dyDescent="0.3">
      <c r="A9172" s="1" t="s">
        <v>78</v>
      </c>
      <c r="B9172" s="1" t="s">
        <v>102</v>
      </c>
      <c r="C9172">
        <v>208.45</v>
      </c>
      <c r="D9172">
        <v>258.90899999999903</v>
      </c>
    </row>
    <row r="9173" spans="1:4" x14ac:dyDescent="0.3">
      <c r="A9173" s="1" t="s">
        <v>78</v>
      </c>
      <c r="B9173" s="1" t="s">
        <v>102</v>
      </c>
      <c r="C9173">
        <v>207.57300000000001</v>
      </c>
      <c r="D9173">
        <v>259.22199999999901</v>
      </c>
    </row>
    <row r="9174" spans="1:4" x14ac:dyDescent="0.3">
      <c r="A9174" s="1" t="s">
        <v>78</v>
      </c>
      <c r="B9174" s="1" t="s">
        <v>102</v>
      </c>
      <c r="C9174">
        <v>206.79400000000001</v>
      </c>
      <c r="D9174">
        <v>259.49099999999902</v>
      </c>
    </row>
    <row r="9175" spans="1:4" x14ac:dyDescent="0.3">
      <c r="A9175" s="1" t="s">
        <v>78</v>
      </c>
      <c r="B9175" s="1" t="s">
        <v>102</v>
      </c>
      <c r="C9175">
        <v>206.404</v>
      </c>
      <c r="D9175">
        <v>259.62499999999898</v>
      </c>
    </row>
    <row r="9176" spans="1:4" x14ac:dyDescent="0.3">
      <c r="A9176" s="1" t="s">
        <v>78</v>
      </c>
      <c r="B9176" s="1" t="s">
        <v>102</v>
      </c>
      <c r="C9176">
        <v>206.07900000000001</v>
      </c>
      <c r="D9176">
        <v>259.71499999999901</v>
      </c>
    </row>
    <row r="9177" spans="1:4" x14ac:dyDescent="0.3">
      <c r="A9177" s="1" t="s">
        <v>78</v>
      </c>
      <c r="B9177" s="1" t="s">
        <v>102</v>
      </c>
      <c r="C9177">
        <v>215.886</v>
      </c>
      <c r="D9177">
        <v>256.08599999999899</v>
      </c>
    </row>
    <row r="9178" spans="1:4" x14ac:dyDescent="0.3">
      <c r="A9178" s="1" t="s">
        <v>78</v>
      </c>
      <c r="B9178" s="1" t="s">
        <v>102</v>
      </c>
      <c r="C9178">
        <v>215.43199999999999</v>
      </c>
      <c r="D9178">
        <v>256.26499999999902</v>
      </c>
    </row>
    <row r="9179" spans="1:4" x14ac:dyDescent="0.3">
      <c r="A9179" s="1" t="s">
        <v>78</v>
      </c>
      <c r="B9179" s="1" t="s">
        <v>102</v>
      </c>
      <c r="C9179">
        <v>215.042</v>
      </c>
      <c r="D9179">
        <v>256.39999999999901</v>
      </c>
    </row>
    <row r="9180" spans="1:4" x14ac:dyDescent="0.3">
      <c r="A9180" s="1" t="s">
        <v>78</v>
      </c>
      <c r="B9180" s="1" t="s">
        <v>102</v>
      </c>
      <c r="C9180">
        <v>214.684</v>
      </c>
      <c r="D9180">
        <v>256.53399999999903</v>
      </c>
    </row>
    <row r="9181" spans="1:4" x14ac:dyDescent="0.3">
      <c r="A9181" s="1" t="s">
        <v>78</v>
      </c>
      <c r="B9181" s="1" t="s">
        <v>102</v>
      </c>
      <c r="C9181">
        <v>214.327</v>
      </c>
      <c r="D9181">
        <v>256.66899999999902</v>
      </c>
    </row>
    <row r="9182" spans="1:4" x14ac:dyDescent="0.3">
      <c r="A9182" s="1" t="s">
        <v>78</v>
      </c>
      <c r="B9182" s="1" t="s">
        <v>102</v>
      </c>
      <c r="C9182">
        <v>213.97</v>
      </c>
      <c r="D9182">
        <v>256.80299999999897</v>
      </c>
    </row>
    <row r="9183" spans="1:4" x14ac:dyDescent="0.3">
      <c r="A9183" s="1" t="s">
        <v>78</v>
      </c>
      <c r="B9183" s="1" t="s">
        <v>102</v>
      </c>
      <c r="C9183">
        <v>213.548</v>
      </c>
      <c r="D9183">
        <v>256.93699999999899</v>
      </c>
    </row>
    <row r="9184" spans="1:4" x14ac:dyDescent="0.3">
      <c r="A9184" s="1" t="s">
        <v>78</v>
      </c>
      <c r="B9184" s="1" t="s">
        <v>102</v>
      </c>
      <c r="C9184">
        <v>213.06100000000001</v>
      </c>
      <c r="D9184">
        <v>257.07299999999901</v>
      </c>
    </row>
    <row r="9185" spans="1:4" x14ac:dyDescent="0.3">
      <c r="A9185" s="1" t="s">
        <v>78</v>
      </c>
      <c r="B9185" s="1" t="s">
        <v>102</v>
      </c>
      <c r="C9185">
        <v>212.80099999999999</v>
      </c>
      <c r="D9185">
        <v>257.20699999999903</v>
      </c>
    </row>
    <row r="9186" spans="1:4" x14ac:dyDescent="0.3">
      <c r="A9186" s="1" t="s">
        <v>78</v>
      </c>
      <c r="B9186" s="1" t="s">
        <v>102</v>
      </c>
      <c r="C9186">
        <v>212.50899999999999</v>
      </c>
      <c r="D9186">
        <v>257.29499999999899</v>
      </c>
    </row>
    <row r="9187" spans="1:4" x14ac:dyDescent="0.3">
      <c r="A9187" s="1" t="s">
        <v>78</v>
      </c>
      <c r="B9187" s="1" t="s">
        <v>102</v>
      </c>
      <c r="C9187">
        <v>215.886</v>
      </c>
      <c r="D9187">
        <v>256.08599999999899</v>
      </c>
    </row>
    <row r="9188" spans="1:4" x14ac:dyDescent="0.3">
      <c r="A9188" s="1" t="s">
        <v>78</v>
      </c>
      <c r="B9188" s="1" t="s">
        <v>102</v>
      </c>
      <c r="C9188">
        <v>215.43199999999999</v>
      </c>
      <c r="D9188">
        <v>256.26499999999902</v>
      </c>
    </row>
    <row r="9189" spans="1:4" x14ac:dyDescent="0.3">
      <c r="A9189" s="1" t="s">
        <v>78</v>
      </c>
      <c r="B9189" s="1" t="s">
        <v>102</v>
      </c>
      <c r="C9189">
        <v>215.042</v>
      </c>
      <c r="D9189">
        <v>256.39999999999901</v>
      </c>
    </row>
    <row r="9190" spans="1:4" x14ac:dyDescent="0.3">
      <c r="A9190" s="1" t="s">
        <v>78</v>
      </c>
      <c r="B9190" s="1" t="s">
        <v>102</v>
      </c>
      <c r="C9190">
        <v>214.684</v>
      </c>
      <c r="D9190">
        <v>256.53399999999903</v>
      </c>
    </row>
    <row r="9191" spans="1:4" x14ac:dyDescent="0.3">
      <c r="A9191" s="1" t="s">
        <v>78</v>
      </c>
      <c r="B9191" s="1" t="s">
        <v>102</v>
      </c>
      <c r="C9191">
        <v>214.327</v>
      </c>
      <c r="D9191">
        <v>256.66899999999902</v>
      </c>
    </row>
    <row r="9192" spans="1:4" x14ac:dyDescent="0.3">
      <c r="A9192" s="1" t="s">
        <v>78</v>
      </c>
      <c r="B9192" s="1" t="s">
        <v>102</v>
      </c>
      <c r="C9192">
        <v>213.97</v>
      </c>
      <c r="D9192">
        <v>256.80299999999897</v>
      </c>
    </row>
    <row r="9193" spans="1:4" x14ac:dyDescent="0.3">
      <c r="A9193" s="1" t="s">
        <v>78</v>
      </c>
      <c r="B9193" s="1" t="s">
        <v>102</v>
      </c>
      <c r="C9193">
        <v>213.548</v>
      </c>
      <c r="D9193">
        <v>256.93699999999899</v>
      </c>
    </row>
    <row r="9194" spans="1:4" x14ac:dyDescent="0.3">
      <c r="A9194" s="1" t="s">
        <v>78</v>
      </c>
      <c r="B9194" s="1" t="s">
        <v>102</v>
      </c>
      <c r="C9194">
        <v>213.06100000000001</v>
      </c>
      <c r="D9194">
        <v>257.07299999999998</v>
      </c>
    </row>
    <row r="9195" spans="1:4" x14ac:dyDescent="0.3">
      <c r="A9195" s="1" t="s">
        <v>78</v>
      </c>
      <c r="B9195" s="1" t="s">
        <v>102</v>
      </c>
      <c r="C9195">
        <v>212.80099999999999</v>
      </c>
      <c r="D9195">
        <v>257.20699999999999</v>
      </c>
    </row>
    <row r="9196" spans="1:4" x14ac:dyDescent="0.3">
      <c r="A9196" s="1" t="s">
        <v>78</v>
      </c>
      <c r="B9196" s="1" t="s">
        <v>102</v>
      </c>
      <c r="C9196">
        <v>212.50899999999999</v>
      </c>
      <c r="D9196">
        <v>257.29500000000002</v>
      </c>
    </row>
    <row r="9197" spans="1:4" x14ac:dyDescent="0.3">
      <c r="A9197" s="1" t="s">
        <v>78</v>
      </c>
      <c r="B9197" s="1" t="s">
        <v>102</v>
      </c>
      <c r="C9197">
        <v>220.10699</v>
      </c>
      <c r="D9197">
        <v>254.11600000000001</v>
      </c>
    </row>
    <row r="9198" spans="1:4" x14ac:dyDescent="0.3">
      <c r="A9198" s="1" t="s">
        <v>78</v>
      </c>
      <c r="B9198" s="1" t="s">
        <v>102</v>
      </c>
      <c r="C9198">
        <v>219.03599</v>
      </c>
      <c r="D9198">
        <v>254.608</v>
      </c>
    </row>
    <row r="9199" spans="1:4" x14ac:dyDescent="0.3">
      <c r="A9199" s="1" t="s">
        <v>78</v>
      </c>
      <c r="B9199" s="1" t="s">
        <v>102</v>
      </c>
      <c r="C9199">
        <v>217.93099000000001</v>
      </c>
      <c r="D9199">
        <v>255.14599999999999</v>
      </c>
    </row>
    <row r="9200" spans="1:4" x14ac:dyDescent="0.3">
      <c r="A9200" s="1" t="s">
        <v>78</v>
      </c>
      <c r="B9200" s="1" t="s">
        <v>102</v>
      </c>
      <c r="C9200">
        <v>216.89198999999999</v>
      </c>
      <c r="D9200">
        <v>255.63800000000001</v>
      </c>
    </row>
    <row r="9201" spans="1:4" x14ac:dyDescent="0.3">
      <c r="A9201" s="1" t="s">
        <v>78</v>
      </c>
      <c r="B9201" s="1" t="s">
        <v>102</v>
      </c>
      <c r="C9201">
        <v>216.37199000000001</v>
      </c>
      <c r="D9201">
        <v>255.86199999999999</v>
      </c>
    </row>
    <row r="9202" spans="1:4" x14ac:dyDescent="0.3">
      <c r="A9202" s="1" t="s">
        <v>78</v>
      </c>
      <c r="B9202" s="1" t="s">
        <v>102</v>
      </c>
      <c r="C9202">
        <v>215.88598999999999</v>
      </c>
      <c r="D9202">
        <v>256.08600000000001</v>
      </c>
    </row>
    <row r="9203" spans="1:4" x14ac:dyDescent="0.3">
      <c r="A9203" s="1" t="s">
        <v>78</v>
      </c>
      <c r="B9203" s="1" t="s">
        <v>102</v>
      </c>
      <c r="C9203">
        <v>220.10699</v>
      </c>
      <c r="D9203">
        <v>254.11600000000001</v>
      </c>
    </row>
    <row r="9204" spans="1:4" x14ac:dyDescent="0.3">
      <c r="A9204" s="1" t="s">
        <v>78</v>
      </c>
      <c r="B9204" s="1" t="s">
        <v>102</v>
      </c>
      <c r="C9204">
        <v>219.03599</v>
      </c>
      <c r="D9204">
        <v>254.608</v>
      </c>
    </row>
    <row r="9205" spans="1:4" x14ac:dyDescent="0.3">
      <c r="A9205" s="1" t="s">
        <v>78</v>
      </c>
      <c r="B9205" s="1" t="s">
        <v>102</v>
      </c>
      <c r="C9205">
        <v>217.93099000000001</v>
      </c>
      <c r="D9205">
        <v>255.14599999999999</v>
      </c>
    </row>
    <row r="9206" spans="1:4" x14ac:dyDescent="0.3">
      <c r="A9206" s="1" t="s">
        <v>78</v>
      </c>
      <c r="B9206" s="1" t="s">
        <v>102</v>
      </c>
      <c r="C9206">
        <v>216.89198999999999</v>
      </c>
      <c r="D9206">
        <v>255.63800000000001</v>
      </c>
    </row>
    <row r="9207" spans="1:4" x14ac:dyDescent="0.3">
      <c r="A9207" s="1" t="s">
        <v>78</v>
      </c>
      <c r="B9207" s="1" t="s">
        <v>102</v>
      </c>
      <c r="C9207">
        <v>216.37199000000001</v>
      </c>
      <c r="D9207">
        <v>255.86199999999999</v>
      </c>
    </row>
    <row r="9208" spans="1:4" x14ac:dyDescent="0.3">
      <c r="A9208" s="1" t="s">
        <v>78</v>
      </c>
      <c r="B9208" s="1" t="s">
        <v>102</v>
      </c>
      <c r="C9208">
        <v>215.88598999999999</v>
      </c>
      <c r="D9208">
        <v>256.08600000000001</v>
      </c>
    </row>
    <row r="9209" spans="1:4" x14ac:dyDescent="0.3">
      <c r="A9209" s="1" t="s">
        <v>78</v>
      </c>
      <c r="B9209" s="1" t="s">
        <v>102</v>
      </c>
      <c r="C9209">
        <v>224.328</v>
      </c>
      <c r="D9209">
        <v>252.09800999999999</v>
      </c>
    </row>
    <row r="9210" spans="1:4" x14ac:dyDescent="0.3">
      <c r="A9210" s="1" t="s">
        <v>78</v>
      </c>
      <c r="B9210" s="1" t="s">
        <v>102</v>
      </c>
      <c r="C9210">
        <v>223.22499999999999</v>
      </c>
      <c r="D9210">
        <v>252.59101000000001</v>
      </c>
    </row>
    <row r="9211" spans="1:4" x14ac:dyDescent="0.3">
      <c r="A9211" s="1" t="s">
        <v>78</v>
      </c>
      <c r="B9211" s="1" t="s">
        <v>102</v>
      </c>
      <c r="C9211">
        <v>222.185</v>
      </c>
      <c r="D9211">
        <v>253.12900999999999</v>
      </c>
    </row>
    <row r="9212" spans="1:4" x14ac:dyDescent="0.3">
      <c r="A9212" s="1" t="s">
        <v>78</v>
      </c>
      <c r="B9212" s="1" t="s">
        <v>102</v>
      </c>
      <c r="C9212">
        <v>221.14599999999999</v>
      </c>
      <c r="D9212">
        <v>253.62300999999999</v>
      </c>
    </row>
    <row r="9213" spans="1:4" x14ac:dyDescent="0.3">
      <c r="A9213" s="1" t="s">
        <v>78</v>
      </c>
      <c r="B9213" s="1" t="s">
        <v>102</v>
      </c>
      <c r="C9213">
        <v>220.107</v>
      </c>
      <c r="D9213">
        <v>254.11600999999999</v>
      </c>
    </row>
    <row r="9214" spans="1:4" x14ac:dyDescent="0.3">
      <c r="A9214" s="1" t="s">
        <v>78</v>
      </c>
      <c r="B9214" s="1" t="s">
        <v>102</v>
      </c>
      <c r="C9214">
        <v>224.328</v>
      </c>
      <c r="D9214">
        <v>252.09800999999999</v>
      </c>
    </row>
    <row r="9215" spans="1:4" x14ac:dyDescent="0.3">
      <c r="A9215" s="1" t="s">
        <v>78</v>
      </c>
      <c r="B9215" s="1" t="s">
        <v>102</v>
      </c>
      <c r="C9215">
        <v>223.22499999999999</v>
      </c>
      <c r="D9215">
        <v>252.59101000000001</v>
      </c>
    </row>
    <row r="9216" spans="1:4" x14ac:dyDescent="0.3">
      <c r="A9216" s="1" t="s">
        <v>78</v>
      </c>
      <c r="B9216" s="1" t="s">
        <v>102</v>
      </c>
      <c r="C9216">
        <v>222.185</v>
      </c>
      <c r="D9216">
        <v>253.12900999999999</v>
      </c>
    </row>
    <row r="9217" spans="1:4" x14ac:dyDescent="0.3">
      <c r="A9217" s="1" t="s">
        <v>78</v>
      </c>
      <c r="B9217" s="1" t="s">
        <v>102</v>
      </c>
      <c r="C9217">
        <v>221.14599999999999</v>
      </c>
      <c r="D9217">
        <v>253.62300999999999</v>
      </c>
    </row>
    <row r="9218" spans="1:4" x14ac:dyDescent="0.3">
      <c r="A9218" s="1" t="s">
        <v>78</v>
      </c>
      <c r="B9218" s="1" t="s">
        <v>102</v>
      </c>
      <c r="C9218">
        <v>220.107</v>
      </c>
      <c r="D9218">
        <v>254.11600999999999</v>
      </c>
    </row>
    <row r="9219" spans="1:4" x14ac:dyDescent="0.3">
      <c r="A9219" s="1" t="s">
        <v>78</v>
      </c>
      <c r="B9219" s="1" t="s">
        <v>102</v>
      </c>
      <c r="C9219">
        <v>229.33</v>
      </c>
      <c r="D9219">
        <v>250.03799000000001</v>
      </c>
    </row>
    <row r="9220" spans="1:4" x14ac:dyDescent="0.3">
      <c r="A9220" s="1" t="s">
        <v>78</v>
      </c>
      <c r="B9220" s="1" t="s">
        <v>102</v>
      </c>
      <c r="C9220">
        <v>228.06200000000001</v>
      </c>
      <c r="D9220">
        <v>250.53199000000001</v>
      </c>
    </row>
    <row r="9221" spans="1:4" x14ac:dyDescent="0.3">
      <c r="A9221" s="1" t="s">
        <v>78</v>
      </c>
      <c r="B9221" s="1" t="s">
        <v>102</v>
      </c>
      <c r="C9221">
        <v>226.76400000000001</v>
      </c>
      <c r="D9221">
        <v>251.06799000000001</v>
      </c>
    </row>
    <row r="9222" spans="1:4" x14ac:dyDescent="0.3">
      <c r="A9222" s="1" t="s">
        <v>78</v>
      </c>
      <c r="B9222" s="1" t="s">
        <v>102</v>
      </c>
      <c r="C9222">
        <v>225.53</v>
      </c>
      <c r="D9222">
        <v>251.56099</v>
      </c>
    </row>
    <row r="9223" spans="1:4" x14ac:dyDescent="0.3">
      <c r="A9223" s="1" t="s">
        <v>78</v>
      </c>
      <c r="B9223" s="1" t="s">
        <v>102</v>
      </c>
      <c r="C9223">
        <v>224.328</v>
      </c>
      <c r="D9223">
        <v>252.09799000000001</v>
      </c>
    </row>
    <row r="9224" spans="1:4" x14ac:dyDescent="0.3">
      <c r="A9224" s="1" t="s">
        <v>78</v>
      </c>
      <c r="B9224" s="1" t="s">
        <v>102</v>
      </c>
      <c r="C9224">
        <v>229.33</v>
      </c>
      <c r="D9224">
        <v>250.03799000000001</v>
      </c>
    </row>
    <row r="9225" spans="1:4" x14ac:dyDescent="0.3">
      <c r="A9225" s="1" t="s">
        <v>78</v>
      </c>
      <c r="B9225" s="1" t="s">
        <v>102</v>
      </c>
      <c r="C9225">
        <v>228.06200000000001</v>
      </c>
      <c r="D9225">
        <v>250.53199000000001</v>
      </c>
    </row>
    <row r="9226" spans="1:4" x14ac:dyDescent="0.3">
      <c r="A9226" s="1" t="s">
        <v>78</v>
      </c>
      <c r="B9226" s="1" t="s">
        <v>102</v>
      </c>
      <c r="C9226">
        <v>226.76400000000001</v>
      </c>
      <c r="D9226">
        <v>251.06799000000001</v>
      </c>
    </row>
    <row r="9227" spans="1:4" x14ac:dyDescent="0.3">
      <c r="A9227" s="1" t="s">
        <v>78</v>
      </c>
      <c r="B9227" s="1" t="s">
        <v>102</v>
      </c>
      <c r="C9227">
        <v>225.53</v>
      </c>
      <c r="D9227">
        <v>251.56099</v>
      </c>
    </row>
    <row r="9228" spans="1:4" x14ac:dyDescent="0.3">
      <c r="A9228" s="1" t="s">
        <v>78</v>
      </c>
      <c r="B9228" s="1" t="s">
        <v>102</v>
      </c>
      <c r="C9228">
        <v>224.328</v>
      </c>
      <c r="D9228">
        <v>252.09799000000001</v>
      </c>
    </row>
    <row r="9229" spans="1:4" x14ac:dyDescent="0.3">
      <c r="A9229" s="1" t="s">
        <v>78</v>
      </c>
      <c r="B9229" s="1" t="s">
        <v>102</v>
      </c>
      <c r="C9229">
        <v>234.39500000000001</v>
      </c>
      <c r="D9229">
        <v>248.15700000000001</v>
      </c>
    </row>
    <row r="9230" spans="1:4" x14ac:dyDescent="0.3">
      <c r="A9230" s="1" t="s">
        <v>78</v>
      </c>
      <c r="B9230" s="1" t="s">
        <v>102</v>
      </c>
      <c r="C9230">
        <v>233.095</v>
      </c>
      <c r="D9230">
        <v>248.60499999999999</v>
      </c>
    </row>
    <row r="9231" spans="1:4" x14ac:dyDescent="0.3">
      <c r="A9231" s="1" t="s">
        <v>78</v>
      </c>
      <c r="B9231" s="1" t="s">
        <v>102</v>
      </c>
      <c r="C9231">
        <v>231.82900000000001</v>
      </c>
      <c r="D9231">
        <v>249.09700000000001</v>
      </c>
    </row>
    <row r="9232" spans="1:4" x14ac:dyDescent="0.3">
      <c r="A9232" s="1" t="s">
        <v>78</v>
      </c>
      <c r="B9232" s="1" t="s">
        <v>102</v>
      </c>
      <c r="C9232">
        <v>229.33</v>
      </c>
      <c r="D9232">
        <v>250.03800000000001</v>
      </c>
    </row>
    <row r="9233" spans="1:4" x14ac:dyDescent="0.3">
      <c r="A9233" s="1" t="s">
        <v>78</v>
      </c>
      <c r="B9233" s="1" t="s">
        <v>102</v>
      </c>
      <c r="C9233">
        <v>234.39500000000001</v>
      </c>
      <c r="D9233">
        <v>248.15700000000001</v>
      </c>
    </row>
    <row r="9234" spans="1:4" x14ac:dyDescent="0.3">
      <c r="A9234" s="1" t="s">
        <v>78</v>
      </c>
      <c r="B9234" s="1" t="s">
        <v>102</v>
      </c>
      <c r="C9234">
        <v>233.095</v>
      </c>
      <c r="D9234">
        <v>248.60499999999999</v>
      </c>
    </row>
    <row r="9235" spans="1:4" x14ac:dyDescent="0.3">
      <c r="A9235" s="1" t="s">
        <v>78</v>
      </c>
      <c r="B9235" s="1" t="s">
        <v>102</v>
      </c>
      <c r="C9235">
        <v>231.82900000000001</v>
      </c>
      <c r="D9235">
        <v>249.09700000000001</v>
      </c>
    </row>
    <row r="9236" spans="1:4" x14ac:dyDescent="0.3">
      <c r="A9236" s="1" t="s">
        <v>78</v>
      </c>
      <c r="B9236" s="1" t="s">
        <v>102</v>
      </c>
      <c r="C9236">
        <v>229.33</v>
      </c>
      <c r="D9236">
        <v>250.03800000000001</v>
      </c>
    </row>
    <row r="9237" spans="1:4" x14ac:dyDescent="0.3">
      <c r="A9237" s="1" t="s">
        <v>78</v>
      </c>
      <c r="B9237" s="1" t="s">
        <v>102</v>
      </c>
      <c r="C9237">
        <v>239.91499999999999</v>
      </c>
      <c r="D9237">
        <v>246.45399</v>
      </c>
    </row>
    <row r="9238" spans="1:4" x14ac:dyDescent="0.3">
      <c r="A9238" s="1" t="s">
        <v>78</v>
      </c>
      <c r="B9238" s="1" t="s">
        <v>102</v>
      </c>
      <c r="C9238">
        <v>238.55099999999999</v>
      </c>
      <c r="D9238">
        <v>246.81199000000001</v>
      </c>
    </row>
    <row r="9239" spans="1:4" x14ac:dyDescent="0.3">
      <c r="A9239" s="1" t="s">
        <v>78</v>
      </c>
      <c r="B9239" s="1" t="s">
        <v>102</v>
      </c>
      <c r="C9239">
        <v>237.155</v>
      </c>
      <c r="D9239">
        <v>247.25998999999999</v>
      </c>
    </row>
    <row r="9240" spans="1:4" x14ac:dyDescent="0.3">
      <c r="A9240" s="1" t="s">
        <v>78</v>
      </c>
      <c r="B9240" s="1" t="s">
        <v>102</v>
      </c>
      <c r="C9240">
        <v>235.75899999999999</v>
      </c>
      <c r="D9240">
        <v>247.70899</v>
      </c>
    </row>
    <row r="9241" spans="1:4" x14ac:dyDescent="0.3">
      <c r="A9241" s="1" t="s">
        <v>78</v>
      </c>
      <c r="B9241" s="1" t="s">
        <v>102</v>
      </c>
      <c r="C9241">
        <v>234.39500000000001</v>
      </c>
      <c r="D9241">
        <v>248.15699000000001</v>
      </c>
    </row>
    <row r="9242" spans="1:4" x14ac:dyDescent="0.3">
      <c r="A9242" s="1" t="s">
        <v>78</v>
      </c>
      <c r="B9242" s="1" t="s">
        <v>102</v>
      </c>
      <c r="C9242">
        <v>239.91499999999999</v>
      </c>
      <c r="D9242">
        <v>246.45399</v>
      </c>
    </row>
    <row r="9243" spans="1:4" x14ac:dyDescent="0.3">
      <c r="A9243" s="1" t="s">
        <v>78</v>
      </c>
      <c r="B9243" s="1" t="s">
        <v>102</v>
      </c>
      <c r="C9243">
        <v>238.55099999999999</v>
      </c>
      <c r="D9243">
        <v>246.81199000000001</v>
      </c>
    </row>
    <row r="9244" spans="1:4" x14ac:dyDescent="0.3">
      <c r="A9244" s="1" t="s">
        <v>78</v>
      </c>
      <c r="B9244" s="1" t="s">
        <v>102</v>
      </c>
      <c r="C9244">
        <v>237.155</v>
      </c>
      <c r="D9244">
        <v>247.25998999999999</v>
      </c>
    </row>
    <row r="9245" spans="1:4" x14ac:dyDescent="0.3">
      <c r="A9245" s="1" t="s">
        <v>78</v>
      </c>
      <c r="B9245" s="1" t="s">
        <v>102</v>
      </c>
      <c r="C9245">
        <v>235.75899999999999</v>
      </c>
      <c r="D9245">
        <v>247.70899</v>
      </c>
    </row>
    <row r="9246" spans="1:4" x14ac:dyDescent="0.3">
      <c r="A9246" s="1" t="s">
        <v>78</v>
      </c>
      <c r="B9246" s="1" t="s">
        <v>102</v>
      </c>
      <c r="C9246">
        <v>234.39500000000001</v>
      </c>
      <c r="D9246">
        <v>248.15699000000001</v>
      </c>
    </row>
    <row r="9247" spans="1:4" x14ac:dyDescent="0.3">
      <c r="A9247" s="1" t="s">
        <v>78</v>
      </c>
      <c r="B9247" s="1" t="s">
        <v>102</v>
      </c>
      <c r="C9247">
        <v>245.24</v>
      </c>
      <c r="D9247">
        <v>245.64798999999999</v>
      </c>
    </row>
    <row r="9248" spans="1:4" x14ac:dyDescent="0.3">
      <c r="A9248" s="1" t="s">
        <v>78</v>
      </c>
      <c r="B9248" s="1" t="s">
        <v>102</v>
      </c>
      <c r="C9248">
        <v>243.90899999999999</v>
      </c>
      <c r="D9248">
        <v>245.78199000000001</v>
      </c>
    </row>
    <row r="9249" spans="1:4" x14ac:dyDescent="0.3">
      <c r="A9249" s="1" t="s">
        <v>78</v>
      </c>
      <c r="B9249" s="1" t="s">
        <v>102</v>
      </c>
      <c r="C9249">
        <v>242.577</v>
      </c>
      <c r="D9249">
        <v>245.96099000000001</v>
      </c>
    </row>
    <row r="9250" spans="1:4" x14ac:dyDescent="0.3">
      <c r="A9250" s="1" t="s">
        <v>78</v>
      </c>
      <c r="B9250" s="1" t="s">
        <v>102</v>
      </c>
      <c r="C9250">
        <v>241.24600000000001</v>
      </c>
      <c r="D9250">
        <v>246.18599</v>
      </c>
    </row>
    <row r="9251" spans="1:4" x14ac:dyDescent="0.3">
      <c r="A9251" s="1" t="s">
        <v>78</v>
      </c>
      <c r="B9251" s="1" t="s">
        <v>102</v>
      </c>
      <c r="C9251">
        <v>239.91499999999999</v>
      </c>
      <c r="D9251">
        <v>246.45399</v>
      </c>
    </row>
    <row r="9252" spans="1:4" x14ac:dyDescent="0.3">
      <c r="A9252" s="1" t="s">
        <v>78</v>
      </c>
      <c r="B9252" s="1" t="s">
        <v>102</v>
      </c>
      <c r="C9252">
        <v>245.24</v>
      </c>
      <c r="D9252">
        <v>245.64798999999999</v>
      </c>
    </row>
    <row r="9253" spans="1:4" x14ac:dyDescent="0.3">
      <c r="A9253" s="1" t="s">
        <v>78</v>
      </c>
      <c r="B9253" s="1" t="s">
        <v>102</v>
      </c>
      <c r="C9253">
        <v>243.90899999999999</v>
      </c>
      <c r="D9253">
        <v>245.78199000000001</v>
      </c>
    </row>
    <row r="9254" spans="1:4" x14ac:dyDescent="0.3">
      <c r="A9254" s="1" t="s">
        <v>78</v>
      </c>
      <c r="B9254" s="1" t="s">
        <v>102</v>
      </c>
      <c r="C9254">
        <v>242.577</v>
      </c>
      <c r="D9254">
        <v>245.96099000000001</v>
      </c>
    </row>
    <row r="9255" spans="1:4" x14ac:dyDescent="0.3">
      <c r="A9255" s="1" t="s">
        <v>78</v>
      </c>
      <c r="B9255" s="1" t="s">
        <v>102</v>
      </c>
      <c r="C9255">
        <v>241.24600000000001</v>
      </c>
      <c r="D9255">
        <v>246.18599</v>
      </c>
    </row>
    <row r="9256" spans="1:4" x14ac:dyDescent="0.3">
      <c r="A9256" s="1" t="s">
        <v>78</v>
      </c>
      <c r="B9256" s="1" t="s">
        <v>102</v>
      </c>
      <c r="C9256">
        <v>239.91499999999999</v>
      </c>
      <c r="D9256">
        <v>246.45399</v>
      </c>
    </row>
    <row r="9257" spans="1:4" x14ac:dyDescent="0.3">
      <c r="A9257" s="1" t="s">
        <v>78</v>
      </c>
      <c r="B9257" s="1" t="s">
        <v>102</v>
      </c>
      <c r="C9257">
        <v>250.63</v>
      </c>
      <c r="D9257">
        <v>245.2</v>
      </c>
    </row>
    <row r="9258" spans="1:4" x14ac:dyDescent="0.3">
      <c r="A9258" s="1" t="s">
        <v>78</v>
      </c>
      <c r="B9258" s="1" t="s">
        <v>102</v>
      </c>
      <c r="C9258">
        <v>249.29900000000001</v>
      </c>
      <c r="D9258">
        <v>245.33399999999901</v>
      </c>
    </row>
    <row r="9259" spans="1:4" x14ac:dyDescent="0.3">
      <c r="A9259" s="1" t="s">
        <v>78</v>
      </c>
      <c r="B9259" s="1" t="s">
        <v>102</v>
      </c>
      <c r="C9259">
        <v>247.935</v>
      </c>
      <c r="D9259">
        <v>245.42299999999901</v>
      </c>
    </row>
    <row r="9260" spans="1:4" x14ac:dyDescent="0.3">
      <c r="A9260" s="1" t="s">
        <v>78</v>
      </c>
      <c r="B9260" s="1" t="s">
        <v>102</v>
      </c>
      <c r="C9260">
        <v>246.572</v>
      </c>
      <c r="D9260">
        <v>245.51399999999899</v>
      </c>
    </row>
    <row r="9261" spans="1:4" x14ac:dyDescent="0.3">
      <c r="A9261" s="1" t="s">
        <v>78</v>
      </c>
      <c r="B9261" s="1" t="s">
        <v>102</v>
      </c>
      <c r="C9261">
        <v>245.24</v>
      </c>
      <c r="D9261">
        <v>245.647999999999</v>
      </c>
    </row>
    <row r="9262" spans="1:4" x14ac:dyDescent="0.3">
      <c r="A9262" s="1" t="s">
        <v>78</v>
      </c>
      <c r="B9262" s="1" t="s">
        <v>102</v>
      </c>
      <c r="C9262">
        <v>250.63</v>
      </c>
      <c r="D9262">
        <v>245.19999999999899</v>
      </c>
    </row>
    <row r="9263" spans="1:4" x14ac:dyDescent="0.3">
      <c r="A9263" s="1" t="s">
        <v>78</v>
      </c>
      <c r="B9263" s="1" t="s">
        <v>102</v>
      </c>
      <c r="C9263">
        <v>249.29900000000001</v>
      </c>
      <c r="D9263">
        <v>245.33399999999901</v>
      </c>
    </row>
    <row r="9264" spans="1:4" x14ac:dyDescent="0.3">
      <c r="A9264" s="1" t="s">
        <v>78</v>
      </c>
      <c r="B9264" s="1" t="s">
        <v>102</v>
      </c>
      <c r="C9264">
        <v>247.935</v>
      </c>
      <c r="D9264">
        <v>245.42299999999901</v>
      </c>
    </row>
    <row r="9265" spans="1:4" x14ac:dyDescent="0.3">
      <c r="A9265" s="1" t="s">
        <v>78</v>
      </c>
      <c r="B9265" s="1" t="s">
        <v>102</v>
      </c>
      <c r="C9265">
        <v>246.572</v>
      </c>
      <c r="D9265">
        <v>245.51399999999899</v>
      </c>
    </row>
    <row r="9266" spans="1:4" x14ac:dyDescent="0.3">
      <c r="A9266" s="1" t="s">
        <v>78</v>
      </c>
      <c r="B9266" s="1" t="s">
        <v>102</v>
      </c>
      <c r="C9266">
        <v>245.24</v>
      </c>
      <c r="D9266">
        <v>245.647999999999</v>
      </c>
    </row>
    <row r="9267" spans="1:4" x14ac:dyDescent="0.3">
      <c r="A9267" s="1" t="s">
        <v>78</v>
      </c>
      <c r="B9267" s="1" t="s">
        <v>102</v>
      </c>
      <c r="C9267">
        <v>255.989</v>
      </c>
      <c r="D9267">
        <v>244.617999999999</v>
      </c>
    </row>
    <row r="9268" spans="1:4" x14ac:dyDescent="0.3">
      <c r="A9268" s="1" t="s">
        <v>78</v>
      </c>
      <c r="B9268" s="1" t="s">
        <v>102</v>
      </c>
      <c r="C9268">
        <v>254.65700000000001</v>
      </c>
      <c r="D9268">
        <v>244.75199999999899</v>
      </c>
    </row>
    <row r="9269" spans="1:4" x14ac:dyDescent="0.3">
      <c r="A9269" s="1" t="s">
        <v>78</v>
      </c>
      <c r="B9269" s="1" t="s">
        <v>102</v>
      </c>
      <c r="C9269">
        <v>253.32599999999999</v>
      </c>
      <c r="D9269">
        <v>244.885999999999</v>
      </c>
    </row>
    <row r="9270" spans="1:4" x14ac:dyDescent="0.3">
      <c r="A9270" s="1" t="s">
        <v>78</v>
      </c>
      <c r="B9270" s="1" t="s">
        <v>102</v>
      </c>
      <c r="C9270">
        <v>251.96100000000001</v>
      </c>
      <c r="D9270">
        <v>245.064999999999</v>
      </c>
    </row>
    <row r="9271" spans="1:4" x14ac:dyDescent="0.3">
      <c r="A9271" s="1" t="s">
        <v>78</v>
      </c>
      <c r="B9271" s="1" t="s">
        <v>102</v>
      </c>
      <c r="C9271">
        <v>250.63</v>
      </c>
      <c r="D9271">
        <v>245.19999999999899</v>
      </c>
    </row>
    <row r="9272" spans="1:4" x14ac:dyDescent="0.3">
      <c r="A9272" s="1" t="s">
        <v>78</v>
      </c>
      <c r="B9272" s="1" t="s">
        <v>102</v>
      </c>
      <c r="C9272">
        <v>255.989</v>
      </c>
      <c r="D9272">
        <v>244.617999999999</v>
      </c>
    </row>
    <row r="9273" spans="1:4" x14ac:dyDescent="0.3">
      <c r="A9273" s="1" t="s">
        <v>78</v>
      </c>
      <c r="B9273" s="1" t="s">
        <v>102</v>
      </c>
      <c r="C9273">
        <v>254.65700000000001</v>
      </c>
      <c r="D9273">
        <v>244.75199999999899</v>
      </c>
    </row>
    <row r="9274" spans="1:4" x14ac:dyDescent="0.3">
      <c r="A9274" s="1" t="s">
        <v>78</v>
      </c>
      <c r="B9274" s="1" t="s">
        <v>102</v>
      </c>
      <c r="C9274">
        <v>253.32599999999999</v>
      </c>
      <c r="D9274">
        <v>244.885999999999</v>
      </c>
    </row>
    <row r="9275" spans="1:4" x14ac:dyDescent="0.3">
      <c r="A9275" s="1" t="s">
        <v>78</v>
      </c>
      <c r="B9275" s="1" t="s">
        <v>102</v>
      </c>
      <c r="C9275">
        <v>251.96100000000001</v>
      </c>
      <c r="D9275">
        <v>245.064999999999</v>
      </c>
    </row>
    <row r="9276" spans="1:4" x14ac:dyDescent="0.3">
      <c r="A9276" s="1" t="s">
        <v>78</v>
      </c>
      <c r="B9276" s="1" t="s">
        <v>102</v>
      </c>
      <c r="C9276">
        <v>250.63</v>
      </c>
      <c r="D9276">
        <v>245.19999999999899</v>
      </c>
    </row>
    <row r="9277" spans="1:4" x14ac:dyDescent="0.3">
      <c r="A9277" s="1" t="s">
        <v>78</v>
      </c>
      <c r="B9277" s="1" t="s">
        <v>102</v>
      </c>
      <c r="C9277">
        <v>261.37799999999999</v>
      </c>
      <c r="D9277">
        <v>244.30399999999901</v>
      </c>
    </row>
    <row r="9278" spans="1:4" x14ac:dyDescent="0.3">
      <c r="A9278" s="1" t="s">
        <v>78</v>
      </c>
      <c r="B9278" s="1" t="s">
        <v>102</v>
      </c>
      <c r="C9278">
        <v>260.89100000000002</v>
      </c>
      <c r="D9278">
        <v>244.34799999999899</v>
      </c>
    </row>
    <row r="9279" spans="1:4" x14ac:dyDescent="0.3">
      <c r="A9279" s="1" t="s">
        <v>78</v>
      </c>
      <c r="B9279" s="1" t="s">
        <v>102</v>
      </c>
      <c r="C9279">
        <v>260.43599999999998</v>
      </c>
      <c r="D9279">
        <v>244.34800000000001</v>
      </c>
    </row>
    <row r="9280" spans="1:4" x14ac:dyDescent="0.3">
      <c r="A9280" s="1" t="s">
        <v>78</v>
      </c>
      <c r="B9280" s="1" t="s">
        <v>102</v>
      </c>
      <c r="C9280">
        <v>260.01399999999899</v>
      </c>
      <c r="D9280">
        <v>244.393</v>
      </c>
    </row>
    <row r="9281" spans="1:4" x14ac:dyDescent="0.3">
      <c r="A9281" s="1" t="s">
        <v>78</v>
      </c>
      <c r="B9281" s="1" t="s">
        <v>102</v>
      </c>
      <c r="C9281">
        <v>259.59199999999902</v>
      </c>
      <c r="D9281">
        <v>244.43799999999999</v>
      </c>
    </row>
    <row r="9282" spans="1:4" x14ac:dyDescent="0.3">
      <c r="A9282" s="1" t="s">
        <v>78</v>
      </c>
      <c r="B9282" s="1" t="s">
        <v>102</v>
      </c>
      <c r="C9282">
        <v>258.87799999999999</v>
      </c>
      <c r="D9282">
        <v>244.43799999999999</v>
      </c>
    </row>
    <row r="9283" spans="1:4" x14ac:dyDescent="0.3">
      <c r="A9283" s="1" t="s">
        <v>78</v>
      </c>
      <c r="B9283" s="1" t="s">
        <v>102</v>
      </c>
      <c r="C9283">
        <v>258.22899999999998</v>
      </c>
      <c r="D9283">
        <v>244.48299999999901</v>
      </c>
    </row>
    <row r="9284" spans="1:4" x14ac:dyDescent="0.3">
      <c r="A9284" s="1" t="s">
        <v>78</v>
      </c>
      <c r="B9284" s="1" t="s">
        <v>102</v>
      </c>
      <c r="C9284">
        <v>257.61099999999999</v>
      </c>
      <c r="D9284">
        <v>244.527999999999</v>
      </c>
    </row>
    <row r="9285" spans="1:4" x14ac:dyDescent="0.3">
      <c r="A9285" s="1" t="s">
        <v>78</v>
      </c>
      <c r="B9285" s="1" t="s">
        <v>102</v>
      </c>
      <c r="C9285">
        <v>257.05900000000003</v>
      </c>
      <c r="D9285">
        <v>244.52799999999999</v>
      </c>
    </row>
    <row r="9286" spans="1:4" x14ac:dyDescent="0.3">
      <c r="A9286" s="1" t="s">
        <v>78</v>
      </c>
      <c r="B9286" s="1" t="s">
        <v>102</v>
      </c>
      <c r="C9286">
        <v>255.989</v>
      </c>
      <c r="D9286">
        <v>244.61799999999999</v>
      </c>
    </row>
    <row r="9287" spans="1:4" x14ac:dyDescent="0.3">
      <c r="A9287" s="1" t="s">
        <v>78</v>
      </c>
      <c r="B9287" s="1" t="s">
        <v>102</v>
      </c>
      <c r="C9287">
        <v>261.37799999999999</v>
      </c>
      <c r="D9287">
        <v>244.304</v>
      </c>
    </row>
    <row r="9288" spans="1:4" x14ac:dyDescent="0.3">
      <c r="A9288" s="1" t="s">
        <v>78</v>
      </c>
      <c r="B9288" s="1" t="s">
        <v>102</v>
      </c>
      <c r="C9288">
        <v>260.89100000000002</v>
      </c>
      <c r="D9288">
        <v>244.34800000000001</v>
      </c>
    </row>
    <row r="9289" spans="1:4" x14ac:dyDescent="0.3">
      <c r="A9289" s="1" t="s">
        <v>78</v>
      </c>
      <c r="B9289" s="1" t="s">
        <v>102</v>
      </c>
      <c r="C9289">
        <v>260.43599999999998</v>
      </c>
      <c r="D9289">
        <v>244.34800000000001</v>
      </c>
    </row>
    <row r="9290" spans="1:4" x14ac:dyDescent="0.3">
      <c r="A9290" s="1" t="s">
        <v>78</v>
      </c>
      <c r="B9290" s="1" t="s">
        <v>102</v>
      </c>
      <c r="C9290">
        <v>260.01399999999899</v>
      </c>
      <c r="D9290">
        <v>244.393</v>
      </c>
    </row>
    <row r="9291" spans="1:4" x14ac:dyDescent="0.3">
      <c r="A9291" s="1" t="s">
        <v>78</v>
      </c>
      <c r="B9291" s="1" t="s">
        <v>102</v>
      </c>
      <c r="C9291">
        <v>259.59199999999902</v>
      </c>
      <c r="D9291">
        <v>244.43799999999999</v>
      </c>
    </row>
    <row r="9292" spans="1:4" x14ac:dyDescent="0.3">
      <c r="A9292" s="1" t="s">
        <v>78</v>
      </c>
      <c r="B9292" s="1" t="s">
        <v>102</v>
      </c>
      <c r="C9292">
        <v>258.87799999999999</v>
      </c>
      <c r="D9292">
        <v>244.43799999999999</v>
      </c>
    </row>
    <row r="9293" spans="1:4" x14ac:dyDescent="0.3">
      <c r="A9293" s="1" t="s">
        <v>78</v>
      </c>
      <c r="B9293" s="1" t="s">
        <v>102</v>
      </c>
      <c r="C9293">
        <v>258.22899999999998</v>
      </c>
      <c r="D9293">
        <v>244.48299999999901</v>
      </c>
    </row>
    <row r="9294" spans="1:4" x14ac:dyDescent="0.3">
      <c r="A9294" s="1" t="s">
        <v>78</v>
      </c>
      <c r="B9294" s="1" t="s">
        <v>102</v>
      </c>
      <c r="C9294">
        <v>257.61099999999999</v>
      </c>
      <c r="D9294">
        <v>244.527999999999</v>
      </c>
    </row>
    <row r="9295" spans="1:4" x14ac:dyDescent="0.3">
      <c r="A9295" s="1" t="s">
        <v>78</v>
      </c>
      <c r="B9295" s="1" t="s">
        <v>102</v>
      </c>
      <c r="C9295">
        <v>257.05900000000003</v>
      </c>
      <c r="D9295">
        <v>244.52799999999999</v>
      </c>
    </row>
    <row r="9296" spans="1:4" x14ac:dyDescent="0.3">
      <c r="A9296" s="1" t="s">
        <v>78</v>
      </c>
      <c r="B9296" s="1" t="s">
        <v>102</v>
      </c>
      <c r="C9296">
        <v>255.989</v>
      </c>
      <c r="D9296">
        <v>244.61799999999999</v>
      </c>
    </row>
    <row r="9297" spans="1:4" x14ac:dyDescent="0.3">
      <c r="A9297" s="1" t="s">
        <v>78</v>
      </c>
      <c r="B9297" s="1" t="s">
        <v>102</v>
      </c>
      <c r="C9297">
        <v>275.73090000000002</v>
      </c>
      <c r="D9297">
        <v>243.18299999999999</v>
      </c>
    </row>
    <row r="9298" spans="1:4" x14ac:dyDescent="0.3">
      <c r="A9298" s="1" t="s">
        <v>78</v>
      </c>
      <c r="B9298" s="1" t="s">
        <v>102</v>
      </c>
      <c r="C9298">
        <v>274.82190000000003</v>
      </c>
      <c r="D9298">
        <v>243.274</v>
      </c>
    </row>
    <row r="9299" spans="1:4" x14ac:dyDescent="0.3">
      <c r="A9299" s="1" t="s">
        <v>78</v>
      </c>
      <c r="B9299" s="1" t="s">
        <v>102</v>
      </c>
      <c r="C9299">
        <v>273.87990000000002</v>
      </c>
      <c r="D9299">
        <v>243.31800000000001</v>
      </c>
    </row>
    <row r="9300" spans="1:4" x14ac:dyDescent="0.3">
      <c r="A9300" s="1" t="s">
        <v>78</v>
      </c>
      <c r="B9300" s="1" t="s">
        <v>102</v>
      </c>
      <c r="C9300">
        <v>271.93189999999998</v>
      </c>
      <c r="D9300">
        <v>243.49700000000001</v>
      </c>
    </row>
    <row r="9301" spans="1:4" x14ac:dyDescent="0.3">
      <c r="A9301" s="1" t="s">
        <v>78</v>
      </c>
      <c r="B9301" s="1" t="s">
        <v>102</v>
      </c>
      <c r="C9301">
        <v>269.95089999999999</v>
      </c>
      <c r="D9301">
        <v>243.63200000000001</v>
      </c>
    </row>
    <row r="9302" spans="1:4" x14ac:dyDescent="0.3">
      <c r="A9302" s="1" t="s">
        <v>78</v>
      </c>
      <c r="B9302" s="1" t="s">
        <v>102</v>
      </c>
      <c r="C9302">
        <v>268.00189999999998</v>
      </c>
      <c r="D9302">
        <v>243.81</v>
      </c>
    </row>
    <row r="9303" spans="1:4" x14ac:dyDescent="0.3">
      <c r="A9303" s="1" t="s">
        <v>78</v>
      </c>
      <c r="B9303" s="1" t="s">
        <v>102</v>
      </c>
      <c r="C9303">
        <v>267.02789999999999</v>
      </c>
      <c r="D9303">
        <v>243.85499999999999</v>
      </c>
    </row>
    <row r="9304" spans="1:4" x14ac:dyDescent="0.3">
      <c r="A9304" s="1" t="s">
        <v>78</v>
      </c>
      <c r="B9304" s="1" t="s">
        <v>102</v>
      </c>
      <c r="C9304">
        <v>266.1189</v>
      </c>
      <c r="D9304">
        <v>243.946</v>
      </c>
    </row>
    <row r="9305" spans="1:4" x14ac:dyDescent="0.3">
      <c r="A9305" s="1" t="s">
        <v>78</v>
      </c>
      <c r="B9305" s="1" t="s">
        <v>102</v>
      </c>
      <c r="C9305">
        <v>265.20890000000003</v>
      </c>
      <c r="D9305">
        <v>244.035</v>
      </c>
    </row>
    <row r="9306" spans="1:4" x14ac:dyDescent="0.3">
      <c r="A9306" s="1" t="s">
        <v>78</v>
      </c>
      <c r="B9306" s="1" t="s">
        <v>102</v>
      </c>
      <c r="C9306">
        <v>264.3329</v>
      </c>
      <c r="D9306">
        <v>244.07999999999899</v>
      </c>
    </row>
    <row r="9307" spans="1:4" x14ac:dyDescent="0.3">
      <c r="A9307" s="1" t="s">
        <v>78</v>
      </c>
      <c r="B9307" s="1" t="s">
        <v>102</v>
      </c>
      <c r="C9307">
        <v>263.52190000000002</v>
      </c>
      <c r="D9307">
        <v>244.12499999999901</v>
      </c>
    </row>
    <row r="9308" spans="1:4" x14ac:dyDescent="0.3">
      <c r="A9308" s="1" t="s">
        <v>78</v>
      </c>
      <c r="B9308" s="1" t="s">
        <v>102</v>
      </c>
      <c r="C9308">
        <v>262.74189999999999</v>
      </c>
      <c r="D9308">
        <v>244.213999999999</v>
      </c>
    </row>
    <row r="9309" spans="1:4" x14ac:dyDescent="0.3">
      <c r="A9309" s="1" t="s">
        <v>78</v>
      </c>
      <c r="B9309" s="1" t="s">
        <v>102</v>
      </c>
      <c r="C9309">
        <v>262.02789999999999</v>
      </c>
      <c r="D9309">
        <v>244.25899999999899</v>
      </c>
    </row>
    <row r="9310" spans="1:4" x14ac:dyDescent="0.3">
      <c r="A9310" s="1" t="s">
        <v>78</v>
      </c>
      <c r="B9310" s="1" t="s">
        <v>102</v>
      </c>
      <c r="C9310">
        <v>261.37790000000001</v>
      </c>
      <c r="D9310">
        <v>244.30399999999901</v>
      </c>
    </row>
    <row r="9311" spans="1:4" x14ac:dyDescent="0.3">
      <c r="A9311" s="1" t="s">
        <v>78</v>
      </c>
      <c r="B9311" s="1" t="s">
        <v>102</v>
      </c>
      <c r="C9311">
        <v>275.73090000000002</v>
      </c>
      <c r="D9311">
        <v>243.182999999999</v>
      </c>
    </row>
    <row r="9312" spans="1:4" x14ac:dyDescent="0.3">
      <c r="A9312" s="1" t="s">
        <v>78</v>
      </c>
      <c r="B9312" s="1" t="s">
        <v>102</v>
      </c>
      <c r="C9312">
        <v>274.82190000000003</v>
      </c>
      <c r="D9312">
        <v>243.27399999999901</v>
      </c>
    </row>
    <row r="9313" spans="1:4" x14ac:dyDescent="0.3">
      <c r="A9313" s="1" t="s">
        <v>78</v>
      </c>
      <c r="B9313" s="1" t="s">
        <v>102</v>
      </c>
      <c r="C9313">
        <v>273.87990000000002</v>
      </c>
      <c r="D9313">
        <v>243.31799999999899</v>
      </c>
    </row>
    <row r="9314" spans="1:4" x14ac:dyDescent="0.3">
      <c r="A9314" s="1" t="s">
        <v>78</v>
      </c>
      <c r="B9314" s="1" t="s">
        <v>102</v>
      </c>
      <c r="C9314">
        <v>271.93189999999998</v>
      </c>
      <c r="D9314">
        <v>243.49699999999899</v>
      </c>
    </row>
    <row r="9315" spans="1:4" x14ac:dyDescent="0.3">
      <c r="A9315" s="1" t="s">
        <v>78</v>
      </c>
      <c r="B9315" s="1" t="s">
        <v>102</v>
      </c>
      <c r="C9315">
        <v>269.95089999999999</v>
      </c>
      <c r="D9315">
        <v>243.63199999999901</v>
      </c>
    </row>
    <row r="9316" spans="1:4" x14ac:dyDescent="0.3">
      <c r="A9316" s="1" t="s">
        <v>78</v>
      </c>
      <c r="B9316" s="1" t="s">
        <v>102</v>
      </c>
      <c r="C9316">
        <v>268.00189999999998</v>
      </c>
      <c r="D9316">
        <v>243.80999999999901</v>
      </c>
    </row>
    <row r="9317" spans="1:4" x14ac:dyDescent="0.3">
      <c r="A9317" s="1" t="s">
        <v>78</v>
      </c>
      <c r="B9317" s="1" t="s">
        <v>102</v>
      </c>
      <c r="C9317">
        <v>267.02789999999999</v>
      </c>
      <c r="D9317">
        <v>243.854999999999</v>
      </c>
    </row>
    <row r="9318" spans="1:4" x14ac:dyDescent="0.3">
      <c r="A9318" s="1" t="s">
        <v>78</v>
      </c>
      <c r="B9318" s="1" t="s">
        <v>102</v>
      </c>
      <c r="C9318">
        <v>266.1189</v>
      </c>
      <c r="D9318">
        <v>243.945999999999</v>
      </c>
    </row>
    <row r="9319" spans="1:4" x14ac:dyDescent="0.3">
      <c r="A9319" s="1" t="s">
        <v>78</v>
      </c>
      <c r="B9319" s="1" t="s">
        <v>102</v>
      </c>
      <c r="C9319">
        <v>265.20890000000003</v>
      </c>
      <c r="D9319">
        <v>244.034999999999</v>
      </c>
    </row>
    <row r="9320" spans="1:4" x14ac:dyDescent="0.3">
      <c r="A9320" s="1" t="s">
        <v>78</v>
      </c>
      <c r="B9320" s="1" t="s">
        <v>102</v>
      </c>
      <c r="C9320">
        <v>264.3329</v>
      </c>
      <c r="D9320">
        <v>244.07999999999899</v>
      </c>
    </row>
    <row r="9321" spans="1:4" x14ac:dyDescent="0.3">
      <c r="A9321" s="1" t="s">
        <v>78</v>
      </c>
      <c r="B9321" s="1" t="s">
        <v>102</v>
      </c>
      <c r="C9321">
        <v>263.52190000000002</v>
      </c>
      <c r="D9321">
        <v>244.12499999999901</v>
      </c>
    </row>
    <row r="9322" spans="1:4" x14ac:dyDescent="0.3">
      <c r="A9322" s="1" t="s">
        <v>78</v>
      </c>
      <c r="B9322" s="1" t="s">
        <v>102</v>
      </c>
      <c r="C9322">
        <v>262.74189999999999</v>
      </c>
      <c r="D9322">
        <v>244.213999999999</v>
      </c>
    </row>
    <row r="9323" spans="1:4" x14ac:dyDescent="0.3">
      <c r="A9323" s="1" t="s">
        <v>78</v>
      </c>
      <c r="B9323" s="1" t="s">
        <v>102</v>
      </c>
      <c r="C9323">
        <v>262.02789999999999</v>
      </c>
      <c r="D9323">
        <v>244.25899999999899</v>
      </c>
    </row>
    <row r="9324" spans="1:4" x14ac:dyDescent="0.3">
      <c r="A9324" s="1" t="s">
        <v>78</v>
      </c>
      <c r="B9324" s="1" t="s">
        <v>102</v>
      </c>
      <c r="C9324">
        <v>261.37790000000001</v>
      </c>
      <c r="D9324">
        <v>244.30399999999901</v>
      </c>
    </row>
    <row r="9325" spans="1:4" x14ac:dyDescent="0.3">
      <c r="A9325" s="1" t="s">
        <v>78</v>
      </c>
      <c r="B9325" s="1" t="s">
        <v>102</v>
      </c>
      <c r="C9325">
        <v>290.0829</v>
      </c>
      <c r="D9325">
        <v>242.063999999999</v>
      </c>
    </row>
    <row r="9326" spans="1:4" x14ac:dyDescent="0.3">
      <c r="A9326" s="1" t="s">
        <v>78</v>
      </c>
      <c r="B9326" s="1" t="s">
        <v>102</v>
      </c>
      <c r="C9326">
        <v>275.73090000000002</v>
      </c>
      <c r="D9326">
        <v>243.182999999999</v>
      </c>
    </row>
    <row r="9327" spans="1:4" x14ac:dyDescent="0.3">
      <c r="A9327" s="1" t="s">
        <v>78</v>
      </c>
      <c r="B9327" s="1" t="s">
        <v>102</v>
      </c>
      <c r="C9327">
        <v>290.0829</v>
      </c>
      <c r="D9327">
        <v>242.063999999999</v>
      </c>
    </row>
    <row r="9328" spans="1:4" x14ac:dyDescent="0.3">
      <c r="A9328" s="1" t="s">
        <v>78</v>
      </c>
      <c r="B9328" s="1" t="s">
        <v>102</v>
      </c>
      <c r="C9328">
        <v>275.73090000000002</v>
      </c>
      <c r="D9328">
        <v>243.182999999999</v>
      </c>
    </row>
    <row r="9329" spans="1:4" x14ac:dyDescent="0.3">
      <c r="A9329" s="1" t="s">
        <v>78</v>
      </c>
      <c r="B9329" s="1" t="s">
        <v>103</v>
      </c>
      <c r="C9329">
        <v>172.66300000000001</v>
      </c>
      <c r="D9329">
        <v>204.28299999999999</v>
      </c>
    </row>
    <row r="9330" spans="1:4" x14ac:dyDescent="0.3">
      <c r="A9330" s="1" t="s">
        <v>78</v>
      </c>
      <c r="B9330" s="1" t="s">
        <v>103</v>
      </c>
      <c r="C9330">
        <v>171.88399999999999</v>
      </c>
      <c r="D9330">
        <v>204.41899999999899</v>
      </c>
    </row>
    <row r="9331" spans="1:4" x14ac:dyDescent="0.3">
      <c r="A9331" s="1" t="s">
        <v>78</v>
      </c>
      <c r="B9331" s="1" t="s">
        <v>103</v>
      </c>
      <c r="C9331">
        <v>171.072</v>
      </c>
      <c r="D9331">
        <v>204.50799999999899</v>
      </c>
    </row>
    <row r="9332" spans="1:4" x14ac:dyDescent="0.3">
      <c r="A9332" s="1" t="s">
        <v>78</v>
      </c>
      <c r="B9332" s="1" t="s">
        <v>103</v>
      </c>
      <c r="C9332">
        <v>170.261</v>
      </c>
      <c r="D9332">
        <v>204.64399999999901</v>
      </c>
    </row>
    <row r="9333" spans="1:4" x14ac:dyDescent="0.3">
      <c r="A9333" s="1" t="s">
        <v>78</v>
      </c>
      <c r="B9333" s="1" t="s">
        <v>103</v>
      </c>
      <c r="C9333">
        <v>169.416</v>
      </c>
      <c r="D9333">
        <v>204.77999999999901</v>
      </c>
    </row>
    <row r="9334" spans="1:4" x14ac:dyDescent="0.3">
      <c r="A9334" s="1" t="s">
        <v>78</v>
      </c>
      <c r="B9334" s="1" t="s">
        <v>103</v>
      </c>
      <c r="C9334">
        <v>167.63</v>
      </c>
      <c r="D9334">
        <v>205.04999999999899</v>
      </c>
    </row>
    <row r="9335" spans="1:4" x14ac:dyDescent="0.3">
      <c r="A9335" s="1" t="s">
        <v>78</v>
      </c>
      <c r="B9335" s="1" t="s">
        <v>103</v>
      </c>
      <c r="C9335">
        <v>165.81100000000001</v>
      </c>
      <c r="D9335">
        <v>205.320999999999</v>
      </c>
    </row>
    <row r="9336" spans="1:4" x14ac:dyDescent="0.3">
      <c r="A9336" s="1" t="s">
        <v>78</v>
      </c>
      <c r="B9336" s="1" t="s">
        <v>103</v>
      </c>
      <c r="C9336">
        <v>163.929</v>
      </c>
      <c r="D9336">
        <v>205.635999999999</v>
      </c>
    </row>
    <row r="9337" spans="1:4" x14ac:dyDescent="0.3">
      <c r="A9337" s="1" t="s">
        <v>78</v>
      </c>
      <c r="B9337" s="1" t="s">
        <v>103</v>
      </c>
      <c r="C9337">
        <v>162.077</v>
      </c>
      <c r="D9337">
        <v>205.90699999999899</v>
      </c>
    </row>
    <row r="9338" spans="1:4" x14ac:dyDescent="0.3">
      <c r="A9338" s="1" t="s">
        <v>78</v>
      </c>
      <c r="B9338" s="1" t="s">
        <v>103</v>
      </c>
      <c r="C9338">
        <v>160.227</v>
      </c>
      <c r="D9338">
        <v>206.22199999999901</v>
      </c>
    </row>
    <row r="9339" spans="1:4" x14ac:dyDescent="0.3">
      <c r="A9339" s="1" t="s">
        <v>78</v>
      </c>
      <c r="B9339" s="1" t="s">
        <v>103</v>
      </c>
      <c r="C9339">
        <v>158.40899999999999</v>
      </c>
      <c r="D9339">
        <v>206.492999999999</v>
      </c>
    </row>
    <row r="9340" spans="1:4" x14ac:dyDescent="0.3">
      <c r="A9340" s="1" t="s">
        <v>78</v>
      </c>
      <c r="B9340" s="1" t="s">
        <v>103</v>
      </c>
      <c r="C9340">
        <v>172.66299999999899</v>
      </c>
      <c r="D9340">
        <v>204.28299999999899</v>
      </c>
    </row>
    <row r="9341" spans="1:4" x14ac:dyDescent="0.3">
      <c r="A9341" s="1" t="s">
        <v>78</v>
      </c>
      <c r="B9341" s="1" t="s">
        <v>103</v>
      </c>
      <c r="C9341">
        <v>171.88399999999999</v>
      </c>
      <c r="D9341">
        <v>204.41899999999899</v>
      </c>
    </row>
    <row r="9342" spans="1:4" x14ac:dyDescent="0.3">
      <c r="A9342" s="1" t="s">
        <v>78</v>
      </c>
      <c r="B9342" s="1" t="s">
        <v>103</v>
      </c>
      <c r="C9342">
        <v>171.07199999999901</v>
      </c>
      <c r="D9342">
        <v>204.50799999999899</v>
      </c>
    </row>
    <row r="9343" spans="1:4" x14ac:dyDescent="0.3">
      <c r="A9343" s="1" t="s">
        <v>78</v>
      </c>
      <c r="B9343" s="1" t="s">
        <v>103</v>
      </c>
      <c r="C9343">
        <v>170.260999999999</v>
      </c>
      <c r="D9343">
        <v>204.64399999999901</v>
      </c>
    </row>
    <row r="9344" spans="1:4" x14ac:dyDescent="0.3">
      <c r="A9344" s="1" t="s">
        <v>78</v>
      </c>
      <c r="B9344" s="1" t="s">
        <v>103</v>
      </c>
      <c r="C9344">
        <v>169.415999999999</v>
      </c>
      <c r="D9344">
        <v>204.77999999999901</v>
      </c>
    </row>
    <row r="9345" spans="1:4" x14ac:dyDescent="0.3">
      <c r="A9345" s="1" t="s">
        <v>78</v>
      </c>
      <c r="B9345" s="1" t="s">
        <v>103</v>
      </c>
      <c r="C9345">
        <v>167.629999999999</v>
      </c>
      <c r="D9345">
        <v>205.04999999999899</v>
      </c>
    </row>
    <row r="9346" spans="1:4" x14ac:dyDescent="0.3">
      <c r="A9346" s="1" t="s">
        <v>78</v>
      </c>
      <c r="B9346" s="1" t="s">
        <v>103</v>
      </c>
      <c r="C9346">
        <v>165.81099999999901</v>
      </c>
      <c r="D9346">
        <v>205.320999999999</v>
      </c>
    </row>
    <row r="9347" spans="1:4" x14ac:dyDescent="0.3">
      <c r="A9347" s="1" t="s">
        <v>78</v>
      </c>
      <c r="B9347" s="1" t="s">
        <v>103</v>
      </c>
      <c r="C9347">
        <v>163.92899999999901</v>
      </c>
      <c r="D9347">
        <v>205.635999999999</v>
      </c>
    </row>
    <row r="9348" spans="1:4" x14ac:dyDescent="0.3">
      <c r="A9348" s="1" t="s">
        <v>78</v>
      </c>
      <c r="B9348" s="1" t="s">
        <v>103</v>
      </c>
      <c r="C9348">
        <v>162.076999999999</v>
      </c>
      <c r="D9348">
        <v>205.90699999999899</v>
      </c>
    </row>
    <row r="9349" spans="1:4" x14ac:dyDescent="0.3">
      <c r="A9349" s="1" t="s">
        <v>78</v>
      </c>
      <c r="B9349" s="1" t="s">
        <v>103</v>
      </c>
      <c r="C9349">
        <v>160.22699999999901</v>
      </c>
      <c r="D9349">
        <v>206.22199999999901</v>
      </c>
    </row>
    <row r="9350" spans="1:4" x14ac:dyDescent="0.3">
      <c r="A9350" s="1" t="s">
        <v>78</v>
      </c>
      <c r="B9350" s="1" t="s">
        <v>103</v>
      </c>
      <c r="C9350">
        <v>158.408999999999</v>
      </c>
      <c r="D9350">
        <v>206.492999999999</v>
      </c>
    </row>
    <row r="9351" spans="1:4" x14ac:dyDescent="0.3">
      <c r="A9351" s="1" t="s">
        <v>78</v>
      </c>
      <c r="B9351" s="1" t="s">
        <v>103</v>
      </c>
      <c r="C9351">
        <v>182.63199999999901</v>
      </c>
      <c r="D9351">
        <v>202.79499999999899</v>
      </c>
    </row>
    <row r="9352" spans="1:4" x14ac:dyDescent="0.3">
      <c r="A9352" s="1" t="s">
        <v>78</v>
      </c>
      <c r="B9352" s="1" t="s">
        <v>103</v>
      </c>
      <c r="C9352">
        <v>181.527999999999</v>
      </c>
      <c r="D9352">
        <v>202.974999999999</v>
      </c>
    </row>
    <row r="9353" spans="1:4" x14ac:dyDescent="0.3">
      <c r="A9353" s="1" t="s">
        <v>78</v>
      </c>
      <c r="B9353" s="1" t="s">
        <v>103</v>
      </c>
      <c r="C9353">
        <v>180.391999999999</v>
      </c>
      <c r="D9353">
        <v>203.10999999999899</v>
      </c>
    </row>
    <row r="9354" spans="1:4" x14ac:dyDescent="0.3">
      <c r="A9354" s="1" t="s">
        <v>78</v>
      </c>
      <c r="B9354" s="1" t="s">
        <v>103</v>
      </c>
      <c r="C9354">
        <v>179.254999999999</v>
      </c>
      <c r="D9354">
        <v>203.290999999999</v>
      </c>
    </row>
    <row r="9355" spans="1:4" x14ac:dyDescent="0.3">
      <c r="A9355" s="1" t="s">
        <v>78</v>
      </c>
      <c r="B9355" s="1" t="s">
        <v>103</v>
      </c>
      <c r="C9355">
        <v>178.05399999999901</v>
      </c>
      <c r="D9355">
        <v>203.47099999999901</v>
      </c>
    </row>
    <row r="9356" spans="1:4" x14ac:dyDescent="0.3">
      <c r="A9356" s="1" t="s">
        <v>78</v>
      </c>
      <c r="B9356" s="1" t="s">
        <v>103</v>
      </c>
      <c r="C9356">
        <v>176.81899999999899</v>
      </c>
      <c r="D9356">
        <v>203.65199999999899</v>
      </c>
    </row>
    <row r="9357" spans="1:4" x14ac:dyDescent="0.3">
      <c r="A9357" s="1" t="s">
        <v>78</v>
      </c>
      <c r="B9357" s="1" t="s">
        <v>103</v>
      </c>
      <c r="C9357">
        <v>175.51999999999899</v>
      </c>
      <c r="D9357">
        <v>203.832999999999</v>
      </c>
    </row>
    <row r="9358" spans="1:4" x14ac:dyDescent="0.3">
      <c r="A9358" s="1" t="s">
        <v>78</v>
      </c>
      <c r="B9358" s="1" t="s">
        <v>103</v>
      </c>
      <c r="C9358">
        <v>174.123999999999</v>
      </c>
      <c r="D9358">
        <v>204.057999999999</v>
      </c>
    </row>
    <row r="9359" spans="1:4" x14ac:dyDescent="0.3">
      <c r="A9359" s="1" t="s">
        <v>78</v>
      </c>
      <c r="B9359" s="1" t="s">
        <v>103</v>
      </c>
      <c r="C9359">
        <v>173.409999999999</v>
      </c>
      <c r="D9359">
        <v>204.147999999999</v>
      </c>
    </row>
    <row r="9360" spans="1:4" x14ac:dyDescent="0.3">
      <c r="A9360" s="1" t="s">
        <v>78</v>
      </c>
      <c r="B9360" s="1" t="s">
        <v>103</v>
      </c>
      <c r="C9360">
        <v>172.66299999999899</v>
      </c>
      <c r="D9360">
        <v>204.28299999999899</v>
      </c>
    </row>
    <row r="9361" spans="1:4" x14ac:dyDescent="0.3">
      <c r="A9361" s="1" t="s">
        <v>78</v>
      </c>
      <c r="B9361" s="1" t="s">
        <v>103</v>
      </c>
      <c r="C9361">
        <v>182.63199999999901</v>
      </c>
      <c r="D9361">
        <v>202.79499999999899</v>
      </c>
    </row>
    <row r="9362" spans="1:4" x14ac:dyDescent="0.3">
      <c r="A9362" s="1" t="s">
        <v>78</v>
      </c>
      <c r="B9362" s="1" t="s">
        <v>103</v>
      </c>
      <c r="C9362">
        <v>181.527999999999</v>
      </c>
      <c r="D9362">
        <v>202.974999999999</v>
      </c>
    </row>
    <row r="9363" spans="1:4" x14ac:dyDescent="0.3">
      <c r="A9363" s="1" t="s">
        <v>78</v>
      </c>
      <c r="B9363" s="1" t="s">
        <v>103</v>
      </c>
      <c r="C9363">
        <v>180.391999999999</v>
      </c>
      <c r="D9363">
        <v>203.10999999999899</v>
      </c>
    </row>
    <row r="9364" spans="1:4" x14ac:dyDescent="0.3">
      <c r="A9364" s="1" t="s">
        <v>78</v>
      </c>
      <c r="B9364" s="1" t="s">
        <v>103</v>
      </c>
      <c r="C9364">
        <v>179.254999999999</v>
      </c>
      <c r="D9364">
        <v>203.290999999999</v>
      </c>
    </row>
    <row r="9365" spans="1:4" x14ac:dyDescent="0.3">
      <c r="A9365" s="1" t="s">
        <v>78</v>
      </c>
      <c r="B9365" s="1" t="s">
        <v>103</v>
      </c>
      <c r="C9365">
        <v>178.05399999999901</v>
      </c>
      <c r="D9365">
        <v>203.47099999999901</v>
      </c>
    </row>
    <row r="9366" spans="1:4" x14ac:dyDescent="0.3">
      <c r="A9366" s="1" t="s">
        <v>78</v>
      </c>
      <c r="B9366" s="1" t="s">
        <v>103</v>
      </c>
      <c r="C9366">
        <v>176.81899999999899</v>
      </c>
      <c r="D9366">
        <v>203.65199999999899</v>
      </c>
    </row>
    <row r="9367" spans="1:4" x14ac:dyDescent="0.3">
      <c r="A9367" s="1" t="s">
        <v>78</v>
      </c>
      <c r="B9367" s="1" t="s">
        <v>103</v>
      </c>
      <c r="C9367">
        <v>175.51999999999899</v>
      </c>
      <c r="D9367">
        <v>203.832999999999</v>
      </c>
    </row>
    <row r="9368" spans="1:4" x14ac:dyDescent="0.3">
      <c r="A9368" s="1" t="s">
        <v>78</v>
      </c>
      <c r="B9368" s="1" t="s">
        <v>103</v>
      </c>
      <c r="C9368">
        <v>174.123999999999</v>
      </c>
      <c r="D9368">
        <v>204.057999999999</v>
      </c>
    </row>
    <row r="9369" spans="1:4" x14ac:dyDescent="0.3">
      <c r="A9369" s="1" t="s">
        <v>78</v>
      </c>
      <c r="B9369" s="1" t="s">
        <v>103</v>
      </c>
      <c r="C9369">
        <v>173.409999999999</v>
      </c>
      <c r="D9369">
        <v>204.147999999999</v>
      </c>
    </row>
    <row r="9370" spans="1:4" x14ac:dyDescent="0.3">
      <c r="A9370" s="1" t="s">
        <v>78</v>
      </c>
      <c r="B9370" s="1" t="s">
        <v>103</v>
      </c>
      <c r="C9370">
        <v>172.66299999999899</v>
      </c>
      <c r="D9370">
        <v>204.28299999999899</v>
      </c>
    </row>
    <row r="9371" spans="1:4" x14ac:dyDescent="0.3">
      <c r="A9371" s="1" t="s">
        <v>78</v>
      </c>
      <c r="B9371" s="1" t="s">
        <v>103</v>
      </c>
      <c r="C9371">
        <v>190.456999999999</v>
      </c>
      <c r="D9371">
        <v>201.712009999999</v>
      </c>
    </row>
    <row r="9372" spans="1:4" x14ac:dyDescent="0.3">
      <c r="A9372" s="1" t="s">
        <v>78</v>
      </c>
      <c r="B9372" s="1" t="s">
        <v>103</v>
      </c>
      <c r="C9372">
        <v>189.64499999999899</v>
      </c>
      <c r="D9372">
        <v>201.84800999999899</v>
      </c>
    </row>
    <row r="9373" spans="1:4" x14ac:dyDescent="0.3">
      <c r="A9373" s="1" t="s">
        <v>78</v>
      </c>
      <c r="B9373" s="1" t="s">
        <v>103</v>
      </c>
      <c r="C9373">
        <v>188.73499999999899</v>
      </c>
      <c r="D9373">
        <v>201.98300999999901</v>
      </c>
    </row>
    <row r="9374" spans="1:4" x14ac:dyDescent="0.3">
      <c r="A9374" s="1" t="s">
        <v>78</v>
      </c>
      <c r="B9374" s="1" t="s">
        <v>103</v>
      </c>
      <c r="C9374">
        <v>187.826999999999</v>
      </c>
      <c r="D9374">
        <v>202.07400999999899</v>
      </c>
    </row>
    <row r="9375" spans="1:4" x14ac:dyDescent="0.3">
      <c r="A9375" s="1" t="s">
        <v>78</v>
      </c>
      <c r="B9375" s="1" t="s">
        <v>103</v>
      </c>
      <c r="C9375">
        <v>186.85199999999901</v>
      </c>
      <c r="D9375">
        <v>202.20900999999901</v>
      </c>
    </row>
    <row r="9376" spans="1:4" x14ac:dyDescent="0.3">
      <c r="A9376" s="1" t="s">
        <v>78</v>
      </c>
      <c r="B9376" s="1" t="s">
        <v>103</v>
      </c>
      <c r="C9376">
        <v>185.84699999999901</v>
      </c>
      <c r="D9376">
        <v>202.344009999999</v>
      </c>
    </row>
    <row r="9377" spans="1:4" x14ac:dyDescent="0.3">
      <c r="A9377" s="1" t="s">
        <v>78</v>
      </c>
      <c r="B9377" s="1" t="s">
        <v>103</v>
      </c>
      <c r="C9377">
        <v>184.807999999999</v>
      </c>
      <c r="D9377">
        <v>202.47900999999899</v>
      </c>
    </row>
    <row r="9378" spans="1:4" x14ac:dyDescent="0.3">
      <c r="A9378" s="1" t="s">
        <v>78</v>
      </c>
      <c r="B9378" s="1" t="s">
        <v>103</v>
      </c>
      <c r="C9378">
        <v>183.73499999999899</v>
      </c>
      <c r="D9378">
        <v>202.66000999999901</v>
      </c>
    </row>
    <row r="9379" spans="1:4" x14ac:dyDescent="0.3">
      <c r="A9379" s="1" t="s">
        <v>78</v>
      </c>
      <c r="B9379" s="1" t="s">
        <v>103</v>
      </c>
      <c r="C9379">
        <v>182.63199999999901</v>
      </c>
      <c r="D9379">
        <v>202.795009999999</v>
      </c>
    </row>
    <row r="9380" spans="1:4" x14ac:dyDescent="0.3">
      <c r="A9380" s="1" t="s">
        <v>78</v>
      </c>
      <c r="B9380" s="1" t="s">
        <v>103</v>
      </c>
      <c r="C9380">
        <v>190.456999999999</v>
      </c>
      <c r="D9380">
        <v>201.712009999999</v>
      </c>
    </row>
    <row r="9381" spans="1:4" x14ac:dyDescent="0.3">
      <c r="A9381" s="1" t="s">
        <v>78</v>
      </c>
      <c r="B9381" s="1" t="s">
        <v>103</v>
      </c>
      <c r="C9381">
        <v>189.64499999999899</v>
      </c>
      <c r="D9381">
        <v>201.84800999999899</v>
      </c>
    </row>
    <row r="9382" spans="1:4" x14ac:dyDescent="0.3">
      <c r="A9382" s="1" t="s">
        <v>78</v>
      </c>
      <c r="B9382" s="1" t="s">
        <v>103</v>
      </c>
      <c r="C9382">
        <v>188.73499999999899</v>
      </c>
      <c r="D9382">
        <v>201.98300999999901</v>
      </c>
    </row>
    <row r="9383" spans="1:4" x14ac:dyDescent="0.3">
      <c r="A9383" s="1" t="s">
        <v>78</v>
      </c>
      <c r="B9383" s="1" t="s">
        <v>103</v>
      </c>
      <c r="C9383">
        <v>187.826999999999</v>
      </c>
      <c r="D9383">
        <v>202.07400999999899</v>
      </c>
    </row>
    <row r="9384" spans="1:4" x14ac:dyDescent="0.3">
      <c r="A9384" s="1" t="s">
        <v>78</v>
      </c>
      <c r="B9384" s="1" t="s">
        <v>103</v>
      </c>
      <c r="C9384">
        <v>186.85199999999901</v>
      </c>
      <c r="D9384">
        <v>202.20900999999901</v>
      </c>
    </row>
    <row r="9385" spans="1:4" x14ac:dyDescent="0.3">
      <c r="A9385" s="1" t="s">
        <v>78</v>
      </c>
      <c r="B9385" s="1" t="s">
        <v>103</v>
      </c>
      <c r="C9385">
        <v>185.84699999999901</v>
      </c>
      <c r="D9385">
        <v>202.344009999999</v>
      </c>
    </row>
    <row r="9386" spans="1:4" x14ac:dyDescent="0.3">
      <c r="A9386" s="1" t="s">
        <v>78</v>
      </c>
      <c r="B9386" s="1" t="s">
        <v>103</v>
      </c>
      <c r="C9386">
        <v>184.807999999999</v>
      </c>
      <c r="D9386">
        <v>202.47900999999899</v>
      </c>
    </row>
    <row r="9387" spans="1:4" x14ac:dyDescent="0.3">
      <c r="A9387" s="1" t="s">
        <v>78</v>
      </c>
      <c r="B9387" s="1" t="s">
        <v>103</v>
      </c>
      <c r="C9387">
        <v>183.73499999999899</v>
      </c>
      <c r="D9387">
        <v>202.66000999999901</v>
      </c>
    </row>
    <row r="9388" spans="1:4" x14ac:dyDescent="0.3">
      <c r="A9388" s="1" t="s">
        <v>78</v>
      </c>
      <c r="B9388" s="1" t="s">
        <v>103</v>
      </c>
      <c r="C9388">
        <v>182.63199999999901</v>
      </c>
      <c r="D9388">
        <v>202.795009999999</v>
      </c>
    </row>
    <row r="9389" spans="1:4" x14ac:dyDescent="0.3">
      <c r="A9389" s="1" t="s">
        <v>78</v>
      </c>
      <c r="B9389" s="1" t="s">
        <v>103</v>
      </c>
      <c r="C9389">
        <v>195.42499999999899</v>
      </c>
      <c r="D9389">
        <v>200.719999999999</v>
      </c>
    </row>
    <row r="9390" spans="1:4" x14ac:dyDescent="0.3">
      <c r="A9390" s="1" t="s">
        <v>78</v>
      </c>
      <c r="B9390" s="1" t="s">
        <v>103</v>
      </c>
      <c r="C9390">
        <v>194.77499999999901</v>
      </c>
      <c r="D9390">
        <v>200.80999999999901</v>
      </c>
    </row>
    <row r="9391" spans="1:4" x14ac:dyDescent="0.3">
      <c r="A9391" s="1" t="s">
        <v>78</v>
      </c>
      <c r="B9391" s="1" t="s">
        <v>103</v>
      </c>
      <c r="C9391">
        <v>194.158999999999</v>
      </c>
      <c r="D9391">
        <v>200.945999999999</v>
      </c>
    </row>
    <row r="9392" spans="1:4" x14ac:dyDescent="0.3">
      <c r="A9392" s="1" t="s">
        <v>78</v>
      </c>
      <c r="B9392" s="1" t="s">
        <v>103</v>
      </c>
      <c r="C9392">
        <v>193.605999999999</v>
      </c>
      <c r="D9392">
        <v>201.081999999999</v>
      </c>
    </row>
    <row r="9393" spans="1:4" x14ac:dyDescent="0.3">
      <c r="A9393" s="1" t="s">
        <v>78</v>
      </c>
      <c r="B9393" s="1" t="s">
        <v>103</v>
      </c>
      <c r="C9393">
        <v>193.05499999999901</v>
      </c>
      <c r="D9393">
        <v>201.170999999999</v>
      </c>
    </row>
    <row r="9394" spans="1:4" x14ac:dyDescent="0.3">
      <c r="A9394" s="1" t="s">
        <v>78</v>
      </c>
      <c r="B9394" s="1" t="s">
        <v>103</v>
      </c>
      <c r="C9394">
        <v>192.469999999999</v>
      </c>
      <c r="D9394">
        <v>201.30699999999899</v>
      </c>
    </row>
    <row r="9395" spans="1:4" x14ac:dyDescent="0.3">
      <c r="A9395" s="1" t="s">
        <v>78</v>
      </c>
      <c r="B9395" s="1" t="s">
        <v>103</v>
      </c>
      <c r="C9395">
        <v>191.885999999999</v>
      </c>
      <c r="D9395">
        <v>201.44199999999901</v>
      </c>
    </row>
    <row r="9396" spans="1:4" x14ac:dyDescent="0.3">
      <c r="A9396" s="1" t="s">
        <v>78</v>
      </c>
      <c r="B9396" s="1" t="s">
        <v>103</v>
      </c>
      <c r="C9396">
        <v>191.20399999999901</v>
      </c>
      <c r="D9396">
        <v>201.57799999999901</v>
      </c>
    </row>
    <row r="9397" spans="1:4" x14ac:dyDescent="0.3">
      <c r="A9397" s="1" t="s">
        <v>78</v>
      </c>
      <c r="B9397" s="1" t="s">
        <v>103</v>
      </c>
      <c r="C9397">
        <v>190.84699999999901</v>
      </c>
      <c r="D9397">
        <v>201.66799999999901</v>
      </c>
    </row>
    <row r="9398" spans="1:4" x14ac:dyDescent="0.3">
      <c r="A9398" s="1" t="s">
        <v>78</v>
      </c>
      <c r="B9398" s="1" t="s">
        <v>103</v>
      </c>
      <c r="C9398">
        <v>190.456999999999</v>
      </c>
      <c r="D9398">
        <v>201.71199999999899</v>
      </c>
    </row>
    <row r="9399" spans="1:4" x14ac:dyDescent="0.3">
      <c r="A9399" s="1" t="s">
        <v>78</v>
      </c>
      <c r="B9399" s="1" t="s">
        <v>103</v>
      </c>
      <c r="C9399">
        <v>195.42499999999899</v>
      </c>
      <c r="D9399">
        <v>200.719999999999</v>
      </c>
    </row>
    <row r="9400" spans="1:4" x14ac:dyDescent="0.3">
      <c r="A9400" s="1" t="s">
        <v>78</v>
      </c>
      <c r="B9400" s="1" t="s">
        <v>103</v>
      </c>
      <c r="C9400">
        <v>194.77499999999901</v>
      </c>
      <c r="D9400">
        <v>200.80999999999901</v>
      </c>
    </row>
    <row r="9401" spans="1:4" x14ac:dyDescent="0.3">
      <c r="A9401" s="1" t="s">
        <v>78</v>
      </c>
      <c r="B9401" s="1" t="s">
        <v>103</v>
      </c>
      <c r="C9401">
        <v>194.158999999999</v>
      </c>
      <c r="D9401">
        <v>200.945999999999</v>
      </c>
    </row>
    <row r="9402" spans="1:4" x14ac:dyDescent="0.3">
      <c r="A9402" s="1" t="s">
        <v>78</v>
      </c>
      <c r="B9402" s="1" t="s">
        <v>103</v>
      </c>
      <c r="C9402">
        <v>193.605999999999</v>
      </c>
      <c r="D9402">
        <v>201.081999999999</v>
      </c>
    </row>
    <row r="9403" spans="1:4" x14ac:dyDescent="0.3">
      <c r="A9403" s="1" t="s">
        <v>78</v>
      </c>
      <c r="B9403" s="1" t="s">
        <v>103</v>
      </c>
      <c r="C9403">
        <v>193.05499999999901</v>
      </c>
      <c r="D9403">
        <v>201.170999999999</v>
      </c>
    </row>
    <row r="9404" spans="1:4" x14ac:dyDescent="0.3">
      <c r="A9404" s="1" t="s">
        <v>78</v>
      </c>
      <c r="B9404" s="1" t="s">
        <v>103</v>
      </c>
      <c r="C9404">
        <v>192.469999999999</v>
      </c>
      <c r="D9404">
        <v>201.30699999999899</v>
      </c>
    </row>
    <row r="9405" spans="1:4" x14ac:dyDescent="0.3">
      <c r="A9405" s="1" t="s">
        <v>78</v>
      </c>
      <c r="B9405" s="1" t="s">
        <v>103</v>
      </c>
      <c r="C9405">
        <v>191.885999999999</v>
      </c>
      <c r="D9405">
        <v>201.44199999999901</v>
      </c>
    </row>
    <row r="9406" spans="1:4" x14ac:dyDescent="0.3">
      <c r="A9406" s="1" t="s">
        <v>78</v>
      </c>
      <c r="B9406" s="1" t="s">
        <v>103</v>
      </c>
      <c r="C9406">
        <v>191.20399999999901</v>
      </c>
      <c r="D9406">
        <v>201.57799999999901</v>
      </c>
    </row>
    <row r="9407" spans="1:4" x14ac:dyDescent="0.3">
      <c r="A9407" s="1" t="s">
        <v>78</v>
      </c>
      <c r="B9407" s="1" t="s">
        <v>103</v>
      </c>
      <c r="C9407">
        <v>190.84699999999901</v>
      </c>
      <c r="D9407">
        <v>201.66799999999901</v>
      </c>
    </row>
    <row r="9408" spans="1:4" x14ac:dyDescent="0.3">
      <c r="A9408" s="1" t="s">
        <v>78</v>
      </c>
      <c r="B9408" s="1" t="s">
        <v>103</v>
      </c>
      <c r="C9408">
        <v>190.456999999999</v>
      </c>
      <c r="D9408">
        <v>201.71199999999899</v>
      </c>
    </row>
    <row r="9409" spans="1:4" x14ac:dyDescent="0.3">
      <c r="A9409" s="1" t="s">
        <v>78</v>
      </c>
      <c r="B9409" s="1" t="s">
        <v>103</v>
      </c>
      <c r="C9409">
        <v>201.49699999999899</v>
      </c>
      <c r="D9409">
        <v>200.13399999999899</v>
      </c>
    </row>
    <row r="9410" spans="1:4" x14ac:dyDescent="0.3">
      <c r="A9410" s="1" t="s">
        <v>78</v>
      </c>
      <c r="B9410" s="1" t="s">
        <v>103</v>
      </c>
      <c r="C9410">
        <v>200.78199999999899</v>
      </c>
      <c r="D9410">
        <v>200.22399999999899</v>
      </c>
    </row>
    <row r="9411" spans="1:4" x14ac:dyDescent="0.3">
      <c r="A9411" s="1" t="s">
        <v>78</v>
      </c>
      <c r="B9411" s="1" t="s">
        <v>103</v>
      </c>
      <c r="C9411">
        <v>200.034999999999</v>
      </c>
      <c r="D9411">
        <v>200.313999999999</v>
      </c>
    </row>
    <row r="9412" spans="1:4" x14ac:dyDescent="0.3">
      <c r="A9412" s="1" t="s">
        <v>78</v>
      </c>
      <c r="B9412" s="1" t="s">
        <v>103</v>
      </c>
      <c r="C9412">
        <v>199.25699999999901</v>
      </c>
      <c r="D9412">
        <v>200.35899999999901</v>
      </c>
    </row>
    <row r="9413" spans="1:4" x14ac:dyDescent="0.3">
      <c r="A9413" s="1" t="s">
        <v>78</v>
      </c>
      <c r="B9413" s="1" t="s">
        <v>103</v>
      </c>
      <c r="C9413">
        <v>198.47699999999901</v>
      </c>
      <c r="D9413">
        <v>200.403999999999</v>
      </c>
    </row>
    <row r="9414" spans="1:4" x14ac:dyDescent="0.3">
      <c r="A9414" s="1" t="s">
        <v>78</v>
      </c>
      <c r="B9414" s="1" t="s">
        <v>103</v>
      </c>
      <c r="C9414">
        <v>197.664999999999</v>
      </c>
      <c r="D9414">
        <v>200.49499999999901</v>
      </c>
    </row>
    <row r="9415" spans="1:4" x14ac:dyDescent="0.3">
      <c r="A9415" s="1" t="s">
        <v>78</v>
      </c>
      <c r="B9415" s="1" t="s">
        <v>103</v>
      </c>
      <c r="C9415">
        <v>196.885999999999</v>
      </c>
      <c r="D9415">
        <v>200.539999999999</v>
      </c>
    </row>
    <row r="9416" spans="1:4" x14ac:dyDescent="0.3">
      <c r="A9416" s="1" t="s">
        <v>78</v>
      </c>
      <c r="B9416" s="1" t="s">
        <v>103</v>
      </c>
      <c r="C9416">
        <v>196.13899999999899</v>
      </c>
      <c r="D9416">
        <v>200.629999999999</v>
      </c>
    </row>
    <row r="9417" spans="1:4" x14ac:dyDescent="0.3">
      <c r="A9417" s="1" t="s">
        <v>78</v>
      </c>
      <c r="B9417" s="1" t="s">
        <v>103</v>
      </c>
      <c r="C9417">
        <v>195.42499999999899</v>
      </c>
      <c r="D9417">
        <v>200.719999999999</v>
      </c>
    </row>
    <row r="9418" spans="1:4" x14ac:dyDescent="0.3">
      <c r="A9418" s="1" t="s">
        <v>78</v>
      </c>
      <c r="B9418" s="1" t="s">
        <v>103</v>
      </c>
      <c r="C9418">
        <v>201.49699999999899</v>
      </c>
      <c r="D9418">
        <v>200.13399999999899</v>
      </c>
    </row>
    <row r="9419" spans="1:4" x14ac:dyDescent="0.3">
      <c r="A9419" s="1" t="s">
        <v>78</v>
      </c>
      <c r="B9419" s="1" t="s">
        <v>103</v>
      </c>
      <c r="C9419">
        <v>200.78199999999899</v>
      </c>
      <c r="D9419">
        <v>200.22399999999899</v>
      </c>
    </row>
    <row r="9420" spans="1:4" x14ac:dyDescent="0.3">
      <c r="A9420" s="1" t="s">
        <v>78</v>
      </c>
      <c r="B9420" s="1" t="s">
        <v>103</v>
      </c>
      <c r="C9420">
        <v>200.034999999999</v>
      </c>
      <c r="D9420">
        <v>200.313999999999</v>
      </c>
    </row>
    <row r="9421" spans="1:4" x14ac:dyDescent="0.3">
      <c r="A9421" s="1" t="s">
        <v>78</v>
      </c>
      <c r="B9421" s="1" t="s">
        <v>103</v>
      </c>
      <c r="C9421">
        <v>199.25699999999901</v>
      </c>
      <c r="D9421">
        <v>200.35899999999901</v>
      </c>
    </row>
    <row r="9422" spans="1:4" x14ac:dyDescent="0.3">
      <c r="A9422" s="1" t="s">
        <v>78</v>
      </c>
      <c r="B9422" s="1" t="s">
        <v>103</v>
      </c>
      <c r="C9422">
        <v>198.47699999999901</v>
      </c>
      <c r="D9422">
        <v>200.403999999999</v>
      </c>
    </row>
    <row r="9423" spans="1:4" x14ac:dyDescent="0.3">
      <c r="A9423" s="1" t="s">
        <v>78</v>
      </c>
      <c r="B9423" s="1" t="s">
        <v>103</v>
      </c>
      <c r="C9423">
        <v>197.664999999999</v>
      </c>
      <c r="D9423">
        <v>200.49499999999901</v>
      </c>
    </row>
    <row r="9424" spans="1:4" x14ac:dyDescent="0.3">
      <c r="A9424" s="1" t="s">
        <v>78</v>
      </c>
      <c r="B9424" s="1" t="s">
        <v>103</v>
      </c>
      <c r="C9424">
        <v>196.885999999999</v>
      </c>
      <c r="D9424">
        <v>200.539999999999</v>
      </c>
    </row>
    <row r="9425" spans="1:4" x14ac:dyDescent="0.3">
      <c r="A9425" s="1" t="s">
        <v>78</v>
      </c>
      <c r="B9425" s="1" t="s">
        <v>103</v>
      </c>
      <c r="C9425">
        <v>196.13899999999899</v>
      </c>
      <c r="D9425">
        <v>200.629999999999</v>
      </c>
    </row>
    <row r="9426" spans="1:4" x14ac:dyDescent="0.3">
      <c r="A9426" s="1" t="s">
        <v>78</v>
      </c>
      <c r="B9426" s="1" t="s">
        <v>103</v>
      </c>
      <c r="C9426">
        <v>195.42499999999899</v>
      </c>
      <c r="D9426">
        <v>200.719999999999</v>
      </c>
    </row>
    <row r="9427" spans="1:4" x14ac:dyDescent="0.3">
      <c r="A9427" s="1" t="s">
        <v>78</v>
      </c>
      <c r="B9427" s="1" t="s">
        <v>103</v>
      </c>
      <c r="C9427">
        <v>206.463999999999</v>
      </c>
      <c r="D9427">
        <v>199.230999999999</v>
      </c>
    </row>
    <row r="9428" spans="1:4" x14ac:dyDescent="0.3">
      <c r="A9428" s="1" t="s">
        <v>78</v>
      </c>
      <c r="B9428" s="1" t="s">
        <v>103</v>
      </c>
      <c r="C9428">
        <v>205.26299999999901</v>
      </c>
      <c r="D9428">
        <v>199.456999999999</v>
      </c>
    </row>
    <row r="9429" spans="1:4" x14ac:dyDescent="0.3">
      <c r="A9429" s="1" t="s">
        <v>78</v>
      </c>
      <c r="B9429" s="1" t="s">
        <v>103</v>
      </c>
      <c r="C9429">
        <v>204.06099999999901</v>
      </c>
      <c r="D9429">
        <v>199.72799999999901</v>
      </c>
    </row>
    <row r="9430" spans="1:4" x14ac:dyDescent="0.3">
      <c r="A9430" s="1" t="s">
        <v>78</v>
      </c>
      <c r="B9430" s="1" t="s">
        <v>103</v>
      </c>
      <c r="C9430">
        <v>202.82899999999901</v>
      </c>
      <c r="D9430">
        <v>199.95399999999901</v>
      </c>
    </row>
    <row r="9431" spans="1:4" x14ac:dyDescent="0.3">
      <c r="A9431" s="1" t="s">
        <v>78</v>
      </c>
      <c r="B9431" s="1" t="s">
        <v>103</v>
      </c>
      <c r="C9431">
        <v>202.17899999999901</v>
      </c>
      <c r="D9431">
        <v>200.04399999999899</v>
      </c>
    </row>
    <row r="9432" spans="1:4" x14ac:dyDescent="0.3">
      <c r="A9432" s="1" t="s">
        <v>78</v>
      </c>
      <c r="B9432" s="1" t="s">
        <v>103</v>
      </c>
      <c r="C9432">
        <v>201.49699999999899</v>
      </c>
      <c r="D9432">
        <v>200.13399999999899</v>
      </c>
    </row>
    <row r="9433" spans="1:4" x14ac:dyDescent="0.3">
      <c r="A9433" s="1" t="s">
        <v>78</v>
      </c>
      <c r="B9433" s="1" t="s">
        <v>103</v>
      </c>
      <c r="C9433">
        <v>206.463999999999</v>
      </c>
      <c r="D9433">
        <v>199.230999999999</v>
      </c>
    </row>
    <row r="9434" spans="1:4" x14ac:dyDescent="0.3">
      <c r="A9434" s="1" t="s">
        <v>78</v>
      </c>
      <c r="B9434" s="1" t="s">
        <v>103</v>
      </c>
      <c r="C9434">
        <v>205.26299999999901</v>
      </c>
      <c r="D9434">
        <v>199.456999999999</v>
      </c>
    </row>
    <row r="9435" spans="1:4" x14ac:dyDescent="0.3">
      <c r="A9435" s="1" t="s">
        <v>78</v>
      </c>
      <c r="B9435" s="1" t="s">
        <v>103</v>
      </c>
      <c r="C9435">
        <v>204.06099999999901</v>
      </c>
      <c r="D9435">
        <v>199.72799999999901</v>
      </c>
    </row>
    <row r="9436" spans="1:4" x14ac:dyDescent="0.3">
      <c r="A9436" s="1" t="s">
        <v>78</v>
      </c>
      <c r="B9436" s="1" t="s">
        <v>103</v>
      </c>
      <c r="C9436">
        <v>202.82899999999901</v>
      </c>
      <c r="D9436">
        <v>199.95399999999901</v>
      </c>
    </row>
    <row r="9437" spans="1:4" x14ac:dyDescent="0.3">
      <c r="A9437" s="1" t="s">
        <v>78</v>
      </c>
      <c r="B9437" s="1" t="s">
        <v>103</v>
      </c>
      <c r="C9437">
        <v>202.17899999999901</v>
      </c>
      <c r="D9437">
        <v>200.04399999999899</v>
      </c>
    </row>
    <row r="9438" spans="1:4" x14ac:dyDescent="0.3">
      <c r="A9438" s="1" t="s">
        <v>78</v>
      </c>
      <c r="B9438" s="1" t="s">
        <v>103</v>
      </c>
      <c r="C9438">
        <v>201.49699999999899</v>
      </c>
      <c r="D9438">
        <v>200.13399999999899</v>
      </c>
    </row>
    <row r="9439" spans="1:4" x14ac:dyDescent="0.3">
      <c r="A9439" s="1" t="s">
        <v>78</v>
      </c>
      <c r="B9439" s="1" t="s">
        <v>103</v>
      </c>
      <c r="C9439">
        <v>211.367989999999</v>
      </c>
      <c r="D9439">
        <v>198.14998999999901</v>
      </c>
    </row>
    <row r="9440" spans="1:4" x14ac:dyDescent="0.3">
      <c r="A9440" s="1" t="s">
        <v>78</v>
      </c>
      <c r="B9440" s="1" t="s">
        <v>103</v>
      </c>
      <c r="C9440">
        <v>210.13398999999899</v>
      </c>
      <c r="D9440">
        <v>198.46498999999901</v>
      </c>
    </row>
    <row r="9441" spans="1:4" x14ac:dyDescent="0.3">
      <c r="A9441" s="1" t="s">
        <v>78</v>
      </c>
      <c r="B9441" s="1" t="s">
        <v>103</v>
      </c>
      <c r="C9441">
        <v>208.89998999999901</v>
      </c>
      <c r="D9441">
        <v>198.78098999999901</v>
      </c>
    </row>
    <row r="9442" spans="1:4" x14ac:dyDescent="0.3">
      <c r="A9442" s="1" t="s">
        <v>78</v>
      </c>
      <c r="B9442" s="1" t="s">
        <v>103</v>
      </c>
      <c r="C9442">
        <v>207.69898999999899</v>
      </c>
      <c r="D9442">
        <v>199.005989999999</v>
      </c>
    </row>
    <row r="9443" spans="1:4" x14ac:dyDescent="0.3">
      <c r="A9443" s="1" t="s">
        <v>78</v>
      </c>
      <c r="B9443" s="1" t="s">
        <v>103</v>
      </c>
      <c r="C9443">
        <v>206.463989999999</v>
      </c>
      <c r="D9443">
        <v>199.230989999999</v>
      </c>
    </row>
    <row r="9444" spans="1:4" x14ac:dyDescent="0.3">
      <c r="A9444" s="1" t="s">
        <v>78</v>
      </c>
      <c r="B9444" s="1" t="s">
        <v>103</v>
      </c>
      <c r="C9444">
        <v>211.367989999999</v>
      </c>
      <c r="D9444">
        <v>198.14998999999901</v>
      </c>
    </row>
    <row r="9445" spans="1:4" x14ac:dyDescent="0.3">
      <c r="A9445" s="1" t="s">
        <v>78</v>
      </c>
      <c r="B9445" s="1" t="s">
        <v>103</v>
      </c>
      <c r="C9445">
        <v>210.13398999999899</v>
      </c>
      <c r="D9445">
        <v>198.46498999999901</v>
      </c>
    </row>
    <row r="9446" spans="1:4" x14ac:dyDescent="0.3">
      <c r="A9446" s="1" t="s">
        <v>78</v>
      </c>
      <c r="B9446" s="1" t="s">
        <v>103</v>
      </c>
      <c r="C9446">
        <v>208.89998999999901</v>
      </c>
      <c r="D9446">
        <v>198.78098999999901</v>
      </c>
    </row>
    <row r="9447" spans="1:4" x14ac:dyDescent="0.3">
      <c r="A9447" s="1" t="s">
        <v>78</v>
      </c>
      <c r="B9447" s="1" t="s">
        <v>103</v>
      </c>
      <c r="C9447">
        <v>207.69898999999899</v>
      </c>
      <c r="D9447">
        <v>199.005989999999</v>
      </c>
    </row>
    <row r="9448" spans="1:4" x14ac:dyDescent="0.3">
      <c r="A9448" s="1" t="s">
        <v>78</v>
      </c>
      <c r="B9448" s="1" t="s">
        <v>103</v>
      </c>
      <c r="C9448">
        <v>206.463989999999</v>
      </c>
      <c r="D9448">
        <v>199.230989999999</v>
      </c>
    </row>
    <row r="9449" spans="1:4" x14ac:dyDescent="0.3">
      <c r="A9449" s="1" t="s">
        <v>78</v>
      </c>
      <c r="B9449" s="1" t="s">
        <v>103</v>
      </c>
      <c r="C9449">
        <v>216.40099999999899</v>
      </c>
      <c r="D9449">
        <v>196.16498999999899</v>
      </c>
    </row>
    <row r="9450" spans="1:4" x14ac:dyDescent="0.3">
      <c r="A9450" s="1" t="s">
        <v>78</v>
      </c>
      <c r="B9450" s="1" t="s">
        <v>103</v>
      </c>
      <c r="C9450">
        <v>215.13399999999899</v>
      </c>
      <c r="D9450">
        <v>196.70598999999899</v>
      </c>
    </row>
    <row r="9451" spans="1:4" x14ac:dyDescent="0.3">
      <c r="A9451" s="1" t="s">
        <v>78</v>
      </c>
      <c r="B9451" s="1" t="s">
        <v>103</v>
      </c>
      <c r="C9451">
        <v>213.90099999999899</v>
      </c>
      <c r="D9451">
        <v>197.24798999999899</v>
      </c>
    </row>
    <row r="9452" spans="1:4" x14ac:dyDescent="0.3">
      <c r="A9452" s="1" t="s">
        <v>78</v>
      </c>
      <c r="B9452" s="1" t="s">
        <v>103</v>
      </c>
      <c r="C9452">
        <v>212.63399999999899</v>
      </c>
      <c r="D9452">
        <v>197.743989999999</v>
      </c>
    </row>
    <row r="9453" spans="1:4" x14ac:dyDescent="0.3">
      <c r="A9453" s="1" t="s">
        <v>78</v>
      </c>
      <c r="B9453" s="1" t="s">
        <v>103</v>
      </c>
      <c r="C9453">
        <v>211.367999999999</v>
      </c>
      <c r="D9453">
        <v>198.14998999999901</v>
      </c>
    </row>
    <row r="9454" spans="1:4" x14ac:dyDescent="0.3">
      <c r="A9454" s="1" t="s">
        <v>78</v>
      </c>
      <c r="B9454" s="1" t="s">
        <v>103</v>
      </c>
      <c r="C9454">
        <v>216.40099999999899</v>
      </c>
      <c r="D9454">
        <v>196.16498999999899</v>
      </c>
    </row>
    <row r="9455" spans="1:4" x14ac:dyDescent="0.3">
      <c r="A9455" s="1" t="s">
        <v>78</v>
      </c>
      <c r="B9455" s="1" t="s">
        <v>103</v>
      </c>
      <c r="C9455">
        <v>215.13399999999899</v>
      </c>
      <c r="D9455">
        <v>196.70598999999899</v>
      </c>
    </row>
    <row r="9456" spans="1:4" x14ac:dyDescent="0.3">
      <c r="A9456" s="1" t="s">
        <v>78</v>
      </c>
      <c r="B9456" s="1" t="s">
        <v>103</v>
      </c>
      <c r="C9456">
        <v>213.90099999999899</v>
      </c>
      <c r="D9456">
        <v>197.24798999999899</v>
      </c>
    </row>
    <row r="9457" spans="1:4" x14ac:dyDescent="0.3">
      <c r="A9457" s="1" t="s">
        <v>78</v>
      </c>
      <c r="B9457" s="1" t="s">
        <v>103</v>
      </c>
      <c r="C9457">
        <v>212.63399999999899</v>
      </c>
      <c r="D9457">
        <v>197.743989999999</v>
      </c>
    </row>
    <row r="9458" spans="1:4" x14ac:dyDescent="0.3">
      <c r="A9458" s="1" t="s">
        <v>78</v>
      </c>
      <c r="B9458" s="1" t="s">
        <v>103</v>
      </c>
      <c r="C9458">
        <v>211.367999999999</v>
      </c>
      <c r="D9458">
        <v>198.14998999999901</v>
      </c>
    </row>
    <row r="9459" spans="1:4" x14ac:dyDescent="0.3">
      <c r="A9459" s="1" t="s">
        <v>78</v>
      </c>
      <c r="B9459" s="1" t="s">
        <v>103</v>
      </c>
      <c r="C9459">
        <v>221.30399999999901</v>
      </c>
      <c r="D9459">
        <v>193.909999999999</v>
      </c>
    </row>
    <row r="9460" spans="1:4" x14ac:dyDescent="0.3">
      <c r="A9460" s="1" t="s">
        <v>78</v>
      </c>
      <c r="B9460" s="1" t="s">
        <v>103</v>
      </c>
      <c r="C9460">
        <v>220.069999999999</v>
      </c>
      <c r="D9460">
        <v>194.450999999999</v>
      </c>
    </row>
    <row r="9461" spans="1:4" x14ac:dyDescent="0.3">
      <c r="A9461" s="1" t="s">
        <v>78</v>
      </c>
      <c r="B9461" s="1" t="s">
        <v>103</v>
      </c>
      <c r="C9461">
        <v>218.867999999999</v>
      </c>
      <c r="D9461">
        <v>195.03799999999899</v>
      </c>
    </row>
    <row r="9462" spans="1:4" x14ac:dyDescent="0.3">
      <c r="A9462" s="1" t="s">
        <v>78</v>
      </c>
      <c r="B9462" s="1" t="s">
        <v>103</v>
      </c>
      <c r="C9462">
        <v>217.634999999999</v>
      </c>
      <c r="D9462">
        <v>195.623999999999</v>
      </c>
    </row>
    <row r="9463" spans="1:4" x14ac:dyDescent="0.3">
      <c r="A9463" s="1" t="s">
        <v>78</v>
      </c>
      <c r="B9463" s="1" t="s">
        <v>103</v>
      </c>
      <c r="C9463">
        <v>216.40099999999899</v>
      </c>
      <c r="D9463">
        <v>196.164999999999</v>
      </c>
    </row>
    <row r="9464" spans="1:4" x14ac:dyDescent="0.3">
      <c r="A9464" s="1" t="s">
        <v>78</v>
      </c>
      <c r="B9464" s="1" t="s">
        <v>103</v>
      </c>
      <c r="C9464">
        <v>221.30399999999901</v>
      </c>
      <c r="D9464">
        <v>193.909999999999</v>
      </c>
    </row>
    <row r="9465" spans="1:4" x14ac:dyDescent="0.3">
      <c r="A9465" s="1" t="s">
        <v>78</v>
      </c>
      <c r="B9465" s="1" t="s">
        <v>103</v>
      </c>
      <c r="C9465">
        <v>220.069999999999</v>
      </c>
      <c r="D9465">
        <v>194.450999999999</v>
      </c>
    </row>
    <row r="9466" spans="1:4" x14ac:dyDescent="0.3">
      <c r="A9466" s="1" t="s">
        <v>78</v>
      </c>
      <c r="B9466" s="1" t="s">
        <v>103</v>
      </c>
      <c r="C9466">
        <v>218.867999999999</v>
      </c>
      <c r="D9466">
        <v>195.03799999999899</v>
      </c>
    </row>
    <row r="9467" spans="1:4" x14ac:dyDescent="0.3">
      <c r="A9467" s="1" t="s">
        <v>78</v>
      </c>
      <c r="B9467" s="1" t="s">
        <v>103</v>
      </c>
      <c r="C9467">
        <v>217.634999999999</v>
      </c>
      <c r="D9467">
        <v>195.623999999999</v>
      </c>
    </row>
    <row r="9468" spans="1:4" x14ac:dyDescent="0.3">
      <c r="A9468" s="1" t="s">
        <v>78</v>
      </c>
      <c r="B9468" s="1" t="s">
        <v>103</v>
      </c>
      <c r="C9468">
        <v>216.40099999999899</v>
      </c>
      <c r="D9468">
        <v>196.164999999999</v>
      </c>
    </row>
    <row r="9469" spans="1:4" x14ac:dyDescent="0.3">
      <c r="A9469" s="1" t="s">
        <v>78</v>
      </c>
      <c r="B9469" s="1" t="s">
        <v>103</v>
      </c>
      <c r="C9469">
        <v>226.33699999999899</v>
      </c>
      <c r="D9469">
        <v>191.92499999999899</v>
      </c>
    </row>
    <row r="9470" spans="1:4" x14ac:dyDescent="0.3">
      <c r="A9470" s="1" t="s">
        <v>78</v>
      </c>
      <c r="B9470" s="1" t="s">
        <v>103</v>
      </c>
      <c r="C9470">
        <v>223.80399999999901</v>
      </c>
      <c r="D9470">
        <v>192.91799999999901</v>
      </c>
    </row>
    <row r="9471" spans="1:4" x14ac:dyDescent="0.3">
      <c r="A9471" s="1" t="s">
        <v>78</v>
      </c>
      <c r="B9471" s="1" t="s">
        <v>103</v>
      </c>
      <c r="C9471">
        <v>222.53799999999899</v>
      </c>
      <c r="D9471">
        <v>193.41399999999899</v>
      </c>
    </row>
    <row r="9472" spans="1:4" x14ac:dyDescent="0.3">
      <c r="A9472" s="1" t="s">
        <v>78</v>
      </c>
      <c r="B9472" s="1" t="s">
        <v>103</v>
      </c>
      <c r="C9472">
        <v>221.30399999999901</v>
      </c>
      <c r="D9472">
        <v>193.909999999999</v>
      </c>
    </row>
    <row r="9473" spans="1:4" x14ac:dyDescent="0.3">
      <c r="A9473" s="1" t="s">
        <v>78</v>
      </c>
      <c r="B9473" s="1" t="s">
        <v>103</v>
      </c>
      <c r="C9473">
        <v>226.33699999999899</v>
      </c>
      <c r="D9473">
        <v>191.92499999999899</v>
      </c>
    </row>
    <row r="9474" spans="1:4" x14ac:dyDescent="0.3">
      <c r="A9474" s="1" t="s">
        <v>78</v>
      </c>
      <c r="B9474" s="1" t="s">
        <v>103</v>
      </c>
      <c r="C9474">
        <v>223.80399999999901</v>
      </c>
      <c r="D9474">
        <v>192.91799999999901</v>
      </c>
    </row>
    <row r="9475" spans="1:4" x14ac:dyDescent="0.3">
      <c r="A9475" s="1" t="s">
        <v>78</v>
      </c>
      <c r="B9475" s="1" t="s">
        <v>103</v>
      </c>
      <c r="C9475">
        <v>222.53799999999899</v>
      </c>
      <c r="D9475">
        <v>193.41399999999899</v>
      </c>
    </row>
    <row r="9476" spans="1:4" x14ac:dyDescent="0.3">
      <c r="A9476" s="1" t="s">
        <v>78</v>
      </c>
      <c r="B9476" s="1" t="s">
        <v>103</v>
      </c>
      <c r="C9476">
        <v>221.30399999999901</v>
      </c>
      <c r="D9476">
        <v>193.909999999999</v>
      </c>
    </row>
    <row r="9477" spans="1:4" x14ac:dyDescent="0.3">
      <c r="A9477" s="1" t="s">
        <v>78</v>
      </c>
      <c r="B9477" s="1" t="s">
        <v>103</v>
      </c>
      <c r="C9477">
        <v>231.33699999999899</v>
      </c>
      <c r="D9477">
        <v>189.850999999999</v>
      </c>
    </row>
    <row r="9478" spans="1:4" x14ac:dyDescent="0.3">
      <c r="A9478" s="1" t="s">
        <v>78</v>
      </c>
      <c r="B9478" s="1" t="s">
        <v>103</v>
      </c>
      <c r="C9478">
        <v>230.069999999999</v>
      </c>
      <c r="D9478">
        <v>190.34599999999901</v>
      </c>
    </row>
    <row r="9479" spans="1:4" x14ac:dyDescent="0.3">
      <c r="A9479" s="1" t="s">
        <v>78</v>
      </c>
      <c r="B9479" s="1" t="s">
        <v>103</v>
      </c>
      <c r="C9479">
        <v>228.83699999999899</v>
      </c>
      <c r="D9479">
        <v>190.88799999999901</v>
      </c>
    </row>
    <row r="9480" spans="1:4" x14ac:dyDescent="0.3">
      <c r="A9480" s="1" t="s">
        <v>78</v>
      </c>
      <c r="B9480" s="1" t="s">
        <v>103</v>
      </c>
      <c r="C9480">
        <v>226.33699999999899</v>
      </c>
      <c r="D9480">
        <v>191.92499999999899</v>
      </c>
    </row>
    <row r="9481" spans="1:4" x14ac:dyDescent="0.3">
      <c r="A9481" s="1" t="s">
        <v>78</v>
      </c>
      <c r="B9481" s="1" t="s">
        <v>103</v>
      </c>
      <c r="C9481">
        <v>231.33699999999899</v>
      </c>
      <c r="D9481">
        <v>189.850999999999</v>
      </c>
    </row>
    <row r="9482" spans="1:4" x14ac:dyDescent="0.3">
      <c r="A9482" s="1" t="s">
        <v>78</v>
      </c>
      <c r="B9482" s="1" t="s">
        <v>103</v>
      </c>
      <c r="C9482">
        <v>230.069999999999</v>
      </c>
      <c r="D9482">
        <v>190.34599999999901</v>
      </c>
    </row>
    <row r="9483" spans="1:4" x14ac:dyDescent="0.3">
      <c r="A9483" s="1" t="s">
        <v>78</v>
      </c>
      <c r="B9483" s="1" t="s">
        <v>103</v>
      </c>
      <c r="C9483">
        <v>228.83699999999899</v>
      </c>
      <c r="D9483">
        <v>190.88799999999901</v>
      </c>
    </row>
    <row r="9484" spans="1:4" x14ac:dyDescent="0.3">
      <c r="A9484" s="1" t="s">
        <v>78</v>
      </c>
      <c r="B9484" s="1" t="s">
        <v>103</v>
      </c>
      <c r="C9484">
        <v>226.33699999999899</v>
      </c>
      <c r="D9484">
        <v>191.92499999999899</v>
      </c>
    </row>
    <row r="9485" spans="1:4" x14ac:dyDescent="0.3">
      <c r="A9485" s="1" t="s">
        <v>78</v>
      </c>
      <c r="B9485" s="1" t="s">
        <v>103</v>
      </c>
      <c r="C9485">
        <v>236.43499999999901</v>
      </c>
      <c r="D9485">
        <v>188.09199999999899</v>
      </c>
    </row>
    <row r="9486" spans="1:4" x14ac:dyDescent="0.3">
      <c r="A9486" s="1" t="s">
        <v>78</v>
      </c>
      <c r="B9486" s="1" t="s">
        <v>103</v>
      </c>
      <c r="C9486">
        <v>233.86999999999901</v>
      </c>
      <c r="D9486">
        <v>188.94899999999899</v>
      </c>
    </row>
    <row r="9487" spans="1:4" x14ac:dyDescent="0.3">
      <c r="A9487" s="1" t="s">
        <v>78</v>
      </c>
      <c r="B9487" s="1" t="s">
        <v>103</v>
      </c>
      <c r="C9487">
        <v>231.33699999999899</v>
      </c>
      <c r="D9487">
        <v>189.850999999999</v>
      </c>
    </row>
    <row r="9488" spans="1:4" x14ac:dyDescent="0.3">
      <c r="A9488" s="1" t="s">
        <v>78</v>
      </c>
      <c r="B9488" s="1" t="s">
        <v>103</v>
      </c>
      <c r="C9488">
        <v>236.43499999999901</v>
      </c>
      <c r="D9488">
        <v>188.09199999999899</v>
      </c>
    </row>
    <row r="9489" spans="1:4" x14ac:dyDescent="0.3">
      <c r="A9489" s="1" t="s">
        <v>78</v>
      </c>
      <c r="B9489" s="1" t="s">
        <v>103</v>
      </c>
      <c r="C9489">
        <v>233.86999999999901</v>
      </c>
      <c r="D9489">
        <v>188.94899999999899</v>
      </c>
    </row>
    <row r="9490" spans="1:4" x14ac:dyDescent="0.3">
      <c r="A9490" s="1" t="s">
        <v>78</v>
      </c>
      <c r="B9490" s="1" t="s">
        <v>103</v>
      </c>
      <c r="C9490">
        <v>231.33699999999899</v>
      </c>
      <c r="D9490">
        <v>189.850999999999</v>
      </c>
    </row>
    <row r="9491" spans="1:4" x14ac:dyDescent="0.3">
      <c r="A9491" s="1" t="s">
        <v>78</v>
      </c>
      <c r="B9491" s="1" t="s">
        <v>103</v>
      </c>
      <c r="C9491">
        <v>241.66299999999899</v>
      </c>
      <c r="D9491">
        <v>186.73899999999901</v>
      </c>
    </row>
    <row r="9492" spans="1:4" x14ac:dyDescent="0.3">
      <c r="A9492" s="1" t="s">
        <v>78</v>
      </c>
      <c r="B9492" s="1" t="s">
        <v>103</v>
      </c>
      <c r="C9492">
        <v>239.03199999999899</v>
      </c>
      <c r="D9492">
        <v>187.36999999999901</v>
      </c>
    </row>
    <row r="9493" spans="1:4" x14ac:dyDescent="0.3">
      <c r="A9493" s="1" t="s">
        <v>78</v>
      </c>
      <c r="B9493" s="1" t="s">
        <v>103</v>
      </c>
      <c r="C9493">
        <v>236.43499999999901</v>
      </c>
      <c r="D9493">
        <v>188.09199999999899</v>
      </c>
    </row>
    <row r="9494" spans="1:4" x14ac:dyDescent="0.3">
      <c r="A9494" s="1" t="s">
        <v>78</v>
      </c>
      <c r="B9494" s="1" t="s">
        <v>103</v>
      </c>
      <c r="C9494">
        <v>241.66299999999899</v>
      </c>
      <c r="D9494">
        <v>186.73899999999901</v>
      </c>
    </row>
    <row r="9495" spans="1:4" x14ac:dyDescent="0.3">
      <c r="A9495" s="1" t="s">
        <v>78</v>
      </c>
      <c r="B9495" s="1" t="s">
        <v>103</v>
      </c>
      <c r="C9495">
        <v>239.03199999999899</v>
      </c>
      <c r="D9495">
        <v>187.36999999999901</v>
      </c>
    </row>
    <row r="9496" spans="1:4" x14ac:dyDescent="0.3">
      <c r="A9496" s="1" t="s">
        <v>78</v>
      </c>
      <c r="B9496" s="1" t="s">
        <v>103</v>
      </c>
      <c r="C9496">
        <v>236.43499999999901</v>
      </c>
      <c r="D9496">
        <v>188.09199999999899</v>
      </c>
    </row>
    <row r="9497" spans="1:4" x14ac:dyDescent="0.3">
      <c r="A9497" s="1" t="s">
        <v>78</v>
      </c>
      <c r="B9497" s="1" t="s">
        <v>103</v>
      </c>
      <c r="C9497">
        <v>246.987999999999</v>
      </c>
      <c r="D9497">
        <v>185.83599999999899</v>
      </c>
    </row>
    <row r="9498" spans="1:4" x14ac:dyDescent="0.3">
      <c r="A9498" s="1" t="s">
        <v>78</v>
      </c>
      <c r="B9498" s="1" t="s">
        <v>103</v>
      </c>
      <c r="C9498">
        <v>245.65599999999901</v>
      </c>
      <c r="D9498">
        <v>186.06199999999899</v>
      </c>
    </row>
    <row r="9499" spans="1:4" x14ac:dyDescent="0.3">
      <c r="A9499" s="1" t="s">
        <v>78</v>
      </c>
      <c r="B9499" s="1" t="s">
        <v>103</v>
      </c>
      <c r="C9499">
        <v>244.32499999999899</v>
      </c>
      <c r="D9499">
        <v>186.28799999999899</v>
      </c>
    </row>
    <row r="9500" spans="1:4" x14ac:dyDescent="0.3">
      <c r="A9500" s="1" t="s">
        <v>78</v>
      </c>
      <c r="B9500" s="1" t="s">
        <v>103</v>
      </c>
      <c r="C9500">
        <v>242.992999999999</v>
      </c>
      <c r="D9500">
        <v>186.46799999999899</v>
      </c>
    </row>
    <row r="9501" spans="1:4" x14ac:dyDescent="0.3">
      <c r="A9501" s="1" t="s">
        <v>78</v>
      </c>
      <c r="B9501" s="1" t="s">
        <v>103</v>
      </c>
      <c r="C9501">
        <v>241.66299999999899</v>
      </c>
      <c r="D9501">
        <v>186.73899999999901</v>
      </c>
    </row>
    <row r="9502" spans="1:4" x14ac:dyDescent="0.3">
      <c r="A9502" s="1" t="s">
        <v>78</v>
      </c>
      <c r="B9502" s="1" t="s">
        <v>103</v>
      </c>
      <c r="C9502">
        <v>246.987999999999</v>
      </c>
      <c r="D9502">
        <v>185.83599999999899</v>
      </c>
    </row>
    <row r="9503" spans="1:4" x14ac:dyDescent="0.3">
      <c r="A9503" s="1" t="s">
        <v>78</v>
      </c>
      <c r="B9503" s="1" t="s">
        <v>103</v>
      </c>
      <c r="C9503">
        <v>245.65599999999901</v>
      </c>
      <c r="D9503">
        <v>186.06199999999899</v>
      </c>
    </row>
    <row r="9504" spans="1:4" x14ac:dyDescent="0.3">
      <c r="A9504" s="1" t="s">
        <v>78</v>
      </c>
      <c r="B9504" s="1" t="s">
        <v>103</v>
      </c>
      <c r="C9504">
        <v>244.32499999999899</v>
      </c>
      <c r="D9504">
        <v>186.28799999999899</v>
      </c>
    </row>
    <row r="9505" spans="1:4" x14ac:dyDescent="0.3">
      <c r="A9505" s="1" t="s">
        <v>78</v>
      </c>
      <c r="B9505" s="1" t="s">
        <v>103</v>
      </c>
      <c r="C9505">
        <v>242.992999999999</v>
      </c>
      <c r="D9505">
        <v>186.46799999999899</v>
      </c>
    </row>
    <row r="9506" spans="1:4" x14ac:dyDescent="0.3">
      <c r="A9506" s="1" t="s">
        <v>78</v>
      </c>
      <c r="B9506" s="1" t="s">
        <v>103</v>
      </c>
      <c r="C9506">
        <v>241.66299999999899</v>
      </c>
      <c r="D9506">
        <v>186.73899999999901</v>
      </c>
    </row>
    <row r="9507" spans="1:4" x14ac:dyDescent="0.3">
      <c r="A9507" s="1" t="s">
        <v>78</v>
      </c>
      <c r="B9507" s="1" t="s">
        <v>103</v>
      </c>
      <c r="C9507">
        <v>252.27999999999901</v>
      </c>
      <c r="D9507">
        <v>184.79899999999901</v>
      </c>
    </row>
    <row r="9508" spans="1:4" x14ac:dyDescent="0.3">
      <c r="A9508" s="1" t="s">
        <v>78</v>
      </c>
      <c r="B9508" s="1" t="s">
        <v>103</v>
      </c>
      <c r="C9508">
        <v>251.694999999999</v>
      </c>
      <c r="D9508">
        <v>184.88999999999899</v>
      </c>
    </row>
    <row r="9509" spans="1:4" x14ac:dyDescent="0.3">
      <c r="A9509" s="1" t="s">
        <v>78</v>
      </c>
      <c r="B9509" s="1" t="s">
        <v>103</v>
      </c>
      <c r="C9509">
        <v>251.07999999999899</v>
      </c>
      <c r="D9509">
        <v>185.02499999999901</v>
      </c>
    </row>
    <row r="9510" spans="1:4" x14ac:dyDescent="0.3">
      <c r="A9510" s="1" t="s">
        <v>78</v>
      </c>
      <c r="B9510" s="1" t="s">
        <v>103</v>
      </c>
      <c r="C9510">
        <v>250.42999999999901</v>
      </c>
      <c r="D9510">
        <v>185.16099999999901</v>
      </c>
    </row>
    <row r="9511" spans="1:4" x14ac:dyDescent="0.3">
      <c r="A9511" s="1" t="s">
        <v>78</v>
      </c>
      <c r="B9511" s="1" t="s">
        <v>103</v>
      </c>
      <c r="C9511">
        <v>249.747999999999</v>
      </c>
      <c r="D9511">
        <v>185.295999999999</v>
      </c>
    </row>
    <row r="9512" spans="1:4" x14ac:dyDescent="0.3">
      <c r="A9512" s="1" t="s">
        <v>78</v>
      </c>
      <c r="B9512" s="1" t="s">
        <v>103</v>
      </c>
      <c r="C9512">
        <v>248.350999999999</v>
      </c>
      <c r="D9512">
        <v>185.56599999999901</v>
      </c>
    </row>
    <row r="9513" spans="1:4" x14ac:dyDescent="0.3">
      <c r="A9513" s="1" t="s">
        <v>78</v>
      </c>
      <c r="B9513" s="1" t="s">
        <v>103</v>
      </c>
      <c r="C9513">
        <v>247.66999999999899</v>
      </c>
      <c r="D9513">
        <v>185.701999999999</v>
      </c>
    </row>
    <row r="9514" spans="1:4" x14ac:dyDescent="0.3">
      <c r="A9514" s="1" t="s">
        <v>78</v>
      </c>
      <c r="B9514" s="1" t="s">
        <v>103</v>
      </c>
      <c r="C9514">
        <v>246.987999999999</v>
      </c>
      <c r="D9514">
        <v>185.83599999999899</v>
      </c>
    </row>
    <row r="9515" spans="1:4" x14ac:dyDescent="0.3">
      <c r="A9515" s="1" t="s">
        <v>78</v>
      </c>
      <c r="B9515" s="1" t="s">
        <v>103</v>
      </c>
      <c r="C9515">
        <v>252.27999999999901</v>
      </c>
      <c r="D9515">
        <v>184.79899999999901</v>
      </c>
    </row>
    <row r="9516" spans="1:4" x14ac:dyDescent="0.3">
      <c r="A9516" s="1" t="s">
        <v>78</v>
      </c>
      <c r="B9516" s="1" t="s">
        <v>103</v>
      </c>
      <c r="C9516">
        <v>251.694999999999</v>
      </c>
      <c r="D9516">
        <v>184.88999999999899</v>
      </c>
    </row>
    <row r="9517" spans="1:4" x14ac:dyDescent="0.3">
      <c r="A9517" s="1" t="s">
        <v>78</v>
      </c>
      <c r="B9517" s="1" t="s">
        <v>103</v>
      </c>
      <c r="C9517">
        <v>251.07999999999899</v>
      </c>
      <c r="D9517">
        <v>185.02499999999901</v>
      </c>
    </row>
    <row r="9518" spans="1:4" x14ac:dyDescent="0.3">
      <c r="A9518" s="1" t="s">
        <v>78</v>
      </c>
      <c r="B9518" s="1" t="s">
        <v>103</v>
      </c>
      <c r="C9518">
        <v>250.42999999999901</v>
      </c>
      <c r="D9518">
        <v>185.16099999999901</v>
      </c>
    </row>
    <row r="9519" spans="1:4" x14ac:dyDescent="0.3">
      <c r="A9519" s="1" t="s">
        <v>78</v>
      </c>
      <c r="B9519" s="1" t="s">
        <v>103</v>
      </c>
      <c r="C9519">
        <v>249.747999999999</v>
      </c>
      <c r="D9519">
        <v>185.295999999999</v>
      </c>
    </row>
    <row r="9520" spans="1:4" x14ac:dyDescent="0.3">
      <c r="A9520" s="1" t="s">
        <v>78</v>
      </c>
      <c r="B9520" s="1" t="s">
        <v>103</v>
      </c>
      <c r="C9520">
        <v>248.350999999999</v>
      </c>
      <c r="D9520">
        <v>185.56599999999901</v>
      </c>
    </row>
    <row r="9521" spans="1:4" x14ac:dyDescent="0.3">
      <c r="A9521" s="1" t="s">
        <v>78</v>
      </c>
      <c r="B9521" s="1" t="s">
        <v>103</v>
      </c>
      <c r="C9521">
        <v>247.66999999999899</v>
      </c>
      <c r="D9521">
        <v>185.701999999999</v>
      </c>
    </row>
    <row r="9522" spans="1:4" x14ac:dyDescent="0.3">
      <c r="A9522" s="1" t="s">
        <v>78</v>
      </c>
      <c r="B9522" s="1" t="s">
        <v>103</v>
      </c>
      <c r="C9522">
        <v>246.987999999999</v>
      </c>
      <c r="D9522">
        <v>185.83599999999899</v>
      </c>
    </row>
    <row r="9523" spans="1:4" x14ac:dyDescent="0.3">
      <c r="A9523" s="1" t="s">
        <v>78</v>
      </c>
      <c r="B9523" s="1" t="s">
        <v>103</v>
      </c>
      <c r="C9523">
        <v>255.81899999999899</v>
      </c>
      <c r="D9523">
        <v>184.16900999999899</v>
      </c>
    </row>
    <row r="9524" spans="1:4" x14ac:dyDescent="0.3">
      <c r="A9524" s="1" t="s">
        <v>78</v>
      </c>
      <c r="B9524" s="1" t="s">
        <v>103</v>
      </c>
      <c r="C9524">
        <v>255.49499999999901</v>
      </c>
      <c r="D9524">
        <v>184.213009999999</v>
      </c>
    </row>
    <row r="9525" spans="1:4" x14ac:dyDescent="0.3">
      <c r="A9525" s="1" t="s">
        <v>78</v>
      </c>
      <c r="B9525" s="1" t="s">
        <v>103</v>
      </c>
      <c r="C9525">
        <v>255.20299999999901</v>
      </c>
      <c r="D9525">
        <v>184.25800999999899</v>
      </c>
    </row>
    <row r="9526" spans="1:4" x14ac:dyDescent="0.3">
      <c r="A9526" s="1" t="s">
        <v>78</v>
      </c>
      <c r="B9526" s="1" t="s">
        <v>103</v>
      </c>
      <c r="C9526">
        <v>254.682999999999</v>
      </c>
      <c r="D9526">
        <v>184.34800999999899</v>
      </c>
    </row>
    <row r="9527" spans="1:4" x14ac:dyDescent="0.3">
      <c r="A9527" s="1" t="s">
        <v>78</v>
      </c>
      <c r="B9527" s="1" t="s">
        <v>103</v>
      </c>
      <c r="C9527">
        <v>254.195999999999</v>
      </c>
      <c r="D9527">
        <v>184.439009999999</v>
      </c>
    </row>
    <row r="9528" spans="1:4" x14ac:dyDescent="0.3">
      <c r="A9528" s="1" t="s">
        <v>78</v>
      </c>
      <c r="B9528" s="1" t="s">
        <v>103</v>
      </c>
      <c r="C9528">
        <v>253.80699999999899</v>
      </c>
      <c r="D9528">
        <v>184.48400999999899</v>
      </c>
    </row>
    <row r="9529" spans="1:4" x14ac:dyDescent="0.3">
      <c r="A9529" s="1" t="s">
        <v>78</v>
      </c>
      <c r="B9529" s="1" t="s">
        <v>103</v>
      </c>
      <c r="C9529">
        <v>253.41699999999901</v>
      </c>
      <c r="D9529">
        <v>184.575009999999</v>
      </c>
    </row>
    <row r="9530" spans="1:4" x14ac:dyDescent="0.3">
      <c r="A9530" s="1" t="s">
        <v>78</v>
      </c>
      <c r="B9530" s="1" t="s">
        <v>103</v>
      </c>
      <c r="C9530">
        <v>253.058999999999</v>
      </c>
      <c r="D9530">
        <v>184.665009999999</v>
      </c>
    </row>
    <row r="9531" spans="1:4" x14ac:dyDescent="0.3">
      <c r="A9531" s="1" t="s">
        <v>78</v>
      </c>
      <c r="B9531" s="1" t="s">
        <v>103</v>
      </c>
      <c r="C9531">
        <v>252.66999999999899</v>
      </c>
      <c r="D9531">
        <v>184.71000999999899</v>
      </c>
    </row>
    <row r="9532" spans="1:4" x14ac:dyDescent="0.3">
      <c r="A9532" s="1" t="s">
        <v>78</v>
      </c>
      <c r="B9532" s="1" t="s">
        <v>103</v>
      </c>
      <c r="C9532">
        <v>252.27999999999901</v>
      </c>
      <c r="D9532">
        <v>184.79900999999899</v>
      </c>
    </row>
    <row r="9533" spans="1:4" x14ac:dyDescent="0.3">
      <c r="A9533" s="1" t="s">
        <v>78</v>
      </c>
      <c r="B9533" s="1" t="s">
        <v>103</v>
      </c>
      <c r="C9533">
        <v>255.81899999999899</v>
      </c>
      <c r="D9533">
        <v>184.16900999999899</v>
      </c>
    </row>
    <row r="9534" spans="1:4" x14ac:dyDescent="0.3">
      <c r="A9534" s="1" t="s">
        <v>78</v>
      </c>
      <c r="B9534" s="1" t="s">
        <v>103</v>
      </c>
      <c r="C9534">
        <v>255.49499999999901</v>
      </c>
      <c r="D9534">
        <v>184.213009999999</v>
      </c>
    </row>
    <row r="9535" spans="1:4" x14ac:dyDescent="0.3">
      <c r="A9535" s="1" t="s">
        <v>78</v>
      </c>
      <c r="B9535" s="1" t="s">
        <v>103</v>
      </c>
      <c r="C9535">
        <v>255.20299999999901</v>
      </c>
      <c r="D9535">
        <v>184.25800999999899</v>
      </c>
    </row>
    <row r="9536" spans="1:4" x14ac:dyDescent="0.3">
      <c r="A9536" s="1" t="s">
        <v>78</v>
      </c>
      <c r="B9536" s="1" t="s">
        <v>103</v>
      </c>
      <c r="C9536">
        <v>254.682999999999</v>
      </c>
      <c r="D9536">
        <v>184.34800999999899</v>
      </c>
    </row>
    <row r="9537" spans="1:4" x14ac:dyDescent="0.3">
      <c r="A9537" s="1" t="s">
        <v>78</v>
      </c>
      <c r="B9537" s="1" t="s">
        <v>103</v>
      </c>
      <c r="C9537">
        <v>254.195999999999</v>
      </c>
      <c r="D9537">
        <v>184.439009999999</v>
      </c>
    </row>
    <row r="9538" spans="1:4" x14ac:dyDescent="0.3">
      <c r="A9538" s="1" t="s">
        <v>78</v>
      </c>
      <c r="B9538" s="1" t="s">
        <v>103</v>
      </c>
      <c r="C9538">
        <v>253.80699999999899</v>
      </c>
      <c r="D9538">
        <v>184.48400999999899</v>
      </c>
    </row>
    <row r="9539" spans="1:4" x14ac:dyDescent="0.3">
      <c r="A9539" s="1" t="s">
        <v>78</v>
      </c>
      <c r="B9539" s="1" t="s">
        <v>103</v>
      </c>
      <c r="C9539">
        <v>253.41699999999901</v>
      </c>
      <c r="D9539">
        <v>184.575009999999</v>
      </c>
    </row>
    <row r="9540" spans="1:4" x14ac:dyDescent="0.3">
      <c r="A9540" s="1" t="s">
        <v>78</v>
      </c>
      <c r="B9540" s="1" t="s">
        <v>103</v>
      </c>
      <c r="C9540">
        <v>253.058999999999</v>
      </c>
      <c r="D9540">
        <v>184.665009999999</v>
      </c>
    </row>
    <row r="9541" spans="1:4" x14ac:dyDescent="0.3">
      <c r="A9541" s="1" t="s">
        <v>78</v>
      </c>
      <c r="B9541" s="1" t="s">
        <v>103</v>
      </c>
      <c r="C9541">
        <v>252.66999999999899</v>
      </c>
      <c r="D9541">
        <v>184.71000999999899</v>
      </c>
    </row>
    <row r="9542" spans="1:4" x14ac:dyDescent="0.3">
      <c r="A9542" s="1" t="s">
        <v>78</v>
      </c>
      <c r="B9542" s="1" t="s">
        <v>103</v>
      </c>
      <c r="C9542">
        <v>252.27999999999901</v>
      </c>
      <c r="D9542">
        <v>184.79900999999899</v>
      </c>
    </row>
    <row r="9543" spans="1:4" x14ac:dyDescent="0.3">
      <c r="A9543" s="1" t="s">
        <v>78</v>
      </c>
      <c r="B9543" s="1" t="s">
        <v>103</v>
      </c>
      <c r="C9543">
        <v>266.534999999999</v>
      </c>
      <c r="D9543">
        <v>182.814999999999</v>
      </c>
    </row>
    <row r="9544" spans="1:4" x14ac:dyDescent="0.3">
      <c r="A9544" s="1" t="s">
        <v>78</v>
      </c>
      <c r="B9544" s="1" t="s">
        <v>103</v>
      </c>
      <c r="C9544">
        <v>266.04799999999898</v>
      </c>
      <c r="D9544">
        <v>182.85999999999899</v>
      </c>
    </row>
    <row r="9545" spans="1:4" x14ac:dyDescent="0.3">
      <c r="A9545" s="1" t="s">
        <v>78</v>
      </c>
      <c r="B9545" s="1" t="s">
        <v>103</v>
      </c>
      <c r="C9545">
        <v>265.49499999999898</v>
      </c>
      <c r="D9545">
        <v>182.94999999999899</v>
      </c>
    </row>
    <row r="9546" spans="1:4" x14ac:dyDescent="0.3">
      <c r="A9546" s="1" t="s">
        <v>78</v>
      </c>
      <c r="B9546" s="1" t="s">
        <v>103</v>
      </c>
      <c r="C9546">
        <v>264.878999999999</v>
      </c>
      <c r="D9546">
        <v>183.039999999999</v>
      </c>
    </row>
    <row r="9547" spans="1:4" x14ac:dyDescent="0.3">
      <c r="A9547" s="1" t="s">
        <v>78</v>
      </c>
      <c r="B9547" s="1" t="s">
        <v>103</v>
      </c>
      <c r="C9547">
        <v>264.19699999999898</v>
      </c>
      <c r="D9547">
        <v>183.129999999999</v>
      </c>
    </row>
    <row r="9548" spans="1:4" x14ac:dyDescent="0.3">
      <c r="A9548" s="1" t="s">
        <v>78</v>
      </c>
      <c r="B9548" s="1" t="s">
        <v>103</v>
      </c>
      <c r="C9548">
        <v>263.48299999999898</v>
      </c>
      <c r="D9548">
        <v>183.219999999999</v>
      </c>
    </row>
    <row r="9549" spans="1:4" x14ac:dyDescent="0.3">
      <c r="A9549" s="1" t="s">
        <v>78</v>
      </c>
      <c r="B9549" s="1" t="s">
        <v>103</v>
      </c>
      <c r="C9549">
        <v>262.73499999999899</v>
      </c>
      <c r="D9549">
        <v>183.31099999999901</v>
      </c>
    </row>
    <row r="9550" spans="1:4" x14ac:dyDescent="0.3">
      <c r="A9550" s="1" t="s">
        <v>78</v>
      </c>
      <c r="B9550" s="1" t="s">
        <v>103</v>
      </c>
      <c r="C9550">
        <v>261.17799999999897</v>
      </c>
      <c r="D9550">
        <v>183.491999999999</v>
      </c>
    </row>
    <row r="9551" spans="1:4" x14ac:dyDescent="0.3">
      <c r="A9551" s="1" t="s">
        <v>78</v>
      </c>
      <c r="B9551" s="1" t="s">
        <v>103</v>
      </c>
      <c r="C9551">
        <v>259.61899999999901</v>
      </c>
      <c r="D9551">
        <v>183.670999999999</v>
      </c>
    </row>
    <row r="9552" spans="1:4" x14ac:dyDescent="0.3">
      <c r="A9552" s="1" t="s">
        <v>78</v>
      </c>
      <c r="B9552" s="1" t="s">
        <v>103</v>
      </c>
      <c r="C9552">
        <v>258.87199999999899</v>
      </c>
      <c r="D9552">
        <v>183.76199999999901</v>
      </c>
    </row>
    <row r="9553" spans="1:4" x14ac:dyDescent="0.3">
      <c r="A9553" s="1" t="s">
        <v>78</v>
      </c>
      <c r="B9553" s="1" t="s">
        <v>103</v>
      </c>
      <c r="C9553">
        <v>258.15699999999902</v>
      </c>
      <c r="D9553">
        <v>183.85199999999901</v>
      </c>
    </row>
    <row r="9554" spans="1:4" x14ac:dyDescent="0.3">
      <c r="A9554" s="1" t="s">
        <v>78</v>
      </c>
      <c r="B9554" s="1" t="s">
        <v>103</v>
      </c>
      <c r="C9554">
        <v>257.474999999999</v>
      </c>
      <c r="D9554">
        <v>183.94299999999899</v>
      </c>
    </row>
    <row r="9555" spans="1:4" x14ac:dyDescent="0.3">
      <c r="A9555" s="1" t="s">
        <v>78</v>
      </c>
      <c r="B9555" s="1" t="s">
        <v>103</v>
      </c>
      <c r="C9555">
        <v>256.85799999999898</v>
      </c>
      <c r="D9555">
        <v>184.03299999999899</v>
      </c>
    </row>
    <row r="9556" spans="1:4" x14ac:dyDescent="0.3">
      <c r="A9556" s="1" t="s">
        <v>78</v>
      </c>
      <c r="B9556" s="1" t="s">
        <v>103</v>
      </c>
      <c r="C9556">
        <v>256.30599999999902</v>
      </c>
      <c r="D9556">
        <v>184.122999999999</v>
      </c>
    </row>
    <row r="9557" spans="1:4" x14ac:dyDescent="0.3">
      <c r="A9557" s="1" t="s">
        <v>78</v>
      </c>
      <c r="B9557" s="1" t="s">
        <v>103</v>
      </c>
      <c r="C9557">
        <v>255.81899999999899</v>
      </c>
      <c r="D9557">
        <v>184.16899999999899</v>
      </c>
    </row>
    <row r="9558" spans="1:4" x14ac:dyDescent="0.3">
      <c r="A9558" s="1" t="s">
        <v>78</v>
      </c>
      <c r="B9558" s="1" t="s">
        <v>103</v>
      </c>
      <c r="C9558">
        <v>266.534999999999</v>
      </c>
      <c r="D9558">
        <v>182.814999999999</v>
      </c>
    </row>
    <row r="9559" spans="1:4" x14ac:dyDescent="0.3">
      <c r="A9559" s="1" t="s">
        <v>78</v>
      </c>
      <c r="B9559" s="1" t="s">
        <v>103</v>
      </c>
      <c r="C9559">
        <v>266.04799999999898</v>
      </c>
      <c r="D9559">
        <v>182.85999999999899</v>
      </c>
    </row>
    <row r="9560" spans="1:4" x14ac:dyDescent="0.3">
      <c r="A9560" s="1" t="s">
        <v>78</v>
      </c>
      <c r="B9560" s="1" t="s">
        <v>103</v>
      </c>
      <c r="C9560">
        <v>265.49499999999898</v>
      </c>
      <c r="D9560">
        <v>182.94999999999899</v>
      </c>
    </row>
    <row r="9561" spans="1:4" x14ac:dyDescent="0.3">
      <c r="A9561" s="1" t="s">
        <v>78</v>
      </c>
      <c r="B9561" s="1" t="s">
        <v>103</v>
      </c>
      <c r="C9561">
        <v>264.878999999999</v>
      </c>
      <c r="D9561">
        <v>183.039999999999</v>
      </c>
    </row>
    <row r="9562" spans="1:4" x14ac:dyDescent="0.3">
      <c r="A9562" s="1" t="s">
        <v>78</v>
      </c>
      <c r="B9562" s="1" t="s">
        <v>103</v>
      </c>
      <c r="C9562">
        <v>264.19699999999898</v>
      </c>
      <c r="D9562">
        <v>183.129999999999</v>
      </c>
    </row>
    <row r="9563" spans="1:4" x14ac:dyDescent="0.3">
      <c r="A9563" s="1" t="s">
        <v>78</v>
      </c>
      <c r="B9563" s="1" t="s">
        <v>103</v>
      </c>
      <c r="C9563">
        <v>263.48299999999898</v>
      </c>
      <c r="D9563">
        <v>183.219999999999</v>
      </c>
    </row>
    <row r="9564" spans="1:4" x14ac:dyDescent="0.3">
      <c r="A9564" s="1" t="s">
        <v>78</v>
      </c>
      <c r="B9564" s="1" t="s">
        <v>103</v>
      </c>
      <c r="C9564">
        <v>262.73499999999899</v>
      </c>
      <c r="D9564">
        <v>183.31099999999901</v>
      </c>
    </row>
    <row r="9565" spans="1:4" x14ac:dyDescent="0.3">
      <c r="A9565" s="1" t="s">
        <v>78</v>
      </c>
      <c r="B9565" s="1" t="s">
        <v>103</v>
      </c>
      <c r="C9565">
        <v>261.17799999999897</v>
      </c>
      <c r="D9565">
        <v>183.491999999999</v>
      </c>
    </row>
    <row r="9566" spans="1:4" x14ac:dyDescent="0.3">
      <c r="A9566" s="1" t="s">
        <v>78</v>
      </c>
      <c r="B9566" s="1" t="s">
        <v>103</v>
      </c>
      <c r="C9566">
        <v>259.61899999999901</v>
      </c>
      <c r="D9566">
        <v>183.670999999999</v>
      </c>
    </row>
    <row r="9567" spans="1:4" x14ac:dyDescent="0.3">
      <c r="A9567" s="1" t="s">
        <v>78</v>
      </c>
      <c r="B9567" s="1" t="s">
        <v>103</v>
      </c>
      <c r="C9567">
        <v>258.87199999999899</v>
      </c>
      <c r="D9567">
        <v>183.76199999999901</v>
      </c>
    </row>
    <row r="9568" spans="1:4" x14ac:dyDescent="0.3">
      <c r="A9568" s="1" t="s">
        <v>78</v>
      </c>
      <c r="B9568" s="1" t="s">
        <v>103</v>
      </c>
      <c r="C9568">
        <v>258.15699999999902</v>
      </c>
      <c r="D9568">
        <v>183.85199999999901</v>
      </c>
    </row>
    <row r="9569" spans="1:4" x14ac:dyDescent="0.3">
      <c r="A9569" s="1" t="s">
        <v>78</v>
      </c>
      <c r="B9569" s="1" t="s">
        <v>103</v>
      </c>
      <c r="C9569">
        <v>257.474999999999</v>
      </c>
      <c r="D9569">
        <v>183.94299999999899</v>
      </c>
    </row>
    <row r="9570" spans="1:4" x14ac:dyDescent="0.3">
      <c r="A9570" s="1" t="s">
        <v>78</v>
      </c>
      <c r="B9570" s="1" t="s">
        <v>103</v>
      </c>
      <c r="C9570">
        <v>256.85799999999898</v>
      </c>
      <c r="D9570">
        <v>184.03299999999899</v>
      </c>
    </row>
    <row r="9571" spans="1:4" x14ac:dyDescent="0.3">
      <c r="A9571" s="1" t="s">
        <v>78</v>
      </c>
      <c r="B9571" s="1" t="s">
        <v>103</v>
      </c>
      <c r="C9571">
        <v>256.30599999999902</v>
      </c>
      <c r="D9571">
        <v>184.122999999999</v>
      </c>
    </row>
    <row r="9572" spans="1:4" x14ac:dyDescent="0.3">
      <c r="A9572" s="1" t="s">
        <v>78</v>
      </c>
      <c r="B9572" s="1" t="s">
        <v>103</v>
      </c>
      <c r="C9572">
        <v>255.81899999999899</v>
      </c>
      <c r="D9572">
        <v>184.16899999999899</v>
      </c>
    </row>
    <row r="9573" spans="1:4" x14ac:dyDescent="0.3">
      <c r="A9573" s="1" t="s">
        <v>78</v>
      </c>
      <c r="B9573" s="1" t="s">
        <v>103</v>
      </c>
      <c r="C9573">
        <v>270.106999999999</v>
      </c>
      <c r="D9573">
        <v>182.22899999999899</v>
      </c>
    </row>
    <row r="9574" spans="1:4" x14ac:dyDescent="0.3">
      <c r="A9574" s="1" t="s">
        <v>78</v>
      </c>
      <c r="B9574" s="1" t="s">
        <v>103</v>
      </c>
      <c r="C9574">
        <v>269.78199999999902</v>
      </c>
      <c r="D9574">
        <v>182.27399999999901</v>
      </c>
    </row>
    <row r="9575" spans="1:4" x14ac:dyDescent="0.3">
      <c r="A9575" s="1" t="s">
        <v>78</v>
      </c>
      <c r="B9575" s="1" t="s">
        <v>103</v>
      </c>
      <c r="C9575">
        <v>269.48999999999899</v>
      </c>
      <c r="D9575">
        <v>182.31899999999899</v>
      </c>
    </row>
    <row r="9576" spans="1:4" x14ac:dyDescent="0.3">
      <c r="A9576" s="1" t="s">
        <v>78</v>
      </c>
      <c r="B9576" s="1" t="s">
        <v>103</v>
      </c>
      <c r="C9576">
        <v>269.23</v>
      </c>
      <c r="D9576">
        <v>182.31899999999999</v>
      </c>
    </row>
    <row r="9577" spans="1:4" x14ac:dyDescent="0.3">
      <c r="A9577" s="1" t="s">
        <v>78</v>
      </c>
      <c r="B9577" s="1" t="s">
        <v>103</v>
      </c>
      <c r="C9577">
        <v>269.00200000000001</v>
      </c>
      <c r="D9577">
        <v>182.36399999999901</v>
      </c>
    </row>
    <row r="9578" spans="1:4" x14ac:dyDescent="0.3">
      <c r="A9578" s="1" t="s">
        <v>78</v>
      </c>
      <c r="B9578" s="1" t="s">
        <v>103</v>
      </c>
      <c r="C9578">
        <v>268.58</v>
      </c>
      <c r="D9578">
        <v>182.45399999999901</v>
      </c>
    </row>
    <row r="9579" spans="1:4" x14ac:dyDescent="0.3">
      <c r="A9579" s="1" t="s">
        <v>78</v>
      </c>
      <c r="B9579" s="1" t="s">
        <v>103</v>
      </c>
      <c r="C9579">
        <v>268.19</v>
      </c>
      <c r="D9579">
        <v>182.54499999999999</v>
      </c>
    </row>
    <row r="9580" spans="1:4" x14ac:dyDescent="0.3">
      <c r="A9580" s="1" t="s">
        <v>78</v>
      </c>
      <c r="B9580" s="1" t="s">
        <v>103</v>
      </c>
      <c r="C9580">
        <v>267.834</v>
      </c>
      <c r="D9580">
        <v>182.589</v>
      </c>
    </row>
    <row r="9581" spans="1:4" x14ac:dyDescent="0.3">
      <c r="A9581" s="1" t="s">
        <v>78</v>
      </c>
      <c r="B9581" s="1" t="s">
        <v>103</v>
      </c>
      <c r="C9581">
        <v>267.44400000000002</v>
      </c>
      <c r="D9581">
        <v>182.679</v>
      </c>
    </row>
    <row r="9582" spans="1:4" x14ac:dyDescent="0.3">
      <c r="A9582" s="1" t="s">
        <v>78</v>
      </c>
      <c r="B9582" s="1" t="s">
        <v>103</v>
      </c>
      <c r="C9582">
        <v>267.02199999999999</v>
      </c>
      <c r="D9582">
        <v>182.72399999999999</v>
      </c>
    </row>
    <row r="9583" spans="1:4" x14ac:dyDescent="0.3">
      <c r="A9583" s="1" t="s">
        <v>78</v>
      </c>
      <c r="B9583" s="1" t="s">
        <v>103</v>
      </c>
      <c r="C9583">
        <v>266.79399999999998</v>
      </c>
      <c r="D9583">
        <v>182.76999999999899</v>
      </c>
    </row>
    <row r="9584" spans="1:4" x14ac:dyDescent="0.3">
      <c r="A9584" s="1" t="s">
        <v>78</v>
      </c>
      <c r="B9584" s="1" t="s">
        <v>103</v>
      </c>
      <c r="C9584">
        <v>266.534999999999</v>
      </c>
      <c r="D9584">
        <v>182.814999999999</v>
      </c>
    </row>
    <row r="9585" spans="1:4" x14ac:dyDescent="0.3">
      <c r="A9585" s="1" t="s">
        <v>78</v>
      </c>
      <c r="B9585" s="1" t="s">
        <v>103</v>
      </c>
      <c r="C9585">
        <v>270.106999999999</v>
      </c>
      <c r="D9585">
        <v>182.22899999999899</v>
      </c>
    </row>
    <row r="9586" spans="1:4" x14ac:dyDescent="0.3">
      <c r="A9586" s="1" t="s">
        <v>78</v>
      </c>
      <c r="B9586" s="1" t="s">
        <v>103</v>
      </c>
      <c r="C9586">
        <v>269.78199999999998</v>
      </c>
      <c r="D9586">
        <v>182.27399999999901</v>
      </c>
    </row>
    <row r="9587" spans="1:4" x14ac:dyDescent="0.3">
      <c r="A9587" s="1" t="s">
        <v>78</v>
      </c>
      <c r="B9587" s="1" t="s">
        <v>103</v>
      </c>
      <c r="C9587">
        <v>269.49</v>
      </c>
      <c r="D9587">
        <v>182.31899999999899</v>
      </c>
    </row>
    <row r="9588" spans="1:4" x14ac:dyDescent="0.3">
      <c r="A9588" s="1" t="s">
        <v>78</v>
      </c>
      <c r="B9588" s="1" t="s">
        <v>103</v>
      </c>
      <c r="C9588">
        <v>269.23</v>
      </c>
      <c r="D9588">
        <v>182.31899999999999</v>
      </c>
    </row>
    <row r="9589" spans="1:4" x14ac:dyDescent="0.3">
      <c r="A9589" s="1" t="s">
        <v>78</v>
      </c>
      <c r="B9589" s="1" t="s">
        <v>103</v>
      </c>
      <c r="C9589">
        <v>269.00200000000001</v>
      </c>
      <c r="D9589">
        <v>182.36399999999901</v>
      </c>
    </row>
    <row r="9590" spans="1:4" x14ac:dyDescent="0.3">
      <c r="A9590" s="1" t="s">
        <v>78</v>
      </c>
      <c r="B9590" s="1" t="s">
        <v>103</v>
      </c>
      <c r="C9590">
        <v>268.58</v>
      </c>
      <c r="D9590">
        <v>182.45399999999901</v>
      </c>
    </row>
    <row r="9591" spans="1:4" x14ac:dyDescent="0.3">
      <c r="A9591" s="1" t="s">
        <v>78</v>
      </c>
      <c r="B9591" s="1" t="s">
        <v>103</v>
      </c>
      <c r="C9591">
        <v>268.19</v>
      </c>
      <c r="D9591">
        <v>182.54499999999999</v>
      </c>
    </row>
    <row r="9592" spans="1:4" x14ac:dyDescent="0.3">
      <c r="A9592" s="1" t="s">
        <v>78</v>
      </c>
      <c r="B9592" s="1" t="s">
        <v>103</v>
      </c>
      <c r="C9592">
        <v>267.834</v>
      </c>
      <c r="D9592">
        <v>182.589</v>
      </c>
    </row>
    <row r="9593" spans="1:4" x14ac:dyDescent="0.3">
      <c r="A9593" s="1" t="s">
        <v>78</v>
      </c>
      <c r="B9593" s="1" t="s">
        <v>103</v>
      </c>
      <c r="C9593">
        <v>267.44400000000002</v>
      </c>
      <c r="D9593">
        <v>182.679</v>
      </c>
    </row>
    <row r="9594" spans="1:4" x14ac:dyDescent="0.3">
      <c r="A9594" s="1" t="s">
        <v>78</v>
      </c>
      <c r="B9594" s="1" t="s">
        <v>103</v>
      </c>
      <c r="C9594">
        <v>267.02199999999999</v>
      </c>
      <c r="D9594">
        <v>182.72399999999999</v>
      </c>
    </row>
    <row r="9595" spans="1:4" x14ac:dyDescent="0.3">
      <c r="A9595" s="1" t="s">
        <v>78</v>
      </c>
      <c r="B9595" s="1" t="s">
        <v>103</v>
      </c>
      <c r="C9595">
        <v>266.79399999999998</v>
      </c>
      <c r="D9595">
        <v>182.76999999999899</v>
      </c>
    </row>
    <row r="9596" spans="1:4" x14ac:dyDescent="0.3">
      <c r="A9596" s="1" t="s">
        <v>78</v>
      </c>
      <c r="B9596" s="1" t="s">
        <v>103</v>
      </c>
      <c r="C9596">
        <v>266.534999999999</v>
      </c>
      <c r="D9596">
        <v>182.814999999999</v>
      </c>
    </row>
    <row r="9597" spans="1:4" x14ac:dyDescent="0.3">
      <c r="A9597" s="1" t="s">
        <v>78</v>
      </c>
      <c r="B9597" s="1" t="s">
        <v>103</v>
      </c>
      <c r="C9597">
        <v>284.42619999999999</v>
      </c>
      <c r="D9597">
        <v>180.83098999999899</v>
      </c>
    </row>
    <row r="9598" spans="1:4" x14ac:dyDescent="0.3">
      <c r="A9598" s="1" t="s">
        <v>78</v>
      </c>
      <c r="B9598" s="1" t="s">
        <v>103</v>
      </c>
      <c r="C9598">
        <v>283.5172</v>
      </c>
      <c r="D9598">
        <v>180.91998999999899</v>
      </c>
    </row>
    <row r="9599" spans="1:4" x14ac:dyDescent="0.3">
      <c r="A9599" s="1" t="s">
        <v>78</v>
      </c>
      <c r="B9599" s="1" t="s">
        <v>103</v>
      </c>
      <c r="C9599">
        <v>282.5752</v>
      </c>
      <c r="D9599">
        <v>181.010989999999</v>
      </c>
    </row>
    <row r="9600" spans="1:4" x14ac:dyDescent="0.3">
      <c r="A9600" s="1" t="s">
        <v>78</v>
      </c>
      <c r="B9600" s="1" t="s">
        <v>103</v>
      </c>
      <c r="C9600">
        <v>281.60120000000001</v>
      </c>
      <c r="D9600">
        <v>181.100989999999</v>
      </c>
    </row>
    <row r="9601" spans="1:4" x14ac:dyDescent="0.3">
      <c r="A9601" s="1" t="s">
        <v>78</v>
      </c>
      <c r="B9601" s="1" t="s">
        <v>103</v>
      </c>
      <c r="C9601">
        <v>280.5942</v>
      </c>
      <c r="D9601">
        <v>181.19198999999901</v>
      </c>
    </row>
    <row r="9602" spans="1:4" x14ac:dyDescent="0.3">
      <c r="A9602" s="1" t="s">
        <v>78</v>
      </c>
      <c r="B9602" s="1" t="s">
        <v>103</v>
      </c>
      <c r="C9602">
        <v>278.58019999999999</v>
      </c>
      <c r="D9602">
        <v>181.37198999999899</v>
      </c>
    </row>
    <row r="9603" spans="1:4" x14ac:dyDescent="0.3">
      <c r="A9603" s="1" t="s">
        <v>78</v>
      </c>
      <c r="B9603" s="1" t="s">
        <v>103</v>
      </c>
      <c r="C9603">
        <v>276.60120000000001</v>
      </c>
      <c r="D9603">
        <v>181.59698999999901</v>
      </c>
    </row>
    <row r="9604" spans="1:4" x14ac:dyDescent="0.3">
      <c r="A9604" s="1" t="s">
        <v>78</v>
      </c>
      <c r="B9604" s="1" t="s">
        <v>103</v>
      </c>
      <c r="C9604">
        <v>275.62619999999998</v>
      </c>
      <c r="D9604">
        <v>181.68798999999899</v>
      </c>
    </row>
    <row r="9605" spans="1:4" x14ac:dyDescent="0.3">
      <c r="A9605" s="1" t="s">
        <v>78</v>
      </c>
      <c r="B9605" s="1" t="s">
        <v>103</v>
      </c>
      <c r="C9605">
        <v>274.68419999999998</v>
      </c>
      <c r="D9605">
        <v>181.77798999999999</v>
      </c>
    </row>
    <row r="9606" spans="1:4" x14ac:dyDescent="0.3">
      <c r="A9606" s="1" t="s">
        <v>78</v>
      </c>
      <c r="B9606" s="1" t="s">
        <v>103</v>
      </c>
      <c r="C9606">
        <v>273.77619999999899</v>
      </c>
      <c r="D9606">
        <v>181.86798999999999</v>
      </c>
    </row>
    <row r="9607" spans="1:4" x14ac:dyDescent="0.3">
      <c r="A9607" s="1" t="s">
        <v>78</v>
      </c>
      <c r="B9607" s="1" t="s">
        <v>103</v>
      </c>
      <c r="C9607">
        <v>272.93119999999902</v>
      </c>
      <c r="D9607">
        <v>181.95899</v>
      </c>
    </row>
    <row r="9608" spans="1:4" x14ac:dyDescent="0.3">
      <c r="A9608" s="1" t="s">
        <v>78</v>
      </c>
      <c r="B9608" s="1" t="s">
        <v>103</v>
      </c>
      <c r="C9608">
        <v>272.11919999999901</v>
      </c>
      <c r="D9608">
        <v>182.00299000000001</v>
      </c>
    </row>
    <row r="9609" spans="1:4" x14ac:dyDescent="0.3">
      <c r="A9609" s="1" t="s">
        <v>78</v>
      </c>
      <c r="B9609" s="1" t="s">
        <v>103</v>
      </c>
      <c r="C9609">
        <v>271.37319999999897</v>
      </c>
      <c r="D9609">
        <v>182.09298999999999</v>
      </c>
    </row>
    <row r="9610" spans="1:4" x14ac:dyDescent="0.3">
      <c r="A9610" s="1" t="s">
        <v>78</v>
      </c>
      <c r="B9610" s="1" t="s">
        <v>103</v>
      </c>
      <c r="C9610">
        <v>270.69119999999901</v>
      </c>
      <c r="D9610">
        <v>182.18398999999999</v>
      </c>
    </row>
    <row r="9611" spans="1:4" x14ac:dyDescent="0.3">
      <c r="A9611" s="1" t="s">
        <v>78</v>
      </c>
      <c r="B9611" s="1" t="s">
        <v>103</v>
      </c>
      <c r="C9611">
        <v>270.10719999999901</v>
      </c>
      <c r="D9611">
        <v>182.22899000000001</v>
      </c>
    </row>
    <row r="9612" spans="1:4" x14ac:dyDescent="0.3">
      <c r="A9612" s="1" t="s">
        <v>78</v>
      </c>
      <c r="B9612" s="1" t="s">
        <v>103</v>
      </c>
      <c r="C9612">
        <v>284.42619999999903</v>
      </c>
      <c r="D9612">
        <v>180.83099000000001</v>
      </c>
    </row>
    <row r="9613" spans="1:4" x14ac:dyDescent="0.3">
      <c r="A9613" s="1" t="s">
        <v>78</v>
      </c>
      <c r="B9613" s="1" t="s">
        <v>103</v>
      </c>
      <c r="C9613">
        <v>283.51719999999898</v>
      </c>
      <c r="D9613">
        <v>180.91999000000001</v>
      </c>
    </row>
    <row r="9614" spans="1:4" x14ac:dyDescent="0.3">
      <c r="A9614" s="1" t="s">
        <v>78</v>
      </c>
      <c r="B9614" s="1" t="s">
        <v>103</v>
      </c>
      <c r="C9614">
        <v>282.57519999999897</v>
      </c>
      <c r="D9614">
        <v>181.01098999999999</v>
      </c>
    </row>
    <row r="9615" spans="1:4" x14ac:dyDescent="0.3">
      <c r="A9615" s="1" t="s">
        <v>78</v>
      </c>
      <c r="B9615" s="1" t="s">
        <v>103</v>
      </c>
      <c r="C9615">
        <v>281.60119999999898</v>
      </c>
      <c r="D9615">
        <v>181.10099</v>
      </c>
    </row>
    <row r="9616" spans="1:4" x14ac:dyDescent="0.3">
      <c r="A9616" s="1" t="s">
        <v>78</v>
      </c>
      <c r="B9616" s="1" t="s">
        <v>103</v>
      </c>
      <c r="C9616">
        <v>280.59419999999898</v>
      </c>
      <c r="D9616">
        <v>181.19199</v>
      </c>
    </row>
    <row r="9617" spans="1:4" x14ac:dyDescent="0.3">
      <c r="A9617" s="1" t="s">
        <v>78</v>
      </c>
      <c r="B9617" s="1" t="s">
        <v>103</v>
      </c>
      <c r="C9617">
        <v>278.58019999999902</v>
      </c>
      <c r="D9617">
        <v>181.37199000000001</v>
      </c>
    </row>
    <row r="9618" spans="1:4" x14ac:dyDescent="0.3">
      <c r="A9618" s="1" t="s">
        <v>78</v>
      </c>
      <c r="B9618" s="1" t="s">
        <v>103</v>
      </c>
      <c r="C9618">
        <v>276.60119999999898</v>
      </c>
      <c r="D9618">
        <v>181.59699000000001</v>
      </c>
    </row>
    <row r="9619" spans="1:4" x14ac:dyDescent="0.3">
      <c r="A9619" s="1" t="s">
        <v>78</v>
      </c>
      <c r="B9619" s="1" t="s">
        <v>103</v>
      </c>
      <c r="C9619">
        <v>275.62619999999902</v>
      </c>
      <c r="D9619">
        <v>181.68799000000001</v>
      </c>
    </row>
    <row r="9620" spans="1:4" x14ac:dyDescent="0.3">
      <c r="A9620" s="1" t="s">
        <v>78</v>
      </c>
      <c r="B9620" s="1" t="s">
        <v>103</v>
      </c>
      <c r="C9620">
        <v>274.68419999999901</v>
      </c>
      <c r="D9620">
        <v>181.77798999999999</v>
      </c>
    </row>
    <row r="9621" spans="1:4" x14ac:dyDescent="0.3">
      <c r="A9621" s="1" t="s">
        <v>78</v>
      </c>
      <c r="B9621" s="1" t="s">
        <v>103</v>
      </c>
      <c r="C9621">
        <v>273.77619999999899</v>
      </c>
      <c r="D9621">
        <v>181.86798999999999</v>
      </c>
    </row>
    <row r="9622" spans="1:4" x14ac:dyDescent="0.3">
      <c r="A9622" s="1" t="s">
        <v>78</v>
      </c>
      <c r="B9622" s="1" t="s">
        <v>103</v>
      </c>
      <c r="C9622">
        <v>272.93119999999902</v>
      </c>
      <c r="D9622">
        <v>181.95899</v>
      </c>
    </row>
    <row r="9623" spans="1:4" x14ac:dyDescent="0.3">
      <c r="A9623" s="1" t="s">
        <v>78</v>
      </c>
      <c r="B9623" s="1" t="s">
        <v>103</v>
      </c>
      <c r="C9623">
        <v>272.11919999999901</v>
      </c>
      <c r="D9623">
        <v>182.00299000000001</v>
      </c>
    </row>
    <row r="9624" spans="1:4" x14ac:dyDescent="0.3">
      <c r="A9624" s="1" t="s">
        <v>78</v>
      </c>
      <c r="B9624" s="1" t="s">
        <v>103</v>
      </c>
      <c r="C9624">
        <v>271.37319999999897</v>
      </c>
      <c r="D9624">
        <v>182.09298999999999</v>
      </c>
    </row>
    <row r="9625" spans="1:4" x14ac:dyDescent="0.3">
      <c r="A9625" s="1" t="s">
        <v>78</v>
      </c>
      <c r="B9625" s="1" t="s">
        <v>103</v>
      </c>
      <c r="C9625">
        <v>270.69119999999901</v>
      </c>
      <c r="D9625">
        <v>182.18398999999999</v>
      </c>
    </row>
    <row r="9626" spans="1:4" x14ac:dyDescent="0.3">
      <c r="A9626" s="1" t="s">
        <v>78</v>
      </c>
      <c r="B9626" s="1" t="s">
        <v>103</v>
      </c>
      <c r="C9626">
        <v>270.10719999999901</v>
      </c>
      <c r="D9626">
        <v>182.22899000000001</v>
      </c>
    </row>
    <row r="9627" spans="1:4" x14ac:dyDescent="0.3">
      <c r="A9627" s="1" t="s">
        <v>78</v>
      </c>
      <c r="B9627" s="1" t="s">
        <v>122</v>
      </c>
      <c r="C9627">
        <v>174.434</v>
      </c>
      <c r="D9627">
        <v>138.94399999999999</v>
      </c>
    </row>
    <row r="9628" spans="1:4" x14ac:dyDescent="0.3">
      <c r="A9628" s="1" t="s">
        <v>78</v>
      </c>
      <c r="B9628" s="1" t="s">
        <v>122</v>
      </c>
      <c r="C9628">
        <v>158.26300000000001</v>
      </c>
      <c r="D9628">
        <v>139.37199999999899</v>
      </c>
    </row>
    <row r="9629" spans="1:4" x14ac:dyDescent="0.3">
      <c r="A9629" s="1" t="s">
        <v>78</v>
      </c>
      <c r="B9629" s="1" t="s">
        <v>122</v>
      </c>
      <c r="C9629">
        <v>174.434</v>
      </c>
      <c r="D9629">
        <v>138.94399999999999</v>
      </c>
    </row>
    <row r="9630" spans="1:4" x14ac:dyDescent="0.3">
      <c r="A9630" s="1" t="s">
        <v>78</v>
      </c>
      <c r="B9630" s="1" t="s">
        <v>122</v>
      </c>
      <c r="C9630">
        <v>158.26300000000001</v>
      </c>
      <c r="D9630">
        <v>139.37199999999899</v>
      </c>
    </row>
    <row r="9631" spans="1:4" x14ac:dyDescent="0.3">
      <c r="A9631" s="1" t="s">
        <v>78</v>
      </c>
      <c r="B9631" s="1" t="s">
        <v>122</v>
      </c>
      <c r="C9631">
        <v>190.65100000000001</v>
      </c>
      <c r="D9631">
        <v>138.51499999999999</v>
      </c>
    </row>
    <row r="9632" spans="1:4" x14ac:dyDescent="0.3">
      <c r="A9632" s="1" t="s">
        <v>78</v>
      </c>
      <c r="B9632" s="1" t="s">
        <v>122</v>
      </c>
      <c r="C9632">
        <v>189.80199999999999</v>
      </c>
      <c r="D9632">
        <v>138.51499999999999</v>
      </c>
    </row>
    <row r="9633" spans="1:4" x14ac:dyDescent="0.3">
      <c r="A9633" s="1" t="s">
        <v>78</v>
      </c>
      <c r="B9633" s="1" t="s">
        <v>122</v>
      </c>
      <c r="C9633">
        <v>188.864</v>
      </c>
      <c r="D9633">
        <v>138.577</v>
      </c>
    </row>
    <row r="9634" spans="1:4" x14ac:dyDescent="0.3">
      <c r="A9634" s="1" t="s">
        <v>78</v>
      </c>
      <c r="B9634" s="1" t="s">
        <v>122</v>
      </c>
      <c r="C9634">
        <v>187.92699999999999</v>
      </c>
      <c r="D9634">
        <v>138.577</v>
      </c>
    </row>
    <row r="9635" spans="1:4" x14ac:dyDescent="0.3">
      <c r="A9635" s="1" t="s">
        <v>78</v>
      </c>
      <c r="B9635" s="1" t="s">
        <v>122</v>
      </c>
      <c r="C9635">
        <v>186.98699999999999</v>
      </c>
      <c r="D9635">
        <v>138.577</v>
      </c>
    </row>
    <row r="9636" spans="1:4" x14ac:dyDescent="0.3">
      <c r="A9636" s="1" t="s">
        <v>78</v>
      </c>
      <c r="B9636" s="1" t="s">
        <v>122</v>
      </c>
      <c r="C9636">
        <v>184.977</v>
      </c>
      <c r="D9636">
        <v>138.63900000000001</v>
      </c>
    </row>
    <row r="9637" spans="1:4" x14ac:dyDescent="0.3">
      <c r="A9637" s="1" t="s">
        <v>78</v>
      </c>
      <c r="B9637" s="1" t="s">
        <v>122</v>
      </c>
      <c r="C9637">
        <v>182.87799999999999</v>
      </c>
      <c r="D9637">
        <v>138.69900000000001</v>
      </c>
    </row>
    <row r="9638" spans="1:4" x14ac:dyDescent="0.3">
      <c r="A9638" s="1" t="s">
        <v>78</v>
      </c>
      <c r="B9638" s="1" t="s">
        <v>122</v>
      </c>
      <c r="C9638">
        <v>180.733</v>
      </c>
      <c r="D9638">
        <v>138.76</v>
      </c>
    </row>
    <row r="9639" spans="1:4" x14ac:dyDescent="0.3">
      <c r="A9639" s="1" t="s">
        <v>78</v>
      </c>
      <c r="B9639" s="1" t="s">
        <v>122</v>
      </c>
      <c r="C9639">
        <v>178.63399999999999</v>
      </c>
      <c r="D9639">
        <v>138.821</v>
      </c>
    </row>
    <row r="9640" spans="1:4" x14ac:dyDescent="0.3">
      <c r="A9640" s="1" t="s">
        <v>78</v>
      </c>
      <c r="B9640" s="1" t="s">
        <v>122</v>
      </c>
      <c r="C9640">
        <v>176.489</v>
      </c>
      <c r="D9640">
        <v>138.88300000000001</v>
      </c>
    </row>
    <row r="9641" spans="1:4" x14ac:dyDescent="0.3">
      <c r="A9641" s="1" t="s">
        <v>78</v>
      </c>
      <c r="B9641" s="1" t="s">
        <v>122</v>
      </c>
      <c r="C9641">
        <v>174.434</v>
      </c>
      <c r="D9641">
        <v>138.94399999999999</v>
      </c>
    </row>
    <row r="9642" spans="1:4" x14ac:dyDescent="0.3">
      <c r="A9642" s="1" t="s">
        <v>78</v>
      </c>
      <c r="B9642" s="1" t="s">
        <v>122</v>
      </c>
      <c r="C9642">
        <v>190.65100000000001</v>
      </c>
      <c r="D9642">
        <v>138.51499999999999</v>
      </c>
    </row>
    <row r="9643" spans="1:4" x14ac:dyDescent="0.3">
      <c r="A9643" s="1" t="s">
        <v>78</v>
      </c>
      <c r="B9643" s="1" t="s">
        <v>122</v>
      </c>
      <c r="C9643">
        <v>189.80199999999999</v>
      </c>
      <c r="D9643">
        <v>138.51499999999999</v>
      </c>
    </row>
    <row r="9644" spans="1:4" x14ac:dyDescent="0.3">
      <c r="A9644" s="1" t="s">
        <v>78</v>
      </c>
      <c r="B9644" s="1" t="s">
        <v>122</v>
      </c>
      <c r="C9644">
        <v>188.864</v>
      </c>
      <c r="D9644">
        <v>138.577</v>
      </c>
    </row>
    <row r="9645" spans="1:4" x14ac:dyDescent="0.3">
      <c r="A9645" s="1" t="s">
        <v>78</v>
      </c>
      <c r="B9645" s="1" t="s">
        <v>122</v>
      </c>
      <c r="C9645">
        <v>187.92699999999999</v>
      </c>
      <c r="D9645">
        <v>138.577</v>
      </c>
    </row>
    <row r="9646" spans="1:4" x14ac:dyDescent="0.3">
      <c r="A9646" s="1" t="s">
        <v>78</v>
      </c>
      <c r="B9646" s="1" t="s">
        <v>122</v>
      </c>
      <c r="C9646">
        <v>186.98699999999999</v>
      </c>
      <c r="D9646">
        <v>138.577</v>
      </c>
    </row>
    <row r="9647" spans="1:4" x14ac:dyDescent="0.3">
      <c r="A9647" s="1" t="s">
        <v>78</v>
      </c>
      <c r="B9647" s="1" t="s">
        <v>122</v>
      </c>
      <c r="C9647">
        <v>184.977</v>
      </c>
      <c r="D9647">
        <v>138.63900000000001</v>
      </c>
    </row>
    <row r="9648" spans="1:4" x14ac:dyDescent="0.3">
      <c r="A9648" s="1" t="s">
        <v>78</v>
      </c>
      <c r="B9648" s="1" t="s">
        <v>122</v>
      </c>
      <c r="C9648">
        <v>182.87799999999999</v>
      </c>
      <c r="D9648">
        <v>138.69900000000001</v>
      </c>
    </row>
    <row r="9649" spans="1:4" x14ac:dyDescent="0.3">
      <c r="A9649" s="1" t="s">
        <v>78</v>
      </c>
      <c r="B9649" s="1" t="s">
        <v>122</v>
      </c>
      <c r="C9649">
        <v>180.733</v>
      </c>
      <c r="D9649">
        <v>138.76</v>
      </c>
    </row>
    <row r="9650" spans="1:4" x14ac:dyDescent="0.3">
      <c r="A9650" s="1" t="s">
        <v>78</v>
      </c>
      <c r="B9650" s="1" t="s">
        <v>122</v>
      </c>
      <c r="C9650">
        <v>178.63399999999999</v>
      </c>
      <c r="D9650">
        <v>138.821</v>
      </c>
    </row>
    <row r="9651" spans="1:4" x14ac:dyDescent="0.3">
      <c r="A9651" s="1" t="s">
        <v>78</v>
      </c>
      <c r="B9651" s="1" t="s">
        <v>122</v>
      </c>
      <c r="C9651">
        <v>176.489</v>
      </c>
      <c r="D9651">
        <v>138.88300000000001</v>
      </c>
    </row>
    <row r="9652" spans="1:4" x14ac:dyDescent="0.3">
      <c r="A9652" s="1" t="s">
        <v>78</v>
      </c>
      <c r="B9652" s="1" t="s">
        <v>122</v>
      </c>
      <c r="C9652">
        <v>174.434</v>
      </c>
      <c r="D9652">
        <v>138.94399999999999</v>
      </c>
    </row>
    <row r="9653" spans="1:4" x14ac:dyDescent="0.3">
      <c r="A9653" s="1" t="s">
        <v>78</v>
      </c>
      <c r="B9653" s="1" t="s">
        <v>122</v>
      </c>
      <c r="C9653">
        <v>201.46199999999999</v>
      </c>
      <c r="D9653">
        <v>138.51499999999999</v>
      </c>
    </row>
    <row r="9654" spans="1:4" x14ac:dyDescent="0.3">
      <c r="A9654" s="1" t="s">
        <v>78</v>
      </c>
      <c r="B9654" s="1" t="s">
        <v>122</v>
      </c>
      <c r="C9654">
        <v>201.01499999999999</v>
      </c>
      <c r="D9654">
        <v>138.51499999999999</v>
      </c>
    </row>
    <row r="9655" spans="1:4" x14ac:dyDescent="0.3">
      <c r="A9655" s="1" t="s">
        <v>78</v>
      </c>
      <c r="B9655" s="1" t="s">
        <v>122</v>
      </c>
      <c r="C9655">
        <v>200.47900000000001</v>
      </c>
      <c r="D9655">
        <v>138.51499999999999</v>
      </c>
    </row>
    <row r="9656" spans="1:4" x14ac:dyDescent="0.3">
      <c r="A9656" s="1" t="s">
        <v>78</v>
      </c>
      <c r="B9656" s="1" t="s">
        <v>122</v>
      </c>
      <c r="C9656">
        <v>199.40700000000001</v>
      </c>
      <c r="D9656">
        <v>138.51499999999999</v>
      </c>
    </row>
    <row r="9657" spans="1:4" x14ac:dyDescent="0.3">
      <c r="A9657" s="1" t="s">
        <v>78</v>
      </c>
      <c r="B9657" s="1" t="s">
        <v>122</v>
      </c>
      <c r="C9657">
        <v>198.15600000000001</v>
      </c>
      <c r="D9657">
        <v>138.51499999999999</v>
      </c>
    </row>
    <row r="9658" spans="1:4" x14ac:dyDescent="0.3">
      <c r="A9658" s="1" t="s">
        <v>78</v>
      </c>
      <c r="B9658" s="1" t="s">
        <v>122</v>
      </c>
      <c r="C9658">
        <v>196.86</v>
      </c>
      <c r="D9658">
        <v>138.51499999999999</v>
      </c>
    </row>
    <row r="9659" spans="1:4" x14ac:dyDescent="0.3">
      <c r="A9659" s="1" t="s">
        <v>78</v>
      </c>
      <c r="B9659" s="1" t="s">
        <v>122</v>
      </c>
      <c r="C9659">
        <v>195.43199999999999</v>
      </c>
      <c r="D9659">
        <v>138.51499999999999</v>
      </c>
    </row>
    <row r="9660" spans="1:4" x14ac:dyDescent="0.3">
      <c r="A9660" s="1" t="s">
        <v>78</v>
      </c>
      <c r="B9660" s="1" t="s">
        <v>122</v>
      </c>
      <c r="C9660">
        <v>193.91300000000001</v>
      </c>
      <c r="D9660">
        <v>138.51499999999999</v>
      </c>
    </row>
    <row r="9661" spans="1:4" x14ac:dyDescent="0.3">
      <c r="A9661" s="1" t="s">
        <v>78</v>
      </c>
      <c r="B9661" s="1" t="s">
        <v>122</v>
      </c>
      <c r="C9661">
        <v>192.304</v>
      </c>
      <c r="D9661">
        <v>138.51499999999999</v>
      </c>
    </row>
    <row r="9662" spans="1:4" x14ac:dyDescent="0.3">
      <c r="A9662" s="1" t="s">
        <v>78</v>
      </c>
      <c r="B9662" s="1" t="s">
        <v>122</v>
      </c>
      <c r="C9662">
        <v>190.65100000000001</v>
      </c>
      <c r="D9662">
        <v>138.51499999999999</v>
      </c>
    </row>
    <row r="9663" spans="1:4" x14ac:dyDescent="0.3">
      <c r="A9663" s="1" t="s">
        <v>78</v>
      </c>
      <c r="B9663" s="1" t="s">
        <v>122</v>
      </c>
      <c r="C9663">
        <v>201.46199999999999</v>
      </c>
      <c r="D9663">
        <v>138.51499999999999</v>
      </c>
    </row>
    <row r="9664" spans="1:4" x14ac:dyDescent="0.3">
      <c r="A9664" s="1" t="s">
        <v>78</v>
      </c>
      <c r="B9664" s="1" t="s">
        <v>122</v>
      </c>
      <c r="C9664">
        <v>201.01499999999999</v>
      </c>
      <c r="D9664">
        <v>138.51499999999999</v>
      </c>
    </row>
    <row r="9665" spans="1:4" x14ac:dyDescent="0.3">
      <c r="A9665" s="1" t="s">
        <v>78</v>
      </c>
      <c r="B9665" s="1" t="s">
        <v>122</v>
      </c>
      <c r="C9665">
        <v>200.47900000000001</v>
      </c>
      <c r="D9665">
        <v>138.51499999999999</v>
      </c>
    </row>
    <row r="9666" spans="1:4" x14ac:dyDescent="0.3">
      <c r="A9666" s="1" t="s">
        <v>78</v>
      </c>
      <c r="B9666" s="1" t="s">
        <v>122</v>
      </c>
      <c r="C9666">
        <v>199.40700000000001</v>
      </c>
      <c r="D9666">
        <v>138.51499999999999</v>
      </c>
    </row>
    <row r="9667" spans="1:4" x14ac:dyDescent="0.3">
      <c r="A9667" s="1" t="s">
        <v>78</v>
      </c>
      <c r="B9667" s="1" t="s">
        <v>122</v>
      </c>
      <c r="C9667">
        <v>198.15600000000001</v>
      </c>
      <c r="D9667">
        <v>138.51499999999999</v>
      </c>
    </row>
    <row r="9668" spans="1:4" x14ac:dyDescent="0.3">
      <c r="A9668" s="1" t="s">
        <v>78</v>
      </c>
      <c r="B9668" s="1" t="s">
        <v>122</v>
      </c>
      <c r="C9668">
        <v>196.86</v>
      </c>
      <c r="D9668">
        <v>138.51499999999999</v>
      </c>
    </row>
    <row r="9669" spans="1:4" x14ac:dyDescent="0.3">
      <c r="A9669" s="1" t="s">
        <v>78</v>
      </c>
      <c r="B9669" s="1" t="s">
        <v>122</v>
      </c>
      <c r="C9669">
        <v>195.43199999999999</v>
      </c>
      <c r="D9669">
        <v>138.51499999999999</v>
      </c>
    </row>
    <row r="9670" spans="1:4" x14ac:dyDescent="0.3">
      <c r="A9670" s="1" t="s">
        <v>78</v>
      </c>
      <c r="B9670" s="1" t="s">
        <v>122</v>
      </c>
      <c r="C9670">
        <v>193.91300000000001</v>
      </c>
      <c r="D9670">
        <v>138.51499999999999</v>
      </c>
    </row>
    <row r="9671" spans="1:4" x14ac:dyDescent="0.3">
      <c r="A9671" s="1" t="s">
        <v>78</v>
      </c>
      <c r="B9671" s="1" t="s">
        <v>122</v>
      </c>
      <c r="C9671">
        <v>192.304</v>
      </c>
      <c r="D9671">
        <v>138.51499999999999</v>
      </c>
    </row>
    <row r="9672" spans="1:4" x14ac:dyDescent="0.3">
      <c r="A9672" s="1" t="s">
        <v>78</v>
      </c>
      <c r="B9672" s="1" t="s">
        <v>122</v>
      </c>
      <c r="C9672">
        <v>190.65100000000001</v>
      </c>
      <c r="D9672">
        <v>138.51499999999999</v>
      </c>
    </row>
    <row r="9673" spans="1:4" x14ac:dyDescent="0.3">
      <c r="A9673" s="1" t="s">
        <v>78</v>
      </c>
      <c r="B9673" s="1" t="s">
        <v>122</v>
      </c>
      <c r="C9673">
        <v>205.036</v>
      </c>
      <c r="D9673">
        <v>138.21099999999899</v>
      </c>
    </row>
    <row r="9674" spans="1:4" x14ac:dyDescent="0.3">
      <c r="A9674" s="1" t="s">
        <v>78</v>
      </c>
      <c r="B9674" s="1" t="s">
        <v>122</v>
      </c>
      <c r="C9674">
        <v>204.27600000000001</v>
      </c>
      <c r="D9674">
        <v>138.27099999999999</v>
      </c>
    </row>
    <row r="9675" spans="1:4" x14ac:dyDescent="0.3">
      <c r="A9675" s="1" t="s">
        <v>78</v>
      </c>
      <c r="B9675" s="1" t="s">
        <v>122</v>
      </c>
      <c r="C9675">
        <v>203.91900000000001</v>
      </c>
      <c r="D9675">
        <v>138.33199999999999</v>
      </c>
    </row>
    <row r="9676" spans="1:4" x14ac:dyDescent="0.3">
      <c r="A9676" s="1" t="s">
        <v>78</v>
      </c>
      <c r="B9676" s="1" t="s">
        <v>122</v>
      </c>
      <c r="C9676">
        <v>203.517</v>
      </c>
      <c r="D9676">
        <v>138.39400000000001</v>
      </c>
    </row>
    <row r="9677" spans="1:4" x14ac:dyDescent="0.3">
      <c r="A9677" s="1" t="s">
        <v>78</v>
      </c>
      <c r="B9677" s="1" t="s">
        <v>122</v>
      </c>
      <c r="C9677">
        <v>203.114</v>
      </c>
      <c r="D9677">
        <v>138.45500000000001</v>
      </c>
    </row>
    <row r="9678" spans="1:4" x14ac:dyDescent="0.3">
      <c r="A9678" s="1" t="s">
        <v>78</v>
      </c>
      <c r="B9678" s="1" t="s">
        <v>122</v>
      </c>
      <c r="C9678">
        <v>202.624</v>
      </c>
      <c r="D9678">
        <v>138.45500000000001</v>
      </c>
    </row>
    <row r="9679" spans="1:4" x14ac:dyDescent="0.3">
      <c r="A9679" s="1" t="s">
        <v>78</v>
      </c>
      <c r="B9679" s="1" t="s">
        <v>122</v>
      </c>
      <c r="C9679">
        <v>202.08799999999999</v>
      </c>
      <c r="D9679">
        <v>138.51499999999999</v>
      </c>
    </row>
    <row r="9680" spans="1:4" x14ac:dyDescent="0.3">
      <c r="A9680" s="1" t="s">
        <v>78</v>
      </c>
      <c r="B9680" s="1" t="s">
        <v>122</v>
      </c>
      <c r="C9680">
        <v>201.46199999999999</v>
      </c>
      <c r="D9680">
        <v>138.51499999999999</v>
      </c>
    </row>
    <row r="9681" spans="1:4" x14ac:dyDescent="0.3">
      <c r="A9681" s="1" t="s">
        <v>78</v>
      </c>
      <c r="B9681" s="1" t="s">
        <v>122</v>
      </c>
      <c r="C9681">
        <v>205.036</v>
      </c>
      <c r="D9681">
        <v>138.21099999999899</v>
      </c>
    </row>
    <row r="9682" spans="1:4" x14ac:dyDescent="0.3">
      <c r="A9682" s="1" t="s">
        <v>78</v>
      </c>
      <c r="B9682" s="1" t="s">
        <v>122</v>
      </c>
      <c r="C9682">
        <v>204.27600000000001</v>
      </c>
      <c r="D9682">
        <v>138.27099999999999</v>
      </c>
    </row>
    <row r="9683" spans="1:4" x14ac:dyDescent="0.3">
      <c r="A9683" s="1" t="s">
        <v>78</v>
      </c>
      <c r="B9683" s="1" t="s">
        <v>122</v>
      </c>
      <c r="C9683">
        <v>203.91900000000001</v>
      </c>
      <c r="D9683">
        <v>138.33199999999999</v>
      </c>
    </row>
    <row r="9684" spans="1:4" x14ac:dyDescent="0.3">
      <c r="A9684" s="1" t="s">
        <v>78</v>
      </c>
      <c r="B9684" s="1" t="s">
        <v>122</v>
      </c>
      <c r="C9684">
        <v>203.517</v>
      </c>
      <c r="D9684">
        <v>138.39400000000001</v>
      </c>
    </row>
    <row r="9685" spans="1:4" x14ac:dyDescent="0.3">
      <c r="A9685" s="1" t="s">
        <v>78</v>
      </c>
      <c r="B9685" s="1" t="s">
        <v>122</v>
      </c>
      <c r="C9685">
        <v>203.114</v>
      </c>
      <c r="D9685">
        <v>138.45500000000001</v>
      </c>
    </row>
    <row r="9686" spans="1:4" x14ac:dyDescent="0.3">
      <c r="A9686" s="1" t="s">
        <v>78</v>
      </c>
      <c r="B9686" s="1" t="s">
        <v>122</v>
      </c>
      <c r="C9686">
        <v>202.624</v>
      </c>
      <c r="D9686">
        <v>138.45500000000001</v>
      </c>
    </row>
    <row r="9687" spans="1:4" x14ac:dyDescent="0.3">
      <c r="A9687" s="1" t="s">
        <v>78</v>
      </c>
      <c r="B9687" s="1" t="s">
        <v>122</v>
      </c>
      <c r="C9687">
        <v>202.08799999999999</v>
      </c>
      <c r="D9687">
        <v>138.51499999999999</v>
      </c>
    </row>
    <row r="9688" spans="1:4" x14ac:dyDescent="0.3">
      <c r="A9688" s="1" t="s">
        <v>78</v>
      </c>
      <c r="B9688" s="1" t="s">
        <v>122</v>
      </c>
      <c r="C9688">
        <v>201.46199999999999</v>
      </c>
      <c r="D9688">
        <v>138.51499999999999</v>
      </c>
    </row>
    <row r="9689" spans="1:4" x14ac:dyDescent="0.3">
      <c r="A9689" s="1" t="s">
        <v>78</v>
      </c>
      <c r="B9689" s="1" t="s">
        <v>122</v>
      </c>
      <c r="C9689">
        <v>209.68200999999999</v>
      </c>
      <c r="D9689">
        <v>137.72199999999901</v>
      </c>
    </row>
    <row r="9690" spans="1:4" x14ac:dyDescent="0.3">
      <c r="A9690" s="1" t="s">
        <v>78</v>
      </c>
      <c r="B9690" s="1" t="s">
        <v>122</v>
      </c>
      <c r="C9690">
        <v>208.47501</v>
      </c>
      <c r="D9690">
        <v>137.84399999999999</v>
      </c>
    </row>
    <row r="9691" spans="1:4" x14ac:dyDescent="0.3">
      <c r="A9691" s="1" t="s">
        <v>78</v>
      </c>
      <c r="B9691" s="1" t="s">
        <v>122</v>
      </c>
      <c r="C9691">
        <v>207.31401</v>
      </c>
      <c r="D9691">
        <v>137.965</v>
      </c>
    </row>
    <row r="9692" spans="1:4" x14ac:dyDescent="0.3">
      <c r="A9692" s="1" t="s">
        <v>78</v>
      </c>
      <c r="B9692" s="1" t="s">
        <v>122</v>
      </c>
      <c r="C9692">
        <v>206.10801000000001</v>
      </c>
      <c r="D9692">
        <v>138.089</v>
      </c>
    </row>
    <row r="9693" spans="1:4" x14ac:dyDescent="0.3">
      <c r="A9693" s="1" t="s">
        <v>78</v>
      </c>
      <c r="B9693" s="1" t="s">
        <v>122</v>
      </c>
      <c r="C9693">
        <v>205.57101</v>
      </c>
      <c r="D9693">
        <v>138.149</v>
      </c>
    </row>
    <row r="9694" spans="1:4" x14ac:dyDescent="0.3">
      <c r="A9694" s="1" t="s">
        <v>78</v>
      </c>
      <c r="B9694" s="1" t="s">
        <v>122</v>
      </c>
      <c r="C9694">
        <v>205.03601</v>
      </c>
      <c r="D9694">
        <v>138.21100000000001</v>
      </c>
    </row>
    <row r="9695" spans="1:4" x14ac:dyDescent="0.3">
      <c r="A9695" s="1" t="s">
        <v>78</v>
      </c>
      <c r="B9695" s="1" t="s">
        <v>122</v>
      </c>
      <c r="C9695">
        <v>209.68200999999999</v>
      </c>
      <c r="D9695">
        <v>137.72200000000001</v>
      </c>
    </row>
    <row r="9696" spans="1:4" x14ac:dyDescent="0.3">
      <c r="A9696" s="1" t="s">
        <v>78</v>
      </c>
      <c r="B9696" s="1" t="s">
        <v>122</v>
      </c>
      <c r="C9696">
        <v>208.47501</v>
      </c>
      <c r="D9696">
        <v>137.84399999999999</v>
      </c>
    </row>
    <row r="9697" spans="1:4" x14ac:dyDescent="0.3">
      <c r="A9697" s="1" t="s">
        <v>78</v>
      </c>
      <c r="B9697" s="1" t="s">
        <v>122</v>
      </c>
      <c r="C9697">
        <v>207.31401</v>
      </c>
      <c r="D9697">
        <v>137.965</v>
      </c>
    </row>
    <row r="9698" spans="1:4" x14ac:dyDescent="0.3">
      <c r="A9698" s="1" t="s">
        <v>78</v>
      </c>
      <c r="B9698" s="1" t="s">
        <v>122</v>
      </c>
      <c r="C9698">
        <v>206.10801000000001</v>
      </c>
      <c r="D9698">
        <v>138.089</v>
      </c>
    </row>
    <row r="9699" spans="1:4" x14ac:dyDescent="0.3">
      <c r="A9699" s="1" t="s">
        <v>78</v>
      </c>
      <c r="B9699" s="1" t="s">
        <v>122</v>
      </c>
      <c r="C9699">
        <v>205.57101</v>
      </c>
      <c r="D9699">
        <v>138.149</v>
      </c>
    </row>
    <row r="9700" spans="1:4" x14ac:dyDescent="0.3">
      <c r="A9700" s="1" t="s">
        <v>78</v>
      </c>
      <c r="B9700" s="1" t="s">
        <v>122</v>
      </c>
      <c r="C9700">
        <v>205.03601</v>
      </c>
      <c r="D9700">
        <v>138.21100000000001</v>
      </c>
    </row>
    <row r="9701" spans="1:4" x14ac:dyDescent="0.3">
      <c r="A9701" s="1" t="s">
        <v>78</v>
      </c>
      <c r="B9701" s="1" t="s">
        <v>122</v>
      </c>
      <c r="C9701">
        <v>214.32900000000001</v>
      </c>
      <c r="D9701">
        <v>137.17101</v>
      </c>
    </row>
    <row r="9702" spans="1:4" x14ac:dyDescent="0.3">
      <c r="A9702" s="1" t="s">
        <v>78</v>
      </c>
      <c r="B9702" s="1" t="s">
        <v>122</v>
      </c>
      <c r="C9702">
        <v>213.21100000000001</v>
      </c>
      <c r="D9702">
        <v>137.35500999999999</v>
      </c>
    </row>
    <row r="9703" spans="1:4" x14ac:dyDescent="0.3">
      <c r="A9703" s="1" t="s">
        <v>78</v>
      </c>
      <c r="B9703" s="1" t="s">
        <v>122</v>
      </c>
      <c r="C9703">
        <v>212.05</v>
      </c>
      <c r="D9703">
        <v>137.47601</v>
      </c>
    </row>
    <row r="9704" spans="1:4" x14ac:dyDescent="0.3">
      <c r="A9704" s="1" t="s">
        <v>78</v>
      </c>
      <c r="B9704" s="1" t="s">
        <v>122</v>
      </c>
      <c r="C9704">
        <v>209.68199999999999</v>
      </c>
      <c r="D9704">
        <v>137.72201000000001</v>
      </c>
    </row>
    <row r="9705" spans="1:4" x14ac:dyDescent="0.3">
      <c r="A9705" s="1" t="s">
        <v>78</v>
      </c>
      <c r="B9705" s="1" t="s">
        <v>122</v>
      </c>
      <c r="C9705">
        <v>214.32900000000001</v>
      </c>
      <c r="D9705">
        <v>137.17101</v>
      </c>
    </row>
    <row r="9706" spans="1:4" x14ac:dyDescent="0.3">
      <c r="A9706" s="1" t="s">
        <v>78</v>
      </c>
      <c r="B9706" s="1" t="s">
        <v>122</v>
      </c>
      <c r="C9706">
        <v>213.21100000000001</v>
      </c>
      <c r="D9706">
        <v>137.35500999999999</v>
      </c>
    </row>
    <row r="9707" spans="1:4" x14ac:dyDescent="0.3">
      <c r="A9707" s="1" t="s">
        <v>78</v>
      </c>
      <c r="B9707" s="1" t="s">
        <v>122</v>
      </c>
      <c r="C9707">
        <v>212.05</v>
      </c>
      <c r="D9707">
        <v>137.47601</v>
      </c>
    </row>
    <row r="9708" spans="1:4" x14ac:dyDescent="0.3">
      <c r="A9708" s="1" t="s">
        <v>78</v>
      </c>
      <c r="B9708" s="1" t="s">
        <v>122</v>
      </c>
      <c r="C9708">
        <v>209.68199999999999</v>
      </c>
      <c r="D9708">
        <v>137.72201000000001</v>
      </c>
    </row>
    <row r="9709" spans="1:4" x14ac:dyDescent="0.3">
      <c r="A9709" s="1" t="s">
        <v>78</v>
      </c>
      <c r="B9709" s="1" t="s">
        <v>122</v>
      </c>
      <c r="C9709">
        <v>218.57301000000001</v>
      </c>
      <c r="D9709">
        <v>136.37700000000001</v>
      </c>
    </row>
    <row r="9710" spans="1:4" x14ac:dyDescent="0.3">
      <c r="A9710" s="1" t="s">
        <v>78</v>
      </c>
      <c r="B9710" s="1" t="s">
        <v>122</v>
      </c>
      <c r="C9710">
        <v>217.99100999999999</v>
      </c>
      <c r="D9710">
        <v>136.5</v>
      </c>
    </row>
    <row r="9711" spans="1:4" x14ac:dyDescent="0.3">
      <c r="A9711" s="1" t="s">
        <v>78</v>
      </c>
      <c r="B9711" s="1" t="s">
        <v>122</v>
      </c>
      <c r="C9711">
        <v>217.45500999999999</v>
      </c>
      <c r="D9711">
        <v>136.62200000000001</v>
      </c>
    </row>
    <row r="9712" spans="1:4" x14ac:dyDescent="0.3">
      <c r="A9712" s="1" t="s">
        <v>78</v>
      </c>
      <c r="B9712" s="1" t="s">
        <v>122</v>
      </c>
      <c r="C9712">
        <v>216.42801</v>
      </c>
      <c r="D9712">
        <v>136.804</v>
      </c>
    </row>
    <row r="9713" spans="1:4" x14ac:dyDescent="0.3">
      <c r="A9713" s="1" t="s">
        <v>78</v>
      </c>
      <c r="B9713" s="1" t="s">
        <v>122</v>
      </c>
      <c r="C9713">
        <v>215.40001000000001</v>
      </c>
      <c r="D9713">
        <v>136.989</v>
      </c>
    </row>
    <row r="9714" spans="1:4" x14ac:dyDescent="0.3">
      <c r="A9714" s="1" t="s">
        <v>78</v>
      </c>
      <c r="B9714" s="1" t="s">
        <v>122</v>
      </c>
      <c r="C9714">
        <v>214.32901000000001</v>
      </c>
      <c r="D9714">
        <v>137.17099999999999</v>
      </c>
    </row>
    <row r="9715" spans="1:4" x14ac:dyDescent="0.3">
      <c r="A9715" s="1" t="s">
        <v>78</v>
      </c>
      <c r="B9715" s="1" t="s">
        <v>122</v>
      </c>
      <c r="C9715">
        <v>218.57301000000001</v>
      </c>
      <c r="D9715">
        <v>136.37700000000001</v>
      </c>
    </row>
    <row r="9716" spans="1:4" x14ac:dyDescent="0.3">
      <c r="A9716" s="1" t="s">
        <v>78</v>
      </c>
      <c r="B9716" s="1" t="s">
        <v>122</v>
      </c>
      <c r="C9716">
        <v>217.99100999999999</v>
      </c>
      <c r="D9716">
        <v>136.5</v>
      </c>
    </row>
    <row r="9717" spans="1:4" x14ac:dyDescent="0.3">
      <c r="A9717" s="1" t="s">
        <v>78</v>
      </c>
      <c r="B9717" s="1" t="s">
        <v>122</v>
      </c>
      <c r="C9717">
        <v>217.45500999999999</v>
      </c>
      <c r="D9717">
        <v>136.62200000000001</v>
      </c>
    </row>
    <row r="9718" spans="1:4" x14ac:dyDescent="0.3">
      <c r="A9718" s="1" t="s">
        <v>78</v>
      </c>
      <c r="B9718" s="1" t="s">
        <v>122</v>
      </c>
      <c r="C9718">
        <v>216.42801</v>
      </c>
      <c r="D9718">
        <v>136.804</v>
      </c>
    </row>
    <row r="9719" spans="1:4" x14ac:dyDescent="0.3">
      <c r="A9719" s="1" t="s">
        <v>78</v>
      </c>
      <c r="B9719" s="1" t="s">
        <v>122</v>
      </c>
      <c r="C9719">
        <v>215.40001000000001</v>
      </c>
      <c r="D9719">
        <v>136.989</v>
      </c>
    </row>
    <row r="9720" spans="1:4" x14ac:dyDescent="0.3">
      <c r="A9720" s="1" t="s">
        <v>78</v>
      </c>
      <c r="B9720" s="1" t="s">
        <v>122</v>
      </c>
      <c r="C9720">
        <v>214.32901000000001</v>
      </c>
      <c r="D9720">
        <v>137.17099999999999</v>
      </c>
    </row>
    <row r="9721" spans="1:4" x14ac:dyDescent="0.3">
      <c r="A9721" s="1" t="s">
        <v>78</v>
      </c>
      <c r="B9721" s="1" t="s">
        <v>122</v>
      </c>
      <c r="C9721">
        <v>223.79900000000001</v>
      </c>
      <c r="D9721">
        <v>134.97099</v>
      </c>
    </row>
    <row r="9722" spans="1:4" x14ac:dyDescent="0.3">
      <c r="A9722" s="1" t="s">
        <v>78</v>
      </c>
      <c r="B9722" s="1" t="s">
        <v>122</v>
      </c>
      <c r="C9722">
        <v>222.459</v>
      </c>
      <c r="D9722">
        <v>135.33798999999999</v>
      </c>
    </row>
    <row r="9723" spans="1:4" x14ac:dyDescent="0.3">
      <c r="A9723" s="1" t="s">
        <v>78</v>
      </c>
      <c r="B9723" s="1" t="s">
        <v>122</v>
      </c>
      <c r="C9723">
        <v>221.119</v>
      </c>
      <c r="D9723">
        <v>135.70599000000001</v>
      </c>
    </row>
    <row r="9724" spans="1:4" x14ac:dyDescent="0.3">
      <c r="A9724" s="1" t="s">
        <v>78</v>
      </c>
      <c r="B9724" s="1" t="s">
        <v>122</v>
      </c>
      <c r="C9724">
        <v>219.82300000000001</v>
      </c>
      <c r="D9724">
        <v>136.07199</v>
      </c>
    </row>
    <row r="9725" spans="1:4" x14ac:dyDescent="0.3">
      <c r="A9725" s="1" t="s">
        <v>78</v>
      </c>
      <c r="B9725" s="1" t="s">
        <v>122</v>
      </c>
      <c r="C9725">
        <v>218.57300000000001</v>
      </c>
      <c r="D9725">
        <v>136.37699000000001</v>
      </c>
    </row>
    <row r="9726" spans="1:4" x14ac:dyDescent="0.3">
      <c r="A9726" s="1" t="s">
        <v>78</v>
      </c>
      <c r="B9726" s="1" t="s">
        <v>122</v>
      </c>
      <c r="C9726">
        <v>223.79900000000001</v>
      </c>
      <c r="D9726">
        <v>134.97099</v>
      </c>
    </row>
    <row r="9727" spans="1:4" x14ac:dyDescent="0.3">
      <c r="A9727" s="1" t="s">
        <v>78</v>
      </c>
      <c r="B9727" s="1" t="s">
        <v>122</v>
      </c>
      <c r="C9727">
        <v>222.459</v>
      </c>
      <c r="D9727">
        <v>135.33798999999999</v>
      </c>
    </row>
    <row r="9728" spans="1:4" x14ac:dyDescent="0.3">
      <c r="A9728" s="1" t="s">
        <v>78</v>
      </c>
      <c r="B9728" s="1" t="s">
        <v>122</v>
      </c>
      <c r="C9728">
        <v>221.119</v>
      </c>
      <c r="D9728">
        <v>135.70599000000001</v>
      </c>
    </row>
    <row r="9729" spans="1:4" x14ac:dyDescent="0.3">
      <c r="A9729" s="1" t="s">
        <v>78</v>
      </c>
      <c r="B9729" s="1" t="s">
        <v>122</v>
      </c>
      <c r="C9729">
        <v>219.82300000000001</v>
      </c>
      <c r="D9729">
        <v>136.07199</v>
      </c>
    </row>
    <row r="9730" spans="1:4" x14ac:dyDescent="0.3">
      <c r="A9730" s="1" t="s">
        <v>78</v>
      </c>
      <c r="B9730" s="1" t="s">
        <v>122</v>
      </c>
      <c r="C9730">
        <v>218.57300000000001</v>
      </c>
      <c r="D9730">
        <v>136.37699000000001</v>
      </c>
    </row>
    <row r="9731" spans="1:4" x14ac:dyDescent="0.3">
      <c r="A9731" s="1" t="s">
        <v>78</v>
      </c>
      <c r="B9731" s="1" t="s">
        <v>122</v>
      </c>
      <c r="C9731">
        <v>229.02600000000001</v>
      </c>
      <c r="D9731">
        <v>133.56599</v>
      </c>
    </row>
    <row r="9732" spans="1:4" x14ac:dyDescent="0.3">
      <c r="A9732" s="1" t="s">
        <v>78</v>
      </c>
      <c r="B9732" s="1" t="s">
        <v>122</v>
      </c>
      <c r="C9732">
        <v>227.73</v>
      </c>
      <c r="D9732">
        <v>133.87099000000001</v>
      </c>
    </row>
    <row r="9733" spans="1:4" x14ac:dyDescent="0.3">
      <c r="A9733" s="1" t="s">
        <v>78</v>
      </c>
      <c r="B9733" s="1" t="s">
        <v>122</v>
      </c>
      <c r="C9733">
        <v>226.39</v>
      </c>
      <c r="D9733">
        <v>134.23899</v>
      </c>
    </row>
    <row r="9734" spans="1:4" x14ac:dyDescent="0.3">
      <c r="A9734" s="1" t="s">
        <v>78</v>
      </c>
      <c r="B9734" s="1" t="s">
        <v>122</v>
      </c>
      <c r="C9734">
        <v>223.79900000000001</v>
      </c>
      <c r="D9734">
        <v>134.97099</v>
      </c>
    </row>
    <row r="9735" spans="1:4" x14ac:dyDescent="0.3">
      <c r="A9735" s="1" t="s">
        <v>78</v>
      </c>
      <c r="B9735" s="1" t="s">
        <v>122</v>
      </c>
      <c r="C9735">
        <v>229.02600000000001</v>
      </c>
      <c r="D9735">
        <v>133.56599</v>
      </c>
    </row>
    <row r="9736" spans="1:4" x14ac:dyDescent="0.3">
      <c r="A9736" s="1" t="s">
        <v>78</v>
      </c>
      <c r="B9736" s="1" t="s">
        <v>122</v>
      </c>
      <c r="C9736">
        <v>227.73</v>
      </c>
      <c r="D9736">
        <v>133.87099000000001</v>
      </c>
    </row>
    <row r="9737" spans="1:4" x14ac:dyDescent="0.3">
      <c r="A9737" s="1" t="s">
        <v>78</v>
      </c>
      <c r="B9737" s="1" t="s">
        <v>122</v>
      </c>
      <c r="C9737">
        <v>226.39</v>
      </c>
      <c r="D9737">
        <v>134.23899</v>
      </c>
    </row>
    <row r="9738" spans="1:4" x14ac:dyDescent="0.3">
      <c r="A9738" s="1" t="s">
        <v>78</v>
      </c>
      <c r="B9738" s="1" t="s">
        <v>122</v>
      </c>
      <c r="C9738">
        <v>223.79900000000001</v>
      </c>
      <c r="D9738">
        <v>134.97099</v>
      </c>
    </row>
    <row r="9739" spans="1:4" x14ac:dyDescent="0.3">
      <c r="A9739" s="1" t="s">
        <v>78</v>
      </c>
      <c r="B9739" s="1" t="s">
        <v>122</v>
      </c>
      <c r="C9739">
        <v>234.34200000000001</v>
      </c>
      <c r="D9739">
        <v>132.71100000000001</v>
      </c>
    </row>
    <row r="9740" spans="1:4" x14ac:dyDescent="0.3">
      <c r="A9740" s="1" t="s">
        <v>78</v>
      </c>
      <c r="B9740" s="1" t="s">
        <v>122</v>
      </c>
      <c r="C9740">
        <v>233.71700000000001</v>
      </c>
      <c r="D9740">
        <v>132.77099999999999</v>
      </c>
    </row>
    <row r="9741" spans="1:4" x14ac:dyDescent="0.3">
      <c r="A9741" s="1" t="s">
        <v>78</v>
      </c>
      <c r="B9741" s="1" t="s">
        <v>122</v>
      </c>
      <c r="C9741">
        <v>233.09100000000001</v>
      </c>
      <c r="D9741">
        <v>132.89500000000001</v>
      </c>
    </row>
    <row r="9742" spans="1:4" x14ac:dyDescent="0.3">
      <c r="A9742" s="1" t="s">
        <v>78</v>
      </c>
      <c r="B9742" s="1" t="s">
        <v>122</v>
      </c>
      <c r="C9742">
        <v>231.751</v>
      </c>
      <c r="D9742">
        <v>133.077</v>
      </c>
    </row>
    <row r="9743" spans="1:4" x14ac:dyDescent="0.3">
      <c r="A9743" s="1" t="s">
        <v>78</v>
      </c>
      <c r="B9743" s="1" t="s">
        <v>122</v>
      </c>
      <c r="C9743">
        <v>230.36600000000001</v>
      </c>
      <c r="D9743">
        <v>133.321</v>
      </c>
    </row>
    <row r="9744" spans="1:4" x14ac:dyDescent="0.3">
      <c r="A9744" s="1" t="s">
        <v>78</v>
      </c>
      <c r="B9744" s="1" t="s">
        <v>122</v>
      </c>
      <c r="C9744">
        <v>229.02600000000001</v>
      </c>
      <c r="D9744">
        <v>133.566</v>
      </c>
    </row>
    <row r="9745" spans="1:4" x14ac:dyDescent="0.3">
      <c r="A9745" s="1" t="s">
        <v>78</v>
      </c>
      <c r="B9745" s="1" t="s">
        <v>122</v>
      </c>
      <c r="C9745">
        <v>234.34200000000001</v>
      </c>
      <c r="D9745">
        <v>132.71100000000001</v>
      </c>
    </row>
    <row r="9746" spans="1:4" x14ac:dyDescent="0.3">
      <c r="A9746" s="1" t="s">
        <v>78</v>
      </c>
      <c r="B9746" s="1" t="s">
        <v>122</v>
      </c>
      <c r="C9746">
        <v>233.71700000000001</v>
      </c>
      <c r="D9746">
        <v>132.77099999999999</v>
      </c>
    </row>
    <row r="9747" spans="1:4" x14ac:dyDescent="0.3">
      <c r="A9747" s="1" t="s">
        <v>78</v>
      </c>
      <c r="B9747" s="1" t="s">
        <v>122</v>
      </c>
      <c r="C9747">
        <v>233.09100000000001</v>
      </c>
      <c r="D9747">
        <v>132.89500000000001</v>
      </c>
    </row>
    <row r="9748" spans="1:4" x14ac:dyDescent="0.3">
      <c r="A9748" s="1" t="s">
        <v>78</v>
      </c>
      <c r="B9748" s="1" t="s">
        <v>122</v>
      </c>
      <c r="C9748">
        <v>231.751</v>
      </c>
      <c r="D9748">
        <v>133.077</v>
      </c>
    </row>
    <row r="9749" spans="1:4" x14ac:dyDescent="0.3">
      <c r="A9749" s="1" t="s">
        <v>78</v>
      </c>
      <c r="B9749" s="1" t="s">
        <v>122</v>
      </c>
      <c r="C9749">
        <v>230.36600000000001</v>
      </c>
      <c r="D9749">
        <v>133.321</v>
      </c>
    </row>
    <row r="9750" spans="1:4" x14ac:dyDescent="0.3">
      <c r="A9750" s="1" t="s">
        <v>78</v>
      </c>
      <c r="B9750" s="1" t="s">
        <v>122</v>
      </c>
      <c r="C9750">
        <v>229.02600000000001</v>
      </c>
      <c r="D9750">
        <v>133.566</v>
      </c>
    </row>
    <row r="9751" spans="1:4" x14ac:dyDescent="0.3">
      <c r="A9751" s="1" t="s">
        <v>78</v>
      </c>
      <c r="B9751" s="1" t="s">
        <v>122</v>
      </c>
      <c r="C9751">
        <v>238.631</v>
      </c>
      <c r="D9751">
        <v>132.22200000000001</v>
      </c>
    </row>
    <row r="9752" spans="1:4" x14ac:dyDescent="0.3">
      <c r="A9752" s="1" t="s">
        <v>78</v>
      </c>
      <c r="B9752" s="1" t="s">
        <v>122</v>
      </c>
      <c r="C9752">
        <v>238.05</v>
      </c>
      <c r="D9752">
        <v>132.28200000000001</v>
      </c>
    </row>
    <row r="9753" spans="1:4" x14ac:dyDescent="0.3">
      <c r="A9753" s="1" t="s">
        <v>78</v>
      </c>
      <c r="B9753" s="1" t="s">
        <v>122</v>
      </c>
      <c r="C9753">
        <v>237.51400000000001</v>
      </c>
      <c r="D9753">
        <v>132.345</v>
      </c>
    </row>
    <row r="9754" spans="1:4" x14ac:dyDescent="0.3">
      <c r="A9754" s="1" t="s">
        <v>78</v>
      </c>
      <c r="B9754" s="1" t="s">
        <v>122</v>
      </c>
      <c r="C9754">
        <v>236.48599999999999</v>
      </c>
      <c r="D9754">
        <v>132.46600000000001</v>
      </c>
    </row>
    <row r="9755" spans="1:4" x14ac:dyDescent="0.3">
      <c r="A9755" s="1" t="s">
        <v>78</v>
      </c>
      <c r="B9755" s="1" t="s">
        <v>122</v>
      </c>
      <c r="C9755">
        <v>235.459</v>
      </c>
      <c r="D9755">
        <v>132.58799999999999</v>
      </c>
    </row>
    <row r="9756" spans="1:4" x14ac:dyDescent="0.3">
      <c r="A9756" s="1" t="s">
        <v>78</v>
      </c>
      <c r="B9756" s="1" t="s">
        <v>122</v>
      </c>
      <c r="C9756">
        <v>234.923</v>
      </c>
      <c r="D9756">
        <v>132.65</v>
      </c>
    </row>
    <row r="9757" spans="1:4" x14ac:dyDescent="0.3">
      <c r="A9757" s="1" t="s">
        <v>78</v>
      </c>
      <c r="B9757" s="1" t="s">
        <v>122</v>
      </c>
      <c r="C9757">
        <v>234.34200000000001</v>
      </c>
      <c r="D9757">
        <v>132.71100000000001</v>
      </c>
    </row>
    <row r="9758" spans="1:4" x14ac:dyDescent="0.3">
      <c r="A9758" s="1" t="s">
        <v>78</v>
      </c>
      <c r="B9758" s="1" t="s">
        <v>122</v>
      </c>
      <c r="C9758">
        <v>238.631</v>
      </c>
      <c r="D9758">
        <v>132.22200000000001</v>
      </c>
    </row>
    <row r="9759" spans="1:4" x14ac:dyDescent="0.3">
      <c r="A9759" s="1" t="s">
        <v>78</v>
      </c>
      <c r="B9759" s="1" t="s">
        <v>122</v>
      </c>
      <c r="C9759">
        <v>238.05</v>
      </c>
      <c r="D9759">
        <v>132.28200000000001</v>
      </c>
    </row>
    <row r="9760" spans="1:4" x14ac:dyDescent="0.3">
      <c r="A9760" s="1" t="s">
        <v>78</v>
      </c>
      <c r="B9760" s="1" t="s">
        <v>122</v>
      </c>
      <c r="C9760">
        <v>237.51400000000001</v>
      </c>
      <c r="D9760">
        <v>132.345</v>
      </c>
    </row>
    <row r="9761" spans="1:4" x14ac:dyDescent="0.3">
      <c r="A9761" s="1" t="s">
        <v>78</v>
      </c>
      <c r="B9761" s="1" t="s">
        <v>122</v>
      </c>
      <c r="C9761">
        <v>236.48599999999999</v>
      </c>
      <c r="D9761">
        <v>132.46600000000001</v>
      </c>
    </row>
    <row r="9762" spans="1:4" x14ac:dyDescent="0.3">
      <c r="A9762" s="1" t="s">
        <v>78</v>
      </c>
      <c r="B9762" s="1" t="s">
        <v>122</v>
      </c>
      <c r="C9762">
        <v>235.459</v>
      </c>
      <c r="D9762">
        <v>132.58799999999999</v>
      </c>
    </row>
    <row r="9763" spans="1:4" x14ac:dyDescent="0.3">
      <c r="A9763" s="1" t="s">
        <v>78</v>
      </c>
      <c r="B9763" s="1" t="s">
        <v>122</v>
      </c>
      <c r="C9763">
        <v>234.923</v>
      </c>
      <c r="D9763">
        <v>132.65</v>
      </c>
    </row>
    <row r="9764" spans="1:4" x14ac:dyDescent="0.3">
      <c r="A9764" s="1" t="s">
        <v>78</v>
      </c>
      <c r="B9764" s="1" t="s">
        <v>122</v>
      </c>
      <c r="C9764">
        <v>234.34200000000001</v>
      </c>
      <c r="D9764">
        <v>132.71100000000001</v>
      </c>
    </row>
    <row r="9765" spans="1:4" x14ac:dyDescent="0.3">
      <c r="A9765" s="1" t="s">
        <v>78</v>
      </c>
      <c r="B9765" s="1" t="s">
        <v>122</v>
      </c>
      <c r="C9765">
        <v>244.03701000000001</v>
      </c>
      <c r="D9765">
        <v>131.73199</v>
      </c>
    </row>
    <row r="9766" spans="1:4" x14ac:dyDescent="0.3">
      <c r="A9766" s="1" t="s">
        <v>78</v>
      </c>
      <c r="B9766" s="1" t="s">
        <v>122</v>
      </c>
      <c r="C9766">
        <v>243.54499999999999</v>
      </c>
      <c r="D9766">
        <v>131.732</v>
      </c>
    </row>
    <row r="9767" spans="1:4" x14ac:dyDescent="0.3">
      <c r="A9767" s="1" t="s">
        <v>78</v>
      </c>
      <c r="B9767" s="1" t="s">
        <v>122</v>
      </c>
      <c r="C9767">
        <v>243.09799999999899</v>
      </c>
      <c r="D9767">
        <v>131.79499999999999</v>
      </c>
    </row>
    <row r="9768" spans="1:4" x14ac:dyDescent="0.3">
      <c r="A9768" s="1" t="s">
        <v>78</v>
      </c>
      <c r="B9768" s="1" t="s">
        <v>122</v>
      </c>
      <c r="C9768">
        <v>242.29399999999899</v>
      </c>
      <c r="D9768">
        <v>131.85499999999999</v>
      </c>
    </row>
    <row r="9769" spans="1:4" x14ac:dyDescent="0.3">
      <c r="A9769" s="1" t="s">
        <v>78</v>
      </c>
      <c r="B9769" s="1" t="s">
        <v>122</v>
      </c>
      <c r="C9769">
        <v>241.57899999999901</v>
      </c>
      <c r="D9769">
        <v>131.916</v>
      </c>
    </row>
    <row r="9770" spans="1:4" x14ac:dyDescent="0.3">
      <c r="A9770" s="1" t="s">
        <v>78</v>
      </c>
      <c r="B9770" s="1" t="s">
        <v>122</v>
      </c>
      <c r="C9770">
        <v>240.90899999999999</v>
      </c>
      <c r="D9770">
        <v>131.97800000000001</v>
      </c>
    </row>
    <row r="9771" spans="1:4" x14ac:dyDescent="0.3">
      <c r="A9771" s="1" t="s">
        <v>78</v>
      </c>
      <c r="B9771" s="1" t="s">
        <v>122</v>
      </c>
      <c r="C9771">
        <v>240.328</v>
      </c>
      <c r="D9771">
        <v>132.04</v>
      </c>
    </row>
    <row r="9772" spans="1:4" x14ac:dyDescent="0.3">
      <c r="A9772" s="1" t="s">
        <v>78</v>
      </c>
      <c r="B9772" s="1" t="s">
        <v>122</v>
      </c>
      <c r="C9772">
        <v>239.792</v>
      </c>
      <c r="D9772">
        <v>132.1</v>
      </c>
    </row>
    <row r="9773" spans="1:4" x14ac:dyDescent="0.3">
      <c r="A9773" s="1" t="s">
        <v>78</v>
      </c>
      <c r="B9773" s="1" t="s">
        <v>122</v>
      </c>
      <c r="C9773">
        <v>239.21199999999999</v>
      </c>
      <c r="D9773">
        <v>132.161</v>
      </c>
    </row>
    <row r="9774" spans="1:4" x14ac:dyDescent="0.3">
      <c r="A9774" s="1" t="s">
        <v>78</v>
      </c>
      <c r="B9774" s="1" t="s">
        <v>122</v>
      </c>
      <c r="C9774">
        <v>238.631</v>
      </c>
      <c r="D9774">
        <v>132.22200000000001</v>
      </c>
    </row>
    <row r="9775" spans="1:4" x14ac:dyDescent="0.3">
      <c r="A9775" s="1" t="s">
        <v>78</v>
      </c>
      <c r="B9775" s="1" t="s">
        <v>122</v>
      </c>
      <c r="C9775">
        <v>244.03700000000001</v>
      </c>
      <c r="D9775">
        <v>131.732</v>
      </c>
    </row>
    <row r="9776" spans="1:4" x14ac:dyDescent="0.3">
      <c r="A9776" s="1" t="s">
        <v>78</v>
      </c>
      <c r="B9776" s="1" t="s">
        <v>122</v>
      </c>
      <c r="C9776">
        <v>243.54499999999999</v>
      </c>
      <c r="D9776">
        <v>131.732</v>
      </c>
    </row>
    <row r="9777" spans="1:4" x14ac:dyDescent="0.3">
      <c r="A9777" s="1" t="s">
        <v>78</v>
      </c>
      <c r="B9777" s="1" t="s">
        <v>122</v>
      </c>
      <c r="C9777">
        <v>243.09799999999899</v>
      </c>
      <c r="D9777">
        <v>131.79499999999999</v>
      </c>
    </row>
    <row r="9778" spans="1:4" x14ac:dyDescent="0.3">
      <c r="A9778" s="1" t="s">
        <v>78</v>
      </c>
      <c r="B9778" s="1" t="s">
        <v>122</v>
      </c>
      <c r="C9778">
        <v>242.29399999999899</v>
      </c>
      <c r="D9778">
        <v>131.85499999999999</v>
      </c>
    </row>
    <row r="9779" spans="1:4" x14ac:dyDescent="0.3">
      <c r="A9779" s="1" t="s">
        <v>78</v>
      </c>
      <c r="B9779" s="1" t="s">
        <v>122</v>
      </c>
      <c r="C9779">
        <v>241.57899999999901</v>
      </c>
      <c r="D9779">
        <v>131.916</v>
      </c>
    </row>
    <row r="9780" spans="1:4" x14ac:dyDescent="0.3">
      <c r="A9780" s="1" t="s">
        <v>78</v>
      </c>
      <c r="B9780" s="1" t="s">
        <v>122</v>
      </c>
      <c r="C9780">
        <v>240.90899999999999</v>
      </c>
      <c r="D9780">
        <v>131.97800000000001</v>
      </c>
    </row>
    <row r="9781" spans="1:4" x14ac:dyDescent="0.3">
      <c r="A9781" s="1" t="s">
        <v>78</v>
      </c>
      <c r="B9781" s="1" t="s">
        <v>122</v>
      </c>
      <c r="C9781">
        <v>240.328</v>
      </c>
      <c r="D9781">
        <v>132.04</v>
      </c>
    </row>
    <row r="9782" spans="1:4" x14ac:dyDescent="0.3">
      <c r="A9782" s="1" t="s">
        <v>78</v>
      </c>
      <c r="B9782" s="1" t="s">
        <v>122</v>
      </c>
      <c r="C9782">
        <v>239.792</v>
      </c>
      <c r="D9782">
        <v>132.1</v>
      </c>
    </row>
    <row r="9783" spans="1:4" x14ac:dyDescent="0.3">
      <c r="A9783" s="1" t="s">
        <v>78</v>
      </c>
      <c r="B9783" s="1" t="s">
        <v>122</v>
      </c>
      <c r="C9783">
        <v>239.21199999999999</v>
      </c>
      <c r="D9783">
        <v>132.161</v>
      </c>
    </row>
    <row r="9784" spans="1:4" x14ac:dyDescent="0.3">
      <c r="A9784" s="1" t="s">
        <v>78</v>
      </c>
      <c r="B9784" s="1" t="s">
        <v>122</v>
      </c>
      <c r="C9784">
        <v>238.631</v>
      </c>
      <c r="D9784">
        <v>132.22200000000001</v>
      </c>
    </row>
    <row r="9785" spans="1:4" x14ac:dyDescent="0.3">
      <c r="A9785" s="1" t="s">
        <v>78</v>
      </c>
      <c r="B9785" s="1" t="s">
        <v>122</v>
      </c>
      <c r="C9785">
        <v>254.84800000000001</v>
      </c>
      <c r="D9785">
        <v>131.55000000000001</v>
      </c>
    </row>
    <row r="9786" spans="1:4" x14ac:dyDescent="0.3">
      <c r="A9786" s="1" t="s">
        <v>78</v>
      </c>
      <c r="B9786" s="1" t="s">
        <v>122</v>
      </c>
      <c r="C9786">
        <v>253.46299999999999</v>
      </c>
      <c r="D9786">
        <v>131.55000000000001</v>
      </c>
    </row>
    <row r="9787" spans="1:4" x14ac:dyDescent="0.3">
      <c r="A9787" s="1" t="s">
        <v>78</v>
      </c>
      <c r="B9787" s="1" t="s">
        <v>122</v>
      </c>
      <c r="C9787">
        <v>252.03299999999999</v>
      </c>
      <c r="D9787">
        <v>131.61099999999999</v>
      </c>
    </row>
    <row r="9788" spans="1:4" x14ac:dyDescent="0.3">
      <c r="A9788" s="1" t="s">
        <v>78</v>
      </c>
      <c r="B9788" s="1" t="s">
        <v>122</v>
      </c>
      <c r="C9788">
        <v>250.559</v>
      </c>
      <c r="D9788">
        <v>131.61099999999999</v>
      </c>
    </row>
    <row r="9789" spans="1:4" x14ac:dyDescent="0.3">
      <c r="A9789" s="1" t="s">
        <v>78</v>
      </c>
      <c r="B9789" s="1" t="s">
        <v>122</v>
      </c>
      <c r="C9789">
        <v>249.13</v>
      </c>
      <c r="D9789">
        <v>131.61099999999999</v>
      </c>
    </row>
    <row r="9790" spans="1:4" x14ac:dyDescent="0.3">
      <c r="A9790" s="1" t="s">
        <v>78</v>
      </c>
      <c r="B9790" s="1" t="s">
        <v>122</v>
      </c>
      <c r="C9790">
        <v>247.7</v>
      </c>
      <c r="D9790">
        <v>131.67099999999999</v>
      </c>
    </row>
    <row r="9791" spans="1:4" x14ac:dyDescent="0.3">
      <c r="A9791" s="1" t="s">
        <v>78</v>
      </c>
      <c r="B9791" s="1" t="s">
        <v>122</v>
      </c>
      <c r="C9791">
        <v>246.35900000000001</v>
      </c>
      <c r="D9791">
        <v>131.67099999999999</v>
      </c>
    </row>
    <row r="9792" spans="1:4" x14ac:dyDescent="0.3">
      <c r="A9792" s="1" t="s">
        <v>78</v>
      </c>
      <c r="B9792" s="1" t="s">
        <v>122</v>
      </c>
      <c r="C9792">
        <v>245.73400000000001</v>
      </c>
      <c r="D9792">
        <v>131.67099999999999</v>
      </c>
    </row>
    <row r="9793" spans="1:4" x14ac:dyDescent="0.3">
      <c r="A9793" s="1" t="s">
        <v>78</v>
      </c>
      <c r="B9793" s="1" t="s">
        <v>122</v>
      </c>
      <c r="C9793">
        <v>245.10900000000001</v>
      </c>
      <c r="D9793">
        <v>131.67099999999999</v>
      </c>
    </row>
    <row r="9794" spans="1:4" x14ac:dyDescent="0.3">
      <c r="A9794" s="1" t="s">
        <v>78</v>
      </c>
      <c r="B9794" s="1" t="s">
        <v>122</v>
      </c>
      <c r="C9794">
        <v>244.572</v>
      </c>
      <c r="D9794">
        <v>131.732</v>
      </c>
    </row>
    <row r="9795" spans="1:4" x14ac:dyDescent="0.3">
      <c r="A9795" s="1" t="s">
        <v>78</v>
      </c>
      <c r="B9795" s="1" t="s">
        <v>122</v>
      </c>
      <c r="C9795">
        <v>244.03700000000001</v>
      </c>
      <c r="D9795">
        <v>131.732</v>
      </c>
    </row>
    <row r="9796" spans="1:4" x14ac:dyDescent="0.3">
      <c r="A9796" s="1" t="s">
        <v>78</v>
      </c>
      <c r="B9796" s="1" t="s">
        <v>122</v>
      </c>
      <c r="C9796">
        <v>254.84800000000001</v>
      </c>
      <c r="D9796">
        <v>131.55000000000001</v>
      </c>
    </row>
    <row r="9797" spans="1:4" x14ac:dyDescent="0.3">
      <c r="A9797" s="1" t="s">
        <v>78</v>
      </c>
      <c r="B9797" s="1" t="s">
        <v>122</v>
      </c>
      <c r="C9797">
        <v>253.46299999999999</v>
      </c>
      <c r="D9797">
        <v>131.55000000000001</v>
      </c>
    </row>
    <row r="9798" spans="1:4" x14ac:dyDescent="0.3">
      <c r="A9798" s="1" t="s">
        <v>78</v>
      </c>
      <c r="B9798" s="1" t="s">
        <v>122</v>
      </c>
      <c r="C9798">
        <v>252.03299999999999</v>
      </c>
      <c r="D9798">
        <v>131.61099999999999</v>
      </c>
    </row>
    <row r="9799" spans="1:4" x14ac:dyDescent="0.3">
      <c r="A9799" s="1" t="s">
        <v>78</v>
      </c>
      <c r="B9799" s="1" t="s">
        <v>122</v>
      </c>
      <c r="C9799">
        <v>250.559</v>
      </c>
      <c r="D9799">
        <v>131.61099999999999</v>
      </c>
    </row>
    <row r="9800" spans="1:4" x14ac:dyDescent="0.3">
      <c r="A9800" s="1" t="s">
        <v>78</v>
      </c>
      <c r="B9800" s="1" t="s">
        <v>122</v>
      </c>
      <c r="C9800">
        <v>249.13</v>
      </c>
      <c r="D9800">
        <v>131.61099999999999</v>
      </c>
    </row>
    <row r="9801" spans="1:4" x14ac:dyDescent="0.3">
      <c r="A9801" s="1" t="s">
        <v>78</v>
      </c>
      <c r="B9801" s="1" t="s">
        <v>122</v>
      </c>
      <c r="C9801">
        <v>247.7</v>
      </c>
      <c r="D9801">
        <v>131.67099999999999</v>
      </c>
    </row>
    <row r="9802" spans="1:4" x14ac:dyDescent="0.3">
      <c r="A9802" s="1" t="s">
        <v>78</v>
      </c>
      <c r="B9802" s="1" t="s">
        <v>122</v>
      </c>
      <c r="C9802">
        <v>246.35900000000001</v>
      </c>
      <c r="D9802">
        <v>131.67099999999999</v>
      </c>
    </row>
    <row r="9803" spans="1:4" x14ac:dyDescent="0.3">
      <c r="A9803" s="1" t="s">
        <v>78</v>
      </c>
      <c r="B9803" s="1" t="s">
        <v>122</v>
      </c>
      <c r="C9803">
        <v>245.73400000000001</v>
      </c>
      <c r="D9803">
        <v>131.67099999999999</v>
      </c>
    </row>
    <row r="9804" spans="1:4" x14ac:dyDescent="0.3">
      <c r="A9804" s="1" t="s">
        <v>78</v>
      </c>
      <c r="B9804" s="1" t="s">
        <v>122</v>
      </c>
      <c r="C9804">
        <v>245.10900000000001</v>
      </c>
      <c r="D9804">
        <v>131.67099999999999</v>
      </c>
    </row>
    <row r="9805" spans="1:4" x14ac:dyDescent="0.3">
      <c r="A9805" s="1" t="s">
        <v>78</v>
      </c>
      <c r="B9805" s="1" t="s">
        <v>122</v>
      </c>
      <c r="C9805">
        <v>244.572</v>
      </c>
      <c r="D9805">
        <v>131.732</v>
      </c>
    </row>
    <row r="9806" spans="1:4" x14ac:dyDescent="0.3">
      <c r="A9806" s="1" t="s">
        <v>78</v>
      </c>
      <c r="B9806" s="1" t="s">
        <v>122</v>
      </c>
      <c r="C9806">
        <v>244.03700000000001</v>
      </c>
      <c r="D9806">
        <v>131.732</v>
      </c>
    </row>
    <row r="9807" spans="1:4" x14ac:dyDescent="0.3">
      <c r="A9807" s="1" t="s">
        <v>78</v>
      </c>
      <c r="B9807" s="1" t="s">
        <v>122</v>
      </c>
      <c r="C9807">
        <v>265.61399999999998</v>
      </c>
      <c r="D9807">
        <v>131.36600000000001</v>
      </c>
    </row>
    <row r="9808" spans="1:4" x14ac:dyDescent="0.3">
      <c r="A9808" s="1" t="s">
        <v>78</v>
      </c>
      <c r="B9808" s="1" t="s">
        <v>122</v>
      </c>
      <c r="C9808">
        <v>264.81</v>
      </c>
      <c r="D9808">
        <v>131.36600000000001</v>
      </c>
    </row>
    <row r="9809" spans="1:4" x14ac:dyDescent="0.3">
      <c r="A9809" s="1" t="s">
        <v>78</v>
      </c>
      <c r="B9809" s="1" t="s">
        <v>122</v>
      </c>
      <c r="C9809">
        <v>264.00599999999997</v>
      </c>
      <c r="D9809">
        <v>131.36600000000001</v>
      </c>
    </row>
    <row r="9810" spans="1:4" x14ac:dyDescent="0.3">
      <c r="A9810" s="1" t="s">
        <v>78</v>
      </c>
      <c r="B9810" s="1" t="s">
        <v>122</v>
      </c>
      <c r="C9810">
        <v>263.24699999999899</v>
      </c>
      <c r="D9810">
        <v>131.42699999999999</v>
      </c>
    </row>
    <row r="9811" spans="1:4" x14ac:dyDescent="0.3">
      <c r="A9811" s="1" t="s">
        <v>78</v>
      </c>
      <c r="B9811" s="1" t="s">
        <v>122</v>
      </c>
      <c r="C9811">
        <v>262.53100000000001</v>
      </c>
      <c r="D9811">
        <v>131.42699999999999</v>
      </c>
    </row>
    <row r="9812" spans="1:4" x14ac:dyDescent="0.3">
      <c r="A9812" s="1" t="s">
        <v>78</v>
      </c>
      <c r="B9812" s="1" t="s">
        <v>122</v>
      </c>
      <c r="C9812">
        <v>261.19099999999997</v>
      </c>
      <c r="D9812">
        <v>131.42699999999999</v>
      </c>
    </row>
    <row r="9813" spans="1:4" x14ac:dyDescent="0.3">
      <c r="A9813" s="1" t="s">
        <v>78</v>
      </c>
      <c r="B9813" s="1" t="s">
        <v>122</v>
      </c>
      <c r="C9813">
        <v>259.89499999999998</v>
      </c>
      <c r="D9813">
        <v>131.488</v>
      </c>
    </row>
    <row r="9814" spans="1:4" x14ac:dyDescent="0.3">
      <c r="A9814" s="1" t="s">
        <v>78</v>
      </c>
      <c r="B9814" s="1" t="s">
        <v>122</v>
      </c>
      <c r="C9814">
        <v>258.64400000000001</v>
      </c>
      <c r="D9814">
        <v>131.488</v>
      </c>
    </row>
    <row r="9815" spans="1:4" x14ac:dyDescent="0.3">
      <c r="A9815" s="1" t="s">
        <v>78</v>
      </c>
      <c r="B9815" s="1" t="s">
        <v>122</v>
      </c>
      <c r="C9815">
        <v>257.39400000000001</v>
      </c>
      <c r="D9815">
        <v>131.488</v>
      </c>
    </row>
    <row r="9816" spans="1:4" x14ac:dyDescent="0.3">
      <c r="A9816" s="1" t="s">
        <v>78</v>
      </c>
      <c r="B9816" s="1" t="s">
        <v>122</v>
      </c>
      <c r="C9816">
        <v>256.14299999999997</v>
      </c>
      <c r="D9816">
        <v>131.55000000000001</v>
      </c>
    </row>
    <row r="9817" spans="1:4" x14ac:dyDescent="0.3">
      <c r="A9817" s="1" t="s">
        <v>78</v>
      </c>
      <c r="B9817" s="1" t="s">
        <v>122</v>
      </c>
      <c r="C9817">
        <v>254.84800000000001</v>
      </c>
      <c r="D9817">
        <v>131.55000000000001</v>
      </c>
    </row>
    <row r="9818" spans="1:4" x14ac:dyDescent="0.3">
      <c r="A9818" s="1" t="s">
        <v>78</v>
      </c>
      <c r="B9818" s="1" t="s">
        <v>122</v>
      </c>
      <c r="C9818">
        <v>265.61399999999998</v>
      </c>
      <c r="D9818">
        <v>131.36600000000001</v>
      </c>
    </row>
    <row r="9819" spans="1:4" x14ac:dyDescent="0.3">
      <c r="A9819" s="1" t="s">
        <v>78</v>
      </c>
      <c r="B9819" s="1" t="s">
        <v>122</v>
      </c>
      <c r="C9819">
        <v>264.81</v>
      </c>
      <c r="D9819">
        <v>131.36600000000001</v>
      </c>
    </row>
    <row r="9820" spans="1:4" x14ac:dyDescent="0.3">
      <c r="A9820" s="1" t="s">
        <v>78</v>
      </c>
      <c r="B9820" s="1" t="s">
        <v>122</v>
      </c>
      <c r="C9820">
        <v>264.00599999999997</v>
      </c>
      <c r="D9820">
        <v>131.36600000000001</v>
      </c>
    </row>
    <row r="9821" spans="1:4" x14ac:dyDescent="0.3">
      <c r="A9821" s="1" t="s">
        <v>78</v>
      </c>
      <c r="B9821" s="1" t="s">
        <v>122</v>
      </c>
      <c r="C9821">
        <v>263.24699999999899</v>
      </c>
      <c r="D9821">
        <v>131.42699999999999</v>
      </c>
    </row>
    <row r="9822" spans="1:4" x14ac:dyDescent="0.3">
      <c r="A9822" s="1" t="s">
        <v>78</v>
      </c>
      <c r="B9822" s="1" t="s">
        <v>122</v>
      </c>
      <c r="C9822">
        <v>262.53100000000001</v>
      </c>
      <c r="D9822">
        <v>131.42699999999999</v>
      </c>
    </row>
    <row r="9823" spans="1:4" x14ac:dyDescent="0.3">
      <c r="A9823" s="1" t="s">
        <v>78</v>
      </c>
      <c r="B9823" s="1" t="s">
        <v>122</v>
      </c>
      <c r="C9823">
        <v>261.19099999999997</v>
      </c>
      <c r="D9823">
        <v>131.42699999999999</v>
      </c>
    </row>
    <row r="9824" spans="1:4" x14ac:dyDescent="0.3">
      <c r="A9824" s="1" t="s">
        <v>78</v>
      </c>
      <c r="B9824" s="1" t="s">
        <v>122</v>
      </c>
      <c r="C9824">
        <v>259.89499999999998</v>
      </c>
      <c r="D9824">
        <v>131.488</v>
      </c>
    </row>
    <row r="9825" spans="1:4" x14ac:dyDescent="0.3">
      <c r="A9825" s="1" t="s">
        <v>78</v>
      </c>
      <c r="B9825" s="1" t="s">
        <v>122</v>
      </c>
      <c r="C9825">
        <v>258.64400000000001</v>
      </c>
      <c r="D9825">
        <v>131.488</v>
      </c>
    </row>
    <row r="9826" spans="1:4" x14ac:dyDescent="0.3">
      <c r="A9826" s="1" t="s">
        <v>78</v>
      </c>
      <c r="B9826" s="1" t="s">
        <v>122</v>
      </c>
      <c r="C9826">
        <v>257.39400000000001</v>
      </c>
      <c r="D9826">
        <v>131.488</v>
      </c>
    </row>
    <row r="9827" spans="1:4" x14ac:dyDescent="0.3">
      <c r="A9827" s="1" t="s">
        <v>78</v>
      </c>
      <c r="B9827" s="1" t="s">
        <v>122</v>
      </c>
      <c r="C9827">
        <v>256.14299999999997</v>
      </c>
      <c r="D9827">
        <v>131.55000000000001</v>
      </c>
    </row>
    <row r="9828" spans="1:4" x14ac:dyDescent="0.3">
      <c r="A9828" s="1" t="s">
        <v>78</v>
      </c>
      <c r="B9828" s="1" t="s">
        <v>122</v>
      </c>
      <c r="C9828">
        <v>254.84800000000001</v>
      </c>
      <c r="D9828">
        <v>131.55000000000001</v>
      </c>
    </row>
    <row r="9829" spans="1:4" x14ac:dyDescent="0.3">
      <c r="A9829" s="1" t="s">
        <v>78</v>
      </c>
      <c r="B9829" s="1" t="s">
        <v>122</v>
      </c>
      <c r="C9829">
        <v>281.83049999999997</v>
      </c>
      <c r="D9829">
        <v>131.06</v>
      </c>
    </row>
    <row r="9830" spans="1:4" x14ac:dyDescent="0.3">
      <c r="A9830" s="1" t="s">
        <v>78</v>
      </c>
      <c r="B9830" s="1" t="s">
        <v>122</v>
      </c>
      <c r="C9830">
        <v>279.77550000000002</v>
      </c>
      <c r="D9830">
        <v>131.12100000000001</v>
      </c>
    </row>
    <row r="9831" spans="1:4" x14ac:dyDescent="0.3">
      <c r="A9831" s="1" t="s">
        <v>78</v>
      </c>
      <c r="B9831" s="1" t="s">
        <v>122</v>
      </c>
      <c r="C9831">
        <v>277.63200000000001</v>
      </c>
      <c r="D9831">
        <v>131.12100000000001</v>
      </c>
    </row>
    <row r="9832" spans="1:4" x14ac:dyDescent="0.3">
      <c r="A9832" s="1" t="s">
        <v>78</v>
      </c>
      <c r="B9832" s="1" t="s">
        <v>122</v>
      </c>
      <c r="C9832">
        <v>275.53199999999998</v>
      </c>
      <c r="D9832">
        <v>131.18199999999999</v>
      </c>
    </row>
    <row r="9833" spans="1:4" x14ac:dyDescent="0.3">
      <c r="A9833" s="1" t="s">
        <v>78</v>
      </c>
      <c r="B9833" s="1" t="s">
        <v>122</v>
      </c>
      <c r="C9833">
        <v>273.38799999999998</v>
      </c>
      <c r="D9833">
        <v>131.245</v>
      </c>
    </row>
    <row r="9834" spans="1:4" x14ac:dyDescent="0.3">
      <c r="A9834" s="1" t="s">
        <v>78</v>
      </c>
      <c r="B9834" s="1" t="s">
        <v>122</v>
      </c>
      <c r="C9834">
        <v>271.28800000000001</v>
      </c>
      <c r="D9834">
        <v>131.245</v>
      </c>
    </row>
    <row r="9835" spans="1:4" x14ac:dyDescent="0.3">
      <c r="A9835" s="1" t="s">
        <v>78</v>
      </c>
      <c r="B9835" s="1" t="s">
        <v>122</v>
      </c>
      <c r="C9835">
        <v>269.27800000000002</v>
      </c>
      <c r="D9835">
        <v>131.30500000000001</v>
      </c>
    </row>
    <row r="9836" spans="1:4" x14ac:dyDescent="0.3">
      <c r="A9836" s="1" t="s">
        <v>78</v>
      </c>
      <c r="B9836" s="1" t="s">
        <v>122</v>
      </c>
      <c r="C9836">
        <v>268.29500000000002</v>
      </c>
      <c r="D9836">
        <v>131.30500000000001</v>
      </c>
    </row>
    <row r="9837" spans="1:4" x14ac:dyDescent="0.3">
      <c r="A9837" s="1" t="s">
        <v>78</v>
      </c>
      <c r="B9837" s="1" t="s">
        <v>122</v>
      </c>
      <c r="C9837">
        <v>267.40100000000001</v>
      </c>
      <c r="D9837">
        <v>131.30500000000001</v>
      </c>
    </row>
    <row r="9838" spans="1:4" x14ac:dyDescent="0.3">
      <c r="A9838" s="1" t="s">
        <v>78</v>
      </c>
      <c r="B9838" s="1" t="s">
        <v>122</v>
      </c>
      <c r="C9838">
        <v>266.46300000000002</v>
      </c>
      <c r="D9838">
        <v>131.36600000000001</v>
      </c>
    </row>
    <row r="9839" spans="1:4" x14ac:dyDescent="0.3">
      <c r="A9839" s="1" t="s">
        <v>78</v>
      </c>
      <c r="B9839" s="1" t="s">
        <v>122</v>
      </c>
      <c r="C9839">
        <v>265.61399999999998</v>
      </c>
      <c r="D9839">
        <v>131.36600000000001</v>
      </c>
    </row>
    <row r="9840" spans="1:4" x14ac:dyDescent="0.3">
      <c r="A9840" s="1" t="s">
        <v>78</v>
      </c>
      <c r="B9840" s="1" t="s">
        <v>122</v>
      </c>
      <c r="C9840">
        <v>281.83099999999899</v>
      </c>
      <c r="D9840">
        <v>131.06</v>
      </c>
    </row>
    <row r="9841" spans="1:4" x14ac:dyDescent="0.3">
      <c r="A9841" s="1" t="s">
        <v>78</v>
      </c>
      <c r="B9841" s="1" t="s">
        <v>122</v>
      </c>
      <c r="C9841">
        <v>279.77599999999899</v>
      </c>
      <c r="D9841">
        <v>131.12100000000001</v>
      </c>
    </row>
    <row r="9842" spans="1:4" x14ac:dyDescent="0.3">
      <c r="A9842" s="1" t="s">
        <v>78</v>
      </c>
      <c r="B9842" s="1" t="s">
        <v>122</v>
      </c>
      <c r="C9842">
        <v>277.63200000000001</v>
      </c>
      <c r="D9842">
        <v>131.12100000000001</v>
      </c>
    </row>
    <row r="9843" spans="1:4" x14ac:dyDescent="0.3">
      <c r="A9843" s="1" t="s">
        <v>78</v>
      </c>
      <c r="B9843" s="1" t="s">
        <v>122</v>
      </c>
      <c r="C9843">
        <v>275.53199999999998</v>
      </c>
      <c r="D9843">
        <v>131.18199999999999</v>
      </c>
    </row>
    <row r="9844" spans="1:4" x14ac:dyDescent="0.3">
      <c r="A9844" s="1" t="s">
        <v>78</v>
      </c>
      <c r="B9844" s="1" t="s">
        <v>122</v>
      </c>
      <c r="C9844">
        <v>273.38799999999998</v>
      </c>
      <c r="D9844">
        <v>131.245</v>
      </c>
    </row>
    <row r="9845" spans="1:4" x14ac:dyDescent="0.3">
      <c r="A9845" s="1" t="s">
        <v>78</v>
      </c>
      <c r="B9845" s="1" t="s">
        <v>122</v>
      </c>
      <c r="C9845">
        <v>271.28800000000001</v>
      </c>
      <c r="D9845">
        <v>131.245</v>
      </c>
    </row>
    <row r="9846" spans="1:4" x14ac:dyDescent="0.3">
      <c r="A9846" s="1" t="s">
        <v>78</v>
      </c>
      <c r="B9846" s="1" t="s">
        <v>122</v>
      </c>
      <c r="C9846">
        <v>269.27800000000002</v>
      </c>
      <c r="D9846">
        <v>131.30500000000001</v>
      </c>
    </row>
    <row r="9847" spans="1:4" x14ac:dyDescent="0.3">
      <c r="A9847" s="1" t="s">
        <v>78</v>
      </c>
      <c r="B9847" s="1" t="s">
        <v>122</v>
      </c>
      <c r="C9847">
        <v>268.29500000000002</v>
      </c>
      <c r="D9847">
        <v>131.30500000000001</v>
      </c>
    </row>
    <row r="9848" spans="1:4" x14ac:dyDescent="0.3">
      <c r="A9848" s="1" t="s">
        <v>78</v>
      </c>
      <c r="B9848" s="1" t="s">
        <v>122</v>
      </c>
      <c r="C9848">
        <v>267.40100000000001</v>
      </c>
      <c r="D9848">
        <v>131.30500000000001</v>
      </c>
    </row>
    <row r="9849" spans="1:4" x14ac:dyDescent="0.3">
      <c r="A9849" s="1" t="s">
        <v>78</v>
      </c>
      <c r="B9849" s="1" t="s">
        <v>122</v>
      </c>
      <c r="C9849">
        <v>266.46300000000002</v>
      </c>
      <c r="D9849">
        <v>131.36600000000001</v>
      </c>
    </row>
    <row r="9850" spans="1:4" x14ac:dyDescent="0.3">
      <c r="A9850" s="1" t="s">
        <v>78</v>
      </c>
      <c r="B9850" s="1" t="s">
        <v>122</v>
      </c>
      <c r="C9850">
        <v>265.61399999999998</v>
      </c>
      <c r="D9850">
        <v>131.36600000000001</v>
      </c>
    </row>
    <row r="9851" spans="1:4" x14ac:dyDescent="0.3">
      <c r="A9851" s="1" t="s">
        <v>78</v>
      </c>
      <c r="B9851" s="1" t="s">
        <v>122</v>
      </c>
      <c r="C9851">
        <v>298.0478</v>
      </c>
      <c r="D9851">
        <v>130.81599</v>
      </c>
    </row>
    <row r="9852" spans="1:4" x14ac:dyDescent="0.3">
      <c r="A9852" s="1" t="s">
        <v>78</v>
      </c>
      <c r="B9852" s="1" t="s">
        <v>122</v>
      </c>
      <c r="C9852">
        <v>293.98180000000002</v>
      </c>
      <c r="D9852">
        <v>130.87799000000001</v>
      </c>
    </row>
    <row r="9853" spans="1:4" x14ac:dyDescent="0.3">
      <c r="A9853" s="1" t="s">
        <v>78</v>
      </c>
      <c r="B9853" s="1" t="s">
        <v>122</v>
      </c>
      <c r="C9853">
        <v>289.96179999999998</v>
      </c>
      <c r="D9853">
        <v>130.93898999999999</v>
      </c>
    </row>
    <row r="9854" spans="1:4" x14ac:dyDescent="0.3">
      <c r="A9854" s="1" t="s">
        <v>78</v>
      </c>
      <c r="B9854" s="1" t="s">
        <v>122</v>
      </c>
      <c r="C9854">
        <v>281.83080000000001</v>
      </c>
      <c r="D9854">
        <v>131.05999</v>
      </c>
    </row>
    <row r="9855" spans="1:4" x14ac:dyDescent="0.3">
      <c r="A9855" s="1" t="s">
        <v>78</v>
      </c>
      <c r="B9855" s="1" t="s">
        <v>122</v>
      </c>
      <c r="C9855">
        <v>298.0478</v>
      </c>
      <c r="D9855">
        <v>130.81599</v>
      </c>
    </row>
    <row r="9856" spans="1:4" x14ac:dyDescent="0.3">
      <c r="A9856" s="1" t="s">
        <v>78</v>
      </c>
      <c r="B9856" s="1" t="s">
        <v>122</v>
      </c>
      <c r="C9856">
        <v>293.98180000000002</v>
      </c>
      <c r="D9856">
        <v>130.87799000000001</v>
      </c>
    </row>
    <row r="9857" spans="1:4" x14ac:dyDescent="0.3">
      <c r="A9857" s="1" t="s">
        <v>78</v>
      </c>
      <c r="B9857" s="1" t="s">
        <v>122</v>
      </c>
      <c r="C9857">
        <v>289.96179999999998</v>
      </c>
      <c r="D9857">
        <v>130.93898999999999</v>
      </c>
    </row>
    <row r="9858" spans="1:4" x14ac:dyDescent="0.3">
      <c r="A9858" s="1" t="s">
        <v>78</v>
      </c>
      <c r="B9858" s="1" t="s">
        <v>122</v>
      </c>
      <c r="C9858">
        <v>281.83080000000001</v>
      </c>
      <c r="D9858">
        <v>131.05999</v>
      </c>
    </row>
    <row r="9859" spans="1:4" x14ac:dyDescent="0.3">
      <c r="A9859" s="1" t="s">
        <v>78</v>
      </c>
      <c r="B9859" s="1" t="s">
        <v>122</v>
      </c>
      <c r="C9859">
        <v>314.21969999999999</v>
      </c>
      <c r="D9859">
        <v>130.20599000000001</v>
      </c>
    </row>
    <row r="9860" spans="1:4" x14ac:dyDescent="0.3">
      <c r="A9860" s="1" t="s">
        <v>78</v>
      </c>
      <c r="B9860" s="1" t="s">
        <v>122</v>
      </c>
      <c r="C9860">
        <v>310.15469999999999</v>
      </c>
      <c r="D9860">
        <v>130.32799</v>
      </c>
    </row>
    <row r="9861" spans="1:4" x14ac:dyDescent="0.3">
      <c r="A9861" s="1" t="s">
        <v>78</v>
      </c>
      <c r="B9861" s="1" t="s">
        <v>122</v>
      </c>
      <c r="C9861">
        <v>306.13369999999998</v>
      </c>
      <c r="D9861">
        <v>130.51098999999999</v>
      </c>
    </row>
    <row r="9862" spans="1:4" x14ac:dyDescent="0.3">
      <c r="A9862" s="1" t="s">
        <v>78</v>
      </c>
      <c r="B9862" s="1" t="s">
        <v>122</v>
      </c>
      <c r="C9862">
        <v>302.11270000000002</v>
      </c>
      <c r="D9862">
        <v>130.69399000000001</v>
      </c>
    </row>
    <row r="9863" spans="1:4" x14ac:dyDescent="0.3">
      <c r="A9863" s="1" t="s">
        <v>78</v>
      </c>
      <c r="B9863" s="1" t="s">
        <v>122</v>
      </c>
      <c r="C9863">
        <v>298.04770000000002</v>
      </c>
      <c r="D9863">
        <v>130.81599</v>
      </c>
    </row>
    <row r="9864" spans="1:4" x14ac:dyDescent="0.3">
      <c r="A9864" s="1" t="s">
        <v>78</v>
      </c>
      <c r="B9864" s="1" t="s">
        <v>122</v>
      </c>
      <c r="C9864">
        <v>314.21969999999999</v>
      </c>
      <c r="D9864">
        <v>130.20599000000001</v>
      </c>
    </row>
    <row r="9865" spans="1:4" x14ac:dyDescent="0.3">
      <c r="A9865" s="1" t="s">
        <v>78</v>
      </c>
      <c r="B9865" s="1" t="s">
        <v>122</v>
      </c>
      <c r="C9865">
        <v>310.15469999999999</v>
      </c>
      <c r="D9865">
        <v>130.32799</v>
      </c>
    </row>
    <row r="9866" spans="1:4" x14ac:dyDescent="0.3">
      <c r="A9866" s="1" t="s">
        <v>78</v>
      </c>
      <c r="B9866" s="1" t="s">
        <v>122</v>
      </c>
      <c r="C9866">
        <v>306.13369999999998</v>
      </c>
      <c r="D9866">
        <v>130.51098999999999</v>
      </c>
    </row>
    <row r="9867" spans="1:4" x14ac:dyDescent="0.3">
      <c r="A9867" s="1" t="s">
        <v>78</v>
      </c>
      <c r="B9867" s="1" t="s">
        <v>122</v>
      </c>
      <c r="C9867">
        <v>302.11270000000002</v>
      </c>
      <c r="D9867">
        <v>130.69399000000001</v>
      </c>
    </row>
    <row r="9868" spans="1:4" x14ac:dyDescent="0.3">
      <c r="A9868" s="1" t="s">
        <v>78</v>
      </c>
      <c r="B9868" s="1" t="s">
        <v>122</v>
      </c>
      <c r="C9868">
        <v>298.04770000000002</v>
      </c>
      <c r="D9868">
        <v>130.81599</v>
      </c>
    </row>
    <row r="9869" spans="1:4" x14ac:dyDescent="0.3">
      <c r="A9869" s="1" t="s">
        <v>78</v>
      </c>
      <c r="B9869" s="1" t="s">
        <v>122</v>
      </c>
      <c r="C9869">
        <v>330.43639999999999</v>
      </c>
      <c r="D9869">
        <v>130.20599000000001</v>
      </c>
    </row>
    <row r="9870" spans="1:4" x14ac:dyDescent="0.3">
      <c r="A9870" s="1" t="s">
        <v>78</v>
      </c>
      <c r="B9870" s="1" t="s">
        <v>122</v>
      </c>
      <c r="C9870">
        <v>326.37099999999998</v>
      </c>
      <c r="D9870">
        <v>130.20599999999999</v>
      </c>
    </row>
    <row r="9871" spans="1:4" x14ac:dyDescent="0.3">
      <c r="A9871" s="1" t="s">
        <v>78</v>
      </c>
      <c r="B9871" s="1" t="s">
        <v>122</v>
      </c>
      <c r="C9871">
        <v>322.30599999999998</v>
      </c>
      <c r="D9871">
        <v>130.20599999999999</v>
      </c>
    </row>
    <row r="9872" spans="1:4" x14ac:dyDescent="0.3">
      <c r="A9872" s="1" t="s">
        <v>78</v>
      </c>
      <c r="B9872" s="1" t="s">
        <v>122</v>
      </c>
      <c r="C9872">
        <v>318.284999999999</v>
      </c>
      <c r="D9872">
        <v>130.14399999999901</v>
      </c>
    </row>
    <row r="9873" spans="1:4" x14ac:dyDescent="0.3">
      <c r="A9873" s="1" t="s">
        <v>78</v>
      </c>
      <c r="B9873" s="1" t="s">
        <v>122</v>
      </c>
      <c r="C9873">
        <v>314.21899999999999</v>
      </c>
      <c r="D9873">
        <v>130.20599999999999</v>
      </c>
    </row>
    <row r="9874" spans="1:4" x14ac:dyDescent="0.3">
      <c r="A9874" s="1" t="s">
        <v>78</v>
      </c>
      <c r="B9874" s="1" t="s">
        <v>122</v>
      </c>
      <c r="C9874">
        <v>330.43599999999998</v>
      </c>
      <c r="D9874">
        <v>130.20599999999999</v>
      </c>
    </row>
    <row r="9875" spans="1:4" x14ac:dyDescent="0.3">
      <c r="A9875" s="1" t="s">
        <v>78</v>
      </c>
      <c r="B9875" s="1" t="s">
        <v>122</v>
      </c>
      <c r="C9875">
        <v>326.37099999999998</v>
      </c>
      <c r="D9875">
        <v>130.20599999999999</v>
      </c>
    </row>
    <row r="9876" spans="1:4" x14ac:dyDescent="0.3">
      <c r="A9876" s="1" t="s">
        <v>78</v>
      </c>
      <c r="B9876" s="1" t="s">
        <v>122</v>
      </c>
      <c r="C9876">
        <v>322.30599999999998</v>
      </c>
      <c r="D9876">
        <v>130.20599999999999</v>
      </c>
    </row>
    <row r="9877" spans="1:4" x14ac:dyDescent="0.3">
      <c r="A9877" s="1" t="s">
        <v>78</v>
      </c>
      <c r="B9877" s="1" t="s">
        <v>122</v>
      </c>
      <c r="C9877">
        <v>318.284999999999</v>
      </c>
      <c r="D9877">
        <v>130.14399999999901</v>
      </c>
    </row>
    <row r="9878" spans="1:4" x14ac:dyDescent="0.3">
      <c r="A9878" s="1" t="s">
        <v>78</v>
      </c>
      <c r="B9878" s="1" t="s">
        <v>122</v>
      </c>
      <c r="C9878">
        <v>314.21899999999999</v>
      </c>
      <c r="D9878">
        <v>130.20599999999999</v>
      </c>
    </row>
    <row r="9879" spans="1:4" x14ac:dyDescent="0.3">
      <c r="A9879" s="1" t="s">
        <v>78</v>
      </c>
      <c r="B9879" s="1" t="s">
        <v>122</v>
      </c>
      <c r="C9879">
        <v>346.65280000000001</v>
      </c>
      <c r="D9879">
        <v>130.083</v>
      </c>
    </row>
    <row r="9880" spans="1:4" x14ac:dyDescent="0.3">
      <c r="A9880" s="1" t="s">
        <v>78</v>
      </c>
      <c r="B9880" s="1" t="s">
        <v>122</v>
      </c>
      <c r="C9880">
        <v>338.5668</v>
      </c>
      <c r="D9880">
        <v>130.14400000000001</v>
      </c>
    </row>
    <row r="9881" spans="1:4" x14ac:dyDescent="0.3">
      <c r="A9881" s="1" t="s">
        <v>78</v>
      </c>
      <c r="B9881" s="1" t="s">
        <v>122</v>
      </c>
      <c r="C9881">
        <v>330.43579999999997</v>
      </c>
      <c r="D9881">
        <v>130.20599999999999</v>
      </c>
    </row>
    <row r="9882" spans="1:4" x14ac:dyDescent="0.3">
      <c r="A9882" s="1" t="s">
        <v>78</v>
      </c>
      <c r="B9882" s="1" t="s">
        <v>122</v>
      </c>
      <c r="C9882">
        <v>346.65279999999899</v>
      </c>
      <c r="D9882">
        <v>130.083</v>
      </c>
    </row>
    <row r="9883" spans="1:4" x14ac:dyDescent="0.3">
      <c r="A9883" s="1" t="s">
        <v>78</v>
      </c>
      <c r="B9883" s="1" t="s">
        <v>122</v>
      </c>
      <c r="C9883">
        <v>338.56679999999898</v>
      </c>
      <c r="D9883">
        <v>130.14400000000001</v>
      </c>
    </row>
    <row r="9884" spans="1:4" x14ac:dyDescent="0.3">
      <c r="A9884" s="1" t="s">
        <v>78</v>
      </c>
      <c r="B9884" s="1" t="s">
        <v>122</v>
      </c>
      <c r="C9884">
        <v>330.43579999999997</v>
      </c>
      <c r="D9884">
        <v>130.20599999999999</v>
      </c>
    </row>
    <row r="9885" spans="1:4" x14ac:dyDescent="0.3">
      <c r="A9885" s="1" t="s">
        <v>78</v>
      </c>
      <c r="B9885" s="1" t="s">
        <v>104</v>
      </c>
      <c r="C9885">
        <v>117.946</v>
      </c>
      <c r="D9885">
        <v>676.05799999999999</v>
      </c>
    </row>
    <row r="9886" spans="1:4" x14ac:dyDescent="0.3">
      <c r="A9886" s="1" t="s">
        <v>78</v>
      </c>
      <c r="B9886" s="1" t="s">
        <v>104</v>
      </c>
      <c r="C9886">
        <v>103.702</v>
      </c>
      <c r="D9886">
        <v>678.03700000000003</v>
      </c>
    </row>
    <row r="9887" spans="1:4" x14ac:dyDescent="0.3">
      <c r="A9887" s="1" t="s">
        <v>78</v>
      </c>
      <c r="B9887" s="1" t="s">
        <v>104</v>
      </c>
      <c r="C9887">
        <v>117.946</v>
      </c>
      <c r="D9887">
        <v>676.05799999999999</v>
      </c>
    </row>
    <row r="9888" spans="1:4" x14ac:dyDescent="0.3">
      <c r="A9888" s="1" t="s">
        <v>78</v>
      </c>
      <c r="B9888" s="1" t="s">
        <v>104</v>
      </c>
      <c r="C9888">
        <v>103.702</v>
      </c>
      <c r="D9888">
        <v>678.03700000000003</v>
      </c>
    </row>
    <row r="9889" spans="1:4" x14ac:dyDescent="0.3">
      <c r="A9889" s="1" t="s">
        <v>78</v>
      </c>
      <c r="B9889" s="1" t="s">
        <v>104</v>
      </c>
      <c r="C9889">
        <v>132.18799999999999</v>
      </c>
      <c r="D9889">
        <v>673.94759999999997</v>
      </c>
    </row>
    <row r="9890" spans="1:4" x14ac:dyDescent="0.3">
      <c r="A9890" s="1" t="s">
        <v>78</v>
      </c>
      <c r="B9890" s="1" t="s">
        <v>104</v>
      </c>
      <c r="C9890">
        <v>125.11199999999999</v>
      </c>
      <c r="D9890">
        <v>675.00260000000003</v>
      </c>
    </row>
    <row r="9891" spans="1:4" x14ac:dyDescent="0.3">
      <c r="A9891" s="1" t="s">
        <v>78</v>
      </c>
      <c r="B9891" s="1" t="s">
        <v>104</v>
      </c>
      <c r="C9891">
        <v>117.946</v>
      </c>
      <c r="D9891">
        <v>676.05759999999998</v>
      </c>
    </row>
    <row r="9892" spans="1:4" x14ac:dyDescent="0.3">
      <c r="A9892" s="1" t="s">
        <v>78</v>
      </c>
      <c r="B9892" s="1" t="s">
        <v>104</v>
      </c>
      <c r="C9892">
        <v>132.18799999999999</v>
      </c>
      <c r="D9892">
        <v>673.94759999999997</v>
      </c>
    </row>
    <row r="9893" spans="1:4" x14ac:dyDescent="0.3">
      <c r="A9893" s="1" t="s">
        <v>78</v>
      </c>
      <c r="B9893" s="1" t="s">
        <v>104</v>
      </c>
      <c r="C9893">
        <v>125.11199999999999</v>
      </c>
      <c r="D9893">
        <v>675.00259999999901</v>
      </c>
    </row>
    <row r="9894" spans="1:4" x14ac:dyDescent="0.3">
      <c r="A9894" s="1" t="s">
        <v>78</v>
      </c>
      <c r="B9894" s="1" t="s">
        <v>104</v>
      </c>
      <c r="C9894">
        <v>117.946</v>
      </c>
      <c r="D9894">
        <v>676.05759999999896</v>
      </c>
    </row>
    <row r="9895" spans="1:4" x14ac:dyDescent="0.3">
      <c r="A9895" s="1" t="s">
        <v>78</v>
      </c>
      <c r="B9895" s="1" t="s">
        <v>104</v>
      </c>
      <c r="C9895">
        <v>146.43099999999899</v>
      </c>
      <c r="D9895">
        <v>671.968199999999</v>
      </c>
    </row>
    <row r="9896" spans="1:4" x14ac:dyDescent="0.3">
      <c r="A9896" s="1" t="s">
        <v>78</v>
      </c>
      <c r="B9896" s="1" t="s">
        <v>104</v>
      </c>
      <c r="C9896">
        <v>132.18799999999999</v>
      </c>
      <c r="D9896">
        <v>673.94719999999995</v>
      </c>
    </row>
    <row r="9897" spans="1:4" x14ac:dyDescent="0.3">
      <c r="A9897" s="1" t="s">
        <v>78</v>
      </c>
      <c r="B9897" s="1" t="s">
        <v>104</v>
      </c>
      <c r="C9897">
        <v>146.43099999999899</v>
      </c>
      <c r="D9897">
        <v>671.968199999999</v>
      </c>
    </row>
    <row r="9898" spans="1:4" x14ac:dyDescent="0.3">
      <c r="A9898" s="1" t="s">
        <v>78</v>
      </c>
      <c r="B9898" s="1" t="s">
        <v>104</v>
      </c>
      <c r="C9898">
        <v>132.18799999999999</v>
      </c>
      <c r="D9898">
        <v>673.94719999999995</v>
      </c>
    </row>
    <row r="9899" spans="1:4" x14ac:dyDescent="0.3">
      <c r="A9899" s="1" t="s">
        <v>78</v>
      </c>
      <c r="B9899" s="1" t="s">
        <v>104</v>
      </c>
      <c r="C9899">
        <v>160.67499999999899</v>
      </c>
      <c r="D9899">
        <v>669.8578</v>
      </c>
    </row>
    <row r="9900" spans="1:4" x14ac:dyDescent="0.3">
      <c r="A9900" s="1" t="s">
        <v>78</v>
      </c>
      <c r="B9900" s="1" t="s">
        <v>104</v>
      </c>
      <c r="C9900">
        <v>159.15299999999999</v>
      </c>
      <c r="D9900">
        <v>670.12180000000001</v>
      </c>
    </row>
    <row r="9901" spans="1:4" x14ac:dyDescent="0.3">
      <c r="A9901" s="1" t="s">
        <v>78</v>
      </c>
      <c r="B9901" s="1" t="s">
        <v>104</v>
      </c>
      <c r="C9901">
        <v>157.44999999999999</v>
      </c>
      <c r="D9901">
        <v>670.38480000000004</v>
      </c>
    </row>
    <row r="9902" spans="1:4" x14ac:dyDescent="0.3">
      <c r="A9902" s="1" t="s">
        <v>78</v>
      </c>
      <c r="B9902" s="1" t="s">
        <v>104</v>
      </c>
      <c r="C9902">
        <v>155.66</v>
      </c>
      <c r="D9902">
        <v>670.64779999999996</v>
      </c>
    </row>
    <row r="9903" spans="1:4" x14ac:dyDescent="0.3">
      <c r="A9903" s="1" t="s">
        <v>78</v>
      </c>
      <c r="B9903" s="1" t="s">
        <v>104</v>
      </c>
      <c r="C9903">
        <v>153.86799999999999</v>
      </c>
      <c r="D9903">
        <v>670.91380000000004</v>
      </c>
    </row>
    <row r="9904" spans="1:4" x14ac:dyDescent="0.3">
      <c r="A9904" s="1" t="s">
        <v>78</v>
      </c>
      <c r="B9904" s="1" t="s">
        <v>104</v>
      </c>
      <c r="C9904">
        <v>150.10399999999899</v>
      </c>
      <c r="D9904">
        <v>671.44280000000003</v>
      </c>
    </row>
    <row r="9905" spans="1:4" x14ac:dyDescent="0.3">
      <c r="A9905" s="1" t="s">
        <v>78</v>
      </c>
      <c r="B9905" s="1" t="s">
        <v>104</v>
      </c>
      <c r="C9905">
        <v>148.22299999999899</v>
      </c>
      <c r="D9905">
        <v>671.70479999999998</v>
      </c>
    </row>
    <row r="9906" spans="1:4" x14ac:dyDescent="0.3">
      <c r="A9906" s="1" t="s">
        <v>78</v>
      </c>
      <c r="B9906" s="1" t="s">
        <v>104</v>
      </c>
      <c r="C9906">
        <v>146.43099999999899</v>
      </c>
      <c r="D9906">
        <v>671.96780000000001</v>
      </c>
    </row>
    <row r="9907" spans="1:4" x14ac:dyDescent="0.3">
      <c r="A9907" s="1" t="s">
        <v>78</v>
      </c>
      <c r="B9907" s="1" t="s">
        <v>104</v>
      </c>
      <c r="C9907">
        <v>160.67499999999899</v>
      </c>
      <c r="D9907">
        <v>669.8578</v>
      </c>
    </row>
    <row r="9908" spans="1:4" x14ac:dyDescent="0.3">
      <c r="A9908" s="1" t="s">
        <v>78</v>
      </c>
      <c r="B9908" s="1" t="s">
        <v>104</v>
      </c>
      <c r="C9908">
        <v>159.15299999999999</v>
      </c>
      <c r="D9908">
        <v>670.12180000000001</v>
      </c>
    </row>
    <row r="9909" spans="1:4" x14ac:dyDescent="0.3">
      <c r="A9909" s="1" t="s">
        <v>78</v>
      </c>
      <c r="B9909" s="1" t="s">
        <v>104</v>
      </c>
      <c r="C9909">
        <v>157.44999999999999</v>
      </c>
      <c r="D9909">
        <v>670.38480000000004</v>
      </c>
    </row>
    <row r="9910" spans="1:4" x14ac:dyDescent="0.3">
      <c r="A9910" s="1" t="s">
        <v>78</v>
      </c>
      <c r="B9910" s="1" t="s">
        <v>104</v>
      </c>
      <c r="C9910">
        <v>155.66</v>
      </c>
      <c r="D9910">
        <v>670.64779999999996</v>
      </c>
    </row>
    <row r="9911" spans="1:4" x14ac:dyDescent="0.3">
      <c r="A9911" s="1" t="s">
        <v>78</v>
      </c>
      <c r="B9911" s="1" t="s">
        <v>104</v>
      </c>
      <c r="C9911">
        <v>153.86799999999999</v>
      </c>
      <c r="D9911">
        <v>670.91380000000004</v>
      </c>
    </row>
    <row r="9912" spans="1:4" x14ac:dyDescent="0.3">
      <c r="A9912" s="1" t="s">
        <v>78</v>
      </c>
      <c r="B9912" s="1" t="s">
        <v>104</v>
      </c>
      <c r="C9912">
        <v>150.10399999999899</v>
      </c>
      <c r="D9912">
        <v>671.44280000000003</v>
      </c>
    </row>
    <row r="9913" spans="1:4" x14ac:dyDescent="0.3">
      <c r="A9913" s="1" t="s">
        <v>78</v>
      </c>
      <c r="B9913" s="1" t="s">
        <v>104</v>
      </c>
      <c r="C9913">
        <v>148.22299999999899</v>
      </c>
      <c r="D9913">
        <v>671.70479999999998</v>
      </c>
    </row>
    <row r="9914" spans="1:4" x14ac:dyDescent="0.3">
      <c r="A9914" s="1" t="s">
        <v>78</v>
      </c>
      <c r="B9914" s="1" t="s">
        <v>104</v>
      </c>
      <c r="C9914">
        <v>146.43099999999899</v>
      </c>
      <c r="D9914">
        <v>671.96780000000001</v>
      </c>
    </row>
    <row r="9915" spans="1:4" x14ac:dyDescent="0.3">
      <c r="A9915" s="1" t="s">
        <v>78</v>
      </c>
      <c r="B9915" s="1" t="s">
        <v>104</v>
      </c>
      <c r="C9915">
        <v>169.90199999999999</v>
      </c>
      <c r="D9915">
        <v>668.66830000000004</v>
      </c>
    </row>
    <row r="9916" spans="1:4" x14ac:dyDescent="0.3">
      <c r="A9916" s="1" t="s">
        <v>78</v>
      </c>
      <c r="B9916" s="1" t="s">
        <v>104</v>
      </c>
      <c r="C9916">
        <v>168.55799999999999</v>
      </c>
      <c r="D9916">
        <v>668.80029999999999</v>
      </c>
    </row>
    <row r="9917" spans="1:4" x14ac:dyDescent="0.3">
      <c r="A9917" s="1" t="s">
        <v>78</v>
      </c>
      <c r="B9917" s="1" t="s">
        <v>104</v>
      </c>
      <c r="C9917">
        <v>167.39400000000001</v>
      </c>
      <c r="D9917">
        <v>669.06629999999996</v>
      </c>
    </row>
    <row r="9918" spans="1:4" x14ac:dyDescent="0.3">
      <c r="A9918" s="1" t="s">
        <v>78</v>
      </c>
      <c r="B9918" s="1" t="s">
        <v>104</v>
      </c>
      <c r="C9918">
        <v>166.31899999999999</v>
      </c>
      <c r="D9918">
        <v>669.19629999999995</v>
      </c>
    </row>
    <row r="9919" spans="1:4" x14ac:dyDescent="0.3">
      <c r="A9919" s="1" t="s">
        <v>78</v>
      </c>
      <c r="B9919" s="1" t="s">
        <v>104</v>
      </c>
      <c r="C9919">
        <v>165.333</v>
      </c>
      <c r="D9919">
        <v>669.19600000000003</v>
      </c>
    </row>
    <row r="9920" spans="1:4" x14ac:dyDescent="0.3">
      <c r="A9920" s="1" t="s">
        <v>78</v>
      </c>
      <c r="B9920" s="1" t="s">
        <v>104</v>
      </c>
      <c r="C9920">
        <v>164.25700000000001</v>
      </c>
      <c r="D9920">
        <v>669.33</v>
      </c>
    </row>
    <row r="9921" spans="1:4" x14ac:dyDescent="0.3">
      <c r="A9921" s="1" t="s">
        <v>78</v>
      </c>
      <c r="B9921" s="1" t="s">
        <v>104</v>
      </c>
      <c r="C9921">
        <v>163.184</v>
      </c>
      <c r="D9921">
        <v>669.46</v>
      </c>
    </row>
    <row r="9922" spans="1:4" x14ac:dyDescent="0.3">
      <c r="A9922" s="1" t="s">
        <v>78</v>
      </c>
      <c r="B9922" s="1" t="s">
        <v>104</v>
      </c>
      <c r="C9922">
        <v>162.01900000000001</v>
      </c>
      <c r="D9922">
        <v>669.726</v>
      </c>
    </row>
    <row r="9923" spans="1:4" x14ac:dyDescent="0.3">
      <c r="A9923" s="1" t="s">
        <v>78</v>
      </c>
      <c r="B9923" s="1" t="s">
        <v>104</v>
      </c>
      <c r="C9923">
        <v>160.67500000000001</v>
      </c>
      <c r="D9923">
        <v>669.85699999999997</v>
      </c>
    </row>
    <row r="9924" spans="1:4" x14ac:dyDescent="0.3">
      <c r="A9924" s="1" t="s">
        <v>78</v>
      </c>
      <c r="B9924" s="1" t="s">
        <v>104</v>
      </c>
      <c r="C9924">
        <v>169.90199999999999</v>
      </c>
      <c r="D9924">
        <v>668.66800000000001</v>
      </c>
    </row>
    <row r="9925" spans="1:4" x14ac:dyDescent="0.3">
      <c r="A9925" s="1" t="s">
        <v>78</v>
      </c>
      <c r="B9925" s="1" t="s">
        <v>104</v>
      </c>
      <c r="C9925">
        <v>168.55799999999999</v>
      </c>
      <c r="D9925">
        <v>668.8</v>
      </c>
    </row>
    <row r="9926" spans="1:4" x14ac:dyDescent="0.3">
      <c r="A9926" s="1" t="s">
        <v>78</v>
      </c>
      <c r="B9926" s="1" t="s">
        <v>104</v>
      </c>
      <c r="C9926">
        <v>167.39400000000001</v>
      </c>
      <c r="D9926">
        <v>669.06599999999901</v>
      </c>
    </row>
    <row r="9927" spans="1:4" x14ac:dyDescent="0.3">
      <c r="A9927" s="1" t="s">
        <v>78</v>
      </c>
      <c r="B9927" s="1" t="s">
        <v>104</v>
      </c>
      <c r="C9927">
        <v>166.31899999999999</v>
      </c>
      <c r="D9927">
        <v>669.195999999999</v>
      </c>
    </row>
    <row r="9928" spans="1:4" x14ac:dyDescent="0.3">
      <c r="A9928" s="1" t="s">
        <v>78</v>
      </c>
      <c r="B9928" s="1" t="s">
        <v>104</v>
      </c>
      <c r="C9928">
        <v>165.333</v>
      </c>
      <c r="D9928">
        <v>669.19600000000003</v>
      </c>
    </row>
    <row r="9929" spans="1:4" x14ac:dyDescent="0.3">
      <c r="A9929" s="1" t="s">
        <v>78</v>
      </c>
      <c r="B9929" s="1" t="s">
        <v>104</v>
      </c>
      <c r="C9929">
        <v>164.25700000000001</v>
      </c>
      <c r="D9929">
        <v>669.33</v>
      </c>
    </row>
    <row r="9930" spans="1:4" x14ac:dyDescent="0.3">
      <c r="A9930" s="1" t="s">
        <v>78</v>
      </c>
      <c r="B9930" s="1" t="s">
        <v>104</v>
      </c>
      <c r="C9930">
        <v>163.184</v>
      </c>
      <c r="D9930">
        <v>669.46</v>
      </c>
    </row>
    <row r="9931" spans="1:4" x14ac:dyDescent="0.3">
      <c r="A9931" s="1" t="s">
        <v>78</v>
      </c>
      <c r="B9931" s="1" t="s">
        <v>104</v>
      </c>
      <c r="C9931">
        <v>162.01900000000001</v>
      </c>
      <c r="D9931">
        <v>669.726</v>
      </c>
    </row>
    <row r="9932" spans="1:4" x14ac:dyDescent="0.3">
      <c r="A9932" s="1" t="s">
        <v>78</v>
      </c>
      <c r="B9932" s="1" t="s">
        <v>104</v>
      </c>
      <c r="C9932">
        <v>160.67500000000001</v>
      </c>
      <c r="D9932">
        <v>669.85699999999997</v>
      </c>
    </row>
    <row r="9933" spans="1:4" x14ac:dyDescent="0.3">
      <c r="A9933" s="1" t="s">
        <v>78</v>
      </c>
      <c r="B9933" s="1" t="s">
        <v>104</v>
      </c>
      <c r="C9933">
        <v>184.14599999999999</v>
      </c>
      <c r="D9933">
        <v>666.68961000000002</v>
      </c>
    </row>
    <row r="9934" spans="1:4" x14ac:dyDescent="0.3">
      <c r="A9934" s="1" t="s">
        <v>78</v>
      </c>
      <c r="B9934" s="1" t="s">
        <v>104</v>
      </c>
      <c r="C9934">
        <v>182.44300000000001</v>
      </c>
      <c r="D9934">
        <v>666.95361000000003</v>
      </c>
    </row>
    <row r="9935" spans="1:4" x14ac:dyDescent="0.3">
      <c r="A9935" s="1" t="s">
        <v>78</v>
      </c>
      <c r="B9935" s="1" t="s">
        <v>104</v>
      </c>
      <c r="C9935">
        <v>180.56200000000001</v>
      </c>
      <c r="D9935">
        <v>667.21861000000001</v>
      </c>
    </row>
    <row r="9936" spans="1:4" x14ac:dyDescent="0.3">
      <c r="A9936" s="1" t="s">
        <v>78</v>
      </c>
      <c r="B9936" s="1" t="s">
        <v>104</v>
      </c>
      <c r="C9936">
        <v>176.79900000000001</v>
      </c>
      <c r="D9936">
        <v>667.74661000000003</v>
      </c>
    </row>
    <row r="9937" spans="1:4" x14ac:dyDescent="0.3">
      <c r="A9937" s="1" t="s">
        <v>78</v>
      </c>
      <c r="B9937" s="1" t="s">
        <v>104</v>
      </c>
      <c r="C9937">
        <v>174.91800000000001</v>
      </c>
      <c r="D9937">
        <v>668.00860999999998</v>
      </c>
    </row>
    <row r="9938" spans="1:4" x14ac:dyDescent="0.3">
      <c r="A9938" s="1" t="s">
        <v>78</v>
      </c>
      <c r="B9938" s="1" t="s">
        <v>104</v>
      </c>
      <c r="C9938">
        <v>173.12700000000001</v>
      </c>
      <c r="D9938">
        <v>668.27460999999903</v>
      </c>
    </row>
    <row r="9939" spans="1:4" x14ac:dyDescent="0.3">
      <c r="A9939" s="1" t="s">
        <v>78</v>
      </c>
      <c r="B9939" s="1" t="s">
        <v>104</v>
      </c>
      <c r="C9939">
        <v>171.42400000000001</v>
      </c>
      <c r="D9939">
        <v>668.40460999999902</v>
      </c>
    </row>
    <row r="9940" spans="1:4" x14ac:dyDescent="0.3">
      <c r="A9940" s="1" t="s">
        <v>78</v>
      </c>
      <c r="B9940" s="1" t="s">
        <v>104</v>
      </c>
      <c r="C9940">
        <v>169.90199999999999</v>
      </c>
      <c r="D9940">
        <v>668.66760999999997</v>
      </c>
    </row>
    <row r="9941" spans="1:4" x14ac:dyDescent="0.3">
      <c r="A9941" s="1" t="s">
        <v>78</v>
      </c>
      <c r="B9941" s="1" t="s">
        <v>104</v>
      </c>
      <c r="C9941">
        <v>184.14599999999999</v>
      </c>
      <c r="D9941">
        <v>666.68961000000002</v>
      </c>
    </row>
    <row r="9942" spans="1:4" x14ac:dyDescent="0.3">
      <c r="A9942" s="1" t="s">
        <v>78</v>
      </c>
      <c r="B9942" s="1" t="s">
        <v>104</v>
      </c>
      <c r="C9942">
        <v>182.44300000000001</v>
      </c>
      <c r="D9942">
        <v>666.95361000000003</v>
      </c>
    </row>
    <row r="9943" spans="1:4" x14ac:dyDescent="0.3">
      <c r="A9943" s="1" t="s">
        <v>78</v>
      </c>
      <c r="B9943" s="1" t="s">
        <v>104</v>
      </c>
      <c r="C9943">
        <v>180.56200000000001</v>
      </c>
      <c r="D9943">
        <v>667.21861000000001</v>
      </c>
    </row>
    <row r="9944" spans="1:4" x14ac:dyDescent="0.3">
      <c r="A9944" s="1" t="s">
        <v>78</v>
      </c>
      <c r="B9944" s="1" t="s">
        <v>104</v>
      </c>
      <c r="C9944">
        <v>176.79900000000001</v>
      </c>
      <c r="D9944">
        <v>667.74661000000003</v>
      </c>
    </row>
    <row r="9945" spans="1:4" x14ac:dyDescent="0.3">
      <c r="A9945" s="1" t="s">
        <v>78</v>
      </c>
      <c r="B9945" s="1" t="s">
        <v>104</v>
      </c>
      <c r="C9945">
        <v>174.91800000000001</v>
      </c>
      <c r="D9945">
        <v>668.00860999999998</v>
      </c>
    </row>
    <row r="9946" spans="1:4" x14ac:dyDescent="0.3">
      <c r="A9946" s="1" t="s">
        <v>78</v>
      </c>
      <c r="B9946" s="1" t="s">
        <v>104</v>
      </c>
      <c r="C9946">
        <v>173.12700000000001</v>
      </c>
      <c r="D9946">
        <v>668.27460999999903</v>
      </c>
    </row>
    <row r="9947" spans="1:4" x14ac:dyDescent="0.3">
      <c r="A9947" s="1" t="s">
        <v>78</v>
      </c>
      <c r="B9947" s="1" t="s">
        <v>104</v>
      </c>
      <c r="C9947">
        <v>171.42400000000001</v>
      </c>
      <c r="D9947">
        <v>668.40460999999902</v>
      </c>
    </row>
    <row r="9948" spans="1:4" x14ac:dyDescent="0.3">
      <c r="A9948" s="1" t="s">
        <v>78</v>
      </c>
      <c r="B9948" s="1" t="s">
        <v>104</v>
      </c>
      <c r="C9948">
        <v>169.90199999999999</v>
      </c>
      <c r="D9948">
        <v>668.66760999999997</v>
      </c>
    </row>
    <row r="9949" spans="1:4" x14ac:dyDescent="0.3">
      <c r="A9949" s="1" t="s">
        <v>78</v>
      </c>
      <c r="B9949" s="1" t="s">
        <v>104</v>
      </c>
      <c r="C9949">
        <v>196.95500000000001</v>
      </c>
      <c r="D9949">
        <v>664.71299999999997</v>
      </c>
    </row>
    <row r="9950" spans="1:4" x14ac:dyDescent="0.3">
      <c r="A9950" s="1" t="s">
        <v>78</v>
      </c>
      <c r="B9950" s="1" t="s">
        <v>104</v>
      </c>
      <c r="C9950">
        <v>195.702</v>
      </c>
      <c r="D9950">
        <v>664.974999999999</v>
      </c>
    </row>
    <row r="9951" spans="1:4" x14ac:dyDescent="0.3">
      <c r="A9951" s="1" t="s">
        <v>78</v>
      </c>
      <c r="B9951" s="1" t="s">
        <v>104</v>
      </c>
      <c r="C9951">
        <v>194.268</v>
      </c>
      <c r="D9951">
        <v>665.10899999999901</v>
      </c>
    </row>
    <row r="9952" spans="1:4" x14ac:dyDescent="0.3">
      <c r="A9952" s="1" t="s">
        <v>78</v>
      </c>
      <c r="B9952" s="1" t="s">
        <v>104</v>
      </c>
      <c r="C9952">
        <v>192.744</v>
      </c>
      <c r="D9952">
        <v>665.36999999999898</v>
      </c>
    </row>
    <row r="9953" spans="1:4" x14ac:dyDescent="0.3">
      <c r="A9953" s="1" t="s">
        <v>78</v>
      </c>
      <c r="B9953" s="1" t="s">
        <v>104</v>
      </c>
      <c r="C9953">
        <v>191.04300000000001</v>
      </c>
      <c r="D9953">
        <v>665.63399999999899</v>
      </c>
    </row>
    <row r="9954" spans="1:4" x14ac:dyDescent="0.3">
      <c r="A9954" s="1" t="s">
        <v>78</v>
      </c>
      <c r="B9954" s="1" t="s">
        <v>104</v>
      </c>
      <c r="C9954">
        <v>187.63900000000001</v>
      </c>
      <c r="D9954">
        <v>666.16199999999901</v>
      </c>
    </row>
    <row r="9955" spans="1:4" x14ac:dyDescent="0.3">
      <c r="A9955" s="1" t="s">
        <v>78</v>
      </c>
      <c r="B9955" s="1" t="s">
        <v>104</v>
      </c>
      <c r="C9955">
        <v>184.14599999999999</v>
      </c>
      <c r="D9955">
        <v>666.68999999999903</v>
      </c>
    </row>
    <row r="9956" spans="1:4" x14ac:dyDescent="0.3">
      <c r="A9956" s="1" t="s">
        <v>78</v>
      </c>
      <c r="B9956" s="1" t="s">
        <v>104</v>
      </c>
      <c r="C9956">
        <v>196.95500000000001</v>
      </c>
      <c r="D9956">
        <v>664.71299999999997</v>
      </c>
    </row>
    <row r="9957" spans="1:4" x14ac:dyDescent="0.3">
      <c r="A9957" s="1" t="s">
        <v>78</v>
      </c>
      <c r="B9957" s="1" t="s">
        <v>104</v>
      </c>
      <c r="C9957">
        <v>195.702</v>
      </c>
      <c r="D9957">
        <v>664.974999999999</v>
      </c>
    </row>
    <row r="9958" spans="1:4" x14ac:dyDescent="0.3">
      <c r="A9958" s="1" t="s">
        <v>78</v>
      </c>
      <c r="B9958" s="1" t="s">
        <v>104</v>
      </c>
      <c r="C9958">
        <v>194.268</v>
      </c>
      <c r="D9958">
        <v>665.10899999999901</v>
      </c>
    </row>
    <row r="9959" spans="1:4" x14ac:dyDescent="0.3">
      <c r="A9959" s="1" t="s">
        <v>78</v>
      </c>
      <c r="B9959" s="1" t="s">
        <v>104</v>
      </c>
      <c r="C9959">
        <v>192.744</v>
      </c>
      <c r="D9959">
        <v>665.36999999999898</v>
      </c>
    </row>
    <row r="9960" spans="1:4" x14ac:dyDescent="0.3">
      <c r="A9960" s="1" t="s">
        <v>78</v>
      </c>
      <c r="B9960" s="1" t="s">
        <v>104</v>
      </c>
      <c r="C9960">
        <v>191.04300000000001</v>
      </c>
      <c r="D9960">
        <v>665.63399999999899</v>
      </c>
    </row>
    <row r="9961" spans="1:4" x14ac:dyDescent="0.3">
      <c r="A9961" s="1" t="s">
        <v>78</v>
      </c>
      <c r="B9961" s="1" t="s">
        <v>104</v>
      </c>
      <c r="C9961">
        <v>187.63900000000001</v>
      </c>
      <c r="D9961">
        <v>666.16199999999901</v>
      </c>
    </row>
    <row r="9962" spans="1:4" x14ac:dyDescent="0.3">
      <c r="A9962" s="1" t="s">
        <v>78</v>
      </c>
      <c r="B9962" s="1" t="s">
        <v>104</v>
      </c>
      <c r="C9962">
        <v>184.14599999999999</v>
      </c>
      <c r="D9962">
        <v>666.68999999999903</v>
      </c>
    </row>
    <row r="9963" spans="1:4" x14ac:dyDescent="0.3">
      <c r="A9963" s="1" t="s">
        <v>78</v>
      </c>
      <c r="B9963" s="1" t="s">
        <v>104</v>
      </c>
      <c r="C9963">
        <v>202.958</v>
      </c>
      <c r="D9963">
        <v>663.52349999999899</v>
      </c>
    </row>
    <row r="9964" spans="1:4" x14ac:dyDescent="0.3">
      <c r="A9964" s="1" t="s">
        <v>78</v>
      </c>
      <c r="B9964" s="1" t="s">
        <v>104</v>
      </c>
      <c r="C9964">
        <v>201.97200000000001</v>
      </c>
      <c r="D9964">
        <v>663.65549999999905</v>
      </c>
    </row>
    <row r="9965" spans="1:4" x14ac:dyDescent="0.3">
      <c r="A9965" s="1" t="s">
        <v>78</v>
      </c>
      <c r="B9965" s="1" t="s">
        <v>104</v>
      </c>
      <c r="C9965">
        <v>201.16399999999999</v>
      </c>
      <c r="D9965">
        <v>663.92149999999901</v>
      </c>
    </row>
    <row r="9966" spans="1:4" x14ac:dyDescent="0.3">
      <c r="A9966" s="1" t="s">
        <v>78</v>
      </c>
      <c r="B9966" s="1" t="s">
        <v>104</v>
      </c>
      <c r="C9966">
        <v>200.44900000000001</v>
      </c>
      <c r="D9966">
        <v>664.05049999999903</v>
      </c>
    </row>
    <row r="9967" spans="1:4" x14ac:dyDescent="0.3">
      <c r="A9967" s="1" t="s">
        <v>78</v>
      </c>
      <c r="B9967" s="1" t="s">
        <v>104</v>
      </c>
      <c r="C9967">
        <v>199.911</v>
      </c>
      <c r="D9967">
        <v>664.18249999999898</v>
      </c>
    </row>
    <row r="9968" spans="1:4" x14ac:dyDescent="0.3">
      <c r="A9968" s="1" t="s">
        <v>78</v>
      </c>
      <c r="B9968" s="1" t="s">
        <v>104</v>
      </c>
      <c r="C9968">
        <v>199.28399999999999</v>
      </c>
      <c r="D9968">
        <v>664.31249999999898</v>
      </c>
    </row>
    <row r="9969" spans="1:4" x14ac:dyDescent="0.3">
      <c r="A9969" s="1" t="s">
        <v>78</v>
      </c>
      <c r="B9969" s="1" t="s">
        <v>104</v>
      </c>
      <c r="C9969">
        <v>198.65700000000001</v>
      </c>
      <c r="D9969">
        <v>664.44449999999904</v>
      </c>
    </row>
    <row r="9970" spans="1:4" x14ac:dyDescent="0.3">
      <c r="A9970" s="1" t="s">
        <v>78</v>
      </c>
      <c r="B9970" s="1" t="s">
        <v>104</v>
      </c>
      <c r="C9970">
        <v>197.851</v>
      </c>
      <c r="D9970">
        <v>664.57949999999903</v>
      </c>
    </row>
    <row r="9971" spans="1:4" x14ac:dyDescent="0.3">
      <c r="A9971" s="1" t="s">
        <v>78</v>
      </c>
      <c r="B9971" s="1" t="s">
        <v>104</v>
      </c>
      <c r="C9971">
        <v>196.95500000000001</v>
      </c>
      <c r="D9971">
        <v>664.71249999999895</v>
      </c>
    </row>
    <row r="9972" spans="1:4" x14ac:dyDescent="0.3">
      <c r="A9972" s="1" t="s">
        <v>78</v>
      </c>
      <c r="B9972" s="1" t="s">
        <v>104</v>
      </c>
      <c r="C9972">
        <v>202.958</v>
      </c>
      <c r="D9972">
        <v>663.52349999999899</v>
      </c>
    </row>
    <row r="9973" spans="1:4" x14ac:dyDescent="0.3">
      <c r="A9973" s="1" t="s">
        <v>78</v>
      </c>
      <c r="B9973" s="1" t="s">
        <v>104</v>
      </c>
      <c r="C9973">
        <v>201.97200000000001</v>
      </c>
      <c r="D9973">
        <v>663.65549999999905</v>
      </c>
    </row>
    <row r="9974" spans="1:4" x14ac:dyDescent="0.3">
      <c r="A9974" s="1" t="s">
        <v>78</v>
      </c>
      <c r="B9974" s="1" t="s">
        <v>104</v>
      </c>
      <c r="C9974">
        <v>201.16399999999999</v>
      </c>
      <c r="D9974">
        <v>663.92149999999901</v>
      </c>
    </row>
    <row r="9975" spans="1:4" x14ac:dyDescent="0.3">
      <c r="A9975" s="1" t="s">
        <v>78</v>
      </c>
      <c r="B9975" s="1" t="s">
        <v>104</v>
      </c>
      <c r="C9975">
        <v>200.44900000000001</v>
      </c>
      <c r="D9975">
        <v>664.05049999999903</v>
      </c>
    </row>
    <row r="9976" spans="1:4" x14ac:dyDescent="0.3">
      <c r="A9976" s="1" t="s">
        <v>78</v>
      </c>
      <c r="B9976" s="1" t="s">
        <v>104</v>
      </c>
      <c r="C9976">
        <v>199.911</v>
      </c>
      <c r="D9976">
        <v>664.18249999999898</v>
      </c>
    </row>
    <row r="9977" spans="1:4" x14ac:dyDescent="0.3">
      <c r="A9977" s="1" t="s">
        <v>78</v>
      </c>
      <c r="B9977" s="1" t="s">
        <v>104</v>
      </c>
      <c r="C9977">
        <v>199.28399999999999</v>
      </c>
      <c r="D9977">
        <v>664.31249999999898</v>
      </c>
    </row>
    <row r="9978" spans="1:4" x14ac:dyDescent="0.3">
      <c r="A9978" s="1" t="s">
        <v>78</v>
      </c>
      <c r="B9978" s="1" t="s">
        <v>104</v>
      </c>
      <c r="C9978">
        <v>198.65700000000001</v>
      </c>
      <c r="D9978">
        <v>664.44449999999904</v>
      </c>
    </row>
    <row r="9979" spans="1:4" x14ac:dyDescent="0.3">
      <c r="A9979" s="1" t="s">
        <v>78</v>
      </c>
      <c r="B9979" s="1" t="s">
        <v>104</v>
      </c>
      <c r="C9979">
        <v>197.851</v>
      </c>
      <c r="D9979">
        <v>664.57949999999903</v>
      </c>
    </row>
    <row r="9980" spans="1:4" x14ac:dyDescent="0.3">
      <c r="A9980" s="1" t="s">
        <v>78</v>
      </c>
      <c r="B9980" s="1" t="s">
        <v>104</v>
      </c>
      <c r="C9980">
        <v>196.95500000000001</v>
      </c>
      <c r="D9980">
        <v>664.71249999999895</v>
      </c>
    </row>
    <row r="9981" spans="1:4" x14ac:dyDescent="0.3">
      <c r="A9981" s="1" t="s">
        <v>78</v>
      </c>
      <c r="B9981" s="1" t="s">
        <v>104</v>
      </c>
      <c r="C9981">
        <v>217.20099999999999</v>
      </c>
      <c r="D9981">
        <v>661.14658999999904</v>
      </c>
    </row>
    <row r="9982" spans="1:4" x14ac:dyDescent="0.3">
      <c r="A9982" s="1" t="s">
        <v>78</v>
      </c>
      <c r="B9982" s="1" t="s">
        <v>104</v>
      </c>
      <c r="C9982">
        <v>216.57400000000001</v>
      </c>
      <c r="D9982">
        <v>661.28058999999905</v>
      </c>
    </row>
    <row r="9983" spans="1:4" x14ac:dyDescent="0.3">
      <c r="A9983" s="1" t="s">
        <v>78</v>
      </c>
      <c r="B9983" s="1" t="s">
        <v>104</v>
      </c>
      <c r="C9983">
        <v>215.858</v>
      </c>
      <c r="D9983">
        <v>661.41358999999898</v>
      </c>
    </row>
    <row r="9984" spans="1:4" x14ac:dyDescent="0.3">
      <c r="A9984" s="1" t="s">
        <v>78</v>
      </c>
      <c r="B9984" s="1" t="s">
        <v>104</v>
      </c>
      <c r="C9984">
        <v>215.05099999999999</v>
      </c>
      <c r="D9984">
        <v>661.54458999999895</v>
      </c>
    </row>
    <row r="9985" spans="1:4" x14ac:dyDescent="0.3">
      <c r="A9985" s="1" t="s">
        <v>78</v>
      </c>
      <c r="B9985" s="1" t="s">
        <v>104</v>
      </c>
      <c r="C9985">
        <v>214.244</v>
      </c>
      <c r="D9985">
        <v>661.67658999999901</v>
      </c>
    </row>
    <row r="9986" spans="1:4" x14ac:dyDescent="0.3">
      <c r="A9986" s="1" t="s">
        <v>78</v>
      </c>
      <c r="B9986" s="1" t="s">
        <v>104</v>
      </c>
      <c r="C9986">
        <v>212.274</v>
      </c>
      <c r="D9986">
        <v>661.93858999999895</v>
      </c>
    </row>
    <row r="9987" spans="1:4" x14ac:dyDescent="0.3">
      <c r="A9987" s="1" t="s">
        <v>78</v>
      </c>
      <c r="B9987" s="1" t="s">
        <v>104</v>
      </c>
      <c r="C9987">
        <v>210.21299999999999</v>
      </c>
      <c r="D9987">
        <v>662.335589999999</v>
      </c>
    </row>
    <row r="9988" spans="1:4" x14ac:dyDescent="0.3">
      <c r="A9988" s="1" t="s">
        <v>78</v>
      </c>
      <c r="B9988" s="1" t="s">
        <v>104</v>
      </c>
      <c r="C9988">
        <v>208.15299999999999</v>
      </c>
      <c r="D9988">
        <v>662.60158999999896</v>
      </c>
    </row>
    <row r="9989" spans="1:4" x14ac:dyDescent="0.3">
      <c r="A9989" s="1" t="s">
        <v>78</v>
      </c>
      <c r="B9989" s="1" t="s">
        <v>104</v>
      </c>
      <c r="C9989">
        <v>206.18199999999999</v>
      </c>
      <c r="D9989">
        <v>662.99658999999895</v>
      </c>
    </row>
    <row r="9990" spans="1:4" x14ac:dyDescent="0.3">
      <c r="A9990" s="1" t="s">
        <v>78</v>
      </c>
      <c r="B9990" s="1" t="s">
        <v>104</v>
      </c>
      <c r="C9990">
        <v>205.286</v>
      </c>
      <c r="D9990">
        <v>663.12758999999903</v>
      </c>
    </row>
    <row r="9991" spans="1:4" x14ac:dyDescent="0.3">
      <c r="A9991" s="1" t="s">
        <v>78</v>
      </c>
      <c r="B9991" s="1" t="s">
        <v>104</v>
      </c>
      <c r="C9991">
        <v>204.39</v>
      </c>
      <c r="D9991">
        <v>663.25958999999898</v>
      </c>
    </row>
    <row r="9992" spans="1:4" x14ac:dyDescent="0.3">
      <c r="A9992" s="1" t="s">
        <v>78</v>
      </c>
      <c r="B9992" s="1" t="s">
        <v>104</v>
      </c>
      <c r="C9992">
        <v>203.67400000000001</v>
      </c>
      <c r="D9992">
        <v>663.39358999999899</v>
      </c>
    </row>
    <row r="9993" spans="1:4" x14ac:dyDescent="0.3">
      <c r="A9993" s="1" t="s">
        <v>78</v>
      </c>
      <c r="B9993" s="1" t="s">
        <v>104</v>
      </c>
      <c r="C9993">
        <v>202.958</v>
      </c>
      <c r="D9993">
        <v>663.52358999999899</v>
      </c>
    </row>
    <row r="9994" spans="1:4" x14ac:dyDescent="0.3">
      <c r="A9994" s="1" t="s">
        <v>78</v>
      </c>
      <c r="B9994" s="1" t="s">
        <v>104</v>
      </c>
      <c r="C9994">
        <v>217.20099999999999</v>
      </c>
      <c r="D9994">
        <v>661.14658999999904</v>
      </c>
    </row>
    <row r="9995" spans="1:4" x14ac:dyDescent="0.3">
      <c r="A9995" s="1" t="s">
        <v>78</v>
      </c>
      <c r="B9995" s="1" t="s">
        <v>104</v>
      </c>
      <c r="C9995">
        <v>216.57400000000001</v>
      </c>
      <c r="D9995">
        <v>661.28058999999905</v>
      </c>
    </row>
    <row r="9996" spans="1:4" x14ac:dyDescent="0.3">
      <c r="A9996" s="1" t="s">
        <v>78</v>
      </c>
      <c r="B9996" s="1" t="s">
        <v>104</v>
      </c>
      <c r="C9996">
        <v>215.858</v>
      </c>
      <c r="D9996">
        <v>661.41358999999898</v>
      </c>
    </row>
    <row r="9997" spans="1:4" x14ac:dyDescent="0.3">
      <c r="A9997" s="1" t="s">
        <v>78</v>
      </c>
      <c r="B9997" s="1" t="s">
        <v>104</v>
      </c>
      <c r="C9997">
        <v>215.05099999999999</v>
      </c>
      <c r="D9997">
        <v>661.54458999999895</v>
      </c>
    </row>
    <row r="9998" spans="1:4" x14ac:dyDescent="0.3">
      <c r="A9998" s="1" t="s">
        <v>78</v>
      </c>
      <c r="B9998" s="1" t="s">
        <v>104</v>
      </c>
      <c r="C9998">
        <v>214.244</v>
      </c>
      <c r="D9998">
        <v>661.67658999999901</v>
      </c>
    </row>
    <row r="9999" spans="1:4" x14ac:dyDescent="0.3">
      <c r="A9999" s="1" t="s">
        <v>78</v>
      </c>
      <c r="B9999" s="1" t="s">
        <v>104</v>
      </c>
      <c r="C9999">
        <v>212.274</v>
      </c>
      <c r="D9999">
        <v>661.93858999999895</v>
      </c>
    </row>
    <row r="10000" spans="1:4" x14ac:dyDescent="0.3">
      <c r="A10000" s="1" t="s">
        <v>78</v>
      </c>
      <c r="B10000" s="1" t="s">
        <v>104</v>
      </c>
      <c r="C10000">
        <v>210.21299999999999</v>
      </c>
      <c r="D10000">
        <v>662.335589999999</v>
      </c>
    </row>
    <row r="10001" spans="1:4" x14ac:dyDescent="0.3">
      <c r="A10001" s="1" t="s">
        <v>78</v>
      </c>
      <c r="B10001" s="1" t="s">
        <v>104</v>
      </c>
      <c r="C10001">
        <v>208.15299999999999</v>
      </c>
      <c r="D10001">
        <v>662.60158999999896</v>
      </c>
    </row>
    <row r="10002" spans="1:4" x14ac:dyDescent="0.3">
      <c r="A10002" s="1" t="s">
        <v>78</v>
      </c>
      <c r="B10002" s="1" t="s">
        <v>104</v>
      </c>
      <c r="C10002">
        <v>206.18199999999999</v>
      </c>
      <c r="D10002">
        <v>662.99658999999895</v>
      </c>
    </row>
    <row r="10003" spans="1:4" x14ac:dyDescent="0.3">
      <c r="A10003" s="1" t="s">
        <v>78</v>
      </c>
      <c r="B10003" s="1" t="s">
        <v>104</v>
      </c>
      <c r="C10003">
        <v>205.286</v>
      </c>
      <c r="D10003">
        <v>663.12758999999903</v>
      </c>
    </row>
    <row r="10004" spans="1:4" x14ac:dyDescent="0.3">
      <c r="A10004" s="1" t="s">
        <v>78</v>
      </c>
      <c r="B10004" s="1" t="s">
        <v>104</v>
      </c>
      <c r="C10004">
        <v>204.39</v>
      </c>
      <c r="D10004">
        <v>663.25958999999898</v>
      </c>
    </row>
    <row r="10005" spans="1:4" x14ac:dyDescent="0.3">
      <c r="A10005" s="1" t="s">
        <v>78</v>
      </c>
      <c r="B10005" s="1" t="s">
        <v>104</v>
      </c>
      <c r="C10005">
        <v>203.67400000000001</v>
      </c>
      <c r="D10005">
        <v>663.39358999999899</v>
      </c>
    </row>
    <row r="10006" spans="1:4" x14ac:dyDescent="0.3">
      <c r="A10006" s="1" t="s">
        <v>78</v>
      </c>
      <c r="B10006" s="1" t="s">
        <v>104</v>
      </c>
      <c r="C10006">
        <v>202.958</v>
      </c>
      <c r="D10006">
        <v>663.52358999999899</v>
      </c>
    </row>
    <row r="10007" spans="1:4" x14ac:dyDescent="0.3">
      <c r="A10007" s="1" t="s">
        <v>78</v>
      </c>
      <c r="B10007" s="1" t="s">
        <v>104</v>
      </c>
      <c r="C10007">
        <v>220.69499999999999</v>
      </c>
      <c r="D10007">
        <v>660.48939999999902</v>
      </c>
    </row>
    <row r="10008" spans="1:4" x14ac:dyDescent="0.3">
      <c r="A10008" s="1" t="s">
        <v>78</v>
      </c>
      <c r="B10008" s="1" t="s">
        <v>104</v>
      </c>
      <c r="C10008">
        <v>220.15700000000001</v>
      </c>
      <c r="D10008">
        <v>660.61939999999902</v>
      </c>
    </row>
    <row r="10009" spans="1:4" x14ac:dyDescent="0.3">
      <c r="A10009" s="1" t="s">
        <v>78</v>
      </c>
      <c r="B10009" s="1" t="s">
        <v>104</v>
      </c>
      <c r="C10009">
        <v>219.71</v>
      </c>
      <c r="D10009">
        <v>660.75539999999899</v>
      </c>
    </row>
    <row r="10010" spans="1:4" x14ac:dyDescent="0.3">
      <c r="A10010" s="1" t="s">
        <v>78</v>
      </c>
      <c r="B10010" s="1" t="s">
        <v>104</v>
      </c>
      <c r="C10010">
        <v>218.99299999999999</v>
      </c>
      <c r="D10010">
        <v>660.88539999999898</v>
      </c>
    </row>
    <row r="10011" spans="1:4" x14ac:dyDescent="0.3">
      <c r="A10011" s="1" t="s">
        <v>78</v>
      </c>
      <c r="B10011" s="1" t="s">
        <v>104</v>
      </c>
      <c r="C10011">
        <v>218.63300000000001</v>
      </c>
      <c r="D10011">
        <v>660.88499999999999</v>
      </c>
    </row>
    <row r="10012" spans="1:4" x14ac:dyDescent="0.3">
      <c r="A10012" s="1" t="s">
        <v>78</v>
      </c>
      <c r="B10012" s="1" t="s">
        <v>104</v>
      </c>
      <c r="C10012">
        <v>218.27500000000001</v>
      </c>
      <c r="D10012">
        <v>661.01599999999996</v>
      </c>
    </row>
    <row r="10013" spans="1:4" x14ac:dyDescent="0.3">
      <c r="A10013" s="1" t="s">
        <v>78</v>
      </c>
      <c r="B10013" s="1" t="s">
        <v>104</v>
      </c>
      <c r="C10013">
        <v>217.828</v>
      </c>
      <c r="D10013">
        <v>661.01599999999996</v>
      </c>
    </row>
    <row r="10014" spans="1:4" x14ac:dyDescent="0.3">
      <c r="A10014" s="1" t="s">
        <v>78</v>
      </c>
      <c r="B10014" s="1" t="s">
        <v>104</v>
      </c>
      <c r="C10014">
        <v>217.20099999999999</v>
      </c>
      <c r="D10014">
        <v>661.14599999999996</v>
      </c>
    </row>
    <row r="10015" spans="1:4" x14ac:dyDescent="0.3">
      <c r="A10015" s="1" t="s">
        <v>78</v>
      </c>
      <c r="B10015" s="1" t="s">
        <v>104</v>
      </c>
      <c r="C10015">
        <v>220.69499999999999</v>
      </c>
      <c r="D10015">
        <v>660.48899999999901</v>
      </c>
    </row>
    <row r="10016" spans="1:4" x14ac:dyDescent="0.3">
      <c r="A10016" s="1" t="s">
        <v>78</v>
      </c>
      <c r="B10016" s="1" t="s">
        <v>104</v>
      </c>
      <c r="C10016">
        <v>220.15699999999899</v>
      </c>
      <c r="D10016">
        <v>660.61899999999901</v>
      </c>
    </row>
    <row r="10017" spans="1:4" x14ac:dyDescent="0.3">
      <c r="A10017" s="1" t="s">
        <v>78</v>
      </c>
      <c r="B10017" s="1" t="s">
        <v>104</v>
      </c>
      <c r="C10017">
        <v>219.70999999999901</v>
      </c>
      <c r="D10017">
        <v>660.75499999999897</v>
      </c>
    </row>
    <row r="10018" spans="1:4" x14ac:dyDescent="0.3">
      <c r="A10018" s="1" t="s">
        <v>78</v>
      </c>
      <c r="B10018" s="1" t="s">
        <v>104</v>
      </c>
      <c r="C10018">
        <v>218.992999999999</v>
      </c>
      <c r="D10018">
        <v>660.88499999999897</v>
      </c>
    </row>
    <row r="10019" spans="1:4" x14ac:dyDescent="0.3">
      <c r="A10019" s="1" t="s">
        <v>78</v>
      </c>
      <c r="B10019" s="1" t="s">
        <v>104</v>
      </c>
      <c r="C10019">
        <v>218.63300000000001</v>
      </c>
      <c r="D10019">
        <v>660.88499999999999</v>
      </c>
    </row>
    <row r="10020" spans="1:4" x14ac:dyDescent="0.3">
      <c r="A10020" s="1" t="s">
        <v>78</v>
      </c>
      <c r="B10020" s="1" t="s">
        <v>104</v>
      </c>
      <c r="C10020">
        <v>218.27500000000001</v>
      </c>
      <c r="D10020">
        <v>661.01599999999996</v>
      </c>
    </row>
    <row r="10021" spans="1:4" x14ac:dyDescent="0.3">
      <c r="A10021" s="1" t="s">
        <v>78</v>
      </c>
      <c r="B10021" s="1" t="s">
        <v>104</v>
      </c>
      <c r="C10021">
        <v>217.828</v>
      </c>
      <c r="D10021">
        <v>661.01599999999996</v>
      </c>
    </row>
    <row r="10022" spans="1:4" x14ac:dyDescent="0.3">
      <c r="A10022" s="1" t="s">
        <v>78</v>
      </c>
      <c r="B10022" s="1" t="s">
        <v>104</v>
      </c>
      <c r="C10022">
        <v>217.20099999999999</v>
      </c>
      <c r="D10022">
        <v>661.14599999999996</v>
      </c>
    </row>
    <row r="10023" spans="1:4" x14ac:dyDescent="0.3">
      <c r="A10023" s="1" t="s">
        <v>78</v>
      </c>
      <c r="B10023" s="1" t="s">
        <v>104</v>
      </c>
      <c r="C10023">
        <v>233.32599999999999</v>
      </c>
      <c r="D10023">
        <v>657.71650999999997</v>
      </c>
    </row>
    <row r="10024" spans="1:4" x14ac:dyDescent="0.3">
      <c r="A10024" s="1" t="s">
        <v>78</v>
      </c>
      <c r="B10024" s="1" t="s">
        <v>104</v>
      </c>
      <c r="C10024">
        <v>231.62199999999899</v>
      </c>
      <c r="D10024">
        <v>658.11150999999995</v>
      </c>
    </row>
    <row r="10025" spans="1:4" x14ac:dyDescent="0.3">
      <c r="A10025" s="1" t="s">
        <v>78</v>
      </c>
      <c r="B10025" s="1" t="s">
        <v>104</v>
      </c>
      <c r="C10025">
        <v>229.92099999999999</v>
      </c>
      <c r="D10025">
        <v>658.50851</v>
      </c>
    </row>
    <row r="10026" spans="1:4" x14ac:dyDescent="0.3">
      <c r="A10026" s="1" t="s">
        <v>78</v>
      </c>
      <c r="B10026" s="1" t="s">
        <v>104</v>
      </c>
      <c r="C10026">
        <v>228.13</v>
      </c>
      <c r="D10026">
        <v>658.90551000000005</v>
      </c>
    </row>
    <row r="10027" spans="1:4" x14ac:dyDescent="0.3">
      <c r="A10027" s="1" t="s">
        <v>78</v>
      </c>
      <c r="B10027" s="1" t="s">
        <v>104</v>
      </c>
      <c r="C10027">
        <v>226.42699999999999</v>
      </c>
      <c r="D10027">
        <v>659.29951000000005</v>
      </c>
    </row>
    <row r="10028" spans="1:4" x14ac:dyDescent="0.3">
      <c r="A10028" s="1" t="s">
        <v>78</v>
      </c>
      <c r="B10028" s="1" t="s">
        <v>104</v>
      </c>
      <c r="C10028">
        <v>224.72499999999999</v>
      </c>
      <c r="D10028">
        <v>659.69650999999999</v>
      </c>
    </row>
    <row r="10029" spans="1:4" x14ac:dyDescent="0.3">
      <c r="A10029" s="1" t="s">
        <v>78</v>
      </c>
      <c r="B10029" s="1" t="s">
        <v>104</v>
      </c>
      <c r="C10029">
        <v>223.202</v>
      </c>
      <c r="D10029">
        <v>659.95951000000002</v>
      </c>
    </row>
    <row r="10030" spans="1:4" x14ac:dyDescent="0.3">
      <c r="A10030" s="1" t="s">
        <v>78</v>
      </c>
      <c r="B10030" s="1" t="s">
        <v>104</v>
      </c>
      <c r="C10030">
        <v>221.85900000000001</v>
      </c>
      <c r="D10030">
        <v>660.22550999999999</v>
      </c>
    </row>
    <row r="10031" spans="1:4" x14ac:dyDescent="0.3">
      <c r="A10031" s="1" t="s">
        <v>78</v>
      </c>
      <c r="B10031" s="1" t="s">
        <v>104</v>
      </c>
      <c r="C10031">
        <v>221.232</v>
      </c>
      <c r="D10031">
        <v>660.35550999999998</v>
      </c>
    </row>
    <row r="10032" spans="1:4" x14ac:dyDescent="0.3">
      <c r="A10032" s="1" t="s">
        <v>78</v>
      </c>
      <c r="B10032" s="1" t="s">
        <v>104</v>
      </c>
      <c r="C10032">
        <v>220.69499999999999</v>
      </c>
      <c r="D10032">
        <v>660.48851000000002</v>
      </c>
    </row>
    <row r="10033" spans="1:4" x14ac:dyDescent="0.3">
      <c r="A10033" s="1" t="s">
        <v>78</v>
      </c>
      <c r="B10033" s="1" t="s">
        <v>104</v>
      </c>
      <c r="C10033">
        <v>233.32599999999999</v>
      </c>
      <c r="D10033">
        <v>657.71650999999997</v>
      </c>
    </row>
    <row r="10034" spans="1:4" x14ac:dyDescent="0.3">
      <c r="A10034" s="1" t="s">
        <v>78</v>
      </c>
      <c r="B10034" s="1" t="s">
        <v>104</v>
      </c>
      <c r="C10034">
        <v>231.62199999999899</v>
      </c>
      <c r="D10034">
        <v>658.11150999999995</v>
      </c>
    </row>
    <row r="10035" spans="1:4" x14ac:dyDescent="0.3">
      <c r="A10035" s="1" t="s">
        <v>78</v>
      </c>
      <c r="B10035" s="1" t="s">
        <v>104</v>
      </c>
      <c r="C10035">
        <v>229.92099999999999</v>
      </c>
      <c r="D10035">
        <v>658.50851</v>
      </c>
    </row>
    <row r="10036" spans="1:4" x14ac:dyDescent="0.3">
      <c r="A10036" s="1" t="s">
        <v>78</v>
      </c>
      <c r="B10036" s="1" t="s">
        <v>104</v>
      </c>
      <c r="C10036">
        <v>228.13</v>
      </c>
      <c r="D10036">
        <v>658.90551000000005</v>
      </c>
    </row>
    <row r="10037" spans="1:4" x14ac:dyDescent="0.3">
      <c r="A10037" s="1" t="s">
        <v>78</v>
      </c>
      <c r="B10037" s="1" t="s">
        <v>104</v>
      </c>
      <c r="C10037">
        <v>226.42699999999999</v>
      </c>
      <c r="D10037">
        <v>659.29951000000005</v>
      </c>
    </row>
    <row r="10038" spans="1:4" x14ac:dyDescent="0.3">
      <c r="A10038" s="1" t="s">
        <v>78</v>
      </c>
      <c r="B10038" s="1" t="s">
        <v>104</v>
      </c>
      <c r="C10038">
        <v>224.72499999999999</v>
      </c>
      <c r="D10038">
        <v>659.69650999999999</v>
      </c>
    </row>
    <row r="10039" spans="1:4" x14ac:dyDescent="0.3">
      <c r="A10039" s="1" t="s">
        <v>78</v>
      </c>
      <c r="B10039" s="1" t="s">
        <v>104</v>
      </c>
      <c r="C10039">
        <v>223.202</v>
      </c>
      <c r="D10039">
        <v>659.95951000000002</v>
      </c>
    </row>
    <row r="10040" spans="1:4" x14ac:dyDescent="0.3">
      <c r="A10040" s="1" t="s">
        <v>78</v>
      </c>
      <c r="B10040" s="1" t="s">
        <v>104</v>
      </c>
      <c r="C10040">
        <v>221.85900000000001</v>
      </c>
      <c r="D10040">
        <v>660.22550999999999</v>
      </c>
    </row>
    <row r="10041" spans="1:4" x14ac:dyDescent="0.3">
      <c r="A10041" s="1" t="s">
        <v>78</v>
      </c>
      <c r="B10041" s="1" t="s">
        <v>104</v>
      </c>
      <c r="C10041">
        <v>221.232</v>
      </c>
      <c r="D10041">
        <v>660.35550999999998</v>
      </c>
    </row>
    <row r="10042" spans="1:4" x14ac:dyDescent="0.3">
      <c r="A10042" s="1" t="s">
        <v>78</v>
      </c>
      <c r="B10042" s="1" t="s">
        <v>104</v>
      </c>
      <c r="C10042">
        <v>220.69499999999999</v>
      </c>
      <c r="D10042">
        <v>660.48851000000002</v>
      </c>
    </row>
    <row r="10043" spans="1:4" x14ac:dyDescent="0.3">
      <c r="A10043" s="1" t="s">
        <v>78</v>
      </c>
      <c r="B10043" s="1" t="s">
        <v>104</v>
      </c>
      <c r="C10043">
        <v>246.583</v>
      </c>
      <c r="D10043">
        <v>654.28489999999999</v>
      </c>
    </row>
    <row r="10044" spans="1:4" x14ac:dyDescent="0.3">
      <c r="A10044" s="1" t="s">
        <v>78</v>
      </c>
      <c r="B10044" s="1" t="s">
        <v>104</v>
      </c>
      <c r="C10044">
        <v>243.179</v>
      </c>
      <c r="D10044">
        <v>655.20989999999995</v>
      </c>
    </row>
    <row r="10045" spans="1:4" x14ac:dyDescent="0.3">
      <c r="A10045" s="1" t="s">
        <v>78</v>
      </c>
      <c r="B10045" s="1" t="s">
        <v>104</v>
      </c>
      <c r="C10045">
        <v>239.86600000000001</v>
      </c>
      <c r="D10045">
        <v>656.13189999999997</v>
      </c>
    </row>
    <row r="10046" spans="1:4" x14ac:dyDescent="0.3">
      <c r="A10046" s="1" t="s">
        <v>78</v>
      </c>
      <c r="B10046" s="1" t="s">
        <v>104</v>
      </c>
      <c r="C10046">
        <v>233.32599999999999</v>
      </c>
      <c r="D10046">
        <v>657.71690000000001</v>
      </c>
    </row>
    <row r="10047" spans="1:4" x14ac:dyDescent="0.3">
      <c r="A10047" s="1" t="s">
        <v>78</v>
      </c>
      <c r="B10047" s="1" t="s">
        <v>104</v>
      </c>
      <c r="C10047">
        <v>246.583</v>
      </c>
      <c r="D10047">
        <v>654.28489999999999</v>
      </c>
    </row>
    <row r="10048" spans="1:4" x14ac:dyDescent="0.3">
      <c r="A10048" s="1" t="s">
        <v>78</v>
      </c>
      <c r="B10048" s="1" t="s">
        <v>104</v>
      </c>
      <c r="C10048">
        <v>243.179</v>
      </c>
      <c r="D10048">
        <v>655.20989999999995</v>
      </c>
    </row>
    <row r="10049" spans="1:4" x14ac:dyDescent="0.3">
      <c r="A10049" s="1" t="s">
        <v>78</v>
      </c>
      <c r="B10049" s="1" t="s">
        <v>104</v>
      </c>
      <c r="C10049">
        <v>239.86600000000001</v>
      </c>
      <c r="D10049">
        <v>656.13189999999997</v>
      </c>
    </row>
    <row r="10050" spans="1:4" x14ac:dyDescent="0.3">
      <c r="A10050" s="1" t="s">
        <v>78</v>
      </c>
      <c r="B10050" s="1" t="s">
        <v>104</v>
      </c>
      <c r="C10050">
        <v>233.32599999999999</v>
      </c>
      <c r="D10050">
        <v>657.71690000000001</v>
      </c>
    </row>
    <row r="10051" spans="1:4" x14ac:dyDescent="0.3">
      <c r="A10051" s="1" t="s">
        <v>78</v>
      </c>
      <c r="B10051" s="1" t="s">
        <v>104</v>
      </c>
      <c r="C10051">
        <v>261.09500000000003</v>
      </c>
      <c r="D10051">
        <v>650.06500000000005</v>
      </c>
    </row>
    <row r="10052" spans="1:4" x14ac:dyDescent="0.3">
      <c r="A10052" s="1" t="s">
        <v>78</v>
      </c>
      <c r="B10052" s="1" t="s">
        <v>104</v>
      </c>
      <c r="C10052">
        <v>259.39299999999997</v>
      </c>
      <c r="D10052">
        <v>650.59</v>
      </c>
    </row>
    <row r="10053" spans="1:4" x14ac:dyDescent="0.3">
      <c r="A10053" s="1" t="s">
        <v>78</v>
      </c>
      <c r="B10053" s="1" t="s">
        <v>104</v>
      </c>
      <c r="C10053">
        <v>257.601</v>
      </c>
      <c r="D10053">
        <v>651.12099999999998</v>
      </c>
    </row>
    <row r="10054" spans="1:4" x14ac:dyDescent="0.3">
      <c r="A10054" s="1" t="s">
        <v>78</v>
      </c>
      <c r="B10054" s="1" t="s">
        <v>104</v>
      </c>
      <c r="C10054">
        <v>253.929</v>
      </c>
      <c r="D10054">
        <v>652.17600000000004</v>
      </c>
    </row>
    <row r="10055" spans="1:4" x14ac:dyDescent="0.3">
      <c r="A10055" s="1" t="s">
        <v>78</v>
      </c>
      <c r="B10055" s="1" t="s">
        <v>104</v>
      </c>
      <c r="C10055">
        <v>250.166</v>
      </c>
      <c r="D10055">
        <v>653.23299999999995</v>
      </c>
    </row>
    <row r="10056" spans="1:4" x14ac:dyDescent="0.3">
      <c r="A10056" s="1" t="s">
        <v>78</v>
      </c>
      <c r="B10056" s="1" t="s">
        <v>104</v>
      </c>
      <c r="C10056">
        <v>248.374</v>
      </c>
      <c r="D10056">
        <v>653.75599999999997</v>
      </c>
    </row>
    <row r="10057" spans="1:4" x14ac:dyDescent="0.3">
      <c r="A10057" s="1" t="s">
        <v>78</v>
      </c>
      <c r="B10057" s="1" t="s">
        <v>104</v>
      </c>
      <c r="C10057">
        <v>246.583</v>
      </c>
      <c r="D10057">
        <v>654.28499999999997</v>
      </c>
    </row>
    <row r="10058" spans="1:4" x14ac:dyDescent="0.3">
      <c r="A10058" s="1" t="s">
        <v>78</v>
      </c>
      <c r="B10058" s="1" t="s">
        <v>104</v>
      </c>
      <c r="C10058">
        <v>261.09500000000003</v>
      </c>
      <c r="D10058">
        <v>650.06500000000005</v>
      </c>
    </row>
    <row r="10059" spans="1:4" x14ac:dyDescent="0.3">
      <c r="A10059" s="1" t="s">
        <v>78</v>
      </c>
      <c r="B10059" s="1" t="s">
        <v>104</v>
      </c>
      <c r="C10059">
        <v>259.39299999999997</v>
      </c>
      <c r="D10059">
        <v>650.59</v>
      </c>
    </row>
    <row r="10060" spans="1:4" x14ac:dyDescent="0.3">
      <c r="A10060" s="1" t="s">
        <v>78</v>
      </c>
      <c r="B10060" s="1" t="s">
        <v>104</v>
      </c>
      <c r="C10060">
        <v>257.601</v>
      </c>
      <c r="D10060">
        <v>651.12099999999998</v>
      </c>
    </row>
    <row r="10061" spans="1:4" x14ac:dyDescent="0.3">
      <c r="A10061" s="1" t="s">
        <v>78</v>
      </c>
      <c r="B10061" s="1" t="s">
        <v>104</v>
      </c>
      <c r="C10061">
        <v>253.929</v>
      </c>
      <c r="D10061">
        <v>652.17600000000004</v>
      </c>
    </row>
    <row r="10062" spans="1:4" x14ac:dyDescent="0.3">
      <c r="A10062" s="1" t="s">
        <v>78</v>
      </c>
      <c r="B10062" s="1" t="s">
        <v>104</v>
      </c>
      <c r="C10062">
        <v>250.166</v>
      </c>
      <c r="D10062">
        <v>653.23299999999995</v>
      </c>
    </row>
    <row r="10063" spans="1:4" x14ac:dyDescent="0.3">
      <c r="A10063" s="1" t="s">
        <v>78</v>
      </c>
      <c r="B10063" s="1" t="s">
        <v>104</v>
      </c>
      <c r="C10063">
        <v>248.374</v>
      </c>
      <c r="D10063">
        <v>653.75599999999997</v>
      </c>
    </row>
    <row r="10064" spans="1:4" x14ac:dyDescent="0.3">
      <c r="A10064" s="1" t="s">
        <v>78</v>
      </c>
      <c r="B10064" s="1" t="s">
        <v>104</v>
      </c>
      <c r="C10064">
        <v>246.583</v>
      </c>
      <c r="D10064">
        <v>654.28499999999997</v>
      </c>
    </row>
    <row r="10065" spans="1:4" x14ac:dyDescent="0.3">
      <c r="A10065" s="1" t="s">
        <v>78</v>
      </c>
      <c r="B10065" s="1" t="s">
        <v>104</v>
      </c>
      <c r="C10065">
        <v>272.83</v>
      </c>
      <c r="D10065">
        <v>646.63350000000003</v>
      </c>
    </row>
    <row r="10066" spans="1:4" x14ac:dyDescent="0.3">
      <c r="A10066" s="1" t="s">
        <v>78</v>
      </c>
      <c r="B10066" s="1" t="s">
        <v>104</v>
      </c>
      <c r="C10066">
        <v>271.30799999999999</v>
      </c>
      <c r="D10066">
        <v>647.02750000000003</v>
      </c>
    </row>
    <row r="10067" spans="1:4" x14ac:dyDescent="0.3">
      <c r="A10067" s="1" t="s">
        <v>78</v>
      </c>
      <c r="B10067" s="1" t="s">
        <v>104</v>
      </c>
      <c r="C10067">
        <v>269.78500000000003</v>
      </c>
      <c r="D10067">
        <v>647.55650000000003</v>
      </c>
    </row>
    <row r="10068" spans="1:4" x14ac:dyDescent="0.3">
      <c r="A10068" s="1" t="s">
        <v>78</v>
      </c>
      <c r="B10068" s="1" t="s">
        <v>104</v>
      </c>
      <c r="C10068">
        <v>267.00799999999998</v>
      </c>
      <c r="D10068">
        <v>648.34849999999994</v>
      </c>
    </row>
    <row r="10069" spans="1:4" x14ac:dyDescent="0.3">
      <c r="A10069" s="1" t="s">
        <v>78</v>
      </c>
      <c r="B10069" s="1" t="s">
        <v>104</v>
      </c>
      <c r="C10069">
        <v>264.14100000000002</v>
      </c>
      <c r="D10069">
        <v>649.13750000000005</v>
      </c>
    </row>
    <row r="10070" spans="1:4" x14ac:dyDescent="0.3">
      <c r="A10070" s="1" t="s">
        <v>78</v>
      </c>
      <c r="B10070" s="1" t="s">
        <v>104</v>
      </c>
      <c r="C10070">
        <v>262.70800000000003</v>
      </c>
      <c r="D10070">
        <v>649.53750000000002</v>
      </c>
    </row>
    <row r="10071" spans="1:4" x14ac:dyDescent="0.3">
      <c r="A10071" s="1" t="s">
        <v>78</v>
      </c>
      <c r="B10071" s="1" t="s">
        <v>104</v>
      </c>
      <c r="C10071">
        <v>261.09500000000003</v>
      </c>
      <c r="D10071">
        <v>650.06550000000004</v>
      </c>
    </row>
    <row r="10072" spans="1:4" x14ac:dyDescent="0.3">
      <c r="A10072" s="1" t="s">
        <v>78</v>
      </c>
      <c r="B10072" s="1" t="s">
        <v>104</v>
      </c>
      <c r="C10072">
        <v>272.83</v>
      </c>
      <c r="D10072">
        <v>646.63350000000003</v>
      </c>
    </row>
    <row r="10073" spans="1:4" x14ac:dyDescent="0.3">
      <c r="A10073" s="1" t="s">
        <v>78</v>
      </c>
      <c r="B10073" s="1" t="s">
        <v>104</v>
      </c>
      <c r="C10073">
        <v>271.30799999999999</v>
      </c>
      <c r="D10073">
        <v>647.02750000000003</v>
      </c>
    </row>
    <row r="10074" spans="1:4" x14ac:dyDescent="0.3">
      <c r="A10074" s="1" t="s">
        <v>78</v>
      </c>
      <c r="B10074" s="1" t="s">
        <v>104</v>
      </c>
      <c r="C10074">
        <v>269.78500000000003</v>
      </c>
      <c r="D10074">
        <v>647.55650000000003</v>
      </c>
    </row>
    <row r="10075" spans="1:4" x14ac:dyDescent="0.3">
      <c r="A10075" s="1" t="s">
        <v>78</v>
      </c>
      <c r="B10075" s="1" t="s">
        <v>104</v>
      </c>
      <c r="C10075">
        <v>267.00799999999998</v>
      </c>
      <c r="D10075">
        <v>648.34849999999994</v>
      </c>
    </row>
    <row r="10076" spans="1:4" x14ac:dyDescent="0.3">
      <c r="A10076" s="1" t="s">
        <v>78</v>
      </c>
      <c r="B10076" s="1" t="s">
        <v>104</v>
      </c>
      <c r="C10076">
        <v>264.14100000000002</v>
      </c>
      <c r="D10076">
        <v>649.13750000000005</v>
      </c>
    </row>
    <row r="10077" spans="1:4" x14ac:dyDescent="0.3">
      <c r="A10077" s="1" t="s">
        <v>78</v>
      </c>
      <c r="B10077" s="1" t="s">
        <v>104</v>
      </c>
      <c r="C10077">
        <v>262.70800000000003</v>
      </c>
      <c r="D10077">
        <v>649.53750000000002</v>
      </c>
    </row>
    <row r="10078" spans="1:4" x14ac:dyDescent="0.3">
      <c r="A10078" s="1" t="s">
        <v>78</v>
      </c>
      <c r="B10078" s="1" t="s">
        <v>104</v>
      </c>
      <c r="C10078">
        <v>261.09500000000003</v>
      </c>
      <c r="D10078">
        <v>650.06550000000004</v>
      </c>
    </row>
    <row r="10079" spans="1:4" x14ac:dyDescent="0.3">
      <c r="A10079" s="1" t="s">
        <v>78</v>
      </c>
      <c r="B10079" s="1" t="s">
        <v>104</v>
      </c>
      <c r="C10079">
        <v>286.62599999999998</v>
      </c>
      <c r="D10079">
        <v>642.80340000000001</v>
      </c>
    </row>
    <row r="10080" spans="1:4" x14ac:dyDescent="0.3">
      <c r="A10080" s="1" t="s">
        <v>78</v>
      </c>
      <c r="B10080" s="1" t="s">
        <v>104</v>
      </c>
      <c r="C10080">
        <v>283.13200000000001</v>
      </c>
      <c r="D10080">
        <v>643.8614</v>
      </c>
    </row>
    <row r="10081" spans="1:4" x14ac:dyDescent="0.3">
      <c r="A10081" s="1" t="s">
        <v>78</v>
      </c>
      <c r="B10081" s="1" t="s">
        <v>104</v>
      </c>
      <c r="C10081">
        <v>279.63799999999998</v>
      </c>
      <c r="D10081">
        <v>644.78639999999996</v>
      </c>
    </row>
    <row r="10082" spans="1:4" x14ac:dyDescent="0.3">
      <c r="A10082" s="1" t="s">
        <v>78</v>
      </c>
      <c r="B10082" s="1" t="s">
        <v>104</v>
      </c>
      <c r="C10082">
        <v>276.14499999999998</v>
      </c>
      <c r="D10082">
        <v>645.70939999999996</v>
      </c>
    </row>
    <row r="10083" spans="1:4" x14ac:dyDescent="0.3">
      <c r="A10083" s="1" t="s">
        <v>78</v>
      </c>
      <c r="B10083" s="1" t="s">
        <v>104</v>
      </c>
      <c r="C10083">
        <v>272.83</v>
      </c>
      <c r="D10083">
        <v>646.63339999999903</v>
      </c>
    </row>
    <row r="10084" spans="1:4" x14ac:dyDescent="0.3">
      <c r="A10084" s="1" t="s">
        <v>78</v>
      </c>
      <c r="B10084" s="1" t="s">
        <v>104</v>
      </c>
      <c r="C10084">
        <v>286.62599999999998</v>
      </c>
      <c r="D10084">
        <v>642.80339999999899</v>
      </c>
    </row>
    <row r="10085" spans="1:4" x14ac:dyDescent="0.3">
      <c r="A10085" s="1" t="s">
        <v>78</v>
      </c>
      <c r="B10085" s="1" t="s">
        <v>104</v>
      </c>
      <c r="C10085">
        <v>283.13199999999898</v>
      </c>
      <c r="D10085">
        <v>643.86139999999898</v>
      </c>
    </row>
    <row r="10086" spans="1:4" x14ac:dyDescent="0.3">
      <c r="A10086" s="1" t="s">
        <v>78</v>
      </c>
      <c r="B10086" s="1" t="s">
        <v>104</v>
      </c>
      <c r="C10086">
        <v>279.63799999999901</v>
      </c>
      <c r="D10086">
        <v>644.78639999999905</v>
      </c>
    </row>
    <row r="10087" spans="1:4" x14ac:dyDescent="0.3">
      <c r="A10087" s="1" t="s">
        <v>78</v>
      </c>
      <c r="B10087" s="1" t="s">
        <v>104</v>
      </c>
      <c r="C10087">
        <v>276.14499999999902</v>
      </c>
      <c r="D10087">
        <v>645.70939999999905</v>
      </c>
    </row>
    <row r="10088" spans="1:4" x14ac:dyDescent="0.3">
      <c r="A10088" s="1" t="s">
        <v>78</v>
      </c>
      <c r="B10088" s="1" t="s">
        <v>104</v>
      </c>
      <c r="C10088">
        <v>272.82999999999902</v>
      </c>
      <c r="D10088">
        <v>646.63339999999903</v>
      </c>
    </row>
    <row r="10089" spans="1:4" x14ac:dyDescent="0.3">
      <c r="A10089" s="1" t="s">
        <v>78</v>
      </c>
      <c r="B10089" s="1" t="s">
        <v>104</v>
      </c>
      <c r="C10089">
        <v>300.33099999999899</v>
      </c>
      <c r="D10089">
        <v>638.451899999999</v>
      </c>
    </row>
    <row r="10090" spans="1:4" x14ac:dyDescent="0.3">
      <c r="A10090" s="1" t="s">
        <v>78</v>
      </c>
      <c r="B10090" s="1" t="s">
        <v>104</v>
      </c>
      <c r="C10090">
        <v>293.52399999999898</v>
      </c>
      <c r="D10090">
        <v>640.69489999999905</v>
      </c>
    </row>
    <row r="10091" spans="1:4" x14ac:dyDescent="0.3">
      <c r="A10091" s="1" t="s">
        <v>78</v>
      </c>
      <c r="B10091" s="1" t="s">
        <v>104</v>
      </c>
      <c r="C10091">
        <v>286.62599999999901</v>
      </c>
      <c r="D10091">
        <v>642.80389999999898</v>
      </c>
    </row>
    <row r="10092" spans="1:4" x14ac:dyDescent="0.3">
      <c r="A10092" s="1" t="s">
        <v>78</v>
      </c>
      <c r="B10092" s="1" t="s">
        <v>104</v>
      </c>
      <c r="C10092">
        <v>300.33099999999899</v>
      </c>
      <c r="D10092">
        <v>638.451899999999</v>
      </c>
    </row>
    <row r="10093" spans="1:4" x14ac:dyDescent="0.3">
      <c r="A10093" s="1" t="s">
        <v>78</v>
      </c>
      <c r="B10093" s="1" t="s">
        <v>104</v>
      </c>
      <c r="C10093">
        <v>293.52399999999898</v>
      </c>
      <c r="D10093">
        <v>640.69489999999996</v>
      </c>
    </row>
    <row r="10094" spans="1:4" x14ac:dyDescent="0.3">
      <c r="A10094" s="1" t="s">
        <v>78</v>
      </c>
      <c r="B10094" s="1" t="s">
        <v>104</v>
      </c>
      <c r="C10094">
        <v>286.62599999999901</v>
      </c>
      <c r="D10094">
        <v>642.8039</v>
      </c>
    </row>
    <row r="10095" spans="1:4" x14ac:dyDescent="0.3">
      <c r="A10095" s="1" t="s">
        <v>78</v>
      </c>
      <c r="B10095" s="1" t="s">
        <v>104</v>
      </c>
      <c r="C10095">
        <v>314.12699999999899</v>
      </c>
      <c r="D10095">
        <v>634.36100999999996</v>
      </c>
    </row>
    <row r="10096" spans="1:4" x14ac:dyDescent="0.3">
      <c r="A10096" s="1" t="s">
        <v>78</v>
      </c>
      <c r="B10096" s="1" t="s">
        <v>104</v>
      </c>
      <c r="C10096">
        <v>310.72299999999899</v>
      </c>
      <c r="D10096">
        <v>635.41600999999901</v>
      </c>
    </row>
    <row r="10097" spans="1:4" x14ac:dyDescent="0.3">
      <c r="A10097" s="1" t="s">
        <v>78</v>
      </c>
      <c r="B10097" s="1" t="s">
        <v>104</v>
      </c>
      <c r="C10097">
        <v>307.229999999999</v>
      </c>
      <c r="D10097">
        <v>636.34100999999896</v>
      </c>
    </row>
    <row r="10098" spans="1:4" x14ac:dyDescent="0.3">
      <c r="A10098" s="1" t="s">
        <v>78</v>
      </c>
      <c r="B10098" s="1" t="s">
        <v>104</v>
      </c>
      <c r="C10098">
        <v>300.33099999999899</v>
      </c>
      <c r="D10098">
        <v>638.45200999999895</v>
      </c>
    </row>
    <row r="10099" spans="1:4" x14ac:dyDescent="0.3">
      <c r="A10099" s="1" t="s">
        <v>78</v>
      </c>
      <c r="B10099" s="1" t="s">
        <v>104</v>
      </c>
      <c r="C10099">
        <v>314.12699999999899</v>
      </c>
      <c r="D10099">
        <v>634.36100999999906</v>
      </c>
    </row>
    <row r="10100" spans="1:4" x14ac:dyDescent="0.3">
      <c r="A10100" s="1" t="s">
        <v>78</v>
      </c>
      <c r="B10100" s="1" t="s">
        <v>104</v>
      </c>
      <c r="C10100">
        <v>310.72299999999899</v>
      </c>
      <c r="D10100">
        <v>635.41600999999901</v>
      </c>
    </row>
    <row r="10101" spans="1:4" x14ac:dyDescent="0.3">
      <c r="A10101" s="1" t="s">
        <v>78</v>
      </c>
      <c r="B10101" s="1" t="s">
        <v>104</v>
      </c>
      <c r="C10101">
        <v>307.229999999999</v>
      </c>
      <c r="D10101">
        <v>636.34100999999896</v>
      </c>
    </row>
    <row r="10102" spans="1:4" x14ac:dyDescent="0.3">
      <c r="A10102" s="1" t="s">
        <v>78</v>
      </c>
      <c r="B10102" s="1" t="s">
        <v>104</v>
      </c>
      <c r="C10102">
        <v>300.33099999999899</v>
      </c>
      <c r="D10102">
        <v>638.45200999999895</v>
      </c>
    </row>
    <row r="10103" spans="1:4" x14ac:dyDescent="0.3">
      <c r="A10103" s="1" t="s">
        <v>78</v>
      </c>
      <c r="B10103" s="1" t="s">
        <v>104</v>
      </c>
      <c r="C10103">
        <v>327.116999999999</v>
      </c>
      <c r="D10103">
        <v>630.139399999999</v>
      </c>
    </row>
    <row r="10104" spans="1:4" x14ac:dyDescent="0.3">
      <c r="A10104" s="1" t="s">
        <v>78</v>
      </c>
      <c r="B10104" s="1" t="s">
        <v>104</v>
      </c>
      <c r="C10104">
        <v>323.801999999999</v>
      </c>
      <c r="D10104">
        <v>631.19539999999904</v>
      </c>
    </row>
    <row r="10105" spans="1:4" x14ac:dyDescent="0.3">
      <c r="A10105" s="1" t="s">
        <v>78</v>
      </c>
      <c r="B10105" s="1" t="s">
        <v>104</v>
      </c>
      <c r="C10105">
        <v>320.57699999999897</v>
      </c>
      <c r="D10105">
        <v>632.24939999999901</v>
      </c>
    </row>
    <row r="10106" spans="1:4" x14ac:dyDescent="0.3">
      <c r="A10106" s="1" t="s">
        <v>78</v>
      </c>
      <c r="B10106" s="1" t="s">
        <v>104</v>
      </c>
      <c r="C10106">
        <v>317.44199999999898</v>
      </c>
      <c r="D10106">
        <v>633.30739999999901</v>
      </c>
    </row>
    <row r="10107" spans="1:4" x14ac:dyDescent="0.3">
      <c r="A10107" s="1" t="s">
        <v>78</v>
      </c>
      <c r="B10107" s="1" t="s">
        <v>104</v>
      </c>
      <c r="C10107">
        <v>314.12699999999899</v>
      </c>
      <c r="D10107">
        <v>634.36139999999898</v>
      </c>
    </row>
    <row r="10108" spans="1:4" x14ac:dyDescent="0.3">
      <c r="A10108" s="1" t="s">
        <v>78</v>
      </c>
      <c r="B10108" s="1" t="s">
        <v>104</v>
      </c>
      <c r="C10108">
        <v>327.116999999999</v>
      </c>
      <c r="D10108">
        <v>630.139399999999</v>
      </c>
    </row>
    <row r="10109" spans="1:4" x14ac:dyDescent="0.3">
      <c r="A10109" s="1" t="s">
        <v>78</v>
      </c>
      <c r="B10109" s="1" t="s">
        <v>104</v>
      </c>
      <c r="C10109">
        <v>323.801999999999</v>
      </c>
      <c r="D10109">
        <v>631.19539999999904</v>
      </c>
    </row>
    <row r="10110" spans="1:4" x14ac:dyDescent="0.3">
      <c r="A10110" s="1" t="s">
        <v>78</v>
      </c>
      <c r="B10110" s="1" t="s">
        <v>104</v>
      </c>
      <c r="C10110">
        <v>320.57699999999897</v>
      </c>
      <c r="D10110">
        <v>632.24939999999901</v>
      </c>
    </row>
    <row r="10111" spans="1:4" x14ac:dyDescent="0.3">
      <c r="A10111" s="1" t="s">
        <v>78</v>
      </c>
      <c r="B10111" s="1" t="s">
        <v>104</v>
      </c>
      <c r="C10111">
        <v>317.44199999999898</v>
      </c>
      <c r="D10111">
        <v>633.30739999999901</v>
      </c>
    </row>
    <row r="10112" spans="1:4" x14ac:dyDescent="0.3">
      <c r="A10112" s="1" t="s">
        <v>78</v>
      </c>
      <c r="B10112" s="1" t="s">
        <v>104</v>
      </c>
      <c r="C10112">
        <v>314.12699999999899</v>
      </c>
      <c r="D10112">
        <v>634.36139999999898</v>
      </c>
    </row>
    <row r="10113" spans="1:4" x14ac:dyDescent="0.3">
      <c r="A10113" s="1" t="s">
        <v>78</v>
      </c>
      <c r="B10113" s="1" t="s">
        <v>104</v>
      </c>
      <c r="C10113">
        <v>341.00199999999899</v>
      </c>
      <c r="D10113">
        <v>626.31420999999898</v>
      </c>
    </row>
    <row r="10114" spans="1:4" x14ac:dyDescent="0.3">
      <c r="A10114" s="1" t="s">
        <v>78</v>
      </c>
      <c r="B10114" s="1" t="s">
        <v>104</v>
      </c>
      <c r="C10114">
        <v>339.56899999999899</v>
      </c>
      <c r="D10114">
        <v>626.70720999999901</v>
      </c>
    </row>
    <row r="10115" spans="1:4" x14ac:dyDescent="0.3">
      <c r="A10115" s="1" t="s">
        <v>78</v>
      </c>
      <c r="B10115" s="1" t="s">
        <v>104</v>
      </c>
      <c r="C10115">
        <v>337.95599999999899</v>
      </c>
      <c r="D10115">
        <v>627.23520999999903</v>
      </c>
    </row>
    <row r="10116" spans="1:4" x14ac:dyDescent="0.3">
      <c r="A10116" s="1" t="s">
        <v>78</v>
      </c>
      <c r="B10116" s="1" t="s">
        <v>104</v>
      </c>
      <c r="C10116">
        <v>336.25299999999902</v>
      </c>
      <c r="D10116">
        <v>627.63220999999896</v>
      </c>
    </row>
    <row r="10117" spans="1:4" x14ac:dyDescent="0.3">
      <c r="A10117" s="1" t="s">
        <v>78</v>
      </c>
      <c r="B10117" s="1" t="s">
        <v>104</v>
      </c>
      <c r="C10117">
        <v>334.46199999999902</v>
      </c>
      <c r="D10117">
        <v>628.16020999999898</v>
      </c>
    </row>
    <row r="10118" spans="1:4" x14ac:dyDescent="0.3">
      <c r="A10118" s="1" t="s">
        <v>78</v>
      </c>
      <c r="B10118" s="1" t="s">
        <v>104</v>
      </c>
      <c r="C10118">
        <v>330.69999999999902</v>
      </c>
      <c r="D10118">
        <v>629.08320999999899</v>
      </c>
    </row>
    <row r="10119" spans="1:4" x14ac:dyDescent="0.3">
      <c r="A10119" s="1" t="s">
        <v>78</v>
      </c>
      <c r="B10119" s="1" t="s">
        <v>104</v>
      </c>
      <c r="C10119">
        <v>328.81799999999902</v>
      </c>
      <c r="D10119">
        <v>629.61220999999898</v>
      </c>
    </row>
    <row r="10120" spans="1:4" x14ac:dyDescent="0.3">
      <c r="A10120" s="1" t="s">
        <v>78</v>
      </c>
      <c r="B10120" s="1" t="s">
        <v>104</v>
      </c>
      <c r="C10120">
        <v>327.116999999999</v>
      </c>
      <c r="D10120">
        <v>630.13920999999903</v>
      </c>
    </row>
    <row r="10121" spans="1:4" x14ac:dyDescent="0.3">
      <c r="A10121" s="1" t="s">
        <v>78</v>
      </c>
      <c r="B10121" s="1" t="s">
        <v>104</v>
      </c>
      <c r="C10121">
        <v>341.00199999999899</v>
      </c>
      <c r="D10121">
        <v>626.31420999999898</v>
      </c>
    </row>
    <row r="10122" spans="1:4" x14ac:dyDescent="0.3">
      <c r="A10122" s="1" t="s">
        <v>78</v>
      </c>
      <c r="B10122" s="1" t="s">
        <v>104</v>
      </c>
      <c r="C10122">
        <v>339.56899999999899</v>
      </c>
      <c r="D10122">
        <v>626.70720999999901</v>
      </c>
    </row>
    <row r="10123" spans="1:4" x14ac:dyDescent="0.3">
      <c r="A10123" s="1" t="s">
        <v>78</v>
      </c>
      <c r="B10123" s="1" t="s">
        <v>104</v>
      </c>
      <c r="C10123">
        <v>337.95599999999899</v>
      </c>
      <c r="D10123">
        <v>627.23520999999903</v>
      </c>
    </row>
    <row r="10124" spans="1:4" x14ac:dyDescent="0.3">
      <c r="A10124" s="1" t="s">
        <v>78</v>
      </c>
      <c r="B10124" s="1" t="s">
        <v>104</v>
      </c>
      <c r="C10124">
        <v>336.25299999999902</v>
      </c>
      <c r="D10124">
        <v>627.63220999999999</v>
      </c>
    </row>
    <row r="10125" spans="1:4" x14ac:dyDescent="0.3">
      <c r="A10125" s="1" t="s">
        <v>78</v>
      </c>
      <c r="B10125" s="1" t="s">
        <v>104</v>
      </c>
      <c r="C10125">
        <v>334.46199999999902</v>
      </c>
      <c r="D10125">
        <v>628.16021000000001</v>
      </c>
    </row>
    <row r="10126" spans="1:4" x14ac:dyDescent="0.3">
      <c r="A10126" s="1" t="s">
        <v>78</v>
      </c>
      <c r="B10126" s="1" t="s">
        <v>104</v>
      </c>
      <c r="C10126">
        <v>330.69999999999902</v>
      </c>
      <c r="D10126">
        <v>629.08321000000001</v>
      </c>
    </row>
    <row r="10127" spans="1:4" x14ac:dyDescent="0.3">
      <c r="A10127" s="1" t="s">
        <v>78</v>
      </c>
      <c r="B10127" s="1" t="s">
        <v>104</v>
      </c>
      <c r="C10127">
        <v>328.81799999999902</v>
      </c>
      <c r="D10127">
        <v>629.61221</v>
      </c>
    </row>
    <row r="10128" spans="1:4" x14ac:dyDescent="0.3">
      <c r="A10128" s="1" t="s">
        <v>78</v>
      </c>
      <c r="B10128" s="1" t="s">
        <v>104</v>
      </c>
      <c r="C10128">
        <v>327.116999999999</v>
      </c>
      <c r="D10128">
        <v>630.13921000000005</v>
      </c>
    </row>
    <row r="10129" spans="1:4" x14ac:dyDescent="0.3">
      <c r="A10129" s="1" t="s">
        <v>78</v>
      </c>
      <c r="B10129" s="1" t="s">
        <v>104</v>
      </c>
      <c r="C10129">
        <v>348.25699999999898</v>
      </c>
      <c r="D10129">
        <v>623.27800000000002</v>
      </c>
    </row>
    <row r="10130" spans="1:4" x14ac:dyDescent="0.3">
      <c r="A10130" s="1" t="s">
        <v>78</v>
      </c>
      <c r="B10130" s="1" t="s">
        <v>104</v>
      </c>
      <c r="C10130">
        <v>347.62999999999897</v>
      </c>
      <c r="D10130">
        <v>623.54</v>
      </c>
    </row>
    <row r="10131" spans="1:4" x14ac:dyDescent="0.3">
      <c r="A10131" s="1" t="s">
        <v>78</v>
      </c>
      <c r="B10131" s="1" t="s">
        <v>104</v>
      </c>
      <c r="C10131">
        <v>347.09299999999899</v>
      </c>
      <c r="D10131">
        <v>623.67399999999998</v>
      </c>
    </row>
    <row r="10132" spans="1:4" x14ac:dyDescent="0.3">
      <c r="A10132" s="1" t="s">
        <v>78</v>
      </c>
      <c r="B10132" s="1" t="s">
        <v>104</v>
      </c>
      <c r="C10132">
        <v>346.106999999999</v>
      </c>
      <c r="D10132">
        <v>624.20100000000002</v>
      </c>
    </row>
    <row r="10133" spans="1:4" x14ac:dyDescent="0.3">
      <c r="A10133" s="1" t="s">
        <v>78</v>
      </c>
      <c r="B10133" s="1" t="s">
        <v>104</v>
      </c>
      <c r="C10133">
        <v>345.390999999999</v>
      </c>
      <c r="D10133">
        <v>624.46699999999998</v>
      </c>
    </row>
    <row r="10134" spans="1:4" x14ac:dyDescent="0.3">
      <c r="A10134" s="1" t="s">
        <v>78</v>
      </c>
      <c r="B10134" s="1" t="s">
        <v>104</v>
      </c>
      <c r="C10134">
        <v>344.67399999999901</v>
      </c>
      <c r="D10134">
        <v>624.86099999999999</v>
      </c>
    </row>
    <row r="10135" spans="1:4" x14ac:dyDescent="0.3">
      <c r="A10135" s="1" t="s">
        <v>78</v>
      </c>
      <c r="B10135" s="1" t="s">
        <v>104</v>
      </c>
      <c r="C10135">
        <v>343.957999999999</v>
      </c>
      <c r="D10135">
        <v>625.25699999999995</v>
      </c>
    </row>
    <row r="10136" spans="1:4" x14ac:dyDescent="0.3">
      <c r="A10136" s="1" t="s">
        <v>78</v>
      </c>
      <c r="B10136" s="1" t="s">
        <v>104</v>
      </c>
      <c r="C10136">
        <v>343.15099999999899</v>
      </c>
      <c r="D10136">
        <v>625.52</v>
      </c>
    </row>
    <row r="10137" spans="1:4" x14ac:dyDescent="0.3">
      <c r="A10137" s="1" t="s">
        <v>78</v>
      </c>
      <c r="B10137" s="1" t="s">
        <v>104</v>
      </c>
      <c r="C10137">
        <v>342.16599999999897</v>
      </c>
      <c r="D10137">
        <v>625.91599999999903</v>
      </c>
    </row>
    <row r="10138" spans="1:4" x14ac:dyDescent="0.3">
      <c r="A10138" s="1" t="s">
        <v>78</v>
      </c>
      <c r="B10138" s="1" t="s">
        <v>104</v>
      </c>
      <c r="C10138">
        <v>341.628999999999</v>
      </c>
      <c r="D10138">
        <v>626.04799999999898</v>
      </c>
    </row>
    <row r="10139" spans="1:4" x14ac:dyDescent="0.3">
      <c r="A10139" s="1" t="s">
        <v>78</v>
      </c>
      <c r="B10139" s="1" t="s">
        <v>104</v>
      </c>
      <c r="C10139">
        <v>341.00199999999899</v>
      </c>
      <c r="D10139">
        <v>626.31399999999906</v>
      </c>
    </row>
    <row r="10140" spans="1:4" x14ac:dyDescent="0.3">
      <c r="A10140" s="1" t="s">
        <v>78</v>
      </c>
      <c r="B10140" s="1" t="s">
        <v>104</v>
      </c>
      <c r="C10140">
        <v>348.25699999999898</v>
      </c>
      <c r="D10140">
        <v>623.277999999999</v>
      </c>
    </row>
    <row r="10141" spans="1:4" x14ac:dyDescent="0.3">
      <c r="A10141" s="1" t="s">
        <v>78</v>
      </c>
      <c r="B10141" s="1" t="s">
        <v>104</v>
      </c>
      <c r="C10141">
        <v>347.62999999999897</v>
      </c>
      <c r="D10141">
        <v>623.53999999999905</v>
      </c>
    </row>
    <row r="10142" spans="1:4" x14ac:dyDescent="0.3">
      <c r="A10142" s="1" t="s">
        <v>78</v>
      </c>
      <c r="B10142" s="1" t="s">
        <v>104</v>
      </c>
      <c r="C10142">
        <v>347.09299999999899</v>
      </c>
      <c r="D10142">
        <v>623.67399999999895</v>
      </c>
    </row>
    <row r="10143" spans="1:4" x14ac:dyDescent="0.3">
      <c r="A10143" s="1" t="s">
        <v>78</v>
      </c>
      <c r="B10143" s="1" t="s">
        <v>104</v>
      </c>
      <c r="C10143">
        <v>346.106999999999</v>
      </c>
      <c r="D10143">
        <v>624.200999999999</v>
      </c>
    </row>
    <row r="10144" spans="1:4" x14ac:dyDescent="0.3">
      <c r="A10144" s="1" t="s">
        <v>78</v>
      </c>
      <c r="B10144" s="1" t="s">
        <v>104</v>
      </c>
      <c r="C10144">
        <v>345.390999999999</v>
      </c>
      <c r="D10144">
        <v>624.46699999999896</v>
      </c>
    </row>
    <row r="10145" spans="1:4" x14ac:dyDescent="0.3">
      <c r="A10145" s="1" t="s">
        <v>78</v>
      </c>
      <c r="B10145" s="1" t="s">
        <v>104</v>
      </c>
      <c r="C10145">
        <v>344.67399999999901</v>
      </c>
      <c r="D10145">
        <v>624.86099999999897</v>
      </c>
    </row>
    <row r="10146" spans="1:4" x14ac:dyDescent="0.3">
      <c r="A10146" s="1" t="s">
        <v>78</v>
      </c>
      <c r="B10146" s="1" t="s">
        <v>104</v>
      </c>
      <c r="C10146">
        <v>343.957999999999</v>
      </c>
      <c r="D10146">
        <v>625.25699999999904</v>
      </c>
    </row>
    <row r="10147" spans="1:4" x14ac:dyDescent="0.3">
      <c r="A10147" s="1" t="s">
        <v>78</v>
      </c>
      <c r="B10147" s="1" t="s">
        <v>104</v>
      </c>
      <c r="C10147">
        <v>343.15099999999899</v>
      </c>
      <c r="D10147">
        <v>625.51999999999896</v>
      </c>
    </row>
    <row r="10148" spans="1:4" x14ac:dyDescent="0.3">
      <c r="A10148" s="1" t="s">
        <v>78</v>
      </c>
      <c r="B10148" s="1" t="s">
        <v>104</v>
      </c>
      <c r="C10148">
        <v>342.16599999999897</v>
      </c>
      <c r="D10148">
        <v>625.91599999999903</v>
      </c>
    </row>
    <row r="10149" spans="1:4" x14ac:dyDescent="0.3">
      <c r="A10149" s="1" t="s">
        <v>78</v>
      </c>
      <c r="B10149" s="1" t="s">
        <v>104</v>
      </c>
      <c r="C10149">
        <v>341.628999999999</v>
      </c>
      <c r="D10149">
        <v>626.04799999999898</v>
      </c>
    </row>
    <row r="10150" spans="1:4" x14ac:dyDescent="0.3">
      <c r="A10150" s="1" t="s">
        <v>78</v>
      </c>
      <c r="B10150" s="1" t="s">
        <v>104</v>
      </c>
      <c r="C10150">
        <v>341.00199999999899</v>
      </c>
      <c r="D10150">
        <v>626.31399999999906</v>
      </c>
    </row>
    <row r="10151" spans="1:4" x14ac:dyDescent="0.3">
      <c r="A10151" s="1" t="s">
        <v>78</v>
      </c>
      <c r="B10151" s="1" t="s">
        <v>104</v>
      </c>
      <c r="C10151">
        <v>361.873999999999</v>
      </c>
      <c r="D10151">
        <v>618.527999999999</v>
      </c>
    </row>
    <row r="10152" spans="1:4" x14ac:dyDescent="0.3">
      <c r="A10152" s="1" t="s">
        <v>78</v>
      </c>
      <c r="B10152" s="1" t="s">
        <v>104</v>
      </c>
      <c r="C10152">
        <v>360.08199999999903</v>
      </c>
      <c r="D10152">
        <v>619.18599999999901</v>
      </c>
    </row>
    <row r="10153" spans="1:4" x14ac:dyDescent="0.3">
      <c r="A10153" s="1" t="s">
        <v>78</v>
      </c>
      <c r="B10153" s="1" t="s">
        <v>104</v>
      </c>
      <c r="C10153">
        <v>358.289999999999</v>
      </c>
      <c r="D10153">
        <v>619.84399999999903</v>
      </c>
    </row>
    <row r="10154" spans="1:4" x14ac:dyDescent="0.3">
      <c r="A10154" s="1" t="s">
        <v>78</v>
      </c>
      <c r="B10154" s="1" t="s">
        <v>104</v>
      </c>
      <c r="C10154">
        <v>354.61799999999897</v>
      </c>
      <c r="D10154">
        <v>621.03499999999894</v>
      </c>
    </row>
    <row r="10155" spans="1:4" x14ac:dyDescent="0.3">
      <c r="A10155" s="1" t="s">
        <v>78</v>
      </c>
      <c r="B10155" s="1" t="s">
        <v>104</v>
      </c>
      <c r="C10155">
        <v>352.91599999999897</v>
      </c>
      <c r="D10155">
        <v>621.69199999999898</v>
      </c>
    </row>
    <row r="10156" spans="1:4" x14ac:dyDescent="0.3">
      <c r="A10156" s="1" t="s">
        <v>78</v>
      </c>
      <c r="B10156" s="1" t="s">
        <v>104</v>
      </c>
      <c r="C10156">
        <v>351.21399999999898</v>
      </c>
      <c r="D10156">
        <v>622.219999999999</v>
      </c>
    </row>
    <row r="10157" spans="1:4" x14ac:dyDescent="0.3">
      <c r="A10157" s="1" t="s">
        <v>78</v>
      </c>
      <c r="B10157" s="1" t="s">
        <v>104</v>
      </c>
      <c r="C10157">
        <v>349.69099999999901</v>
      </c>
      <c r="D10157">
        <v>622.74999999999898</v>
      </c>
    </row>
    <row r="10158" spans="1:4" x14ac:dyDescent="0.3">
      <c r="A10158" s="1" t="s">
        <v>78</v>
      </c>
      <c r="B10158" s="1" t="s">
        <v>104</v>
      </c>
      <c r="C10158">
        <v>348.25699999999898</v>
      </c>
      <c r="D10158">
        <v>623.277999999999</v>
      </c>
    </row>
    <row r="10159" spans="1:4" x14ac:dyDescent="0.3">
      <c r="A10159" s="1" t="s">
        <v>78</v>
      </c>
      <c r="B10159" s="1" t="s">
        <v>104</v>
      </c>
      <c r="C10159">
        <v>361.873999999999</v>
      </c>
      <c r="D10159">
        <v>618.527999999999</v>
      </c>
    </row>
    <row r="10160" spans="1:4" x14ac:dyDescent="0.3">
      <c r="A10160" s="1" t="s">
        <v>78</v>
      </c>
      <c r="B10160" s="1" t="s">
        <v>104</v>
      </c>
      <c r="C10160">
        <v>360.08199999999903</v>
      </c>
      <c r="D10160">
        <v>619.18599999999901</v>
      </c>
    </row>
    <row r="10161" spans="1:4" x14ac:dyDescent="0.3">
      <c r="A10161" s="1" t="s">
        <v>78</v>
      </c>
      <c r="B10161" s="1" t="s">
        <v>104</v>
      </c>
      <c r="C10161">
        <v>358.289999999999</v>
      </c>
      <c r="D10161">
        <v>619.84399999999903</v>
      </c>
    </row>
    <row r="10162" spans="1:4" x14ac:dyDescent="0.3">
      <c r="A10162" s="1" t="s">
        <v>78</v>
      </c>
      <c r="B10162" s="1" t="s">
        <v>104</v>
      </c>
      <c r="C10162">
        <v>354.61799999999897</v>
      </c>
      <c r="D10162">
        <v>621.03499999999997</v>
      </c>
    </row>
    <row r="10163" spans="1:4" x14ac:dyDescent="0.3">
      <c r="A10163" s="1" t="s">
        <v>78</v>
      </c>
      <c r="B10163" s="1" t="s">
        <v>104</v>
      </c>
      <c r="C10163">
        <v>352.91599999999897</v>
      </c>
      <c r="D10163">
        <v>621.69200000000001</v>
      </c>
    </row>
    <row r="10164" spans="1:4" x14ac:dyDescent="0.3">
      <c r="A10164" s="1" t="s">
        <v>78</v>
      </c>
      <c r="B10164" s="1" t="s">
        <v>104</v>
      </c>
      <c r="C10164">
        <v>351.21399999999898</v>
      </c>
      <c r="D10164">
        <v>622.22</v>
      </c>
    </row>
    <row r="10165" spans="1:4" x14ac:dyDescent="0.3">
      <c r="A10165" s="1" t="s">
        <v>78</v>
      </c>
      <c r="B10165" s="1" t="s">
        <v>104</v>
      </c>
      <c r="C10165">
        <v>349.69099999999901</v>
      </c>
      <c r="D10165">
        <v>622.75</v>
      </c>
    </row>
    <row r="10166" spans="1:4" x14ac:dyDescent="0.3">
      <c r="A10166" s="1" t="s">
        <v>78</v>
      </c>
      <c r="B10166" s="1" t="s">
        <v>104</v>
      </c>
      <c r="C10166">
        <v>348.25699999999898</v>
      </c>
      <c r="D10166">
        <v>623.27800000000002</v>
      </c>
    </row>
    <row r="10167" spans="1:4" x14ac:dyDescent="0.3">
      <c r="A10167" s="1" t="s">
        <v>78</v>
      </c>
      <c r="B10167" s="1" t="s">
        <v>104</v>
      </c>
      <c r="C10167">
        <v>375.938999999999</v>
      </c>
      <c r="D10167">
        <v>612.98599999999999</v>
      </c>
    </row>
    <row r="10168" spans="1:4" x14ac:dyDescent="0.3">
      <c r="A10168" s="1" t="s">
        <v>78</v>
      </c>
      <c r="B10168" s="1" t="s">
        <v>104</v>
      </c>
      <c r="C10168">
        <v>372.44499999999903</v>
      </c>
      <c r="D10168">
        <v>614.43700000000001</v>
      </c>
    </row>
    <row r="10169" spans="1:4" x14ac:dyDescent="0.3">
      <c r="A10169" s="1" t="s">
        <v>78</v>
      </c>
      <c r="B10169" s="1" t="s">
        <v>104</v>
      </c>
      <c r="C10169">
        <v>368.950999999999</v>
      </c>
      <c r="D10169">
        <v>615.75599999999997</v>
      </c>
    </row>
    <row r="10170" spans="1:4" x14ac:dyDescent="0.3">
      <c r="A10170" s="1" t="s">
        <v>78</v>
      </c>
      <c r="B10170" s="1" t="s">
        <v>104</v>
      </c>
      <c r="C10170">
        <v>365.36799999999897</v>
      </c>
      <c r="D10170">
        <v>617.20799999999997</v>
      </c>
    </row>
    <row r="10171" spans="1:4" x14ac:dyDescent="0.3">
      <c r="A10171" s="1" t="s">
        <v>78</v>
      </c>
      <c r="B10171" s="1" t="s">
        <v>104</v>
      </c>
      <c r="C10171">
        <v>361.873999999999</v>
      </c>
      <c r="D10171">
        <v>618.52800000000002</v>
      </c>
    </row>
    <row r="10172" spans="1:4" x14ac:dyDescent="0.3">
      <c r="A10172" s="1" t="s">
        <v>78</v>
      </c>
      <c r="B10172" s="1" t="s">
        <v>104</v>
      </c>
      <c r="C10172">
        <v>375.938999999999</v>
      </c>
      <c r="D10172">
        <v>612.98599999999999</v>
      </c>
    </row>
    <row r="10173" spans="1:4" x14ac:dyDescent="0.3">
      <c r="A10173" s="1" t="s">
        <v>78</v>
      </c>
      <c r="B10173" s="1" t="s">
        <v>104</v>
      </c>
      <c r="C10173">
        <v>372.44499999999903</v>
      </c>
      <c r="D10173">
        <v>614.43700000000001</v>
      </c>
    </row>
    <row r="10174" spans="1:4" x14ac:dyDescent="0.3">
      <c r="A10174" s="1" t="s">
        <v>78</v>
      </c>
      <c r="B10174" s="1" t="s">
        <v>104</v>
      </c>
      <c r="C10174">
        <v>368.950999999999</v>
      </c>
      <c r="D10174">
        <v>615.75599999999997</v>
      </c>
    </row>
    <row r="10175" spans="1:4" x14ac:dyDescent="0.3">
      <c r="A10175" s="1" t="s">
        <v>78</v>
      </c>
      <c r="B10175" s="1" t="s">
        <v>104</v>
      </c>
      <c r="C10175">
        <v>365.36799999999897</v>
      </c>
      <c r="D10175">
        <v>617.20799999999997</v>
      </c>
    </row>
    <row r="10176" spans="1:4" x14ac:dyDescent="0.3">
      <c r="A10176" s="1" t="s">
        <v>78</v>
      </c>
      <c r="B10176" s="1" t="s">
        <v>104</v>
      </c>
      <c r="C10176">
        <v>361.873999999999</v>
      </c>
      <c r="D10176">
        <v>618.52800000000002</v>
      </c>
    </row>
    <row r="10177" spans="1:4" x14ac:dyDescent="0.3">
      <c r="A10177" s="1" t="s">
        <v>78</v>
      </c>
      <c r="B10177" s="1" t="s">
        <v>104</v>
      </c>
      <c r="C10177">
        <v>389.28599999999898</v>
      </c>
      <c r="D10177">
        <v>607.57690000000002</v>
      </c>
    </row>
    <row r="10178" spans="1:4" x14ac:dyDescent="0.3">
      <c r="A10178" s="1" t="s">
        <v>78</v>
      </c>
      <c r="B10178" s="1" t="s">
        <v>104</v>
      </c>
      <c r="C10178">
        <v>387.85199999999901</v>
      </c>
      <c r="D10178">
        <v>608.10490000000004</v>
      </c>
    </row>
    <row r="10179" spans="1:4" x14ac:dyDescent="0.3">
      <c r="A10179" s="1" t="s">
        <v>78</v>
      </c>
      <c r="B10179" s="1" t="s">
        <v>104</v>
      </c>
      <c r="C10179">
        <v>386.23999999999899</v>
      </c>
      <c r="D10179">
        <v>608.76490000000001</v>
      </c>
    </row>
    <row r="10180" spans="1:4" x14ac:dyDescent="0.3">
      <c r="A10180" s="1" t="s">
        <v>78</v>
      </c>
      <c r="B10180" s="1" t="s">
        <v>104</v>
      </c>
      <c r="C10180">
        <v>384.62699999999899</v>
      </c>
      <c r="D10180">
        <v>609.42190000000005</v>
      </c>
    </row>
    <row r="10181" spans="1:4" x14ac:dyDescent="0.3">
      <c r="A10181" s="1" t="s">
        <v>78</v>
      </c>
      <c r="B10181" s="1" t="s">
        <v>104</v>
      </c>
      <c r="C10181">
        <v>382.92599999999902</v>
      </c>
      <c r="D10181">
        <v>610.21389999999997</v>
      </c>
    </row>
    <row r="10182" spans="1:4" x14ac:dyDescent="0.3">
      <c r="A10182" s="1" t="s">
        <v>78</v>
      </c>
      <c r="B10182" s="1" t="s">
        <v>104</v>
      </c>
      <c r="C10182">
        <v>379.43199999999899</v>
      </c>
      <c r="D10182">
        <v>611.53290000000004</v>
      </c>
    </row>
    <row r="10183" spans="1:4" x14ac:dyDescent="0.3">
      <c r="A10183" s="1" t="s">
        <v>78</v>
      </c>
      <c r="B10183" s="1" t="s">
        <v>104</v>
      </c>
      <c r="C10183">
        <v>375.938999999999</v>
      </c>
      <c r="D10183">
        <v>612.98590000000002</v>
      </c>
    </row>
    <row r="10184" spans="1:4" x14ac:dyDescent="0.3">
      <c r="A10184" s="1" t="s">
        <v>78</v>
      </c>
      <c r="B10184" s="1" t="s">
        <v>104</v>
      </c>
      <c r="C10184">
        <v>389.28599999999898</v>
      </c>
      <c r="D10184">
        <v>607.57690000000002</v>
      </c>
    </row>
    <row r="10185" spans="1:4" x14ac:dyDescent="0.3">
      <c r="A10185" s="1" t="s">
        <v>78</v>
      </c>
      <c r="B10185" s="1" t="s">
        <v>104</v>
      </c>
      <c r="C10185">
        <v>387.85199999999901</v>
      </c>
      <c r="D10185">
        <v>608.10490000000004</v>
      </c>
    </row>
    <row r="10186" spans="1:4" x14ac:dyDescent="0.3">
      <c r="A10186" s="1" t="s">
        <v>78</v>
      </c>
      <c r="B10186" s="1" t="s">
        <v>104</v>
      </c>
      <c r="C10186">
        <v>386.23999999999899</v>
      </c>
      <c r="D10186">
        <v>608.76490000000001</v>
      </c>
    </row>
    <row r="10187" spans="1:4" x14ac:dyDescent="0.3">
      <c r="A10187" s="1" t="s">
        <v>78</v>
      </c>
      <c r="B10187" s="1" t="s">
        <v>104</v>
      </c>
      <c r="C10187">
        <v>384.62699999999899</v>
      </c>
      <c r="D10187">
        <v>609.42190000000005</v>
      </c>
    </row>
    <row r="10188" spans="1:4" x14ac:dyDescent="0.3">
      <c r="A10188" s="1" t="s">
        <v>78</v>
      </c>
      <c r="B10188" s="1" t="s">
        <v>104</v>
      </c>
      <c r="C10188">
        <v>382.92599999999902</v>
      </c>
      <c r="D10188">
        <v>610.21389999999997</v>
      </c>
    </row>
    <row r="10189" spans="1:4" x14ac:dyDescent="0.3">
      <c r="A10189" s="1" t="s">
        <v>78</v>
      </c>
      <c r="B10189" s="1" t="s">
        <v>104</v>
      </c>
      <c r="C10189">
        <v>379.43199999999899</v>
      </c>
      <c r="D10189">
        <v>611.53290000000004</v>
      </c>
    </row>
    <row r="10190" spans="1:4" x14ac:dyDescent="0.3">
      <c r="A10190" s="1" t="s">
        <v>78</v>
      </c>
      <c r="B10190" s="1" t="s">
        <v>104</v>
      </c>
      <c r="C10190">
        <v>375.938999999999</v>
      </c>
      <c r="D10190">
        <v>612.98590000000002</v>
      </c>
    </row>
    <row r="10191" spans="1:4" x14ac:dyDescent="0.3">
      <c r="A10191" s="1" t="s">
        <v>78</v>
      </c>
      <c r="B10191" s="1" t="s">
        <v>104</v>
      </c>
      <c r="C10191">
        <v>398.60199999999901</v>
      </c>
      <c r="D10191">
        <v>603.88149999999996</v>
      </c>
    </row>
    <row r="10192" spans="1:4" x14ac:dyDescent="0.3">
      <c r="A10192" s="1" t="s">
        <v>78</v>
      </c>
      <c r="B10192" s="1" t="s">
        <v>104</v>
      </c>
      <c r="C10192">
        <v>397.43699999999899</v>
      </c>
      <c r="D10192">
        <v>604.4085</v>
      </c>
    </row>
    <row r="10193" spans="1:4" x14ac:dyDescent="0.3">
      <c r="A10193" s="1" t="s">
        <v>78</v>
      </c>
      <c r="B10193" s="1" t="s">
        <v>104</v>
      </c>
      <c r="C10193">
        <v>396.272999999999</v>
      </c>
      <c r="D10193">
        <v>604.80250000000001</v>
      </c>
    </row>
    <row r="10194" spans="1:4" x14ac:dyDescent="0.3">
      <c r="A10194" s="1" t="s">
        <v>78</v>
      </c>
      <c r="B10194" s="1" t="s">
        <v>104</v>
      </c>
      <c r="C10194">
        <v>394.12299999999902</v>
      </c>
      <c r="D10194">
        <v>605.59649999999999</v>
      </c>
    </row>
    <row r="10195" spans="1:4" x14ac:dyDescent="0.3">
      <c r="A10195" s="1" t="s">
        <v>78</v>
      </c>
      <c r="B10195" s="1" t="s">
        <v>104</v>
      </c>
      <c r="C10195">
        <v>393.04799999999898</v>
      </c>
      <c r="D10195">
        <v>606.12149999999997</v>
      </c>
    </row>
    <row r="10196" spans="1:4" x14ac:dyDescent="0.3">
      <c r="A10196" s="1" t="s">
        <v>78</v>
      </c>
      <c r="B10196" s="1" t="s">
        <v>104</v>
      </c>
      <c r="C10196">
        <v>391.88399999999899</v>
      </c>
      <c r="D10196">
        <v>606.52049999999997</v>
      </c>
    </row>
    <row r="10197" spans="1:4" x14ac:dyDescent="0.3">
      <c r="A10197" s="1" t="s">
        <v>78</v>
      </c>
      <c r="B10197" s="1" t="s">
        <v>104</v>
      </c>
      <c r="C10197">
        <v>390.628999999999</v>
      </c>
      <c r="D10197">
        <v>607.04750000000001</v>
      </c>
    </row>
    <row r="10198" spans="1:4" x14ac:dyDescent="0.3">
      <c r="A10198" s="1" t="s">
        <v>78</v>
      </c>
      <c r="B10198" s="1" t="s">
        <v>104</v>
      </c>
      <c r="C10198">
        <v>389.28599999999898</v>
      </c>
      <c r="D10198">
        <v>607.57650000000001</v>
      </c>
    </row>
    <row r="10199" spans="1:4" x14ac:dyDescent="0.3">
      <c r="A10199" s="1" t="s">
        <v>78</v>
      </c>
      <c r="B10199" s="1" t="s">
        <v>104</v>
      </c>
      <c r="C10199">
        <v>398.60199999999901</v>
      </c>
      <c r="D10199">
        <v>603.88149999999996</v>
      </c>
    </row>
    <row r="10200" spans="1:4" x14ac:dyDescent="0.3">
      <c r="A10200" s="1" t="s">
        <v>78</v>
      </c>
      <c r="B10200" s="1" t="s">
        <v>104</v>
      </c>
      <c r="C10200">
        <v>397.43699999999899</v>
      </c>
      <c r="D10200">
        <v>604.4085</v>
      </c>
    </row>
    <row r="10201" spans="1:4" x14ac:dyDescent="0.3">
      <c r="A10201" s="1" t="s">
        <v>78</v>
      </c>
      <c r="B10201" s="1" t="s">
        <v>104</v>
      </c>
      <c r="C10201">
        <v>396.272999999999</v>
      </c>
      <c r="D10201">
        <v>604.80250000000001</v>
      </c>
    </row>
    <row r="10202" spans="1:4" x14ac:dyDescent="0.3">
      <c r="A10202" s="1" t="s">
        <v>78</v>
      </c>
      <c r="B10202" s="1" t="s">
        <v>104</v>
      </c>
      <c r="C10202">
        <v>394.12299999999902</v>
      </c>
      <c r="D10202">
        <v>605.59649999999999</v>
      </c>
    </row>
    <row r="10203" spans="1:4" x14ac:dyDescent="0.3">
      <c r="A10203" s="1" t="s">
        <v>78</v>
      </c>
      <c r="B10203" s="1" t="s">
        <v>104</v>
      </c>
      <c r="C10203">
        <v>393.04799999999898</v>
      </c>
      <c r="D10203">
        <v>606.12149999999997</v>
      </c>
    </row>
    <row r="10204" spans="1:4" x14ac:dyDescent="0.3">
      <c r="A10204" s="1" t="s">
        <v>78</v>
      </c>
      <c r="B10204" s="1" t="s">
        <v>104</v>
      </c>
      <c r="C10204">
        <v>391.88399999999899</v>
      </c>
      <c r="D10204">
        <v>606.52049999999997</v>
      </c>
    </row>
    <row r="10205" spans="1:4" x14ac:dyDescent="0.3">
      <c r="A10205" s="1" t="s">
        <v>78</v>
      </c>
      <c r="B10205" s="1" t="s">
        <v>104</v>
      </c>
      <c r="C10205">
        <v>390.628999999999</v>
      </c>
      <c r="D10205">
        <v>607.04750000000001</v>
      </c>
    </row>
    <row r="10206" spans="1:4" x14ac:dyDescent="0.3">
      <c r="A10206" s="1" t="s">
        <v>78</v>
      </c>
      <c r="B10206" s="1" t="s">
        <v>104</v>
      </c>
      <c r="C10206">
        <v>389.28599999999898</v>
      </c>
      <c r="D10206">
        <v>607.57650000000001</v>
      </c>
    </row>
    <row r="10207" spans="1:4" x14ac:dyDescent="0.3">
      <c r="A10207" s="1" t="s">
        <v>78</v>
      </c>
      <c r="B10207" s="1" t="s">
        <v>104</v>
      </c>
      <c r="C10207">
        <v>409.26299999999901</v>
      </c>
      <c r="D10207">
        <v>599.65790000000004</v>
      </c>
    </row>
    <row r="10208" spans="1:4" x14ac:dyDescent="0.3">
      <c r="A10208" s="1" t="s">
        <v>78</v>
      </c>
      <c r="B10208" s="1" t="s">
        <v>104</v>
      </c>
      <c r="C10208">
        <v>407.73999999999899</v>
      </c>
      <c r="D10208">
        <v>600.18489999999997</v>
      </c>
    </row>
    <row r="10209" spans="1:4" x14ac:dyDescent="0.3">
      <c r="A10209" s="1" t="s">
        <v>78</v>
      </c>
      <c r="B10209" s="1" t="s">
        <v>104</v>
      </c>
      <c r="C10209">
        <v>406.30599999999902</v>
      </c>
      <c r="D10209">
        <v>600.71590000000003</v>
      </c>
    </row>
    <row r="10210" spans="1:4" x14ac:dyDescent="0.3">
      <c r="A10210" s="1" t="s">
        <v>78</v>
      </c>
      <c r="B10210" s="1" t="s">
        <v>104</v>
      </c>
      <c r="C10210">
        <v>403.61899999999901</v>
      </c>
      <c r="D10210">
        <v>601.76790000000005</v>
      </c>
    </row>
    <row r="10211" spans="1:4" x14ac:dyDescent="0.3">
      <c r="A10211" s="1" t="s">
        <v>78</v>
      </c>
      <c r="B10211" s="1" t="s">
        <v>104</v>
      </c>
      <c r="C10211">
        <v>401.10999999999899</v>
      </c>
      <c r="D10211">
        <v>602.82590000000005</v>
      </c>
    </row>
    <row r="10212" spans="1:4" x14ac:dyDescent="0.3">
      <c r="A10212" s="1" t="s">
        <v>78</v>
      </c>
      <c r="B10212" s="1" t="s">
        <v>104</v>
      </c>
      <c r="C10212">
        <v>398.60199999999901</v>
      </c>
      <c r="D10212">
        <v>603.88189999999997</v>
      </c>
    </row>
    <row r="10213" spans="1:4" x14ac:dyDescent="0.3">
      <c r="A10213" s="1" t="s">
        <v>78</v>
      </c>
      <c r="B10213" s="1" t="s">
        <v>104</v>
      </c>
      <c r="C10213">
        <v>409.26299999999901</v>
      </c>
      <c r="D10213">
        <v>599.65790000000004</v>
      </c>
    </row>
    <row r="10214" spans="1:4" x14ac:dyDescent="0.3">
      <c r="A10214" s="1" t="s">
        <v>78</v>
      </c>
      <c r="B10214" s="1" t="s">
        <v>104</v>
      </c>
      <c r="C10214">
        <v>407.73999999999899</v>
      </c>
      <c r="D10214">
        <v>600.18489999999997</v>
      </c>
    </row>
    <row r="10215" spans="1:4" x14ac:dyDescent="0.3">
      <c r="A10215" s="1" t="s">
        <v>78</v>
      </c>
      <c r="B10215" s="1" t="s">
        <v>104</v>
      </c>
      <c r="C10215">
        <v>406.30599999999902</v>
      </c>
      <c r="D10215">
        <v>600.71590000000003</v>
      </c>
    </row>
    <row r="10216" spans="1:4" x14ac:dyDescent="0.3">
      <c r="A10216" s="1" t="s">
        <v>78</v>
      </c>
      <c r="B10216" s="1" t="s">
        <v>104</v>
      </c>
      <c r="C10216">
        <v>403.61899999999901</v>
      </c>
      <c r="D10216">
        <v>601.76790000000005</v>
      </c>
    </row>
    <row r="10217" spans="1:4" x14ac:dyDescent="0.3">
      <c r="A10217" s="1" t="s">
        <v>78</v>
      </c>
      <c r="B10217" s="1" t="s">
        <v>104</v>
      </c>
      <c r="C10217">
        <v>401.10999999999899</v>
      </c>
      <c r="D10217">
        <v>602.82590000000005</v>
      </c>
    </row>
    <row r="10218" spans="1:4" x14ac:dyDescent="0.3">
      <c r="A10218" s="1" t="s">
        <v>78</v>
      </c>
      <c r="B10218" s="1" t="s">
        <v>104</v>
      </c>
      <c r="C10218">
        <v>398.60199999999901</v>
      </c>
      <c r="D10218">
        <v>603.88189999999997</v>
      </c>
    </row>
    <row r="10219" spans="1:4" x14ac:dyDescent="0.3">
      <c r="A10219" s="1" t="s">
        <v>78</v>
      </c>
      <c r="B10219" s="1" t="s">
        <v>104</v>
      </c>
      <c r="C10219">
        <v>423.05699999999899</v>
      </c>
      <c r="D10219">
        <v>595.56809999999996</v>
      </c>
    </row>
    <row r="10220" spans="1:4" x14ac:dyDescent="0.3">
      <c r="A10220" s="1" t="s">
        <v>78</v>
      </c>
      <c r="B10220" s="1" t="s">
        <v>104</v>
      </c>
      <c r="C10220">
        <v>421.534999999999</v>
      </c>
      <c r="D10220">
        <v>595.96310000000005</v>
      </c>
    </row>
    <row r="10221" spans="1:4" x14ac:dyDescent="0.3">
      <c r="A10221" s="1" t="s">
        <v>78</v>
      </c>
      <c r="B10221" s="1" t="s">
        <v>104</v>
      </c>
      <c r="C10221">
        <v>419.92299999999898</v>
      </c>
      <c r="D10221">
        <v>596.49210000000005</v>
      </c>
    </row>
    <row r="10222" spans="1:4" x14ac:dyDescent="0.3">
      <c r="A10222" s="1" t="s">
        <v>78</v>
      </c>
      <c r="B10222" s="1" t="s">
        <v>104</v>
      </c>
      <c r="C10222">
        <v>418.13099999999901</v>
      </c>
      <c r="D10222">
        <v>597.01909999999998</v>
      </c>
    </row>
    <row r="10223" spans="1:4" x14ac:dyDescent="0.3">
      <c r="A10223" s="1" t="s">
        <v>78</v>
      </c>
      <c r="B10223" s="1" t="s">
        <v>104</v>
      </c>
      <c r="C10223">
        <v>416.24999999999898</v>
      </c>
      <c r="D10223">
        <v>597.54809999999998</v>
      </c>
    </row>
    <row r="10224" spans="1:4" x14ac:dyDescent="0.3">
      <c r="A10224" s="1" t="s">
        <v>78</v>
      </c>
      <c r="B10224" s="1" t="s">
        <v>104</v>
      </c>
      <c r="C10224">
        <v>414.457999999999</v>
      </c>
      <c r="D10224">
        <v>598.07510000000002</v>
      </c>
    </row>
    <row r="10225" spans="1:4" x14ac:dyDescent="0.3">
      <c r="A10225" s="1" t="s">
        <v>78</v>
      </c>
      <c r="B10225" s="1" t="s">
        <v>104</v>
      </c>
      <c r="C10225">
        <v>412.57699999999897</v>
      </c>
      <c r="D10225">
        <v>598.60209999999995</v>
      </c>
    </row>
    <row r="10226" spans="1:4" x14ac:dyDescent="0.3">
      <c r="A10226" s="1" t="s">
        <v>78</v>
      </c>
      <c r="B10226" s="1" t="s">
        <v>104</v>
      </c>
      <c r="C10226">
        <v>410.873999999999</v>
      </c>
      <c r="D10226">
        <v>599.13109999999995</v>
      </c>
    </row>
    <row r="10227" spans="1:4" x14ac:dyDescent="0.3">
      <c r="A10227" s="1" t="s">
        <v>78</v>
      </c>
      <c r="B10227" s="1" t="s">
        <v>104</v>
      </c>
      <c r="C10227">
        <v>409.26299999999901</v>
      </c>
      <c r="D10227">
        <v>599.65809999999999</v>
      </c>
    </row>
    <row r="10228" spans="1:4" x14ac:dyDescent="0.3">
      <c r="A10228" s="1" t="s">
        <v>78</v>
      </c>
      <c r="B10228" s="1" t="s">
        <v>104</v>
      </c>
      <c r="C10228">
        <v>423.05699999999899</v>
      </c>
      <c r="D10228">
        <v>595.56809999999996</v>
      </c>
    </row>
    <row r="10229" spans="1:4" x14ac:dyDescent="0.3">
      <c r="A10229" s="1" t="s">
        <v>78</v>
      </c>
      <c r="B10229" s="1" t="s">
        <v>104</v>
      </c>
      <c r="C10229">
        <v>421.534999999999</v>
      </c>
      <c r="D10229">
        <v>595.96310000000005</v>
      </c>
    </row>
    <row r="10230" spans="1:4" x14ac:dyDescent="0.3">
      <c r="A10230" s="1" t="s">
        <v>78</v>
      </c>
      <c r="B10230" s="1" t="s">
        <v>104</v>
      </c>
      <c r="C10230">
        <v>419.92299999999898</v>
      </c>
      <c r="D10230">
        <v>596.49210000000005</v>
      </c>
    </row>
    <row r="10231" spans="1:4" x14ac:dyDescent="0.3">
      <c r="A10231" s="1" t="s">
        <v>78</v>
      </c>
      <c r="B10231" s="1" t="s">
        <v>104</v>
      </c>
      <c r="C10231">
        <v>418.13099999999901</v>
      </c>
      <c r="D10231">
        <v>597.01909999999998</v>
      </c>
    </row>
    <row r="10232" spans="1:4" x14ac:dyDescent="0.3">
      <c r="A10232" s="1" t="s">
        <v>78</v>
      </c>
      <c r="B10232" s="1" t="s">
        <v>104</v>
      </c>
      <c r="C10232">
        <v>416.24999999999898</v>
      </c>
      <c r="D10232">
        <v>597.54809999999998</v>
      </c>
    </row>
    <row r="10233" spans="1:4" x14ac:dyDescent="0.3">
      <c r="A10233" s="1" t="s">
        <v>78</v>
      </c>
      <c r="B10233" s="1" t="s">
        <v>104</v>
      </c>
      <c r="C10233">
        <v>414.457999999999</v>
      </c>
      <c r="D10233">
        <v>598.07510000000002</v>
      </c>
    </row>
    <row r="10234" spans="1:4" x14ac:dyDescent="0.3">
      <c r="A10234" s="1" t="s">
        <v>78</v>
      </c>
      <c r="B10234" s="1" t="s">
        <v>104</v>
      </c>
      <c r="C10234">
        <v>412.57699999999897</v>
      </c>
      <c r="D10234">
        <v>598.60209999999995</v>
      </c>
    </row>
    <row r="10235" spans="1:4" x14ac:dyDescent="0.3">
      <c r="A10235" s="1" t="s">
        <v>78</v>
      </c>
      <c r="B10235" s="1" t="s">
        <v>104</v>
      </c>
      <c r="C10235">
        <v>410.873999999999</v>
      </c>
      <c r="D10235">
        <v>599.13109999999995</v>
      </c>
    </row>
    <row r="10236" spans="1:4" x14ac:dyDescent="0.3">
      <c r="A10236" s="1" t="s">
        <v>78</v>
      </c>
      <c r="B10236" s="1" t="s">
        <v>104</v>
      </c>
      <c r="C10236">
        <v>409.26299999999901</v>
      </c>
      <c r="D10236">
        <v>599.65809999999999</v>
      </c>
    </row>
    <row r="10237" spans="1:4" x14ac:dyDescent="0.3">
      <c r="A10237" s="1" t="s">
        <v>78</v>
      </c>
      <c r="B10237" s="1" t="s">
        <v>104</v>
      </c>
      <c r="C10237">
        <v>431.74699999999899</v>
      </c>
      <c r="D10237">
        <v>593.19399999999996</v>
      </c>
    </row>
    <row r="10238" spans="1:4" x14ac:dyDescent="0.3">
      <c r="A10238" s="1" t="s">
        <v>78</v>
      </c>
      <c r="B10238" s="1" t="s">
        <v>104</v>
      </c>
      <c r="C10238">
        <v>430.40399999999897</v>
      </c>
      <c r="D10238">
        <v>593.45600000000002</v>
      </c>
    </row>
    <row r="10239" spans="1:4" x14ac:dyDescent="0.3">
      <c r="A10239" s="1" t="s">
        <v>78</v>
      </c>
      <c r="B10239" s="1" t="s">
        <v>104</v>
      </c>
      <c r="C10239">
        <v>429.32799999999901</v>
      </c>
      <c r="D10239">
        <v>593.721</v>
      </c>
    </row>
    <row r="10240" spans="1:4" x14ac:dyDescent="0.3">
      <c r="A10240" s="1" t="s">
        <v>78</v>
      </c>
      <c r="B10240" s="1" t="s">
        <v>104</v>
      </c>
      <c r="C10240">
        <v>428.34299999999899</v>
      </c>
      <c r="D10240">
        <v>593.98500000000001</v>
      </c>
    </row>
    <row r="10241" spans="1:4" x14ac:dyDescent="0.3">
      <c r="A10241" s="1" t="s">
        <v>78</v>
      </c>
      <c r="B10241" s="1" t="s">
        <v>104</v>
      </c>
      <c r="C10241">
        <v>427.35799999999898</v>
      </c>
      <c r="D10241">
        <v>594.24699999999996</v>
      </c>
    </row>
    <row r="10242" spans="1:4" x14ac:dyDescent="0.3">
      <c r="A10242" s="1" t="s">
        <v>78</v>
      </c>
      <c r="B10242" s="1" t="s">
        <v>104</v>
      </c>
      <c r="C10242">
        <v>426.46099999999899</v>
      </c>
      <c r="D10242">
        <v>594.51300000000003</v>
      </c>
    </row>
    <row r="10243" spans="1:4" x14ac:dyDescent="0.3">
      <c r="A10243" s="1" t="s">
        <v>78</v>
      </c>
      <c r="B10243" s="1" t="s">
        <v>104</v>
      </c>
      <c r="C10243">
        <v>425.47599999999898</v>
      </c>
      <c r="D10243">
        <v>594.90899999999999</v>
      </c>
    </row>
    <row r="10244" spans="1:4" x14ac:dyDescent="0.3">
      <c r="A10244" s="1" t="s">
        <v>78</v>
      </c>
      <c r="B10244" s="1" t="s">
        <v>104</v>
      </c>
      <c r="C10244">
        <v>424.31199999999899</v>
      </c>
      <c r="D10244">
        <v>595.17100000000005</v>
      </c>
    </row>
    <row r="10245" spans="1:4" x14ac:dyDescent="0.3">
      <c r="A10245" s="1" t="s">
        <v>78</v>
      </c>
      <c r="B10245" s="1" t="s">
        <v>104</v>
      </c>
      <c r="C10245">
        <v>423.05699999999899</v>
      </c>
      <c r="D10245">
        <v>595.56799999999998</v>
      </c>
    </row>
    <row r="10246" spans="1:4" x14ac:dyDescent="0.3">
      <c r="A10246" s="1" t="s">
        <v>78</v>
      </c>
      <c r="B10246" s="1" t="s">
        <v>104</v>
      </c>
      <c r="C10246">
        <v>431.74699999999899</v>
      </c>
      <c r="D10246">
        <v>593.19399999999996</v>
      </c>
    </row>
    <row r="10247" spans="1:4" x14ac:dyDescent="0.3">
      <c r="A10247" s="1" t="s">
        <v>78</v>
      </c>
      <c r="B10247" s="1" t="s">
        <v>104</v>
      </c>
      <c r="C10247">
        <v>430.40399999999897</v>
      </c>
      <c r="D10247">
        <v>593.45600000000002</v>
      </c>
    </row>
    <row r="10248" spans="1:4" x14ac:dyDescent="0.3">
      <c r="A10248" s="1" t="s">
        <v>78</v>
      </c>
      <c r="B10248" s="1" t="s">
        <v>104</v>
      </c>
      <c r="C10248">
        <v>429.32799999999901</v>
      </c>
      <c r="D10248">
        <v>593.721</v>
      </c>
    </row>
    <row r="10249" spans="1:4" x14ac:dyDescent="0.3">
      <c r="A10249" s="1" t="s">
        <v>78</v>
      </c>
      <c r="B10249" s="1" t="s">
        <v>104</v>
      </c>
      <c r="C10249">
        <v>428.34299999999899</v>
      </c>
      <c r="D10249">
        <v>593.98500000000001</v>
      </c>
    </row>
    <row r="10250" spans="1:4" x14ac:dyDescent="0.3">
      <c r="A10250" s="1" t="s">
        <v>78</v>
      </c>
      <c r="B10250" s="1" t="s">
        <v>104</v>
      </c>
      <c r="C10250">
        <v>427.35799999999898</v>
      </c>
      <c r="D10250">
        <v>594.24699999999996</v>
      </c>
    </row>
    <row r="10251" spans="1:4" x14ac:dyDescent="0.3">
      <c r="A10251" s="1" t="s">
        <v>78</v>
      </c>
      <c r="B10251" s="1" t="s">
        <v>104</v>
      </c>
      <c r="C10251">
        <v>426.46099999999899</v>
      </c>
      <c r="D10251">
        <v>594.51299999999901</v>
      </c>
    </row>
    <row r="10252" spans="1:4" x14ac:dyDescent="0.3">
      <c r="A10252" s="1" t="s">
        <v>78</v>
      </c>
      <c r="B10252" s="1" t="s">
        <v>104</v>
      </c>
      <c r="C10252">
        <v>425.47599999999898</v>
      </c>
      <c r="D10252">
        <v>594.90899999999897</v>
      </c>
    </row>
    <row r="10253" spans="1:4" x14ac:dyDescent="0.3">
      <c r="A10253" s="1" t="s">
        <v>78</v>
      </c>
      <c r="B10253" s="1" t="s">
        <v>104</v>
      </c>
      <c r="C10253">
        <v>424.31199999999899</v>
      </c>
      <c r="D10253">
        <v>595.17099999999903</v>
      </c>
    </row>
    <row r="10254" spans="1:4" x14ac:dyDescent="0.3">
      <c r="A10254" s="1" t="s">
        <v>78</v>
      </c>
      <c r="B10254" s="1" t="s">
        <v>104</v>
      </c>
      <c r="C10254">
        <v>423.05699999999899</v>
      </c>
      <c r="D10254">
        <v>595.56799999999896</v>
      </c>
    </row>
    <row r="10255" spans="1:4" x14ac:dyDescent="0.3">
      <c r="A10255" s="1" t="s">
        <v>78</v>
      </c>
      <c r="B10255" s="1" t="s">
        <v>104</v>
      </c>
      <c r="C10255">
        <v>445.90099999999899</v>
      </c>
      <c r="D10255">
        <v>590.68518999999901</v>
      </c>
    </row>
    <row r="10256" spans="1:4" x14ac:dyDescent="0.3">
      <c r="A10256" s="1" t="s">
        <v>78</v>
      </c>
      <c r="B10256" s="1" t="s">
        <v>104</v>
      </c>
      <c r="C10256">
        <v>444.10899999999901</v>
      </c>
      <c r="D10256">
        <v>590.94718999999895</v>
      </c>
    </row>
    <row r="10257" spans="1:4" x14ac:dyDescent="0.3">
      <c r="A10257" s="1" t="s">
        <v>78</v>
      </c>
      <c r="B10257" s="1" t="s">
        <v>104</v>
      </c>
      <c r="C10257">
        <v>442.22799999999899</v>
      </c>
      <c r="D10257">
        <v>591.21518999999898</v>
      </c>
    </row>
    <row r="10258" spans="1:4" x14ac:dyDescent="0.3">
      <c r="A10258" s="1" t="s">
        <v>78</v>
      </c>
      <c r="B10258" s="1" t="s">
        <v>104</v>
      </c>
      <c r="C10258">
        <v>438.46499999999901</v>
      </c>
      <c r="D10258">
        <v>591.87418999999898</v>
      </c>
    </row>
    <row r="10259" spans="1:4" x14ac:dyDescent="0.3">
      <c r="A10259" s="1" t="s">
        <v>78</v>
      </c>
      <c r="B10259" s="1" t="s">
        <v>104</v>
      </c>
      <c r="C10259">
        <v>436.67399999999901</v>
      </c>
      <c r="D10259">
        <v>592.26818999999898</v>
      </c>
    </row>
    <row r="10260" spans="1:4" x14ac:dyDescent="0.3">
      <c r="A10260" s="1" t="s">
        <v>78</v>
      </c>
      <c r="B10260" s="1" t="s">
        <v>104</v>
      </c>
      <c r="C10260">
        <v>434.88299999999902</v>
      </c>
      <c r="D10260">
        <v>592.53218999999899</v>
      </c>
    </row>
    <row r="10261" spans="1:4" x14ac:dyDescent="0.3">
      <c r="A10261" s="1" t="s">
        <v>78</v>
      </c>
      <c r="B10261" s="1" t="s">
        <v>104</v>
      </c>
      <c r="C10261">
        <v>433.26999999999902</v>
      </c>
      <c r="D10261">
        <v>592.92818999999895</v>
      </c>
    </row>
    <row r="10262" spans="1:4" x14ac:dyDescent="0.3">
      <c r="A10262" s="1" t="s">
        <v>78</v>
      </c>
      <c r="B10262" s="1" t="s">
        <v>104</v>
      </c>
      <c r="C10262">
        <v>431.74699999999899</v>
      </c>
      <c r="D10262">
        <v>593.19418999999903</v>
      </c>
    </row>
    <row r="10263" spans="1:4" x14ac:dyDescent="0.3">
      <c r="A10263" s="1" t="s">
        <v>78</v>
      </c>
      <c r="B10263" s="1" t="s">
        <v>104</v>
      </c>
      <c r="C10263">
        <v>445.90099999999899</v>
      </c>
      <c r="D10263">
        <v>590.68518999999901</v>
      </c>
    </row>
    <row r="10264" spans="1:4" x14ac:dyDescent="0.3">
      <c r="A10264" s="1" t="s">
        <v>78</v>
      </c>
      <c r="B10264" s="1" t="s">
        <v>104</v>
      </c>
      <c r="C10264">
        <v>444.10899999999901</v>
      </c>
      <c r="D10264">
        <v>590.94718999999895</v>
      </c>
    </row>
    <row r="10265" spans="1:4" x14ac:dyDescent="0.3">
      <c r="A10265" s="1" t="s">
        <v>78</v>
      </c>
      <c r="B10265" s="1" t="s">
        <v>104</v>
      </c>
      <c r="C10265">
        <v>442.22799999999899</v>
      </c>
      <c r="D10265">
        <v>591.21518999999898</v>
      </c>
    </row>
    <row r="10266" spans="1:4" x14ac:dyDescent="0.3">
      <c r="A10266" s="1" t="s">
        <v>78</v>
      </c>
      <c r="B10266" s="1" t="s">
        <v>104</v>
      </c>
      <c r="C10266">
        <v>438.46499999999901</v>
      </c>
      <c r="D10266">
        <v>591.87418999999898</v>
      </c>
    </row>
    <row r="10267" spans="1:4" x14ac:dyDescent="0.3">
      <c r="A10267" s="1" t="s">
        <v>78</v>
      </c>
      <c r="B10267" s="1" t="s">
        <v>104</v>
      </c>
      <c r="C10267">
        <v>436.67399999999901</v>
      </c>
      <c r="D10267">
        <v>592.26818999999898</v>
      </c>
    </row>
    <row r="10268" spans="1:4" x14ac:dyDescent="0.3">
      <c r="A10268" s="1" t="s">
        <v>78</v>
      </c>
      <c r="B10268" s="1" t="s">
        <v>104</v>
      </c>
      <c r="C10268">
        <v>434.88299999999902</v>
      </c>
      <c r="D10268">
        <v>592.53218999999899</v>
      </c>
    </row>
    <row r="10269" spans="1:4" x14ac:dyDescent="0.3">
      <c r="A10269" s="1" t="s">
        <v>78</v>
      </c>
      <c r="B10269" s="1" t="s">
        <v>104</v>
      </c>
      <c r="C10269">
        <v>433.26999999999902</v>
      </c>
      <c r="D10269">
        <v>592.92818999999895</v>
      </c>
    </row>
    <row r="10270" spans="1:4" x14ac:dyDescent="0.3">
      <c r="A10270" s="1" t="s">
        <v>78</v>
      </c>
      <c r="B10270" s="1" t="s">
        <v>104</v>
      </c>
      <c r="C10270">
        <v>431.74699999999899</v>
      </c>
      <c r="D10270">
        <v>593.19418999999903</v>
      </c>
    </row>
    <row r="10271" spans="1:4" x14ac:dyDescent="0.3">
      <c r="A10271" s="1" t="s">
        <v>78</v>
      </c>
      <c r="B10271" s="1" t="s">
        <v>104</v>
      </c>
      <c r="C10271">
        <v>460.14389999999901</v>
      </c>
      <c r="D10271">
        <v>588.70668999999896</v>
      </c>
    </row>
    <row r="10272" spans="1:4" x14ac:dyDescent="0.3">
      <c r="A10272" s="1" t="s">
        <v>78</v>
      </c>
      <c r="B10272" s="1" t="s">
        <v>104</v>
      </c>
      <c r="C10272">
        <v>452.97789999999901</v>
      </c>
      <c r="D10272">
        <v>589.62768999999901</v>
      </c>
    </row>
    <row r="10273" spans="1:4" x14ac:dyDescent="0.3">
      <c r="A10273" s="1" t="s">
        <v>78</v>
      </c>
      <c r="B10273" s="1" t="s">
        <v>104</v>
      </c>
      <c r="C10273">
        <v>445.90089999999901</v>
      </c>
      <c r="D10273">
        <v>590.685689999999</v>
      </c>
    </row>
    <row r="10274" spans="1:4" x14ac:dyDescent="0.3">
      <c r="A10274" s="1" t="s">
        <v>78</v>
      </c>
      <c r="B10274" s="1" t="s">
        <v>104</v>
      </c>
      <c r="C10274">
        <v>460.14389999999901</v>
      </c>
      <c r="D10274">
        <v>588.70668999999896</v>
      </c>
    </row>
    <row r="10275" spans="1:4" x14ac:dyDescent="0.3">
      <c r="A10275" s="1" t="s">
        <v>78</v>
      </c>
      <c r="B10275" s="1" t="s">
        <v>104</v>
      </c>
      <c r="C10275">
        <v>452.97789999999901</v>
      </c>
      <c r="D10275">
        <v>589.62768999999901</v>
      </c>
    </row>
    <row r="10276" spans="1:4" x14ac:dyDescent="0.3">
      <c r="A10276" s="1" t="s">
        <v>78</v>
      </c>
      <c r="B10276" s="1" t="s">
        <v>104</v>
      </c>
      <c r="C10276">
        <v>445.90089999999901</v>
      </c>
      <c r="D10276">
        <v>590.685689999999</v>
      </c>
    </row>
    <row r="10277" spans="1:4" x14ac:dyDescent="0.3">
      <c r="A10277" s="1" t="s">
        <v>78</v>
      </c>
      <c r="B10277" s="1" t="s">
        <v>104</v>
      </c>
      <c r="C10277">
        <v>474.387599999999</v>
      </c>
      <c r="D10277">
        <v>586.59349999999904</v>
      </c>
    </row>
    <row r="10278" spans="1:4" x14ac:dyDescent="0.3">
      <c r="A10278" s="1" t="s">
        <v>78</v>
      </c>
      <c r="B10278" s="1" t="s">
        <v>104</v>
      </c>
      <c r="C10278">
        <v>460.14359999999903</v>
      </c>
      <c r="D10278">
        <v>588.70649999999898</v>
      </c>
    </row>
    <row r="10279" spans="1:4" x14ac:dyDescent="0.3">
      <c r="A10279" s="1" t="s">
        <v>78</v>
      </c>
      <c r="B10279" s="1" t="s">
        <v>104</v>
      </c>
      <c r="C10279">
        <v>474.387599999999</v>
      </c>
      <c r="D10279">
        <v>586.59349999999904</v>
      </c>
    </row>
    <row r="10280" spans="1:4" x14ac:dyDescent="0.3">
      <c r="A10280" s="1" t="s">
        <v>78</v>
      </c>
      <c r="B10280" s="1" t="s">
        <v>104</v>
      </c>
      <c r="C10280">
        <v>460.14359999999903</v>
      </c>
      <c r="D10280">
        <v>588.70649999999898</v>
      </c>
    </row>
    <row r="10281" spans="1:4" x14ac:dyDescent="0.3">
      <c r="A10281" s="1" t="s">
        <v>78</v>
      </c>
      <c r="B10281" s="1" t="s">
        <v>105</v>
      </c>
      <c r="C10281">
        <v>274.62799999999999</v>
      </c>
      <c r="D10281">
        <v>572.54100000000005</v>
      </c>
    </row>
    <row r="10282" spans="1:4" x14ac:dyDescent="0.3">
      <c r="A10282" s="1" t="s">
        <v>78</v>
      </c>
      <c r="B10282" s="1" t="s">
        <v>105</v>
      </c>
      <c r="C10282">
        <v>269.65600000000001</v>
      </c>
      <c r="D10282">
        <v>573.35699999999997</v>
      </c>
    </row>
    <row r="10283" spans="1:4" x14ac:dyDescent="0.3">
      <c r="A10283" s="1" t="s">
        <v>78</v>
      </c>
      <c r="B10283" s="1" t="s">
        <v>105</v>
      </c>
      <c r="C10283">
        <v>264.68099999999998</v>
      </c>
      <c r="D10283">
        <v>574.21400000000006</v>
      </c>
    </row>
    <row r="10284" spans="1:4" x14ac:dyDescent="0.3">
      <c r="A10284" s="1" t="s">
        <v>78</v>
      </c>
      <c r="B10284" s="1" t="s">
        <v>105</v>
      </c>
      <c r="C10284">
        <v>274.62799999999999</v>
      </c>
      <c r="D10284">
        <v>572.54100000000005</v>
      </c>
    </row>
    <row r="10285" spans="1:4" x14ac:dyDescent="0.3">
      <c r="A10285" s="1" t="s">
        <v>78</v>
      </c>
      <c r="B10285" s="1" t="s">
        <v>105</v>
      </c>
      <c r="C10285">
        <v>269.65600000000001</v>
      </c>
      <c r="D10285">
        <v>573.35699999999997</v>
      </c>
    </row>
    <row r="10286" spans="1:4" x14ac:dyDescent="0.3">
      <c r="A10286" s="1" t="s">
        <v>78</v>
      </c>
      <c r="B10286" s="1" t="s">
        <v>105</v>
      </c>
      <c r="C10286">
        <v>264.68099999999998</v>
      </c>
      <c r="D10286">
        <v>574.21400000000006</v>
      </c>
    </row>
    <row r="10287" spans="1:4" x14ac:dyDescent="0.3">
      <c r="A10287" s="1" t="s">
        <v>78</v>
      </c>
      <c r="B10287" s="1" t="s">
        <v>105</v>
      </c>
      <c r="C10287">
        <v>284.577</v>
      </c>
      <c r="D10287">
        <v>570.95020999999997</v>
      </c>
    </row>
    <row r="10288" spans="1:4" x14ac:dyDescent="0.3">
      <c r="A10288" s="1" t="s">
        <v>78</v>
      </c>
      <c r="B10288" s="1" t="s">
        <v>105</v>
      </c>
      <c r="C10288">
        <v>274.62799999999999</v>
      </c>
      <c r="D10288">
        <v>572.54120999999998</v>
      </c>
    </row>
    <row r="10289" spans="1:4" x14ac:dyDescent="0.3">
      <c r="A10289" s="1" t="s">
        <v>78</v>
      </c>
      <c r="B10289" s="1" t="s">
        <v>105</v>
      </c>
      <c r="C10289">
        <v>284.577</v>
      </c>
      <c r="D10289">
        <v>570.95020999999997</v>
      </c>
    </row>
    <row r="10290" spans="1:4" x14ac:dyDescent="0.3">
      <c r="A10290" s="1" t="s">
        <v>78</v>
      </c>
      <c r="B10290" s="1" t="s">
        <v>105</v>
      </c>
      <c r="C10290">
        <v>274.62799999999999</v>
      </c>
      <c r="D10290">
        <v>572.54120999999998</v>
      </c>
    </row>
    <row r="10291" spans="1:4" x14ac:dyDescent="0.3">
      <c r="A10291" s="1" t="s">
        <v>78</v>
      </c>
      <c r="B10291" s="1" t="s">
        <v>105</v>
      </c>
      <c r="C10291">
        <v>294.52499999999998</v>
      </c>
      <c r="D10291">
        <v>569.40039999999999</v>
      </c>
    </row>
    <row r="10292" spans="1:4" x14ac:dyDescent="0.3">
      <c r="A10292" s="1" t="s">
        <v>78</v>
      </c>
      <c r="B10292" s="1" t="s">
        <v>105</v>
      </c>
      <c r="C10292">
        <v>284.577</v>
      </c>
      <c r="D10292">
        <v>570.95039999999995</v>
      </c>
    </row>
    <row r="10293" spans="1:4" x14ac:dyDescent="0.3">
      <c r="A10293" s="1" t="s">
        <v>78</v>
      </c>
      <c r="B10293" s="1" t="s">
        <v>105</v>
      </c>
      <c r="C10293">
        <v>294.52499999999998</v>
      </c>
      <c r="D10293">
        <v>569.40039999999999</v>
      </c>
    </row>
    <row r="10294" spans="1:4" x14ac:dyDescent="0.3">
      <c r="A10294" s="1" t="s">
        <v>78</v>
      </c>
      <c r="B10294" s="1" t="s">
        <v>105</v>
      </c>
      <c r="C10294">
        <v>284.577</v>
      </c>
      <c r="D10294">
        <v>570.95039999999995</v>
      </c>
    </row>
    <row r="10295" spans="1:4" x14ac:dyDescent="0.3">
      <c r="A10295" s="1" t="s">
        <v>78</v>
      </c>
      <c r="B10295" s="1" t="s">
        <v>105</v>
      </c>
      <c r="C10295">
        <v>304.5</v>
      </c>
      <c r="D10295">
        <v>567.80861000000004</v>
      </c>
    </row>
    <row r="10296" spans="1:4" x14ac:dyDescent="0.3">
      <c r="A10296" s="1" t="s">
        <v>78</v>
      </c>
      <c r="B10296" s="1" t="s">
        <v>105</v>
      </c>
      <c r="C10296">
        <v>303.98899999999998</v>
      </c>
      <c r="D10296">
        <v>567.89061000000004</v>
      </c>
    </row>
    <row r="10297" spans="1:4" x14ac:dyDescent="0.3">
      <c r="A10297" s="1" t="s">
        <v>78</v>
      </c>
      <c r="B10297" s="1" t="s">
        <v>105</v>
      </c>
      <c r="C10297">
        <v>303.44899999999899</v>
      </c>
      <c r="D10297">
        <v>567.97261000000003</v>
      </c>
    </row>
    <row r="10298" spans="1:4" x14ac:dyDescent="0.3">
      <c r="A10298" s="1" t="s">
        <v>78</v>
      </c>
      <c r="B10298" s="1" t="s">
        <v>105</v>
      </c>
      <c r="C10298">
        <v>302.88099999999997</v>
      </c>
      <c r="D10298">
        <v>568.09361000000001</v>
      </c>
    </row>
    <row r="10299" spans="1:4" x14ac:dyDescent="0.3">
      <c r="A10299" s="1" t="s">
        <v>78</v>
      </c>
      <c r="B10299" s="1" t="s">
        <v>105</v>
      </c>
      <c r="C10299">
        <v>302.28399999999999</v>
      </c>
      <c r="D10299">
        <v>568.17660999999998</v>
      </c>
    </row>
    <row r="10300" spans="1:4" x14ac:dyDescent="0.3">
      <c r="A10300" s="1" t="s">
        <v>78</v>
      </c>
      <c r="B10300" s="1" t="s">
        <v>105</v>
      </c>
      <c r="C10300">
        <v>301.06099999999998</v>
      </c>
      <c r="D10300">
        <v>568.37960999999996</v>
      </c>
    </row>
    <row r="10301" spans="1:4" x14ac:dyDescent="0.3">
      <c r="A10301" s="1" t="s">
        <v>78</v>
      </c>
      <c r="B10301" s="1" t="s">
        <v>105</v>
      </c>
      <c r="C10301">
        <v>299.753999999999</v>
      </c>
      <c r="D10301">
        <v>568.583609999999</v>
      </c>
    </row>
    <row r="10302" spans="1:4" x14ac:dyDescent="0.3">
      <c r="A10302" s="1" t="s">
        <v>78</v>
      </c>
      <c r="B10302" s="1" t="s">
        <v>105</v>
      </c>
      <c r="C10302">
        <v>298.44699999999898</v>
      </c>
      <c r="D10302">
        <v>568.78760999999895</v>
      </c>
    </row>
    <row r="10303" spans="1:4" x14ac:dyDescent="0.3">
      <c r="A10303" s="1" t="s">
        <v>78</v>
      </c>
      <c r="B10303" s="1" t="s">
        <v>105</v>
      </c>
      <c r="C10303">
        <v>297.11099999999902</v>
      </c>
      <c r="D10303">
        <v>568.99260999999899</v>
      </c>
    </row>
    <row r="10304" spans="1:4" x14ac:dyDescent="0.3">
      <c r="A10304" s="1" t="s">
        <v>78</v>
      </c>
      <c r="B10304" s="1" t="s">
        <v>105</v>
      </c>
      <c r="C10304">
        <v>295.80399999999901</v>
      </c>
      <c r="D10304">
        <v>569.19560999999896</v>
      </c>
    </row>
    <row r="10305" spans="1:4" x14ac:dyDescent="0.3">
      <c r="A10305" s="1" t="s">
        <v>78</v>
      </c>
      <c r="B10305" s="1" t="s">
        <v>105</v>
      </c>
      <c r="C10305">
        <v>294.52499999999901</v>
      </c>
      <c r="D10305">
        <v>569.40060999999901</v>
      </c>
    </row>
    <row r="10306" spans="1:4" x14ac:dyDescent="0.3">
      <c r="A10306" s="1" t="s">
        <v>78</v>
      </c>
      <c r="B10306" s="1" t="s">
        <v>105</v>
      </c>
      <c r="C10306">
        <v>304.49999999999898</v>
      </c>
      <c r="D10306">
        <v>567.80860999999902</v>
      </c>
    </row>
    <row r="10307" spans="1:4" x14ac:dyDescent="0.3">
      <c r="A10307" s="1" t="s">
        <v>78</v>
      </c>
      <c r="B10307" s="1" t="s">
        <v>105</v>
      </c>
      <c r="C10307">
        <v>303.98899999999901</v>
      </c>
      <c r="D10307">
        <v>567.89060999999901</v>
      </c>
    </row>
    <row r="10308" spans="1:4" x14ac:dyDescent="0.3">
      <c r="A10308" s="1" t="s">
        <v>78</v>
      </c>
      <c r="B10308" s="1" t="s">
        <v>105</v>
      </c>
      <c r="C10308">
        <v>303.44899999999899</v>
      </c>
      <c r="D10308">
        <v>567.97260999999901</v>
      </c>
    </row>
    <row r="10309" spans="1:4" x14ac:dyDescent="0.3">
      <c r="A10309" s="1" t="s">
        <v>78</v>
      </c>
      <c r="B10309" s="1" t="s">
        <v>105</v>
      </c>
      <c r="C10309">
        <v>302.88099999999901</v>
      </c>
      <c r="D10309">
        <v>568.09360999999899</v>
      </c>
    </row>
    <row r="10310" spans="1:4" x14ac:dyDescent="0.3">
      <c r="A10310" s="1" t="s">
        <v>78</v>
      </c>
      <c r="B10310" s="1" t="s">
        <v>105</v>
      </c>
      <c r="C10310">
        <v>302.28399999999903</v>
      </c>
      <c r="D10310">
        <v>568.17660999999896</v>
      </c>
    </row>
    <row r="10311" spans="1:4" x14ac:dyDescent="0.3">
      <c r="A10311" s="1" t="s">
        <v>78</v>
      </c>
      <c r="B10311" s="1" t="s">
        <v>105</v>
      </c>
      <c r="C10311">
        <v>301.06099999999901</v>
      </c>
      <c r="D10311">
        <v>568.37960999999905</v>
      </c>
    </row>
    <row r="10312" spans="1:4" x14ac:dyDescent="0.3">
      <c r="A10312" s="1" t="s">
        <v>78</v>
      </c>
      <c r="B10312" s="1" t="s">
        <v>105</v>
      </c>
      <c r="C10312">
        <v>299.753999999999</v>
      </c>
      <c r="D10312">
        <v>568.583609999999</v>
      </c>
    </row>
    <row r="10313" spans="1:4" x14ac:dyDescent="0.3">
      <c r="A10313" s="1" t="s">
        <v>78</v>
      </c>
      <c r="B10313" s="1" t="s">
        <v>105</v>
      </c>
      <c r="C10313">
        <v>298.44699999999898</v>
      </c>
      <c r="D10313">
        <v>568.78760999999895</v>
      </c>
    </row>
    <row r="10314" spans="1:4" x14ac:dyDescent="0.3">
      <c r="A10314" s="1" t="s">
        <v>78</v>
      </c>
      <c r="B10314" s="1" t="s">
        <v>105</v>
      </c>
      <c r="C10314">
        <v>297.11099999999902</v>
      </c>
      <c r="D10314">
        <v>568.99260999999899</v>
      </c>
    </row>
    <row r="10315" spans="1:4" x14ac:dyDescent="0.3">
      <c r="A10315" s="1" t="s">
        <v>78</v>
      </c>
      <c r="B10315" s="1" t="s">
        <v>105</v>
      </c>
      <c r="C10315">
        <v>295.80399999999901</v>
      </c>
      <c r="D10315">
        <v>569.19560999999896</v>
      </c>
    </row>
    <row r="10316" spans="1:4" x14ac:dyDescent="0.3">
      <c r="A10316" s="1" t="s">
        <v>78</v>
      </c>
      <c r="B10316" s="1" t="s">
        <v>105</v>
      </c>
      <c r="C10316">
        <v>294.52499999999901</v>
      </c>
      <c r="D10316">
        <v>569.40060999999901</v>
      </c>
    </row>
    <row r="10317" spans="1:4" x14ac:dyDescent="0.3">
      <c r="A10317" s="1" t="s">
        <v>78</v>
      </c>
      <c r="B10317" s="1" t="s">
        <v>105</v>
      </c>
      <c r="C10317">
        <v>310.49699999999899</v>
      </c>
      <c r="D10317">
        <v>566.66699999999901</v>
      </c>
    </row>
    <row r="10318" spans="1:4" x14ac:dyDescent="0.3">
      <c r="A10318" s="1" t="s">
        <v>78</v>
      </c>
      <c r="B10318" s="1" t="s">
        <v>105</v>
      </c>
      <c r="C10318">
        <v>309.92899999999901</v>
      </c>
      <c r="D10318">
        <v>566.78899999999896</v>
      </c>
    </row>
    <row r="10319" spans="1:4" x14ac:dyDescent="0.3">
      <c r="A10319" s="1" t="s">
        <v>78</v>
      </c>
      <c r="B10319" s="1" t="s">
        <v>105</v>
      </c>
      <c r="C10319">
        <v>309.30399999999901</v>
      </c>
      <c r="D10319">
        <v>566.90999999999894</v>
      </c>
    </row>
    <row r="10320" spans="1:4" x14ac:dyDescent="0.3">
      <c r="A10320" s="1" t="s">
        <v>78</v>
      </c>
      <c r="B10320" s="1" t="s">
        <v>105</v>
      </c>
      <c r="C10320">
        <v>308.64999999999901</v>
      </c>
      <c r="D10320">
        <v>567.03399999999897</v>
      </c>
    </row>
    <row r="10321" spans="1:4" x14ac:dyDescent="0.3">
      <c r="A10321" s="1" t="s">
        <v>78</v>
      </c>
      <c r="B10321" s="1" t="s">
        <v>105</v>
      </c>
      <c r="C10321">
        <v>307.938999999999</v>
      </c>
      <c r="D10321">
        <v>567.19699999999898</v>
      </c>
    </row>
    <row r="10322" spans="1:4" x14ac:dyDescent="0.3">
      <c r="A10322" s="1" t="s">
        <v>78</v>
      </c>
      <c r="B10322" s="1" t="s">
        <v>105</v>
      </c>
      <c r="C10322">
        <v>307.171999999999</v>
      </c>
      <c r="D10322">
        <v>567.31999999999903</v>
      </c>
    </row>
    <row r="10323" spans="1:4" x14ac:dyDescent="0.3">
      <c r="A10323" s="1" t="s">
        <v>78</v>
      </c>
      <c r="B10323" s="1" t="s">
        <v>105</v>
      </c>
      <c r="C10323">
        <v>306.34799999999899</v>
      </c>
      <c r="D10323">
        <v>567.48199999999895</v>
      </c>
    </row>
    <row r="10324" spans="1:4" x14ac:dyDescent="0.3">
      <c r="A10324" s="1" t="s">
        <v>78</v>
      </c>
      <c r="B10324" s="1" t="s">
        <v>105</v>
      </c>
      <c r="C10324">
        <v>305.46699999999902</v>
      </c>
      <c r="D10324">
        <v>567.64599999999905</v>
      </c>
    </row>
    <row r="10325" spans="1:4" x14ac:dyDescent="0.3">
      <c r="A10325" s="1" t="s">
        <v>78</v>
      </c>
      <c r="B10325" s="1" t="s">
        <v>105</v>
      </c>
      <c r="C10325">
        <v>304.49999999999898</v>
      </c>
      <c r="D10325">
        <v>567.80899999999895</v>
      </c>
    </row>
    <row r="10326" spans="1:4" x14ac:dyDescent="0.3">
      <c r="A10326" s="1" t="s">
        <v>78</v>
      </c>
      <c r="B10326" s="1" t="s">
        <v>105</v>
      </c>
      <c r="C10326">
        <v>310.49699999999899</v>
      </c>
      <c r="D10326">
        <v>566.66699999999901</v>
      </c>
    </row>
    <row r="10327" spans="1:4" x14ac:dyDescent="0.3">
      <c r="A10327" s="1" t="s">
        <v>78</v>
      </c>
      <c r="B10327" s="1" t="s">
        <v>105</v>
      </c>
      <c r="C10327">
        <v>309.92899999999901</v>
      </c>
      <c r="D10327">
        <v>566.78899999999896</v>
      </c>
    </row>
    <row r="10328" spans="1:4" x14ac:dyDescent="0.3">
      <c r="A10328" s="1" t="s">
        <v>78</v>
      </c>
      <c r="B10328" s="1" t="s">
        <v>105</v>
      </c>
      <c r="C10328">
        <v>309.30399999999901</v>
      </c>
      <c r="D10328">
        <v>566.90999999999894</v>
      </c>
    </row>
    <row r="10329" spans="1:4" x14ac:dyDescent="0.3">
      <c r="A10329" s="1" t="s">
        <v>78</v>
      </c>
      <c r="B10329" s="1" t="s">
        <v>105</v>
      </c>
      <c r="C10329">
        <v>308.64999999999901</v>
      </c>
      <c r="D10329">
        <v>567.03399999999897</v>
      </c>
    </row>
    <row r="10330" spans="1:4" x14ac:dyDescent="0.3">
      <c r="A10330" s="1" t="s">
        <v>78</v>
      </c>
      <c r="B10330" s="1" t="s">
        <v>105</v>
      </c>
      <c r="C10330">
        <v>307.938999999999</v>
      </c>
      <c r="D10330">
        <v>567.19699999999898</v>
      </c>
    </row>
    <row r="10331" spans="1:4" x14ac:dyDescent="0.3">
      <c r="A10331" s="1" t="s">
        <v>78</v>
      </c>
      <c r="B10331" s="1" t="s">
        <v>105</v>
      </c>
      <c r="C10331">
        <v>307.171999999999</v>
      </c>
      <c r="D10331">
        <v>567.31999999999903</v>
      </c>
    </row>
    <row r="10332" spans="1:4" x14ac:dyDescent="0.3">
      <c r="A10332" s="1" t="s">
        <v>78</v>
      </c>
      <c r="B10332" s="1" t="s">
        <v>105</v>
      </c>
      <c r="C10332">
        <v>306.34799999999899</v>
      </c>
      <c r="D10332">
        <v>567.48199999999895</v>
      </c>
    </row>
    <row r="10333" spans="1:4" x14ac:dyDescent="0.3">
      <c r="A10333" s="1" t="s">
        <v>78</v>
      </c>
      <c r="B10333" s="1" t="s">
        <v>105</v>
      </c>
      <c r="C10333">
        <v>305.46699999999902</v>
      </c>
      <c r="D10333">
        <v>567.64599999999905</v>
      </c>
    </row>
    <row r="10334" spans="1:4" x14ac:dyDescent="0.3">
      <c r="A10334" s="1" t="s">
        <v>78</v>
      </c>
      <c r="B10334" s="1" t="s">
        <v>105</v>
      </c>
      <c r="C10334">
        <v>304.49999999999898</v>
      </c>
      <c r="D10334">
        <v>567.80899999999895</v>
      </c>
    </row>
    <row r="10335" spans="1:4" x14ac:dyDescent="0.3">
      <c r="A10335" s="1" t="s">
        <v>78</v>
      </c>
      <c r="B10335" s="1" t="s">
        <v>105</v>
      </c>
      <c r="C10335">
        <v>313.31099999999901</v>
      </c>
      <c r="D10335">
        <v>566.05368999999905</v>
      </c>
    </row>
    <row r="10336" spans="1:4" x14ac:dyDescent="0.3">
      <c r="A10336" s="1" t="s">
        <v>78</v>
      </c>
      <c r="B10336" s="1" t="s">
        <v>105</v>
      </c>
      <c r="C10336">
        <v>313.05599999999902</v>
      </c>
      <c r="D10336">
        <v>566.09568999999897</v>
      </c>
    </row>
    <row r="10337" spans="1:4" x14ac:dyDescent="0.3">
      <c r="A10337" s="1" t="s">
        <v>78</v>
      </c>
      <c r="B10337" s="1" t="s">
        <v>105</v>
      </c>
      <c r="C10337">
        <v>312.856999999999</v>
      </c>
      <c r="D10337">
        <v>566.17668999999898</v>
      </c>
    </row>
    <row r="10338" spans="1:4" x14ac:dyDescent="0.3">
      <c r="A10338" s="1" t="s">
        <v>78</v>
      </c>
      <c r="B10338" s="1" t="s">
        <v>105</v>
      </c>
      <c r="C10338">
        <v>312.65799999999899</v>
      </c>
      <c r="D10338">
        <v>566.21768999999995</v>
      </c>
    </row>
    <row r="10339" spans="1:4" x14ac:dyDescent="0.3">
      <c r="A10339" s="1" t="s">
        <v>78</v>
      </c>
      <c r="B10339" s="1" t="s">
        <v>105</v>
      </c>
      <c r="C10339">
        <v>312.486999999999</v>
      </c>
      <c r="D10339">
        <v>566.257689999999</v>
      </c>
    </row>
    <row r="10340" spans="1:4" x14ac:dyDescent="0.3">
      <c r="A10340" s="1" t="s">
        <v>78</v>
      </c>
      <c r="B10340" s="1" t="s">
        <v>105</v>
      </c>
      <c r="C10340">
        <v>312.17499999999899</v>
      </c>
      <c r="D10340">
        <v>566.339689999999</v>
      </c>
    </row>
    <row r="10341" spans="1:4" x14ac:dyDescent="0.3">
      <c r="A10341" s="1" t="s">
        <v>78</v>
      </c>
      <c r="B10341" s="1" t="s">
        <v>105</v>
      </c>
      <c r="C10341">
        <v>311.91899999999902</v>
      </c>
      <c r="D10341">
        <v>566.38168999999903</v>
      </c>
    </row>
    <row r="10342" spans="1:4" x14ac:dyDescent="0.3">
      <c r="A10342" s="1" t="s">
        <v>78</v>
      </c>
      <c r="B10342" s="1" t="s">
        <v>105</v>
      </c>
      <c r="C10342">
        <v>311.63499999999902</v>
      </c>
      <c r="D10342">
        <v>566.42168999999899</v>
      </c>
    </row>
    <row r="10343" spans="1:4" x14ac:dyDescent="0.3">
      <c r="A10343" s="1" t="s">
        <v>78</v>
      </c>
      <c r="B10343" s="1" t="s">
        <v>105</v>
      </c>
      <c r="C10343">
        <v>311.32199999999898</v>
      </c>
      <c r="D10343">
        <v>566.50368999999898</v>
      </c>
    </row>
    <row r="10344" spans="1:4" x14ac:dyDescent="0.3">
      <c r="A10344" s="1" t="s">
        <v>78</v>
      </c>
      <c r="B10344" s="1" t="s">
        <v>105</v>
      </c>
      <c r="C10344">
        <v>311.15099999999899</v>
      </c>
      <c r="D10344">
        <v>566.54368999999895</v>
      </c>
    </row>
    <row r="10345" spans="1:4" x14ac:dyDescent="0.3">
      <c r="A10345" s="1" t="s">
        <v>78</v>
      </c>
      <c r="B10345" s="1" t="s">
        <v>105</v>
      </c>
      <c r="C10345">
        <v>310.95299999999997</v>
      </c>
      <c r="D10345">
        <v>566.584689999999</v>
      </c>
    </row>
    <row r="10346" spans="1:4" x14ac:dyDescent="0.3">
      <c r="A10346" s="1" t="s">
        <v>78</v>
      </c>
      <c r="B10346" s="1" t="s">
        <v>105</v>
      </c>
      <c r="C10346">
        <v>310.75299999999999</v>
      </c>
      <c r="D10346">
        <v>566.62568999999996</v>
      </c>
    </row>
    <row r="10347" spans="1:4" x14ac:dyDescent="0.3">
      <c r="A10347" s="1" t="s">
        <v>78</v>
      </c>
      <c r="B10347" s="1" t="s">
        <v>105</v>
      </c>
      <c r="C10347">
        <v>310.49700000000001</v>
      </c>
      <c r="D10347">
        <v>566.66669000000002</v>
      </c>
    </row>
    <row r="10348" spans="1:4" x14ac:dyDescent="0.3">
      <c r="A10348" s="1" t="s">
        <v>78</v>
      </c>
      <c r="B10348" s="1" t="s">
        <v>105</v>
      </c>
      <c r="C10348">
        <v>313.31099999999998</v>
      </c>
      <c r="D10348">
        <v>566.05368999999996</v>
      </c>
    </row>
    <row r="10349" spans="1:4" x14ac:dyDescent="0.3">
      <c r="A10349" s="1" t="s">
        <v>78</v>
      </c>
      <c r="B10349" s="1" t="s">
        <v>105</v>
      </c>
      <c r="C10349">
        <v>313.05599999999998</v>
      </c>
      <c r="D10349">
        <v>566.09568999999999</v>
      </c>
    </row>
    <row r="10350" spans="1:4" x14ac:dyDescent="0.3">
      <c r="A10350" s="1" t="s">
        <v>78</v>
      </c>
      <c r="B10350" s="1" t="s">
        <v>105</v>
      </c>
      <c r="C10350">
        <v>312.85700000000003</v>
      </c>
      <c r="D10350">
        <v>566.17669000000001</v>
      </c>
    </row>
    <row r="10351" spans="1:4" x14ac:dyDescent="0.3">
      <c r="A10351" s="1" t="s">
        <v>78</v>
      </c>
      <c r="B10351" s="1" t="s">
        <v>105</v>
      </c>
      <c r="C10351">
        <v>312.65800000000002</v>
      </c>
      <c r="D10351">
        <v>566.21768999999995</v>
      </c>
    </row>
    <row r="10352" spans="1:4" x14ac:dyDescent="0.3">
      <c r="A10352" s="1" t="s">
        <v>78</v>
      </c>
      <c r="B10352" s="1" t="s">
        <v>105</v>
      </c>
      <c r="C10352">
        <v>312.48700000000002</v>
      </c>
      <c r="D10352">
        <v>566.25769000000003</v>
      </c>
    </row>
    <row r="10353" spans="1:4" x14ac:dyDescent="0.3">
      <c r="A10353" s="1" t="s">
        <v>78</v>
      </c>
      <c r="B10353" s="1" t="s">
        <v>105</v>
      </c>
      <c r="C10353">
        <v>312.17500000000001</v>
      </c>
      <c r="D10353">
        <v>566.33969000000002</v>
      </c>
    </row>
    <row r="10354" spans="1:4" x14ac:dyDescent="0.3">
      <c r="A10354" s="1" t="s">
        <v>78</v>
      </c>
      <c r="B10354" s="1" t="s">
        <v>105</v>
      </c>
      <c r="C10354">
        <v>311.91899999999998</v>
      </c>
      <c r="D10354">
        <v>566.38169000000005</v>
      </c>
    </row>
    <row r="10355" spans="1:4" x14ac:dyDescent="0.3">
      <c r="A10355" s="1" t="s">
        <v>78</v>
      </c>
      <c r="B10355" s="1" t="s">
        <v>105</v>
      </c>
      <c r="C10355">
        <v>311.63499999999999</v>
      </c>
      <c r="D10355">
        <v>566.42169000000001</v>
      </c>
    </row>
    <row r="10356" spans="1:4" x14ac:dyDescent="0.3">
      <c r="A10356" s="1" t="s">
        <v>78</v>
      </c>
      <c r="B10356" s="1" t="s">
        <v>105</v>
      </c>
      <c r="C10356">
        <v>311.322</v>
      </c>
      <c r="D10356">
        <v>566.50369000000001</v>
      </c>
    </row>
    <row r="10357" spans="1:4" x14ac:dyDescent="0.3">
      <c r="A10357" s="1" t="s">
        <v>78</v>
      </c>
      <c r="B10357" s="1" t="s">
        <v>105</v>
      </c>
      <c r="C10357">
        <v>311.15100000000001</v>
      </c>
      <c r="D10357">
        <v>566.54368999999997</v>
      </c>
    </row>
    <row r="10358" spans="1:4" x14ac:dyDescent="0.3">
      <c r="A10358" s="1" t="s">
        <v>78</v>
      </c>
      <c r="B10358" s="1" t="s">
        <v>105</v>
      </c>
      <c r="C10358">
        <v>310.95299999999997</v>
      </c>
      <c r="D10358">
        <v>566.58469000000002</v>
      </c>
    </row>
    <row r="10359" spans="1:4" x14ac:dyDescent="0.3">
      <c r="A10359" s="1" t="s">
        <v>78</v>
      </c>
      <c r="B10359" s="1" t="s">
        <v>105</v>
      </c>
      <c r="C10359">
        <v>310.75299999999999</v>
      </c>
      <c r="D10359">
        <v>566.62568999999996</v>
      </c>
    </row>
    <row r="10360" spans="1:4" x14ac:dyDescent="0.3">
      <c r="A10360" s="1" t="s">
        <v>78</v>
      </c>
      <c r="B10360" s="1" t="s">
        <v>105</v>
      </c>
      <c r="C10360">
        <v>310.49700000000001</v>
      </c>
      <c r="D10360">
        <v>566.66669000000002</v>
      </c>
    </row>
    <row r="10361" spans="1:4" x14ac:dyDescent="0.3">
      <c r="A10361" s="1" t="s">
        <v>78</v>
      </c>
      <c r="B10361" s="1" t="s">
        <v>105</v>
      </c>
      <c r="C10361">
        <v>319.25099999999998</v>
      </c>
      <c r="D10361">
        <v>564.50390000000004</v>
      </c>
    </row>
    <row r="10362" spans="1:4" x14ac:dyDescent="0.3">
      <c r="A10362" s="1" t="s">
        <v>78</v>
      </c>
      <c r="B10362" s="1" t="s">
        <v>105</v>
      </c>
      <c r="C10362">
        <v>318.93900000000002</v>
      </c>
      <c r="D10362">
        <v>564.58590000000004</v>
      </c>
    </row>
    <row r="10363" spans="1:4" x14ac:dyDescent="0.3">
      <c r="A10363" s="1" t="s">
        <v>78</v>
      </c>
      <c r="B10363" s="1" t="s">
        <v>105</v>
      </c>
      <c r="C10363">
        <v>318.62599999999998</v>
      </c>
      <c r="D10363">
        <v>564.66790000000003</v>
      </c>
    </row>
    <row r="10364" spans="1:4" x14ac:dyDescent="0.3">
      <c r="A10364" s="1" t="s">
        <v>78</v>
      </c>
      <c r="B10364" s="1" t="s">
        <v>105</v>
      </c>
      <c r="C10364">
        <v>318.25700000000001</v>
      </c>
      <c r="D10364">
        <v>564.74890000000005</v>
      </c>
    </row>
    <row r="10365" spans="1:4" x14ac:dyDescent="0.3">
      <c r="A10365" s="1" t="s">
        <v>78</v>
      </c>
      <c r="B10365" s="1" t="s">
        <v>105</v>
      </c>
      <c r="C10365">
        <v>317.88799999999998</v>
      </c>
      <c r="D10365">
        <v>564.87189999999998</v>
      </c>
    </row>
    <row r="10366" spans="1:4" x14ac:dyDescent="0.3">
      <c r="A10366" s="1" t="s">
        <v>78</v>
      </c>
      <c r="B10366" s="1" t="s">
        <v>105</v>
      </c>
      <c r="C10366">
        <v>317.09199999999998</v>
      </c>
      <c r="D10366">
        <v>565.07489999999996</v>
      </c>
    </row>
    <row r="10367" spans="1:4" x14ac:dyDescent="0.3">
      <c r="A10367" s="1" t="s">
        <v>78</v>
      </c>
      <c r="B10367" s="1" t="s">
        <v>105</v>
      </c>
      <c r="C10367">
        <v>316.267</v>
      </c>
      <c r="D10367">
        <v>565.27890000000002</v>
      </c>
    </row>
    <row r="10368" spans="1:4" x14ac:dyDescent="0.3">
      <c r="A10368" s="1" t="s">
        <v>78</v>
      </c>
      <c r="B10368" s="1" t="s">
        <v>105</v>
      </c>
      <c r="C10368">
        <v>315.44299999999998</v>
      </c>
      <c r="D10368">
        <v>565.52390000000003</v>
      </c>
    </row>
    <row r="10369" spans="1:4" x14ac:dyDescent="0.3">
      <c r="A10369" s="1" t="s">
        <v>78</v>
      </c>
      <c r="B10369" s="1" t="s">
        <v>105</v>
      </c>
      <c r="C10369">
        <v>314.64699999999999</v>
      </c>
      <c r="D10369">
        <v>565.72789999999998</v>
      </c>
    </row>
    <row r="10370" spans="1:4" x14ac:dyDescent="0.3">
      <c r="A10370" s="1" t="s">
        <v>78</v>
      </c>
      <c r="B10370" s="1" t="s">
        <v>105</v>
      </c>
      <c r="C10370">
        <v>314.27800000000002</v>
      </c>
      <c r="D10370">
        <v>565.81089999999995</v>
      </c>
    </row>
    <row r="10371" spans="1:4" x14ac:dyDescent="0.3">
      <c r="A10371" s="1" t="s">
        <v>78</v>
      </c>
      <c r="B10371" s="1" t="s">
        <v>105</v>
      </c>
      <c r="C10371">
        <v>313.93700000000001</v>
      </c>
      <c r="D10371">
        <v>565.89189999999996</v>
      </c>
    </row>
    <row r="10372" spans="1:4" x14ac:dyDescent="0.3">
      <c r="A10372" s="1" t="s">
        <v>78</v>
      </c>
      <c r="B10372" s="1" t="s">
        <v>105</v>
      </c>
      <c r="C10372">
        <v>313.596</v>
      </c>
      <c r="D10372">
        <v>565.97289999999998</v>
      </c>
    </row>
    <row r="10373" spans="1:4" x14ac:dyDescent="0.3">
      <c r="A10373" s="1" t="s">
        <v>78</v>
      </c>
      <c r="B10373" s="1" t="s">
        <v>105</v>
      </c>
      <c r="C10373">
        <v>313.31099999999998</v>
      </c>
      <c r="D10373">
        <v>566.0539</v>
      </c>
    </row>
    <row r="10374" spans="1:4" x14ac:dyDescent="0.3">
      <c r="A10374" s="1" t="s">
        <v>78</v>
      </c>
      <c r="B10374" s="1" t="s">
        <v>105</v>
      </c>
      <c r="C10374">
        <v>319.25099999999998</v>
      </c>
      <c r="D10374">
        <v>564.50390000000004</v>
      </c>
    </row>
    <row r="10375" spans="1:4" x14ac:dyDescent="0.3">
      <c r="A10375" s="1" t="s">
        <v>78</v>
      </c>
      <c r="B10375" s="1" t="s">
        <v>105</v>
      </c>
      <c r="C10375">
        <v>318.93900000000002</v>
      </c>
      <c r="D10375">
        <v>564.58590000000004</v>
      </c>
    </row>
    <row r="10376" spans="1:4" x14ac:dyDescent="0.3">
      <c r="A10376" s="1" t="s">
        <v>78</v>
      </c>
      <c r="B10376" s="1" t="s">
        <v>105</v>
      </c>
      <c r="C10376">
        <v>318.62599999999998</v>
      </c>
      <c r="D10376">
        <v>564.66790000000003</v>
      </c>
    </row>
    <row r="10377" spans="1:4" x14ac:dyDescent="0.3">
      <c r="A10377" s="1" t="s">
        <v>78</v>
      </c>
      <c r="B10377" s="1" t="s">
        <v>105</v>
      </c>
      <c r="C10377">
        <v>318.25700000000001</v>
      </c>
      <c r="D10377">
        <v>564.74890000000005</v>
      </c>
    </row>
    <row r="10378" spans="1:4" x14ac:dyDescent="0.3">
      <c r="A10378" s="1" t="s">
        <v>78</v>
      </c>
      <c r="B10378" s="1" t="s">
        <v>105</v>
      </c>
      <c r="C10378">
        <v>317.88799999999998</v>
      </c>
      <c r="D10378">
        <v>564.87189999999998</v>
      </c>
    </row>
    <row r="10379" spans="1:4" x14ac:dyDescent="0.3">
      <c r="A10379" s="1" t="s">
        <v>78</v>
      </c>
      <c r="B10379" s="1" t="s">
        <v>105</v>
      </c>
      <c r="C10379">
        <v>317.09199999999998</v>
      </c>
      <c r="D10379">
        <v>565.07489999999996</v>
      </c>
    </row>
    <row r="10380" spans="1:4" x14ac:dyDescent="0.3">
      <c r="A10380" s="1" t="s">
        <v>78</v>
      </c>
      <c r="B10380" s="1" t="s">
        <v>105</v>
      </c>
      <c r="C10380">
        <v>316.267</v>
      </c>
      <c r="D10380">
        <v>565.27890000000002</v>
      </c>
    </row>
    <row r="10381" spans="1:4" x14ac:dyDescent="0.3">
      <c r="A10381" s="1" t="s">
        <v>78</v>
      </c>
      <c r="B10381" s="1" t="s">
        <v>105</v>
      </c>
      <c r="C10381">
        <v>315.44299999999998</v>
      </c>
      <c r="D10381">
        <v>565.52390000000003</v>
      </c>
    </row>
    <row r="10382" spans="1:4" x14ac:dyDescent="0.3">
      <c r="A10382" s="1" t="s">
        <v>78</v>
      </c>
      <c r="B10382" s="1" t="s">
        <v>105</v>
      </c>
      <c r="C10382">
        <v>314.64699999999999</v>
      </c>
      <c r="D10382">
        <v>565.72789999999998</v>
      </c>
    </row>
    <row r="10383" spans="1:4" x14ac:dyDescent="0.3">
      <c r="A10383" s="1" t="s">
        <v>78</v>
      </c>
      <c r="B10383" s="1" t="s">
        <v>105</v>
      </c>
      <c r="C10383">
        <v>314.277999999999</v>
      </c>
      <c r="D10383">
        <v>565.81089999999995</v>
      </c>
    </row>
    <row r="10384" spans="1:4" x14ac:dyDescent="0.3">
      <c r="A10384" s="1" t="s">
        <v>78</v>
      </c>
      <c r="B10384" s="1" t="s">
        <v>105</v>
      </c>
      <c r="C10384">
        <v>313.93699999999899</v>
      </c>
      <c r="D10384">
        <v>565.89189999999996</v>
      </c>
    </row>
    <row r="10385" spans="1:4" x14ac:dyDescent="0.3">
      <c r="A10385" s="1" t="s">
        <v>78</v>
      </c>
      <c r="B10385" s="1" t="s">
        <v>105</v>
      </c>
      <c r="C10385">
        <v>313.59599999999898</v>
      </c>
      <c r="D10385">
        <v>565.97289999999998</v>
      </c>
    </row>
    <row r="10386" spans="1:4" x14ac:dyDescent="0.3">
      <c r="A10386" s="1" t="s">
        <v>78</v>
      </c>
      <c r="B10386" s="1" t="s">
        <v>105</v>
      </c>
      <c r="C10386">
        <v>313.31099999999901</v>
      </c>
      <c r="D10386">
        <v>566.0539</v>
      </c>
    </row>
    <row r="10387" spans="1:4" x14ac:dyDescent="0.3">
      <c r="A10387" s="1" t="s">
        <v>78</v>
      </c>
      <c r="B10387" s="1" t="s">
        <v>105</v>
      </c>
      <c r="C10387">
        <v>322.349999999999</v>
      </c>
      <c r="D10387">
        <v>563.60640000000001</v>
      </c>
    </row>
    <row r="10388" spans="1:4" x14ac:dyDescent="0.3">
      <c r="A10388" s="1" t="s">
        <v>78</v>
      </c>
      <c r="B10388" s="1" t="s">
        <v>105</v>
      </c>
      <c r="C10388">
        <v>322.06499999999897</v>
      </c>
      <c r="D10388">
        <v>563.6884</v>
      </c>
    </row>
    <row r="10389" spans="1:4" x14ac:dyDescent="0.3">
      <c r="A10389" s="1" t="s">
        <v>78</v>
      </c>
      <c r="B10389" s="1" t="s">
        <v>105</v>
      </c>
      <c r="C10389">
        <v>321.837999999999</v>
      </c>
      <c r="D10389">
        <v>563.76940000000002</v>
      </c>
    </row>
    <row r="10390" spans="1:4" x14ac:dyDescent="0.3">
      <c r="A10390" s="1" t="s">
        <v>78</v>
      </c>
      <c r="B10390" s="1" t="s">
        <v>105</v>
      </c>
      <c r="C10390">
        <v>321.61099999999902</v>
      </c>
      <c r="D10390">
        <v>563.81039999999996</v>
      </c>
    </row>
    <row r="10391" spans="1:4" x14ac:dyDescent="0.3">
      <c r="A10391" s="1" t="s">
        <v>78</v>
      </c>
      <c r="B10391" s="1" t="s">
        <v>105</v>
      </c>
      <c r="C10391">
        <v>321.41099999999898</v>
      </c>
      <c r="D10391">
        <v>563.85140000000001</v>
      </c>
    </row>
    <row r="10392" spans="1:4" x14ac:dyDescent="0.3">
      <c r="A10392" s="1" t="s">
        <v>78</v>
      </c>
      <c r="B10392" s="1" t="s">
        <v>105</v>
      </c>
      <c r="C10392">
        <v>321.070999999999</v>
      </c>
      <c r="D10392">
        <v>563.97439999999995</v>
      </c>
    </row>
    <row r="10393" spans="1:4" x14ac:dyDescent="0.3">
      <c r="A10393" s="1" t="s">
        <v>78</v>
      </c>
      <c r="B10393" s="1" t="s">
        <v>105</v>
      </c>
      <c r="C10393">
        <v>320.78599999999898</v>
      </c>
      <c r="D10393">
        <v>564.05539999999996</v>
      </c>
    </row>
    <row r="10394" spans="1:4" x14ac:dyDescent="0.3">
      <c r="A10394" s="1" t="s">
        <v>78</v>
      </c>
      <c r="B10394" s="1" t="s">
        <v>105</v>
      </c>
      <c r="C10394">
        <v>320.47399999999902</v>
      </c>
      <c r="D10394">
        <v>564.13739999999996</v>
      </c>
    </row>
    <row r="10395" spans="1:4" x14ac:dyDescent="0.3">
      <c r="A10395" s="1" t="s">
        <v>78</v>
      </c>
      <c r="B10395" s="1" t="s">
        <v>105</v>
      </c>
      <c r="C10395">
        <v>320.16099999999898</v>
      </c>
      <c r="D10395">
        <v>564.25940000000003</v>
      </c>
    </row>
    <row r="10396" spans="1:4" x14ac:dyDescent="0.3">
      <c r="A10396" s="1" t="s">
        <v>78</v>
      </c>
      <c r="B10396" s="1" t="s">
        <v>105</v>
      </c>
      <c r="C10396">
        <v>319.96199999999902</v>
      </c>
      <c r="D10396">
        <v>564.30039999999997</v>
      </c>
    </row>
    <row r="10397" spans="1:4" x14ac:dyDescent="0.3">
      <c r="A10397" s="1" t="s">
        <v>78</v>
      </c>
      <c r="B10397" s="1" t="s">
        <v>105</v>
      </c>
      <c r="C10397">
        <v>319.76299999999901</v>
      </c>
      <c r="D10397">
        <v>564.38139999999999</v>
      </c>
    </row>
    <row r="10398" spans="1:4" x14ac:dyDescent="0.3">
      <c r="A10398" s="1" t="s">
        <v>78</v>
      </c>
      <c r="B10398" s="1" t="s">
        <v>105</v>
      </c>
      <c r="C10398">
        <v>319.50699999999898</v>
      </c>
      <c r="D10398">
        <v>564.42240000000004</v>
      </c>
    </row>
    <row r="10399" spans="1:4" x14ac:dyDescent="0.3">
      <c r="A10399" s="1" t="s">
        <v>78</v>
      </c>
      <c r="B10399" s="1" t="s">
        <v>105</v>
      </c>
      <c r="C10399">
        <v>319.25099999999998</v>
      </c>
      <c r="D10399">
        <v>564.50440000000003</v>
      </c>
    </row>
    <row r="10400" spans="1:4" x14ac:dyDescent="0.3">
      <c r="A10400" s="1" t="s">
        <v>78</v>
      </c>
      <c r="B10400" s="1" t="s">
        <v>105</v>
      </c>
      <c r="C10400">
        <v>322.349999999999</v>
      </c>
      <c r="D10400">
        <v>563.60640000000001</v>
      </c>
    </row>
    <row r="10401" spans="1:4" x14ac:dyDescent="0.3">
      <c r="A10401" s="1" t="s">
        <v>78</v>
      </c>
      <c r="B10401" s="1" t="s">
        <v>105</v>
      </c>
      <c r="C10401">
        <v>322.06499999999897</v>
      </c>
      <c r="D10401">
        <v>563.6884</v>
      </c>
    </row>
    <row r="10402" spans="1:4" x14ac:dyDescent="0.3">
      <c r="A10402" s="1" t="s">
        <v>78</v>
      </c>
      <c r="B10402" s="1" t="s">
        <v>105</v>
      </c>
      <c r="C10402">
        <v>321.837999999999</v>
      </c>
      <c r="D10402">
        <v>563.76940000000002</v>
      </c>
    </row>
    <row r="10403" spans="1:4" x14ac:dyDescent="0.3">
      <c r="A10403" s="1" t="s">
        <v>78</v>
      </c>
      <c r="B10403" s="1" t="s">
        <v>105</v>
      </c>
      <c r="C10403">
        <v>321.61099999999999</v>
      </c>
      <c r="D10403">
        <v>563.81039999999996</v>
      </c>
    </row>
    <row r="10404" spans="1:4" x14ac:dyDescent="0.3">
      <c r="A10404" s="1" t="s">
        <v>78</v>
      </c>
      <c r="B10404" s="1" t="s">
        <v>105</v>
      </c>
      <c r="C10404">
        <v>321.411</v>
      </c>
      <c r="D10404">
        <v>563.85140000000001</v>
      </c>
    </row>
    <row r="10405" spans="1:4" x14ac:dyDescent="0.3">
      <c r="A10405" s="1" t="s">
        <v>78</v>
      </c>
      <c r="B10405" s="1" t="s">
        <v>105</v>
      </c>
      <c r="C10405">
        <v>321.07100000000003</v>
      </c>
      <c r="D10405">
        <v>563.97439999999995</v>
      </c>
    </row>
    <row r="10406" spans="1:4" x14ac:dyDescent="0.3">
      <c r="A10406" s="1" t="s">
        <v>78</v>
      </c>
      <c r="B10406" s="1" t="s">
        <v>105</v>
      </c>
      <c r="C10406">
        <v>320.786</v>
      </c>
      <c r="D10406">
        <v>564.05539999999996</v>
      </c>
    </row>
    <row r="10407" spans="1:4" x14ac:dyDescent="0.3">
      <c r="A10407" s="1" t="s">
        <v>78</v>
      </c>
      <c r="B10407" s="1" t="s">
        <v>105</v>
      </c>
      <c r="C10407">
        <v>320.47399999999999</v>
      </c>
      <c r="D10407">
        <v>564.13739999999996</v>
      </c>
    </row>
    <row r="10408" spans="1:4" x14ac:dyDescent="0.3">
      <c r="A10408" s="1" t="s">
        <v>78</v>
      </c>
      <c r="B10408" s="1" t="s">
        <v>105</v>
      </c>
      <c r="C10408">
        <v>320.161</v>
      </c>
      <c r="D10408">
        <v>564.25940000000003</v>
      </c>
    </row>
    <row r="10409" spans="1:4" x14ac:dyDescent="0.3">
      <c r="A10409" s="1" t="s">
        <v>78</v>
      </c>
      <c r="B10409" s="1" t="s">
        <v>105</v>
      </c>
      <c r="C10409">
        <v>319.96199999999999</v>
      </c>
      <c r="D10409">
        <v>564.30039999999997</v>
      </c>
    </row>
    <row r="10410" spans="1:4" x14ac:dyDescent="0.3">
      <c r="A10410" s="1" t="s">
        <v>78</v>
      </c>
      <c r="B10410" s="1" t="s">
        <v>105</v>
      </c>
      <c r="C10410">
        <v>319.76299999999998</v>
      </c>
      <c r="D10410">
        <v>564.38139999999999</v>
      </c>
    </row>
    <row r="10411" spans="1:4" x14ac:dyDescent="0.3">
      <c r="A10411" s="1" t="s">
        <v>78</v>
      </c>
      <c r="B10411" s="1" t="s">
        <v>105</v>
      </c>
      <c r="C10411">
        <v>319.50700000000001</v>
      </c>
      <c r="D10411">
        <v>564.42240000000004</v>
      </c>
    </row>
    <row r="10412" spans="1:4" x14ac:dyDescent="0.3">
      <c r="A10412" s="1" t="s">
        <v>78</v>
      </c>
      <c r="B10412" s="1" t="s">
        <v>105</v>
      </c>
      <c r="C10412">
        <v>319.25099999999998</v>
      </c>
      <c r="D10412">
        <v>564.50440000000003</v>
      </c>
    </row>
    <row r="10413" spans="1:4" x14ac:dyDescent="0.3">
      <c r="A10413" s="1" t="s">
        <v>78</v>
      </c>
      <c r="B10413" s="1" t="s">
        <v>105</v>
      </c>
      <c r="C10413">
        <v>328.63101</v>
      </c>
      <c r="D10413">
        <v>561.93460000000005</v>
      </c>
    </row>
    <row r="10414" spans="1:4" x14ac:dyDescent="0.3">
      <c r="A10414" s="1" t="s">
        <v>78</v>
      </c>
      <c r="B10414" s="1" t="s">
        <v>105</v>
      </c>
      <c r="C10414">
        <v>327.86401000000001</v>
      </c>
      <c r="D10414">
        <v>562.13760000000002</v>
      </c>
    </row>
    <row r="10415" spans="1:4" x14ac:dyDescent="0.3">
      <c r="A10415" s="1" t="s">
        <v>78</v>
      </c>
      <c r="B10415" s="1" t="s">
        <v>105</v>
      </c>
      <c r="C10415">
        <v>327.03901000000002</v>
      </c>
      <c r="D10415">
        <v>562.34159999999997</v>
      </c>
    </row>
    <row r="10416" spans="1:4" x14ac:dyDescent="0.3">
      <c r="A10416" s="1" t="s">
        <v>78</v>
      </c>
      <c r="B10416" s="1" t="s">
        <v>105</v>
      </c>
      <c r="C10416">
        <v>326.18601000000001</v>
      </c>
      <c r="D10416">
        <v>562.58659999999998</v>
      </c>
    </row>
    <row r="10417" spans="1:4" x14ac:dyDescent="0.3">
      <c r="A10417" s="1" t="s">
        <v>78</v>
      </c>
      <c r="B10417" s="1" t="s">
        <v>105</v>
      </c>
      <c r="C10417">
        <v>325.33400999999998</v>
      </c>
      <c r="D10417">
        <v>562.79060000000004</v>
      </c>
    </row>
    <row r="10418" spans="1:4" x14ac:dyDescent="0.3">
      <c r="A10418" s="1" t="s">
        <v>78</v>
      </c>
      <c r="B10418" s="1" t="s">
        <v>105</v>
      </c>
      <c r="C10418">
        <v>324.51001000000002</v>
      </c>
      <c r="D10418">
        <v>563.03560000000004</v>
      </c>
    </row>
    <row r="10419" spans="1:4" x14ac:dyDescent="0.3">
      <c r="A10419" s="1" t="s">
        <v>78</v>
      </c>
      <c r="B10419" s="1" t="s">
        <v>105</v>
      </c>
      <c r="C10419">
        <v>323.71400999999997</v>
      </c>
      <c r="D10419">
        <v>563.2396</v>
      </c>
    </row>
    <row r="10420" spans="1:4" x14ac:dyDescent="0.3">
      <c r="A10420" s="1" t="s">
        <v>78</v>
      </c>
      <c r="B10420" s="1" t="s">
        <v>105</v>
      </c>
      <c r="C10420">
        <v>323.34501</v>
      </c>
      <c r="D10420">
        <v>563.32159999999999</v>
      </c>
    </row>
    <row r="10421" spans="1:4" x14ac:dyDescent="0.3">
      <c r="A10421" s="1" t="s">
        <v>78</v>
      </c>
      <c r="B10421" s="1" t="s">
        <v>105</v>
      </c>
      <c r="C10421">
        <v>322.97501</v>
      </c>
      <c r="D10421">
        <v>563.44460000000004</v>
      </c>
    </row>
    <row r="10422" spans="1:4" x14ac:dyDescent="0.3">
      <c r="A10422" s="1" t="s">
        <v>78</v>
      </c>
      <c r="B10422" s="1" t="s">
        <v>105</v>
      </c>
      <c r="C10422">
        <v>322.66201000000001</v>
      </c>
      <c r="D10422">
        <v>563.52560000000005</v>
      </c>
    </row>
    <row r="10423" spans="1:4" x14ac:dyDescent="0.3">
      <c r="A10423" s="1" t="s">
        <v>78</v>
      </c>
      <c r="B10423" s="1" t="s">
        <v>105</v>
      </c>
      <c r="C10423">
        <v>322.35001</v>
      </c>
      <c r="D10423">
        <v>563.60659999999996</v>
      </c>
    </row>
    <row r="10424" spans="1:4" x14ac:dyDescent="0.3">
      <c r="A10424" s="1" t="s">
        <v>78</v>
      </c>
      <c r="B10424" s="1" t="s">
        <v>105</v>
      </c>
      <c r="C10424">
        <v>328.63101</v>
      </c>
      <c r="D10424">
        <v>561.93460000000005</v>
      </c>
    </row>
    <row r="10425" spans="1:4" x14ac:dyDescent="0.3">
      <c r="A10425" s="1" t="s">
        <v>78</v>
      </c>
      <c r="B10425" s="1" t="s">
        <v>105</v>
      </c>
      <c r="C10425">
        <v>327.86401000000001</v>
      </c>
      <c r="D10425">
        <v>562.13760000000002</v>
      </c>
    </row>
    <row r="10426" spans="1:4" x14ac:dyDescent="0.3">
      <c r="A10426" s="1" t="s">
        <v>78</v>
      </c>
      <c r="B10426" s="1" t="s">
        <v>105</v>
      </c>
      <c r="C10426">
        <v>327.03901000000002</v>
      </c>
      <c r="D10426">
        <v>562.34159999999997</v>
      </c>
    </row>
    <row r="10427" spans="1:4" x14ac:dyDescent="0.3">
      <c r="A10427" s="1" t="s">
        <v>78</v>
      </c>
      <c r="B10427" s="1" t="s">
        <v>105</v>
      </c>
      <c r="C10427">
        <v>326.18601000000001</v>
      </c>
      <c r="D10427">
        <v>562.58659999999998</v>
      </c>
    </row>
    <row r="10428" spans="1:4" x14ac:dyDescent="0.3">
      <c r="A10428" s="1" t="s">
        <v>78</v>
      </c>
      <c r="B10428" s="1" t="s">
        <v>105</v>
      </c>
      <c r="C10428">
        <v>325.33400999999998</v>
      </c>
      <c r="D10428">
        <v>562.79060000000004</v>
      </c>
    </row>
    <row r="10429" spans="1:4" x14ac:dyDescent="0.3">
      <c r="A10429" s="1" t="s">
        <v>78</v>
      </c>
      <c r="B10429" s="1" t="s">
        <v>105</v>
      </c>
      <c r="C10429">
        <v>324.51001000000002</v>
      </c>
      <c r="D10429">
        <v>563.03560000000004</v>
      </c>
    </row>
    <row r="10430" spans="1:4" x14ac:dyDescent="0.3">
      <c r="A10430" s="1" t="s">
        <v>78</v>
      </c>
      <c r="B10430" s="1" t="s">
        <v>105</v>
      </c>
      <c r="C10430">
        <v>323.71400999999997</v>
      </c>
      <c r="D10430">
        <v>563.2396</v>
      </c>
    </row>
    <row r="10431" spans="1:4" x14ac:dyDescent="0.3">
      <c r="A10431" s="1" t="s">
        <v>78</v>
      </c>
      <c r="B10431" s="1" t="s">
        <v>105</v>
      </c>
      <c r="C10431">
        <v>323.34501</v>
      </c>
      <c r="D10431">
        <v>563.32159999999999</v>
      </c>
    </row>
    <row r="10432" spans="1:4" x14ac:dyDescent="0.3">
      <c r="A10432" s="1" t="s">
        <v>78</v>
      </c>
      <c r="B10432" s="1" t="s">
        <v>105</v>
      </c>
      <c r="C10432">
        <v>322.97501</v>
      </c>
      <c r="D10432">
        <v>563.44460000000004</v>
      </c>
    </row>
    <row r="10433" spans="1:4" x14ac:dyDescent="0.3">
      <c r="A10433" s="1" t="s">
        <v>78</v>
      </c>
      <c r="B10433" s="1" t="s">
        <v>105</v>
      </c>
      <c r="C10433">
        <v>322.66201000000001</v>
      </c>
      <c r="D10433">
        <v>563.52560000000005</v>
      </c>
    </row>
    <row r="10434" spans="1:4" x14ac:dyDescent="0.3">
      <c r="A10434" s="1" t="s">
        <v>78</v>
      </c>
      <c r="B10434" s="1" t="s">
        <v>105</v>
      </c>
      <c r="C10434">
        <v>322.35001</v>
      </c>
      <c r="D10434">
        <v>563.60659999999996</v>
      </c>
    </row>
    <row r="10435" spans="1:4" x14ac:dyDescent="0.3">
      <c r="A10435" s="1" t="s">
        <v>78</v>
      </c>
      <c r="B10435" s="1" t="s">
        <v>105</v>
      </c>
      <c r="C10435">
        <v>334.17300999999998</v>
      </c>
      <c r="D10435">
        <v>560.3836</v>
      </c>
    </row>
    <row r="10436" spans="1:4" x14ac:dyDescent="0.3">
      <c r="A10436" s="1" t="s">
        <v>78</v>
      </c>
      <c r="B10436" s="1" t="s">
        <v>105</v>
      </c>
      <c r="C10436">
        <v>332.80901</v>
      </c>
      <c r="D10436">
        <v>560.75059999999996</v>
      </c>
    </row>
    <row r="10437" spans="1:4" x14ac:dyDescent="0.3">
      <c r="A10437" s="1" t="s">
        <v>78</v>
      </c>
      <c r="B10437" s="1" t="s">
        <v>105</v>
      </c>
      <c r="C10437">
        <v>331.44501000000002</v>
      </c>
      <c r="D10437">
        <v>561.15959999999995</v>
      </c>
    </row>
    <row r="10438" spans="1:4" x14ac:dyDescent="0.3">
      <c r="A10438" s="1" t="s">
        <v>78</v>
      </c>
      <c r="B10438" s="1" t="s">
        <v>105</v>
      </c>
      <c r="C10438">
        <v>330.08001000000002</v>
      </c>
      <c r="D10438">
        <v>561.52560000000005</v>
      </c>
    </row>
    <row r="10439" spans="1:4" x14ac:dyDescent="0.3">
      <c r="A10439" s="1" t="s">
        <v>78</v>
      </c>
      <c r="B10439" s="1" t="s">
        <v>105</v>
      </c>
      <c r="C10439">
        <v>329.36901</v>
      </c>
      <c r="D10439">
        <v>561.73059999999998</v>
      </c>
    </row>
    <row r="10440" spans="1:4" x14ac:dyDescent="0.3">
      <c r="A10440" s="1" t="s">
        <v>78</v>
      </c>
      <c r="B10440" s="1" t="s">
        <v>105</v>
      </c>
      <c r="C10440">
        <v>328.63101</v>
      </c>
      <c r="D10440">
        <v>561.93460000000005</v>
      </c>
    </row>
    <row r="10441" spans="1:4" x14ac:dyDescent="0.3">
      <c r="A10441" s="1" t="s">
        <v>78</v>
      </c>
      <c r="B10441" s="1" t="s">
        <v>105</v>
      </c>
      <c r="C10441">
        <v>334.17300999999998</v>
      </c>
      <c r="D10441">
        <v>560.3836</v>
      </c>
    </row>
    <row r="10442" spans="1:4" x14ac:dyDescent="0.3">
      <c r="A10442" s="1" t="s">
        <v>78</v>
      </c>
      <c r="B10442" s="1" t="s">
        <v>105</v>
      </c>
      <c r="C10442">
        <v>332.80901</v>
      </c>
      <c r="D10442">
        <v>560.75059999999996</v>
      </c>
    </row>
    <row r="10443" spans="1:4" x14ac:dyDescent="0.3">
      <c r="A10443" s="1" t="s">
        <v>78</v>
      </c>
      <c r="B10443" s="1" t="s">
        <v>105</v>
      </c>
      <c r="C10443">
        <v>331.44501000000002</v>
      </c>
      <c r="D10443">
        <v>561.15959999999995</v>
      </c>
    </row>
    <row r="10444" spans="1:4" x14ac:dyDescent="0.3">
      <c r="A10444" s="1" t="s">
        <v>78</v>
      </c>
      <c r="B10444" s="1" t="s">
        <v>105</v>
      </c>
      <c r="C10444">
        <v>330.08001000000002</v>
      </c>
      <c r="D10444">
        <v>561.52560000000005</v>
      </c>
    </row>
    <row r="10445" spans="1:4" x14ac:dyDescent="0.3">
      <c r="A10445" s="1" t="s">
        <v>78</v>
      </c>
      <c r="B10445" s="1" t="s">
        <v>105</v>
      </c>
      <c r="C10445">
        <v>329.36901</v>
      </c>
      <c r="D10445">
        <v>561.73059999999998</v>
      </c>
    </row>
    <row r="10446" spans="1:4" x14ac:dyDescent="0.3">
      <c r="A10446" s="1" t="s">
        <v>78</v>
      </c>
      <c r="B10446" s="1" t="s">
        <v>105</v>
      </c>
      <c r="C10446">
        <v>328.63101</v>
      </c>
      <c r="D10446">
        <v>561.93460000000005</v>
      </c>
    </row>
    <row r="10447" spans="1:4" x14ac:dyDescent="0.3">
      <c r="A10447" s="1" t="s">
        <v>78</v>
      </c>
      <c r="B10447" s="1" t="s">
        <v>105</v>
      </c>
      <c r="C10447">
        <v>339.77201000000002</v>
      </c>
      <c r="D10447">
        <v>559.03660000000002</v>
      </c>
    </row>
    <row r="10448" spans="1:4" x14ac:dyDescent="0.3">
      <c r="A10448" s="1" t="s">
        <v>78</v>
      </c>
      <c r="B10448" s="1" t="s">
        <v>105</v>
      </c>
      <c r="C10448">
        <v>339.11901</v>
      </c>
      <c r="D10448">
        <v>559.15959999999995</v>
      </c>
    </row>
    <row r="10449" spans="1:4" x14ac:dyDescent="0.3">
      <c r="A10449" s="1" t="s">
        <v>78</v>
      </c>
      <c r="B10449" s="1" t="s">
        <v>105</v>
      </c>
      <c r="C10449">
        <v>338.43601000000001</v>
      </c>
      <c r="D10449">
        <v>559.32360000000006</v>
      </c>
    </row>
    <row r="10450" spans="1:4" x14ac:dyDescent="0.3">
      <c r="A10450" s="1" t="s">
        <v>78</v>
      </c>
      <c r="B10450" s="1" t="s">
        <v>105</v>
      </c>
      <c r="C10450">
        <v>337.01501000000002</v>
      </c>
      <c r="D10450">
        <v>559.64959999999996</v>
      </c>
    </row>
    <row r="10451" spans="1:4" x14ac:dyDescent="0.3">
      <c r="A10451" s="1" t="s">
        <v>78</v>
      </c>
      <c r="B10451" s="1" t="s">
        <v>105</v>
      </c>
      <c r="C10451">
        <v>335.59501</v>
      </c>
      <c r="D10451">
        <v>560.01660000000004</v>
      </c>
    </row>
    <row r="10452" spans="1:4" x14ac:dyDescent="0.3">
      <c r="A10452" s="1" t="s">
        <v>78</v>
      </c>
      <c r="B10452" s="1" t="s">
        <v>105</v>
      </c>
      <c r="C10452">
        <v>334.17300999999998</v>
      </c>
      <c r="D10452">
        <v>560.3836</v>
      </c>
    </row>
    <row r="10453" spans="1:4" x14ac:dyDescent="0.3">
      <c r="A10453" s="1" t="s">
        <v>78</v>
      </c>
      <c r="B10453" s="1" t="s">
        <v>105</v>
      </c>
      <c r="C10453">
        <v>339.77201000000002</v>
      </c>
      <c r="D10453">
        <v>559.03660000000002</v>
      </c>
    </row>
    <row r="10454" spans="1:4" x14ac:dyDescent="0.3">
      <c r="A10454" s="1" t="s">
        <v>78</v>
      </c>
      <c r="B10454" s="1" t="s">
        <v>105</v>
      </c>
      <c r="C10454">
        <v>339.11901</v>
      </c>
      <c r="D10454">
        <v>559.15959999999995</v>
      </c>
    </row>
    <row r="10455" spans="1:4" x14ac:dyDescent="0.3">
      <c r="A10455" s="1" t="s">
        <v>78</v>
      </c>
      <c r="B10455" s="1" t="s">
        <v>105</v>
      </c>
      <c r="C10455">
        <v>338.43601000000001</v>
      </c>
      <c r="D10455">
        <v>559.32360000000006</v>
      </c>
    </row>
    <row r="10456" spans="1:4" x14ac:dyDescent="0.3">
      <c r="A10456" s="1" t="s">
        <v>78</v>
      </c>
      <c r="B10456" s="1" t="s">
        <v>105</v>
      </c>
      <c r="C10456">
        <v>337.01501000000002</v>
      </c>
      <c r="D10456">
        <v>559.64959999999996</v>
      </c>
    </row>
    <row r="10457" spans="1:4" x14ac:dyDescent="0.3">
      <c r="A10457" s="1" t="s">
        <v>78</v>
      </c>
      <c r="B10457" s="1" t="s">
        <v>105</v>
      </c>
      <c r="C10457">
        <v>335.59501</v>
      </c>
      <c r="D10457">
        <v>560.01660000000004</v>
      </c>
    </row>
    <row r="10458" spans="1:4" x14ac:dyDescent="0.3">
      <c r="A10458" s="1" t="s">
        <v>78</v>
      </c>
      <c r="B10458" s="1" t="s">
        <v>105</v>
      </c>
      <c r="C10458">
        <v>334.17300999999998</v>
      </c>
      <c r="D10458">
        <v>560.3836</v>
      </c>
    </row>
    <row r="10459" spans="1:4" x14ac:dyDescent="0.3">
      <c r="A10459" s="1" t="s">
        <v>78</v>
      </c>
      <c r="B10459" s="1" t="s">
        <v>105</v>
      </c>
      <c r="C10459">
        <v>344.40500999999898</v>
      </c>
      <c r="D10459">
        <v>558.42559000000006</v>
      </c>
    </row>
    <row r="10460" spans="1:4" x14ac:dyDescent="0.3">
      <c r="A10460" s="1" t="s">
        <v>78</v>
      </c>
      <c r="B10460" s="1" t="s">
        <v>105</v>
      </c>
      <c r="C10460">
        <v>343.97900999999899</v>
      </c>
      <c r="D10460">
        <v>558.50658999999996</v>
      </c>
    </row>
    <row r="10461" spans="1:4" x14ac:dyDescent="0.3">
      <c r="A10461" s="1" t="s">
        <v>78</v>
      </c>
      <c r="B10461" s="1" t="s">
        <v>105</v>
      </c>
      <c r="C10461">
        <v>343.60900999999899</v>
      </c>
      <c r="D10461">
        <v>558.54759000000001</v>
      </c>
    </row>
    <row r="10462" spans="1:4" x14ac:dyDescent="0.3">
      <c r="A10462" s="1" t="s">
        <v>78</v>
      </c>
      <c r="B10462" s="1" t="s">
        <v>105</v>
      </c>
      <c r="C10462">
        <v>343.26800999999898</v>
      </c>
      <c r="D10462">
        <v>558.58858999999995</v>
      </c>
    </row>
    <row r="10463" spans="1:4" x14ac:dyDescent="0.3">
      <c r="A10463" s="1" t="s">
        <v>78</v>
      </c>
      <c r="B10463" s="1" t="s">
        <v>105</v>
      </c>
      <c r="C10463">
        <v>342.92700999999897</v>
      </c>
      <c r="D10463">
        <v>558.62959000000001</v>
      </c>
    </row>
    <row r="10464" spans="1:4" x14ac:dyDescent="0.3">
      <c r="A10464" s="1" t="s">
        <v>78</v>
      </c>
      <c r="B10464" s="1" t="s">
        <v>105</v>
      </c>
      <c r="C10464">
        <v>342.64300999999898</v>
      </c>
      <c r="D10464">
        <v>558.67058999999995</v>
      </c>
    </row>
    <row r="10465" spans="1:4" x14ac:dyDescent="0.3">
      <c r="A10465" s="1" t="s">
        <v>78</v>
      </c>
      <c r="B10465" s="1" t="s">
        <v>105</v>
      </c>
      <c r="C10465">
        <v>342.35900999999899</v>
      </c>
      <c r="D10465">
        <v>558.71159</v>
      </c>
    </row>
    <row r="10466" spans="1:4" x14ac:dyDescent="0.3">
      <c r="A10466" s="1" t="s">
        <v>78</v>
      </c>
      <c r="B10466" s="1" t="s">
        <v>105</v>
      </c>
      <c r="C10466">
        <v>341.81900999999903</v>
      </c>
      <c r="D10466">
        <v>558.75158999999996</v>
      </c>
    </row>
    <row r="10467" spans="1:4" x14ac:dyDescent="0.3">
      <c r="A10467" s="1" t="s">
        <v>78</v>
      </c>
      <c r="B10467" s="1" t="s">
        <v>105</v>
      </c>
      <c r="C10467">
        <v>341.33600999999902</v>
      </c>
      <c r="D10467">
        <v>558.79259000000002</v>
      </c>
    </row>
    <row r="10468" spans="1:4" x14ac:dyDescent="0.3">
      <c r="A10468" s="1" t="s">
        <v>78</v>
      </c>
      <c r="B10468" s="1" t="s">
        <v>105</v>
      </c>
      <c r="C10468">
        <v>340.85200999999898</v>
      </c>
      <c r="D10468">
        <v>558.87459000000001</v>
      </c>
    </row>
    <row r="10469" spans="1:4" x14ac:dyDescent="0.3">
      <c r="A10469" s="1" t="s">
        <v>78</v>
      </c>
      <c r="B10469" s="1" t="s">
        <v>105</v>
      </c>
      <c r="C10469">
        <v>340.34100999999902</v>
      </c>
      <c r="D10469">
        <v>558.95559000000003</v>
      </c>
    </row>
    <row r="10470" spans="1:4" x14ac:dyDescent="0.3">
      <c r="A10470" s="1" t="s">
        <v>78</v>
      </c>
      <c r="B10470" s="1" t="s">
        <v>105</v>
      </c>
      <c r="C10470">
        <v>340.05700999999902</v>
      </c>
      <c r="D10470">
        <v>558.99558999999999</v>
      </c>
    </row>
    <row r="10471" spans="1:4" x14ac:dyDescent="0.3">
      <c r="A10471" s="1" t="s">
        <v>78</v>
      </c>
      <c r="B10471" s="1" t="s">
        <v>105</v>
      </c>
      <c r="C10471">
        <v>339.772009999999</v>
      </c>
      <c r="D10471">
        <v>559.03659000000005</v>
      </c>
    </row>
    <row r="10472" spans="1:4" x14ac:dyDescent="0.3">
      <c r="A10472" s="1" t="s">
        <v>78</v>
      </c>
      <c r="B10472" s="1" t="s">
        <v>105</v>
      </c>
      <c r="C10472">
        <v>344.40500999999898</v>
      </c>
      <c r="D10472">
        <v>558.42559000000006</v>
      </c>
    </row>
    <row r="10473" spans="1:4" x14ac:dyDescent="0.3">
      <c r="A10473" s="1" t="s">
        <v>78</v>
      </c>
      <c r="B10473" s="1" t="s">
        <v>105</v>
      </c>
      <c r="C10473">
        <v>343.97900999999899</v>
      </c>
      <c r="D10473">
        <v>558.50658999999996</v>
      </c>
    </row>
    <row r="10474" spans="1:4" x14ac:dyDescent="0.3">
      <c r="A10474" s="1" t="s">
        <v>78</v>
      </c>
      <c r="B10474" s="1" t="s">
        <v>105</v>
      </c>
      <c r="C10474">
        <v>343.60900999999899</v>
      </c>
      <c r="D10474">
        <v>558.54759000000001</v>
      </c>
    </row>
    <row r="10475" spans="1:4" x14ac:dyDescent="0.3">
      <c r="A10475" s="1" t="s">
        <v>78</v>
      </c>
      <c r="B10475" s="1" t="s">
        <v>105</v>
      </c>
      <c r="C10475">
        <v>343.26800999999898</v>
      </c>
      <c r="D10475">
        <v>558.58858999999995</v>
      </c>
    </row>
    <row r="10476" spans="1:4" x14ac:dyDescent="0.3">
      <c r="A10476" s="1" t="s">
        <v>78</v>
      </c>
      <c r="B10476" s="1" t="s">
        <v>105</v>
      </c>
      <c r="C10476">
        <v>342.92700999999897</v>
      </c>
      <c r="D10476">
        <v>558.62959000000001</v>
      </c>
    </row>
    <row r="10477" spans="1:4" x14ac:dyDescent="0.3">
      <c r="A10477" s="1" t="s">
        <v>78</v>
      </c>
      <c r="B10477" s="1" t="s">
        <v>105</v>
      </c>
      <c r="C10477">
        <v>342.64300999999898</v>
      </c>
      <c r="D10477">
        <v>558.67058999999995</v>
      </c>
    </row>
    <row r="10478" spans="1:4" x14ac:dyDescent="0.3">
      <c r="A10478" s="1" t="s">
        <v>78</v>
      </c>
      <c r="B10478" s="1" t="s">
        <v>105</v>
      </c>
      <c r="C10478">
        <v>342.35900999999899</v>
      </c>
      <c r="D10478">
        <v>558.71159</v>
      </c>
    </row>
    <row r="10479" spans="1:4" x14ac:dyDescent="0.3">
      <c r="A10479" s="1" t="s">
        <v>78</v>
      </c>
      <c r="B10479" s="1" t="s">
        <v>105</v>
      </c>
      <c r="C10479">
        <v>341.81900999999903</v>
      </c>
      <c r="D10479">
        <v>558.75158999999996</v>
      </c>
    </row>
    <row r="10480" spans="1:4" x14ac:dyDescent="0.3">
      <c r="A10480" s="1" t="s">
        <v>78</v>
      </c>
      <c r="B10480" s="1" t="s">
        <v>105</v>
      </c>
      <c r="C10480">
        <v>341.33600999999902</v>
      </c>
      <c r="D10480">
        <v>558.79259000000002</v>
      </c>
    </row>
    <row r="10481" spans="1:4" x14ac:dyDescent="0.3">
      <c r="A10481" s="1" t="s">
        <v>78</v>
      </c>
      <c r="B10481" s="1" t="s">
        <v>105</v>
      </c>
      <c r="C10481">
        <v>340.85200999999898</v>
      </c>
      <c r="D10481">
        <v>558.87459000000001</v>
      </c>
    </row>
    <row r="10482" spans="1:4" x14ac:dyDescent="0.3">
      <c r="A10482" s="1" t="s">
        <v>78</v>
      </c>
      <c r="B10482" s="1" t="s">
        <v>105</v>
      </c>
      <c r="C10482">
        <v>340.34100999999902</v>
      </c>
      <c r="D10482">
        <v>558.95559000000003</v>
      </c>
    </row>
    <row r="10483" spans="1:4" x14ac:dyDescent="0.3">
      <c r="A10483" s="1" t="s">
        <v>78</v>
      </c>
      <c r="B10483" s="1" t="s">
        <v>105</v>
      </c>
      <c r="C10483">
        <v>340.05700999999902</v>
      </c>
      <c r="D10483">
        <v>558.99558999999999</v>
      </c>
    </row>
    <row r="10484" spans="1:4" x14ac:dyDescent="0.3">
      <c r="A10484" s="1" t="s">
        <v>78</v>
      </c>
      <c r="B10484" s="1" t="s">
        <v>105</v>
      </c>
      <c r="C10484">
        <v>339.772009999999</v>
      </c>
      <c r="D10484">
        <v>559.03659000000096</v>
      </c>
    </row>
    <row r="10485" spans="1:4" x14ac:dyDescent="0.3">
      <c r="A10485" s="1" t="s">
        <v>78</v>
      </c>
      <c r="B10485" s="1" t="s">
        <v>105</v>
      </c>
      <c r="C10485">
        <v>354.35300999999902</v>
      </c>
      <c r="D10485">
        <v>556.79349999999999</v>
      </c>
    </row>
    <row r="10486" spans="1:4" x14ac:dyDescent="0.3">
      <c r="A10486" s="1" t="s">
        <v>78</v>
      </c>
      <c r="B10486" s="1" t="s">
        <v>105</v>
      </c>
      <c r="C10486">
        <v>353.07400999999902</v>
      </c>
      <c r="D10486">
        <v>556.99749999999995</v>
      </c>
    </row>
    <row r="10487" spans="1:4" x14ac:dyDescent="0.3">
      <c r="A10487" s="1" t="s">
        <v>78</v>
      </c>
      <c r="B10487" s="1" t="s">
        <v>105</v>
      </c>
      <c r="C10487">
        <v>351.73800999999901</v>
      </c>
      <c r="D10487">
        <v>557.20249999999999</v>
      </c>
    </row>
    <row r="10488" spans="1:4" x14ac:dyDescent="0.3">
      <c r="A10488" s="1" t="s">
        <v>78</v>
      </c>
      <c r="B10488" s="1" t="s">
        <v>105</v>
      </c>
      <c r="C10488">
        <v>350.37400999999898</v>
      </c>
      <c r="D10488">
        <v>557.44650000000001</v>
      </c>
    </row>
    <row r="10489" spans="1:4" x14ac:dyDescent="0.3">
      <c r="A10489" s="1" t="s">
        <v>78</v>
      </c>
      <c r="B10489" s="1" t="s">
        <v>105</v>
      </c>
      <c r="C10489">
        <v>349.03800999999902</v>
      </c>
      <c r="D10489">
        <v>557.65150000000096</v>
      </c>
    </row>
    <row r="10490" spans="1:4" x14ac:dyDescent="0.3">
      <c r="A10490" s="1" t="s">
        <v>78</v>
      </c>
      <c r="B10490" s="1" t="s">
        <v>105</v>
      </c>
      <c r="C10490">
        <v>347.75900999999902</v>
      </c>
      <c r="D10490">
        <v>557.89550000000099</v>
      </c>
    </row>
    <row r="10491" spans="1:4" x14ac:dyDescent="0.3">
      <c r="A10491" s="1" t="s">
        <v>78</v>
      </c>
      <c r="B10491" s="1" t="s">
        <v>105</v>
      </c>
      <c r="C10491">
        <v>347.13400999999902</v>
      </c>
      <c r="D10491">
        <v>557.97750000000099</v>
      </c>
    </row>
    <row r="10492" spans="1:4" x14ac:dyDescent="0.3">
      <c r="A10492" s="1" t="s">
        <v>78</v>
      </c>
      <c r="B10492" s="1" t="s">
        <v>105</v>
      </c>
      <c r="C10492">
        <v>346.50900999999902</v>
      </c>
      <c r="D10492">
        <v>558.09850000000097</v>
      </c>
    </row>
    <row r="10493" spans="1:4" x14ac:dyDescent="0.3">
      <c r="A10493" s="1" t="s">
        <v>78</v>
      </c>
      <c r="B10493" s="1" t="s">
        <v>105</v>
      </c>
      <c r="C10493">
        <v>345.94000999999901</v>
      </c>
      <c r="D10493">
        <v>558.18050000000096</v>
      </c>
    </row>
    <row r="10494" spans="1:4" x14ac:dyDescent="0.3">
      <c r="A10494" s="1" t="s">
        <v>78</v>
      </c>
      <c r="B10494" s="1" t="s">
        <v>105</v>
      </c>
      <c r="C10494">
        <v>345.40000999999899</v>
      </c>
      <c r="D10494">
        <v>558.26250000000095</v>
      </c>
    </row>
    <row r="10495" spans="1:4" x14ac:dyDescent="0.3">
      <c r="A10495" s="1" t="s">
        <v>78</v>
      </c>
      <c r="B10495" s="1" t="s">
        <v>105</v>
      </c>
      <c r="C10495">
        <v>344.88900999999902</v>
      </c>
      <c r="D10495">
        <v>558.34350000000097</v>
      </c>
    </row>
    <row r="10496" spans="1:4" x14ac:dyDescent="0.3">
      <c r="A10496" s="1" t="s">
        <v>78</v>
      </c>
      <c r="B10496" s="1" t="s">
        <v>105</v>
      </c>
      <c r="C10496">
        <v>344.40500999999898</v>
      </c>
      <c r="D10496">
        <v>558.42550000000097</v>
      </c>
    </row>
    <row r="10497" spans="1:4" x14ac:dyDescent="0.3">
      <c r="A10497" s="1" t="s">
        <v>78</v>
      </c>
      <c r="B10497" s="1" t="s">
        <v>105</v>
      </c>
      <c r="C10497">
        <v>354.35300999999902</v>
      </c>
      <c r="D10497">
        <v>556.79350000000102</v>
      </c>
    </row>
    <row r="10498" spans="1:4" x14ac:dyDescent="0.3">
      <c r="A10498" s="1" t="s">
        <v>78</v>
      </c>
      <c r="B10498" s="1" t="s">
        <v>105</v>
      </c>
      <c r="C10498">
        <v>353.07400999999902</v>
      </c>
      <c r="D10498">
        <v>556.99750000000097</v>
      </c>
    </row>
    <row r="10499" spans="1:4" x14ac:dyDescent="0.3">
      <c r="A10499" s="1" t="s">
        <v>78</v>
      </c>
      <c r="B10499" s="1" t="s">
        <v>105</v>
      </c>
      <c r="C10499">
        <v>351.73800999999901</v>
      </c>
      <c r="D10499">
        <v>557.20250000000101</v>
      </c>
    </row>
    <row r="10500" spans="1:4" x14ac:dyDescent="0.3">
      <c r="A10500" s="1" t="s">
        <v>78</v>
      </c>
      <c r="B10500" s="1" t="s">
        <v>105</v>
      </c>
      <c r="C10500">
        <v>350.37400999999898</v>
      </c>
      <c r="D10500">
        <v>557.44650000000104</v>
      </c>
    </row>
    <row r="10501" spans="1:4" x14ac:dyDescent="0.3">
      <c r="A10501" s="1" t="s">
        <v>78</v>
      </c>
      <c r="B10501" s="1" t="s">
        <v>105</v>
      </c>
      <c r="C10501">
        <v>349.03800999999902</v>
      </c>
      <c r="D10501">
        <v>557.65150000000096</v>
      </c>
    </row>
    <row r="10502" spans="1:4" x14ac:dyDescent="0.3">
      <c r="A10502" s="1" t="s">
        <v>78</v>
      </c>
      <c r="B10502" s="1" t="s">
        <v>105</v>
      </c>
      <c r="C10502">
        <v>347.75900999999902</v>
      </c>
      <c r="D10502">
        <v>557.89550000000099</v>
      </c>
    </row>
    <row r="10503" spans="1:4" x14ac:dyDescent="0.3">
      <c r="A10503" s="1" t="s">
        <v>78</v>
      </c>
      <c r="B10503" s="1" t="s">
        <v>105</v>
      </c>
      <c r="C10503">
        <v>347.13400999999902</v>
      </c>
      <c r="D10503">
        <v>557.97750000000099</v>
      </c>
    </row>
    <row r="10504" spans="1:4" x14ac:dyDescent="0.3">
      <c r="A10504" s="1" t="s">
        <v>78</v>
      </c>
      <c r="B10504" s="1" t="s">
        <v>105</v>
      </c>
      <c r="C10504">
        <v>346.50900999999902</v>
      </c>
      <c r="D10504">
        <v>558.09850000000097</v>
      </c>
    </row>
    <row r="10505" spans="1:4" x14ac:dyDescent="0.3">
      <c r="A10505" s="1" t="s">
        <v>78</v>
      </c>
      <c r="B10505" s="1" t="s">
        <v>105</v>
      </c>
      <c r="C10505">
        <v>345.94000999999901</v>
      </c>
      <c r="D10505">
        <v>558.18050000000096</v>
      </c>
    </row>
    <row r="10506" spans="1:4" x14ac:dyDescent="0.3">
      <c r="A10506" s="1" t="s">
        <v>78</v>
      </c>
      <c r="B10506" s="1" t="s">
        <v>105</v>
      </c>
      <c r="C10506">
        <v>345.40000999999899</v>
      </c>
      <c r="D10506">
        <v>558.26250000000095</v>
      </c>
    </row>
    <row r="10507" spans="1:4" x14ac:dyDescent="0.3">
      <c r="A10507" s="1" t="s">
        <v>78</v>
      </c>
      <c r="B10507" s="1" t="s">
        <v>105</v>
      </c>
      <c r="C10507">
        <v>344.88900999999902</v>
      </c>
      <c r="D10507">
        <v>558.34350000000097</v>
      </c>
    </row>
    <row r="10508" spans="1:4" x14ac:dyDescent="0.3">
      <c r="A10508" s="1" t="s">
        <v>78</v>
      </c>
      <c r="B10508" s="1" t="s">
        <v>105</v>
      </c>
      <c r="C10508">
        <v>344.40500999999898</v>
      </c>
      <c r="D10508">
        <v>558.42550000000097</v>
      </c>
    </row>
    <row r="10509" spans="1:4" x14ac:dyDescent="0.3">
      <c r="A10509" s="1" t="s">
        <v>78</v>
      </c>
      <c r="B10509" s="1" t="s">
        <v>105</v>
      </c>
      <c r="C10509">
        <v>364.32900999999902</v>
      </c>
      <c r="D10509">
        <v>555.28550000000098</v>
      </c>
    </row>
    <row r="10510" spans="1:4" x14ac:dyDescent="0.3">
      <c r="A10510" s="1" t="s">
        <v>78</v>
      </c>
      <c r="B10510" s="1" t="s">
        <v>105</v>
      </c>
      <c r="C10510">
        <v>359.32700999999901</v>
      </c>
      <c r="D10510">
        <v>556.01850000000104</v>
      </c>
    </row>
    <row r="10511" spans="1:4" x14ac:dyDescent="0.3">
      <c r="A10511" s="1" t="s">
        <v>78</v>
      </c>
      <c r="B10511" s="1" t="s">
        <v>105</v>
      </c>
      <c r="C10511">
        <v>354.35300999999902</v>
      </c>
      <c r="D10511">
        <v>556.79350000000102</v>
      </c>
    </row>
    <row r="10512" spans="1:4" x14ac:dyDescent="0.3">
      <c r="A10512" s="1" t="s">
        <v>78</v>
      </c>
      <c r="B10512" s="1" t="s">
        <v>105</v>
      </c>
      <c r="C10512">
        <v>364.32900999999902</v>
      </c>
      <c r="D10512">
        <v>555.28550000000098</v>
      </c>
    </row>
    <row r="10513" spans="1:4" x14ac:dyDescent="0.3">
      <c r="A10513" s="1" t="s">
        <v>78</v>
      </c>
      <c r="B10513" s="1" t="s">
        <v>105</v>
      </c>
      <c r="C10513">
        <v>359.32700999999901</v>
      </c>
      <c r="D10513">
        <v>556.01850000000002</v>
      </c>
    </row>
    <row r="10514" spans="1:4" x14ac:dyDescent="0.3">
      <c r="A10514" s="1" t="s">
        <v>78</v>
      </c>
      <c r="B10514" s="1" t="s">
        <v>105</v>
      </c>
      <c r="C10514">
        <v>354.35300999999902</v>
      </c>
      <c r="D10514">
        <v>556.79349999999999</v>
      </c>
    </row>
    <row r="10515" spans="1:4" x14ac:dyDescent="0.3">
      <c r="A10515" s="1" t="s">
        <v>78</v>
      </c>
      <c r="B10515" s="1" t="s">
        <v>105</v>
      </c>
      <c r="C10515">
        <v>374.30600999999899</v>
      </c>
      <c r="D10515">
        <v>553.85658999999998</v>
      </c>
    </row>
    <row r="10516" spans="1:4" x14ac:dyDescent="0.3">
      <c r="A10516" s="1" t="s">
        <v>78</v>
      </c>
      <c r="B10516" s="1" t="s">
        <v>105</v>
      </c>
      <c r="C10516">
        <v>369.33100999999903</v>
      </c>
      <c r="D10516">
        <v>554.54958999999997</v>
      </c>
    </row>
    <row r="10517" spans="1:4" x14ac:dyDescent="0.3">
      <c r="A10517" s="1" t="s">
        <v>78</v>
      </c>
      <c r="B10517" s="1" t="s">
        <v>105</v>
      </c>
      <c r="C10517">
        <v>364.32900999999902</v>
      </c>
      <c r="D10517">
        <v>555.28558999999996</v>
      </c>
    </row>
    <row r="10518" spans="1:4" x14ac:dyDescent="0.3">
      <c r="A10518" s="1" t="s">
        <v>78</v>
      </c>
      <c r="B10518" s="1" t="s">
        <v>105</v>
      </c>
      <c r="C10518">
        <v>374.30600999999899</v>
      </c>
      <c r="D10518">
        <v>553.85658999999998</v>
      </c>
    </row>
    <row r="10519" spans="1:4" x14ac:dyDescent="0.3">
      <c r="A10519" s="1" t="s">
        <v>78</v>
      </c>
      <c r="B10519" s="1" t="s">
        <v>105</v>
      </c>
      <c r="C10519">
        <v>369.33100999999903</v>
      </c>
      <c r="D10519">
        <v>554.54958999999997</v>
      </c>
    </row>
    <row r="10520" spans="1:4" x14ac:dyDescent="0.3">
      <c r="A10520" s="1" t="s">
        <v>78</v>
      </c>
      <c r="B10520" s="1" t="s">
        <v>105</v>
      </c>
      <c r="C10520">
        <v>364.32900999999902</v>
      </c>
      <c r="D10520">
        <v>555.28558999999996</v>
      </c>
    </row>
    <row r="10521" spans="1:4" x14ac:dyDescent="0.3">
      <c r="A10521" s="1" t="s">
        <v>78</v>
      </c>
      <c r="B10521" s="1" t="s">
        <v>106</v>
      </c>
      <c r="C10521">
        <v>256.53100000000001</v>
      </c>
      <c r="D10521">
        <v>531.5</v>
      </c>
    </row>
    <row r="10522" spans="1:4" x14ac:dyDescent="0.3">
      <c r="A10522" s="1" t="s">
        <v>78</v>
      </c>
      <c r="B10522" s="1" t="s">
        <v>106</v>
      </c>
      <c r="C10522">
        <v>251.54</v>
      </c>
      <c r="D10522">
        <v>532.15300000000002</v>
      </c>
    </row>
    <row r="10523" spans="1:4" x14ac:dyDescent="0.3">
      <c r="A10523" s="1" t="s">
        <v>78</v>
      </c>
      <c r="B10523" s="1" t="s">
        <v>106</v>
      </c>
      <c r="C10523">
        <v>246.578</v>
      </c>
      <c r="D10523">
        <v>532.80600000000004</v>
      </c>
    </row>
    <row r="10524" spans="1:4" x14ac:dyDescent="0.3">
      <c r="A10524" s="1" t="s">
        <v>78</v>
      </c>
      <c r="B10524" s="1" t="s">
        <v>106</v>
      </c>
      <c r="C10524">
        <v>256.53100000000001</v>
      </c>
      <c r="D10524">
        <v>531.5</v>
      </c>
    </row>
    <row r="10525" spans="1:4" x14ac:dyDescent="0.3">
      <c r="A10525" s="1" t="s">
        <v>78</v>
      </c>
      <c r="B10525" s="1" t="s">
        <v>106</v>
      </c>
      <c r="C10525">
        <v>251.54</v>
      </c>
      <c r="D10525">
        <v>532.15300000000002</v>
      </c>
    </row>
    <row r="10526" spans="1:4" x14ac:dyDescent="0.3">
      <c r="A10526" s="1" t="s">
        <v>78</v>
      </c>
      <c r="B10526" s="1" t="s">
        <v>106</v>
      </c>
      <c r="C10526">
        <v>246.578</v>
      </c>
      <c r="D10526">
        <v>532.80600000000004</v>
      </c>
    </row>
    <row r="10527" spans="1:4" x14ac:dyDescent="0.3">
      <c r="A10527" s="1" t="s">
        <v>78</v>
      </c>
      <c r="B10527" s="1" t="s">
        <v>106</v>
      </c>
      <c r="C10527">
        <v>266.51100000000002</v>
      </c>
      <c r="D10527">
        <v>530.07200999999998</v>
      </c>
    </row>
    <row r="10528" spans="1:4" x14ac:dyDescent="0.3">
      <c r="A10528" s="1" t="s">
        <v>78</v>
      </c>
      <c r="B10528" s="1" t="s">
        <v>106</v>
      </c>
      <c r="C10528">
        <v>261.52100000000002</v>
      </c>
      <c r="D10528">
        <v>530.80601000000001</v>
      </c>
    </row>
    <row r="10529" spans="1:4" x14ac:dyDescent="0.3">
      <c r="A10529" s="1" t="s">
        <v>78</v>
      </c>
      <c r="B10529" s="1" t="s">
        <v>106</v>
      </c>
      <c r="C10529">
        <v>256.53100000000001</v>
      </c>
      <c r="D10529">
        <v>531.50000999999997</v>
      </c>
    </row>
    <row r="10530" spans="1:4" x14ac:dyDescent="0.3">
      <c r="A10530" s="1" t="s">
        <v>78</v>
      </c>
      <c r="B10530" s="1" t="s">
        <v>106</v>
      </c>
      <c r="C10530">
        <v>266.51100000000002</v>
      </c>
      <c r="D10530">
        <v>530.07200999999998</v>
      </c>
    </row>
    <row r="10531" spans="1:4" x14ac:dyDescent="0.3">
      <c r="A10531" s="1" t="s">
        <v>78</v>
      </c>
      <c r="B10531" s="1" t="s">
        <v>106</v>
      </c>
      <c r="C10531">
        <v>261.52100000000002</v>
      </c>
      <c r="D10531">
        <v>530.80601000000001</v>
      </c>
    </row>
    <row r="10532" spans="1:4" x14ac:dyDescent="0.3">
      <c r="A10532" s="1" t="s">
        <v>78</v>
      </c>
      <c r="B10532" s="1" t="s">
        <v>106</v>
      </c>
      <c r="C10532">
        <v>256.53100000000001</v>
      </c>
      <c r="D10532">
        <v>531.50000999999997</v>
      </c>
    </row>
    <row r="10533" spans="1:4" x14ac:dyDescent="0.3">
      <c r="A10533" s="1" t="s">
        <v>78</v>
      </c>
      <c r="B10533" s="1" t="s">
        <v>106</v>
      </c>
      <c r="C10533">
        <v>276.46199999999999</v>
      </c>
      <c r="D10533">
        <v>528.76601000000005</v>
      </c>
    </row>
    <row r="10534" spans="1:4" x14ac:dyDescent="0.3">
      <c r="A10534" s="1" t="s">
        <v>78</v>
      </c>
      <c r="B10534" s="1" t="s">
        <v>106</v>
      </c>
      <c r="C10534">
        <v>271.5</v>
      </c>
      <c r="D10534">
        <v>529.41800999999998</v>
      </c>
    </row>
    <row r="10535" spans="1:4" x14ac:dyDescent="0.3">
      <c r="A10535" s="1" t="s">
        <v>78</v>
      </c>
      <c r="B10535" s="1" t="s">
        <v>106</v>
      </c>
      <c r="C10535">
        <v>266.51100000000002</v>
      </c>
      <c r="D10535">
        <v>530.07200999999998</v>
      </c>
    </row>
    <row r="10536" spans="1:4" x14ac:dyDescent="0.3">
      <c r="A10536" s="1" t="s">
        <v>78</v>
      </c>
      <c r="B10536" s="1" t="s">
        <v>106</v>
      </c>
      <c r="C10536">
        <v>276.46199999999999</v>
      </c>
      <c r="D10536">
        <v>528.76601000000005</v>
      </c>
    </row>
    <row r="10537" spans="1:4" x14ac:dyDescent="0.3">
      <c r="A10537" s="1" t="s">
        <v>78</v>
      </c>
      <c r="B10537" s="1" t="s">
        <v>106</v>
      </c>
      <c r="C10537">
        <v>271.5</v>
      </c>
      <c r="D10537">
        <v>529.41800999999998</v>
      </c>
    </row>
    <row r="10538" spans="1:4" x14ac:dyDescent="0.3">
      <c r="A10538" s="1" t="s">
        <v>78</v>
      </c>
      <c r="B10538" s="1" t="s">
        <v>106</v>
      </c>
      <c r="C10538">
        <v>266.51100000000002</v>
      </c>
      <c r="D10538">
        <v>530.07200999999998</v>
      </c>
    </row>
    <row r="10539" spans="1:4" x14ac:dyDescent="0.3">
      <c r="A10539" s="1" t="s">
        <v>78</v>
      </c>
      <c r="B10539" s="1" t="s">
        <v>106</v>
      </c>
      <c r="C10539">
        <v>286.44299999999998</v>
      </c>
      <c r="D10539">
        <v>527.45899999999995</v>
      </c>
    </row>
    <row r="10540" spans="1:4" x14ac:dyDescent="0.3">
      <c r="A10540" s="1" t="s">
        <v>78</v>
      </c>
      <c r="B10540" s="1" t="s">
        <v>106</v>
      </c>
      <c r="C10540">
        <v>281.45299999999997</v>
      </c>
      <c r="D10540">
        <v>528.11300000000006</v>
      </c>
    </row>
    <row r="10541" spans="1:4" x14ac:dyDescent="0.3">
      <c r="A10541" s="1" t="s">
        <v>78</v>
      </c>
      <c r="B10541" s="1" t="s">
        <v>106</v>
      </c>
      <c r="C10541">
        <v>276.46199999999999</v>
      </c>
      <c r="D10541">
        <v>528.76599999999996</v>
      </c>
    </row>
    <row r="10542" spans="1:4" x14ac:dyDescent="0.3">
      <c r="A10542" s="1" t="s">
        <v>78</v>
      </c>
      <c r="B10542" s="1" t="s">
        <v>106</v>
      </c>
      <c r="C10542">
        <v>286.44299999999998</v>
      </c>
      <c r="D10542">
        <v>527.45899999999995</v>
      </c>
    </row>
    <row r="10543" spans="1:4" x14ac:dyDescent="0.3">
      <c r="A10543" s="1" t="s">
        <v>78</v>
      </c>
      <c r="B10543" s="1" t="s">
        <v>106</v>
      </c>
      <c r="C10543">
        <v>281.45299999999997</v>
      </c>
      <c r="D10543">
        <v>528.11300000000006</v>
      </c>
    </row>
    <row r="10544" spans="1:4" x14ac:dyDescent="0.3">
      <c r="A10544" s="1" t="s">
        <v>78</v>
      </c>
      <c r="B10544" s="1" t="s">
        <v>106</v>
      </c>
      <c r="C10544">
        <v>276.46199999999999</v>
      </c>
      <c r="D10544">
        <v>528.76599999999996</v>
      </c>
    </row>
    <row r="10545" spans="1:4" x14ac:dyDescent="0.3">
      <c r="A10545" s="1" t="s">
        <v>78</v>
      </c>
      <c r="B10545" s="1" t="s">
        <v>106</v>
      </c>
      <c r="C10545">
        <v>296.39400000000001</v>
      </c>
      <c r="D10545">
        <v>525.95000000000005</v>
      </c>
    </row>
    <row r="10546" spans="1:4" x14ac:dyDescent="0.3">
      <c r="A10546" s="1" t="s">
        <v>78</v>
      </c>
      <c r="B10546" s="1" t="s">
        <v>106</v>
      </c>
      <c r="C10546">
        <v>295.91199999999998</v>
      </c>
      <c r="D10546">
        <v>526.03099999999995</v>
      </c>
    </row>
    <row r="10547" spans="1:4" x14ac:dyDescent="0.3">
      <c r="A10547" s="1" t="s">
        <v>78</v>
      </c>
      <c r="B10547" s="1" t="s">
        <v>106</v>
      </c>
      <c r="C10547">
        <v>295.37400000000002</v>
      </c>
      <c r="D10547">
        <v>526.11300000000006</v>
      </c>
    </row>
    <row r="10548" spans="1:4" x14ac:dyDescent="0.3">
      <c r="A10548" s="1" t="s">
        <v>78</v>
      </c>
      <c r="B10548" s="1" t="s">
        <v>106</v>
      </c>
      <c r="C10548">
        <v>294.80700000000002</v>
      </c>
      <c r="D10548">
        <v>526.19500000000005</v>
      </c>
    </row>
    <row r="10549" spans="1:4" x14ac:dyDescent="0.3">
      <c r="A10549" s="1" t="s">
        <v>78</v>
      </c>
      <c r="B10549" s="1" t="s">
        <v>106</v>
      </c>
      <c r="C10549">
        <v>294.24</v>
      </c>
      <c r="D10549">
        <v>526.27599999999995</v>
      </c>
    </row>
    <row r="10550" spans="1:4" x14ac:dyDescent="0.3">
      <c r="A10550" s="1" t="s">
        <v>78</v>
      </c>
      <c r="B10550" s="1" t="s">
        <v>106</v>
      </c>
      <c r="C10550">
        <v>293.61599999999999</v>
      </c>
      <c r="D10550">
        <v>526.35799999999995</v>
      </c>
    </row>
    <row r="10551" spans="1:4" x14ac:dyDescent="0.3">
      <c r="A10551" s="1" t="s">
        <v>78</v>
      </c>
      <c r="B10551" s="1" t="s">
        <v>106</v>
      </c>
      <c r="C10551">
        <v>292.99200000000002</v>
      </c>
      <c r="D10551">
        <v>526.48</v>
      </c>
    </row>
    <row r="10552" spans="1:4" x14ac:dyDescent="0.3">
      <c r="A10552" s="1" t="s">
        <v>78</v>
      </c>
      <c r="B10552" s="1" t="s">
        <v>106</v>
      </c>
      <c r="C10552">
        <v>291.71600000000001</v>
      </c>
      <c r="D10552">
        <v>526.68399999999997</v>
      </c>
    </row>
    <row r="10553" spans="1:4" x14ac:dyDescent="0.3">
      <c r="A10553" s="1" t="s">
        <v>78</v>
      </c>
      <c r="B10553" s="1" t="s">
        <v>106</v>
      </c>
      <c r="C10553">
        <v>290.38400000000001</v>
      </c>
      <c r="D10553">
        <v>526.88799999999901</v>
      </c>
    </row>
    <row r="10554" spans="1:4" x14ac:dyDescent="0.3">
      <c r="A10554" s="1" t="s">
        <v>78</v>
      </c>
      <c r="B10554" s="1" t="s">
        <v>106</v>
      </c>
      <c r="C10554">
        <v>289.05099999999999</v>
      </c>
      <c r="D10554">
        <v>527.09199999999896</v>
      </c>
    </row>
    <row r="10555" spans="1:4" x14ac:dyDescent="0.3">
      <c r="A10555" s="1" t="s">
        <v>78</v>
      </c>
      <c r="B10555" s="1" t="s">
        <v>106</v>
      </c>
      <c r="C10555">
        <v>287.71799999999899</v>
      </c>
      <c r="D10555">
        <v>527.25499999999897</v>
      </c>
    </row>
    <row r="10556" spans="1:4" x14ac:dyDescent="0.3">
      <c r="A10556" s="1" t="s">
        <v>78</v>
      </c>
      <c r="B10556" s="1" t="s">
        <v>106</v>
      </c>
      <c r="C10556">
        <v>286.44299999999998</v>
      </c>
      <c r="D10556">
        <v>527.45899999999904</v>
      </c>
    </row>
    <row r="10557" spans="1:4" x14ac:dyDescent="0.3">
      <c r="A10557" s="1" t="s">
        <v>78</v>
      </c>
      <c r="B10557" s="1" t="s">
        <v>106</v>
      </c>
      <c r="C10557">
        <v>296.39400000000001</v>
      </c>
      <c r="D10557">
        <v>525.94999999999902</v>
      </c>
    </row>
    <row r="10558" spans="1:4" x14ac:dyDescent="0.3">
      <c r="A10558" s="1" t="s">
        <v>78</v>
      </c>
      <c r="B10558" s="1" t="s">
        <v>106</v>
      </c>
      <c r="C10558">
        <v>295.91199999999998</v>
      </c>
      <c r="D10558">
        <v>526.03099999999904</v>
      </c>
    </row>
    <row r="10559" spans="1:4" x14ac:dyDescent="0.3">
      <c r="A10559" s="1" t="s">
        <v>78</v>
      </c>
      <c r="B10559" s="1" t="s">
        <v>106</v>
      </c>
      <c r="C10559">
        <v>295.373999999999</v>
      </c>
      <c r="D10559">
        <v>526.11299999999903</v>
      </c>
    </row>
    <row r="10560" spans="1:4" x14ac:dyDescent="0.3">
      <c r="A10560" s="1" t="s">
        <v>78</v>
      </c>
      <c r="B10560" s="1" t="s">
        <v>106</v>
      </c>
      <c r="C10560">
        <v>294.80699999999899</v>
      </c>
      <c r="D10560">
        <v>526.19499999999903</v>
      </c>
    </row>
    <row r="10561" spans="1:4" x14ac:dyDescent="0.3">
      <c r="A10561" s="1" t="s">
        <v>78</v>
      </c>
      <c r="B10561" s="1" t="s">
        <v>106</v>
      </c>
      <c r="C10561">
        <v>294.23999999999899</v>
      </c>
      <c r="D10561">
        <v>526.27599999999904</v>
      </c>
    </row>
    <row r="10562" spans="1:4" x14ac:dyDescent="0.3">
      <c r="A10562" s="1" t="s">
        <v>78</v>
      </c>
      <c r="B10562" s="1" t="s">
        <v>106</v>
      </c>
      <c r="C10562">
        <v>293.61599999999902</v>
      </c>
      <c r="D10562">
        <v>526.35799999999904</v>
      </c>
    </row>
    <row r="10563" spans="1:4" x14ac:dyDescent="0.3">
      <c r="A10563" s="1" t="s">
        <v>78</v>
      </c>
      <c r="B10563" s="1" t="s">
        <v>106</v>
      </c>
      <c r="C10563">
        <v>292.991999999999</v>
      </c>
      <c r="D10563">
        <v>526.479999999999</v>
      </c>
    </row>
    <row r="10564" spans="1:4" x14ac:dyDescent="0.3">
      <c r="A10564" s="1" t="s">
        <v>78</v>
      </c>
      <c r="B10564" s="1" t="s">
        <v>106</v>
      </c>
      <c r="C10564">
        <v>291.71599999999899</v>
      </c>
      <c r="D10564">
        <v>526.68399999999895</v>
      </c>
    </row>
    <row r="10565" spans="1:4" x14ac:dyDescent="0.3">
      <c r="A10565" s="1" t="s">
        <v>78</v>
      </c>
      <c r="B10565" s="1" t="s">
        <v>106</v>
      </c>
      <c r="C10565">
        <v>290.38399999999899</v>
      </c>
      <c r="D10565">
        <v>526.88799999999901</v>
      </c>
    </row>
    <row r="10566" spans="1:4" x14ac:dyDescent="0.3">
      <c r="A10566" s="1" t="s">
        <v>78</v>
      </c>
      <c r="B10566" s="1" t="s">
        <v>106</v>
      </c>
      <c r="C10566">
        <v>289.05099999999902</v>
      </c>
      <c r="D10566">
        <v>527.09199999999896</v>
      </c>
    </row>
    <row r="10567" spans="1:4" x14ac:dyDescent="0.3">
      <c r="A10567" s="1" t="s">
        <v>78</v>
      </c>
      <c r="B10567" s="1" t="s">
        <v>106</v>
      </c>
      <c r="C10567">
        <v>287.71799999999899</v>
      </c>
      <c r="D10567">
        <v>527.25499999999897</v>
      </c>
    </row>
    <row r="10568" spans="1:4" x14ac:dyDescent="0.3">
      <c r="A10568" s="1" t="s">
        <v>78</v>
      </c>
      <c r="B10568" s="1" t="s">
        <v>106</v>
      </c>
      <c r="C10568">
        <v>286.44299999999902</v>
      </c>
      <c r="D10568">
        <v>527.45899999999904</v>
      </c>
    </row>
    <row r="10569" spans="1:4" x14ac:dyDescent="0.3">
      <c r="A10569" s="1" t="s">
        <v>78</v>
      </c>
      <c r="B10569" s="1" t="s">
        <v>106</v>
      </c>
      <c r="C10569">
        <v>301.724999999999</v>
      </c>
      <c r="D10569">
        <v>525.21499999999901</v>
      </c>
    </row>
    <row r="10570" spans="1:4" x14ac:dyDescent="0.3">
      <c r="A10570" s="1" t="s">
        <v>78</v>
      </c>
      <c r="B10570" s="1" t="s">
        <v>106</v>
      </c>
      <c r="C10570">
        <v>301.10099999999898</v>
      </c>
      <c r="D10570">
        <v>525.296999999999</v>
      </c>
    </row>
    <row r="10571" spans="1:4" x14ac:dyDescent="0.3">
      <c r="A10571" s="1" t="s">
        <v>78</v>
      </c>
      <c r="B10571" s="1" t="s">
        <v>106</v>
      </c>
      <c r="C10571">
        <v>300.50499999999897</v>
      </c>
      <c r="D10571">
        <v>525.37799999999902</v>
      </c>
    </row>
    <row r="10572" spans="1:4" x14ac:dyDescent="0.3">
      <c r="A10572" s="1" t="s">
        <v>78</v>
      </c>
      <c r="B10572" s="1" t="s">
        <v>106</v>
      </c>
      <c r="C10572">
        <v>299.938999999999</v>
      </c>
      <c r="D10572">
        <v>525.45899999999904</v>
      </c>
    </row>
    <row r="10573" spans="1:4" x14ac:dyDescent="0.3">
      <c r="A10573" s="1" t="s">
        <v>78</v>
      </c>
      <c r="B10573" s="1" t="s">
        <v>106</v>
      </c>
      <c r="C10573">
        <v>299.34299999999899</v>
      </c>
      <c r="D10573">
        <v>525.54099999999903</v>
      </c>
    </row>
    <row r="10574" spans="1:4" x14ac:dyDescent="0.3">
      <c r="A10574" s="1" t="s">
        <v>78</v>
      </c>
      <c r="B10574" s="1" t="s">
        <v>106</v>
      </c>
      <c r="C10574">
        <v>298.719999999999</v>
      </c>
      <c r="D10574">
        <v>525.62299999999902</v>
      </c>
    </row>
    <row r="10575" spans="1:4" x14ac:dyDescent="0.3">
      <c r="A10575" s="1" t="s">
        <v>78</v>
      </c>
      <c r="B10575" s="1" t="s">
        <v>106</v>
      </c>
      <c r="C10575">
        <v>298.40799999999899</v>
      </c>
      <c r="D10575">
        <v>525.66299999999899</v>
      </c>
    </row>
    <row r="10576" spans="1:4" x14ac:dyDescent="0.3">
      <c r="A10576" s="1" t="s">
        <v>78</v>
      </c>
      <c r="B10576" s="1" t="s">
        <v>106</v>
      </c>
      <c r="C10576">
        <v>298.03799999999899</v>
      </c>
      <c r="D10576">
        <v>525.70399999999904</v>
      </c>
    </row>
    <row r="10577" spans="1:4" x14ac:dyDescent="0.3">
      <c r="A10577" s="1" t="s">
        <v>78</v>
      </c>
      <c r="B10577" s="1" t="s">
        <v>106</v>
      </c>
      <c r="C10577">
        <v>297.66999999999899</v>
      </c>
      <c r="D10577">
        <v>525.78699999999901</v>
      </c>
    </row>
    <row r="10578" spans="1:4" x14ac:dyDescent="0.3">
      <c r="A10578" s="1" t="s">
        <v>78</v>
      </c>
      <c r="B10578" s="1" t="s">
        <v>106</v>
      </c>
      <c r="C10578">
        <v>297.272999999999</v>
      </c>
      <c r="D10578">
        <v>525.82699999999897</v>
      </c>
    </row>
    <row r="10579" spans="1:4" x14ac:dyDescent="0.3">
      <c r="A10579" s="1" t="s">
        <v>78</v>
      </c>
      <c r="B10579" s="1" t="s">
        <v>106</v>
      </c>
      <c r="C10579">
        <v>296.84799999999899</v>
      </c>
      <c r="D10579">
        <v>525.86799999999903</v>
      </c>
    </row>
    <row r="10580" spans="1:4" x14ac:dyDescent="0.3">
      <c r="A10580" s="1" t="s">
        <v>78</v>
      </c>
      <c r="B10580" s="1" t="s">
        <v>106</v>
      </c>
      <c r="C10580">
        <v>296.39399999999898</v>
      </c>
      <c r="D10580">
        <v>525.94999999999902</v>
      </c>
    </row>
    <row r="10581" spans="1:4" x14ac:dyDescent="0.3">
      <c r="A10581" s="1" t="s">
        <v>78</v>
      </c>
      <c r="B10581" s="1" t="s">
        <v>106</v>
      </c>
      <c r="C10581">
        <v>301.724999999999</v>
      </c>
      <c r="D10581">
        <v>525.21499999999901</v>
      </c>
    </row>
    <row r="10582" spans="1:4" x14ac:dyDescent="0.3">
      <c r="A10582" s="1" t="s">
        <v>78</v>
      </c>
      <c r="B10582" s="1" t="s">
        <v>106</v>
      </c>
      <c r="C10582">
        <v>301.10099999999898</v>
      </c>
      <c r="D10582">
        <v>525.296999999999</v>
      </c>
    </row>
    <row r="10583" spans="1:4" x14ac:dyDescent="0.3">
      <c r="A10583" s="1" t="s">
        <v>78</v>
      </c>
      <c r="B10583" s="1" t="s">
        <v>106</v>
      </c>
      <c r="C10583">
        <v>300.50499999999897</v>
      </c>
      <c r="D10583">
        <v>525.37799999999902</v>
      </c>
    </row>
    <row r="10584" spans="1:4" x14ac:dyDescent="0.3">
      <c r="A10584" s="1" t="s">
        <v>78</v>
      </c>
      <c r="B10584" s="1" t="s">
        <v>106</v>
      </c>
      <c r="C10584">
        <v>299.938999999999</v>
      </c>
      <c r="D10584">
        <v>525.45899999999904</v>
      </c>
    </row>
    <row r="10585" spans="1:4" x14ac:dyDescent="0.3">
      <c r="A10585" s="1" t="s">
        <v>78</v>
      </c>
      <c r="B10585" s="1" t="s">
        <v>106</v>
      </c>
      <c r="C10585">
        <v>299.34299999999899</v>
      </c>
      <c r="D10585">
        <v>525.54099999999903</v>
      </c>
    </row>
    <row r="10586" spans="1:4" x14ac:dyDescent="0.3">
      <c r="A10586" s="1" t="s">
        <v>78</v>
      </c>
      <c r="B10586" s="1" t="s">
        <v>106</v>
      </c>
      <c r="C10586">
        <v>298.719999999999</v>
      </c>
      <c r="D10586">
        <v>525.62299999999902</v>
      </c>
    </row>
    <row r="10587" spans="1:4" x14ac:dyDescent="0.3">
      <c r="A10587" s="1" t="s">
        <v>78</v>
      </c>
      <c r="B10587" s="1" t="s">
        <v>106</v>
      </c>
      <c r="C10587">
        <v>298.40799999999899</v>
      </c>
      <c r="D10587">
        <v>525.66299999999899</v>
      </c>
    </row>
    <row r="10588" spans="1:4" x14ac:dyDescent="0.3">
      <c r="A10588" s="1" t="s">
        <v>78</v>
      </c>
      <c r="B10588" s="1" t="s">
        <v>106</v>
      </c>
      <c r="C10588">
        <v>298.03799999999899</v>
      </c>
      <c r="D10588">
        <v>525.70399999999904</v>
      </c>
    </row>
    <row r="10589" spans="1:4" x14ac:dyDescent="0.3">
      <c r="A10589" s="1" t="s">
        <v>78</v>
      </c>
      <c r="B10589" s="1" t="s">
        <v>106</v>
      </c>
      <c r="C10589">
        <v>297.66999999999899</v>
      </c>
      <c r="D10589">
        <v>525.78699999999901</v>
      </c>
    </row>
    <row r="10590" spans="1:4" x14ac:dyDescent="0.3">
      <c r="A10590" s="1" t="s">
        <v>78</v>
      </c>
      <c r="B10590" s="1" t="s">
        <v>106</v>
      </c>
      <c r="C10590">
        <v>297.272999999999</v>
      </c>
      <c r="D10590">
        <v>525.82699999999897</v>
      </c>
    </row>
    <row r="10591" spans="1:4" x14ac:dyDescent="0.3">
      <c r="A10591" s="1" t="s">
        <v>78</v>
      </c>
      <c r="B10591" s="1" t="s">
        <v>106</v>
      </c>
      <c r="C10591">
        <v>296.84799999999899</v>
      </c>
      <c r="D10591">
        <v>525.86799999999903</v>
      </c>
    </row>
    <row r="10592" spans="1:4" x14ac:dyDescent="0.3">
      <c r="A10592" s="1" t="s">
        <v>78</v>
      </c>
      <c r="B10592" s="1" t="s">
        <v>106</v>
      </c>
      <c r="C10592">
        <v>296.39399999999898</v>
      </c>
      <c r="D10592">
        <v>525.94999999999902</v>
      </c>
    </row>
    <row r="10593" spans="1:4" x14ac:dyDescent="0.3">
      <c r="A10593" s="1" t="s">
        <v>78</v>
      </c>
      <c r="B10593" s="1" t="s">
        <v>106</v>
      </c>
      <c r="C10593">
        <v>307.02699999999902</v>
      </c>
      <c r="D10593">
        <v>524.23499999999899</v>
      </c>
    </row>
    <row r="10594" spans="1:4" x14ac:dyDescent="0.3">
      <c r="A10594" s="1" t="s">
        <v>78</v>
      </c>
      <c r="B10594" s="1" t="s">
        <v>106</v>
      </c>
      <c r="C10594">
        <v>306.43199999999899</v>
      </c>
      <c r="D10594">
        <v>524.35799999999904</v>
      </c>
    </row>
    <row r="10595" spans="1:4" x14ac:dyDescent="0.3">
      <c r="A10595" s="1" t="s">
        <v>78</v>
      </c>
      <c r="B10595" s="1" t="s">
        <v>106</v>
      </c>
      <c r="C10595">
        <v>305.77899999999897</v>
      </c>
      <c r="D10595">
        <v>524.52199999999903</v>
      </c>
    </row>
    <row r="10596" spans="1:4" x14ac:dyDescent="0.3">
      <c r="A10596" s="1" t="s">
        <v>78</v>
      </c>
      <c r="B10596" s="1" t="s">
        <v>106</v>
      </c>
      <c r="C10596">
        <v>305.12699999999899</v>
      </c>
      <c r="D10596">
        <v>524.64299999999901</v>
      </c>
    </row>
    <row r="10597" spans="1:4" x14ac:dyDescent="0.3">
      <c r="A10597" s="1" t="s">
        <v>78</v>
      </c>
      <c r="B10597" s="1" t="s">
        <v>106</v>
      </c>
      <c r="C10597">
        <v>304.44699999999898</v>
      </c>
      <c r="D10597">
        <v>524.76599999999905</v>
      </c>
    </row>
    <row r="10598" spans="1:4" x14ac:dyDescent="0.3">
      <c r="A10598" s="1" t="s">
        <v>78</v>
      </c>
      <c r="B10598" s="1" t="s">
        <v>106</v>
      </c>
      <c r="C10598">
        <v>303.08599999999899</v>
      </c>
      <c r="D10598">
        <v>525.01099999999894</v>
      </c>
    </row>
    <row r="10599" spans="1:4" x14ac:dyDescent="0.3">
      <c r="A10599" s="1" t="s">
        <v>78</v>
      </c>
      <c r="B10599" s="1" t="s">
        <v>106</v>
      </c>
      <c r="C10599">
        <v>301.724999999999</v>
      </c>
      <c r="D10599">
        <v>525.21499999999901</v>
      </c>
    </row>
    <row r="10600" spans="1:4" x14ac:dyDescent="0.3">
      <c r="A10600" s="1" t="s">
        <v>78</v>
      </c>
      <c r="B10600" s="1" t="s">
        <v>106</v>
      </c>
      <c r="C10600">
        <v>307.02699999999902</v>
      </c>
      <c r="D10600">
        <v>524.23499999999899</v>
      </c>
    </row>
    <row r="10601" spans="1:4" x14ac:dyDescent="0.3">
      <c r="A10601" s="1" t="s">
        <v>78</v>
      </c>
      <c r="B10601" s="1" t="s">
        <v>106</v>
      </c>
      <c r="C10601">
        <v>306.43199999999899</v>
      </c>
      <c r="D10601">
        <v>524.35799999999904</v>
      </c>
    </row>
    <row r="10602" spans="1:4" x14ac:dyDescent="0.3">
      <c r="A10602" s="1" t="s">
        <v>78</v>
      </c>
      <c r="B10602" s="1" t="s">
        <v>106</v>
      </c>
      <c r="C10602">
        <v>305.77899999999897</v>
      </c>
      <c r="D10602">
        <v>524.52199999999903</v>
      </c>
    </row>
    <row r="10603" spans="1:4" x14ac:dyDescent="0.3">
      <c r="A10603" s="1" t="s">
        <v>78</v>
      </c>
      <c r="B10603" s="1" t="s">
        <v>106</v>
      </c>
      <c r="C10603">
        <v>305.12699999999899</v>
      </c>
      <c r="D10603">
        <v>524.64299999999901</v>
      </c>
    </row>
    <row r="10604" spans="1:4" x14ac:dyDescent="0.3">
      <c r="A10604" s="1" t="s">
        <v>78</v>
      </c>
      <c r="B10604" s="1" t="s">
        <v>106</v>
      </c>
      <c r="C10604">
        <v>304.44699999999898</v>
      </c>
      <c r="D10604">
        <v>524.76599999999905</v>
      </c>
    </row>
    <row r="10605" spans="1:4" x14ac:dyDescent="0.3">
      <c r="A10605" s="1" t="s">
        <v>78</v>
      </c>
      <c r="B10605" s="1" t="s">
        <v>106</v>
      </c>
      <c r="C10605">
        <v>303.08599999999899</v>
      </c>
      <c r="D10605">
        <v>525.01099999999894</v>
      </c>
    </row>
    <row r="10606" spans="1:4" x14ac:dyDescent="0.3">
      <c r="A10606" s="1" t="s">
        <v>78</v>
      </c>
      <c r="B10606" s="1" t="s">
        <v>106</v>
      </c>
      <c r="C10606">
        <v>301.724999999999</v>
      </c>
      <c r="D10606">
        <v>525.21499999999901</v>
      </c>
    </row>
    <row r="10607" spans="1:4" x14ac:dyDescent="0.3">
      <c r="A10607" s="1" t="s">
        <v>78</v>
      </c>
      <c r="B10607" s="1" t="s">
        <v>106</v>
      </c>
      <c r="C10607">
        <v>311.13798999999898</v>
      </c>
      <c r="D10607">
        <v>522.92998999999895</v>
      </c>
    </row>
    <row r="10608" spans="1:4" x14ac:dyDescent="0.3">
      <c r="A10608" s="1" t="s">
        <v>78</v>
      </c>
      <c r="B10608" s="1" t="s">
        <v>106</v>
      </c>
      <c r="C10608">
        <v>310.62798999999899</v>
      </c>
      <c r="D10608">
        <v>523.09298999999896</v>
      </c>
    </row>
    <row r="10609" spans="1:4" x14ac:dyDescent="0.3">
      <c r="A10609" s="1" t="s">
        <v>78</v>
      </c>
      <c r="B10609" s="1" t="s">
        <v>106</v>
      </c>
      <c r="C10609">
        <v>310.11698999999902</v>
      </c>
      <c r="D10609">
        <v>523.25598999999897</v>
      </c>
    </row>
    <row r="10610" spans="1:4" x14ac:dyDescent="0.3">
      <c r="A10610" s="1" t="s">
        <v>78</v>
      </c>
      <c r="B10610" s="1" t="s">
        <v>106</v>
      </c>
      <c r="C10610">
        <v>309.124989999999</v>
      </c>
      <c r="D10610">
        <v>523.62298999999905</v>
      </c>
    </row>
    <row r="10611" spans="1:4" x14ac:dyDescent="0.3">
      <c r="A10611" s="1" t="s">
        <v>78</v>
      </c>
      <c r="B10611" s="1" t="s">
        <v>106</v>
      </c>
      <c r="C10611">
        <v>308.64298999999897</v>
      </c>
      <c r="D10611">
        <v>523.78698999999904</v>
      </c>
    </row>
    <row r="10612" spans="1:4" x14ac:dyDescent="0.3">
      <c r="A10612" s="1" t="s">
        <v>78</v>
      </c>
      <c r="B10612" s="1" t="s">
        <v>106</v>
      </c>
      <c r="C10612">
        <v>308.13298999999898</v>
      </c>
      <c r="D10612">
        <v>523.94998999999905</v>
      </c>
    </row>
    <row r="10613" spans="1:4" x14ac:dyDescent="0.3">
      <c r="A10613" s="1" t="s">
        <v>78</v>
      </c>
      <c r="B10613" s="1" t="s">
        <v>106</v>
      </c>
      <c r="C10613">
        <v>307.593989999999</v>
      </c>
      <c r="D10613">
        <v>524.071989999999</v>
      </c>
    </row>
    <row r="10614" spans="1:4" x14ac:dyDescent="0.3">
      <c r="A10614" s="1" t="s">
        <v>78</v>
      </c>
      <c r="B10614" s="1" t="s">
        <v>106</v>
      </c>
      <c r="C10614">
        <v>307.02698999999899</v>
      </c>
      <c r="D10614">
        <v>524.23498999999902</v>
      </c>
    </row>
    <row r="10615" spans="1:4" x14ac:dyDescent="0.3">
      <c r="A10615" s="1" t="s">
        <v>78</v>
      </c>
      <c r="B10615" s="1" t="s">
        <v>106</v>
      </c>
      <c r="C10615">
        <v>311.13798999999898</v>
      </c>
      <c r="D10615">
        <v>522.92998999999895</v>
      </c>
    </row>
    <row r="10616" spans="1:4" x14ac:dyDescent="0.3">
      <c r="A10616" s="1" t="s">
        <v>78</v>
      </c>
      <c r="B10616" s="1" t="s">
        <v>106</v>
      </c>
      <c r="C10616">
        <v>310.62798999999899</v>
      </c>
      <c r="D10616">
        <v>523.09298999999896</v>
      </c>
    </row>
    <row r="10617" spans="1:4" x14ac:dyDescent="0.3">
      <c r="A10617" s="1" t="s">
        <v>78</v>
      </c>
      <c r="B10617" s="1" t="s">
        <v>106</v>
      </c>
      <c r="C10617">
        <v>310.11698999999902</v>
      </c>
      <c r="D10617">
        <v>523.25598999999897</v>
      </c>
    </row>
    <row r="10618" spans="1:4" x14ac:dyDescent="0.3">
      <c r="A10618" s="1" t="s">
        <v>78</v>
      </c>
      <c r="B10618" s="1" t="s">
        <v>106</v>
      </c>
      <c r="C10618">
        <v>309.124989999999</v>
      </c>
      <c r="D10618">
        <v>523.62298999999905</v>
      </c>
    </row>
    <row r="10619" spans="1:4" x14ac:dyDescent="0.3">
      <c r="A10619" s="1" t="s">
        <v>78</v>
      </c>
      <c r="B10619" s="1" t="s">
        <v>106</v>
      </c>
      <c r="C10619">
        <v>308.64298999999897</v>
      </c>
      <c r="D10619">
        <v>523.78698999999904</v>
      </c>
    </row>
    <row r="10620" spans="1:4" x14ac:dyDescent="0.3">
      <c r="A10620" s="1" t="s">
        <v>78</v>
      </c>
      <c r="B10620" s="1" t="s">
        <v>106</v>
      </c>
      <c r="C10620">
        <v>308.13298999999898</v>
      </c>
      <c r="D10620">
        <v>523.94998999999905</v>
      </c>
    </row>
    <row r="10621" spans="1:4" x14ac:dyDescent="0.3">
      <c r="A10621" s="1" t="s">
        <v>78</v>
      </c>
      <c r="B10621" s="1" t="s">
        <v>106</v>
      </c>
      <c r="C10621">
        <v>307.593989999999</v>
      </c>
      <c r="D10621">
        <v>524.071989999999</v>
      </c>
    </row>
    <row r="10622" spans="1:4" x14ac:dyDescent="0.3">
      <c r="A10622" s="1" t="s">
        <v>78</v>
      </c>
      <c r="B10622" s="1" t="s">
        <v>106</v>
      </c>
      <c r="C10622">
        <v>307.02698999999899</v>
      </c>
      <c r="D10622">
        <v>524.23498999999902</v>
      </c>
    </row>
    <row r="10623" spans="1:4" x14ac:dyDescent="0.3">
      <c r="A10623" s="1" t="s">
        <v>78</v>
      </c>
      <c r="B10623" s="1" t="s">
        <v>106</v>
      </c>
      <c r="C10623">
        <v>315.61799999999897</v>
      </c>
      <c r="D10623">
        <v>521.58199999999897</v>
      </c>
    </row>
    <row r="10624" spans="1:4" x14ac:dyDescent="0.3">
      <c r="A10624" s="1" t="s">
        <v>78</v>
      </c>
      <c r="B10624" s="1" t="s">
        <v>106</v>
      </c>
      <c r="C10624">
        <v>315.10799999999898</v>
      </c>
      <c r="D10624">
        <v>521.74599999999896</v>
      </c>
    </row>
    <row r="10625" spans="1:4" x14ac:dyDescent="0.3">
      <c r="A10625" s="1" t="s">
        <v>78</v>
      </c>
      <c r="B10625" s="1" t="s">
        <v>106</v>
      </c>
      <c r="C10625">
        <v>314.56899999999899</v>
      </c>
      <c r="D10625">
        <v>521.90999999999894</v>
      </c>
    </row>
    <row r="10626" spans="1:4" x14ac:dyDescent="0.3">
      <c r="A10626" s="1" t="s">
        <v>78</v>
      </c>
      <c r="B10626" s="1" t="s">
        <v>106</v>
      </c>
      <c r="C10626">
        <v>314.00199999999899</v>
      </c>
      <c r="D10626">
        <v>522.07299999999896</v>
      </c>
    </row>
    <row r="10627" spans="1:4" x14ac:dyDescent="0.3">
      <c r="A10627" s="1" t="s">
        <v>78</v>
      </c>
      <c r="B10627" s="1" t="s">
        <v>106</v>
      </c>
      <c r="C10627">
        <v>313.433999999999</v>
      </c>
      <c r="D10627">
        <v>522.27699999999902</v>
      </c>
    </row>
    <row r="10628" spans="1:4" x14ac:dyDescent="0.3">
      <c r="A10628" s="1" t="s">
        <v>78</v>
      </c>
      <c r="B10628" s="1" t="s">
        <v>106</v>
      </c>
      <c r="C10628">
        <v>312.27199999999903</v>
      </c>
      <c r="D10628">
        <v>522.60299999999904</v>
      </c>
    </row>
    <row r="10629" spans="1:4" x14ac:dyDescent="0.3">
      <c r="A10629" s="1" t="s">
        <v>78</v>
      </c>
      <c r="B10629" s="1" t="s">
        <v>106</v>
      </c>
      <c r="C10629">
        <v>311.676999999999</v>
      </c>
      <c r="D10629">
        <v>522.76599999999905</v>
      </c>
    </row>
    <row r="10630" spans="1:4" x14ac:dyDescent="0.3">
      <c r="A10630" s="1" t="s">
        <v>78</v>
      </c>
      <c r="B10630" s="1" t="s">
        <v>106</v>
      </c>
      <c r="C10630">
        <v>311.13799999999901</v>
      </c>
      <c r="D10630">
        <v>522.92999999999904</v>
      </c>
    </row>
    <row r="10631" spans="1:4" x14ac:dyDescent="0.3">
      <c r="A10631" s="1" t="s">
        <v>78</v>
      </c>
      <c r="B10631" s="1" t="s">
        <v>106</v>
      </c>
      <c r="C10631">
        <v>315.61799999999897</v>
      </c>
      <c r="D10631">
        <v>521.58199999999897</v>
      </c>
    </row>
    <row r="10632" spans="1:4" x14ac:dyDescent="0.3">
      <c r="A10632" s="1" t="s">
        <v>78</v>
      </c>
      <c r="B10632" s="1" t="s">
        <v>106</v>
      </c>
      <c r="C10632">
        <v>315.10799999999898</v>
      </c>
      <c r="D10632">
        <v>521.74599999999896</v>
      </c>
    </row>
    <row r="10633" spans="1:4" x14ac:dyDescent="0.3">
      <c r="A10633" s="1" t="s">
        <v>78</v>
      </c>
      <c r="B10633" s="1" t="s">
        <v>106</v>
      </c>
      <c r="C10633">
        <v>314.56899999999899</v>
      </c>
      <c r="D10633">
        <v>521.90999999999894</v>
      </c>
    </row>
    <row r="10634" spans="1:4" x14ac:dyDescent="0.3">
      <c r="A10634" s="1" t="s">
        <v>78</v>
      </c>
      <c r="B10634" s="1" t="s">
        <v>106</v>
      </c>
      <c r="C10634">
        <v>314.00199999999899</v>
      </c>
      <c r="D10634">
        <v>522.07299999999896</v>
      </c>
    </row>
    <row r="10635" spans="1:4" x14ac:dyDescent="0.3">
      <c r="A10635" s="1" t="s">
        <v>78</v>
      </c>
      <c r="B10635" s="1" t="s">
        <v>106</v>
      </c>
      <c r="C10635">
        <v>313.433999999999</v>
      </c>
      <c r="D10635">
        <v>522.27699999999902</v>
      </c>
    </row>
    <row r="10636" spans="1:4" x14ac:dyDescent="0.3">
      <c r="A10636" s="1" t="s">
        <v>78</v>
      </c>
      <c r="B10636" s="1" t="s">
        <v>106</v>
      </c>
      <c r="C10636">
        <v>312.27199999999903</v>
      </c>
      <c r="D10636">
        <v>522.60299999999904</v>
      </c>
    </row>
    <row r="10637" spans="1:4" x14ac:dyDescent="0.3">
      <c r="A10637" s="1" t="s">
        <v>78</v>
      </c>
      <c r="B10637" s="1" t="s">
        <v>106</v>
      </c>
      <c r="C10637">
        <v>311.676999999999</v>
      </c>
      <c r="D10637">
        <v>522.76599999999905</v>
      </c>
    </row>
    <row r="10638" spans="1:4" x14ac:dyDescent="0.3">
      <c r="A10638" s="1" t="s">
        <v>78</v>
      </c>
      <c r="B10638" s="1" t="s">
        <v>106</v>
      </c>
      <c r="C10638">
        <v>311.13799999999901</v>
      </c>
      <c r="D10638">
        <v>522.92999999999904</v>
      </c>
    </row>
    <row r="10639" spans="1:4" x14ac:dyDescent="0.3">
      <c r="A10639" s="1" t="s">
        <v>78</v>
      </c>
      <c r="B10639" s="1" t="s">
        <v>106</v>
      </c>
      <c r="C10639">
        <v>318.96300999999897</v>
      </c>
      <c r="D10639">
        <v>520.27698999999905</v>
      </c>
    </row>
    <row r="10640" spans="1:4" x14ac:dyDescent="0.3">
      <c r="A10640" s="1" t="s">
        <v>78</v>
      </c>
      <c r="B10640" s="1" t="s">
        <v>106</v>
      </c>
      <c r="C10640">
        <v>318.510009999999</v>
      </c>
      <c r="D10640">
        <v>520.480989999999</v>
      </c>
    </row>
    <row r="10641" spans="1:4" x14ac:dyDescent="0.3">
      <c r="A10641" s="1" t="s">
        <v>78</v>
      </c>
      <c r="B10641" s="1" t="s">
        <v>106</v>
      </c>
      <c r="C10641">
        <v>318.08500999999899</v>
      </c>
      <c r="D10641">
        <v>520.64398999999901</v>
      </c>
    </row>
    <row r="10642" spans="1:4" x14ac:dyDescent="0.3">
      <c r="A10642" s="1" t="s">
        <v>78</v>
      </c>
      <c r="B10642" s="1" t="s">
        <v>106</v>
      </c>
      <c r="C10642">
        <v>317.31900999999903</v>
      </c>
      <c r="D10642">
        <v>520.96998999999903</v>
      </c>
    </row>
    <row r="10643" spans="1:4" x14ac:dyDescent="0.3">
      <c r="A10643" s="1" t="s">
        <v>78</v>
      </c>
      <c r="B10643" s="1" t="s">
        <v>106</v>
      </c>
      <c r="C10643">
        <v>316.92200999999898</v>
      </c>
      <c r="D10643">
        <v>521.13398999999902</v>
      </c>
    </row>
    <row r="10644" spans="1:4" x14ac:dyDescent="0.3">
      <c r="A10644" s="1" t="s">
        <v>78</v>
      </c>
      <c r="B10644" s="1" t="s">
        <v>106</v>
      </c>
      <c r="C10644">
        <v>316.52500999999899</v>
      </c>
      <c r="D10644">
        <v>521.25598999999897</v>
      </c>
    </row>
    <row r="10645" spans="1:4" x14ac:dyDescent="0.3">
      <c r="A10645" s="1" t="s">
        <v>78</v>
      </c>
      <c r="B10645" s="1" t="s">
        <v>106</v>
      </c>
      <c r="C10645">
        <v>316.07200999999901</v>
      </c>
      <c r="D10645">
        <v>521.41998999999896</v>
      </c>
    </row>
    <row r="10646" spans="1:4" x14ac:dyDescent="0.3">
      <c r="A10646" s="1" t="s">
        <v>78</v>
      </c>
      <c r="B10646" s="1" t="s">
        <v>106</v>
      </c>
      <c r="C10646">
        <v>315.618009999999</v>
      </c>
      <c r="D10646">
        <v>521.581989999999</v>
      </c>
    </row>
    <row r="10647" spans="1:4" x14ac:dyDescent="0.3">
      <c r="A10647" s="1" t="s">
        <v>78</v>
      </c>
      <c r="B10647" s="1" t="s">
        <v>106</v>
      </c>
      <c r="C10647">
        <v>318.96300999999897</v>
      </c>
      <c r="D10647">
        <v>520.27698999999905</v>
      </c>
    </row>
    <row r="10648" spans="1:4" x14ac:dyDescent="0.3">
      <c r="A10648" s="1" t="s">
        <v>78</v>
      </c>
      <c r="B10648" s="1" t="s">
        <v>106</v>
      </c>
      <c r="C10648">
        <v>318.510009999999</v>
      </c>
      <c r="D10648">
        <v>520.480989999999</v>
      </c>
    </row>
    <row r="10649" spans="1:4" x14ac:dyDescent="0.3">
      <c r="A10649" s="1" t="s">
        <v>78</v>
      </c>
      <c r="B10649" s="1" t="s">
        <v>106</v>
      </c>
      <c r="C10649">
        <v>318.08500999999899</v>
      </c>
      <c r="D10649">
        <v>520.64398999999901</v>
      </c>
    </row>
    <row r="10650" spans="1:4" x14ac:dyDescent="0.3">
      <c r="A10650" s="1" t="s">
        <v>78</v>
      </c>
      <c r="B10650" s="1" t="s">
        <v>106</v>
      </c>
      <c r="C10650">
        <v>317.31900999999903</v>
      </c>
      <c r="D10650">
        <v>520.96998999999903</v>
      </c>
    </row>
    <row r="10651" spans="1:4" x14ac:dyDescent="0.3">
      <c r="A10651" s="1" t="s">
        <v>78</v>
      </c>
      <c r="B10651" s="1" t="s">
        <v>106</v>
      </c>
      <c r="C10651">
        <v>316.92200999999898</v>
      </c>
      <c r="D10651">
        <v>521.13398999999902</v>
      </c>
    </row>
    <row r="10652" spans="1:4" x14ac:dyDescent="0.3">
      <c r="A10652" s="1" t="s">
        <v>78</v>
      </c>
      <c r="B10652" s="1" t="s">
        <v>106</v>
      </c>
      <c r="C10652">
        <v>316.52500999999899</v>
      </c>
      <c r="D10652">
        <v>521.25598999999897</v>
      </c>
    </row>
    <row r="10653" spans="1:4" x14ac:dyDescent="0.3">
      <c r="A10653" s="1" t="s">
        <v>78</v>
      </c>
      <c r="B10653" s="1" t="s">
        <v>106</v>
      </c>
      <c r="C10653">
        <v>316.07200999999901</v>
      </c>
      <c r="D10653">
        <v>521.41998999999896</v>
      </c>
    </row>
    <row r="10654" spans="1:4" x14ac:dyDescent="0.3">
      <c r="A10654" s="1" t="s">
        <v>78</v>
      </c>
      <c r="B10654" s="1" t="s">
        <v>106</v>
      </c>
      <c r="C10654">
        <v>315.618009999999</v>
      </c>
      <c r="D10654">
        <v>521.581989999999</v>
      </c>
    </row>
    <row r="10655" spans="1:4" x14ac:dyDescent="0.3">
      <c r="A10655" s="1" t="s">
        <v>78</v>
      </c>
      <c r="B10655" s="1" t="s">
        <v>106</v>
      </c>
      <c r="C10655">
        <v>323.13100999999898</v>
      </c>
      <c r="D10655">
        <v>518.19489999999905</v>
      </c>
    </row>
    <row r="10656" spans="1:4" x14ac:dyDescent="0.3">
      <c r="A10656" s="1" t="s">
        <v>78</v>
      </c>
      <c r="B10656" s="1" t="s">
        <v>106</v>
      </c>
      <c r="C10656">
        <v>321.99700999999902</v>
      </c>
      <c r="D10656">
        <v>518.725899999999</v>
      </c>
    </row>
    <row r="10657" spans="1:4" x14ac:dyDescent="0.3">
      <c r="A10657" s="1" t="s">
        <v>78</v>
      </c>
      <c r="B10657" s="1" t="s">
        <v>106</v>
      </c>
      <c r="C10657">
        <v>320.94800999999899</v>
      </c>
      <c r="D10657">
        <v>519.25589999999897</v>
      </c>
    </row>
    <row r="10658" spans="1:4" x14ac:dyDescent="0.3">
      <c r="A10658" s="1" t="s">
        <v>78</v>
      </c>
      <c r="B10658" s="1" t="s">
        <v>106</v>
      </c>
      <c r="C10658">
        <v>319.92700999999897</v>
      </c>
      <c r="D10658">
        <v>519.78689999999904</v>
      </c>
    </row>
    <row r="10659" spans="1:4" x14ac:dyDescent="0.3">
      <c r="A10659" s="1" t="s">
        <v>78</v>
      </c>
      <c r="B10659" s="1" t="s">
        <v>106</v>
      </c>
      <c r="C10659">
        <v>318.96300999999897</v>
      </c>
      <c r="D10659">
        <v>520.27689999999905</v>
      </c>
    </row>
    <row r="10660" spans="1:4" x14ac:dyDescent="0.3">
      <c r="A10660" s="1" t="s">
        <v>78</v>
      </c>
      <c r="B10660" s="1" t="s">
        <v>106</v>
      </c>
      <c r="C10660">
        <v>323.13100999999898</v>
      </c>
      <c r="D10660">
        <v>518.19489999999905</v>
      </c>
    </row>
    <row r="10661" spans="1:4" x14ac:dyDescent="0.3">
      <c r="A10661" s="1" t="s">
        <v>78</v>
      </c>
      <c r="B10661" s="1" t="s">
        <v>106</v>
      </c>
      <c r="C10661">
        <v>321.99700999999902</v>
      </c>
      <c r="D10661">
        <v>518.725899999999</v>
      </c>
    </row>
    <row r="10662" spans="1:4" x14ac:dyDescent="0.3">
      <c r="A10662" s="1" t="s">
        <v>78</v>
      </c>
      <c r="B10662" s="1" t="s">
        <v>106</v>
      </c>
      <c r="C10662">
        <v>320.94800999999899</v>
      </c>
      <c r="D10662">
        <v>519.25589999999897</v>
      </c>
    </row>
    <row r="10663" spans="1:4" x14ac:dyDescent="0.3">
      <c r="A10663" s="1" t="s">
        <v>78</v>
      </c>
      <c r="B10663" s="1" t="s">
        <v>106</v>
      </c>
      <c r="C10663">
        <v>319.92700999999897</v>
      </c>
      <c r="D10663">
        <v>519.78689999999904</v>
      </c>
    </row>
    <row r="10664" spans="1:4" x14ac:dyDescent="0.3">
      <c r="A10664" s="1" t="s">
        <v>78</v>
      </c>
      <c r="B10664" s="1" t="s">
        <v>106</v>
      </c>
      <c r="C10664">
        <v>318.96300999999897</v>
      </c>
      <c r="D10664">
        <v>520.27689999999905</v>
      </c>
    </row>
    <row r="10665" spans="1:4" x14ac:dyDescent="0.3">
      <c r="A10665" s="1" t="s">
        <v>78</v>
      </c>
      <c r="B10665" s="1" t="s">
        <v>106</v>
      </c>
      <c r="C10665">
        <v>328.20599999999899</v>
      </c>
      <c r="D10665">
        <v>516.31798999999899</v>
      </c>
    </row>
    <row r="10666" spans="1:4" x14ac:dyDescent="0.3">
      <c r="A10666" s="1" t="s">
        <v>78</v>
      </c>
      <c r="B10666" s="1" t="s">
        <v>106</v>
      </c>
      <c r="C10666">
        <v>326.90199999999902</v>
      </c>
      <c r="D10666">
        <v>516.76698999999905</v>
      </c>
    </row>
    <row r="10667" spans="1:4" x14ac:dyDescent="0.3">
      <c r="A10667" s="1" t="s">
        <v>78</v>
      </c>
      <c r="B10667" s="1" t="s">
        <v>106</v>
      </c>
      <c r="C10667">
        <v>325.59799999999899</v>
      </c>
      <c r="D10667">
        <v>517.21598999999901</v>
      </c>
    </row>
    <row r="10668" spans="1:4" x14ac:dyDescent="0.3">
      <c r="A10668" s="1" t="s">
        <v>78</v>
      </c>
      <c r="B10668" s="1" t="s">
        <v>106</v>
      </c>
      <c r="C10668">
        <v>324.32199999999898</v>
      </c>
      <c r="D10668">
        <v>517.70498999999904</v>
      </c>
    </row>
    <row r="10669" spans="1:4" x14ac:dyDescent="0.3">
      <c r="A10669" s="1" t="s">
        <v>78</v>
      </c>
      <c r="B10669" s="1" t="s">
        <v>106</v>
      </c>
      <c r="C10669">
        <v>323.72599999999898</v>
      </c>
      <c r="D10669">
        <v>517.95098999999902</v>
      </c>
    </row>
    <row r="10670" spans="1:4" x14ac:dyDescent="0.3">
      <c r="A10670" s="1" t="s">
        <v>78</v>
      </c>
      <c r="B10670" s="1" t="s">
        <v>106</v>
      </c>
      <c r="C10670">
        <v>323.13099999999901</v>
      </c>
      <c r="D10670">
        <v>518.19498999999905</v>
      </c>
    </row>
    <row r="10671" spans="1:4" x14ac:dyDescent="0.3">
      <c r="A10671" s="1" t="s">
        <v>78</v>
      </c>
      <c r="B10671" s="1" t="s">
        <v>106</v>
      </c>
      <c r="C10671">
        <v>328.20599999999899</v>
      </c>
      <c r="D10671">
        <v>516.31798999999899</v>
      </c>
    </row>
    <row r="10672" spans="1:4" x14ac:dyDescent="0.3">
      <c r="A10672" s="1" t="s">
        <v>78</v>
      </c>
      <c r="B10672" s="1" t="s">
        <v>106</v>
      </c>
      <c r="C10672">
        <v>326.90199999999902</v>
      </c>
      <c r="D10672">
        <v>516.76698999999905</v>
      </c>
    </row>
    <row r="10673" spans="1:4" x14ac:dyDescent="0.3">
      <c r="A10673" s="1" t="s">
        <v>78</v>
      </c>
      <c r="B10673" s="1" t="s">
        <v>106</v>
      </c>
      <c r="C10673">
        <v>325.59799999999899</v>
      </c>
      <c r="D10673">
        <v>517.21598999999901</v>
      </c>
    </row>
    <row r="10674" spans="1:4" x14ac:dyDescent="0.3">
      <c r="A10674" s="1" t="s">
        <v>78</v>
      </c>
      <c r="B10674" s="1" t="s">
        <v>106</v>
      </c>
      <c r="C10674">
        <v>324.32199999999898</v>
      </c>
      <c r="D10674">
        <v>517.70498999999904</v>
      </c>
    </row>
    <row r="10675" spans="1:4" x14ac:dyDescent="0.3">
      <c r="A10675" s="1" t="s">
        <v>78</v>
      </c>
      <c r="B10675" s="1" t="s">
        <v>106</v>
      </c>
      <c r="C10675">
        <v>323.72599999999898</v>
      </c>
      <c r="D10675">
        <v>517.95098999999902</v>
      </c>
    </row>
    <row r="10676" spans="1:4" x14ac:dyDescent="0.3">
      <c r="A10676" s="1" t="s">
        <v>78</v>
      </c>
      <c r="B10676" s="1" t="s">
        <v>106</v>
      </c>
      <c r="C10676">
        <v>323.13099999999901</v>
      </c>
      <c r="D10676">
        <v>518.19498999999905</v>
      </c>
    </row>
    <row r="10677" spans="1:4" x14ac:dyDescent="0.3">
      <c r="A10677" s="1" t="s">
        <v>78</v>
      </c>
      <c r="B10677" s="1" t="s">
        <v>106</v>
      </c>
      <c r="C10677">
        <v>333.39499999999902</v>
      </c>
      <c r="D10677">
        <v>514.88900999999896</v>
      </c>
    </row>
    <row r="10678" spans="1:4" x14ac:dyDescent="0.3">
      <c r="A10678" s="1" t="s">
        <v>78</v>
      </c>
      <c r="B10678" s="1" t="s">
        <v>106</v>
      </c>
      <c r="C10678">
        <v>333.16799999999898</v>
      </c>
      <c r="D10678">
        <v>514.97100999999896</v>
      </c>
    </row>
    <row r="10679" spans="1:4" x14ac:dyDescent="0.3">
      <c r="A10679" s="1" t="s">
        <v>78</v>
      </c>
      <c r="B10679" s="1" t="s">
        <v>106</v>
      </c>
      <c r="C10679">
        <v>332.88499999999902</v>
      </c>
      <c r="D10679">
        <v>515.01200999999901</v>
      </c>
    </row>
    <row r="10680" spans="1:4" x14ac:dyDescent="0.3">
      <c r="A10680" s="1" t="s">
        <v>78</v>
      </c>
      <c r="B10680" s="1" t="s">
        <v>106</v>
      </c>
      <c r="C10680">
        <v>332.31799999999902</v>
      </c>
      <c r="D10680">
        <v>515.17500999999902</v>
      </c>
    </row>
    <row r="10681" spans="1:4" x14ac:dyDescent="0.3">
      <c r="A10681" s="1" t="s">
        <v>78</v>
      </c>
      <c r="B10681" s="1" t="s">
        <v>106</v>
      </c>
      <c r="C10681">
        <v>331.664999999999</v>
      </c>
      <c r="D10681">
        <v>515.33900999999901</v>
      </c>
    </row>
    <row r="10682" spans="1:4" x14ac:dyDescent="0.3">
      <c r="A10682" s="1" t="s">
        <v>78</v>
      </c>
      <c r="B10682" s="1" t="s">
        <v>106</v>
      </c>
      <c r="C10682">
        <v>330.98499999999899</v>
      </c>
      <c r="D10682">
        <v>515.54300999999896</v>
      </c>
    </row>
    <row r="10683" spans="1:4" x14ac:dyDescent="0.3">
      <c r="A10683" s="1" t="s">
        <v>78</v>
      </c>
      <c r="B10683" s="1" t="s">
        <v>106</v>
      </c>
      <c r="C10683">
        <v>330.27599999999899</v>
      </c>
      <c r="D10683">
        <v>515.70500999999899</v>
      </c>
    </row>
    <row r="10684" spans="1:4" x14ac:dyDescent="0.3">
      <c r="A10684" s="1" t="s">
        <v>78</v>
      </c>
      <c r="B10684" s="1" t="s">
        <v>106</v>
      </c>
      <c r="C10684">
        <v>329.56699999999898</v>
      </c>
      <c r="D10684">
        <v>515.91000999999903</v>
      </c>
    </row>
    <row r="10685" spans="1:4" x14ac:dyDescent="0.3">
      <c r="A10685" s="1" t="s">
        <v>78</v>
      </c>
      <c r="B10685" s="1" t="s">
        <v>106</v>
      </c>
      <c r="C10685">
        <v>328.85899999999901</v>
      </c>
      <c r="D10685">
        <v>516.11400999999898</v>
      </c>
    </row>
    <row r="10686" spans="1:4" x14ac:dyDescent="0.3">
      <c r="A10686" s="1" t="s">
        <v>78</v>
      </c>
      <c r="B10686" s="1" t="s">
        <v>106</v>
      </c>
      <c r="C10686">
        <v>328.20599999999899</v>
      </c>
      <c r="D10686">
        <v>516.31800999999905</v>
      </c>
    </row>
    <row r="10687" spans="1:4" x14ac:dyDescent="0.3">
      <c r="A10687" s="1" t="s">
        <v>78</v>
      </c>
      <c r="B10687" s="1" t="s">
        <v>106</v>
      </c>
      <c r="C10687">
        <v>333.39499999999902</v>
      </c>
      <c r="D10687">
        <v>514.88900999999896</v>
      </c>
    </row>
    <row r="10688" spans="1:4" x14ac:dyDescent="0.3">
      <c r="A10688" s="1" t="s">
        <v>78</v>
      </c>
      <c r="B10688" s="1" t="s">
        <v>106</v>
      </c>
      <c r="C10688">
        <v>333.16799999999898</v>
      </c>
      <c r="D10688">
        <v>514.97100999999896</v>
      </c>
    </row>
    <row r="10689" spans="1:4" x14ac:dyDescent="0.3">
      <c r="A10689" s="1" t="s">
        <v>78</v>
      </c>
      <c r="B10689" s="1" t="s">
        <v>106</v>
      </c>
      <c r="C10689">
        <v>332.88499999999902</v>
      </c>
      <c r="D10689">
        <v>515.01200999999901</v>
      </c>
    </row>
    <row r="10690" spans="1:4" x14ac:dyDescent="0.3">
      <c r="A10690" s="1" t="s">
        <v>78</v>
      </c>
      <c r="B10690" s="1" t="s">
        <v>106</v>
      </c>
      <c r="C10690">
        <v>332.31799999999902</v>
      </c>
      <c r="D10690">
        <v>515.17500999999902</v>
      </c>
    </row>
    <row r="10691" spans="1:4" x14ac:dyDescent="0.3">
      <c r="A10691" s="1" t="s">
        <v>78</v>
      </c>
      <c r="B10691" s="1" t="s">
        <v>106</v>
      </c>
      <c r="C10691">
        <v>331.664999999999</v>
      </c>
      <c r="D10691">
        <v>515.33900999999901</v>
      </c>
    </row>
    <row r="10692" spans="1:4" x14ac:dyDescent="0.3">
      <c r="A10692" s="1" t="s">
        <v>78</v>
      </c>
      <c r="B10692" s="1" t="s">
        <v>106</v>
      </c>
      <c r="C10692">
        <v>330.98499999999899</v>
      </c>
      <c r="D10692">
        <v>515.54300999999896</v>
      </c>
    </row>
    <row r="10693" spans="1:4" x14ac:dyDescent="0.3">
      <c r="A10693" s="1" t="s">
        <v>78</v>
      </c>
      <c r="B10693" s="1" t="s">
        <v>106</v>
      </c>
      <c r="C10693">
        <v>330.27599999999899</v>
      </c>
      <c r="D10693">
        <v>515.70500999999899</v>
      </c>
    </row>
    <row r="10694" spans="1:4" x14ac:dyDescent="0.3">
      <c r="A10694" s="1" t="s">
        <v>78</v>
      </c>
      <c r="B10694" s="1" t="s">
        <v>106</v>
      </c>
      <c r="C10694">
        <v>329.56699999999898</v>
      </c>
      <c r="D10694">
        <v>515.91000999999903</v>
      </c>
    </row>
    <row r="10695" spans="1:4" x14ac:dyDescent="0.3">
      <c r="A10695" s="1" t="s">
        <v>78</v>
      </c>
      <c r="B10695" s="1" t="s">
        <v>106</v>
      </c>
      <c r="C10695">
        <v>328.85899999999901</v>
      </c>
      <c r="D10695">
        <v>516.11400999999898</v>
      </c>
    </row>
    <row r="10696" spans="1:4" x14ac:dyDescent="0.3">
      <c r="A10696" s="1" t="s">
        <v>78</v>
      </c>
      <c r="B10696" s="1" t="s">
        <v>106</v>
      </c>
      <c r="C10696">
        <v>328.20599999999899</v>
      </c>
      <c r="D10696">
        <v>516.31800999999905</v>
      </c>
    </row>
    <row r="10697" spans="1:4" x14ac:dyDescent="0.3">
      <c r="A10697" s="1" t="s">
        <v>78</v>
      </c>
      <c r="B10697" s="1" t="s">
        <v>106</v>
      </c>
      <c r="C10697">
        <v>335.46499999999901</v>
      </c>
      <c r="D10697">
        <v>514.27698999999905</v>
      </c>
    </row>
    <row r="10698" spans="1:4" x14ac:dyDescent="0.3">
      <c r="A10698" s="1" t="s">
        <v>78</v>
      </c>
      <c r="B10698" s="1" t="s">
        <v>106</v>
      </c>
      <c r="C10698">
        <v>335.152999999999</v>
      </c>
      <c r="D10698">
        <v>514.35898999999904</v>
      </c>
    </row>
    <row r="10699" spans="1:4" x14ac:dyDescent="0.3">
      <c r="A10699" s="1" t="s">
        <v>78</v>
      </c>
      <c r="B10699" s="1" t="s">
        <v>106</v>
      </c>
      <c r="C10699">
        <v>334.89699999999903</v>
      </c>
      <c r="D10699">
        <v>514.39998999999898</v>
      </c>
    </row>
    <row r="10700" spans="1:4" x14ac:dyDescent="0.3">
      <c r="A10700" s="1" t="s">
        <v>78</v>
      </c>
      <c r="B10700" s="1" t="s">
        <v>106</v>
      </c>
      <c r="C10700">
        <v>334.69899999999899</v>
      </c>
      <c r="D10700">
        <v>514.480989999999</v>
      </c>
    </row>
    <row r="10701" spans="1:4" x14ac:dyDescent="0.3">
      <c r="A10701" s="1" t="s">
        <v>78</v>
      </c>
      <c r="B10701" s="1" t="s">
        <v>106</v>
      </c>
      <c r="C10701">
        <v>334.47299999999899</v>
      </c>
      <c r="D10701">
        <v>514.52198999999905</v>
      </c>
    </row>
    <row r="10702" spans="1:4" x14ac:dyDescent="0.3">
      <c r="A10702" s="1" t="s">
        <v>78</v>
      </c>
      <c r="B10702" s="1" t="s">
        <v>106</v>
      </c>
      <c r="C10702">
        <v>334.27399999999898</v>
      </c>
      <c r="D10702">
        <v>514.60398999999904</v>
      </c>
    </row>
    <row r="10703" spans="1:4" x14ac:dyDescent="0.3">
      <c r="A10703" s="1" t="s">
        <v>78</v>
      </c>
      <c r="B10703" s="1" t="s">
        <v>106</v>
      </c>
      <c r="C10703">
        <v>334.01899999999898</v>
      </c>
      <c r="D10703">
        <v>514.68498999999895</v>
      </c>
    </row>
    <row r="10704" spans="1:4" x14ac:dyDescent="0.3">
      <c r="A10704" s="1" t="s">
        <v>78</v>
      </c>
      <c r="B10704" s="1" t="s">
        <v>106</v>
      </c>
      <c r="C10704">
        <v>333.73499999999899</v>
      </c>
      <c r="D10704">
        <v>514.76698999999905</v>
      </c>
    </row>
    <row r="10705" spans="1:4" x14ac:dyDescent="0.3">
      <c r="A10705" s="1" t="s">
        <v>78</v>
      </c>
      <c r="B10705" s="1" t="s">
        <v>106</v>
      </c>
      <c r="C10705">
        <v>333.39499999999902</v>
      </c>
      <c r="D10705">
        <v>514.88898999999901</v>
      </c>
    </row>
    <row r="10706" spans="1:4" x14ac:dyDescent="0.3">
      <c r="A10706" s="1" t="s">
        <v>78</v>
      </c>
      <c r="B10706" s="1" t="s">
        <v>106</v>
      </c>
      <c r="C10706">
        <v>335.46499999999901</v>
      </c>
      <c r="D10706">
        <v>514.27698999999905</v>
      </c>
    </row>
    <row r="10707" spans="1:4" x14ac:dyDescent="0.3">
      <c r="A10707" s="1" t="s">
        <v>78</v>
      </c>
      <c r="B10707" s="1" t="s">
        <v>106</v>
      </c>
      <c r="C10707">
        <v>335.152999999999</v>
      </c>
      <c r="D10707">
        <v>514.35898999999904</v>
      </c>
    </row>
    <row r="10708" spans="1:4" x14ac:dyDescent="0.3">
      <c r="A10708" s="1" t="s">
        <v>78</v>
      </c>
      <c r="B10708" s="1" t="s">
        <v>106</v>
      </c>
      <c r="C10708">
        <v>334.89699999999903</v>
      </c>
      <c r="D10708">
        <v>514.39998999999898</v>
      </c>
    </row>
    <row r="10709" spans="1:4" x14ac:dyDescent="0.3">
      <c r="A10709" s="1" t="s">
        <v>78</v>
      </c>
      <c r="B10709" s="1" t="s">
        <v>106</v>
      </c>
      <c r="C10709">
        <v>334.69899999999899</v>
      </c>
      <c r="D10709">
        <v>514.480989999999</v>
      </c>
    </row>
    <row r="10710" spans="1:4" x14ac:dyDescent="0.3">
      <c r="A10710" s="1" t="s">
        <v>78</v>
      </c>
      <c r="B10710" s="1" t="s">
        <v>106</v>
      </c>
      <c r="C10710">
        <v>334.47299999999899</v>
      </c>
      <c r="D10710">
        <v>514.52198999999905</v>
      </c>
    </row>
    <row r="10711" spans="1:4" x14ac:dyDescent="0.3">
      <c r="A10711" s="1" t="s">
        <v>78</v>
      </c>
      <c r="B10711" s="1" t="s">
        <v>106</v>
      </c>
      <c r="C10711">
        <v>334.27399999999898</v>
      </c>
      <c r="D10711">
        <v>514.60398999999904</v>
      </c>
    </row>
    <row r="10712" spans="1:4" x14ac:dyDescent="0.3">
      <c r="A10712" s="1" t="s">
        <v>78</v>
      </c>
      <c r="B10712" s="1" t="s">
        <v>106</v>
      </c>
      <c r="C10712">
        <v>334.01899999999898</v>
      </c>
      <c r="D10712">
        <v>514.68498999999895</v>
      </c>
    </row>
    <row r="10713" spans="1:4" x14ac:dyDescent="0.3">
      <c r="A10713" s="1" t="s">
        <v>78</v>
      </c>
      <c r="B10713" s="1" t="s">
        <v>106</v>
      </c>
      <c r="C10713">
        <v>333.73499999999899</v>
      </c>
      <c r="D10713">
        <v>514.76698999999905</v>
      </c>
    </row>
    <row r="10714" spans="1:4" x14ac:dyDescent="0.3">
      <c r="A10714" s="1" t="s">
        <v>78</v>
      </c>
      <c r="B10714" s="1" t="s">
        <v>106</v>
      </c>
      <c r="C10714">
        <v>333.39499999999902</v>
      </c>
      <c r="D10714">
        <v>514.88898999999901</v>
      </c>
    </row>
    <row r="10715" spans="1:4" x14ac:dyDescent="0.3">
      <c r="A10715" s="1" t="s">
        <v>78</v>
      </c>
      <c r="B10715" s="1" t="s">
        <v>106</v>
      </c>
      <c r="C10715">
        <v>339.71799999999899</v>
      </c>
      <c r="D10715">
        <v>513.66498999999897</v>
      </c>
    </row>
    <row r="10716" spans="1:4" x14ac:dyDescent="0.3">
      <c r="A10716" s="1" t="s">
        <v>78</v>
      </c>
      <c r="B10716" s="1" t="s">
        <v>106</v>
      </c>
      <c r="C10716">
        <v>338.52699999999902</v>
      </c>
      <c r="D10716">
        <v>513.82898999999895</v>
      </c>
    </row>
    <row r="10717" spans="1:4" x14ac:dyDescent="0.3">
      <c r="A10717" s="1" t="s">
        <v>78</v>
      </c>
      <c r="B10717" s="1" t="s">
        <v>106</v>
      </c>
      <c r="C10717">
        <v>337.95999999999901</v>
      </c>
      <c r="D10717">
        <v>513.91098999999895</v>
      </c>
    </row>
    <row r="10718" spans="1:4" x14ac:dyDescent="0.3">
      <c r="A10718" s="1" t="s">
        <v>78</v>
      </c>
      <c r="B10718" s="1" t="s">
        <v>106</v>
      </c>
      <c r="C10718">
        <v>337.39299999999901</v>
      </c>
      <c r="D10718">
        <v>513.99198999999896</v>
      </c>
    </row>
    <row r="10719" spans="1:4" x14ac:dyDescent="0.3">
      <c r="A10719" s="1" t="s">
        <v>78</v>
      </c>
      <c r="B10719" s="1" t="s">
        <v>106</v>
      </c>
      <c r="C10719">
        <v>336.85399999999902</v>
      </c>
      <c r="D10719">
        <v>514.07298999999898</v>
      </c>
    </row>
    <row r="10720" spans="1:4" x14ac:dyDescent="0.3">
      <c r="A10720" s="1" t="s">
        <v>78</v>
      </c>
      <c r="B10720" s="1" t="s">
        <v>106</v>
      </c>
      <c r="C10720">
        <v>336.34399999999903</v>
      </c>
      <c r="D10720">
        <v>514.11498999999901</v>
      </c>
    </row>
    <row r="10721" spans="1:4" x14ac:dyDescent="0.3">
      <c r="A10721" s="1" t="s">
        <v>78</v>
      </c>
      <c r="B10721" s="1" t="s">
        <v>106</v>
      </c>
      <c r="C10721">
        <v>335.88999999999902</v>
      </c>
      <c r="D10721">
        <v>514.19598999999903</v>
      </c>
    </row>
    <row r="10722" spans="1:4" x14ac:dyDescent="0.3">
      <c r="A10722" s="1" t="s">
        <v>78</v>
      </c>
      <c r="B10722" s="1" t="s">
        <v>106</v>
      </c>
      <c r="C10722">
        <v>335.46499999999901</v>
      </c>
      <c r="D10722">
        <v>514.27698999999905</v>
      </c>
    </row>
    <row r="10723" spans="1:4" x14ac:dyDescent="0.3">
      <c r="A10723" s="1" t="s">
        <v>78</v>
      </c>
      <c r="B10723" s="1" t="s">
        <v>106</v>
      </c>
      <c r="C10723">
        <v>339.71799999999899</v>
      </c>
      <c r="D10723">
        <v>513.66498999999897</v>
      </c>
    </row>
    <row r="10724" spans="1:4" x14ac:dyDescent="0.3">
      <c r="A10724" s="1" t="s">
        <v>78</v>
      </c>
      <c r="B10724" s="1" t="s">
        <v>106</v>
      </c>
      <c r="C10724">
        <v>338.52699999999902</v>
      </c>
      <c r="D10724">
        <v>513.82898999999895</v>
      </c>
    </row>
    <row r="10725" spans="1:4" x14ac:dyDescent="0.3">
      <c r="A10725" s="1" t="s">
        <v>78</v>
      </c>
      <c r="B10725" s="1" t="s">
        <v>106</v>
      </c>
      <c r="C10725">
        <v>337.95999999999901</v>
      </c>
      <c r="D10725">
        <v>513.91098999999895</v>
      </c>
    </row>
    <row r="10726" spans="1:4" x14ac:dyDescent="0.3">
      <c r="A10726" s="1" t="s">
        <v>78</v>
      </c>
      <c r="B10726" s="1" t="s">
        <v>106</v>
      </c>
      <c r="C10726">
        <v>337.39299999999901</v>
      </c>
      <c r="D10726">
        <v>513.99198999999896</v>
      </c>
    </row>
    <row r="10727" spans="1:4" x14ac:dyDescent="0.3">
      <c r="A10727" s="1" t="s">
        <v>78</v>
      </c>
      <c r="B10727" s="1" t="s">
        <v>106</v>
      </c>
      <c r="C10727">
        <v>336.85399999999902</v>
      </c>
      <c r="D10727">
        <v>514.07298999999898</v>
      </c>
    </row>
    <row r="10728" spans="1:4" x14ac:dyDescent="0.3">
      <c r="A10728" s="1" t="s">
        <v>78</v>
      </c>
      <c r="B10728" s="1" t="s">
        <v>106</v>
      </c>
      <c r="C10728">
        <v>336.34399999999903</v>
      </c>
      <c r="D10728">
        <v>514.11498999999901</v>
      </c>
    </row>
    <row r="10729" spans="1:4" x14ac:dyDescent="0.3">
      <c r="A10729" s="1" t="s">
        <v>78</v>
      </c>
      <c r="B10729" s="1" t="s">
        <v>106</v>
      </c>
      <c r="C10729">
        <v>335.88999999999902</v>
      </c>
      <c r="D10729">
        <v>514.19598999999903</v>
      </c>
    </row>
    <row r="10730" spans="1:4" x14ac:dyDescent="0.3">
      <c r="A10730" s="1" t="s">
        <v>78</v>
      </c>
      <c r="B10730" s="1" t="s">
        <v>106</v>
      </c>
      <c r="C10730">
        <v>335.46499999999901</v>
      </c>
      <c r="D10730">
        <v>514.27698999999905</v>
      </c>
    </row>
    <row r="10731" spans="1:4" x14ac:dyDescent="0.3">
      <c r="A10731" s="1" t="s">
        <v>78</v>
      </c>
      <c r="B10731" s="1" t="s">
        <v>106</v>
      </c>
      <c r="C10731">
        <v>345.01999999999902</v>
      </c>
      <c r="D10731">
        <v>512.68499999999904</v>
      </c>
    </row>
    <row r="10732" spans="1:4" x14ac:dyDescent="0.3">
      <c r="A10732" s="1" t="s">
        <v>78</v>
      </c>
      <c r="B10732" s="1" t="s">
        <v>106</v>
      </c>
      <c r="C10732">
        <v>344.56599999999901</v>
      </c>
      <c r="D10732">
        <v>512.76699999999903</v>
      </c>
    </row>
    <row r="10733" spans="1:4" x14ac:dyDescent="0.3">
      <c r="A10733" s="1" t="s">
        <v>78</v>
      </c>
      <c r="B10733" s="1" t="s">
        <v>106</v>
      </c>
      <c r="C10733">
        <v>344.140999999999</v>
      </c>
      <c r="D10733">
        <v>512.84899999999902</v>
      </c>
    </row>
    <row r="10734" spans="1:4" x14ac:dyDescent="0.3">
      <c r="A10734" s="1" t="s">
        <v>78</v>
      </c>
      <c r="B10734" s="1" t="s">
        <v>106</v>
      </c>
      <c r="C10734">
        <v>343.71499999999901</v>
      </c>
      <c r="D10734">
        <v>512.88899999999899</v>
      </c>
    </row>
    <row r="10735" spans="1:4" x14ac:dyDescent="0.3">
      <c r="A10735" s="1" t="s">
        <v>78</v>
      </c>
      <c r="B10735" s="1" t="s">
        <v>106</v>
      </c>
      <c r="C10735">
        <v>343.34699999999901</v>
      </c>
      <c r="D10735">
        <v>512.97099999999898</v>
      </c>
    </row>
    <row r="10736" spans="1:4" x14ac:dyDescent="0.3">
      <c r="A10736" s="1" t="s">
        <v>78</v>
      </c>
      <c r="B10736" s="1" t="s">
        <v>106</v>
      </c>
      <c r="C10736">
        <v>342.97799999999899</v>
      </c>
      <c r="D10736">
        <v>513.05299999999897</v>
      </c>
    </row>
    <row r="10737" spans="1:4" x14ac:dyDescent="0.3">
      <c r="A10737" s="1" t="s">
        <v>78</v>
      </c>
      <c r="B10737" s="1" t="s">
        <v>106</v>
      </c>
      <c r="C10737">
        <v>342.63799999999901</v>
      </c>
      <c r="D10737">
        <v>513.09399999999903</v>
      </c>
    </row>
    <row r="10738" spans="1:4" x14ac:dyDescent="0.3">
      <c r="A10738" s="1" t="s">
        <v>78</v>
      </c>
      <c r="B10738" s="1" t="s">
        <v>106</v>
      </c>
      <c r="C10738">
        <v>342.01399999999899</v>
      </c>
      <c r="D10738">
        <v>513.21599999999899</v>
      </c>
    </row>
    <row r="10739" spans="1:4" x14ac:dyDescent="0.3">
      <c r="A10739" s="1" t="s">
        <v>78</v>
      </c>
      <c r="B10739" s="1" t="s">
        <v>106</v>
      </c>
      <c r="C10739">
        <v>341.41899999999902</v>
      </c>
      <c r="D10739">
        <v>513.33899999999903</v>
      </c>
    </row>
    <row r="10740" spans="1:4" x14ac:dyDescent="0.3">
      <c r="A10740" s="1" t="s">
        <v>78</v>
      </c>
      <c r="B10740" s="1" t="s">
        <v>106</v>
      </c>
      <c r="C10740">
        <v>340.85199999999901</v>
      </c>
      <c r="D10740">
        <v>513.46099999999899</v>
      </c>
    </row>
    <row r="10741" spans="1:4" x14ac:dyDescent="0.3">
      <c r="A10741" s="1" t="s">
        <v>78</v>
      </c>
      <c r="B10741" s="1" t="s">
        <v>106</v>
      </c>
      <c r="C10741">
        <v>340.284999999999</v>
      </c>
      <c r="D10741">
        <v>513.58299999999895</v>
      </c>
    </row>
    <row r="10742" spans="1:4" x14ac:dyDescent="0.3">
      <c r="A10742" s="1" t="s">
        <v>78</v>
      </c>
      <c r="B10742" s="1" t="s">
        <v>106</v>
      </c>
      <c r="C10742">
        <v>339.71799999999899</v>
      </c>
      <c r="D10742">
        <v>513.66499999999905</v>
      </c>
    </row>
    <row r="10743" spans="1:4" x14ac:dyDescent="0.3">
      <c r="A10743" s="1" t="s">
        <v>78</v>
      </c>
      <c r="B10743" s="1" t="s">
        <v>106</v>
      </c>
      <c r="C10743">
        <v>345.01999999999902</v>
      </c>
      <c r="D10743">
        <v>512.68499999999904</v>
      </c>
    </row>
    <row r="10744" spans="1:4" x14ac:dyDescent="0.3">
      <c r="A10744" s="1" t="s">
        <v>78</v>
      </c>
      <c r="B10744" s="1" t="s">
        <v>106</v>
      </c>
      <c r="C10744">
        <v>344.56599999999901</v>
      </c>
      <c r="D10744">
        <v>512.76699999999903</v>
      </c>
    </row>
    <row r="10745" spans="1:4" x14ac:dyDescent="0.3">
      <c r="A10745" s="1" t="s">
        <v>78</v>
      </c>
      <c r="B10745" s="1" t="s">
        <v>106</v>
      </c>
      <c r="C10745">
        <v>344.140999999999</v>
      </c>
      <c r="D10745">
        <v>512.84899999999902</v>
      </c>
    </row>
    <row r="10746" spans="1:4" x14ac:dyDescent="0.3">
      <c r="A10746" s="1" t="s">
        <v>78</v>
      </c>
      <c r="B10746" s="1" t="s">
        <v>106</v>
      </c>
      <c r="C10746">
        <v>343.71499999999901</v>
      </c>
      <c r="D10746">
        <v>512.88899999999899</v>
      </c>
    </row>
    <row r="10747" spans="1:4" x14ac:dyDescent="0.3">
      <c r="A10747" s="1" t="s">
        <v>78</v>
      </c>
      <c r="B10747" s="1" t="s">
        <v>106</v>
      </c>
      <c r="C10747">
        <v>343.34699999999901</v>
      </c>
      <c r="D10747">
        <v>512.97099999999898</v>
      </c>
    </row>
    <row r="10748" spans="1:4" x14ac:dyDescent="0.3">
      <c r="A10748" s="1" t="s">
        <v>78</v>
      </c>
      <c r="B10748" s="1" t="s">
        <v>106</v>
      </c>
      <c r="C10748">
        <v>342.97799999999899</v>
      </c>
      <c r="D10748">
        <v>513.05299999999897</v>
      </c>
    </row>
    <row r="10749" spans="1:4" x14ac:dyDescent="0.3">
      <c r="A10749" s="1" t="s">
        <v>78</v>
      </c>
      <c r="B10749" s="1" t="s">
        <v>106</v>
      </c>
      <c r="C10749">
        <v>342.63799999999901</v>
      </c>
      <c r="D10749">
        <v>513.09399999999903</v>
      </c>
    </row>
    <row r="10750" spans="1:4" x14ac:dyDescent="0.3">
      <c r="A10750" s="1" t="s">
        <v>78</v>
      </c>
      <c r="B10750" s="1" t="s">
        <v>106</v>
      </c>
      <c r="C10750">
        <v>342.01399999999899</v>
      </c>
      <c r="D10750">
        <v>513.21599999999899</v>
      </c>
    </row>
    <row r="10751" spans="1:4" x14ac:dyDescent="0.3">
      <c r="A10751" s="1" t="s">
        <v>78</v>
      </c>
      <c r="B10751" s="1" t="s">
        <v>106</v>
      </c>
      <c r="C10751">
        <v>341.41899999999902</v>
      </c>
      <c r="D10751">
        <v>513.33899999999903</v>
      </c>
    </row>
    <row r="10752" spans="1:4" x14ac:dyDescent="0.3">
      <c r="A10752" s="1" t="s">
        <v>78</v>
      </c>
      <c r="B10752" s="1" t="s">
        <v>106</v>
      </c>
      <c r="C10752">
        <v>340.85199999999901</v>
      </c>
      <c r="D10752">
        <v>513.46099999999899</v>
      </c>
    </row>
    <row r="10753" spans="1:4" x14ac:dyDescent="0.3">
      <c r="A10753" s="1" t="s">
        <v>78</v>
      </c>
      <c r="B10753" s="1" t="s">
        <v>106</v>
      </c>
      <c r="C10753">
        <v>340.284999999999</v>
      </c>
      <c r="D10753">
        <v>513.58299999999895</v>
      </c>
    </row>
    <row r="10754" spans="1:4" x14ac:dyDescent="0.3">
      <c r="A10754" s="1" t="s">
        <v>78</v>
      </c>
      <c r="B10754" s="1" t="s">
        <v>106</v>
      </c>
      <c r="C10754">
        <v>339.71799999999899</v>
      </c>
      <c r="D10754">
        <v>513.66499999999905</v>
      </c>
    </row>
    <row r="10755" spans="1:4" x14ac:dyDescent="0.3">
      <c r="A10755" s="1" t="s">
        <v>78</v>
      </c>
      <c r="B10755" s="1" t="s">
        <v>106</v>
      </c>
      <c r="C10755">
        <v>354.97199999999901</v>
      </c>
      <c r="D10755">
        <v>511.17499999999899</v>
      </c>
    </row>
    <row r="10756" spans="1:4" x14ac:dyDescent="0.3">
      <c r="A10756" s="1" t="s">
        <v>78</v>
      </c>
      <c r="B10756" s="1" t="s">
        <v>106</v>
      </c>
      <c r="C10756">
        <v>353.695999999999</v>
      </c>
      <c r="D10756">
        <v>511.378999999999</v>
      </c>
    </row>
    <row r="10757" spans="1:4" x14ac:dyDescent="0.3">
      <c r="A10757" s="1" t="s">
        <v>78</v>
      </c>
      <c r="B10757" s="1" t="s">
        <v>106</v>
      </c>
      <c r="C10757">
        <v>352.36299999999898</v>
      </c>
      <c r="D10757">
        <v>511.582999999999</v>
      </c>
    </row>
    <row r="10758" spans="1:4" x14ac:dyDescent="0.3">
      <c r="A10758" s="1" t="s">
        <v>78</v>
      </c>
      <c r="B10758" s="1" t="s">
        <v>106</v>
      </c>
      <c r="C10758">
        <v>351.03099999999898</v>
      </c>
      <c r="D10758">
        <v>511.78699999999901</v>
      </c>
    </row>
    <row r="10759" spans="1:4" x14ac:dyDescent="0.3">
      <c r="A10759" s="1" t="s">
        <v>78</v>
      </c>
      <c r="B10759" s="1" t="s">
        <v>106</v>
      </c>
      <c r="C10759">
        <v>349.69799999999901</v>
      </c>
      <c r="D10759">
        <v>511.95199999999897</v>
      </c>
    </row>
    <row r="10760" spans="1:4" x14ac:dyDescent="0.3">
      <c r="A10760" s="1" t="s">
        <v>78</v>
      </c>
      <c r="B10760" s="1" t="s">
        <v>106</v>
      </c>
      <c r="C10760">
        <v>348.421999999999</v>
      </c>
      <c r="D10760">
        <v>512.15599999999904</v>
      </c>
    </row>
    <row r="10761" spans="1:4" x14ac:dyDescent="0.3">
      <c r="A10761" s="1" t="s">
        <v>78</v>
      </c>
      <c r="B10761" s="1" t="s">
        <v>106</v>
      </c>
      <c r="C10761">
        <v>347.79799999999898</v>
      </c>
      <c r="D10761">
        <v>512.23699999999894</v>
      </c>
    </row>
    <row r="10762" spans="1:4" x14ac:dyDescent="0.3">
      <c r="A10762" s="1" t="s">
        <v>78</v>
      </c>
      <c r="B10762" s="1" t="s">
        <v>106</v>
      </c>
      <c r="C10762">
        <v>347.17499999999899</v>
      </c>
      <c r="D10762">
        <v>512.35999999999899</v>
      </c>
    </row>
    <row r="10763" spans="1:4" x14ac:dyDescent="0.3">
      <c r="A10763" s="1" t="s">
        <v>78</v>
      </c>
      <c r="B10763" s="1" t="s">
        <v>106</v>
      </c>
      <c r="C10763">
        <v>346.606999999999</v>
      </c>
      <c r="D10763">
        <v>512.44099999999901</v>
      </c>
    </row>
    <row r="10764" spans="1:4" x14ac:dyDescent="0.3">
      <c r="A10764" s="1" t="s">
        <v>78</v>
      </c>
      <c r="B10764" s="1" t="s">
        <v>106</v>
      </c>
      <c r="C10764">
        <v>346.039999999999</v>
      </c>
      <c r="D10764">
        <v>512.522999999999</v>
      </c>
    </row>
    <row r="10765" spans="1:4" x14ac:dyDescent="0.3">
      <c r="A10765" s="1" t="s">
        <v>78</v>
      </c>
      <c r="B10765" s="1" t="s">
        <v>106</v>
      </c>
      <c r="C10765">
        <v>345.50199999999899</v>
      </c>
      <c r="D10765">
        <v>512.60399999999902</v>
      </c>
    </row>
    <row r="10766" spans="1:4" x14ac:dyDescent="0.3">
      <c r="A10766" s="1" t="s">
        <v>78</v>
      </c>
      <c r="B10766" s="1" t="s">
        <v>106</v>
      </c>
      <c r="C10766">
        <v>345.01999999999902</v>
      </c>
      <c r="D10766">
        <v>512.68499999999904</v>
      </c>
    </row>
    <row r="10767" spans="1:4" x14ac:dyDescent="0.3">
      <c r="A10767" s="1" t="s">
        <v>78</v>
      </c>
      <c r="B10767" s="1" t="s">
        <v>106</v>
      </c>
      <c r="C10767">
        <v>354.97199999999901</v>
      </c>
      <c r="D10767">
        <v>511.17499999999899</v>
      </c>
    </row>
    <row r="10768" spans="1:4" x14ac:dyDescent="0.3">
      <c r="A10768" s="1" t="s">
        <v>78</v>
      </c>
      <c r="B10768" s="1" t="s">
        <v>106</v>
      </c>
      <c r="C10768">
        <v>353.695999999999</v>
      </c>
      <c r="D10768">
        <v>511.378999999999</v>
      </c>
    </row>
    <row r="10769" spans="1:4" x14ac:dyDescent="0.3">
      <c r="A10769" s="1" t="s">
        <v>78</v>
      </c>
      <c r="B10769" s="1" t="s">
        <v>106</v>
      </c>
      <c r="C10769">
        <v>352.36299999999898</v>
      </c>
      <c r="D10769">
        <v>511.582999999999</v>
      </c>
    </row>
    <row r="10770" spans="1:4" x14ac:dyDescent="0.3">
      <c r="A10770" s="1" t="s">
        <v>78</v>
      </c>
      <c r="B10770" s="1" t="s">
        <v>106</v>
      </c>
      <c r="C10770">
        <v>351.03099999999898</v>
      </c>
      <c r="D10770">
        <v>511.78699999999901</v>
      </c>
    </row>
    <row r="10771" spans="1:4" x14ac:dyDescent="0.3">
      <c r="A10771" s="1" t="s">
        <v>78</v>
      </c>
      <c r="B10771" s="1" t="s">
        <v>106</v>
      </c>
      <c r="C10771">
        <v>349.69799999999901</v>
      </c>
      <c r="D10771">
        <v>511.95199999999897</v>
      </c>
    </row>
    <row r="10772" spans="1:4" x14ac:dyDescent="0.3">
      <c r="A10772" s="1" t="s">
        <v>78</v>
      </c>
      <c r="B10772" s="1" t="s">
        <v>106</v>
      </c>
      <c r="C10772">
        <v>348.421999999999</v>
      </c>
      <c r="D10772">
        <v>512.15599999999904</v>
      </c>
    </row>
    <row r="10773" spans="1:4" x14ac:dyDescent="0.3">
      <c r="A10773" s="1" t="s">
        <v>78</v>
      </c>
      <c r="B10773" s="1" t="s">
        <v>106</v>
      </c>
      <c r="C10773">
        <v>347.79799999999898</v>
      </c>
      <c r="D10773">
        <v>512.23699999999894</v>
      </c>
    </row>
    <row r="10774" spans="1:4" x14ac:dyDescent="0.3">
      <c r="A10774" s="1" t="s">
        <v>78</v>
      </c>
      <c r="B10774" s="1" t="s">
        <v>106</v>
      </c>
      <c r="C10774">
        <v>347.17499999999899</v>
      </c>
      <c r="D10774">
        <v>512.35999999999899</v>
      </c>
    </row>
    <row r="10775" spans="1:4" x14ac:dyDescent="0.3">
      <c r="A10775" s="1" t="s">
        <v>78</v>
      </c>
      <c r="B10775" s="1" t="s">
        <v>106</v>
      </c>
      <c r="C10775">
        <v>346.606999999999</v>
      </c>
      <c r="D10775">
        <v>512.44099999999901</v>
      </c>
    </row>
    <row r="10776" spans="1:4" x14ac:dyDescent="0.3">
      <c r="A10776" s="1" t="s">
        <v>78</v>
      </c>
      <c r="B10776" s="1" t="s">
        <v>106</v>
      </c>
      <c r="C10776">
        <v>346.039999999999</v>
      </c>
      <c r="D10776">
        <v>512.522999999999</v>
      </c>
    </row>
    <row r="10777" spans="1:4" x14ac:dyDescent="0.3">
      <c r="A10777" s="1" t="s">
        <v>78</v>
      </c>
      <c r="B10777" s="1" t="s">
        <v>106</v>
      </c>
      <c r="C10777">
        <v>345.50199999999899</v>
      </c>
      <c r="D10777">
        <v>512.60399999999902</v>
      </c>
    </row>
    <row r="10778" spans="1:4" x14ac:dyDescent="0.3">
      <c r="A10778" s="1" t="s">
        <v>78</v>
      </c>
      <c r="B10778" s="1" t="s">
        <v>106</v>
      </c>
      <c r="C10778">
        <v>345.01999999999902</v>
      </c>
      <c r="D10778">
        <v>512.68499999999904</v>
      </c>
    </row>
    <row r="10779" spans="1:4" x14ac:dyDescent="0.3">
      <c r="A10779" s="1" t="s">
        <v>78</v>
      </c>
      <c r="B10779" s="1" t="s">
        <v>106</v>
      </c>
      <c r="C10779">
        <v>364.89499999999902</v>
      </c>
      <c r="D10779">
        <v>509.58399999999898</v>
      </c>
    </row>
    <row r="10780" spans="1:4" x14ac:dyDescent="0.3">
      <c r="A10780" s="1" t="s">
        <v>78</v>
      </c>
      <c r="B10780" s="1" t="s">
        <v>106</v>
      </c>
      <c r="C10780">
        <v>359.93299999999903</v>
      </c>
      <c r="D10780">
        <v>510.39999999999901</v>
      </c>
    </row>
    <row r="10781" spans="1:4" x14ac:dyDescent="0.3">
      <c r="A10781" s="1" t="s">
        <v>78</v>
      </c>
      <c r="B10781" s="1" t="s">
        <v>106</v>
      </c>
      <c r="C10781">
        <v>354.97199999999901</v>
      </c>
      <c r="D10781">
        <v>511.17499999999899</v>
      </c>
    </row>
    <row r="10782" spans="1:4" x14ac:dyDescent="0.3">
      <c r="A10782" s="1" t="s">
        <v>78</v>
      </c>
      <c r="B10782" s="1" t="s">
        <v>106</v>
      </c>
      <c r="C10782">
        <v>364.89499999999902</v>
      </c>
      <c r="D10782">
        <v>509.58399999999898</v>
      </c>
    </row>
    <row r="10783" spans="1:4" x14ac:dyDescent="0.3">
      <c r="A10783" s="1" t="s">
        <v>78</v>
      </c>
      <c r="B10783" s="1" t="s">
        <v>106</v>
      </c>
      <c r="C10783">
        <v>359.93299999999903</v>
      </c>
      <c r="D10783">
        <v>510.39999999999901</v>
      </c>
    </row>
    <row r="10784" spans="1:4" x14ac:dyDescent="0.3">
      <c r="A10784" s="1" t="s">
        <v>78</v>
      </c>
      <c r="B10784" s="1" t="s">
        <v>106</v>
      </c>
      <c r="C10784">
        <v>354.97199999999901</v>
      </c>
      <c r="D10784">
        <v>511.17499999999899</v>
      </c>
    </row>
    <row r="10785" spans="1:4" x14ac:dyDescent="0.3">
      <c r="A10785" s="1" t="s">
        <v>78</v>
      </c>
      <c r="B10785" s="1" t="s">
        <v>123</v>
      </c>
      <c r="C10785">
        <v>63.619100000000003</v>
      </c>
      <c r="D10785">
        <v>560.08799999999997</v>
      </c>
    </row>
    <row r="10786" spans="1:4" x14ac:dyDescent="0.3">
      <c r="A10786" s="1" t="s">
        <v>78</v>
      </c>
      <c r="B10786" s="1" t="s">
        <v>123</v>
      </c>
      <c r="C10786">
        <v>61.728099999999998</v>
      </c>
      <c r="D10786">
        <v>560.23</v>
      </c>
    </row>
    <row r="10787" spans="1:4" x14ac:dyDescent="0.3">
      <c r="A10787" s="1" t="s">
        <v>78</v>
      </c>
      <c r="B10787" s="1" t="s">
        <v>123</v>
      </c>
      <c r="C10787">
        <v>59.8371</v>
      </c>
      <c r="D10787">
        <v>560.37300000000005</v>
      </c>
    </row>
    <row r="10788" spans="1:4" x14ac:dyDescent="0.3">
      <c r="A10788" s="1" t="s">
        <v>78</v>
      </c>
      <c r="B10788" s="1" t="s">
        <v>123</v>
      </c>
      <c r="C10788">
        <v>56.411099999999998</v>
      </c>
      <c r="D10788">
        <v>560.803</v>
      </c>
    </row>
    <row r="10789" spans="1:4" x14ac:dyDescent="0.3">
      <c r="A10789" s="1" t="s">
        <v>78</v>
      </c>
      <c r="B10789" s="1" t="s">
        <v>123</v>
      </c>
      <c r="C10789">
        <v>52.984099999999998</v>
      </c>
      <c r="D10789">
        <v>561.08799999999997</v>
      </c>
    </row>
    <row r="10790" spans="1:4" x14ac:dyDescent="0.3">
      <c r="A10790" s="1" t="s">
        <v>78</v>
      </c>
      <c r="B10790" s="1" t="s">
        <v>123</v>
      </c>
      <c r="C10790">
        <v>49.558100000000003</v>
      </c>
      <c r="D10790">
        <v>561.51599999999996</v>
      </c>
    </row>
    <row r="10791" spans="1:4" x14ac:dyDescent="0.3">
      <c r="A10791" s="1" t="s">
        <v>78</v>
      </c>
      <c r="B10791" s="1" t="s">
        <v>123</v>
      </c>
      <c r="C10791">
        <v>63.619100000000003</v>
      </c>
      <c r="D10791">
        <v>560.08799999999997</v>
      </c>
    </row>
    <row r="10792" spans="1:4" x14ac:dyDescent="0.3">
      <c r="A10792" s="1" t="s">
        <v>78</v>
      </c>
      <c r="B10792" s="1" t="s">
        <v>123</v>
      </c>
      <c r="C10792">
        <v>61.728099999999998</v>
      </c>
      <c r="D10792">
        <v>560.23</v>
      </c>
    </row>
    <row r="10793" spans="1:4" x14ac:dyDescent="0.3">
      <c r="A10793" s="1" t="s">
        <v>78</v>
      </c>
      <c r="B10793" s="1" t="s">
        <v>123</v>
      </c>
      <c r="C10793">
        <v>59.8371</v>
      </c>
      <c r="D10793">
        <v>560.37300000000005</v>
      </c>
    </row>
    <row r="10794" spans="1:4" x14ac:dyDescent="0.3">
      <c r="A10794" s="1" t="s">
        <v>78</v>
      </c>
      <c r="B10794" s="1" t="s">
        <v>123</v>
      </c>
      <c r="C10794">
        <v>56.411099999999998</v>
      </c>
      <c r="D10794">
        <v>560.803</v>
      </c>
    </row>
    <row r="10795" spans="1:4" x14ac:dyDescent="0.3">
      <c r="A10795" s="1" t="s">
        <v>78</v>
      </c>
      <c r="B10795" s="1" t="s">
        <v>123</v>
      </c>
      <c r="C10795">
        <v>52.984099999999998</v>
      </c>
      <c r="D10795">
        <v>561.08799999999997</v>
      </c>
    </row>
    <row r="10796" spans="1:4" x14ac:dyDescent="0.3">
      <c r="A10796" s="1" t="s">
        <v>78</v>
      </c>
      <c r="B10796" s="1" t="s">
        <v>123</v>
      </c>
      <c r="C10796">
        <v>49.558100000000003</v>
      </c>
      <c r="D10796">
        <v>561.51599999999996</v>
      </c>
    </row>
    <row r="10797" spans="1:4" x14ac:dyDescent="0.3">
      <c r="A10797" s="1" t="s">
        <v>78</v>
      </c>
      <c r="B10797" s="1" t="s">
        <v>123</v>
      </c>
      <c r="C10797">
        <v>80.751099999999994</v>
      </c>
      <c r="D10797">
        <v>558.802989999999</v>
      </c>
    </row>
    <row r="10798" spans="1:4" x14ac:dyDescent="0.3">
      <c r="A10798" s="1" t="s">
        <v>78</v>
      </c>
      <c r="B10798" s="1" t="s">
        <v>123</v>
      </c>
      <c r="C10798">
        <v>78.980099999999993</v>
      </c>
      <c r="D10798">
        <v>558.946989999999</v>
      </c>
    </row>
    <row r="10799" spans="1:4" x14ac:dyDescent="0.3">
      <c r="A10799" s="1" t="s">
        <v>78</v>
      </c>
      <c r="B10799" s="1" t="s">
        <v>123</v>
      </c>
      <c r="C10799">
        <v>76.853099999999998</v>
      </c>
      <c r="D10799">
        <v>558.947</v>
      </c>
    </row>
    <row r="10800" spans="1:4" x14ac:dyDescent="0.3">
      <c r="A10800" s="1" t="s">
        <v>78</v>
      </c>
      <c r="B10800" s="1" t="s">
        <v>123</v>
      </c>
      <c r="C10800">
        <v>74.726100000000002</v>
      </c>
      <c r="D10800">
        <v>559.23</v>
      </c>
    </row>
    <row r="10801" spans="1:4" x14ac:dyDescent="0.3">
      <c r="A10801" s="1" t="s">
        <v>78</v>
      </c>
      <c r="B10801" s="1" t="s">
        <v>123</v>
      </c>
      <c r="C10801">
        <v>72.482100000000003</v>
      </c>
      <c r="D10801">
        <v>559.37400000000002</v>
      </c>
    </row>
    <row r="10802" spans="1:4" x14ac:dyDescent="0.3">
      <c r="A10802" s="1" t="s">
        <v>78</v>
      </c>
      <c r="B10802" s="1" t="s">
        <v>123</v>
      </c>
      <c r="C10802">
        <v>67.872100000000003</v>
      </c>
      <c r="D10802">
        <v>559.66099999999994</v>
      </c>
    </row>
    <row r="10803" spans="1:4" x14ac:dyDescent="0.3">
      <c r="A10803" s="1" t="s">
        <v>78</v>
      </c>
      <c r="B10803" s="1" t="s">
        <v>123</v>
      </c>
      <c r="C10803">
        <v>65.626099999999994</v>
      </c>
      <c r="D10803">
        <v>559.94500000000005</v>
      </c>
    </row>
    <row r="10804" spans="1:4" x14ac:dyDescent="0.3">
      <c r="A10804" s="1" t="s">
        <v>78</v>
      </c>
      <c r="B10804" s="1" t="s">
        <v>123</v>
      </c>
      <c r="C10804">
        <v>63.619100000000003</v>
      </c>
      <c r="D10804">
        <v>560.08799999999997</v>
      </c>
    </row>
    <row r="10805" spans="1:4" x14ac:dyDescent="0.3">
      <c r="A10805" s="1" t="s">
        <v>78</v>
      </c>
      <c r="B10805" s="1" t="s">
        <v>123</v>
      </c>
      <c r="C10805">
        <v>80.751099999999994</v>
      </c>
      <c r="D10805">
        <v>558.803</v>
      </c>
    </row>
    <row r="10806" spans="1:4" x14ac:dyDescent="0.3">
      <c r="A10806" s="1" t="s">
        <v>78</v>
      </c>
      <c r="B10806" s="1" t="s">
        <v>123</v>
      </c>
      <c r="C10806">
        <v>78.980099999999993</v>
      </c>
      <c r="D10806">
        <v>558.947</v>
      </c>
    </row>
    <row r="10807" spans="1:4" x14ac:dyDescent="0.3">
      <c r="A10807" s="1" t="s">
        <v>78</v>
      </c>
      <c r="B10807" s="1" t="s">
        <v>123</v>
      </c>
      <c r="C10807">
        <v>76.853099999999998</v>
      </c>
      <c r="D10807">
        <v>558.947</v>
      </c>
    </row>
    <row r="10808" spans="1:4" x14ac:dyDescent="0.3">
      <c r="A10808" s="1" t="s">
        <v>78</v>
      </c>
      <c r="B10808" s="1" t="s">
        <v>123</v>
      </c>
      <c r="C10808">
        <v>74.726100000000002</v>
      </c>
      <c r="D10808">
        <v>559.23</v>
      </c>
    </row>
    <row r="10809" spans="1:4" x14ac:dyDescent="0.3">
      <c r="A10809" s="1" t="s">
        <v>78</v>
      </c>
      <c r="B10809" s="1" t="s">
        <v>123</v>
      </c>
      <c r="C10809">
        <v>72.482100000000003</v>
      </c>
      <c r="D10809">
        <v>559.37400000000002</v>
      </c>
    </row>
    <row r="10810" spans="1:4" x14ac:dyDescent="0.3">
      <c r="A10810" s="1" t="s">
        <v>78</v>
      </c>
      <c r="B10810" s="1" t="s">
        <v>123</v>
      </c>
      <c r="C10810">
        <v>67.872100000000003</v>
      </c>
      <c r="D10810">
        <v>559.66099999999994</v>
      </c>
    </row>
    <row r="10811" spans="1:4" x14ac:dyDescent="0.3">
      <c r="A10811" s="1" t="s">
        <v>78</v>
      </c>
      <c r="B10811" s="1" t="s">
        <v>123</v>
      </c>
      <c r="C10811">
        <v>65.626099999999994</v>
      </c>
      <c r="D10811">
        <v>559.94500000000005</v>
      </c>
    </row>
    <row r="10812" spans="1:4" x14ac:dyDescent="0.3">
      <c r="A10812" s="1" t="s">
        <v>78</v>
      </c>
      <c r="B10812" s="1" t="s">
        <v>123</v>
      </c>
      <c r="C10812">
        <v>63.619100000000003</v>
      </c>
      <c r="D10812">
        <v>560.08799999999997</v>
      </c>
    </row>
    <row r="10813" spans="1:4" x14ac:dyDescent="0.3">
      <c r="A10813" s="1" t="s">
        <v>78</v>
      </c>
      <c r="B10813" s="1" t="s">
        <v>123</v>
      </c>
      <c r="C10813">
        <v>90.677099999999996</v>
      </c>
      <c r="D10813">
        <v>559.08799999999997</v>
      </c>
    </row>
    <row r="10814" spans="1:4" x14ac:dyDescent="0.3">
      <c r="A10814" s="1" t="s">
        <v>78</v>
      </c>
      <c r="B10814" s="1" t="s">
        <v>123</v>
      </c>
      <c r="C10814">
        <v>88.431100000000001</v>
      </c>
      <c r="D10814">
        <v>559.08799999999997</v>
      </c>
    </row>
    <row r="10815" spans="1:4" x14ac:dyDescent="0.3">
      <c r="A10815" s="1" t="s">
        <v>78</v>
      </c>
      <c r="B10815" s="1" t="s">
        <v>123</v>
      </c>
      <c r="C10815">
        <v>86.306100000000001</v>
      </c>
      <c r="D10815">
        <v>558.947</v>
      </c>
    </row>
    <row r="10816" spans="1:4" x14ac:dyDescent="0.3">
      <c r="A10816" s="1" t="s">
        <v>78</v>
      </c>
      <c r="B10816" s="1" t="s">
        <v>123</v>
      </c>
      <c r="C10816">
        <v>85.124099999999999</v>
      </c>
      <c r="D10816">
        <v>558.803</v>
      </c>
    </row>
    <row r="10817" spans="1:4" x14ac:dyDescent="0.3">
      <c r="A10817" s="1" t="s">
        <v>78</v>
      </c>
      <c r="B10817" s="1" t="s">
        <v>123</v>
      </c>
      <c r="C10817">
        <v>83.824100000000001</v>
      </c>
      <c r="D10817">
        <v>558.803</v>
      </c>
    </row>
    <row r="10818" spans="1:4" x14ac:dyDescent="0.3">
      <c r="A10818" s="1" t="s">
        <v>78</v>
      </c>
      <c r="B10818" s="1" t="s">
        <v>123</v>
      </c>
      <c r="C10818">
        <v>82.406099999999995</v>
      </c>
      <c r="D10818">
        <v>558.803</v>
      </c>
    </row>
    <row r="10819" spans="1:4" x14ac:dyDescent="0.3">
      <c r="A10819" s="1" t="s">
        <v>78</v>
      </c>
      <c r="B10819" s="1" t="s">
        <v>123</v>
      </c>
      <c r="C10819">
        <v>80.751099999999994</v>
      </c>
      <c r="D10819">
        <v>558.803</v>
      </c>
    </row>
    <row r="10820" spans="1:4" x14ac:dyDescent="0.3">
      <c r="A10820" s="1" t="s">
        <v>78</v>
      </c>
      <c r="B10820" s="1" t="s">
        <v>123</v>
      </c>
      <c r="C10820">
        <v>90.677099999999996</v>
      </c>
      <c r="D10820">
        <v>559.08799999999997</v>
      </c>
    </row>
    <row r="10821" spans="1:4" x14ac:dyDescent="0.3">
      <c r="A10821" s="1" t="s">
        <v>78</v>
      </c>
      <c r="B10821" s="1" t="s">
        <v>123</v>
      </c>
      <c r="C10821">
        <v>88.431100000000001</v>
      </c>
      <c r="D10821">
        <v>559.08799999999997</v>
      </c>
    </row>
    <row r="10822" spans="1:4" x14ac:dyDescent="0.3">
      <c r="A10822" s="1" t="s">
        <v>78</v>
      </c>
      <c r="B10822" s="1" t="s">
        <v>123</v>
      </c>
      <c r="C10822">
        <v>86.306100000000001</v>
      </c>
      <c r="D10822">
        <v>558.947</v>
      </c>
    </row>
    <row r="10823" spans="1:4" x14ac:dyDescent="0.3">
      <c r="A10823" s="1" t="s">
        <v>78</v>
      </c>
      <c r="B10823" s="1" t="s">
        <v>123</v>
      </c>
      <c r="C10823">
        <v>85.124099999999999</v>
      </c>
      <c r="D10823">
        <v>558.803</v>
      </c>
    </row>
    <row r="10824" spans="1:4" x14ac:dyDescent="0.3">
      <c r="A10824" s="1" t="s">
        <v>78</v>
      </c>
      <c r="B10824" s="1" t="s">
        <v>123</v>
      </c>
      <c r="C10824">
        <v>83.824100000000001</v>
      </c>
      <c r="D10824">
        <v>558.803</v>
      </c>
    </row>
    <row r="10825" spans="1:4" x14ac:dyDescent="0.3">
      <c r="A10825" s="1" t="s">
        <v>78</v>
      </c>
      <c r="B10825" s="1" t="s">
        <v>123</v>
      </c>
      <c r="C10825">
        <v>82.406099999999995</v>
      </c>
      <c r="D10825">
        <v>558.803</v>
      </c>
    </row>
    <row r="10826" spans="1:4" x14ac:dyDescent="0.3">
      <c r="A10826" s="1" t="s">
        <v>78</v>
      </c>
      <c r="B10826" s="1" t="s">
        <v>123</v>
      </c>
      <c r="C10826">
        <v>80.751099999999994</v>
      </c>
      <c r="D10826">
        <v>558.803</v>
      </c>
    </row>
    <row r="10827" spans="1:4" x14ac:dyDescent="0.3">
      <c r="A10827" s="1" t="s">
        <v>78</v>
      </c>
      <c r="B10827" s="1" t="s">
        <v>123</v>
      </c>
      <c r="C10827">
        <v>98.831099999999907</v>
      </c>
      <c r="D10827">
        <v>557.94489999999996</v>
      </c>
    </row>
    <row r="10828" spans="1:4" x14ac:dyDescent="0.3">
      <c r="A10828" s="1" t="s">
        <v>78</v>
      </c>
      <c r="B10828" s="1" t="s">
        <v>123</v>
      </c>
      <c r="C10828">
        <v>97.650099999999995</v>
      </c>
      <c r="D10828">
        <v>558.08789999999999</v>
      </c>
    </row>
    <row r="10829" spans="1:4" x14ac:dyDescent="0.3">
      <c r="A10829" s="1" t="s">
        <v>78</v>
      </c>
      <c r="B10829" s="1" t="s">
        <v>123</v>
      </c>
      <c r="C10829">
        <v>96.585099999999997</v>
      </c>
      <c r="D10829">
        <v>558.37289999999996</v>
      </c>
    </row>
    <row r="10830" spans="1:4" x14ac:dyDescent="0.3">
      <c r="A10830" s="1" t="s">
        <v>78</v>
      </c>
      <c r="B10830" s="1" t="s">
        <v>123</v>
      </c>
      <c r="C10830">
        <v>94.695099999999996</v>
      </c>
      <c r="D10830">
        <v>558.65989999999999</v>
      </c>
    </row>
    <row r="10831" spans="1:4" x14ac:dyDescent="0.3">
      <c r="A10831" s="1" t="s">
        <v>78</v>
      </c>
      <c r="B10831" s="1" t="s">
        <v>123</v>
      </c>
      <c r="C10831">
        <v>92.804099999999906</v>
      </c>
      <c r="D10831">
        <v>558.94690000000003</v>
      </c>
    </row>
    <row r="10832" spans="1:4" x14ac:dyDescent="0.3">
      <c r="A10832" s="1" t="s">
        <v>78</v>
      </c>
      <c r="B10832" s="1" t="s">
        <v>123</v>
      </c>
      <c r="C10832">
        <v>91.742099999999994</v>
      </c>
      <c r="D10832">
        <v>559.08789999999999</v>
      </c>
    </row>
    <row r="10833" spans="1:4" x14ac:dyDescent="0.3">
      <c r="A10833" s="1" t="s">
        <v>78</v>
      </c>
      <c r="B10833" s="1" t="s">
        <v>123</v>
      </c>
      <c r="C10833">
        <v>90.677099999999996</v>
      </c>
      <c r="D10833">
        <v>559.08799999999997</v>
      </c>
    </row>
    <row r="10834" spans="1:4" x14ac:dyDescent="0.3">
      <c r="A10834" s="1" t="s">
        <v>78</v>
      </c>
      <c r="B10834" s="1" t="s">
        <v>123</v>
      </c>
      <c r="C10834">
        <v>98.831099999999907</v>
      </c>
      <c r="D10834">
        <v>557.94499999999903</v>
      </c>
    </row>
    <row r="10835" spans="1:4" x14ac:dyDescent="0.3">
      <c r="A10835" s="1" t="s">
        <v>78</v>
      </c>
      <c r="B10835" s="1" t="s">
        <v>123</v>
      </c>
      <c r="C10835">
        <v>97.650099999999995</v>
      </c>
      <c r="D10835">
        <v>558.08799999999997</v>
      </c>
    </row>
    <row r="10836" spans="1:4" x14ac:dyDescent="0.3">
      <c r="A10836" s="1" t="s">
        <v>78</v>
      </c>
      <c r="B10836" s="1" t="s">
        <v>123</v>
      </c>
      <c r="C10836">
        <v>96.585099999999997</v>
      </c>
      <c r="D10836">
        <v>558.37299999999902</v>
      </c>
    </row>
    <row r="10837" spans="1:4" x14ac:dyDescent="0.3">
      <c r="A10837" s="1" t="s">
        <v>78</v>
      </c>
      <c r="B10837" s="1" t="s">
        <v>123</v>
      </c>
      <c r="C10837">
        <v>94.695099999999996</v>
      </c>
      <c r="D10837">
        <v>558.66</v>
      </c>
    </row>
    <row r="10838" spans="1:4" x14ac:dyDescent="0.3">
      <c r="A10838" s="1" t="s">
        <v>78</v>
      </c>
      <c r="B10838" s="1" t="s">
        <v>123</v>
      </c>
      <c r="C10838">
        <v>92.804099999999906</v>
      </c>
      <c r="D10838">
        <v>558.947</v>
      </c>
    </row>
    <row r="10839" spans="1:4" x14ac:dyDescent="0.3">
      <c r="A10839" s="1" t="s">
        <v>78</v>
      </c>
      <c r="B10839" s="1" t="s">
        <v>123</v>
      </c>
      <c r="C10839">
        <v>91.742099999999994</v>
      </c>
      <c r="D10839">
        <v>559.08799999999997</v>
      </c>
    </row>
    <row r="10840" spans="1:4" x14ac:dyDescent="0.3">
      <c r="A10840" s="1" t="s">
        <v>78</v>
      </c>
      <c r="B10840" s="1" t="s">
        <v>123</v>
      </c>
      <c r="C10840">
        <v>90.677099999999996</v>
      </c>
      <c r="D10840">
        <v>559.08799999999997</v>
      </c>
    </row>
    <row r="10841" spans="1:4" x14ac:dyDescent="0.3">
      <c r="A10841" s="1" t="s">
        <v>78</v>
      </c>
      <c r="B10841" s="1" t="s">
        <v>123</v>
      </c>
      <c r="C10841">
        <v>109.8201</v>
      </c>
      <c r="D10841">
        <v>555.8021</v>
      </c>
    </row>
    <row r="10842" spans="1:4" x14ac:dyDescent="0.3">
      <c r="A10842" s="1" t="s">
        <v>78</v>
      </c>
      <c r="B10842" s="1" t="s">
        <v>123</v>
      </c>
      <c r="C10842">
        <v>108.51909999999999</v>
      </c>
      <c r="D10842">
        <v>556.08809999999903</v>
      </c>
    </row>
    <row r="10843" spans="1:4" x14ac:dyDescent="0.3">
      <c r="A10843" s="1" t="s">
        <v>78</v>
      </c>
      <c r="B10843" s="1" t="s">
        <v>123</v>
      </c>
      <c r="C10843">
        <v>107.22009999999899</v>
      </c>
      <c r="D10843">
        <v>556.373099999999</v>
      </c>
    </row>
    <row r="10844" spans="1:4" x14ac:dyDescent="0.3">
      <c r="A10844" s="1" t="s">
        <v>78</v>
      </c>
      <c r="B10844" s="1" t="s">
        <v>123</v>
      </c>
      <c r="C10844">
        <v>104.26509999999899</v>
      </c>
      <c r="D10844">
        <v>556.945099999999</v>
      </c>
    </row>
    <row r="10845" spans="1:4" x14ac:dyDescent="0.3">
      <c r="A10845" s="1" t="s">
        <v>78</v>
      </c>
      <c r="B10845" s="1" t="s">
        <v>123</v>
      </c>
      <c r="C10845">
        <v>101.429099999999</v>
      </c>
      <c r="D10845">
        <v>557.517099999999</v>
      </c>
    </row>
    <row r="10846" spans="1:4" x14ac:dyDescent="0.3">
      <c r="A10846" s="1" t="s">
        <v>78</v>
      </c>
      <c r="B10846" s="1" t="s">
        <v>123</v>
      </c>
      <c r="C10846">
        <v>100.130099999999</v>
      </c>
      <c r="D10846">
        <v>557.66009999999903</v>
      </c>
    </row>
    <row r="10847" spans="1:4" x14ac:dyDescent="0.3">
      <c r="A10847" s="1" t="s">
        <v>78</v>
      </c>
      <c r="B10847" s="1" t="s">
        <v>123</v>
      </c>
      <c r="C10847">
        <v>98.831099999999907</v>
      </c>
      <c r="D10847">
        <v>557.945099999999</v>
      </c>
    </row>
    <row r="10848" spans="1:4" x14ac:dyDescent="0.3">
      <c r="A10848" s="1" t="s">
        <v>78</v>
      </c>
      <c r="B10848" s="1" t="s">
        <v>123</v>
      </c>
      <c r="C10848">
        <v>109.820099999999</v>
      </c>
      <c r="D10848">
        <v>555.80209999999897</v>
      </c>
    </row>
    <row r="10849" spans="1:4" x14ac:dyDescent="0.3">
      <c r="A10849" s="1" t="s">
        <v>78</v>
      </c>
      <c r="B10849" s="1" t="s">
        <v>123</v>
      </c>
      <c r="C10849">
        <v>108.519099999999</v>
      </c>
      <c r="D10849">
        <v>556.08809999999903</v>
      </c>
    </row>
    <row r="10850" spans="1:4" x14ac:dyDescent="0.3">
      <c r="A10850" s="1" t="s">
        <v>78</v>
      </c>
      <c r="B10850" s="1" t="s">
        <v>123</v>
      </c>
      <c r="C10850">
        <v>107.22009999999899</v>
      </c>
      <c r="D10850">
        <v>556.373099999999</v>
      </c>
    </row>
    <row r="10851" spans="1:4" x14ac:dyDescent="0.3">
      <c r="A10851" s="1" t="s">
        <v>78</v>
      </c>
      <c r="B10851" s="1" t="s">
        <v>123</v>
      </c>
      <c r="C10851">
        <v>104.26509999999899</v>
      </c>
      <c r="D10851">
        <v>556.945099999999</v>
      </c>
    </row>
    <row r="10852" spans="1:4" x14ac:dyDescent="0.3">
      <c r="A10852" s="1" t="s">
        <v>78</v>
      </c>
      <c r="B10852" s="1" t="s">
        <v>123</v>
      </c>
      <c r="C10852">
        <v>101.429099999999</v>
      </c>
      <c r="D10852">
        <v>557.517099999999</v>
      </c>
    </row>
    <row r="10853" spans="1:4" x14ac:dyDescent="0.3">
      <c r="A10853" s="1" t="s">
        <v>78</v>
      </c>
      <c r="B10853" s="1" t="s">
        <v>123</v>
      </c>
      <c r="C10853">
        <v>100.130099999999</v>
      </c>
      <c r="D10853">
        <v>557.66009999999903</v>
      </c>
    </row>
    <row r="10854" spans="1:4" x14ac:dyDescent="0.3">
      <c r="A10854" s="1" t="s">
        <v>78</v>
      </c>
      <c r="B10854" s="1" t="s">
        <v>123</v>
      </c>
      <c r="C10854">
        <v>98.831099999999907</v>
      </c>
      <c r="D10854">
        <v>557.945099999999</v>
      </c>
    </row>
    <row r="10855" spans="1:4" x14ac:dyDescent="0.3">
      <c r="A10855" s="1" t="s">
        <v>78</v>
      </c>
      <c r="B10855" s="1" t="s">
        <v>123</v>
      </c>
      <c r="C10855">
        <v>118.564099999999</v>
      </c>
      <c r="D10855">
        <v>554.08809999999903</v>
      </c>
    </row>
    <row r="10856" spans="1:4" x14ac:dyDescent="0.3">
      <c r="A10856" s="1" t="s">
        <v>78</v>
      </c>
      <c r="B10856" s="1" t="s">
        <v>123</v>
      </c>
      <c r="C10856">
        <v>117.382099999999</v>
      </c>
      <c r="D10856">
        <v>554.23209999999904</v>
      </c>
    </row>
    <row r="10857" spans="1:4" x14ac:dyDescent="0.3">
      <c r="A10857" s="1" t="s">
        <v>78</v>
      </c>
      <c r="B10857" s="1" t="s">
        <v>123</v>
      </c>
      <c r="C10857">
        <v>116.31809999999901</v>
      </c>
      <c r="D10857">
        <v>554.51809999999898</v>
      </c>
    </row>
    <row r="10858" spans="1:4" x14ac:dyDescent="0.3">
      <c r="A10858" s="1" t="s">
        <v>78</v>
      </c>
      <c r="B10858" s="1" t="s">
        <v>123</v>
      </c>
      <c r="C10858">
        <v>114.191099999999</v>
      </c>
      <c r="D10858">
        <v>554.94609999999898</v>
      </c>
    </row>
    <row r="10859" spans="1:4" x14ac:dyDescent="0.3">
      <c r="A10859" s="1" t="s">
        <v>78</v>
      </c>
      <c r="B10859" s="1" t="s">
        <v>123</v>
      </c>
      <c r="C10859">
        <v>112.066099999999</v>
      </c>
      <c r="D10859">
        <v>555.37409999999898</v>
      </c>
    </row>
    <row r="10860" spans="1:4" x14ac:dyDescent="0.3">
      <c r="A10860" s="1" t="s">
        <v>78</v>
      </c>
      <c r="B10860" s="1" t="s">
        <v>123</v>
      </c>
      <c r="C10860">
        <v>111.001099999999</v>
      </c>
      <c r="D10860">
        <v>555.51809999999898</v>
      </c>
    </row>
    <row r="10861" spans="1:4" x14ac:dyDescent="0.3">
      <c r="A10861" s="1" t="s">
        <v>78</v>
      </c>
      <c r="B10861" s="1" t="s">
        <v>123</v>
      </c>
      <c r="C10861">
        <v>109.820099999999</v>
      </c>
      <c r="D10861">
        <v>555.80209999999897</v>
      </c>
    </row>
    <row r="10862" spans="1:4" x14ac:dyDescent="0.3">
      <c r="A10862" s="1" t="s">
        <v>78</v>
      </c>
      <c r="B10862" s="1" t="s">
        <v>123</v>
      </c>
      <c r="C10862">
        <v>118.564099999999</v>
      </c>
      <c r="D10862">
        <v>554.08809999999903</v>
      </c>
    </row>
    <row r="10863" spans="1:4" x14ac:dyDescent="0.3">
      <c r="A10863" s="1" t="s">
        <v>78</v>
      </c>
      <c r="B10863" s="1" t="s">
        <v>123</v>
      </c>
      <c r="C10863">
        <v>117.382099999999</v>
      </c>
      <c r="D10863">
        <v>554.23209999999904</v>
      </c>
    </row>
    <row r="10864" spans="1:4" x14ac:dyDescent="0.3">
      <c r="A10864" s="1" t="s">
        <v>78</v>
      </c>
      <c r="B10864" s="1" t="s">
        <v>123</v>
      </c>
      <c r="C10864">
        <v>116.31809999999901</v>
      </c>
      <c r="D10864">
        <v>554.51809999999898</v>
      </c>
    </row>
    <row r="10865" spans="1:4" x14ac:dyDescent="0.3">
      <c r="A10865" s="1" t="s">
        <v>78</v>
      </c>
      <c r="B10865" s="1" t="s">
        <v>123</v>
      </c>
      <c r="C10865">
        <v>114.191099999999</v>
      </c>
      <c r="D10865">
        <v>554.94609999999898</v>
      </c>
    </row>
    <row r="10866" spans="1:4" x14ac:dyDescent="0.3">
      <c r="A10866" s="1" t="s">
        <v>78</v>
      </c>
      <c r="B10866" s="1" t="s">
        <v>123</v>
      </c>
      <c r="C10866">
        <v>112.066099999999</v>
      </c>
      <c r="D10866">
        <v>555.37409999999898</v>
      </c>
    </row>
    <row r="10867" spans="1:4" x14ac:dyDescent="0.3">
      <c r="A10867" s="1" t="s">
        <v>78</v>
      </c>
      <c r="B10867" s="1" t="s">
        <v>123</v>
      </c>
      <c r="C10867">
        <v>111.001099999999</v>
      </c>
      <c r="D10867">
        <v>555.51809999999898</v>
      </c>
    </row>
    <row r="10868" spans="1:4" x14ac:dyDescent="0.3">
      <c r="A10868" s="1" t="s">
        <v>78</v>
      </c>
      <c r="B10868" s="1" t="s">
        <v>123</v>
      </c>
      <c r="C10868">
        <v>109.820099999999</v>
      </c>
      <c r="D10868">
        <v>555.80209999999897</v>
      </c>
    </row>
    <row r="10869" spans="1:4" x14ac:dyDescent="0.3">
      <c r="A10869" s="1" t="s">
        <v>78</v>
      </c>
      <c r="B10869" s="1" t="s">
        <v>123</v>
      </c>
      <c r="C10869">
        <v>129.552099999999</v>
      </c>
      <c r="D10869">
        <v>552.37509999999895</v>
      </c>
    </row>
    <row r="10870" spans="1:4" x14ac:dyDescent="0.3">
      <c r="A10870" s="1" t="s">
        <v>78</v>
      </c>
      <c r="B10870" s="1" t="s">
        <v>123</v>
      </c>
      <c r="C10870">
        <v>128.37009999999901</v>
      </c>
      <c r="D10870">
        <v>552.51809999999898</v>
      </c>
    </row>
    <row r="10871" spans="1:4" x14ac:dyDescent="0.3">
      <c r="A10871" s="1" t="s">
        <v>78</v>
      </c>
      <c r="B10871" s="1" t="s">
        <v>123</v>
      </c>
      <c r="C10871">
        <v>127.070099999999</v>
      </c>
      <c r="D10871">
        <v>552.80409999999904</v>
      </c>
    </row>
    <row r="10872" spans="1:4" x14ac:dyDescent="0.3">
      <c r="A10872" s="1" t="s">
        <v>78</v>
      </c>
      <c r="B10872" s="1" t="s">
        <v>123</v>
      </c>
      <c r="C10872">
        <v>125.652099999999</v>
      </c>
      <c r="D10872">
        <v>552.945099999999</v>
      </c>
    </row>
    <row r="10873" spans="1:4" x14ac:dyDescent="0.3">
      <c r="A10873" s="1" t="s">
        <v>78</v>
      </c>
      <c r="B10873" s="1" t="s">
        <v>123</v>
      </c>
      <c r="C10873">
        <v>124.234099999999</v>
      </c>
      <c r="D10873">
        <v>553.23309999999901</v>
      </c>
    </row>
    <row r="10874" spans="1:4" x14ac:dyDescent="0.3">
      <c r="A10874" s="1" t="s">
        <v>78</v>
      </c>
      <c r="B10874" s="1" t="s">
        <v>123</v>
      </c>
      <c r="C10874">
        <v>121.281099999999</v>
      </c>
      <c r="D10874">
        <v>553.66109999999901</v>
      </c>
    </row>
    <row r="10875" spans="1:4" x14ac:dyDescent="0.3">
      <c r="A10875" s="1" t="s">
        <v>78</v>
      </c>
      <c r="B10875" s="1" t="s">
        <v>123</v>
      </c>
      <c r="C10875">
        <v>119.86309999999899</v>
      </c>
      <c r="D10875">
        <v>553.80309999999895</v>
      </c>
    </row>
    <row r="10876" spans="1:4" x14ac:dyDescent="0.3">
      <c r="A10876" s="1" t="s">
        <v>78</v>
      </c>
      <c r="B10876" s="1" t="s">
        <v>123</v>
      </c>
      <c r="C10876">
        <v>118.564099999999</v>
      </c>
      <c r="D10876">
        <v>554.08809999999903</v>
      </c>
    </row>
    <row r="10877" spans="1:4" x14ac:dyDescent="0.3">
      <c r="A10877" s="1" t="s">
        <v>78</v>
      </c>
      <c r="B10877" s="1" t="s">
        <v>123</v>
      </c>
      <c r="C10877">
        <v>129.552099999999</v>
      </c>
      <c r="D10877">
        <v>552.37509999999895</v>
      </c>
    </row>
    <row r="10878" spans="1:4" x14ac:dyDescent="0.3">
      <c r="A10878" s="1" t="s">
        <v>78</v>
      </c>
      <c r="B10878" s="1" t="s">
        <v>123</v>
      </c>
      <c r="C10878">
        <v>128.37009999999901</v>
      </c>
      <c r="D10878">
        <v>552.51809999999898</v>
      </c>
    </row>
    <row r="10879" spans="1:4" x14ac:dyDescent="0.3">
      <c r="A10879" s="1" t="s">
        <v>78</v>
      </c>
      <c r="B10879" s="1" t="s">
        <v>123</v>
      </c>
      <c r="C10879">
        <v>127.070099999999</v>
      </c>
      <c r="D10879">
        <v>552.80409999999904</v>
      </c>
    </row>
    <row r="10880" spans="1:4" x14ac:dyDescent="0.3">
      <c r="A10880" s="1" t="s">
        <v>78</v>
      </c>
      <c r="B10880" s="1" t="s">
        <v>123</v>
      </c>
      <c r="C10880">
        <v>125.652099999999</v>
      </c>
      <c r="D10880">
        <v>552.945099999999</v>
      </c>
    </row>
    <row r="10881" spans="1:4" x14ac:dyDescent="0.3">
      <c r="A10881" s="1" t="s">
        <v>78</v>
      </c>
      <c r="B10881" s="1" t="s">
        <v>123</v>
      </c>
      <c r="C10881">
        <v>124.234099999999</v>
      </c>
      <c r="D10881">
        <v>553.23309999999901</v>
      </c>
    </row>
    <row r="10882" spans="1:4" x14ac:dyDescent="0.3">
      <c r="A10882" s="1" t="s">
        <v>78</v>
      </c>
      <c r="B10882" s="1" t="s">
        <v>123</v>
      </c>
      <c r="C10882">
        <v>121.281099999999</v>
      </c>
      <c r="D10882">
        <v>553.66109999999901</v>
      </c>
    </row>
    <row r="10883" spans="1:4" x14ac:dyDescent="0.3">
      <c r="A10883" s="1" t="s">
        <v>78</v>
      </c>
      <c r="B10883" s="1" t="s">
        <v>123</v>
      </c>
      <c r="C10883">
        <v>119.86309999999899</v>
      </c>
      <c r="D10883">
        <v>553.80309999999895</v>
      </c>
    </row>
    <row r="10884" spans="1:4" x14ac:dyDescent="0.3">
      <c r="A10884" s="1" t="s">
        <v>78</v>
      </c>
      <c r="B10884" s="1" t="s">
        <v>123</v>
      </c>
      <c r="C10884">
        <v>118.564099999999</v>
      </c>
      <c r="D10884">
        <v>554.08809999999903</v>
      </c>
    </row>
    <row r="10885" spans="1:4" x14ac:dyDescent="0.3">
      <c r="A10885" s="1" t="s">
        <v>78</v>
      </c>
      <c r="B10885" s="1" t="s">
        <v>123</v>
      </c>
      <c r="C10885">
        <v>135.93109999999899</v>
      </c>
      <c r="D10885">
        <v>551.374089999999</v>
      </c>
    </row>
    <row r="10886" spans="1:4" x14ac:dyDescent="0.3">
      <c r="A10886" s="1" t="s">
        <v>78</v>
      </c>
      <c r="B10886" s="1" t="s">
        <v>123</v>
      </c>
      <c r="C10886">
        <v>134.98809999999901</v>
      </c>
      <c r="D10886">
        <v>551.51708999999903</v>
      </c>
    </row>
    <row r="10887" spans="1:4" x14ac:dyDescent="0.3">
      <c r="A10887" s="1" t="s">
        <v>78</v>
      </c>
      <c r="B10887" s="1" t="s">
        <v>123</v>
      </c>
      <c r="C10887">
        <v>134.279099999999</v>
      </c>
      <c r="D10887">
        <v>551.66208999999901</v>
      </c>
    </row>
    <row r="10888" spans="1:4" x14ac:dyDescent="0.3">
      <c r="A10888" s="1" t="s">
        <v>78</v>
      </c>
      <c r="B10888" s="1" t="s">
        <v>123</v>
      </c>
      <c r="C10888">
        <v>132.861099999999</v>
      </c>
      <c r="D10888">
        <v>551.94708999999898</v>
      </c>
    </row>
    <row r="10889" spans="1:4" x14ac:dyDescent="0.3">
      <c r="A10889" s="1" t="s">
        <v>78</v>
      </c>
      <c r="B10889" s="1" t="s">
        <v>123</v>
      </c>
      <c r="C10889">
        <v>132.15199999999999</v>
      </c>
      <c r="D10889">
        <v>551.947</v>
      </c>
    </row>
    <row r="10890" spans="1:4" x14ac:dyDescent="0.3">
      <c r="A10890" s="1" t="s">
        <v>78</v>
      </c>
      <c r="B10890" s="1" t="s">
        <v>123</v>
      </c>
      <c r="C10890">
        <v>131.44299999999899</v>
      </c>
      <c r="D10890">
        <v>552.09</v>
      </c>
    </row>
    <row r="10891" spans="1:4" x14ac:dyDescent="0.3">
      <c r="A10891" s="1" t="s">
        <v>78</v>
      </c>
      <c r="B10891" s="1" t="s">
        <v>123</v>
      </c>
      <c r="C10891">
        <v>130.49699999999899</v>
      </c>
      <c r="D10891">
        <v>552.23199999999997</v>
      </c>
    </row>
    <row r="10892" spans="1:4" x14ac:dyDescent="0.3">
      <c r="A10892" s="1" t="s">
        <v>78</v>
      </c>
      <c r="B10892" s="1" t="s">
        <v>123</v>
      </c>
      <c r="C10892">
        <v>129.55199999999999</v>
      </c>
      <c r="D10892">
        <v>552.375</v>
      </c>
    </row>
    <row r="10893" spans="1:4" x14ac:dyDescent="0.3">
      <c r="A10893" s="1" t="s">
        <v>78</v>
      </c>
      <c r="B10893" s="1" t="s">
        <v>123</v>
      </c>
      <c r="C10893">
        <v>135.93099999999899</v>
      </c>
      <c r="D10893">
        <v>551.37400000000002</v>
      </c>
    </row>
    <row r="10894" spans="1:4" x14ac:dyDescent="0.3">
      <c r="A10894" s="1" t="s">
        <v>78</v>
      </c>
      <c r="B10894" s="1" t="s">
        <v>123</v>
      </c>
      <c r="C10894">
        <v>134.987999999999</v>
      </c>
      <c r="D10894">
        <v>551.51700000000005</v>
      </c>
    </row>
    <row r="10895" spans="1:4" x14ac:dyDescent="0.3">
      <c r="A10895" s="1" t="s">
        <v>78</v>
      </c>
      <c r="B10895" s="1" t="s">
        <v>123</v>
      </c>
      <c r="C10895">
        <v>134.278999999999</v>
      </c>
      <c r="D10895">
        <v>551.66200000000003</v>
      </c>
    </row>
    <row r="10896" spans="1:4" x14ac:dyDescent="0.3">
      <c r="A10896" s="1" t="s">
        <v>78</v>
      </c>
      <c r="B10896" s="1" t="s">
        <v>123</v>
      </c>
      <c r="C10896">
        <v>132.860999999999</v>
      </c>
      <c r="D10896">
        <v>551.947</v>
      </c>
    </row>
    <row r="10897" spans="1:4" x14ac:dyDescent="0.3">
      <c r="A10897" s="1" t="s">
        <v>78</v>
      </c>
      <c r="B10897" s="1" t="s">
        <v>123</v>
      </c>
      <c r="C10897">
        <v>132.15199999999999</v>
      </c>
      <c r="D10897">
        <v>551.947</v>
      </c>
    </row>
    <row r="10898" spans="1:4" x14ac:dyDescent="0.3">
      <c r="A10898" s="1" t="s">
        <v>78</v>
      </c>
      <c r="B10898" s="1" t="s">
        <v>123</v>
      </c>
      <c r="C10898">
        <v>131.44299999999899</v>
      </c>
      <c r="D10898">
        <v>552.09</v>
      </c>
    </row>
    <row r="10899" spans="1:4" x14ac:dyDescent="0.3">
      <c r="A10899" s="1" t="s">
        <v>78</v>
      </c>
      <c r="B10899" s="1" t="s">
        <v>123</v>
      </c>
      <c r="C10899">
        <v>130.49699999999899</v>
      </c>
      <c r="D10899">
        <v>552.23199999999997</v>
      </c>
    </row>
    <row r="10900" spans="1:4" x14ac:dyDescent="0.3">
      <c r="A10900" s="1" t="s">
        <v>78</v>
      </c>
      <c r="B10900" s="1" t="s">
        <v>123</v>
      </c>
      <c r="C10900">
        <v>129.55199999999999</v>
      </c>
      <c r="D10900">
        <v>552.375</v>
      </c>
    </row>
    <row r="10901" spans="1:4" x14ac:dyDescent="0.3">
      <c r="A10901" s="1" t="s">
        <v>78</v>
      </c>
      <c r="B10901" s="1" t="s">
        <v>123</v>
      </c>
      <c r="C10901">
        <v>145.148</v>
      </c>
      <c r="D10901">
        <v>549.51791000000003</v>
      </c>
    </row>
    <row r="10902" spans="1:4" x14ac:dyDescent="0.3">
      <c r="A10902" s="1" t="s">
        <v>78</v>
      </c>
      <c r="B10902" s="1" t="s">
        <v>123</v>
      </c>
      <c r="C10902">
        <v>143.613</v>
      </c>
      <c r="D10902">
        <v>549.80490999999995</v>
      </c>
    </row>
    <row r="10903" spans="1:4" x14ac:dyDescent="0.3">
      <c r="A10903" s="1" t="s">
        <v>78</v>
      </c>
      <c r="B10903" s="1" t="s">
        <v>123</v>
      </c>
      <c r="C10903">
        <v>142.31399999999999</v>
      </c>
      <c r="D10903">
        <v>550.23190999999997</v>
      </c>
    </row>
    <row r="10904" spans="1:4" x14ac:dyDescent="0.3">
      <c r="A10904" s="1" t="s">
        <v>78</v>
      </c>
      <c r="B10904" s="1" t="s">
        <v>123</v>
      </c>
      <c r="C10904">
        <v>141.01300000000001</v>
      </c>
      <c r="D10904">
        <v>550.37491</v>
      </c>
    </row>
    <row r="10905" spans="1:4" x14ac:dyDescent="0.3">
      <c r="A10905" s="1" t="s">
        <v>78</v>
      </c>
      <c r="B10905" s="1" t="s">
        <v>123</v>
      </c>
      <c r="C10905">
        <v>139.95099999999999</v>
      </c>
      <c r="D10905">
        <v>550.66191000000003</v>
      </c>
    </row>
    <row r="10906" spans="1:4" x14ac:dyDescent="0.3">
      <c r="A10906" s="1" t="s">
        <v>78</v>
      </c>
      <c r="B10906" s="1" t="s">
        <v>123</v>
      </c>
      <c r="C10906">
        <v>137.822</v>
      </c>
      <c r="D10906">
        <v>551.08991000000003</v>
      </c>
    </row>
    <row r="10907" spans="1:4" x14ac:dyDescent="0.3">
      <c r="A10907" s="1" t="s">
        <v>78</v>
      </c>
      <c r="B10907" s="1" t="s">
        <v>123</v>
      </c>
      <c r="C10907">
        <v>135.93100000000001</v>
      </c>
      <c r="D10907">
        <v>551.37391000000002</v>
      </c>
    </row>
    <row r="10908" spans="1:4" x14ac:dyDescent="0.3">
      <c r="A10908" s="1" t="s">
        <v>78</v>
      </c>
      <c r="B10908" s="1" t="s">
        <v>123</v>
      </c>
      <c r="C10908">
        <v>145.148</v>
      </c>
      <c r="D10908">
        <v>549.51791000000003</v>
      </c>
    </row>
    <row r="10909" spans="1:4" x14ac:dyDescent="0.3">
      <c r="A10909" s="1" t="s">
        <v>78</v>
      </c>
      <c r="B10909" s="1" t="s">
        <v>123</v>
      </c>
      <c r="C10909">
        <v>143.613</v>
      </c>
      <c r="D10909">
        <v>549.80490999999995</v>
      </c>
    </row>
    <row r="10910" spans="1:4" x14ac:dyDescent="0.3">
      <c r="A10910" s="1" t="s">
        <v>78</v>
      </c>
      <c r="B10910" s="1" t="s">
        <v>123</v>
      </c>
      <c r="C10910">
        <v>142.31399999999999</v>
      </c>
      <c r="D10910">
        <v>550.23190999999997</v>
      </c>
    </row>
    <row r="10911" spans="1:4" x14ac:dyDescent="0.3">
      <c r="A10911" s="1" t="s">
        <v>78</v>
      </c>
      <c r="B10911" s="1" t="s">
        <v>123</v>
      </c>
      <c r="C10911">
        <v>141.01300000000001</v>
      </c>
      <c r="D10911">
        <v>550.37491</v>
      </c>
    </row>
    <row r="10912" spans="1:4" x14ac:dyDescent="0.3">
      <c r="A10912" s="1" t="s">
        <v>78</v>
      </c>
      <c r="B10912" s="1" t="s">
        <v>123</v>
      </c>
      <c r="C10912">
        <v>139.95099999999999</v>
      </c>
      <c r="D10912">
        <v>550.66191000000003</v>
      </c>
    </row>
    <row r="10913" spans="1:4" x14ac:dyDescent="0.3">
      <c r="A10913" s="1" t="s">
        <v>78</v>
      </c>
      <c r="B10913" s="1" t="s">
        <v>123</v>
      </c>
      <c r="C10913">
        <v>137.822</v>
      </c>
      <c r="D10913">
        <v>551.08991000000003</v>
      </c>
    </row>
    <row r="10914" spans="1:4" x14ac:dyDescent="0.3">
      <c r="A10914" s="1" t="s">
        <v>78</v>
      </c>
      <c r="B10914" s="1" t="s">
        <v>123</v>
      </c>
      <c r="C10914">
        <v>135.93100000000001</v>
      </c>
      <c r="D10914">
        <v>551.37391000000002</v>
      </c>
    </row>
    <row r="10915" spans="1:4" x14ac:dyDescent="0.3">
      <c r="A10915" s="1" t="s">
        <v>78</v>
      </c>
      <c r="B10915" s="1" t="s">
        <v>123</v>
      </c>
      <c r="C10915">
        <v>161.81</v>
      </c>
      <c r="D10915">
        <v>545.23301000000004</v>
      </c>
    </row>
    <row r="10916" spans="1:4" x14ac:dyDescent="0.3">
      <c r="A10916" s="1" t="s">
        <v>78</v>
      </c>
      <c r="B10916" s="1" t="s">
        <v>123</v>
      </c>
      <c r="C10916">
        <v>159.91900000000001</v>
      </c>
      <c r="D10916">
        <v>545.80400999999995</v>
      </c>
    </row>
    <row r="10917" spans="1:4" x14ac:dyDescent="0.3">
      <c r="A10917" s="1" t="s">
        <v>78</v>
      </c>
      <c r="B10917" s="1" t="s">
        <v>123</v>
      </c>
      <c r="C10917">
        <v>157.792</v>
      </c>
      <c r="D10917">
        <v>546.23401000000001</v>
      </c>
    </row>
    <row r="10918" spans="1:4" x14ac:dyDescent="0.3">
      <c r="A10918" s="1" t="s">
        <v>78</v>
      </c>
      <c r="B10918" s="1" t="s">
        <v>123</v>
      </c>
      <c r="C10918">
        <v>155.54599999999999</v>
      </c>
      <c r="D10918">
        <v>546.94700999999998</v>
      </c>
    </row>
    <row r="10919" spans="1:4" x14ac:dyDescent="0.3">
      <c r="A10919" s="1" t="s">
        <v>78</v>
      </c>
      <c r="B10919" s="1" t="s">
        <v>123</v>
      </c>
      <c r="C10919">
        <v>153.30000000000001</v>
      </c>
      <c r="D10919">
        <v>547.51900999999998</v>
      </c>
    </row>
    <row r="10920" spans="1:4" x14ac:dyDescent="0.3">
      <c r="A10920" s="1" t="s">
        <v>78</v>
      </c>
      <c r="B10920" s="1" t="s">
        <v>123</v>
      </c>
      <c r="C10920">
        <v>151.05799999999999</v>
      </c>
      <c r="D10920">
        <v>548.08901000000003</v>
      </c>
    </row>
    <row r="10921" spans="1:4" x14ac:dyDescent="0.3">
      <c r="A10921" s="1" t="s">
        <v>78</v>
      </c>
      <c r="B10921" s="1" t="s">
        <v>123</v>
      </c>
      <c r="C10921">
        <v>148.929</v>
      </c>
      <c r="D10921">
        <v>548.66201000000001</v>
      </c>
    </row>
    <row r="10922" spans="1:4" x14ac:dyDescent="0.3">
      <c r="A10922" s="1" t="s">
        <v>78</v>
      </c>
      <c r="B10922" s="1" t="s">
        <v>123</v>
      </c>
      <c r="C10922">
        <v>146.92099999999999</v>
      </c>
      <c r="D10922">
        <v>549.08901000000003</v>
      </c>
    </row>
    <row r="10923" spans="1:4" x14ac:dyDescent="0.3">
      <c r="A10923" s="1" t="s">
        <v>78</v>
      </c>
      <c r="B10923" s="1" t="s">
        <v>123</v>
      </c>
      <c r="C10923">
        <v>145.148</v>
      </c>
      <c r="D10923">
        <v>549.51801</v>
      </c>
    </row>
    <row r="10924" spans="1:4" x14ac:dyDescent="0.3">
      <c r="A10924" s="1" t="s">
        <v>78</v>
      </c>
      <c r="B10924" s="1" t="s">
        <v>123</v>
      </c>
      <c r="C10924">
        <v>161.81</v>
      </c>
      <c r="D10924">
        <v>545.23301000000004</v>
      </c>
    </row>
    <row r="10925" spans="1:4" x14ac:dyDescent="0.3">
      <c r="A10925" s="1" t="s">
        <v>78</v>
      </c>
      <c r="B10925" s="1" t="s">
        <v>123</v>
      </c>
      <c r="C10925">
        <v>159.91900000000001</v>
      </c>
      <c r="D10925">
        <v>545.80400999999995</v>
      </c>
    </row>
    <row r="10926" spans="1:4" x14ac:dyDescent="0.3">
      <c r="A10926" s="1" t="s">
        <v>78</v>
      </c>
      <c r="B10926" s="1" t="s">
        <v>123</v>
      </c>
      <c r="C10926">
        <v>157.792</v>
      </c>
      <c r="D10926">
        <v>546.23401000000001</v>
      </c>
    </row>
    <row r="10927" spans="1:4" x14ac:dyDescent="0.3">
      <c r="A10927" s="1" t="s">
        <v>78</v>
      </c>
      <c r="B10927" s="1" t="s">
        <v>123</v>
      </c>
      <c r="C10927">
        <v>155.54599999999999</v>
      </c>
      <c r="D10927">
        <v>546.94700999999998</v>
      </c>
    </row>
    <row r="10928" spans="1:4" x14ac:dyDescent="0.3">
      <c r="A10928" s="1" t="s">
        <v>78</v>
      </c>
      <c r="B10928" s="1" t="s">
        <v>123</v>
      </c>
      <c r="C10928">
        <v>153.30000000000001</v>
      </c>
      <c r="D10928">
        <v>547.51900999999998</v>
      </c>
    </row>
    <row r="10929" spans="1:4" x14ac:dyDescent="0.3">
      <c r="A10929" s="1" t="s">
        <v>78</v>
      </c>
      <c r="B10929" s="1" t="s">
        <v>123</v>
      </c>
      <c r="C10929">
        <v>151.05799999999999</v>
      </c>
      <c r="D10929">
        <v>548.08901000000003</v>
      </c>
    </row>
    <row r="10930" spans="1:4" x14ac:dyDescent="0.3">
      <c r="A10930" s="1" t="s">
        <v>78</v>
      </c>
      <c r="B10930" s="1" t="s">
        <v>123</v>
      </c>
      <c r="C10930">
        <v>148.929</v>
      </c>
      <c r="D10930">
        <v>548.66201000000001</v>
      </c>
    </row>
    <row r="10931" spans="1:4" x14ac:dyDescent="0.3">
      <c r="A10931" s="1" t="s">
        <v>78</v>
      </c>
      <c r="B10931" s="1" t="s">
        <v>123</v>
      </c>
      <c r="C10931">
        <v>146.92099999999999</v>
      </c>
      <c r="D10931">
        <v>549.08901000000003</v>
      </c>
    </row>
    <row r="10932" spans="1:4" x14ac:dyDescent="0.3">
      <c r="A10932" s="1" t="s">
        <v>78</v>
      </c>
      <c r="B10932" s="1" t="s">
        <v>123</v>
      </c>
      <c r="C10932">
        <v>145.148</v>
      </c>
      <c r="D10932">
        <v>549.51801</v>
      </c>
    </row>
    <row r="10933" spans="1:4" x14ac:dyDescent="0.3">
      <c r="A10933" s="1" t="s">
        <v>78</v>
      </c>
      <c r="B10933" s="1" t="s">
        <v>123</v>
      </c>
      <c r="C10933">
        <v>173.50700000000001</v>
      </c>
      <c r="D10933">
        <v>541.80601000000001</v>
      </c>
    </row>
    <row r="10934" spans="1:4" x14ac:dyDescent="0.3">
      <c r="A10934" s="1" t="s">
        <v>78</v>
      </c>
      <c r="B10934" s="1" t="s">
        <v>123</v>
      </c>
      <c r="C10934">
        <v>170.90799999999999</v>
      </c>
      <c r="D10934">
        <v>542.51900999999998</v>
      </c>
    </row>
    <row r="10935" spans="1:4" x14ac:dyDescent="0.3">
      <c r="A10935" s="1" t="s">
        <v>78</v>
      </c>
      <c r="B10935" s="1" t="s">
        <v>123</v>
      </c>
      <c r="C10935">
        <v>168.18899999999999</v>
      </c>
      <c r="D10935">
        <v>543.37801000000002</v>
      </c>
    </row>
    <row r="10936" spans="1:4" x14ac:dyDescent="0.3">
      <c r="A10936" s="1" t="s">
        <v>78</v>
      </c>
      <c r="B10936" s="1" t="s">
        <v>123</v>
      </c>
      <c r="C10936">
        <v>165.11699999999999</v>
      </c>
      <c r="D10936">
        <v>544.23401000000001</v>
      </c>
    </row>
    <row r="10937" spans="1:4" x14ac:dyDescent="0.3">
      <c r="A10937" s="1" t="s">
        <v>78</v>
      </c>
      <c r="B10937" s="1" t="s">
        <v>123</v>
      </c>
      <c r="C10937">
        <v>163.58099999999999</v>
      </c>
      <c r="D10937">
        <v>544.80501000000004</v>
      </c>
    </row>
    <row r="10938" spans="1:4" x14ac:dyDescent="0.3">
      <c r="A10938" s="1" t="s">
        <v>78</v>
      </c>
      <c r="B10938" s="1" t="s">
        <v>123</v>
      </c>
      <c r="C10938">
        <v>161.81</v>
      </c>
      <c r="D10938">
        <v>545.23301000000004</v>
      </c>
    </row>
    <row r="10939" spans="1:4" x14ac:dyDescent="0.3">
      <c r="A10939" s="1" t="s">
        <v>78</v>
      </c>
      <c r="B10939" s="1" t="s">
        <v>123</v>
      </c>
      <c r="C10939">
        <v>173.50700000000001</v>
      </c>
      <c r="D10939">
        <v>541.80601000000001</v>
      </c>
    </row>
    <row r="10940" spans="1:4" x14ac:dyDescent="0.3">
      <c r="A10940" s="1" t="s">
        <v>78</v>
      </c>
      <c r="B10940" s="1" t="s">
        <v>123</v>
      </c>
      <c r="C10940">
        <v>170.90799999999999</v>
      </c>
      <c r="D10940">
        <v>542.51900999999998</v>
      </c>
    </row>
    <row r="10941" spans="1:4" x14ac:dyDescent="0.3">
      <c r="A10941" s="1" t="s">
        <v>78</v>
      </c>
      <c r="B10941" s="1" t="s">
        <v>123</v>
      </c>
      <c r="C10941">
        <v>168.18899999999999</v>
      </c>
      <c r="D10941">
        <v>543.37801000000002</v>
      </c>
    </row>
    <row r="10942" spans="1:4" x14ac:dyDescent="0.3">
      <c r="A10942" s="1" t="s">
        <v>78</v>
      </c>
      <c r="B10942" s="1" t="s">
        <v>123</v>
      </c>
      <c r="C10942">
        <v>165.11699999999999</v>
      </c>
      <c r="D10942">
        <v>544.23401000000001</v>
      </c>
    </row>
    <row r="10943" spans="1:4" x14ac:dyDescent="0.3">
      <c r="A10943" s="1" t="s">
        <v>78</v>
      </c>
      <c r="B10943" s="1" t="s">
        <v>123</v>
      </c>
      <c r="C10943">
        <v>163.58099999999999</v>
      </c>
      <c r="D10943">
        <v>544.80501000000004</v>
      </c>
    </row>
    <row r="10944" spans="1:4" x14ac:dyDescent="0.3">
      <c r="A10944" s="1" t="s">
        <v>78</v>
      </c>
      <c r="B10944" s="1" t="s">
        <v>123</v>
      </c>
      <c r="C10944">
        <v>161.81</v>
      </c>
      <c r="D10944">
        <v>545.23301000000004</v>
      </c>
    </row>
    <row r="10945" spans="1:4" x14ac:dyDescent="0.3">
      <c r="A10945" s="1" t="s">
        <v>78</v>
      </c>
      <c r="B10945" s="1" t="s">
        <v>123</v>
      </c>
      <c r="C10945">
        <v>182.01499999999999</v>
      </c>
      <c r="D10945">
        <v>539.66300000000001</v>
      </c>
    </row>
    <row r="10946" spans="1:4" x14ac:dyDescent="0.3">
      <c r="A10946" s="1" t="s">
        <v>78</v>
      </c>
      <c r="B10946" s="1" t="s">
        <v>123</v>
      </c>
      <c r="C10946">
        <v>180.24199999999999</v>
      </c>
      <c r="D10946">
        <v>540.09199999999998</v>
      </c>
    </row>
    <row r="10947" spans="1:4" x14ac:dyDescent="0.3">
      <c r="A10947" s="1" t="s">
        <v>78</v>
      </c>
      <c r="B10947" s="1" t="s">
        <v>123</v>
      </c>
      <c r="C10947">
        <v>178.23400000000001</v>
      </c>
      <c r="D10947">
        <v>540.66300000000001</v>
      </c>
    </row>
    <row r="10948" spans="1:4" x14ac:dyDescent="0.3">
      <c r="A10948" s="1" t="s">
        <v>78</v>
      </c>
      <c r="B10948" s="1" t="s">
        <v>123</v>
      </c>
      <c r="C10948">
        <v>175.988</v>
      </c>
      <c r="D10948">
        <v>541.23400000000004</v>
      </c>
    </row>
    <row r="10949" spans="1:4" x14ac:dyDescent="0.3">
      <c r="A10949" s="1" t="s">
        <v>78</v>
      </c>
      <c r="B10949" s="1" t="s">
        <v>123</v>
      </c>
      <c r="C10949">
        <v>173.50700000000001</v>
      </c>
      <c r="D10949">
        <v>541.80600000000004</v>
      </c>
    </row>
    <row r="10950" spans="1:4" x14ac:dyDescent="0.3">
      <c r="A10950" s="1" t="s">
        <v>78</v>
      </c>
      <c r="B10950" s="1" t="s">
        <v>123</v>
      </c>
      <c r="C10950">
        <v>182.01499999999999</v>
      </c>
      <c r="D10950">
        <v>539.66300000000001</v>
      </c>
    </row>
    <row r="10951" spans="1:4" x14ac:dyDescent="0.3">
      <c r="A10951" s="1" t="s">
        <v>78</v>
      </c>
      <c r="B10951" s="1" t="s">
        <v>123</v>
      </c>
      <c r="C10951">
        <v>180.24199999999999</v>
      </c>
      <c r="D10951">
        <v>540.09199999999998</v>
      </c>
    </row>
    <row r="10952" spans="1:4" x14ac:dyDescent="0.3">
      <c r="A10952" s="1" t="s">
        <v>78</v>
      </c>
      <c r="B10952" s="1" t="s">
        <v>123</v>
      </c>
      <c r="C10952">
        <v>178.23400000000001</v>
      </c>
      <c r="D10952">
        <v>540.66300000000001</v>
      </c>
    </row>
    <row r="10953" spans="1:4" x14ac:dyDescent="0.3">
      <c r="A10953" s="1" t="s">
        <v>78</v>
      </c>
      <c r="B10953" s="1" t="s">
        <v>123</v>
      </c>
      <c r="C10953">
        <v>175.988</v>
      </c>
      <c r="D10953">
        <v>541.23400000000004</v>
      </c>
    </row>
    <row r="10954" spans="1:4" x14ac:dyDescent="0.3">
      <c r="A10954" s="1" t="s">
        <v>78</v>
      </c>
      <c r="B10954" s="1" t="s">
        <v>123</v>
      </c>
      <c r="C10954">
        <v>173.50700000000001</v>
      </c>
      <c r="D10954">
        <v>541.80600000000004</v>
      </c>
    </row>
    <row r="10955" spans="1:4" x14ac:dyDescent="0.3">
      <c r="A10955" s="1" t="s">
        <v>78</v>
      </c>
      <c r="B10955" s="1" t="s">
        <v>123</v>
      </c>
      <c r="C10955">
        <v>186.74</v>
      </c>
      <c r="D10955">
        <v>538.09199999999998</v>
      </c>
    </row>
    <row r="10956" spans="1:4" x14ac:dyDescent="0.3">
      <c r="A10956" s="1" t="s">
        <v>78</v>
      </c>
      <c r="B10956" s="1" t="s">
        <v>123</v>
      </c>
      <c r="C10956">
        <v>186.15</v>
      </c>
      <c r="D10956">
        <v>538.37799999999902</v>
      </c>
    </row>
    <row r="10957" spans="1:4" x14ac:dyDescent="0.3">
      <c r="A10957" s="1" t="s">
        <v>78</v>
      </c>
      <c r="B10957" s="1" t="s">
        <v>123</v>
      </c>
      <c r="C10957">
        <v>185.56</v>
      </c>
      <c r="D10957">
        <v>538.52</v>
      </c>
    </row>
    <row r="10958" spans="1:4" x14ac:dyDescent="0.3">
      <c r="A10958" s="1" t="s">
        <v>78</v>
      </c>
      <c r="B10958" s="1" t="s">
        <v>123</v>
      </c>
      <c r="C10958">
        <v>184.495</v>
      </c>
      <c r="D10958">
        <v>538.94999999999902</v>
      </c>
    </row>
    <row r="10959" spans="1:4" x14ac:dyDescent="0.3">
      <c r="A10959" s="1" t="s">
        <v>78</v>
      </c>
      <c r="B10959" s="1" t="s">
        <v>123</v>
      </c>
      <c r="C10959">
        <v>183.43100000000001</v>
      </c>
      <c r="D10959">
        <v>539.23499999999899</v>
      </c>
    </row>
    <row r="10960" spans="1:4" x14ac:dyDescent="0.3">
      <c r="A10960" s="1" t="s">
        <v>78</v>
      </c>
      <c r="B10960" s="1" t="s">
        <v>123</v>
      </c>
      <c r="C10960">
        <v>182.72399999999999</v>
      </c>
      <c r="D10960">
        <v>539.37699999999995</v>
      </c>
    </row>
    <row r="10961" spans="1:4" x14ac:dyDescent="0.3">
      <c r="A10961" s="1" t="s">
        <v>78</v>
      </c>
      <c r="B10961" s="1" t="s">
        <v>123</v>
      </c>
      <c r="C10961">
        <v>182.01499999999999</v>
      </c>
      <c r="D10961">
        <v>539.66299999999899</v>
      </c>
    </row>
    <row r="10962" spans="1:4" x14ac:dyDescent="0.3">
      <c r="A10962" s="1" t="s">
        <v>78</v>
      </c>
      <c r="B10962" s="1" t="s">
        <v>123</v>
      </c>
      <c r="C10962">
        <v>186.74</v>
      </c>
      <c r="D10962">
        <v>538.09199999999896</v>
      </c>
    </row>
    <row r="10963" spans="1:4" x14ac:dyDescent="0.3">
      <c r="A10963" s="1" t="s">
        <v>78</v>
      </c>
      <c r="B10963" s="1" t="s">
        <v>123</v>
      </c>
      <c r="C10963">
        <v>186.15</v>
      </c>
      <c r="D10963">
        <v>538.37799999999902</v>
      </c>
    </row>
    <row r="10964" spans="1:4" x14ac:dyDescent="0.3">
      <c r="A10964" s="1" t="s">
        <v>78</v>
      </c>
      <c r="B10964" s="1" t="s">
        <v>123</v>
      </c>
      <c r="C10964">
        <v>185.56</v>
      </c>
      <c r="D10964">
        <v>538.51999999999896</v>
      </c>
    </row>
    <row r="10965" spans="1:4" x14ac:dyDescent="0.3">
      <c r="A10965" s="1" t="s">
        <v>78</v>
      </c>
      <c r="B10965" s="1" t="s">
        <v>123</v>
      </c>
      <c r="C10965">
        <v>184.495</v>
      </c>
      <c r="D10965">
        <v>538.94999999999902</v>
      </c>
    </row>
    <row r="10966" spans="1:4" x14ac:dyDescent="0.3">
      <c r="A10966" s="1" t="s">
        <v>78</v>
      </c>
      <c r="B10966" s="1" t="s">
        <v>123</v>
      </c>
      <c r="C10966">
        <v>183.43100000000001</v>
      </c>
      <c r="D10966">
        <v>539.23499999999899</v>
      </c>
    </row>
    <row r="10967" spans="1:4" x14ac:dyDescent="0.3">
      <c r="A10967" s="1" t="s">
        <v>78</v>
      </c>
      <c r="B10967" s="1" t="s">
        <v>123</v>
      </c>
      <c r="C10967">
        <v>182.72399999999999</v>
      </c>
      <c r="D10967">
        <v>539.37699999999904</v>
      </c>
    </row>
    <row r="10968" spans="1:4" x14ac:dyDescent="0.3">
      <c r="A10968" s="1" t="s">
        <v>78</v>
      </c>
      <c r="B10968" s="1" t="s">
        <v>123</v>
      </c>
      <c r="C10968">
        <v>182.01499999999999</v>
      </c>
      <c r="D10968">
        <v>539.66299999999899</v>
      </c>
    </row>
    <row r="10969" spans="1:4" x14ac:dyDescent="0.3">
      <c r="A10969" s="1" t="s">
        <v>78</v>
      </c>
      <c r="B10969" s="1" t="s">
        <v>123</v>
      </c>
      <c r="C10969">
        <v>192.88399999999999</v>
      </c>
      <c r="D10969">
        <v>535.94900999999902</v>
      </c>
    </row>
    <row r="10970" spans="1:4" x14ac:dyDescent="0.3">
      <c r="A10970" s="1" t="s">
        <v>78</v>
      </c>
      <c r="B10970" s="1" t="s">
        <v>123</v>
      </c>
      <c r="C10970">
        <v>191.113</v>
      </c>
      <c r="D10970">
        <v>536.522009999999</v>
      </c>
    </row>
    <row r="10971" spans="1:4" x14ac:dyDescent="0.3">
      <c r="A10971" s="1" t="s">
        <v>78</v>
      </c>
      <c r="B10971" s="1" t="s">
        <v>123</v>
      </c>
      <c r="C10971">
        <v>189.578</v>
      </c>
      <c r="D10971">
        <v>537.09200999999905</v>
      </c>
    </row>
    <row r="10972" spans="1:4" x14ac:dyDescent="0.3">
      <c r="A10972" s="1" t="s">
        <v>78</v>
      </c>
      <c r="B10972" s="1" t="s">
        <v>123</v>
      </c>
      <c r="C10972">
        <v>188.16</v>
      </c>
      <c r="D10972">
        <v>537.66400999999905</v>
      </c>
    </row>
    <row r="10973" spans="1:4" x14ac:dyDescent="0.3">
      <c r="A10973" s="1" t="s">
        <v>78</v>
      </c>
      <c r="B10973" s="1" t="s">
        <v>123</v>
      </c>
      <c r="C10973">
        <v>186.74</v>
      </c>
      <c r="D10973">
        <v>538.09200999999905</v>
      </c>
    </row>
    <row r="10974" spans="1:4" x14ac:dyDescent="0.3">
      <c r="A10974" s="1" t="s">
        <v>78</v>
      </c>
      <c r="B10974" s="1" t="s">
        <v>123</v>
      </c>
      <c r="C10974">
        <v>192.88399999999999</v>
      </c>
      <c r="D10974">
        <v>535.94900999999902</v>
      </c>
    </row>
    <row r="10975" spans="1:4" x14ac:dyDescent="0.3">
      <c r="A10975" s="1" t="s">
        <v>78</v>
      </c>
      <c r="B10975" s="1" t="s">
        <v>123</v>
      </c>
      <c r="C10975">
        <v>191.113</v>
      </c>
      <c r="D10975">
        <v>536.522009999999</v>
      </c>
    </row>
    <row r="10976" spans="1:4" x14ac:dyDescent="0.3">
      <c r="A10976" s="1" t="s">
        <v>78</v>
      </c>
      <c r="B10976" s="1" t="s">
        <v>123</v>
      </c>
      <c r="C10976">
        <v>189.578</v>
      </c>
      <c r="D10976">
        <v>537.09200999999905</v>
      </c>
    </row>
    <row r="10977" spans="1:4" x14ac:dyDescent="0.3">
      <c r="A10977" s="1" t="s">
        <v>78</v>
      </c>
      <c r="B10977" s="1" t="s">
        <v>123</v>
      </c>
      <c r="C10977">
        <v>188.16</v>
      </c>
      <c r="D10977">
        <v>537.66400999999905</v>
      </c>
    </row>
    <row r="10978" spans="1:4" x14ac:dyDescent="0.3">
      <c r="A10978" s="1" t="s">
        <v>78</v>
      </c>
      <c r="B10978" s="1" t="s">
        <v>123</v>
      </c>
      <c r="C10978">
        <v>186.74</v>
      </c>
      <c r="D10978">
        <v>538.09200999999905</v>
      </c>
    </row>
    <row r="10979" spans="1:4" x14ac:dyDescent="0.3">
      <c r="A10979" s="1" t="s">
        <v>78</v>
      </c>
      <c r="B10979" s="1" t="s">
        <v>123</v>
      </c>
      <c r="C10979">
        <v>201.392</v>
      </c>
      <c r="D10979">
        <v>533.23598999999899</v>
      </c>
    </row>
    <row r="10980" spans="1:4" x14ac:dyDescent="0.3">
      <c r="A10980" s="1" t="s">
        <v>78</v>
      </c>
      <c r="B10980" s="1" t="s">
        <v>123</v>
      </c>
      <c r="C10980">
        <v>199.26499999999999</v>
      </c>
      <c r="D10980">
        <v>533.95098999999902</v>
      </c>
    </row>
    <row r="10981" spans="1:4" x14ac:dyDescent="0.3">
      <c r="A10981" s="1" t="s">
        <v>78</v>
      </c>
      <c r="B10981" s="1" t="s">
        <v>123</v>
      </c>
      <c r="C10981">
        <v>197.02099999999999</v>
      </c>
      <c r="D10981">
        <v>534.66298999999901</v>
      </c>
    </row>
    <row r="10982" spans="1:4" x14ac:dyDescent="0.3">
      <c r="A10982" s="1" t="s">
        <v>78</v>
      </c>
      <c r="B10982" s="1" t="s">
        <v>123</v>
      </c>
      <c r="C10982">
        <v>194.89400000000001</v>
      </c>
      <c r="D10982">
        <v>535.23498999999902</v>
      </c>
    </row>
    <row r="10983" spans="1:4" x14ac:dyDescent="0.3">
      <c r="A10983" s="1" t="s">
        <v>78</v>
      </c>
      <c r="B10983" s="1" t="s">
        <v>123</v>
      </c>
      <c r="C10983">
        <v>192.88399999999999</v>
      </c>
      <c r="D10983">
        <v>535.94898999999998</v>
      </c>
    </row>
    <row r="10984" spans="1:4" x14ac:dyDescent="0.3">
      <c r="A10984" s="1" t="s">
        <v>78</v>
      </c>
      <c r="B10984" s="1" t="s">
        <v>123</v>
      </c>
      <c r="C10984">
        <v>201.392</v>
      </c>
      <c r="D10984">
        <v>533.23599000000002</v>
      </c>
    </row>
    <row r="10985" spans="1:4" x14ac:dyDescent="0.3">
      <c r="A10985" s="1" t="s">
        <v>78</v>
      </c>
      <c r="B10985" s="1" t="s">
        <v>123</v>
      </c>
      <c r="C10985">
        <v>199.26499999999999</v>
      </c>
      <c r="D10985">
        <v>533.95099000000005</v>
      </c>
    </row>
    <row r="10986" spans="1:4" x14ac:dyDescent="0.3">
      <c r="A10986" s="1" t="s">
        <v>78</v>
      </c>
      <c r="B10986" s="1" t="s">
        <v>123</v>
      </c>
      <c r="C10986">
        <v>197.02099999999999</v>
      </c>
      <c r="D10986">
        <v>534.66299000000004</v>
      </c>
    </row>
    <row r="10987" spans="1:4" x14ac:dyDescent="0.3">
      <c r="A10987" s="1" t="s">
        <v>78</v>
      </c>
      <c r="B10987" s="1" t="s">
        <v>123</v>
      </c>
      <c r="C10987">
        <v>194.89400000000001</v>
      </c>
      <c r="D10987">
        <v>535.23499000000004</v>
      </c>
    </row>
    <row r="10988" spans="1:4" x14ac:dyDescent="0.3">
      <c r="A10988" s="1" t="s">
        <v>78</v>
      </c>
      <c r="B10988" s="1" t="s">
        <v>123</v>
      </c>
      <c r="C10988">
        <v>192.88399999999999</v>
      </c>
      <c r="D10988">
        <v>535.94898999999998</v>
      </c>
    </row>
    <row r="10989" spans="1:4" x14ac:dyDescent="0.3">
      <c r="A10989" s="1" t="s">
        <v>78</v>
      </c>
      <c r="B10989" s="1" t="s">
        <v>123</v>
      </c>
      <c r="C10989">
        <v>209.31</v>
      </c>
      <c r="D10989">
        <v>530.95100000000002</v>
      </c>
    </row>
    <row r="10990" spans="1:4" x14ac:dyDescent="0.3">
      <c r="A10990" s="1" t="s">
        <v>78</v>
      </c>
      <c r="B10990" s="1" t="s">
        <v>123</v>
      </c>
      <c r="C10990">
        <v>208.12799999999999</v>
      </c>
      <c r="D10990">
        <v>531.23800000000006</v>
      </c>
    </row>
    <row r="10991" spans="1:4" x14ac:dyDescent="0.3">
      <c r="A10991" s="1" t="s">
        <v>78</v>
      </c>
      <c r="B10991" s="1" t="s">
        <v>123</v>
      </c>
      <c r="C10991">
        <v>207.06399999999999</v>
      </c>
      <c r="D10991">
        <v>531.66499999999996</v>
      </c>
    </row>
    <row r="10992" spans="1:4" x14ac:dyDescent="0.3">
      <c r="A10992" s="1" t="s">
        <v>78</v>
      </c>
      <c r="B10992" s="1" t="s">
        <v>123</v>
      </c>
      <c r="C10992">
        <v>205.173</v>
      </c>
      <c r="D10992">
        <v>532.09299999999996</v>
      </c>
    </row>
    <row r="10993" spans="1:4" x14ac:dyDescent="0.3">
      <c r="A10993" s="1" t="s">
        <v>78</v>
      </c>
      <c r="B10993" s="1" t="s">
        <v>123</v>
      </c>
      <c r="C10993">
        <v>203.28299999999999</v>
      </c>
      <c r="D10993">
        <v>532.66399999999999</v>
      </c>
    </row>
    <row r="10994" spans="1:4" x14ac:dyDescent="0.3">
      <c r="A10994" s="1" t="s">
        <v>78</v>
      </c>
      <c r="B10994" s="1" t="s">
        <v>123</v>
      </c>
      <c r="C10994">
        <v>201.392</v>
      </c>
      <c r="D10994">
        <v>533.23599999999999</v>
      </c>
    </row>
    <row r="10995" spans="1:4" x14ac:dyDescent="0.3">
      <c r="A10995" s="1" t="s">
        <v>78</v>
      </c>
      <c r="B10995" s="1" t="s">
        <v>123</v>
      </c>
      <c r="C10995">
        <v>209.31</v>
      </c>
      <c r="D10995">
        <v>530.95100000000002</v>
      </c>
    </row>
    <row r="10996" spans="1:4" x14ac:dyDescent="0.3">
      <c r="A10996" s="1" t="s">
        <v>78</v>
      </c>
      <c r="B10996" s="1" t="s">
        <v>123</v>
      </c>
      <c r="C10996">
        <v>208.12799999999999</v>
      </c>
      <c r="D10996">
        <v>531.23800000000006</v>
      </c>
    </row>
    <row r="10997" spans="1:4" x14ac:dyDescent="0.3">
      <c r="A10997" s="1" t="s">
        <v>78</v>
      </c>
      <c r="B10997" s="1" t="s">
        <v>123</v>
      </c>
      <c r="C10997">
        <v>207.06399999999999</v>
      </c>
      <c r="D10997">
        <v>531.66499999999996</v>
      </c>
    </row>
    <row r="10998" spans="1:4" x14ac:dyDescent="0.3">
      <c r="A10998" s="1" t="s">
        <v>78</v>
      </c>
      <c r="B10998" s="1" t="s">
        <v>123</v>
      </c>
      <c r="C10998">
        <v>205.173</v>
      </c>
      <c r="D10998">
        <v>532.09299999999996</v>
      </c>
    </row>
    <row r="10999" spans="1:4" x14ac:dyDescent="0.3">
      <c r="A10999" s="1" t="s">
        <v>78</v>
      </c>
      <c r="B10999" s="1" t="s">
        <v>123</v>
      </c>
      <c r="C10999">
        <v>203.28299999999999</v>
      </c>
      <c r="D10999">
        <v>532.66399999999999</v>
      </c>
    </row>
    <row r="11000" spans="1:4" x14ac:dyDescent="0.3">
      <c r="A11000" s="1" t="s">
        <v>78</v>
      </c>
      <c r="B11000" s="1" t="s">
        <v>123</v>
      </c>
      <c r="C11000">
        <v>201.392</v>
      </c>
      <c r="D11000">
        <v>533.23599999999999</v>
      </c>
    </row>
    <row r="11001" spans="1:4" x14ac:dyDescent="0.3">
      <c r="A11001" s="1" t="s">
        <v>78</v>
      </c>
      <c r="B11001" s="1" t="s">
        <v>123</v>
      </c>
      <c r="C11001">
        <v>220.77099999999999</v>
      </c>
      <c r="D11001">
        <v>527.09500000000003</v>
      </c>
    </row>
    <row r="11002" spans="1:4" x14ac:dyDescent="0.3">
      <c r="A11002" s="1" t="s">
        <v>78</v>
      </c>
      <c r="B11002" s="1" t="s">
        <v>123</v>
      </c>
      <c r="C11002">
        <v>219.47</v>
      </c>
      <c r="D11002">
        <v>527.52200000000005</v>
      </c>
    </row>
    <row r="11003" spans="1:4" x14ac:dyDescent="0.3">
      <c r="A11003" s="1" t="s">
        <v>78</v>
      </c>
      <c r="B11003" s="1" t="s">
        <v>123</v>
      </c>
      <c r="C11003">
        <v>218.05199999999999</v>
      </c>
      <c r="D11003">
        <v>528.09400000000005</v>
      </c>
    </row>
    <row r="11004" spans="1:4" x14ac:dyDescent="0.3">
      <c r="A11004" s="1" t="s">
        <v>78</v>
      </c>
      <c r="B11004" s="1" t="s">
        <v>123</v>
      </c>
      <c r="C11004">
        <v>214.98</v>
      </c>
      <c r="D11004">
        <v>529.09199999999998</v>
      </c>
    </row>
    <row r="11005" spans="1:4" x14ac:dyDescent="0.3">
      <c r="A11005" s="1" t="s">
        <v>78</v>
      </c>
      <c r="B11005" s="1" t="s">
        <v>123</v>
      </c>
      <c r="C11005">
        <v>212.02699999999999</v>
      </c>
      <c r="D11005">
        <v>530.09500000000003</v>
      </c>
    </row>
    <row r="11006" spans="1:4" x14ac:dyDescent="0.3">
      <c r="A11006" s="1" t="s">
        <v>78</v>
      </c>
      <c r="B11006" s="1" t="s">
        <v>123</v>
      </c>
      <c r="C11006">
        <v>210.60900000000001</v>
      </c>
      <c r="D11006">
        <v>530.52300000000002</v>
      </c>
    </row>
    <row r="11007" spans="1:4" x14ac:dyDescent="0.3">
      <c r="A11007" s="1" t="s">
        <v>78</v>
      </c>
      <c r="B11007" s="1" t="s">
        <v>123</v>
      </c>
      <c r="C11007">
        <v>209.31</v>
      </c>
      <c r="D11007">
        <v>530.95100000000002</v>
      </c>
    </row>
    <row r="11008" spans="1:4" x14ac:dyDescent="0.3">
      <c r="A11008" s="1" t="s">
        <v>78</v>
      </c>
      <c r="B11008" s="1" t="s">
        <v>123</v>
      </c>
      <c r="C11008">
        <v>220.77099999999999</v>
      </c>
      <c r="D11008">
        <v>527.09500000000003</v>
      </c>
    </row>
    <row r="11009" spans="1:4" x14ac:dyDescent="0.3">
      <c r="A11009" s="1" t="s">
        <v>78</v>
      </c>
      <c r="B11009" s="1" t="s">
        <v>123</v>
      </c>
      <c r="C11009">
        <v>219.47</v>
      </c>
      <c r="D11009">
        <v>527.52200000000005</v>
      </c>
    </row>
    <row r="11010" spans="1:4" x14ac:dyDescent="0.3">
      <c r="A11010" s="1" t="s">
        <v>78</v>
      </c>
      <c r="B11010" s="1" t="s">
        <v>123</v>
      </c>
      <c r="C11010">
        <v>218.05199999999999</v>
      </c>
      <c r="D11010">
        <v>528.09400000000005</v>
      </c>
    </row>
    <row r="11011" spans="1:4" x14ac:dyDescent="0.3">
      <c r="A11011" s="1" t="s">
        <v>78</v>
      </c>
      <c r="B11011" s="1" t="s">
        <v>123</v>
      </c>
      <c r="C11011">
        <v>214.98</v>
      </c>
      <c r="D11011">
        <v>529.09199999999998</v>
      </c>
    </row>
    <row r="11012" spans="1:4" x14ac:dyDescent="0.3">
      <c r="A11012" s="1" t="s">
        <v>78</v>
      </c>
      <c r="B11012" s="1" t="s">
        <v>123</v>
      </c>
      <c r="C11012">
        <v>212.02699999999999</v>
      </c>
      <c r="D11012">
        <v>530.09500000000003</v>
      </c>
    </row>
    <row r="11013" spans="1:4" x14ac:dyDescent="0.3">
      <c r="A11013" s="1" t="s">
        <v>78</v>
      </c>
      <c r="B11013" s="1" t="s">
        <v>123</v>
      </c>
      <c r="C11013">
        <v>210.60900000000001</v>
      </c>
      <c r="D11013">
        <v>530.52300000000002</v>
      </c>
    </row>
    <row r="11014" spans="1:4" x14ac:dyDescent="0.3">
      <c r="A11014" s="1" t="s">
        <v>78</v>
      </c>
      <c r="B11014" s="1" t="s">
        <v>123</v>
      </c>
      <c r="C11014">
        <v>209.31</v>
      </c>
      <c r="D11014">
        <v>530.95100000000002</v>
      </c>
    </row>
    <row r="11015" spans="1:4" x14ac:dyDescent="0.3">
      <c r="A11015" s="1" t="s">
        <v>78</v>
      </c>
      <c r="B11015" s="1" t="s">
        <v>123</v>
      </c>
      <c r="C11015">
        <v>229.51499999999999</v>
      </c>
      <c r="D11015">
        <v>524.09500000000003</v>
      </c>
    </row>
    <row r="11016" spans="1:4" x14ac:dyDescent="0.3">
      <c r="A11016" s="1" t="s">
        <v>78</v>
      </c>
      <c r="B11016" s="1" t="s">
        <v>123</v>
      </c>
      <c r="C11016">
        <v>227.505</v>
      </c>
      <c r="D11016">
        <v>524.80899999999997</v>
      </c>
    </row>
    <row r="11017" spans="1:4" x14ac:dyDescent="0.3">
      <c r="A11017" s="1" t="s">
        <v>78</v>
      </c>
      <c r="B11017" s="1" t="s">
        <v>123</v>
      </c>
      <c r="C11017">
        <v>225.37799999999999</v>
      </c>
      <c r="D11017">
        <v>525.524</v>
      </c>
    </row>
    <row r="11018" spans="1:4" x14ac:dyDescent="0.3">
      <c r="A11018" s="1" t="s">
        <v>78</v>
      </c>
      <c r="B11018" s="1" t="s">
        <v>123</v>
      </c>
      <c r="C11018">
        <v>223.13399999999999</v>
      </c>
      <c r="D11018">
        <v>526.23699999999997</v>
      </c>
    </row>
    <row r="11019" spans="1:4" x14ac:dyDescent="0.3">
      <c r="A11019" s="1" t="s">
        <v>78</v>
      </c>
      <c r="B11019" s="1" t="s">
        <v>123</v>
      </c>
      <c r="C11019">
        <v>220.77099999999999</v>
      </c>
      <c r="D11019">
        <v>527.09500000000003</v>
      </c>
    </row>
    <row r="11020" spans="1:4" x14ac:dyDescent="0.3">
      <c r="A11020" s="1" t="s">
        <v>78</v>
      </c>
      <c r="B11020" s="1" t="s">
        <v>123</v>
      </c>
      <c r="C11020">
        <v>229.51499999999999</v>
      </c>
      <c r="D11020">
        <v>524.09500000000003</v>
      </c>
    </row>
    <row r="11021" spans="1:4" x14ac:dyDescent="0.3">
      <c r="A11021" s="1" t="s">
        <v>78</v>
      </c>
      <c r="B11021" s="1" t="s">
        <v>123</v>
      </c>
      <c r="C11021">
        <v>227.505</v>
      </c>
      <c r="D11021">
        <v>524.80899999999997</v>
      </c>
    </row>
    <row r="11022" spans="1:4" x14ac:dyDescent="0.3">
      <c r="A11022" s="1" t="s">
        <v>78</v>
      </c>
      <c r="B11022" s="1" t="s">
        <v>123</v>
      </c>
      <c r="C11022">
        <v>225.37799999999999</v>
      </c>
      <c r="D11022">
        <v>525.524</v>
      </c>
    </row>
    <row r="11023" spans="1:4" x14ac:dyDescent="0.3">
      <c r="A11023" s="1" t="s">
        <v>78</v>
      </c>
      <c r="B11023" s="1" t="s">
        <v>123</v>
      </c>
      <c r="C11023">
        <v>223.13399999999999</v>
      </c>
      <c r="D11023">
        <v>526.23699999999997</v>
      </c>
    </row>
    <row r="11024" spans="1:4" x14ac:dyDescent="0.3">
      <c r="A11024" s="1" t="s">
        <v>78</v>
      </c>
      <c r="B11024" s="1" t="s">
        <v>123</v>
      </c>
      <c r="C11024">
        <v>220.77099999999999</v>
      </c>
      <c r="D11024">
        <v>527.09500000000003</v>
      </c>
    </row>
    <row r="11025" spans="1:4" x14ac:dyDescent="0.3">
      <c r="A11025" s="1" t="s">
        <v>78</v>
      </c>
      <c r="B11025" s="1" t="s">
        <v>123</v>
      </c>
      <c r="C11025">
        <v>237.31200000000001</v>
      </c>
      <c r="D11025">
        <v>521.23900000000003</v>
      </c>
    </row>
    <row r="11026" spans="1:4" x14ac:dyDescent="0.3">
      <c r="A11026" s="1" t="s">
        <v>78</v>
      </c>
      <c r="B11026" s="1" t="s">
        <v>123</v>
      </c>
      <c r="C11026">
        <v>235.304</v>
      </c>
      <c r="D11026">
        <v>521.95299999999997</v>
      </c>
    </row>
    <row r="11027" spans="1:4" x14ac:dyDescent="0.3">
      <c r="A11027" s="1" t="s">
        <v>78</v>
      </c>
      <c r="B11027" s="1" t="s">
        <v>123</v>
      </c>
      <c r="C11027">
        <v>233.41300000000001</v>
      </c>
      <c r="D11027">
        <v>522.66600000000005</v>
      </c>
    </row>
    <row r="11028" spans="1:4" x14ac:dyDescent="0.3">
      <c r="A11028" s="1" t="s">
        <v>78</v>
      </c>
      <c r="B11028" s="1" t="s">
        <v>123</v>
      </c>
      <c r="C11028">
        <v>231.523</v>
      </c>
      <c r="D11028">
        <v>523.38</v>
      </c>
    </row>
    <row r="11029" spans="1:4" x14ac:dyDescent="0.3">
      <c r="A11029" s="1" t="s">
        <v>78</v>
      </c>
      <c r="B11029" s="1" t="s">
        <v>123</v>
      </c>
      <c r="C11029">
        <v>229.51499999999999</v>
      </c>
      <c r="D11029">
        <v>524.09500000000003</v>
      </c>
    </row>
    <row r="11030" spans="1:4" x14ac:dyDescent="0.3">
      <c r="A11030" s="1" t="s">
        <v>78</v>
      </c>
      <c r="B11030" s="1" t="s">
        <v>123</v>
      </c>
      <c r="C11030">
        <v>237.31200000000001</v>
      </c>
      <c r="D11030">
        <v>521.23900000000003</v>
      </c>
    </row>
    <row r="11031" spans="1:4" x14ac:dyDescent="0.3">
      <c r="A11031" s="1" t="s">
        <v>78</v>
      </c>
      <c r="B11031" s="1" t="s">
        <v>123</v>
      </c>
      <c r="C11031">
        <v>235.304</v>
      </c>
      <c r="D11031">
        <v>521.95299999999997</v>
      </c>
    </row>
    <row r="11032" spans="1:4" x14ac:dyDescent="0.3">
      <c r="A11032" s="1" t="s">
        <v>78</v>
      </c>
      <c r="B11032" s="1" t="s">
        <v>123</v>
      </c>
      <c r="C11032">
        <v>233.41300000000001</v>
      </c>
      <c r="D11032">
        <v>522.66600000000005</v>
      </c>
    </row>
    <row r="11033" spans="1:4" x14ac:dyDescent="0.3">
      <c r="A11033" s="1" t="s">
        <v>78</v>
      </c>
      <c r="B11033" s="1" t="s">
        <v>123</v>
      </c>
      <c r="C11033">
        <v>231.523</v>
      </c>
      <c r="D11033">
        <v>523.38</v>
      </c>
    </row>
    <row r="11034" spans="1:4" x14ac:dyDescent="0.3">
      <c r="A11034" s="1" t="s">
        <v>78</v>
      </c>
      <c r="B11034" s="1" t="s">
        <v>123</v>
      </c>
      <c r="C11034">
        <v>229.51499999999999</v>
      </c>
      <c r="D11034">
        <v>524.09500000000003</v>
      </c>
    </row>
    <row r="11035" spans="1:4" x14ac:dyDescent="0.3">
      <c r="A11035" s="1" t="s">
        <v>78</v>
      </c>
      <c r="B11035" s="1" t="s">
        <v>123</v>
      </c>
      <c r="C11035">
        <v>246.05600000000001</v>
      </c>
      <c r="D11035">
        <v>517.80999999999995</v>
      </c>
    </row>
    <row r="11036" spans="1:4" x14ac:dyDescent="0.3">
      <c r="A11036" s="1" t="s">
        <v>78</v>
      </c>
      <c r="B11036" s="1" t="s">
        <v>123</v>
      </c>
      <c r="C11036">
        <v>244.75700000000001</v>
      </c>
      <c r="D11036">
        <v>518.38199999999995</v>
      </c>
    </row>
    <row r="11037" spans="1:4" x14ac:dyDescent="0.3">
      <c r="A11037" s="1" t="s">
        <v>78</v>
      </c>
      <c r="B11037" s="1" t="s">
        <v>123</v>
      </c>
      <c r="C11037">
        <v>243.45599999999999</v>
      </c>
      <c r="D11037">
        <v>518.81100000000004</v>
      </c>
    </row>
    <row r="11038" spans="1:4" x14ac:dyDescent="0.3">
      <c r="A11038" s="1" t="s">
        <v>78</v>
      </c>
      <c r="B11038" s="1" t="s">
        <v>123</v>
      </c>
      <c r="C11038">
        <v>242.39400000000001</v>
      </c>
      <c r="D11038">
        <v>519.23800000000006</v>
      </c>
    </row>
    <row r="11039" spans="1:4" x14ac:dyDescent="0.3">
      <c r="A11039" s="1" t="s">
        <v>78</v>
      </c>
      <c r="B11039" s="1" t="s">
        <v>123</v>
      </c>
      <c r="C11039">
        <v>241.32900000000001</v>
      </c>
      <c r="D11039">
        <v>519.66700000000003</v>
      </c>
    </row>
    <row r="11040" spans="1:4" x14ac:dyDescent="0.3">
      <c r="A11040" s="1" t="s">
        <v>78</v>
      </c>
      <c r="B11040" s="1" t="s">
        <v>123</v>
      </c>
      <c r="C11040">
        <v>239.322</v>
      </c>
      <c r="D11040">
        <v>520.524</v>
      </c>
    </row>
    <row r="11041" spans="1:4" x14ac:dyDescent="0.3">
      <c r="A11041" s="1" t="s">
        <v>78</v>
      </c>
      <c r="B11041" s="1" t="s">
        <v>123</v>
      </c>
      <c r="C11041">
        <v>237.31200000000001</v>
      </c>
      <c r="D11041">
        <v>521.23900000000003</v>
      </c>
    </row>
    <row r="11042" spans="1:4" x14ac:dyDescent="0.3">
      <c r="A11042" s="1" t="s">
        <v>78</v>
      </c>
      <c r="B11042" s="1" t="s">
        <v>123</v>
      </c>
      <c r="C11042">
        <v>246.05600000000001</v>
      </c>
      <c r="D11042">
        <v>517.80999999999995</v>
      </c>
    </row>
    <row r="11043" spans="1:4" x14ac:dyDescent="0.3">
      <c r="A11043" s="1" t="s">
        <v>78</v>
      </c>
      <c r="B11043" s="1" t="s">
        <v>123</v>
      </c>
      <c r="C11043">
        <v>244.75700000000001</v>
      </c>
      <c r="D11043">
        <v>518.38199999999995</v>
      </c>
    </row>
    <row r="11044" spans="1:4" x14ac:dyDescent="0.3">
      <c r="A11044" s="1" t="s">
        <v>78</v>
      </c>
      <c r="B11044" s="1" t="s">
        <v>123</v>
      </c>
      <c r="C11044">
        <v>243.45599999999999</v>
      </c>
      <c r="D11044">
        <v>518.81100000000004</v>
      </c>
    </row>
    <row r="11045" spans="1:4" x14ac:dyDescent="0.3">
      <c r="A11045" s="1" t="s">
        <v>78</v>
      </c>
      <c r="B11045" s="1" t="s">
        <v>123</v>
      </c>
      <c r="C11045">
        <v>242.39400000000001</v>
      </c>
      <c r="D11045">
        <v>519.23800000000006</v>
      </c>
    </row>
    <row r="11046" spans="1:4" x14ac:dyDescent="0.3">
      <c r="A11046" s="1" t="s">
        <v>78</v>
      </c>
      <c r="B11046" s="1" t="s">
        <v>123</v>
      </c>
      <c r="C11046">
        <v>241.32900000000001</v>
      </c>
      <c r="D11046">
        <v>519.66700000000003</v>
      </c>
    </row>
    <row r="11047" spans="1:4" x14ac:dyDescent="0.3">
      <c r="A11047" s="1" t="s">
        <v>78</v>
      </c>
      <c r="B11047" s="1" t="s">
        <v>123</v>
      </c>
      <c r="C11047">
        <v>239.322</v>
      </c>
      <c r="D11047">
        <v>520.524</v>
      </c>
    </row>
    <row r="11048" spans="1:4" x14ac:dyDescent="0.3">
      <c r="A11048" s="1" t="s">
        <v>78</v>
      </c>
      <c r="B11048" s="1" t="s">
        <v>123</v>
      </c>
      <c r="C11048">
        <v>237.31200000000001</v>
      </c>
      <c r="D11048">
        <v>521.23900000000003</v>
      </c>
    </row>
    <row r="11049" spans="1:4" x14ac:dyDescent="0.3">
      <c r="A11049" s="1" t="s">
        <v>78</v>
      </c>
      <c r="B11049" s="1" t="s">
        <v>123</v>
      </c>
      <c r="C11049">
        <v>259.76299999999998</v>
      </c>
      <c r="D11049">
        <v>512.66890000000001</v>
      </c>
    </row>
    <row r="11050" spans="1:4" x14ac:dyDescent="0.3">
      <c r="A11050" s="1" t="s">
        <v>78</v>
      </c>
      <c r="B11050" s="1" t="s">
        <v>123</v>
      </c>
      <c r="C11050">
        <v>257.63600000000002</v>
      </c>
      <c r="D11050">
        <v>513.52589999999998</v>
      </c>
    </row>
    <row r="11051" spans="1:4" x14ac:dyDescent="0.3">
      <c r="A11051" s="1" t="s">
        <v>78</v>
      </c>
      <c r="B11051" s="1" t="s">
        <v>123</v>
      </c>
      <c r="C11051">
        <v>255.626</v>
      </c>
      <c r="D11051">
        <v>514.24090000000001</v>
      </c>
    </row>
    <row r="11052" spans="1:4" x14ac:dyDescent="0.3">
      <c r="A11052" s="1" t="s">
        <v>78</v>
      </c>
      <c r="B11052" s="1" t="s">
        <v>123</v>
      </c>
      <c r="C11052">
        <v>253.738</v>
      </c>
      <c r="D11052">
        <v>514.95389999999998</v>
      </c>
    </row>
    <row r="11053" spans="1:4" x14ac:dyDescent="0.3">
      <c r="A11053" s="1" t="s">
        <v>78</v>
      </c>
      <c r="B11053" s="1" t="s">
        <v>123</v>
      </c>
      <c r="C11053">
        <v>252.083</v>
      </c>
      <c r="D11053">
        <v>515.52589999999998</v>
      </c>
    </row>
    <row r="11054" spans="1:4" x14ac:dyDescent="0.3">
      <c r="A11054" s="1" t="s">
        <v>78</v>
      </c>
      <c r="B11054" s="1" t="s">
        <v>123</v>
      </c>
      <c r="C11054">
        <v>250.429</v>
      </c>
      <c r="D11054">
        <v>516.23889999999994</v>
      </c>
    </row>
    <row r="11055" spans="1:4" x14ac:dyDescent="0.3">
      <c r="A11055" s="1" t="s">
        <v>78</v>
      </c>
      <c r="B11055" s="1" t="s">
        <v>123</v>
      </c>
      <c r="C11055">
        <v>248.892</v>
      </c>
      <c r="D11055">
        <v>516.66790000000003</v>
      </c>
    </row>
    <row r="11056" spans="1:4" x14ac:dyDescent="0.3">
      <c r="A11056" s="1" t="s">
        <v>78</v>
      </c>
      <c r="B11056" s="1" t="s">
        <v>123</v>
      </c>
      <c r="C11056">
        <v>246.05600000000001</v>
      </c>
      <c r="D11056">
        <v>517.80989999999997</v>
      </c>
    </row>
    <row r="11057" spans="1:4" x14ac:dyDescent="0.3">
      <c r="A11057" s="1" t="s">
        <v>78</v>
      </c>
      <c r="B11057" s="1" t="s">
        <v>123</v>
      </c>
      <c r="C11057">
        <v>259.76299999999998</v>
      </c>
      <c r="D11057">
        <v>512.66890000000001</v>
      </c>
    </row>
    <row r="11058" spans="1:4" x14ac:dyDescent="0.3">
      <c r="A11058" s="1" t="s">
        <v>78</v>
      </c>
      <c r="B11058" s="1" t="s">
        <v>123</v>
      </c>
      <c r="C11058">
        <v>257.63600000000002</v>
      </c>
      <c r="D11058">
        <v>513.52589999999998</v>
      </c>
    </row>
    <row r="11059" spans="1:4" x14ac:dyDescent="0.3">
      <c r="A11059" s="1" t="s">
        <v>78</v>
      </c>
      <c r="B11059" s="1" t="s">
        <v>123</v>
      </c>
      <c r="C11059">
        <v>255.626</v>
      </c>
      <c r="D11059">
        <v>514.24090000000001</v>
      </c>
    </row>
    <row r="11060" spans="1:4" x14ac:dyDescent="0.3">
      <c r="A11060" s="1" t="s">
        <v>78</v>
      </c>
      <c r="B11060" s="1" t="s">
        <v>123</v>
      </c>
      <c r="C11060">
        <v>253.738</v>
      </c>
      <c r="D11060">
        <v>514.95389999999998</v>
      </c>
    </row>
    <row r="11061" spans="1:4" x14ac:dyDescent="0.3">
      <c r="A11061" s="1" t="s">
        <v>78</v>
      </c>
      <c r="B11061" s="1" t="s">
        <v>123</v>
      </c>
      <c r="C11061">
        <v>252.083</v>
      </c>
      <c r="D11061">
        <v>515.52589999999998</v>
      </c>
    </row>
    <row r="11062" spans="1:4" x14ac:dyDescent="0.3">
      <c r="A11062" s="1" t="s">
        <v>78</v>
      </c>
      <c r="B11062" s="1" t="s">
        <v>123</v>
      </c>
      <c r="C11062">
        <v>250.429</v>
      </c>
      <c r="D11062">
        <v>516.23889999999994</v>
      </c>
    </row>
    <row r="11063" spans="1:4" x14ac:dyDescent="0.3">
      <c r="A11063" s="1" t="s">
        <v>78</v>
      </c>
      <c r="B11063" s="1" t="s">
        <v>123</v>
      </c>
      <c r="C11063">
        <v>248.892</v>
      </c>
      <c r="D11063">
        <v>516.66790000000003</v>
      </c>
    </row>
    <row r="11064" spans="1:4" x14ac:dyDescent="0.3">
      <c r="A11064" s="1" t="s">
        <v>78</v>
      </c>
      <c r="B11064" s="1" t="s">
        <v>123</v>
      </c>
      <c r="C11064">
        <v>246.05600000000001</v>
      </c>
      <c r="D11064">
        <v>517.80989999999997</v>
      </c>
    </row>
    <row r="11065" spans="1:4" x14ac:dyDescent="0.3">
      <c r="A11065" s="1" t="s">
        <v>78</v>
      </c>
      <c r="B11065" s="1" t="s">
        <v>123</v>
      </c>
      <c r="C11065">
        <v>282.21199999999999</v>
      </c>
      <c r="D11065">
        <v>503.66899999999998</v>
      </c>
    </row>
    <row r="11066" spans="1:4" x14ac:dyDescent="0.3">
      <c r="A11066" s="1" t="s">
        <v>78</v>
      </c>
      <c r="B11066" s="1" t="s">
        <v>123</v>
      </c>
      <c r="C11066">
        <v>281.03100000000001</v>
      </c>
      <c r="D11066">
        <v>504.09899999999999</v>
      </c>
    </row>
    <row r="11067" spans="1:4" x14ac:dyDescent="0.3">
      <c r="A11067" s="1" t="s">
        <v>78</v>
      </c>
      <c r="B11067" s="1" t="s">
        <v>123</v>
      </c>
      <c r="C11067">
        <v>279.851</v>
      </c>
      <c r="D11067">
        <v>504.67099999999999</v>
      </c>
    </row>
    <row r="11068" spans="1:4" x14ac:dyDescent="0.3">
      <c r="A11068" s="1" t="s">
        <v>78</v>
      </c>
      <c r="B11068" s="1" t="s">
        <v>123</v>
      </c>
      <c r="C11068">
        <v>277.01499999999999</v>
      </c>
      <c r="D11068">
        <v>505.81299999999999</v>
      </c>
    </row>
    <row r="11069" spans="1:4" x14ac:dyDescent="0.3">
      <c r="A11069" s="1" t="s">
        <v>78</v>
      </c>
      <c r="B11069" s="1" t="s">
        <v>123</v>
      </c>
      <c r="C11069">
        <v>274.06</v>
      </c>
      <c r="D11069">
        <v>506.95499999999998</v>
      </c>
    </row>
    <row r="11070" spans="1:4" x14ac:dyDescent="0.3">
      <c r="A11070" s="1" t="s">
        <v>78</v>
      </c>
      <c r="B11070" s="1" t="s">
        <v>123</v>
      </c>
      <c r="C11070">
        <v>270.99</v>
      </c>
      <c r="D11070">
        <v>508.24099999999999</v>
      </c>
    </row>
    <row r="11071" spans="1:4" x14ac:dyDescent="0.3">
      <c r="A11071" s="1" t="s">
        <v>78</v>
      </c>
      <c r="B11071" s="1" t="s">
        <v>123</v>
      </c>
      <c r="C11071">
        <v>267.91500000000002</v>
      </c>
      <c r="D11071">
        <v>509.38299999999998</v>
      </c>
    </row>
    <row r="11072" spans="1:4" x14ac:dyDescent="0.3">
      <c r="A11072" s="1" t="s">
        <v>78</v>
      </c>
      <c r="B11072" s="1" t="s">
        <v>123</v>
      </c>
      <c r="C11072">
        <v>264.96199999999999</v>
      </c>
      <c r="D11072">
        <v>510.66800000000001</v>
      </c>
    </row>
    <row r="11073" spans="1:4" x14ac:dyDescent="0.3">
      <c r="A11073" s="1" t="s">
        <v>78</v>
      </c>
      <c r="B11073" s="1" t="s">
        <v>123</v>
      </c>
      <c r="C11073">
        <v>262.24400000000003</v>
      </c>
      <c r="D11073">
        <v>511.66699999999997</v>
      </c>
    </row>
    <row r="11074" spans="1:4" x14ac:dyDescent="0.3">
      <c r="A11074" s="1" t="s">
        <v>78</v>
      </c>
      <c r="B11074" s="1" t="s">
        <v>123</v>
      </c>
      <c r="C11074">
        <v>260.94499999999999</v>
      </c>
      <c r="D11074">
        <v>512.24099999999999</v>
      </c>
    </row>
    <row r="11075" spans="1:4" x14ac:dyDescent="0.3">
      <c r="A11075" s="1" t="s">
        <v>78</v>
      </c>
      <c r="B11075" s="1" t="s">
        <v>123</v>
      </c>
      <c r="C11075">
        <v>259.76299999999998</v>
      </c>
      <c r="D11075">
        <v>512.66899999999998</v>
      </c>
    </row>
    <row r="11076" spans="1:4" x14ac:dyDescent="0.3">
      <c r="A11076" s="1" t="s">
        <v>78</v>
      </c>
      <c r="B11076" s="1" t="s">
        <v>123</v>
      </c>
      <c r="C11076">
        <v>282.21199999999999</v>
      </c>
      <c r="D11076">
        <v>503.66899999999998</v>
      </c>
    </row>
    <row r="11077" spans="1:4" x14ac:dyDescent="0.3">
      <c r="A11077" s="1" t="s">
        <v>78</v>
      </c>
      <c r="B11077" s="1" t="s">
        <v>123</v>
      </c>
      <c r="C11077">
        <v>281.03100000000001</v>
      </c>
      <c r="D11077">
        <v>504.09899999999999</v>
      </c>
    </row>
    <row r="11078" spans="1:4" x14ac:dyDescent="0.3">
      <c r="A11078" s="1" t="s">
        <v>78</v>
      </c>
      <c r="B11078" s="1" t="s">
        <v>123</v>
      </c>
      <c r="C11078">
        <v>279.851</v>
      </c>
      <c r="D11078">
        <v>504.67099999999999</v>
      </c>
    </row>
    <row r="11079" spans="1:4" x14ac:dyDescent="0.3">
      <c r="A11079" s="1" t="s">
        <v>78</v>
      </c>
      <c r="B11079" s="1" t="s">
        <v>123</v>
      </c>
      <c r="C11079">
        <v>277.01499999999999</v>
      </c>
      <c r="D11079">
        <v>505.81299999999999</v>
      </c>
    </row>
    <row r="11080" spans="1:4" x14ac:dyDescent="0.3">
      <c r="A11080" s="1" t="s">
        <v>78</v>
      </c>
      <c r="B11080" s="1" t="s">
        <v>123</v>
      </c>
      <c r="C11080">
        <v>274.06</v>
      </c>
      <c r="D11080">
        <v>506.95499999999998</v>
      </c>
    </row>
    <row r="11081" spans="1:4" x14ac:dyDescent="0.3">
      <c r="A11081" s="1" t="s">
        <v>78</v>
      </c>
      <c r="B11081" s="1" t="s">
        <v>123</v>
      </c>
      <c r="C11081">
        <v>270.99</v>
      </c>
      <c r="D11081">
        <v>508.24099999999999</v>
      </c>
    </row>
    <row r="11082" spans="1:4" x14ac:dyDescent="0.3">
      <c r="A11082" s="1" t="s">
        <v>78</v>
      </c>
      <c r="B11082" s="1" t="s">
        <v>123</v>
      </c>
      <c r="C11082">
        <v>267.91500000000002</v>
      </c>
      <c r="D11082">
        <v>509.38299999999998</v>
      </c>
    </row>
    <row r="11083" spans="1:4" x14ac:dyDescent="0.3">
      <c r="A11083" s="1" t="s">
        <v>78</v>
      </c>
      <c r="B11083" s="1" t="s">
        <v>123</v>
      </c>
      <c r="C11083">
        <v>264.96199999999999</v>
      </c>
      <c r="D11083">
        <v>510.66800000000001</v>
      </c>
    </row>
    <row r="11084" spans="1:4" x14ac:dyDescent="0.3">
      <c r="A11084" s="1" t="s">
        <v>78</v>
      </c>
      <c r="B11084" s="1" t="s">
        <v>123</v>
      </c>
      <c r="C11084">
        <v>262.24400000000003</v>
      </c>
      <c r="D11084">
        <v>511.66699999999997</v>
      </c>
    </row>
    <row r="11085" spans="1:4" x14ac:dyDescent="0.3">
      <c r="A11085" s="1" t="s">
        <v>78</v>
      </c>
      <c r="B11085" s="1" t="s">
        <v>123</v>
      </c>
      <c r="C11085">
        <v>260.94499999999999</v>
      </c>
      <c r="D11085">
        <v>512.24099999999999</v>
      </c>
    </row>
    <row r="11086" spans="1:4" x14ac:dyDescent="0.3">
      <c r="A11086" s="1" t="s">
        <v>78</v>
      </c>
      <c r="B11086" s="1" t="s">
        <v>123</v>
      </c>
      <c r="C11086">
        <v>259.76299999999998</v>
      </c>
      <c r="D11086">
        <v>512.66899999999998</v>
      </c>
    </row>
    <row r="11087" spans="1:4" x14ac:dyDescent="0.3">
      <c r="A11087" s="1" t="s">
        <v>78</v>
      </c>
      <c r="B11087" s="1" t="s">
        <v>123</v>
      </c>
      <c r="C11087">
        <v>295.20999999999998</v>
      </c>
      <c r="D11087">
        <v>498.09899999999999</v>
      </c>
    </row>
    <row r="11088" spans="1:4" x14ac:dyDescent="0.3">
      <c r="A11088" s="1" t="s">
        <v>78</v>
      </c>
      <c r="B11088" s="1" t="s">
        <v>123</v>
      </c>
      <c r="C11088">
        <v>293.67399999999998</v>
      </c>
      <c r="D11088">
        <v>498.671999999999</v>
      </c>
    </row>
    <row r="11089" spans="1:4" x14ac:dyDescent="0.3">
      <c r="A11089" s="1" t="s">
        <v>78</v>
      </c>
      <c r="B11089" s="1" t="s">
        <v>123</v>
      </c>
      <c r="C11089">
        <v>292.13799999999998</v>
      </c>
      <c r="D11089">
        <v>499.385999999999</v>
      </c>
    </row>
    <row r="11090" spans="1:4" x14ac:dyDescent="0.3">
      <c r="A11090" s="1" t="s">
        <v>78</v>
      </c>
      <c r="B11090" s="1" t="s">
        <v>123</v>
      </c>
      <c r="C11090">
        <v>289.30200000000002</v>
      </c>
      <c r="D11090">
        <v>500.52899999999897</v>
      </c>
    </row>
    <row r="11091" spans="1:4" x14ac:dyDescent="0.3">
      <c r="A11091" s="1" t="s">
        <v>78</v>
      </c>
      <c r="B11091" s="1" t="s">
        <v>123</v>
      </c>
      <c r="C11091">
        <v>287.76600000000002</v>
      </c>
      <c r="D11091">
        <v>501.24299999999897</v>
      </c>
    </row>
    <row r="11092" spans="1:4" x14ac:dyDescent="0.3">
      <c r="A11092" s="1" t="s">
        <v>78</v>
      </c>
      <c r="B11092" s="1" t="s">
        <v>123</v>
      </c>
      <c r="C11092">
        <v>286.11200000000002</v>
      </c>
      <c r="D11092">
        <v>501.95699999999903</v>
      </c>
    </row>
    <row r="11093" spans="1:4" x14ac:dyDescent="0.3">
      <c r="A11093" s="1" t="s">
        <v>78</v>
      </c>
      <c r="B11093" s="1" t="s">
        <v>123</v>
      </c>
      <c r="C11093">
        <v>284.339</v>
      </c>
      <c r="D11093">
        <v>502.81299999999902</v>
      </c>
    </row>
    <row r="11094" spans="1:4" x14ac:dyDescent="0.3">
      <c r="A11094" s="1" t="s">
        <v>78</v>
      </c>
      <c r="B11094" s="1" t="s">
        <v>123</v>
      </c>
      <c r="C11094">
        <v>282.21199999999999</v>
      </c>
      <c r="D11094">
        <v>503.66899999999902</v>
      </c>
    </row>
    <row r="11095" spans="1:4" x14ac:dyDescent="0.3">
      <c r="A11095" s="1" t="s">
        <v>78</v>
      </c>
      <c r="B11095" s="1" t="s">
        <v>123</v>
      </c>
      <c r="C11095">
        <v>295.20999999999998</v>
      </c>
      <c r="D11095">
        <v>498.09899999999902</v>
      </c>
    </row>
    <row r="11096" spans="1:4" x14ac:dyDescent="0.3">
      <c r="A11096" s="1" t="s">
        <v>78</v>
      </c>
      <c r="B11096" s="1" t="s">
        <v>123</v>
      </c>
      <c r="C11096">
        <v>293.67399999999998</v>
      </c>
      <c r="D11096">
        <v>498.671999999999</v>
      </c>
    </row>
    <row r="11097" spans="1:4" x14ac:dyDescent="0.3">
      <c r="A11097" s="1" t="s">
        <v>78</v>
      </c>
      <c r="B11097" s="1" t="s">
        <v>123</v>
      </c>
      <c r="C11097">
        <v>292.13799999999998</v>
      </c>
      <c r="D11097">
        <v>499.385999999999</v>
      </c>
    </row>
    <row r="11098" spans="1:4" x14ac:dyDescent="0.3">
      <c r="A11098" s="1" t="s">
        <v>78</v>
      </c>
      <c r="B11098" s="1" t="s">
        <v>123</v>
      </c>
      <c r="C11098">
        <v>289.30200000000002</v>
      </c>
      <c r="D11098">
        <v>500.52899999999897</v>
      </c>
    </row>
    <row r="11099" spans="1:4" x14ac:dyDescent="0.3">
      <c r="A11099" s="1" t="s">
        <v>78</v>
      </c>
      <c r="B11099" s="1" t="s">
        <v>123</v>
      </c>
      <c r="C11099">
        <v>287.76600000000002</v>
      </c>
      <c r="D11099">
        <v>501.24299999999897</v>
      </c>
    </row>
    <row r="11100" spans="1:4" x14ac:dyDescent="0.3">
      <c r="A11100" s="1" t="s">
        <v>78</v>
      </c>
      <c r="B11100" s="1" t="s">
        <v>123</v>
      </c>
      <c r="C11100">
        <v>286.11200000000002</v>
      </c>
      <c r="D11100">
        <v>501.95699999999903</v>
      </c>
    </row>
    <row r="11101" spans="1:4" x14ac:dyDescent="0.3">
      <c r="A11101" s="1" t="s">
        <v>78</v>
      </c>
      <c r="B11101" s="1" t="s">
        <v>123</v>
      </c>
      <c r="C11101">
        <v>284.339</v>
      </c>
      <c r="D11101">
        <v>502.81299999999902</v>
      </c>
    </row>
    <row r="11102" spans="1:4" x14ac:dyDescent="0.3">
      <c r="A11102" s="1" t="s">
        <v>78</v>
      </c>
      <c r="B11102" s="1" t="s">
        <v>123</v>
      </c>
      <c r="C11102">
        <v>282.21199999999999</v>
      </c>
      <c r="D11102">
        <v>503.66899999999902</v>
      </c>
    </row>
    <row r="11103" spans="1:4" x14ac:dyDescent="0.3">
      <c r="A11103" s="1" t="s">
        <v>78</v>
      </c>
      <c r="B11103" s="1" t="s">
        <v>123</v>
      </c>
      <c r="C11103">
        <v>308.44499999999999</v>
      </c>
      <c r="D11103">
        <v>493.671999999999</v>
      </c>
    </row>
    <row r="11104" spans="1:4" x14ac:dyDescent="0.3">
      <c r="A11104" s="1" t="s">
        <v>78</v>
      </c>
      <c r="B11104" s="1" t="s">
        <v>123</v>
      </c>
      <c r="C11104">
        <v>307.14499999999998</v>
      </c>
      <c r="D11104">
        <v>494.10099999999898</v>
      </c>
    </row>
    <row r="11105" spans="1:4" x14ac:dyDescent="0.3">
      <c r="A11105" s="1" t="s">
        <v>78</v>
      </c>
      <c r="B11105" s="1" t="s">
        <v>123</v>
      </c>
      <c r="C11105">
        <v>305.726</v>
      </c>
      <c r="D11105">
        <v>494.52999999999901</v>
      </c>
    </row>
    <row r="11106" spans="1:4" x14ac:dyDescent="0.3">
      <c r="A11106" s="1" t="s">
        <v>78</v>
      </c>
      <c r="B11106" s="1" t="s">
        <v>123</v>
      </c>
      <c r="C11106">
        <v>304.07299999999998</v>
      </c>
      <c r="D11106">
        <v>495.099999999999</v>
      </c>
    </row>
    <row r="11107" spans="1:4" x14ac:dyDescent="0.3">
      <c r="A11107" s="1" t="s">
        <v>78</v>
      </c>
      <c r="B11107" s="1" t="s">
        <v>123</v>
      </c>
      <c r="C11107">
        <v>302.29899999999998</v>
      </c>
      <c r="D11107">
        <v>495.67299999999898</v>
      </c>
    </row>
    <row r="11108" spans="1:4" x14ac:dyDescent="0.3">
      <c r="A11108" s="1" t="s">
        <v>78</v>
      </c>
      <c r="B11108" s="1" t="s">
        <v>123</v>
      </c>
      <c r="C11108">
        <v>298.75599999999997</v>
      </c>
      <c r="D11108">
        <v>496.813999999999</v>
      </c>
    </row>
    <row r="11109" spans="1:4" x14ac:dyDescent="0.3">
      <c r="A11109" s="1" t="s">
        <v>78</v>
      </c>
      <c r="B11109" s="1" t="s">
        <v>123</v>
      </c>
      <c r="C11109">
        <v>296.86499999999899</v>
      </c>
      <c r="D11109">
        <v>497.52899999999897</v>
      </c>
    </row>
    <row r="11110" spans="1:4" x14ac:dyDescent="0.3">
      <c r="A11110" s="1" t="s">
        <v>78</v>
      </c>
      <c r="B11110" s="1" t="s">
        <v>123</v>
      </c>
      <c r="C11110">
        <v>295.20999999999998</v>
      </c>
      <c r="D11110">
        <v>498.09899999999902</v>
      </c>
    </row>
    <row r="11111" spans="1:4" x14ac:dyDescent="0.3">
      <c r="A11111" s="1" t="s">
        <v>78</v>
      </c>
      <c r="B11111" s="1" t="s">
        <v>123</v>
      </c>
      <c r="C11111">
        <v>308.44499999999999</v>
      </c>
      <c r="D11111">
        <v>493.671999999999</v>
      </c>
    </row>
    <row r="11112" spans="1:4" x14ac:dyDescent="0.3">
      <c r="A11112" s="1" t="s">
        <v>78</v>
      </c>
      <c r="B11112" s="1" t="s">
        <v>123</v>
      </c>
      <c r="C11112">
        <v>307.14499999999998</v>
      </c>
      <c r="D11112">
        <v>494.10099999999898</v>
      </c>
    </row>
    <row r="11113" spans="1:4" x14ac:dyDescent="0.3">
      <c r="A11113" s="1" t="s">
        <v>78</v>
      </c>
      <c r="B11113" s="1" t="s">
        <v>123</v>
      </c>
      <c r="C11113">
        <v>305.726</v>
      </c>
      <c r="D11113">
        <v>494.52999999999901</v>
      </c>
    </row>
    <row r="11114" spans="1:4" x14ac:dyDescent="0.3">
      <c r="A11114" s="1" t="s">
        <v>78</v>
      </c>
      <c r="B11114" s="1" t="s">
        <v>123</v>
      </c>
      <c r="C11114">
        <v>304.07299999999998</v>
      </c>
      <c r="D11114">
        <v>495.099999999999</v>
      </c>
    </row>
    <row r="11115" spans="1:4" x14ac:dyDescent="0.3">
      <c r="A11115" s="1" t="s">
        <v>78</v>
      </c>
      <c r="B11115" s="1" t="s">
        <v>123</v>
      </c>
      <c r="C11115">
        <v>302.29899999999998</v>
      </c>
      <c r="D11115">
        <v>495.67299999999898</v>
      </c>
    </row>
    <row r="11116" spans="1:4" x14ac:dyDescent="0.3">
      <c r="A11116" s="1" t="s">
        <v>78</v>
      </c>
      <c r="B11116" s="1" t="s">
        <v>123</v>
      </c>
      <c r="C11116">
        <v>298.75599999999997</v>
      </c>
      <c r="D11116">
        <v>496.813999999999</v>
      </c>
    </row>
    <row r="11117" spans="1:4" x14ac:dyDescent="0.3">
      <c r="A11117" s="1" t="s">
        <v>78</v>
      </c>
      <c r="B11117" s="1" t="s">
        <v>123</v>
      </c>
      <c r="C11117">
        <v>296.86499999999899</v>
      </c>
      <c r="D11117">
        <v>497.52899999999897</v>
      </c>
    </row>
    <row r="11118" spans="1:4" x14ac:dyDescent="0.3">
      <c r="A11118" s="1" t="s">
        <v>78</v>
      </c>
      <c r="B11118" s="1" t="s">
        <v>123</v>
      </c>
      <c r="C11118">
        <v>295.20999999999998</v>
      </c>
      <c r="D11118">
        <v>498.09899999999902</v>
      </c>
    </row>
    <row r="11119" spans="1:4" x14ac:dyDescent="0.3">
      <c r="A11119" s="1" t="s">
        <v>78</v>
      </c>
      <c r="B11119" s="1" t="s">
        <v>123</v>
      </c>
      <c r="C11119">
        <v>313.28699999999998</v>
      </c>
      <c r="D11119">
        <v>491.81598999999898</v>
      </c>
    </row>
    <row r="11120" spans="1:4" x14ac:dyDescent="0.3">
      <c r="A11120" s="1" t="s">
        <v>78</v>
      </c>
      <c r="B11120" s="1" t="s">
        <v>123</v>
      </c>
      <c r="C11120">
        <v>312.57899999999898</v>
      </c>
      <c r="D11120">
        <v>491.956989999999</v>
      </c>
    </row>
    <row r="11121" spans="1:4" x14ac:dyDescent="0.3">
      <c r="A11121" s="1" t="s">
        <v>78</v>
      </c>
      <c r="B11121" s="1" t="s">
        <v>123</v>
      </c>
      <c r="C11121">
        <v>312.106999999999</v>
      </c>
      <c r="D11121">
        <v>492.24498999999901</v>
      </c>
    </row>
    <row r="11122" spans="1:4" x14ac:dyDescent="0.3">
      <c r="A11122" s="1" t="s">
        <v>78</v>
      </c>
      <c r="B11122" s="1" t="s">
        <v>123</v>
      </c>
      <c r="C11122">
        <v>311.04399999999998</v>
      </c>
      <c r="D11122">
        <v>492.67098999999899</v>
      </c>
    </row>
    <row r="11123" spans="1:4" x14ac:dyDescent="0.3">
      <c r="A11123" s="1" t="s">
        <v>78</v>
      </c>
      <c r="B11123" s="1" t="s">
        <v>123</v>
      </c>
      <c r="C11123">
        <v>310.572</v>
      </c>
      <c r="D11123">
        <v>492.814989999999</v>
      </c>
    </row>
    <row r="11124" spans="1:4" x14ac:dyDescent="0.3">
      <c r="A11124" s="1" t="s">
        <v>78</v>
      </c>
      <c r="B11124" s="1" t="s">
        <v>123</v>
      </c>
      <c r="C11124">
        <v>309.98</v>
      </c>
      <c r="D11124">
        <v>493.100989999999</v>
      </c>
    </row>
    <row r="11125" spans="1:4" x14ac:dyDescent="0.3">
      <c r="A11125" s="1" t="s">
        <v>78</v>
      </c>
      <c r="B11125" s="1" t="s">
        <v>123</v>
      </c>
      <c r="C11125">
        <v>309.27199999999999</v>
      </c>
      <c r="D11125">
        <v>493.386989999999</v>
      </c>
    </row>
    <row r="11126" spans="1:4" x14ac:dyDescent="0.3">
      <c r="A11126" s="1" t="s">
        <v>78</v>
      </c>
      <c r="B11126" s="1" t="s">
        <v>123</v>
      </c>
      <c r="C11126">
        <v>308.44499999999999</v>
      </c>
      <c r="D11126">
        <v>493.67198999999903</v>
      </c>
    </row>
    <row r="11127" spans="1:4" x14ac:dyDescent="0.3">
      <c r="A11127" s="1" t="s">
        <v>78</v>
      </c>
      <c r="B11127" s="1" t="s">
        <v>123</v>
      </c>
      <c r="C11127">
        <v>313.28699999999998</v>
      </c>
      <c r="D11127">
        <v>491.81598999999898</v>
      </c>
    </row>
    <row r="11128" spans="1:4" x14ac:dyDescent="0.3">
      <c r="A11128" s="1" t="s">
        <v>78</v>
      </c>
      <c r="B11128" s="1" t="s">
        <v>123</v>
      </c>
      <c r="C11128">
        <v>312.57899999999898</v>
      </c>
      <c r="D11128">
        <v>491.956989999999</v>
      </c>
    </row>
    <row r="11129" spans="1:4" x14ac:dyDescent="0.3">
      <c r="A11129" s="1" t="s">
        <v>78</v>
      </c>
      <c r="B11129" s="1" t="s">
        <v>123</v>
      </c>
      <c r="C11129">
        <v>312.106999999999</v>
      </c>
      <c r="D11129">
        <v>492.24498999999901</v>
      </c>
    </row>
    <row r="11130" spans="1:4" x14ac:dyDescent="0.3">
      <c r="A11130" s="1" t="s">
        <v>78</v>
      </c>
      <c r="B11130" s="1" t="s">
        <v>123</v>
      </c>
      <c r="C11130">
        <v>311.04399999999998</v>
      </c>
      <c r="D11130">
        <v>492.67098999999899</v>
      </c>
    </row>
    <row r="11131" spans="1:4" x14ac:dyDescent="0.3">
      <c r="A11131" s="1" t="s">
        <v>78</v>
      </c>
      <c r="B11131" s="1" t="s">
        <v>123</v>
      </c>
      <c r="C11131">
        <v>310.572</v>
      </c>
      <c r="D11131">
        <v>492.814989999999</v>
      </c>
    </row>
    <row r="11132" spans="1:4" x14ac:dyDescent="0.3">
      <c r="A11132" s="1" t="s">
        <v>78</v>
      </c>
      <c r="B11132" s="1" t="s">
        <v>123</v>
      </c>
      <c r="C11132">
        <v>309.98</v>
      </c>
      <c r="D11132">
        <v>493.100989999999</v>
      </c>
    </row>
    <row r="11133" spans="1:4" x14ac:dyDescent="0.3">
      <c r="A11133" s="1" t="s">
        <v>78</v>
      </c>
      <c r="B11133" s="1" t="s">
        <v>123</v>
      </c>
      <c r="C11133">
        <v>309.27199999999999</v>
      </c>
      <c r="D11133">
        <v>493.386989999999</v>
      </c>
    </row>
    <row r="11134" spans="1:4" x14ac:dyDescent="0.3">
      <c r="A11134" s="1" t="s">
        <v>78</v>
      </c>
      <c r="B11134" s="1" t="s">
        <v>123</v>
      </c>
      <c r="C11134">
        <v>308.44499999999999</v>
      </c>
      <c r="D11134">
        <v>493.67198999999903</v>
      </c>
    </row>
    <row r="11135" spans="1:4" x14ac:dyDescent="0.3">
      <c r="A11135" s="1" t="s">
        <v>78</v>
      </c>
      <c r="B11135" s="1" t="s">
        <v>123</v>
      </c>
      <c r="C11135">
        <v>322.62200000000001</v>
      </c>
      <c r="D11135">
        <v>489.386989999999</v>
      </c>
    </row>
    <row r="11136" spans="1:4" x14ac:dyDescent="0.3">
      <c r="A11136" s="1" t="s">
        <v>78</v>
      </c>
      <c r="B11136" s="1" t="s">
        <v>123</v>
      </c>
      <c r="C11136">
        <v>321.67899999999997</v>
      </c>
      <c r="D11136">
        <v>489.53098999999901</v>
      </c>
    </row>
    <row r="11137" spans="1:4" x14ac:dyDescent="0.3">
      <c r="A11137" s="1" t="s">
        <v>78</v>
      </c>
      <c r="B11137" s="1" t="s">
        <v>123</v>
      </c>
      <c r="C11137">
        <v>320.49599999999998</v>
      </c>
      <c r="D11137">
        <v>489.81598999999898</v>
      </c>
    </row>
    <row r="11138" spans="1:4" x14ac:dyDescent="0.3">
      <c r="A11138" s="1" t="s">
        <v>78</v>
      </c>
      <c r="B11138" s="1" t="s">
        <v>123</v>
      </c>
      <c r="C11138">
        <v>319.197</v>
      </c>
      <c r="D11138">
        <v>490.10198999999898</v>
      </c>
    </row>
    <row r="11139" spans="1:4" x14ac:dyDescent="0.3">
      <c r="A11139" s="1" t="s">
        <v>78</v>
      </c>
      <c r="B11139" s="1" t="s">
        <v>123</v>
      </c>
      <c r="C11139">
        <v>317.89699999999999</v>
      </c>
      <c r="D11139">
        <v>490.528989999999</v>
      </c>
    </row>
    <row r="11140" spans="1:4" x14ac:dyDescent="0.3">
      <c r="A11140" s="1" t="s">
        <v>78</v>
      </c>
      <c r="B11140" s="1" t="s">
        <v>123</v>
      </c>
      <c r="C11140">
        <v>316.59699999999998</v>
      </c>
      <c r="D11140">
        <v>490.81598999999898</v>
      </c>
    </row>
    <row r="11141" spans="1:4" x14ac:dyDescent="0.3">
      <c r="A11141" s="1" t="s">
        <v>78</v>
      </c>
      <c r="B11141" s="1" t="s">
        <v>123</v>
      </c>
      <c r="C11141">
        <v>315.416</v>
      </c>
      <c r="D11141">
        <v>491.24398999999897</v>
      </c>
    </row>
    <row r="11142" spans="1:4" x14ac:dyDescent="0.3">
      <c r="A11142" s="1" t="s">
        <v>78</v>
      </c>
      <c r="B11142" s="1" t="s">
        <v>123</v>
      </c>
      <c r="C11142">
        <v>314.23500000000001</v>
      </c>
      <c r="D11142">
        <v>491.528989999999</v>
      </c>
    </row>
    <row r="11143" spans="1:4" x14ac:dyDescent="0.3">
      <c r="A11143" s="1" t="s">
        <v>78</v>
      </c>
      <c r="B11143" s="1" t="s">
        <v>123</v>
      </c>
      <c r="C11143">
        <v>313.28699999999998</v>
      </c>
      <c r="D11143">
        <v>491.81598999999898</v>
      </c>
    </row>
    <row r="11144" spans="1:4" x14ac:dyDescent="0.3">
      <c r="A11144" s="1" t="s">
        <v>78</v>
      </c>
      <c r="B11144" s="1" t="s">
        <v>123</v>
      </c>
      <c r="C11144">
        <v>322.62200000000001</v>
      </c>
      <c r="D11144">
        <v>489.386989999999</v>
      </c>
    </row>
    <row r="11145" spans="1:4" x14ac:dyDescent="0.3">
      <c r="A11145" s="1" t="s">
        <v>78</v>
      </c>
      <c r="B11145" s="1" t="s">
        <v>123</v>
      </c>
      <c r="C11145">
        <v>321.67899999999997</v>
      </c>
      <c r="D11145">
        <v>489.53098999999901</v>
      </c>
    </row>
    <row r="11146" spans="1:4" x14ac:dyDescent="0.3">
      <c r="A11146" s="1" t="s">
        <v>78</v>
      </c>
      <c r="B11146" s="1" t="s">
        <v>123</v>
      </c>
      <c r="C11146">
        <v>320.49599999999998</v>
      </c>
      <c r="D11146">
        <v>489.81598999999898</v>
      </c>
    </row>
    <row r="11147" spans="1:4" x14ac:dyDescent="0.3">
      <c r="A11147" s="1" t="s">
        <v>78</v>
      </c>
      <c r="B11147" s="1" t="s">
        <v>123</v>
      </c>
      <c r="C11147">
        <v>319.197</v>
      </c>
      <c r="D11147">
        <v>490.10198999999898</v>
      </c>
    </row>
    <row r="11148" spans="1:4" x14ac:dyDescent="0.3">
      <c r="A11148" s="1" t="s">
        <v>78</v>
      </c>
      <c r="B11148" s="1" t="s">
        <v>123</v>
      </c>
      <c r="C11148">
        <v>317.89699999999999</v>
      </c>
      <c r="D11148">
        <v>490.528989999999</v>
      </c>
    </row>
    <row r="11149" spans="1:4" x14ac:dyDescent="0.3">
      <c r="A11149" s="1" t="s">
        <v>78</v>
      </c>
      <c r="B11149" s="1" t="s">
        <v>123</v>
      </c>
      <c r="C11149">
        <v>316.59699999999998</v>
      </c>
      <c r="D11149">
        <v>490.81598999999898</v>
      </c>
    </row>
    <row r="11150" spans="1:4" x14ac:dyDescent="0.3">
      <c r="A11150" s="1" t="s">
        <v>78</v>
      </c>
      <c r="B11150" s="1" t="s">
        <v>123</v>
      </c>
      <c r="C11150">
        <v>315.416</v>
      </c>
      <c r="D11150">
        <v>491.24398999999897</v>
      </c>
    </row>
    <row r="11151" spans="1:4" x14ac:dyDescent="0.3">
      <c r="A11151" s="1" t="s">
        <v>78</v>
      </c>
      <c r="B11151" s="1" t="s">
        <v>123</v>
      </c>
      <c r="C11151">
        <v>314.23500000000001</v>
      </c>
      <c r="D11151">
        <v>491.528989999999</v>
      </c>
    </row>
    <row r="11152" spans="1:4" x14ac:dyDescent="0.3">
      <c r="A11152" s="1" t="s">
        <v>78</v>
      </c>
      <c r="B11152" s="1" t="s">
        <v>123</v>
      </c>
      <c r="C11152">
        <v>313.28699999999998</v>
      </c>
      <c r="D11152">
        <v>491.81598999999898</v>
      </c>
    </row>
    <row r="11153" spans="1:4" x14ac:dyDescent="0.3">
      <c r="A11153" s="1" t="s">
        <v>78</v>
      </c>
      <c r="B11153" s="1" t="s">
        <v>123</v>
      </c>
      <c r="C11153">
        <v>327.822</v>
      </c>
      <c r="D11153">
        <v>489.10200999999898</v>
      </c>
    </row>
    <row r="11154" spans="1:4" x14ac:dyDescent="0.3">
      <c r="A11154" s="1" t="s">
        <v>78</v>
      </c>
      <c r="B11154" s="1" t="s">
        <v>123</v>
      </c>
      <c r="C11154">
        <v>326.995</v>
      </c>
      <c r="D11154">
        <v>489.10199999999998</v>
      </c>
    </row>
    <row r="11155" spans="1:4" x14ac:dyDescent="0.3">
      <c r="A11155" s="1" t="s">
        <v>78</v>
      </c>
      <c r="B11155" s="1" t="s">
        <v>123</v>
      </c>
      <c r="C11155">
        <v>326.286</v>
      </c>
      <c r="D11155">
        <v>489.24399999999901</v>
      </c>
    </row>
    <row r="11156" spans="1:4" x14ac:dyDescent="0.3">
      <c r="A11156" s="1" t="s">
        <v>78</v>
      </c>
      <c r="B11156" s="1" t="s">
        <v>123</v>
      </c>
      <c r="C11156">
        <v>325.69600000000003</v>
      </c>
      <c r="D11156">
        <v>489.24400000000003</v>
      </c>
    </row>
    <row r="11157" spans="1:4" x14ac:dyDescent="0.3">
      <c r="A11157" s="1" t="s">
        <v>78</v>
      </c>
      <c r="B11157" s="1" t="s">
        <v>123</v>
      </c>
      <c r="C11157">
        <v>325.22199999999998</v>
      </c>
      <c r="D11157">
        <v>489.24400000000003</v>
      </c>
    </row>
    <row r="11158" spans="1:4" x14ac:dyDescent="0.3">
      <c r="A11158" s="1" t="s">
        <v>78</v>
      </c>
      <c r="B11158" s="1" t="s">
        <v>123</v>
      </c>
      <c r="C11158">
        <v>324.63200000000001</v>
      </c>
      <c r="D11158">
        <v>489.10199999999998</v>
      </c>
    </row>
    <row r="11159" spans="1:4" x14ac:dyDescent="0.3">
      <c r="A11159" s="1" t="s">
        <v>78</v>
      </c>
      <c r="B11159" s="1" t="s">
        <v>123</v>
      </c>
      <c r="C11159">
        <v>324.04199999999997</v>
      </c>
      <c r="D11159">
        <v>489.24400000000003</v>
      </c>
    </row>
    <row r="11160" spans="1:4" x14ac:dyDescent="0.3">
      <c r="A11160" s="1" t="s">
        <v>78</v>
      </c>
      <c r="B11160" s="1" t="s">
        <v>123</v>
      </c>
      <c r="C11160">
        <v>323.45100000000002</v>
      </c>
      <c r="D11160">
        <v>489.24400000000003</v>
      </c>
    </row>
    <row r="11161" spans="1:4" x14ac:dyDescent="0.3">
      <c r="A11161" s="1" t="s">
        <v>78</v>
      </c>
      <c r="B11161" s="1" t="s">
        <v>123</v>
      </c>
      <c r="C11161">
        <v>322.62200000000001</v>
      </c>
      <c r="D11161">
        <v>489.387</v>
      </c>
    </row>
    <row r="11162" spans="1:4" x14ac:dyDescent="0.3">
      <c r="A11162" s="1" t="s">
        <v>78</v>
      </c>
      <c r="B11162" s="1" t="s">
        <v>123</v>
      </c>
      <c r="C11162">
        <v>327.822</v>
      </c>
      <c r="D11162">
        <v>489.10199999999998</v>
      </c>
    </row>
    <row r="11163" spans="1:4" x14ac:dyDescent="0.3">
      <c r="A11163" s="1" t="s">
        <v>78</v>
      </c>
      <c r="B11163" s="1" t="s">
        <v>123</v>
      </c>
      <c r="C11163">
        <v>326.995</v>
      </c>
      <c r="D11163">
        <v>489.10199999999998</v>
      </c>
    </row>
    <row r="11164" spans="1:4" x14ac:dyDescent="0.3">
      <c r="A11164" s="1" t="s">
        <v>78</v>
      </c>
      <c r="B11164" s="1" t="s">
        <v>123</v>
      </c>
      <c r="C11164">
        <v>326.286</v>
      </c>
      <c r="D11164">
        <v>489.24399999999901</v>
      </c>
    </row>
    <row r="11165" spans="1:4" x14ac:dyDescent="0.3">
      <c r="A11165" s="1" t="s">
        <v>78</v>
      </c>
      <c r="B11165" s="1" t="s">
        <v>123</v>
      </c>
      <c r="C11165">
        <v>325.69600000000003</v>
      </c>
      <c r="D11165">
        <v>489.24400000000003</v>
      </c>
    </row>
    <row r="11166" spans="1:4" x14ac:dyDescent="0.3">
      <c r="A11166" s="1" t="s">
        <v>78</v>
      </c>
      <c r="B11166" s="1" t="s">
        <v>123</v>
      </c>
      <c r="C11166">
        <v>325.22199999999998</v>
      </c>
      <c r="D11166">
        <v>489.24400000000003</v>
      </c>
    </row>
    <row r="11167" spans="1:4" x14ac:dyDescent="0.3">
      <c r="A11167" s="1" t="s">
        <v>78</v>
      </c>
      <c r="B11167" s="1" t="s">
        <v>123</v>
      </c>
      <c r="C11167">
        <v>324.63200000000001</v>
      </c>
      <c r="D11167">
        <v>489.10199999999998</v>
      </c>
    </row>
    <row r="11168" spans="1:4" x14ac:dyDescent="0.3">
      <c r="A11168" s="1" t="s">
        <v>78</v>
      </c>
      <c r="B11168" s="1" t="s">
        <v>123</v>
      </c>
      <c r="C11168">
        <v>324.04199999999997</v>
      </c>
      <c r="D11168">
        <v>489.24400000000003</v>
      </c>
    </row>
    <row r="11169" spans="1:4" x14ac:dyDescent="0.3">
      <c r="A11169" s="1" t="s">
        <v>78</v>
      </c>
      <c r="B11169" s="1" t="s">
        <v>123</v>
      </c>
      <c r="C11169">
        <v>323.45100000000002</v>
      </c>
      <c r="D11169">
        <v>489.24400000000003</v>
      </c>
    </row>
    <row r="11170" spans="1:4" x14ac:dyDescent="0.3">
      <c r="A11170" s="1" t="s">
        <v>78</v>
      </c>
      <c r="B11170" s="1" t="s">
        <v>123</v>
      </c>
      <c r="C11170">
        <v>322.62200000000001</v>
      </c>
      <c r="D11170">
        <v>489.387</v>
      </c>
    </row>
    <row r="11171" spans="1:4" x14ac:dyDescent="0.3">
      <c r="A11171" s="1" t="s">
        <v>78</v>
      </c>
      <c r="B11171" s="1" t="s">
        <v>123</v>
      </c>
      <c r="C11171">
        <v>337.98399999999998</v>
      </c>
      <c r="D11171">
        <v>487.81598000000002</v>
      </c>
    </row>
    <row r="11172" spans="1:4" x14ac:dyDescent="0.3">
      <c r="A11172" s="1" t="s">
        <v>78</v>
      </c>
      <c r="B11172" s="1" t="s">
        <v>123</v>
      </c>
      <c r="C11172">
        <v>336.21199999999999</v>
      </c>
      <c r="D11172">
        <v>487.81599999999997</v>
      </c>
    </row>
    <row r="11173" spans="1:4" x14ac:dyDescent="0.3">
      <c r="A11173" s="1" t="s">
        <v>78</v>
      </c>
      <c r="B11173" s="1" t="s">
        <v>123</v>
      </c>
      <c r="C11173">
        <v>334.55799999999999</v>
      </c>
      <c r="D11173">
        <v>487.96</v>
      </c>
    </row>
    <row r="11174" spans="1:4" x14ac:dyDescent="0.3">
      <c r="A11174" s="1" t="s">
        <v>78</v>
      </c>
      <c r="B11174" s="1" t="s">
        <v>123</v>
      </c>
      <c r="C11174">
        <v>333.14</v>
      </c>
      <c r="D11174">
        <v>488.101</v>
      </c>
    </row>
    <row r="11175" spans="1:4" x14ac:dyDescent="0.3">
      <c r="A11175" s="1" t="s">
        <v>78</v>
      </c>
      <c r="B11175" s="1" t="s">
        <v>123</v>
      </c>
      <c r="C11175">
        <v>331.957999999999</v>
      </c>
      <c r="D11175">
        <v>488.387</v>
      </c>
    </row>
    <row r="11176" spans="1:4" x14ac:dyDescent="0.3">
      <c r="A11176" s="1" t="s">
        <v>78</v>
      </c>
      <c r="B11176" s="1" t="s">
        <v>123</v>
      </c>
      <c r="C11176">
        <v>330.77699999999999</v>
      </c>
      <c r="D11176">
        <v>488.53</v>
      </c>
    </row>
    <row r="11177" spans="1:4" x14ac:dyDescent="0.3">
      <c r="A11177" s="1" t="s">
        <v>78</v>
      </c>
      <c r="B11177" s="1" t="s">
        <v>123</v>
      </c>
      <c r="C11177">
        <v>329.71199999999999</v>
      </c>
      <c r="D11177">
        <v>488.81799999999998</v>
      </c>
    </row>
    <row r="11178" spans="1:4" x14ac:dyDescent="0.3">
      <c r="A11178" s="1" t="s">
        <v>78</v>
      </c>
      <c r="B11178" s="1" t="s">
        <v>123</v>
      </c>
      <c r="C11178">
        <v>327.822</v>
      </c>
      <c r="D11178">
        <v>489.10199999999998</v>
      </c>
    </row>
    <row r="11179" spans="1:4" x14ac:dyDescent="0.3">
      <c r="A11179" s="1" t="s">
        <v>78</v>
      </c>
      <c r="B11179" s="1" t="s">
        <v>123</v>
      </c>
      <c r="C11179">
        <v>337.98399999999998</v>
      </c>
      <c r="D11179">
        <v>487.81599999999997</v>
      </c>
    </row>
    <row r="11180" spans="1:4" x14ac:dyDescent="0.3">
      <c r="A11180" s="1" t="s">
        <v>78</v>
      </c>
      <c r="B11180" s="1" t="s">
        <v>123</v>
      </c>
      <c r="C11180">
        <v>336.21199999999999</v>
      </c>
      <c r="D11180">
        <v>487.81599999999997</v>
      </c>
    </row>
    <row r="11181" spans="1:4" x14ac:dyDescent="0.3">
      <c r="A11181" s="1" t="s">
        <v>78</v>
      </c>
      <c r="B11181" s="1" t="s">
        <v>123</v>
      </c>
      <c r="C11181">
        <v>334.55799999999999</v>
      </c>
      <c r="D11181">
        <v>487.96</v>
      </c>
    </row>
    <row r="11182" spans="1:4" x14ac:dyDescent="0.3">
      <c r="A11182" s="1" t="s">
        <v>78</v>
      </c>
      <c r="B11182" s="1" t="s">
        <v>123</v>
      </c>
      <c r="C11182">
        <v>333.14</v>
      </c>
      <c r="D11182">
        <v>488.101</v>
      </c>
    </row>
    <row r="11183" spans="1:4" x14ac:dyDescent="0.3">
      <c r="A11183" s="1" t="s">
        <v>78</v>
      </c>
      <c r="B11183" s="1" t="s">
        <v>123</v>
      </c>
      <c r="C11183">
        <v>331.957999999999</v>
      </c>
      <c r="D11183">
        <v>488.387</v>
      </c>
    </row>
    <row r="11184" spans="1:4" x14ac:dyDescent="0.3">
      <c r="A11184" s="1" t="s">
        <v>78</v>
      </c>
      <c r="B11184" s="1" t="s">
        <v>123</v>
      </c>
      <c r="C11184">
        <v>330.77699999999999</v>
      </c>
      <c r="D11184">
        <v>488.53</v>
      </c>
    </row>
    <row r="11185" spans="1:4" x14ac:dyDescent="0.3">
      <c r="A11185" s="1" t="s">
        <v>78</v>
      </c>
      <c r="B11185" s="1" t="s">
        <v>123</v>
      </c>
      <c r="C11185">
        <v>329.71199999999999</v>
      </c>
      <c r="D11185">
        <v>488.81799999999998</v>
      </c>
    </row>
    <row r="11186" spans="1:4" x14ac:dyDescent="0.3">
      <c r="A11186" s="1" t="s">
        <v>78</v>
      </c>
      <c r="B11186" s="1" t="s">
        <v>123</v>
      </c>
      <c r="C11186">
        <v>327.822</v>
      </c>
      <c r="D11186">
        <v>489.10199999999998</v>
      </c>
    </row>
    <row r="11187" spans="1:4" x14ac:dyDescent="0.3">
      <c r="A11187" s="1" t="s">
        <v>78</v>
      </c>
      <c r="B11187" s="1" t="s">
        <v>123</v>
      </c>
      <c r="C11187">
        <v>358.661</v>
      </c>
      <c r="D11187">
        <v>488.81799999999998</v>
      </c>
    </row>
    <row r="11188" spans="1:4" x14ac:dyDescent="0.3">
      <c r="A11188" s="1" t="s">
        <v>78</v>
      </c>
      <c r="B11188" s="1" t="s">
        <v>123</v>
      </c>
      <c r="C11188">
        <v>355.59</v>
      </c>
      <c r="D11188">
        <v>488.81799999999998</v>
      </c>
    </row>
    <row r="11189" spans="1:4" x14ac:dyDescent="0.3">
      <c r="A11189" s="1" t="s">
        <v>78</v>
      </c>
      <c r="B11189" s="1" t="s">
        <v>123</v>
      </c>
      <c r="C11189">
        <v>352.635999999999</v>
      </c>
      <c r="D11189">
        <v>488.67399999999998</v>
      </c>
    </row>
    <row r="11190" spans="1:4" x14ac:dyDescent="0.3">
      <c r="A11190" s="1" t="s">
        <v>78</v>
      </c>
      <c r="B11190" s="1" t="s">
        <v>123</v>
      </c>
      <c r="C11190">
        <v>349.79999999999899</v>
      </c>
      <c r="D11190">
        <v>488.53</v>
      </c>
    </row>
    <row r="11191" spans="1:4" x14ac:dyDescent="0.3">
      <c r="A11191" s="1" t="s">
        <v>78</v>
      </c>
      <c r="B11191" s="1" t="s">
        <v>123</v>
      </c>
      <c r="C11191">
        <v>347.08199999999903</v>
      </c>
      <c r="D11191">
        <v>488.24399999999901</v>
      </c>
    </row>
    <row r="11192" spans="1:4" x14ac:dyDescent="0.3">
      <c r="A11192" s="1" t="s">
        <v>78</v>
      </c>
      <c r="B11192" s="1" t="s">
        <v>123</v>
      </c>
      <c r="C11192">
        <v>344.60099999999898</v>
      </c>
      <c r="D11192">
        <v>488.101</v>
      </c>
    </row>
    <row r="11193" spans="1:4" x14ac:dyDescent="0.3">
      <c r="A11193" s="1" t="s">
        <v>78</v>
      </c>
      <c r="B11193" s="1" t="s">
        <v>123</v>
      </c>
      <c r="C11193">
        <v>342.23799999999898</v>
      </c>
      <c r="D11193">
        <v>487.96</v>
      </c>
    </row>
    <row r="11194" spans="1:4" x14ac:dyDescent="0.3">
      <c r="A11194" s="1" t="s">
        <v>78</v>
      </c>
      <c r="B11194" s="1" t="s">
        <v>123</v>
      </c>
      <c r="C11194">
        <v>339.99299999999897</v>
      </c>
      <c r="D11194">
        <v>487.81599999999997</v>
      </c>
    </row>
    <row r="11195" spans="1:4" x14ac:dyDescent="0.3">
      <c r="A11195" s="1" t="s">
        <v>78</v>
      </c>
      <c r="B11195" s="1" t="s">
        <v>123</v>
      </c>
      <c r="C11195">
        <v>337.98399999999998</v>
      </c>
      <c r="D11195">
        <v>487.81599999999997</v>
      </c>
    </row>
    <row r="11196" spans="1:4" x14ac:dyDescent="0.3">
      <c r="A11196" s="1" t="s">
        <v>78</v>
      </c>
      <c r="B11196" s="1" t="s">
        <v>123</v>
      </c>
      <c r="C11196">
        <v>358.661</v>
      </c>
      <c r="D11196">
        <v>488.81799999999998</v>
      </c>
    </row>
    <row r="11197" spans="1:4" x14ac:dyDescent="0.3">
      <c r="A11197" s="1" t="s">
        <v>78</v>
      </c>
      <c r="B11197" s="1" t="s">
        <v>123</v>
      </c>
      <c r="C11197">
        <v>355.59</v>
      </c>
      <c r="D11197">
        <v>488.81799999999998</v>
      </c>
    </row>
    <row r="11198" spans="1:4" x14ac:dyDescent="0.3">
      <c r="A11198" s="1" t="s">
        <v>78</v>
      </c>
      <c r="B11198" s="1" t="s">
        <v>123</v>
      </c>
      <c r="C11198">
        <v>352.635999999999</v>
      </c>
      <c r="D11198">
        <v>488.67399999999998</v>
      </c>
    </row>
    <row r="11199" spans="1:4" x14ac:dyDescent="0.3">
      <c r="A11199" s="1" t="s">
        <v>78</v>
      </c>
      <c r="B11199" s="1" t="s">
        <v>123</v>
      </c>
      <c r="C11199">
        <v>349.79999999999899</v>
      </c>
      <c r="D11199">
        <v>488.53</v>
      </c>
    </row>
    <row r="11200" spans="1:4" x14ac:dyDescent="0.3">
      <c r="A11200" s="1" t="s">
        <v>78</v>
      </c>
      <c r="B11200" s="1" t="s">
        <v>123</v>
      </c>
      <c r="C11200">
        <v>347.08199999999903</v>
      </c>
      <c r="D11200">
        <v>488.24399999999901</v>
      </c>
    </row>
    <row r="11201" spans="1:4" x14ac:dyDescent="0.3">
      <c r="A11201" s="1" t="s">
        <v>78</v>
      </c>
      <c r="B11201" s="1" t="s">
        <v>123</v>
      </c>
      <c r="C11201">
        <v>344.60099999999898</v>
      </c>
      <c r="D11201">
        <v>488.101</v>
      </c>
    </row>
    <row r="11202" spans="1:4" x14ac:dyDescent="0.3">
      <c r="A11202" s="1" t="s">
        <v>78</v>
      </c>
      <c r="B11202" s="1" t="s">
        <v>123</v>
      </c>
      <c r="C11202">
        <v>342.23799999999898</v>
      </c>
      <c r="D11202">
        <v>487.96</v>
      </c>
    </row>
    <row r="11203" spans="1:4" x14ac:dyDescent="0.3">
      <c r="A11203" s="1" t="s">
        <v>78</v>
      </c>
      <c r="B11203" s="1" t="s">
        <v>123</v>
      </c>
      <c r="C11203">
        <v>339.99299999999897</v>
      </c>
      <c r="D11203">
        <v>487.81599999999997</v>
      </c>
    </row>
    <row r="11204" spans="1:4" x14ac:dyDescent="0.3">
      <c r="A11204" s="1" t="s">
        <v>78</v>
      </c>
      <c r="B11204" s="1" t="s">
        <v>123</v>
      </c>
      <c r="C11204">
        <v>337.98399999999998</v>
      </c>
      <c r="D11204">
        <v>487.81599999999997</v>
      </c>
    </row>
    <row r="11205" spans="1:4" x14ac:dyDescent="0.3">
      <c r="A11205" s="1" t="s">
        <v>78</v>
      </c>
      <c r="B11205" s="1" t="s">
        <v>123</v>
      </c>
      <c r="C11205">
        <v>388.082999999999</v>
      </c>
      <c r="D11205">
        <v>488.10100999999997</v>
      </c>
    </row>
    <row r="11206" spans="1:4" x14ac:dyDescent="0.3">
      <c r="A11206" s="1" t="s">
        <v>78</v>
      </c>
      <c r="B11206" s="1" t="s">
        <v>123</v>
      </c>
      <c r="C11206">
        <v>383.94799999999998</v>
      </c>
      <c r="D11206">
        <v>488.101</v>
      </c>
    </row>
    <row r="11207" spans="1:4" x14ac:dyDescent="0.3">
      <c r="A11207" s="1" t="s">
        <v>78</v>
      </c>
      <c r="B11207" s="1" t="s">
        <v>123</v>
      </c>
      <c r="C11207">
        <v>379.81200000000001</v>
      </c>
      <c r="D11207">
        <v>488.101</v>
      </c>
    </row>
    <row r="11208" spans="1:4" x14ac:dyDescent="0.3">
      <c r="A11208" s="1" t="s">
        <v>78</v>
      </c>
      <c r="B11208" s="1" t="s">
        <v>123</v>
      </c>
      <c r="C11208">
        <v>376.03100000000001</v>
      </c>
      <c r="D11208">
        <v>488.24399999999901</v>
      </c>
    </row>
    <row r="11209" spans="1:4" x14ac:dyDescent="0.3">
      <c r="A11209" s="1" t="s">
        <v>78</v>
      </c>
      <c r="B11209" s="1" t="s">
        <v>123</v>
      </c>
      <c r="C11209">
        <v>372.25</v>
      </c>
      <c r="D11209">
        <v>488.38699999999898</v>
      </c>
    </row>
    <row r="11210" spans="1:4" x14ac:dyDescent="0.3">
      <c r="A11210" s="1" t="s">
        <v>78</v>
      </c>
      <c r="B11210" s="1" t="s">
        <v>123</v>
      </c>
      <c r="C11210">
        <v>368.58699999999999</v>
      </c>
      <c r="D11210">
        <v>488.52999999999901</v>
      </c>
    </row>
    <row r="11211" spans="1:4" x14ac:dyDescent="0.3">
      <c r="A11211" s="1" t="s">
        <v>78</v>
      </c>
      <c r="B11211" s="1" t="s">
        <v>123</v>
      </c>
      <c r="C11211">
        <v>365.161</v>
      </c>
      <c r="D11211">
        <v>488.67399999999901</v>
      </c>
    </row>
    <row r="11212" spans="1:4" x14ac:dyDescent="0.3">
      <c r="A11212" s="1" t="s">
        <v>78</v>
      </c>
      <c r="B11212" s="1" t="s">
        <v>123</v>
      </c>
      <c r="C11212">
        <v>361.85199999999998</v>
      </c>
      <c r="D11212">
        <v>488.81799999999902</v>
      </c>
    </row>
    <row r="11213" spans="1:4" x14ac:dyDescent="0.3">
      <c r="A11213" s="1" t="s">
        <v>78</v>
      </c>
      <c r="B11213" s="1" t="s">
        <v>123</v>
      </c>
      <c r="C11213">
        <v>358.661</v>
      </c>
      <c r="D11213">
        <v>488.81799999999998</v>
      </c>
    </row>
    <row r="11214" spans="1:4" x14ac:dyDescent="0.3">
      <c r="A11214" s="1" t="s">
        <v>78</v>
      </c>
      <c r="B11214" s="1" t="s">
        <v>123</v>
      </c>
      <c r="C11214">
        <v>388.08300000000003</v>
      </c>
      <c r="D11214">
        <v>488.101</v>
      </c>
    </row>
    <row r="11215" spans="1:4" x14ac:dyDescent="0.3">
      <c r="A11215" s="1" t="s">
        <v>78</v>
      </c>
      <c r="B11215" s="1" t="s">
        <v>123</v>
      </c>
      <c r="C11215">
        <v>383.94799999999998</v>
      </c>
      <c r="D11215">
        <v>488.101</v>
      </c>
    </row>
    <row r="11216" spans="1:4" x14ac:dyDescent="0.3">
      <c r="A11216" s="1" t="s">
        <v>78</v>
      </c>
      <c r="B11216" s="1" t="s">
        <v>123</v>
      </c>
      <c r="C11216">
        <v>379.81200000000001</v>
      </c>
      <c r="D11216">
        <v>488.101</v>
      </c>
    </row>
    <row r="11217" spans="1:4" x14ac:dyDescent="0.3">
      <c r="A11217" s="1" t="s">
        <v>78</v>
      </c>
      <c r="B11217" s="1" t="s">
        <v>123</v>
      </c>
      <c r="C11217">
        <v>376.03100000000001</v>
      </c>
      <c r="D11217">
        <v>488.24399999999901</v>
      </c>
    </row>
    <row r="11218" spans="1:4" x14ac:dyDescent="0.3">
      <c r="A11218" s="1" t="s">
        <v>78</v>
      </c>
      <c r="B11218" s="1" t="s">
        <v>123</v>
      </c>
      <c r="C11218">
        <v>372.25</v>
      </c>
      <c r="D11218">
        <v>488.38699999999898</v>
      </c>
    </row>
    <row r="11219" spans="1:4" x14ac:dyDescent="0.3">
      <c r="A11219" s="1" t="s">
        <v>78</v>
      </c>
      <c r="B11219" s="1" t="s">
        <v>123</v>
      </c>
      <c r="C11219">
        <v>368.58699999999999</v>
      </c>
      <c r="D11219">
        <v>488.52999999999901</v>
      </c>
    </row>
    <row r="11220" spans="1:4" x14ac:dyDescent="0.3">
      <c r="A11220" s="1" t="s">
        <v>78</v>
      </c>
      <c r="B11220" s="1" t="s">
        <v>123</v>
      </c>
      <c r="C11220">
        <v>365.161</v>
      </c>
      <c r="D11220">
        <v>488.67399999999901</v>
      </c>
    </row>
    <row r="11221" spans="1:4" x14ac:dyDescent="0.3">
      <c r="A11221" s="1" t="s">
        <v>78</v>
      </c>
      <c r="B11221" s="1" t="s">
        <v>123</v>
      </c>
      <c r="C11221">
        <v>361.85199999999998</v>
      </c>
      <c r="D11221">
        <v>488.81799999999902</v>
      </c>
    </row>
    <row r="11222" spans="1:4" x14ac:dyDescent="0.3">
      <c r="A11222" s="1" t="s">
        <v>78</v>
      </c>
      <c r="B11222" s="1" t="s">
        <v>123</v>
      </c>
      <c r="C11222">
        <v>358.661</v>
      </c>
      <c r="D11222">
        <v>488.81799999999998</v>
      </c>
    </row>
    <row r="11223" spans="1:4" x14ac:dyDescent="0.3">
      <c r="A11223" s="1" t="s">
        <v>78</v>
      </c>
      <c r="B11223" s="1" t="s">
        <v>123</v>
      </c>
      <c r="C11223">
        <v>426.84</v>
      </c>
      <c r="D11223">
        <v>490.24599999999998</v>
      </c>
    </row>
    <row r="11224" spans="1:4" x14ac:dyDescent="0.3">
      <c r="A11224" s="1" t="s">
        <v>78</v>
      </c>
      <c r="B11224" s="1" t="s">
        <v>123</v>
      </c>
      <c r="C11224">
        <v>421.87700000000001</v>
      </c>
      <c r="D11224">
        <v>489.959</v>
      </c>
    </row>
    <row r="11225" spans="1:4" x14ac:dyDescent="0.3">
      <c r="A11225" s="1" t="s">
        <v>78</v>
      </c>
      <c r="B11225" s="1" t="s">
        <v>123</v>
      </c>
      <c r="C11225">
        <v>416.79599999999999</v>
      </c>
      <c r="D11225">
        <v>489.67200000000003</v>
      </c>
    </row>
    <row r="11226" spans="1:4" x14ac:dyDescent="0.3">
      <c r="A11226" s="1" t="s">
        <v>78</v>
      </c>
      <c r="B11226" s="1" t="s">
        <v>123</v>
      </c>
      <c r="C11226">
        <v>406.75299999999999</v>
      </c>
      <c r="D11226">
        <v>488.95800000000003</v>
      </c>
    </row>
    <row r="11227" spans="1:4" x14ac:dyDescent="0.3">
      <c r="A11227" s="1" t="s">
        <v>78</v>
      </c>
      <c r="B11227" s="1" t="s">
        <v>123</v>
      </c>
      <c r="C11227">
        <v>401.90799999999899</v>
      </c>
      <c r="D11227">
        <v>488.67399999999998</v>
      </c>
    </row>
    <row r="11228" spans="1:4" x14ac:dyDescent="0.3">
      <c r="A11228" s="1" t="s">
        <v>78</v>
      </c>
      <c r="B11228" s="1" t="s">
        <v>123</v>
      </c>
      <c r="C11228">
        <v>397.063999999999</v>
      </c>
      <c r="D11228">
        <v>488.387</v>
      </c>
    </row>
    <row r="11229" spans="1:4" x14ac:dyDescent="0.3">
      <c r="A11229" s="1" t="s">
        <v>78</v>
      </c>
      <c r="B11229" s="1" t="s">
        <v>123</v>
      </c>
      <c r="C11229">
        <v>392.45499999999998</v>
      </c>
      <c r="D11229">
        <v>488.24400000000003</v>
      </c>
    </row>
    <row r="11230" spans="1:4" x14ac:dyDescent="0.3">
      <c r="A11230" s="1" t="s">
        <v>78</v>
      </c>
      <c r="B11230" s="1" t="s">
        <v>123</v>
      </c>
      <c r="C11230">
        <v>388.082999999999</v>
      </c>
      <c r="D11230">
        <v>488.101</v>
      </c>
    </row>
    <row r="11231" spans="1:4" x14ac:dyDescent="0.3">
      <c r="A11231" s="1" t="s">
        <v>78</v>
      </c>
      <c r="B11231" s="1" t="s">
        <v>123</v>
      </c>
      <c r="C11231">
        <v>426.84</v>
      </c>
      <c r="D11231">
        <v>490.24599999999998</v>
      </c>
    </row>
    <row r="11232" spans="1:4" x14ac:dyDescent="0.3">
      <c r="A11232" s="1" t="s">
        <v>78</v>
      </c>
      <c r="B11232" s="1" t="s">
        <v>123</v>
      </c>
      <c r="C11232">
        <v>421.87699999999899</v>
      </c>
      <c r="D11232">
        <v>489.959</v>
      </c>
    </row>
    <row r="11233" spans="1:4" x14ac:dyDescent="0.3">
      <c r="A11233" s="1" t="s">
        <v>78</v>
      </c>
      <c r="B11233" s="1" t="s">
        <v>123</v>
      </c>
      <c r="C11233">
        <v>416.79599999999903</v>
      </c>
      <c r="D11233">
        <v>489.67200000000003</v>
      </c>
    </row>
    <row r="11234" spans="1:4" x14ac:dyDescent="0.3">
      <c r="A11234" s="1" t="s">
        <v>78</v>
      </c>
      <c r="B11234" s="1" t="s">
        <v>123</v>
      </c>
      <c r="C11234">
        <v>406.75299999999902</v>
      </c>
      <c r="D11234">
        <v>488.95800000000003</v>
      </c>
    </row>
    <row r="11235" spans="1:4" x14ac:dyDescent="0.3">
      <c r="A11235" s="1" t="s">
        <v>78</v>
      </c>
      <c r="B11235" s="1" t="s">
        <v>123</v>
      </c>
      <c r="C11235">
        <v>401.90799999999899</v>
      </c>
      <c r="D11235">
        <v>488.67399999999998</v>
      </c>
    </row>
    <row r="11236" spans="1:4" x14ac:dyDescent="0.3">
      <c r="A11236" s="1" t="s">
        <v>78</v>
      </c>
      <c r="B11236" s="1" t="s">
        <v>123</v>
      </c>
      <c r="C11236">
        <v>397.063999999999</v>
      </c>
      <c r="D11236">
        <v>488.387</v>
      </c>
    </row>
    <row r="11237" spans="1:4" x14ac:dyDescent="0.3">
      <c r="A11237" s="1" t="s">
        <v>78</v>
      </c>
      <c r="B11237" s="1" t="s">
        <v>123</v>
      </c>
      <c r="C11237">
        <v>392.45499999999902</v>
      </c>
      <c r="D11237">
        <v>488.24400000000003</v>
      </c>
    </row>
    <row r="11238" spans="1:4" x14ac:dyDescent="0.3">
      <c r="A11238" s="1" t="s">
        <v>78</v>
      </c>
      <c r="B11238" s="1" t="s">
        <v>123</v>
      </c>
      <c r="C11238">
        <v>388.082999999999</v>
      </c>
      <c r="D11238">
        <v>488.101</v>
      </c>
    </row>
    <row r="11239" spans="1:4" x14ac:dyDescent="0.3">
      <c r="A11239" s="1" t="s">
        <v>78</v>
      </c>
      <c r="B11239" s="1" t="s">
        <v>123</v>
      </c>
      <c r="C11239">
        <v>466.77719999999903</v>
      </c>
      <c r="D11239">
        <v>491.81599</v>
      </c>
    </row>
    <row r="11240" spans="1:4" x14ac:dyDescent="0.3">
      <c r="A11240" s="1" t="s">
        <v>78</v>
      </c>
      <c r="B11240" s="1" t="s">
        <v>123</v>
      </c>
      <c r="C11240">
        <v>461.57819999999901</v>
      </c>
      <c r="D11240">
        <v>491.67198999999999</v>
      </c>
    </row>
    <row r="11241" spans="1:4" x14ac:dyDescent="0.3">
      <c r="A11241" s="1" t="s">
        <v>78</v>
      </c>
      <c r="B11241" s="1" t="s">
        <v>123</v>
      </c>
      <c r="C11241">
        <v>456.379199999999</v>
      </c>
      <c r="D11241">
        <v>491.38699000000003</v>
      </c>
    </row>
    <row r="11242" spans="1:4" x14ac:dyDescent="0.3">
      <c r="A11242" s="1" t="s">
        <v>78</v>
      </c>
      <c r="B11242" s="1" t="s">
        <v>123</v>
      </c>
      <c r="C11242">
        <v>451.41619999999898</v>
      </c>
      <c r="D11242">
        <v>491.24399</v>
      </c>
    </row>
    <row r="11243" spans="1:4" x14ac:dyDescent="0.3">
      <c r="A11243" s="1" t="s">
        <v>78</v>
      </c>
      <c r="B11243" s="1" t="s">
        <v>123</v>
      </c>
      <c r="C11243">
        <v>446.45419999999899</v>
      </c>
      <c r="D11243">
        <v>491.10199</v>
      </c>
    </row>
    <row r="11244" spans="1:4" x14ac:dyDescent="0.3">
      <c r="A11244" s="1" t="s">
        <v>78</v>
      </c>
      <c r="B11244" s="1" t="s">
        <v>123</v>
      </c>
      <c r="C11244">
        <v>436.64719999999897</v>
      </c>
      <c r="D11244">
        <v>490.67299000000003</v>
      </c>
    </row>
    <row r="11245" spans="1:4" x14ac:dyDescent="0.3">
      <c r="A11245" s="1" t="s">
        <v>78</v>
      </c>
      <c r="B11245" s="1" t="s">
        <v>123</v>
      </c>
      <c r="C11245">
        <v>426.84019999999902</v>
      </c>
      <c r="D11245">
        <v>490.24599000000001</v>
      </c>
    </row>
    <row r="11246" spans="1:4" x14ac:dyDescent="0.3">
      <c r="A11246" s="1" t="s">
        <v>78</v>
      </c>
      <c r="B11246" s="1" t="s">
        <v>123</v>
      </c>
      <c r="C11246">
        <v>466.77719999999903</v>
      </c>
      <c r="D11246">
        <v>491.81599</v>
      </c>
    </row>
    <row r="11247" spans="1:4" x14ac:dyDescent="0.3">
      <c r="A11247" s="1" t="s">
        <v>78</v>
      </c>
      <c r="B11247" s="1" t="s">
        <v>123</v>
      </c>
      <c r="C11247">
        <v>461.57819999999901</v>
      </c>
      <c r="D11247">
        <v>491.67198999999999</v>
      </c>
    </row>
    <row r="11248" spans="1:4" x14ac:dyDescent="0.3">
      <c r="A11248" s="1" t="s">
        <v>78</v>
      </c>
      <c r="B11248" s="1" t="s">
        <v>123</v>
      </c>
      <c r="C11248">
        <v>456.379199999999</v>
      </c>
      <c r="D11248">
        <v>491.38699000000003</v>
      </c>
    </row>
    <row r="11249" spans="1:4" x14ac:dyDescent="0.3">
      <c r="A11249" s="1" t="s">
        <v>78</v>
      </c>
      <c r="B11249" s="1" t="s">
        <v>123</v>
      </c>
      <c r="C11249">
        <v>451.41619999999898</v>
      </c>
      <c r="D11249">
        <v>491.24399</v>
      </c>
    </row>
    <row r="11250" spans="1:4" x14ac:dyDescent="0.3">
      <c r="A11250" s="1" t="s">
        <v>78</v>
      </c>
      <c r="B11250" s="1" t="s">
        <v>123</v>
      </c>
      <c r="C11250">
        <v>446.45419999999899</v>
      </c>
      <c r="D11250">
        <v>491.10199</v>
      </c>
    </row>
    <row r="11251" spans="1:4" x14ac:dyDescent="0.3">
      <c r="A11251" s="1" t="s">
        <v>78</v>
      </c>
      <c r="B11251" s="1" t="s">
        <v>123</v>
      </c>
      <c r="C11251">
        <v>436.64719999999897</v>
      </c>
      <c r="D11251">
        <v>490.67299000000003</v>
      </c>
    </row>
    <row r="11252" spans="1:4" x14ac:dyDescent="0.3">
      <c r="A11252" s="1" t="s">
        <v>78</v>
      </c>
      <c r="B11252" s="1" t="s">
        <v>123</v>
      </c>
      <c r="C11252">
        <v>426.84019999999902</v>
      </c>
      <c r="D11252">
        <v>490.24599000000001</v>
      </c>
    </row>
    <row r="11253" spans="1:4" x14ac:dyDescent="0.3">
      <c r="A11253" s="1" t="s">
        <v>78</v>
      </c>
      <c r="B11253" s="1" t="s">
        <v>123</v>
      </c>
      <c r="C11253">
        <v>511.91439999999898</v>
      </c>
      <c r="D11253">
        <v>493.53</v>
      </c>
    </row>
    <row r="11254" spans="1:4" x14ac:dyDescent="0.3">
      <c r="A11254" s="1" t="s">
        <v>78</v>
      </c>
      <c r="B11254" s="1" t="s">
        <v>123</v>
      </c>
      <c r="C11254">
        <v>500.33439999999899</v>
      </c>
      <c r="D11254">
        <v>493.387</v>
      </c>
    </row>
    <row r="11255" spans="1:4" x14ac:dyDescent="0.3">
      <c r="A11255" s="1" t="s">
        <v>78</v>
      </c>
      <c r="B11255" s="1" t="s">
        <v>123</v>
      </c>
      <c r="C11255">
        <v>488.87339999999898</v>
      </c>
      <c r="D11255">
        <v>492.815</v>
      </c>
    </row>
    <row r="11256" spans="1:4" x14ac:dyDescent="0.3">
      <c r="A11256" s="1" t="s">
        <v>78</v>
      </c>
      <c r="B11256" s="1" t="s">
        <v>123</v>
      </c>
      <c r="C11256">
        <v>483.20139999999901</v>
      </c>
      <c r="D11256">
        <v>492.53</v>
      </c>
    </row>
    <row r="11257" spans="1:4" x14ac:dyDescent="0.3">
      <c r="A11257" s="1" t="s">
        <v>78</v>
      </c>
      <c r="B11257" s="1" t="s">
        <v>123</v>
      </c>
      <c r="C11257">
        <v>477.64839999999901</v>
      </c>
      <c r="D11257">
        <v>492.245</v>
      </c>
    </row>
    <row r="11258" spans="1:4" x14ac:dyDescent="0.3">
      <c r="A11258" s="1" t="s">
        <v>78</v>
      </c>
      <c r="B11258" s="1" t="s">
        <v>123</v>
      </c>
      <c r="C11258">
        <v>472.21339999999901</v>
      </c>
      <c r="D11258">
        <v>492.10199999999998</v>
      </c>
    </row>
    <row r="11259" spans="1:4" x14ac:dyDescent="0.3">
      <c r="A11259" s="1" t="s">
        <v>78</v>
      </c>
      <c r="B11259" s="1" t="s">
        <v>123</v>
      </c>
      <c r="C11259">
        <v>466.77739999999898</v>
      </c>
      <c r="D11259">
        <v>491.81599999999997</v>
      </c>
    </row>
    <row r="11260" spans="1:4" x14ac:dyDescent="0.3">
      <c r="A11260" s="1" t="s">
        <v>78</v>
      </c>
      <c r="B11260" s="1" t="s">
        <v>123</v>
      </c>
      <c r="C11260">
        <v>511.91439999999898</v>
      </c>
      <c r="D11260">
        <v>493.53</v>
      </c>
    </row>
    <row r="11261" spans="1:4" x14ac:dyDescent="0.3">
      <c r="A11261" s="1" t="s">
        <v>78</v>
      </c>
      <c r="B11261" s="1" t="s">
        <v>123</v>
      </c>
      <c r="C11261">
        <v>500.33439999999899</v>
      </c>
      <c r="D11261">
        <v>493.387</v>
      </c>
    </row>
    <row r="11262" spans="1:4" x14ac:dyDescent="0.3">
      <c r="A11262" s="1" t="s">
        <v>78</v>
      </c>
      <c r="B11262" s="1" t="s">
        <v>123</v>
      </c>
      <c r="C11262">
        <v>488.87339999999898</v>
      </c>
      <c r="D11262">
        <v>492.815</v>
      </c>
    </row>
    <row r="11263" spans="1:4" x14ac:dyDescent="0.3">
      <c r="A11263" s="1" t="s">
        <v>78</v>
      </c>
      <c r="B11263" s="1" t="s">
        <v>123</v>
      </c>
      <c r="C11263">
        <v>483.20139999999901</v>
      </c>
      <c r="D11263">
        <v>492.53</v>
      </c>
    </row>
    <row r="11264" spans="1:4" x14ac:dyDescent="0.3">
      <c r="A11264" s="1" t="s">
        <v>78</v>
      </c>
      <c r="B11264" s="1" t="s">
        <v>123</v>
      </c>
      <c r="C11264">
        <v>477.64839999999901</v>
      </c>
      <c r="D11264">
        <v>492.245</v>
      </c>
    </row>
    <row r="11265" spans="1:4" x14ac:dyDescent="0.3">
      <c r="A11265" s="1" t="s">
        <v>78</v>
      </c>
      <c r="B11265" s="1" t="s">
        <v>123</v>
      </c>
      <c r="C11265">
        <v>472.21339999999901</v>
      </c>
      <c r="D11265">
        <v>492.10199999999998</v>
      </c>
    </row>
    <row r="11266" spans="1:4" x14ac:dyDescent="0.3">
      <c r="A11266" s="1" t="s">
        <v>78</v>
      </c>
      <c r="B11266" s="1" t="s">
        <v>123</v>
      </c>
      <c r="C11266">
        <v>466.77739999999898</v>
      </c>
      <c r="D11266">
        <v>491.81599999999997</v>
      </c>
    </row>
    <row r="11267" spans="1:4" x14ac:dyDescent="0.3">
      <c r="A11267" s="1" t="s">
        <v>78</v>
      </c>
      <c r="B11267" s="1" t="s">
        <v>123</v>
      </c>
      <c r="C11267">
        <v>559.41439999999898</v>
      </c>
      <c r="D11267">
        <v>492.10201000000001</v>
      </c>
    </row>
    <row r="11268" spans="1:4" x14ac:dyDescent="0.3">
      <c r="A11268" s="1" t="s">
        <v>78</v>
      </c>
      <c r="B11268" s="1" t="s">
        <v>123</v>
      </c>
      <c r="C11268">
        <v>547.48039999999901</v>
      </c>
      <c r="D11268">
        <v>492.53001</v>
      </c>
    </row>
    <row r="11269" spans="1:4" x14ac:dyDescent="0.3">
      <c r="A11269" s="1" t="s">
        <v>78</v>
      </c>
      <c r="B11269" s="1" t="s">
        <v>123</v>
      </c>
      <c r="C11269">
        <v>535.54639999999904</v>
      </c>
      <c r="D11269">
        <v>492.95801</v>
      </c>
    </row>
    <row r="11270" spans="1:4" x14ac:dyDescent="0.3">
      <c r="A11270" s="1" t="s">
        <v>78</v>
      </c>
      <c r="B11270" s="1" t="s">
        <v>123</v>
      </c>
      <c r="C11270">
        <v>523.61239999999896</v>
      </c>
      <c r="D11270">
        <v>493.38700999999998</v>
      </c>
    </row>
    <row r="11271" spans="1:4" x14ac:dyDescent="0.3">
      <c r="A11271" s="1" t="s">
        <v>78</v>
      </c>
      <c r="B11271" s="1" t="s">
        <v>123</v>
      </c>
      <c r="C11271">
        <v>511.91439999999898</v>
      </c>
      <c r="D11271">
        <v>493.53001</v>
      </c>
    </row>
    <row r="11272" spans="1:4" x14ac:dyDescent="0.3">
      <c r="A11272" s="1" t="s">
        <v>78</v>
      </c>
      <c r="B11272" s="1" t="s">
        <v>123</v>
      </c>
      <c r="C11272">
        <v>559.41439999999898</v>
      </c>
      <c r="D11272">
        <v>492.10201000000001</v>
      </c>
    </row>
    <row r="11273" spans="1:4" x14ac:dyDescent="0.3">
      <c r="A11273" s="1" t="s">
        <v>78</v>
      </c>
      <c r="B11273" s="1" t="s">
        <v>123</v>
      </c>
      <c r="C11273">
        <v>547.48039999999901</v>
      </c>
      <c r="D11273">
        <v>492.53001</v>
      </c>
    </row>
    <row r="11274" spans="1:4" x14ac:dyDescent="0.3">
      <c r="A11274" s="1" t="s">
        <v>78</v>
      </c>
      <c r="B11274" s="1" t="s">
        <v>123</v>
      </c>
      <c r="C11274">
        <v>535.54639999999995</v>
      </c>
      <c r="D11274">
        <v>492.95801</v>
      </c>
    </row>
    <row r="11275" spans="1:4" x14ac:dyDescent="0.3">
      <c r="A11275" s="1" t="s">
        <v>78</v>
      </c>
      <c r="B11275" s="1" t="s">
        <v>123</v>
      </c>
      <c r="C11275">
        <v>523.61239999999998</v>
      </c>
      <c r="D11275">
        <v>493.38700999999998</v>
      </c>
    </row>
    <row r="11276" spans="1:4" x14ac:dyDescent="0.3">
      <c r="A11276" s="1" t="s">
        <v>78</v>
      </c>
      <c r="B11276" s="1" t="s">
        <v>123</v>
      </c>
      <c r="C11276">
        <v>511.9144</v>
      </c>
      <c r="D11276">
        <v>493.53001</v>
      </c>
    </row>
    <row r="11277" spans="1:4" x14ac:dyDescent="0.3">
      <c r="A11277" s="1" t="s">
        <v>78</v>
      </c>
      <c r="B11277" s="1" t="s">
        <v>107</v>
      </c>
      <c r="C11277">
        <v>263.19099999999997</v>
      </c>
      <c r="D11277">
        <v>455.92</v>
      </c>
    </row>
    <row r="11278" spans="1:4" x14ac:dyDescent="0.3">
      <c r="A11278" s="1" t="s">
        <v>78</v>
      </c>
      <c r="B11278" s="1" t="s">
        <v>107</v>
      </c>
      <c r="C11278">
        <v>257.84399999999999</v>
      </c>
      <c r="D11278">
        <v>456.61500000000001</v>
      </c>
    </row>
    <row r="11279" spans="1:4" x14ac:dyDescent="0.3">
      <c r="A11279" s="1" t="s">
        <v>78</v>
      </c>
      <c r="B11279" s="1" t="s">
        <v>107</v>
      </c>
      <c r="C11279">
        <v>263.19099999999997</v>
      </c>
      <c r="D11279">
        <v>455.92</v>
      </c>
    </row>
    <row r="11280" spans="1:4" x14ac:dyDescent="0.3">
      <c r="A11280" s="1" t="s">
        <v>78</v>
      </c>
      <c r="B11280" s="1" t="s">
        <v>107</v>
      </c>
      <c r="C11280">
        <v>257.84399999999999</v>
      </c>
      <c r="D11280">
        <v>456.61500000000001</v>
      </c>
    </row>
    <row r="11281" spans="1:4" x14ac:dyDescent="0.3">
      <c r="A11281" s="1" t="s">
        <v>78</v>
      </c>
      <c r="B11281" s="1" t="s">
        <v>107</v>
      </c>
      <c r="C11281">
        <v>268.56599999999997</v>
      </c>
      <c r="D11281">
        <v>455.22699999999998</v>
      </c>
    </row>
    <row r="11282" spans="1:4" x14ac:dyDescent="0.3">
      <c r="A11282" s="1" t="s">
        <v>78</v>
      </c>
      <c r="B11282" s="1" t="s">
        <v>107</v>
      </c>
      <c r="C11282">
        <v>265.89299999999997</v>
      </c>
      <c r="D11282">
        <v>455.59300000000002</v>
      </c>
    </row>
    <row r="11283" spans="1:4" x14ac:dyDescent="0.3">
      <c r="A11283" s="1" t="s">
        <v>78</v>
      </c>
      <c r="B11283" s="1" t="s">
        <v>107</v>
      </c>
      <c r="C11283">
        <v>263.19099999999997</v>
      </c>
      <c r="D11283">
        <v>455.92</v>
      </c>
    </row>
    <row r="11284" spans="1:4" x14ac:dyDescent="0.3">
      <c r="A11284" s="1" t="s">
        <v>78</v>
      </c>
      <c r="B11284" s="1" t="s">
        <v>107</v>
      </c>
      <c r="C11284">
        <v>268.56599999999997</v>
      </c>
      <c r="D11284">
        <v>455.22699999999998</v>
      </c>
    </row>
    <row r="11285" spans="1:4" x14ac:dyDescent="0.3">
      <c r="A11285" s="1" t="s">
        <v>78</v>
      </c>
      <c r="B11285" s="1" t="s">
        <v>107</v>
      </c>
      <c r="C11285">
        <v>265.89299999999997</v>
      </c>
      <c r="D11285">
        <v>455.59300000000002</v>
      </c>
    </row>
    <row r="11286" spans="1:4" x14ac:dyDescent="0.3">
      <c r="A11286" s="1" t="s">
        <v>78</v>
      </c>
      <c r="B11286" s="1" t="s">
        <v>107</v>
      </c>
      <c r="C11286">
        <v>263.19099999999997</v>
      </c>
      <c r="D11286">
        <v>455.92</v>
      </c>
    </row>
    <row r="11287" spans="1:4" x14ac:dyDescent="0.3">
      <c r="A11287" s="1" t="s">
        <v>78</v>
      </c>
      <c r="B11287" s="1" t="s">
        <v>107</v>
      </c>
      <c r="C11287">
        <v>273.91299999999899</v>
      </c>
      <c r="D11287">
        <v>454.53500000000003</v>
      </c>
    </row>
    <row r="11288" spans="1:4" x14ac:dyDescent="0.3">
      <c r="A11288" s="1" t="s">
        <v>78</v>
      </c>
      <c r="B11288" s="1" t="s">
        <v>107</v>
      </c>
      <c r="C11288">
        <v>268.56599999999997</v>
      </c>
      <c r="D11288">
        <v>455.22699999999998</v>
      </c>
    </row>
    <row r="11289" spans="1:4" x14ac:dyDescent="0.3">
      <c r="A11289" s="1" t="s">
        <v>78</v>
      </c>
      <c r="B11289" s="1" t="s">
        <v>107</v>
      </c>
      <c r="C11289">
        <v>273.91299999999899</v>
      </c>
      <c r="D11289">
        <v>454.53500000000003</v>
      </c>
    </row>
    <row r="11290" spans="1:4" x14ac:dyDescent="0.3">
      <c r="A11290" s="1" t="s">
        <v>78</v>
      </c>
      <c r="B11290" s="1" t="s">
        <v>107</v>
      </c>
      <c r="C11290">
        <v>268.56599999999997</v>
      </c>
      <c r="D11290">
        <v>455.22699999999998</v>
      </c>
    </row>
    <row r="11291" spans="1:4" x14ac:dyDescent="0.3">
      <c r="A11291" s="1" t="s">
        <v>78</v>
      </c>
      <c r="B11291" s="1" t="s">
        <v>107</v>
      </c>
      <c r="C11291">
        <v>279.28799999999899</v>
      </c>
      <c r="D11291">
        <v>453.84100000000001</v>
      </c>
    </row>
    <row r="11292" spans="1:4" x14ac:dyDescent="0.3">
      <c r="A11292" s="1" t="s">
        <v>78</v>
      </c>
      <c r="B11292" s="1" t="s">
        <v>107</v>
      </c>
      <c r="C11292">
        <v>276.61499999999899</v>
      </c>
      <c r="D11292">
        <v>454.20699999999999</v>
      </c>
    </row>
    <row r="11293" spans="1:4" x14ac:dyDescent="0.3">
      <c r="A11293" s="1" t="s">
        <v>78</v>
      </c>
      <c r="B11293" s="1" t="s">
        <v>107</v>
      </c>
      <c r="C11293">
        <v>273.91299999999899</v>
      </c>
      <c r="D11293">
        <v>454.534999999999</v>
      </c>
    </row>
    <row r="11294" spans="1:4" x14ac:dyDescent="0.3">
      <c r="A11294" s="1" t="s">
        <v>78</v>
      </c>
      <c r="B11294" s="1" t="s">
        <v>107</v>
      </c>
      <c r="C11294">
        <v>279.28799999999899</v>
      </c>
      <c r="D11294">
        <v>453.84099999999899</v>
      </c>
    </row>
    <row r="11295" spans="1:4" x14ac:dyDescent="0.3">
      <c r="A11295" s="1" t="s">
        <v>78</v>
      </c>
      <c r="B11295" s="1" t="s">
        <v>107</v>
      </c>
      <c r="C11295">
        <v>276.61499999999899</v>
      </c>
      <c r="D11295">
        <v>454.20699999999903</v>
      </c>
    </row>
    <row r="11296" spans="1:4" x14ac:dyDescent="0.3">
      <c r="A11296" s="1" t="s">
        <v>78</v>
      </c>
      <c r="B11296" s="1" t="s">
        <v>107</v>
      </c>
      <c r="C11296">
        <v>273.91299999999899</v>
      </c>
      <c r="D11296">
        <v>454.534999999999</v>
      </c>
    </row>
    <row r="11297" spans="1:4" x14ac:dyDescent="0.3">
      <c r="A11297" s="1" t="s">
        <v>78</v>
      </c>
      <c r="B11297" s="1" t="s">
        <v>107</v>
      </c>
      <c r="C11297">
        <v>284.635999999999</v>
      </c>
      <c r="D11297">
        <v>453.147999999999</v>
      </c>
    </row>
    <row r="11298" spans="1:4" x14ac:dyDescent="0.3">
      <c r="A11298" s="1" t="s">
        <v>78</v>
      </c>
      <c r="B11298" s="1" t="s">
        <v>107</v>
      </c>
      <c r="C11298">
        <v>284.03799999999899</v>
      </c>
      <c r="D11298">
        <v>453.229999999999</v>
      </c>
    </row>
    <row r="11299" spans="1:4" x14ac:dyDescent="0.3">
      <c r="A11299" s="1" t="s">
        <v>78</v>
      </c>
      <c r="B11299" s="1" t="s">
        <v>107</v>
      </c>
      <c r="C11299">
        <v>283.41299999999899</v>
      </c>
      <c r="D11299">
        <v>453.31199999999899</v>
      </c>
    </row>
    <row r="11300" spans="1:4" x14ac:dyDescent="0.3">
      <c r="A11300" s="1" t="s">
        <v>78</v>
      </c>
      <c r="B11300" s="1" t="s">
        <v>107</v>
      </c>
      <c r="C11300">
        <v>282.729999999999</v>
      </c>
      <c r="D11300">
        <v>453.39299999999901</v>
      </c>
    </row>
    <row r="11301" spans="1:4" x14ac:dyDescent="0.3">
      <c r="A11301" s="1" t="s">
        <v>78</v>
      </c>
      <c r="B11301" s="1" t="s">
        <v>107</v>
      </c>
      <c r="C11301">
        <v>282.04799999999898</v>
      </c>
      <c r="D11301">
        <v>453.47299999999899</v>
      </c>
    </row>
    <row r="11302" spans="1:4" x14ac:dyDescent="0.3">
      <c r="A11302" s="1" t="s">
        <v>78</v>
      </c>
      <c r="B11302" s="1" t="s">
        <v>107</v>
      </c>
      <c r="C11302">
        <v>280.65399999999897</v>
      </c>
      <c r="D11302">
        <v>453.67799999999897</v>
      </c>
    </row>
    <row r="11303" spans="1:4" x14ac:dyDescent="0.3">
      <c r="A11303" s="1" t="s">
        <v>78</v>
      </c>
      <c r="B11303" s="1" t="s">
        <v>107</v>
      </c>
      <c r="C11303">
        <v>279.97099999999898</v>
      </c>
      <c r="D11303">
        <v>453.75799999999902</v>
      </c>
    </row>
    <row r="11304" spans="1:4" x14ac:dyDescent="0.3">
      <c r="A11304" s="1" t="s">
        <v>78</v>
      </c>
      <c r="B11304" s="1" t="s">
        <v>107</v>
      </c>
      <c r="C11304">
        <v>279.28799999999899</v>
      </c>
      <c r="D11304">
        <v>453.84099999999899</v>
      </c>
    </row>
    <row r="11305" spans="1:4" x14ac:dyDescent="0.3">
      <c r="A11305" s="1" t="s">
        <v>78</v>
      </c>
      <c r="B11305" s="1" t="s">
        <v>107</v>
      </c>
      <c r="C11305">
        <v>284.635999999999</v>
      </c>
      <c r="D11305">
        <v>453.147999999999</v>
      </c>
    </row>
    <row r="11306" spans="1:4" x14ac:dyDescent="0.3">
      <c r="A11306" s="1" t="s">
        <v>78</v>
      </c>
      <c r="B11306" s="1" t="s">
        <v>107</v>
      </c>
      <c r="C11306">
        <v>284.03799999999899</v>
      </c>
      <c r="D11306">
        <v>453.229999999999</v>
      </c>
    </row>
    <row r="11307" spans="1:4" x14ac:dyDescent="0.3">
      <c r="A11307" s="1" t="s">
        <v>78</v>
      </c>
      <c r="B11307" s="1" t="s">
        <v>107</v>
      </c>
      <c r="C11307">
        <v>283.41299999999899</v>
      </c>
      <c r="D11307">
        <v>453.31199999999899</v>
      </c>
    </row>
    <row r="11308" spans="1:4" x14ac:dyDescent="0.3">
      <c r="A11308" s="1" t="s">
        <v>78</v>
      </c>
      <c r="B11308" s="1" t="s">
        <v>107</v>
      </c>
      <c r="C11308">
        <v>282.729999999999</v>
      </c>
      <c r="D11308">
        <v>453.39299999999901</v>
      </c>
    </row>
    <row r="11309" spans="1:4" x14ac:dyDescent="0.3">
      <c r="A11309" s="1" t="s">
        <v>78</v>
      </c>
      <c r="B11309" s="1" t="s">
        <v>107</v>
      </c>
      <c r="C11309">
        <v>282.04799999999898</v>
      </c>
      <c r="D11309">
        <v>453.47299999999899</v>
      </c>
    </row>
    <row r="11310" spans="1:4" x14ac:dyDescent="0.3">
      <c r="A11310" s="1" t="s">
        <v>78</v>
      </c>
      <c r="B11310" s="1" t="s">
        <v>107</v>
      </c>
      <c r="C11310">
        <v>280.65399999999897</v>
      </c>
      <c r="D11310">
        <v>453.67799999999897</v>
      </c>
    </row>
    <row r="11311" spans="1:4" x14ac:dyDescent="0.3">
      <c r="A11311" s="1" t="s">
        <v>78</v>
      </c>
      <c r="B11311" s="1" t="s">
        <v>107</v>
      </c>
      <c r="C11311">
        <v>279.97099999999898</v>
      </c>
      <c r="D11311">
        <v>453.75799999999902</v>
      </c>
    </row>
    <row r="11312" spans="1:4" x14ac:dyDescent="0.3">
      <c r="A11312" s="1" t="s">
        <v>78</v>
      </c>
      <c r="B11312" s="1" t="s">
        <v>107</v>
      </c>
      <c r="C11312">
        <v>279.28799999999899</v>
      </c>
      <c r="D11312">
        <v>453.84099999999899</v>
      </c>
    </row>
    <row r="11313" spans="1:4" x14ac:dyDescent="0.3">
      <c r="A11313" s="1" t="s">
        <v>78</v>
      </c>
      <c r="B11313" s="1" t="s">
        <v>107</v>
      </c>
      <c r="C11313">
        <v>288.56001999999899</v>
      </c>
      <c r="D11313">
        <v>452.53599999999898</v>
      </c>
    </row>
    <row r="11314" spans="1:4" x14ac:dyDescent="0.3">
      <c r="A11314" s="1" t="s">
        <v>78</v>
      </c>
      <c r="B11314" s="1" t="s">
        <v>107</v>
      </c>
      <c r="C11314">
        <v>287.65101999999899</v>
      </c>
      <c r="D11314">
        <v>452.69999999999902</v>
      </c>
    </row>
    <row r="11315" spans="1:4" x14ac:dyDescent="0.3">
      <c r="A11315" s="1" t="s">
        <v>78</v>
      </c>
      <c r="B11315" s="1" t="s">
        <v>107</v>
      </c>
      <c r="C11315">
        <v>286.71201999999897</v>
      </c>
      <c r="D11315">
        <v>452.82199999999898</v>
      </c>
    </row>
    <row r="11316" spans="1:4" x14ac:dyDescent="0.3">
      <c r="A11316" s="1" t="s">
        <v>78</v>
      </c>
      <c r="B11316" s="1" t="s">
        <v>107</v>
      </c>
      <c r="C11316">
        <v>286.22901999999903</v>
      </c>
      <c r="D11316">
        <v>452.902999999999</v>
      </c>
    </row>
    <row r="11317" spans="1:4" x14ac:dyDescent="0.3">
      <c r="A11317" s="1" t="s">
        <v>78</v>
      </c>
      <c r="B11317" s="1" t="s">
        <v>107</v>
      </c>
      <c r="C11317">
        <v>285.71601999999899</v>
      </c>
      <c r="D11317">
        <v>452.98399999999901</v>
      </c>
    </row>
    <row r="11318" spans="1:4" x14ac:dyDescent="0.3">
      <c r="A11318" s="1" t="s">
        <v>78</v>
      </c>
      <c r="B11318" s="1" t="s">
        <v>107</v>
      </c>
      <c r="C11318">
        <v>285.20401999999899</v>
      </c>
      <c r="D11318">
        <v>453.06699999999898</v>
      </c>
    </row>
    <row r="11319" spans="1:4" x14ac:dyDescent="0.3">
      <c r="A11319" s="1" t="s">
        <v>78</v>
      </c>
      <c r="B11319" s="1" t="s">
        <v>107</v>
      </c>
      <c r="C11319">
        <v>284.63601999999997</v>
      </c>
      <c r="D11319">
        <v>453.147999999999</v>
      </c>
    </row>
    <row r="11320" spans="1:4" x14ac:dyDescent="0.3">
      <c r="A11320" s="1" t="s">
        <v>78</v>
      </c>
      <c r="B11320" s="1" t="s">
        <v>107</v>
      </c>
      <c r="C11320">
        <v>288.56001999999899</v>
      </c>
      <c r="D11320">
        <v>452.53599999999898</v>
      </c>
    </row>
    <row r="11321" spans="1:4" x14ac:dyDescent="0.3">
      <c r="A11321" s="1" t="s">
        <v>78</v>
      </c>
      <c r="B11321" s="1" t="s">
        <v>107</v>
      </c>
      <c r="C11321">
        <v>287.65101999999899</v>
      </c>
      <c r="D11321">
        <v>452.69999999999902</v>
      </c>
    </row>
    <row r="11322" spans="1:4" x14ac:dyDescent="0.3">
      <c r="A11322" s="1" t="s">
        <v>78</v>
      </c>
      <c r="B11322" s="1" t="s">
        <v>107</v>
      </c>
      <c r="C11322">
        <v>286.71201999999897</v>
      </c>
      <c r="D11322">
        <v>452.82199999999898</v>
      </c>
    </row>
    <row r="11323" spans="1:4" x14ac:dyDescent="0.3">
      <c r="A11323" s="1" t="s">
        <v>78</v>
      </c>
      <c r="B11323" s="1" t="s">
        <v>107</v>
      </c>
      <c r="C11323">
        <v>286.22901999999903</v>
      </c>
      <c r="D11323">
        <v>452.902999999999</v>
      </c>
    </row>
    <row r="11324" spans="1:4" x14ac:dyDescent="0.3">
      <c r="A11324" s="1" t="s">
        <v>78</v>
      </c>
      <c r="B11324" s="1" t="s">
        <v>107</v>
      </c>
      <c r="C11324">
        <v>285.71601999999899</v>
      </c>
      <c r="D11324">
        <v>452.98399999999998</v>
      </c>
    </row>
    <row r="11325" spans="1:4" x14ac:dyDescent="0.3">
      <c r="A11325" s="1" t="s">
        <v>78</v>
      </c>
      <c r="B11325" s="1" t="s">
        <v>107</v>
      </c>
      <c r="C11325">
        <v>285.20401999999899</v>
      </c>
      <c r="D11325">
        <v>453.06700000000001</v>
      </c>
    </row>
    <row r="11326" spans="1:4" x14ac:dyDescent="0.3">
      <c r="A11326" s="1" t="s">
        <v>78</v>
      </c>
      <c r="B11326" s="1" t="s">
        <v>107</v>
      </c>
      <c r="C11326">
        <v>284.63601999999997</v>
      </c>
      <c r="D11326">
        <v>453.14800000000002</v>
      </c>
    </row>
    <row r="11327" spans="1:4" x14ac:dyDescent="0.3">
      <c r="A11327" s="1" t="s">
        <v>78</v>
      </c>
      <c r="B11327" s="1" t="s">
        <v>107</v>
      </c>
      <c r="C11327">
        <v>292.11700999999999</v>
      </c>
      <c r="D11327">
        <v>451.96499999999997</v>
      </c>
    </row>
    <row r="11328" spans="1:4" x14ac:dyDescent="0.3">
      <c r="A11328" s="1" t="s">
        <v>78</v>
      </c>
      <c r="B11328" s="1" t="s">
        <v>107</v>
      </c>
      <c r="C11328">
        <v>291.60500999999999</v>
      </c>
      <c r="D11328">
        <v>452.08800000000002</v>
      </c>
    </row>
    <row r="11329" spans="1:4" x14ac:dyDescent="0.3">
      <c r="A11329" s="1" t="s">
        <v>78</v>
      </c>
      <c r="B11329" s="1" t="s">
        <v>107</v>
      </c>
      <c r="C11329">
        <v>291.12000999999998</v>
      </c>
      <c r="D11329">
        <v>452.16899999999998</v>
      </c>
    </row>
    <row r="11330" spans="1:4" x14ac:dyDescent="0.3">
      <c r="A11330" s="1" t="s">
        <v>78</v>
      </c>
      <c r="B11330" s="1" t="s">
        <v>107</v>
      </c>
      <c r="C11330">
        <v>290.66501</v>
      </c>
      <c r="D11330">
        <v>452.21</v>
      </c>
    </row>
    <row r="11331" spans="1:4" x14ac:dyDescent="0.3">
      <c r="A11331" s="1" t="s">
        <v>78</v>
      </c>
      <c r="B11331" s="1" t="s">
        <v>107</v>
      </c>
      <c r="C11331">
        <v>290.267009999999</v>
      </c>
      <c r="D11331">
        <v>452.29</v>
      </c>
    </row>
    <row r="11332" spans="1:4" x14ac:dyDescent="0.3">
      <c r="A11332" s="1" t="s">
        <v>78</v>
      </c>
      <c r="B11332" s="1" t="s">
        <v>107</v>
      </c>
      <c r="C11332">
        <v>289.44300999999899</v>
      </c>
      <c r="D11332">
        <v>452.41399999999999</v>
      </c>
    </row>
    <row r="11333" spans="1:4" x14ac:dyDescent="0.3">
      <c r="A11333" s="1" t="s">
        <v>78</v>
      </c>
      <c r="B11333" s="1" t="s">
        <v>107</v>
      </c>
      <c r="C11333">
        <v>289.01500999999899</v>
      </c>
      <c r="D11333">
        <v>452.45499999999998</v>
      </c>
    </row>
    <row r="11334" spans="1:4" x14ac:dyDescent="0.3">
      <c r="A11334" s="1" t="s">
        <v>78</v>
      </c>
      <c r="B11334" s="1" t="s">
        <v>107</v>
      </c>
      <c r="C11334">
        <v>288.56000999999998</v>
      </c>
      <c r="D11334">
        <v>452.536</v>
      </c>
    </row>
    <row r="11335" spans="1:4" x14ac:dyDescent="0.3">
      <c r="A11335" s="1" t="s">
        <v>78</v>
      </c>
      <c r="B11335" s="1" t="s">
        <v>107</v>
      </c>
      <c r="C11335">
        <v>292.11700999999999</v>
      </c>
      <c r="D11335">
        <v>451.96499999999997</v>
      </c>
    </row>
    <row r="11336" spans="1:4" x14ac:dyDescent="0.3">
      <c r="A11336" s="1" t="s">
        <v>78</v>
      </c>
      <c r="B11336" s="1" t="s">
        <v>107</v>
      </c>
      <c r="C11336">
        <v>291.60500999999999</v>
      </c>
      <c r="D11336">
        <v>452.08800000000002</v>
      </c>
    </row>
    <row r="11337" spans="1:4" x14ac:dyDescent="0.3">
      <c r="A11337" s="1" t="s">
        <v>78</v>
      </c>
      <c r="B11337" s="1" t="s">
        <v>107</v>
      </c>
      <c r="C11337">
        <v>291.12000999999998</v>
      </c>
      <c r="D11337">
        <v>452.16899999999998</v>
      </c>
    </row>
    <row r="11338" spans="1:4" x14ac:dyDescent="0.3">
      <c r="A11338" s="1" t="s">
        <v>78</v>
      </c>
      <c r="B11338" s="1" t="s">
        <v>107</v>
      </c>
      <c r="C11338">
        <v>290.66501</v>
      </c>
      <c r="D11338">
        <v>452.21</v>
      </c>
    </row>
    <row r="11339" spans="1:4" x14ac:dyDescent="0.3">
      <c r="A11339" s="1" t="s">
        <v>78</v>
      </c>
      <c r="B11339" s="1" t="s">
        <v>107</v>
      </c>
      <c r="C11339">
        <v>290.267009999999</v>
      </c>
      <c r="D11339">
        <v>452.29</v>
      </c>
    </row>
    <row r="11340" spans="1:4" x14ac:dyDescent="0.3">
      <c r="A11340" s="1" t="s">
        <v>78</v>
      </c>
      <c r="B11340" s="1" t="s">
        <v>107</v>
      </c>
      <c r="C11340">
        <v>289.44300999999899</v>
      </c>
      <c r="D11340">
        <v>452.41399999999999</v>
      </c>
    </row>
    <row r="11341" spans="1:4" x14ac:dyDescent="0.3">
      <c r="A11341" s="1" t="s">
        <v>78</v>
      </c>
      <c r="B11341" s="1" t="s">
        <v>107</v>
      </c>
      <c r="C11341">
        <v>289.01500999999899</v>
      </c>
      <c r="D11341">
        <v>452.45499999999998</v>
      </c>
    </row>
    <row r="11342" spans="1:4" x14ac:dyDescent="0.3">
      <c r="A11342" s="1" t="s">
        <v>78</v>
      </c>
      <c r="B11342" s="1" t="s">
        <v>107</v>
      </c>
      <c r="C11342">
        <v>288.56000999999998</v>
      </c>
      <c r="D11342">
        <v>452.536</v>
      </c>
    </row>
    <row r="11343" spans="1:4" x14ac:dyDescent="0.3">
      <c r="A11343" s="1" t="s">
        <v>78</v>
      </c>
      <c r="B11343" s="1" t="s">
        <v>107</v>
      </c>
      <c r="C11343">
        <v>297.37800999999899</v>
      </c>
      <c r="D11343">
        <v>450.702</v>
      </c>
    </row>
    <row r="11344" spans="1:4" x14ac:dyDescent="0.3">
      <c r="A11344" s="1" t="s">
        <v>78</v>
      </c>
      <c r="B11344" s="1" t="s">
        <v>107</v>
      </c>
      <c r="C11344">
        <v>297.12200999999999</v>
      </c>
      <c r="D11344">
        <v>450.78300000000002</v>
      </c>
    </row>
    <row r="11345" spans="1:4" x14ac:dyDescent="0.3">
      <c r="A11345" s="1" t="s">
        <v>78</v>
      </c>
      <c r="B11345" s="1" t="s">
        <v>107</v>
      </c>
      <c r="C11345">
        <v>296.837009999999</v>
      </c>
      <c r="D11345">
        <v>450.82400000000001</v>
      </c>
    </row>
    <row r="11346" spans="1:4" x14ac:dyDescent="0.3">
      <c r="A11346" s="1" t="s">
        <v>78</v>
      </c>
      <c r="B11346" s="1" t="s">
        <v>107</v>
      </c>
      <c r="C11346">
        <v>296.55300999999997</v>
      </c>
      <c r="D11346">
        <v>450.90600000000001</v>
      </c>
    </row>
    <row r="11347" spans="1:4" x14ac:dyDescent="0.3">
      <c r="A11347" s="1" t="s">
        <v>78</v>
      </c>
      <c r="B11347" s="1" t="s">
        <v>107</v>
      </c>
      <c r="C11347">
        <v>296.212009999999</v>
      </c>
      <c r="D11347">
        <v>450.988</v>
      </c>
    </row>
    <row r="11348" spans="1:4" x14ac:dyDescent="0.3">
      <c r="A11348" s="1" t="s">
        <v>78</v>
      </c>
      <c r="B11348" s="1" t="s">
        <v>107</v>
      </c>
      <c r="C11348">
        <v>295.529009999999</v>
      </c>
      <c r="D11348">
        <v>451.15100000000001</v>
      </c>
    </row>
    <row r="11349" spans="1:4" x14ac:dyDescent="0.3">
      <c r="A11349" s="1" t="s">
        <v>78</v>
      </c>
      <c r="B11349" s="1" t="s">
        <v>107</v>
      </c>
      <c r="C11349">
        <v>294.81800999999899</v>
      </c>
      <c r="D11349">
        <v>451.35399999999998</v>
      </c>
    </row>
    <row r="11350" spans="1:4" x14ac:dyDescent="0.3">
      <c r="A11350" s="1" t="s">
        <v>78</v>
      </c>
      <c r="B11350" s="1" t="s">
        <v>107</v>
      </c>
      <c r="C11350">
        <v>294.07800999999898</v>
      </c>
      <c r="D11350">
        <v>451.51799999999997</v>
      </c>
    </row>
    <row r="11351" spans="1:4" x14ac:dyDescent="0.3">
      <c r="A11351" s="1" t="s">
        <v>78</v>
      </c>
      <c r="B11351" s="1" t="s">
        <v>107</v>
      </c>
      <c r="C11351">
        <v>293.368009999999</v>
      </c>
      <c r="D11351">
        <v>451.67899999999997</v>
      </c>
    </row>
    <row r="11352" spans="1:4" x14ac:dyDescent="0.3">
      <c r="A11352" s="1" t="s">
        <v>78</v>
      </c>
      <c r="B11352" s="1" t="s">
        <v>107</v>
      </c>
      <c r="C11352">
        <v>292.71301</v>
      </c>
      <c r="D11352">
        <v>451.84399999999999</v>
      </c>
    </row>
    <row r="11353" spans="1:4" x14ac:dyDescent="0.3">
      <c r="A11353" s="1" t="s">
        <v>78</v>
      </c>
      <c r="B11353" s="1" t="s">
        <v>107</v>
      </c>
      <c r="C11353">
        <v>292.40100999999999</v>
      </c>
      <c r="D11353">
        <v>451.92399999999998</v>
      </c>
    </row>
    <row r="11354" spans="1:4" x14ac:dyDescent="0.3">
      <c r="A11354" s="1" t="s">
        <v>78</v>
      </c>
      <c r="B11354" s="1" t="s">
        <v>107</v>
      </c>
      <c r="C11354">
        <v>292.11700999999999</v>
      </c>
      <c r="D11354">
        <v>451.96499999999997</v>
      </c>
    </row>
    <row r="11355" spans="1:4" x14ac:dyDescent="0.3">
      <c r="A11355" s="1" t="s">
        <v>78</v>
      </c>
      <c r="B11355" s="1" t="s">
        <v>107</v>
      </c>
      <c r="C11355">
        <v>297.37801000000002</v>
      </c>
      <c r="D11355">
        <v>450.702</v>
      </c>
    </row>
    <row r="11356" spans="1:4" x14ac:dyDescent="0.3">
      <c r="A11356" s="1" t="s">
        <v>78</v>
      </c>
      <c r="B11356" s="1" t="s">
        <v>107</v>
      </c>
      <c r="C11356">
        <v>297.12200999999999</v>
      </c>
      <c r="D11356">
        <v>450.78300000000002</v>
      </c>
    </row>
    <row r="11357" spans="1:4" x14ac:dyDescent="0.3">
      <c r="A11357" s="1" t="s">
        <v>78</v>
      </c>
      <c r="B11357" s="1" t="s">
        <v>107</v>
      </c>
      <c r="C11357">
        <v>296.83701000000002</v>
      </c>
      <c r="D11357">
        <v>450.82400000000001</v>
      </c>
    </row>
    <row r="11358" spans="1:4" x14ac:dyDescent="0.3">
      <c r="A11358" s="1" t="s">
        <v>78</v>
      </c>
      <c r="B11358" s="1" t="s">
        <v>107</v>
      </c>
      <c r="C11358">
        <v>296.55300999999997</v>
      </c>
      <c r="D11358">
        <v>450.90600000000001</v>
      </c>
    </row>
    <row r="11359" spans="1:4" x14ac:dyDescent="0.3">
      <c r="A11359" s="1" t="s">
        <v>78</v>
      </c>
      <c r="B11359" s="1" t="s">
        <v>107</v>
      </c>
      <c r="C11359">
        <v>296.21201000000002</v>
      </c>
      <c r="D11359">
        <v>450.988</v>
      </c>
    </row>
    <row r="11360" spans="1:4" x14ac:dyDescent="0.3">
      <c r="A11360" s="1" t="s">
        <v>78</v>
      </c>
      <c r="B11360" s="1" t="s">
        <v>107</v>
      </c>
      <c r="C11360">
        <v>295.52901000000003</v>
      </c>
      <c r="D11360">
        <v>451.15100000000001</v>
      </c>
    </row>
    <row r="11361" spans="1:4" x14ac:dyDescent="0.3">
      <c r="A11361" s="1" t="s">
        <v>78</v>
      </c>
      <c r="B11361" s="1" t="s">
        <v>107</v>
      </c>
      <c r="C11361">
        <v>294.81801000000002</v>
      </c>
      <c r="D11361">
        <v>451.35399999999998</v>
      </c>
    </row>
    <row r="11362" spans="1:4" x14ac:dyDescent="0.3">
      <c r="A11362" s="1" t="s">
        <v>78</v>
      </c>
      <c r="B11362" s="1" t="s">
        <v>107</v>
      </c>
      <c r="C11362">
        <v>294.07801000000001</v>
      </c>
      <c r="D11362">
        <v>451.51799999999997</v>
      </c>
    </row>
    <row r="11363" spans="1:4" x14ac:dyDescent="0.3">
      <c r="A11363" s="1" t="s">
        <v>78</v>
      </c>
      <c r="B11363" s="1" t="s">
        <v>107</v>
      </c>
      <c r="C11363">
        <v>293.36801000000003</v>
      </c>
      <c r="D11363">
        <v>451.67899999999997</v>
      </c>
    </row>
    <row r="11364" spans="1:4" x14ac:dyDescent="0.3">
      <c r="A11364" s="1" t="s">
        <v>78</v>
      </c>
      <c r="B11364" s="1" t="s">
        <v>107</v>
      </c>
      <c r="C11364">
        <v>292.71301</v>
      </c>
      <c r="D11364">
        <v>451.84399999999999</v>
      </c>
    </row>
    <row r="11365" spans="1:4" x14ac:dyDescent="0.3">
      <c r="A11365" s="1" t="s">
        <v>78</v>
      </c>
      <c r="B11365" s="1" t="s">
        <v>107</v>
      </c>
      <c r="C11365">
        <v>292.40100999999999</v>
      </c>
      <c r="D11365">
        <v>451.92399999999998</v>
      </c>
    </row>
    <row r="11366" spans="1:4" x14ac:dyDescent="0.3">
      <c r="A11366" s="1" t="s">
        <v>78</v>
      </c>
      <c r="B11366" s="1" t="s">
        <v>107</v>
      </c>
      <c r="C11366">
        <v>292.11700999999999</v>
      </c>
      <c r="D11366">
        <v>451.96499999999997</v>
      </c>
    </row>
    <row r="11367" spans="1:4" x14ac:dyDescent="0.3">
      <c r="A11367" s="1" t="s">
        <v>78</v>
      </c>
      <c r="B11367" s="1" t="s">
        <v>107</v>
      </c>
      <c r="C11367">
        <v>299.79502000000002</v>
      </c>
      <c r="D11367">
        <v>450.05</v>
      </c>
    </row>
    <row r="11368" spans="1:4" x14ac:dyDescent="0.3">
      <c r="A11368" s="1" t="s">
        <v>78</v>
      </c>
      <c r="B11368" s="1" t="s">
        <v>107</v>
      </c>
      <c r="C11368">
        <v>299.51101999999997</v>
      </c>
      <c r="D11368">
        <v>450.13099999999997</v>
      </c>
    </row>
    <row r="11369" spans="1:4" x14ac:dyDescent="0.3">
      <c r="A11369" s="1" t="s">
        <v>78</v>
      </c>
      <c r="B11369" s="1" t="s">
        <v>107</v>
      </c>
      <c r="C11369">
        <v>299.25502</v>
      </c>
      <c r="D11369">
        <v>450.17099999999999</v>
      </c>
    </row>
    <row r="11370" spans="1:4" x14ac:dyDescent="0.3">
      <c r="A11370" s="1" t="s">
        <v>78</v>
      </c>
      <c r="B11370" s="1" t="s">
        <v>107</v>
      </c>
      <c r="C11370">
        <v>298.74401999999998</v>
      </c>
      <c r="D11370">
        <v>450.33499999999998</v>
      </c>
    </row>
    <row r="11371" spans="1:4" x14ac:dyDescent="0.3">
      <c r="A11371" s="1" t="s">
        <v>78</v>
      </c>
      <c r="B11371" s="1" t="s">
        <v>107</v>
      </c>
      <c r="C11371">
        <v>298.45801999999998</v>
      </c>
      <c r="D11371">
        <v>450.416</v>
      </c>
    </row>
    <row r="11372" spans="1:4" x14ac:dyDescent="0.3">
      <c r="A11372" s="1" t="s">
        <v>78</v>
      </c>
      <c r="B11372" s="1" t="s">
        <v>107</v>
      </c>
      <c r="C11372">
        <v>298.14602000000002</v>
      </c>
      <c r="D11372">
        <v>450.49599999999998</v>
      </c>
    </row>
    <row r="11373" spans="1:4" x14ac:dyDescent="0.3">
      <c r="A11373" s="1" t="s">
        <v>78</v>
      </c>
      <c r="B11373" s="1" t="s">
        <v>107</v>
      </c>
      <c r="C11373">
        <v>297.80401999999998</v>
      </c>
      <c r="D11373">
        <v>450.57900000000001</v>
      </c>
    </row>
    <row r="11374" spans="1:4" x14ac:dyDescent="0.3">
      <c r="A11374" s="1" t="s">
        <v>78</v>
      </c>
      <c r="B11374" s="1" t="s">
        <v>107</v>
      </c>
      <c r="C11374">
        <v>297.37801999999999</v>
      </c>
      <c r="D11374">
        <v>450.702</v>
      </c>
    </row>
    <row r="11375" spans="1:4" x14ac:dyDescent="0.3">
      <c r="A11375" s="1" t="s">
        <v>78</v>
      </c>
      <c r="B11375" s="1" t="s">
        <v>107</v>
      </c>
      <c r="C11375">
        <v>299.79502000000002</v>
      </c>
      <c r="D11375">
        <v>450.05</v>
      </c>
    </row>
    <row r="11376" spans="1:4" x14ac:dyDescent="0.3">
      <c r="A11376" s="1" t="s">
        <v>78</v>
      </c>
      <c r="B11376" s="1" t="s">
        <v>107</v>
      </c>
      <c r="C11376">
        <v>299.51101999999997</v>
      </c>
      <c r="D11376">
        <v>450.13099999999997</v>
      </c>
    </row>
    <row r="11377" spans="1:4" x14ac:dyDescent="0.3">
      <c r="A11377" s="1" t="s">
        <v>78</v>
      </c>
      <c r="B11377" s="1" t="s">
        <v>107</v>
      </c>
      <c r="C11377">
        <v>299.25502</v>
      </c>
      <c r="D11377">
        <v>450.17099999999999</v>
      </c>
    </row>
    <row r="11378" spans="1:4" x14ac:dyDescent="0.3">
      <c r="A11378" s="1" t="s">
        <v>78</v>
      </c>
      <c r="B11378" s="1" t="s">
        <v>107</v>
      </c>
      <c r="C11378">
        <v>298.74401999999998</v>
      </c>
      <c r="D11378">
        <v>450.33499999999998</v>
      </c>
    </row>
    <row r="11379" spans="1:4" x14ac:dyDescent="0.3">
      <c r="A11379" s="1" t="s">
        <v>78</v>
      </c>
      <c r="B11379" s="1" t="s">
        <v>107</v>
      </c>
      <c r="C11379">
        <v>298.45801999999998</v>
      </c>
      <c r="D11379">
        <v>450.416</v>
      </c>
    </row>
    <row r="11380" spans="1:4" x14ac:dyDescent="0.3">
      <c r="A11380" s="1" t="s">
        <v>78</v>
      </c>
      <c r="B11380" s="1" t="s">
        <v>107</v>
      </c>
      <c r="C11380">
        <v>298.14602000000002</v>
      </c>
      <c r="D11380">
        <v>450.49599999999998</v>
      </c>
    </row>
    <row r="11381" spans="1:4" x14ac:dyDescent="0.3">
      <c r="A11381" s="1" t="s">
        <v>78</v>
      </c>
      <c r="B11381" s="1" t="s">
        <v>107</v>
      </c>
      <c r="C11381">
        <v>297.80401999999998</v>
      </c>
      <c r="D11381">
        <v>450.57900000000001</v>
      </c>
    </row>
    <row r="11382" spans="1:4" x14ac:dyDescent="0.3">
      <c r="A11382" s="1" t="s">
        <v>78</v>
      </c>
      <c r="B11382" s="1" t="s">
        <v>107</v>
      </c>
      <c r="C11382">
        <v>297.37801999999999</v>
      </c>
      <c r="D11382">
        <v>450.702</v>
      </c>
    </row>
    <row r="11383" spans="1:4" x14ac:dyDescent="0.3">
      <c r="A11383" s="1" t="s">
        <v>78</v>
      </c>
      <c r="B11383" s="1" t="s">
        <v>107</v>
      </c>
      <c r="C11383">
        <v>302.29800999999998</v>
      </c>
      <c r="D11383">
        <v>449.60001</v>
      </c>
    </row>
    <row r="11384" spans="1:4" x14ac:dyDescent="0.3">
      <c r="A11384" s="1" t="s">
        <v>78</v>
      </c>
      <c r="B11384" s="1" t="s">
        <v>107</v>
      </c>
      <c r="C11384">
        <v>301.87101000000001</v>
      </c>
      <c r="D11384">
        <v>449.68301000000002</v>
      </c>
    </row>
    <row r="11385" spans="1:4" x14ac:dyDescent="0.3">
      <c r="A11385" s="1" t="s">
        <v>78</v>
      </c>
      <c r="B11385" s="1" t="s">
        <v>107</v>
      </c>
      <c r="C11385">
        <v>301.50200999999998</v>
      </c>
      <c r="D11385">
        <v>449.72401000000002</v>
      </c>
    </row>
    <row r="11386" spans="1:4" x14ac:dyDescent="0.3">
      <c r="A11386" s="1" t="s">
        <v>78</v>
      </c>
      <c r="B11386" s="1" t="s">
        <v>107</v>
      </c>
      <c r="C11386">
        <v>301.16100999999998</v>
      </c>
      <c r="D11386">
        <v>449.76501000000002</v>
      </c>
    </row>
    <row r="11387" spans="1:4" x14ac:dyDescent="0.3">
      <c r="A11387" s="1" t="s">
        <v>78</v>
      </c>
      <c r="B11387" s="1" t="s">
        <v>107</v>
      </c>
      <c r="C11387">
        <v>300.87600999999898</v>
      </c>
      <c r="D11387">
        <v>449.84501</v>
      </c>
    </row>
    <row r="11388" spans="1:4" x14ac:dyDescent="0.3">
      <c r="A11388" s="1" t="s">
        <v>78</v>
      </c>
      <c r="B11388" s="1" t="s">
        <v>107</v>
      </c>
      <c r="C11388">
        <v>300.59100999999902</v>
      </c>
      <c r="D11388">
        <v>449.88601</v>
      </c>
    </row>
    <row r="11389" spans="1:4" x14ac:dyDescent="0.3">
      <c r="A11389" s="1" t="s">
        <v>78</v>
      </c>
      <c r="B11389" s="1" t="s">
        <v>107</v>
      </c>
      <c r="C11389">
        <v>300.33500999999899</v>
      </c>
      <c r="D11389">
        <v>449.92800999999997</v>
      </c>
    </row>
    <row r="11390" spans="1:4" x14ac:dyDescent="0.3">
      <c r="A11390" s="1" t="s">
        <v>78</v>
      </c>
      <c r="B11390" s="1" t="s">
        <v>107</v>
      </c>
      <c r="C11390">
        <v>300.07900999999998</v>
      </c>
      <c r="D11390">
        <v>449.96800999999999</v>
      </c>
    </row>
    <row r="11391" spans="1:4" x14ac:dyDescent="0.3">
      <c r="A11391" s="1" t="s">
        <v>78</v>
      </c>
      <c r="B11391" s="1" t="s">
        <v>107</v>
      </c>
      <c r="C11391">
        <v>299.79500999999999</v>
      </c>
      <c r="D11391">
        <v>450.05000999999999</v>
      </c>
    </row>
    <row r="11392" spans="1:4" x14ac:dyDescent="0.3">
      <c r="A11392" s="1" t="s">
        <v>78</v>
      </c>
      <c r="B11392" s="1" t="s">
        <v>107</v>
      </c>
      <c r="C11392">
        <v>302.29800999999998</v>
      </c>
      <c r="D11392">
        <v>449.60001</v>
      </c>
    </row>
    <row r="11393" spans="1:4" x14ac:dyDescent="0.3">
      <c r="A11393" s="1" t="s">
        <v>78</v>
      </c>
      <c r="B11393" s="1" t="s">
        <v>107</v>
      </c>
      <c r="C11393">
        <v>301.87100999999899</v>
      </c>
      <c r="D11393">
        <v>449.68301000000002</v>
      </c>
    </row>
    <row r="11394" spans="1:4" x14ac:dyDescent="0.3">
      <c r="A11394" s="1" t="s">
        <v>78</v>
      </c>
      <c r="B11394" s="1" t="s">
        <v>107</v>
      </c>
      <c r="C11394">
        <v>301.50200999999902</v>
      </c>
      <c r="D11394">
        <v>449.72401000000002</v>
      </c>
    </row>
    <row r="11395" spans="1:4" x14ac:dyDescent="0.3">
      <c r="A11395" s="1" t="s">
        <v>78</v>
      </c>
      <c r="B11395" s="1" t="s">
        <v>107</v>
      </c>
      <c r="C11395">
        <v>301.16100999999901</v>
      </c>
      <c r="D11395">
        <v>449.76501000000002</v>
      </c>
    </row>
    <row r="11396" spans="1:4" x14ac:dyDescent="0.3">
      <c r="A11396" s="1" t="s">
        <v>78</v>
      </c>
      <c r="B11396" s="1" t="s">
        <v>107</v>
      </c>
      <c r="C11396">
        <v>300.87600999999898</v>
      </c>
      <c r="D11396">
        <v>449.84501</v>
      </c>
    </row>
    <row r="11397" spans="1:4" x14ac:dyDescent="0.3">
      <c r="A11397" s="1" t="s">
        <v>78</v>
      </c>
      <c r="B11397" s="1" t="s">
        <v>107</v>
      </c>
      <c r="C11397">
        <v>300.59100999999902</v>
      </c>
      <c r="D11397">
        <v>449.88601</v>
      </c>
    </row>
    <row r="11398" spans="1:4" x14ac:dyDescent="0.3">
      <c r="A11398" s="1" t="s">
        <v>78</v>
      </c>
      <c r="B11398" s="1" t="s">
        <v>107</v>
      </c>
      <c r="C11398">
        <v>300.33500999999899</v>
      </c>
      <c r="D11398">
        <v>449.92800999999997</v>
      </c>
    </row>
    <row r="11399" spans="1:4" x14ac:dyDescent="0.3">
      <c r="A11399" s="1" t="s">
        <v>78</v>
      </c>
      <c r="B11399" s="1" t="s">
        <v>107</v>
      </c>
      <c r="C11399">
        <v>300.07900999999902</v>
      </c>
      <c r="D11399">
        <v>449.96800999999999</v>
      </c>
    </row>
    <row r="11400" spans="1:4" x14ac:dyDescent="0.3">
      <c r="A11400" s="1" t="s">
        <v>78</v>
      </c>
      <c r="B11400" s="1" t="s">
        <v>107</v>
      </c>
      <c r="C11400">
        <v>299.79500999999902</v>
      </c>
      <c r="D11400">
        <v>450.05000999999999</v>
      </c>
    </row>
    <row r="11401" spans="1:4" x14ac:dyDescent="0.3">
      <c r="A11401" s="1" t="s">
        <v>78</v>
      </c>
      <c r="B11401" s="1" t="s">
        <v>107</v>
      </c>
      <c r="C11401">
        <v>307.64500999999899</v>
      </c>
      <c r="D11401">
        <v>448.90800000000002</v>
      </c>
    </row>
    <row r="11402" spans="1:4" x14ac:dyDescent="0.3">
      <c r="A11402" s="1" t="s">
        <v>78</v>
      </c>
      <c r="B11402" s="1" t="s">
        <v>107</v>
      </c>
      <c r="C11402">
        <v>306.96300999999897</v>
      </c>
      <c r="D11402">
        <v>448.98899999999998</v>
      </c>
    </row>
    <row r="11403" spans="1:4" x14ac:dyDescent="0.3">
      <c r="A11403" s="1" t="s">
        <v>78</v>
      </c>
      <c r="B11403" s="1" t="s">
        <v>107</v>
      </c>
      <c r="C11403">
        <v>306.28000999999898</v>
      </c>
      <c r="D11403">
        <v>449.072</v>
      </c>
    </row>
    <row r="11404" spans="1:4" x14ac:dyDescent="0.3">
      <c r="A11404" s="1" t="s">
        <v>78</v>
      </c>
      <c r="B11404" s="1" t="s">
        <v>107</v>
      </c>
      <c r="C11404">
        <v>304.82900999999902</v>
      </c>
      <c r="D11404">
        <v>449.27499999999998</v>
      </c>
    </row>
    <row r="11405" spans="1:4" x14ac:dyDescent="0.3">
      <c r="A11405" s="1" t="s">
        <v>78</v>
      </c>
      <c r="B11405" s="1" t="s">
        <v>107</v>
      </c>
      <c r="C11405">
        <v>304.11900999999898</v>
      </c>
      <c r="D11405">
        <v>449.35700000000003</v>
      </c>
    </row>
    <row r="11406" spans="1:4" x14ac:dyDescent="0.3">
      <c r="A11406" s="1" t="s">
        <v>78</v>
      </c>
      <c r="B11406" s="1" t="s">
        <v>107</v>
      </c>
      <c r="C11406">
        <v>303.43500999999901</v>
      </c>
      <c r="D11406">
        <v>449.43900000000002</v>
      </c>
    </row>
    <row r="11407" spans="1:4" x14ac:dyDescent="0.3">
      <c r="A11407" s="1" t="s">
        <v>78</v>
      </c>
      <c r="B11407" s="1" t="s">
        <v>107</v>
      </c>
      <c r="C11407">
        <v>302.83900999999901</v>
      </c>
      <c r="D11407">
        <v>449.52</v>
      </c>
    </row>
    <row r="11408" spans="1:4" x14ac:dyDescent="0.3">
      <c r="A11408" s="1" t="s">
        <v>78</v>
      </c>
      <c r="B11408" s="1" t="s">
        <v>107</v>
      </c>
      <c r="C11408">
        <v>302.55400999999898</v>
      </c>
      <c r="D11408">
        <v>449.56</v>
      </c>
    </row>
    <row r="11409" spans="1:4" x14ac:dyDescent="0.3">
      <c r="A11409" s="1" t="s">
        <v>78</v>
      </c>
      <c r="B11409" s="1" t="s">
        <v>107</v>
      </c>
      <c r="C11409">
        <v>302.29800999999901</v>
      </c>
      <c r="D11409">
        <v>449.6</v>
      </c>
    </row>
    <row r="11410" spans="1:4" x14ac:dyDescent="0.3">
      <c r="A11410" s="1" t="s">
        <v>78</v>
      </c>
      <c r="B11410" s="1" t="s">
        <v>107</v>
      </c>
      <c r="C11410">
        <v>307.64500999999899</v>
      </c>
      <c r="D11410">
        <v>448.90800000000002</v>
      </c>
    </row>
    <row r="11411" spans="1:4" x14ac:dyDescent="0.3">
      <c r="A11411" s="1" t="s">
        <v>78</v>
      </c>
      <c r="B11411" s="1" t="s">
        <v>107</v>
      </c>
      <c r="C11411">
        <v>306.96300999999897</v>
      </c>
      <c r="D11411">
        <v>448.98899999999998</v>
      </c>
    </row>
    <row r="11412" spans="1:4" x14ac:dyDescent="0.3">
      <c r="A11412" s="1" t="s">
        <v>78</v>
      </c>
      <c r="B11412" s="1" t="s">
        <v>107</v>
      </c>
      <c r="C11412">
        <v>306.28000999999898</v>
      </c>
      <c r="D11412">
        <v>449.072</v>
      </c>
    </row>
    <row r="11413" spans="1:4" x14ac:dyDescent="0.3">
      <c r="A11413" s="1" t="s">
        <v>78</v>
      </c>
      <c r="B11413" s="1" t="s">
        <v>107</v>
      </c>
      <c r="C11413">
        <v>304.82900999999902</v>
      </c>
      <c r="D11413">
        <v>449.27499999999998</v>
      </c>
    </row>
    <row r="11414" spans="1:4" x14ac:dyDescent="0.3">
      <c r="A11414" s="1" t="s">
        <v>78</v>
      </c>
      <c r="B11414" s="1" t="s">
        <v>107</v>
      </c>
      <c r="C11414">
        <v>304.11900999999898</v>
      </c>
      <c r="D11414">
        <v>449.35700000000003</v>
      </c>
    </row>
    <row r="11415" spans="1:4" x14ac:dyDescent="0.3">
      <c r="A11415" s="1" t="s">
        <v>78</v>
      </c>
      <c r="B11415" s="1" t="s">
        <v>107</v>
      </c>
      <c r="C11415">
        <v>303.43500999999901</v>
      </c>
      <c r="D11415">
        <v>449.43900000000002</v>
      </c>
    </row>
    <row r="11416" spans="1:4" x14ac:dyDescent="0.3">
      <c r="A11416" s="1" t="s">
        <v>78</v>
      </c>
      <c r="B11416" s="1" t="s">
        <v>107</v>
      </c>
      <c r="C11416">
        <v>302.83900999999901</v>
      </c>
      <c r="D11416">
        <v>449.52</v>
      </c>
    </row>
    <row r="11417" spans="1:4" x14ac:dyDescent="0.3">
      <c r="A11417" s="1" t="s">
        <v>78</v>
      </c>
      <c r="B11417" s="1" t="s">
        <v>107</v>
      </c>
      <c r="C11417">
        <v>302.55400999999898</v>
      </c>
      <c r="D11417">
        <v>449.56</v>
      </c>
    </row>
    <row r="11418" spans="1:4" x14ac:dyDescent="0.3">
      <c r="A11418" s="1" t="s">
        <v>78</v>
      </c>
      <c r="B11418" s="1" t="s">
        <v>107</v>
      </c>
      <c r="C11418">
        <v>302.29800999999901</v>
      </c>
      <c r="D11418">
        <v>449.6</v>
      </c>
    </row>
    <row r="11419" spans="1:4" x14ac:dyDescent="0.3">
      <c r="A11419" s="1" t="s">
        <v>78</v>
      </c>
      <c r="B11419" s="1" t="s">
        <v>107</v>
      </c>
      <c r="C11419">
        <v>312.65100999999902</v>
      </c>
      <c r="D11419">
        <v>448.25599999999997</v>
      </c>
    </row>
    <row r="11420" spans="1:4" x14ac:dyDescent="0.3">
      <c r="A11420" s="1" t="s">
        <v>78</v>
      </c>
      <c r="B11420" s="1" t="s">
        <v>107</v>
      </c>
      <c r="C11420">
        <v>311.37000999999901</v>
      </c>
      <c r="D11420">
        <v>448.41800000000001</v>
      </c>
    </row>
    <row r="11421" spans="1:4" x14ac:dyDescent="0.3">
      <c r="A11421" s="1" t="s">
        <v>78</v>
      </c>
      <c r="B11421" s="1" t="s">
        <v>107</v>
      </c>
      <c r="C11421">
        <v>310.14800999999898</v>
      </c>
      <c r="D11421">
        <v>448.58199999999999</v>
      </c>
    </row>
    <row r="11422" spans="1:4" x14ac:dyDescent="0.3">
      <c r="A11422" s="1" t="s">
        <v>78</v>
      </c>
      <c r="B11422" s="1" t="s">
        <v>107</v>
      </c>
      <c r="C11422">
        <v>308.92500999999902</v>
      </c>
      <c r="D11422">
        <v>448.74599999999998</v>
      </c>
    </row>
    <row r="11423" spans="1:4" x14ac:dyDescent="0.3">
      <c r="A11423" s="1" t="s">
        <v>78</v>
      </c>
      <c r="B11423" s="1" t="s">
        <v>107</v>
      </c>
      <c r="C11423">
        <v>307.64500999999899</v>
      </c>
      <c r="D11423">
        <v>448.90800000000002</v>
      </c>
    </row>
    <row r="11424" spans="1:4" x14ac:dyDescent="0.3">
      <c r="A11424" s="1" t="s">
        <v>78</v>
      </c>
      <c r="B11424" s="1" t="s">
        <v>107</v>
      </c>
      <c r="C11424">
        <v>312.65100999999902</v>
      </c>
      <c r="D11424">
        <v>448.25599999999997</v>
      </c>
    </row>
    <row r="11425" spans="1:4" x14ac:dyDescent="0.3">
      <c r="A11425" s="1" t="s">
        <v>78</v>
      </c>
      <c r="B11425" s="1" t="s">
        <v>107</v>
      </c>
      <c r="C11425">
        <v>311.37000999999901</v>
      </c>
      <c r="D11425">
        <v>448.41800000000001</v>
      </c>
    </row>
    <row r="11426" spans="1:4" x14ac:dyDescent="0.3">
      <c r="A11426" s="1" t="s">
        <v>78</v>
      </c>
      <c r="B11426" s="1" t="s">
        <v>107</v>
      </c>
      <c r="C11426">
        <v>310.14800999999898</v>
      </c>
      <c r="D11426">
        <v>448.58199999999999</v>
      </c>
    </row>
    <row r="11427" spans="1:4" x14ac:dyDescent="0.3">
      <c r="A11427" s="1" t="s">
        <v>78</v>
      </c>
      <c r="B11427" s="1" t="s">
        <v>107</v>
      </c>
      <c r="C11427">
        <v>308.92500999999902</v>
      </c>
      <c r="D11427">
        <v>448.74599999999998</v>
      </c>
    </row>
    <row r="11428" spans="1:4" x14ac:dyDescent="0.3">
      <c r="A11428" s="1" t="s">
        <v>78</v>
      </c>
      <c r="B11428" s="1" t="s">
        <v>107</v>
      </c>
      <c r="C11428">
        <v>307.64500999999899</v>
      </c>
      <c r="D11428">
        <v>448.90800000000002</v>
      </c>
    </row>
    <row r="11429" spans="1:4" x14ac:dyDescent="0.3">
      <c r="A11429" s="1" t="s">
        <v>78</v>
      </c>
      <c r="B11429" s="1" t="s">
        <v>107</v>
      </c>
      <c r="C11429">
        <v>317.998009999999</v>
      </c>
      <c r="D11429">
        <v>447.44</v>
      </c>
    </row>
    <row r="11430" spans="1:4" x14ac:dyDescent="0.3">
      <c r="A11430" s="1" t="s">
        <v>78</v>
      </c>
      <c r="B11430" s="1" t="s">
        <v>107</v>
      </c>
      <c r="C11430">
        <v>317.40100999999999</v>
      </c>
      <c r="D11430">
        <v>447.52100000000002</v>
      </c>
    </row>
    <row r="11431" spans="1:4" x14ac:dyDescent="0.3">
      <c r="A11431" s="1" t="s">
        <v>78</v>
      </c>
      <c r="B11431" s="1" t="s">
        <v>107</v>
      </c>
      <c r="C11431">
        <v>316.74601000000001</v>
      </c>
      <c r="D11431">
        <v>447.64499999999998</v>
      </c>
    </row>
    <row r="11432" spans="1:4" x14ac:dyDescent="0.3">
      <c r="A11432" s="1" t="s">
        <v>78</v>
      </c>
      <c r="B11432" s="1" t="s">
        <v>107</v>
      </c>
      <c r="C11432">
        <v>316.09201000000002</v>
      </c>
      <c r="D11432">
        <v>447.726</v>
      </c>
    </row>
    <row r="11433" spans="1:4" x14ac:dyDescent="0.3">
      <c r="A11433" s="1" t="s">
        <v>78</v>
      </c>
      <c r="B11433" s="1" t="s">
        <v>107</v>
      </c>
      <c r="C11433">
        <v>315.38101</v>
      </c>
      <c r="D11433">
        <v>447.84899999999999</v>
      </c>
    </row>
    <row r="11434" spans="1:4" x14ac:dyDescent="0.3">
      <c r="A11434" s="1" t="s">
        <v>78</v>
      </c>
      <c r="B11434" s="1" t="s">
        <v>107</v>
      </c>
      <c r="C11434">
        <v>313.98800999999997</v>
      </c>
      <c r="D11434">
        <v>448.05200000000002</v>
      </c>
    </row>
    <row r="11435" spans="1:4" x14ac:dyDescent="0.3">
      <c r="A11435" s="1" t="s">
        <v>78</v>
      </c>
      <c r="B11435" s="1" t="s">
        <v>107</v>
      </c>
      <c r="C11435">
        <v>313.30500999999998</v>
      </c>
      <c r="D11435">
        <v>448.17500000000001</v>
      </c>
    </row>
    <row r="11436" spans="1:4" x14ac:dyDescent="0.3">
      <c r="A11436" s="1" t="s">
        <v>78</v>
      </c>
      <c r="B11436" s="1" t="s">
        <v>107</v>
      </c>
      <c r="C11436">
        <v>312.65100999999999</v>
      </c>
      <c r="D11436">
        <v>448.25599999999997</v>
      </c>
    </row>
    <row r="11437" spans="1:4" x14ac:dyDescent="0.3">
      <c r="A11437" s="1" t="s">
        <v>78</v>
      </c>
      <c r="B11437" s="1" t="s">
        <v>107</v>
      </c>
      <c r="C11437">
        <v>317.99801000000002</v>
      </c>
      <c r="D11437">
        <v>447.44</v>
      </c>
    </row>
    <row r="11438" spans="1:4" x14ac:dyDescent="0.3">
      <c r="A11438" s="1" t="s">
        <v>78</v>
      </c>
      <c r="B11438" s="1" t="s">
        <v>107</v>
      </c>
      <c r="C11438">
        <v>317.40100999999999</v>
      </c>
      <c r="D11438">
        <v>447.52100000000002</v>
      </c>
    </row>
    <row r="11439" spans="1:4" x14ac:dyDescent="0.3">
      <c r="A11439" s="1" t="s">
        <v>78</v>
      </c>
      <c r="B11439" s="1" t="s">
        <v>107</v>
      </c>
      <c r="C11439">
        <v>316.74601000000001</v>
      </c>
      <c r="D11439">
        <v>447.64499999999998</v>
      </c>
    </row>
    <row r="11440" spans="1:4" x14ac:dyDescent="0.3">
      <c r="A11440" s="1" t="s">
        <v>78</v>
      </c>
      <c r="B11440" s="1" t="s">
        <v>107</v>
      </c>
      <c r="C11440">
        <v>316.09201000000002</v>
      </c>
      <c r="D11440">
        <v>447.726</v>
      </c>
    </row>
    <row r="11441" spans="1:4" x14ac:dyDescent="0.3">
      <c r="A11441" s="1" t="s">
        <v>78</v>
      </c>
      <c r="B11441" s="1" t="s">
        <v>107</v>
      </c>
      <c r="C11441">
        <v>315.38101</v>
      </c>
      <c r="D11441">
        <v>447.84899999999999</v>
      </c>
    </row>
    <row r="11442" spans="1:4" x14ac:dyDescent="0.3">
      <c r="A11442" s="1" t="s">
        <v>78</v>
      </c>
      <c r="B11442" s="1" t="s">
        <v>107</v>
      </c>
      <c r="C11442">
        <v>313.98800999999997</v>
      </c>
      <c r="D11442">
        <v>448.05200000000002</v>
      </c>
    </row>
    <row r="11443" spans="1:4" x14ac:dyDescent="0.3">
      <c r="A11443" s="1" t="s">
        <v>78</v>
      </c>
      <c r="B11443" s="1" t="s">
        <v>107</v>
      </c>
      <c r="C11443">
        <v>313.30500999999998</v>
      </c>
      <c r="D11443">
        <v>448.17500000000001</v>
      </c>
    </row>
    <row r="11444" spans="1:4" x14ac:dyDescent="0.3">
      <c r="A11444" s="1" t="s">
        <v>78</v>
      </c>
      <c r="B11444" s="1" t="s">
        <v>107</v>
      </c>
      <c r="C11444">
        <v>312.65100999999999</v>
      </c>
      <c r="D11444">
        <v>448.25599999999997</v>
      </c>
    </row>
    <row r="11445" spans="1:4" x14ac:dyDescent="0.3">
      <c r="A11445" s="1" t="s">
        <v>78</v>
      </c>
      <c r="B11445" s="1" t="s">
        <v>107</v>
      </c>
      <c r="C11445">
        <v>321.92302000000001</v>
      </c>
      <c r="D11445">
        <v>446.91</v>
      </c>
    </row>
    <row r="11446" spans="1:4" x14ac:dyDescent="0.3">
      <c r="A11446" s="1" t="s">
        <v>78</v>
      </c>
      <c r="B11446" s="1" t="s">
        <v>107</v>
      </c>
      <c r="C11446">
        <v>321.38301999999999</v>
      </c>
      <c r="D11446">
        <v>446.99299999999999</v>
      </c>
    </row>
    <row r="11447" spans="1:4" x14ac:dyDescent="0.3">
      <c r="A11447" s="1" t="s">
        <v>78</v>
      </c>
      <c r="B11447" s="1" t="s">
        <v>107</v>
      </c>
      <c r="C11447">
        <v>320.87002000000001</v>
      </c>
      <c r="D11447">
        <v>447.07400000000001</v>
      </c>
    </row>
    <row r="11448" spans="1:4" x14ac:dyDescent="0.3">
      <c r="A11448" s="1" t="s">
        <v>78</v>
      </c>
      <c r="B11448" s="1" t="s">
        <v>107</v>
      </c>
      <c r="C11448">
        <v>320.41602</v>
      </c>
      <c r="D11448">
        <v>447.11500000000001</v>
      </c>
    </row>
    <row r="11449" spans="1:4" x14ac:dyDescent="0.3">
      <c r="A11449" s="1" t="s">
        <v>78</v>
      </c>
      <c r="B11449" s="1" t="s">
        <v>107</v>
      </c>
      <c r="C11449">
        <v>319.96102000000002</v>
      </c>
      <c r="D11449">
        <v>447.19499999999999</v>
      </c>
    </row>
    <row r="11450" spans="1:4" x14ac:dyDescent="0.3">
      <c r="A11450" s="1" t="s">
        <v>78</v>
      </c>
      <c r="B11450" s="1" t="s">
        <v>107</v>
      </c>
      <c r="C11450">
        <v>319.50601999999998</v>
      </c>
      <c r="D11450">
        <v>447.238</v>
      </c>
    </row>
    <row r="11451" spans="1:4" x14ac:dyDescent="0.3">
      <c r="A11451" s="1" t="s">
        <v>78</v>
      </c>
      <c r="B11451" s="1" t="s">
        <v>107</v>
      </c>
      <c r="C11451">
        <v>319.05101999999999</v>
      </c>
      <c r="D11451">
        <v>447.31900000000002</v>
      </c>
    </row>
    <row r="11452" spans="1:4" x14ac:dyDescent="0.3">
      <c r="A11452" s="1" t="s">
        <v>78</v>
      </c>
      <c r="B11452" s="1" t="s">
        <v>107</v>
      </c>
      <c r="C11452">
        <v>318.53802000000002</v>
      </c>
      <c r="D11452">
        <v>447.36</v>
      </c>
    </row>
    <row r="11453" spans="1:4" x14ac:dyDescent="0.3">
      <c r="A11453" s="1" t="s">
        <v>78</v>
      </c>
      <c r="B11453" s="1" t="s">
        <v>107</v>
      </c>
      <c r="C11453">
        <v>317.99802</v>
      </c>
      <c r="D11453">
        <v>447.44</v>
      </c>
    </row>
    <row r="11454" spans="1:4" x14ac:dyDescent="0.3">
      <c r="A11454" s="1" t="s">
        <v>78</v>
      </c>
      <c r="B11454" s="1" t="s">
        <v>107</v>
      </c>
      <c r="C11454">
        <v>321.92302000000001</v>
      </c>
      <c r="D11454">
        <v>446.91</v>
      </c>
    </row>
    <row r="11455" spans="1:4" x14ac:dyDescent="0.3">
      <c r="A11455" s="1" t="s">
        <v>78</v>
      </c>
      <c r="B11455" s="1" t="s">
        <v>107</v>
      </c>
      <c r="C11455">
        <v>321.38301999999999</v>
      </c>
      <c r="D11455">
        <v>446.99299999999999</v>
      </c>
    </row>
    <row r="11456" spans="1:4" x14ac:dyDescent="0.3">
      <c r="A11456" s="1" t="s">
        <v>78</v>
      </c>
      <c r="B11456" s="1" t="s">
        <v>107</v>
      </c>
      <c r="C11456">
        <v>320.87002000000001</v>
      </c>
      <c r="D11456">
        <v>447.07400000000001</v>
      </c>
    </row>
    <row r="11457" spans="1:4" x14ac:dyDescent="0.3">
      <c r="A11457" s="1" t="s">
        <v>78</v>
      </c>
      <c r="B11457" s="1" t="s">
        <v>107</v>
      </c>
      <c r="C11457">
        <v>320.41602</v>
      </c>
      <c r="D11457">
        <v>447.11500000000001</v>
      </c>
    </row>
    <row r="11458" spans="1:4" x14ac:dyDescent="0.3">
      <c r="A11458" s="1" t="s">
        <v>78</v>
      </c>
      <c r="B11458" s="1" t="s">
        <v>107</v>
      </c>
      <c r="C11458">
        <v>319.96102000000002</v>
      </c>
      <c r="D11458">
        <v>447.19499999999999</v>
      </c>
    </row>
    <row r="11459" spans="1:4" x14ac:dyDescent="0.3">
      <c r="A11459" s="1" t="s">
        <v>78</v>
      </c>
      <c r="B11459" s="1" t="s">
        <v>107</v>
      </c>
      <c r="C11459">
        <v>319.50601999999998</v>
      </c>
      <c r="D11459">
        <v>447.238</v>
      </c>
    </row>
    <row r="11460" spans="1:4" x14ac:dyDescent="0.3">
      <c r="A11460" s="1" t="s">
        <v>78</v>
      </c>
      <c r="B11460" s="1" t="s">
        <v>107</v>
      </c>
      <c r="C11460">
        <v>319.05101999999999</v>
      </c>
      <c r="D11460">
        <v>447.31900000000002</v>
      </c>
    </row>
    <row r="11461" spans="1:4" x14ac:dyDescent="0.3">
      <c r="A11461" s="1" t="s">
        <v>78</v>
      </c>
      <c r="B11461" s="1" t="s">
        <v>107</v>
      </c>
      <c r="C11461">
        <v>318.53802000000002</v>
      </c>
      <c r="D11461">
        <v>447.36</v>
      </c>
    </row>
    <row r="11462" spans="1:4" x14ac:dyDescent="0.3">
      <c r="A11462" s="1" t="s">
        <v>78</v>
      </c>
      <c r="B11462" s="1" t="s">
        <v>107</v>
      </c>
      <c r="C11462">
        <v>317.99802</v>
      </c>
      <c r="D11462">
        <v>447.44</v>
      </c>
    </row>
    <row r="11463" spans="1:4" x14ac:dyDescent="0.3">
      <c r="A11463" s="1" t="s">
        <v>78</v>
      </c>
      <c r="B11463" s="1" t="s">
        <v>107</v>
      </c>
      <c r="C11463">
        <v>327.24202000000002</v>
      </c>
      <c r="D11463">
        <v>445.93200999999999</v>
      </c>
    </row>
    <row r="11464" spans="1:4" x14ac:dyDescent="0.3">
      <c r="A11464" s="1" t="s">
        <v>78</v>
      </c>
      <c r="B11464" s="1" t="s">
        <v>107</v>
      </c>
      <c r="C11464">
        <v>326.61601999999999</v>
      </c>
      <c r="D11464">
        <v>446.05401000000001</v>
      </c>
    </row>
    <row r="11465" spans="1:4" x14ac:dyDescent="0.3">
      <c r="A11465" s="1" t="s">
        <v>78</v>
      </c>
      <c r="B11465" s="1" t="s">
        <v>107</v>
      </c>
      <c r="C11465">
        <v>325.93302</v>
      </c>
      <c r="D11465">
        <v>446.21701000000002</v>
      </c>
    </row>
    <row r="11466" spans="1:4" x14ac:dyDescent="0.3">
      <c r="A11466" s="1" t="s">
        <v>78</v>
      </c>
      <c r="B11466" s="1" t="s">
        <v>107</v>
      </c>
      <c r="C11466">
        <v>325.25101999999998</v>
      </c>
      <c r="D11466">
        <v>446.34001000000001</v>
      </c>
    </row>
    <row r="11467" spans="1:4" x14ac:dyDescent="0.3">
      <c r="A11467" s="1" t="s">
        <v>78</v>
      </c>
      <c r="B11467" s="1" t="s">
        <v>107</v>
      </c>
      <c r="C11467">
        <v>324.54002000000003</v>
      </c>
      <c r="D11467">
        <v>446.46301</v>
      </c>
    </row>
    <row r="11468" spans="1:4" x14ac:dyDescent="0.3">
      <c r="A11468" s="1" t="s">
        <v>78</v>
      </c>
      <c r="B11468" s="1" t="s">
        <v>107</v>
      </c>
      <c r="C11468">
        <v>323.85701999999998</v>
      </c>
      <c r="D11468">
        <v>446.58400999999998</v>
      </c>
    </row>
    <row r="11469" spans="1:4" x14ac:dyDescent="0.3">
      <c r="A11469" s="1" t="s">
        <v>78</v>
      </c>
      <c r="B11469" s="1" t="s">
        <v>107</v>
      </c>
      <c r="C11469">
        <v>323.17401999999998</v>
      </c>
      <c r="D11469">
        <v>446.70701000000003</v>
      </c>
    </row>
    <row r="11470" spans="1:4" x14ac:dyDescent="0.3">
      <c r="A11470" s="1" t="s">
        <v>78</v>
      </c>
      <c r="B11470" s="1" t="s">
        <v>107</v>
      </c>
      <c r="C11470">
        <v>322.52001999999999</v>
      </c>
      <c r="D11470">
        <v>446.82900999999998</v>
      </c>
    </row>
    <row r="11471" spans="1:4" x14ac:dyDescent="0.3">
      <c r="A11471" s="1" t="s">
        <v>78</v>
      </c>
      <c r="B11471" s="1" t="s">
        <v>107</v>
      </c>
      <c r="C11471">
        <v>321.92302000000001</v>
      </c>
      <c r="D11471">
        <v>446.91001</v>
      </c>
    </row>
    <row r="11472" spans="1:4" x14ac:dyDescent="0.3">
      <c r="A11472" s="1" t="s">
        <v>78</v>
      </c>
      <c r="B11472" s="1" t="s">
        <v>107</v>
      </c>
      <c r="C11472">
        <v>327.24202000000002</v>
      </c>
      <c r="D11472">
        <v>445.93200999999999</v>
      </c>
    </row>
    <row r="11473" spans="1:4" x14ac:dyDescent="0.3">
      <c r="A11473" s="1" t="s">
        <v>78</v>
      </c>
      <c r="B11473" s="1" t="s">
        <v>107</v>
      </c>
      <c r="C11473">
        <v>326.61601999999999</v>
      </c>
      <c r="D11473">
        <v>446.05401000000001</v>
      </c>
    </row>
    <row r="11474" spans="1:4" x14ac:dyDescent="0.3">
      <c r="A11474" s="1" t="s">
        <v>78</v>
      </c>
      <c r="B11474" s="1" t="s">
        <v>107</v>
      </c>
      <c r="C11474">
        <v>325.93302</v>
      </c>
      <c r="D11474">
        <v>446.21701000000002</v>
      </c>
    </row>
    <row r="11475" spans="1:4" x14ac:dyDescent="0.3">
      <c r="A11475" s="1" t="s">
        <v>78</v>
      </c>
      <c r="B11475" s="1" t="s">
        <v>107</v>
      </c>
      <c r="C11475">
        <v>325.25101999999998</v>
      </c>
      <c r="D11475">
        <v>446.34001000000001</v>
      </c>
    </row>
    <row r="11476" spans="1:4" x14ac:dyDescent="0.3">
      <c r="A11476" s="1" t="s">
        <v>78</v>
      </c>
      <c r="B11476" s="1" t="s">
        <v>107</v>
      </c>
      <c r="C11476">
        <v>324.54002000000003</v>
      </c>
      <c r="D11476">
        <v>446.46301</v>
      </c>
    </row>
    <row r="11477" spans="1:4" x14ac:dyDescent="0.3">
      <c r="A11477" s="1" t="s">
        <v>78</v>
      </c>
      <c r="B11477" s="1" t="s">
        <v>107</v>
      </c>
      <c r="C11477">
        <v>323.85701999999998</v>
      </c>
      <c r="D11477">
        <v>446.58400999999998</v>
      </c>
    </row>
    <row r="11478" spans="1:4" x14ac:dyDescent="0.3">
      <c r="A11478" s="1" t="s">
        <v>78</v>
      </c>
      <c r="B11478" s="1" t="s">
        <v>107</v>
      </c>
      <c r="C11478">
        <v>323.17401999999998</v>
      </c>
      <c r="D11478">
        <v>446.70701000000003</v>
      </c>
    </row>
    <row r="11479" spans="1:4" x14ac:dyDescent="0.3">
      <c r="A11479" s="1" t="s">
        <v>78</v>
      </c>
      <c r="B11479" s="1" t="s">
        <v>107</v>
      </c>
      <c r="C11479">
        <v>322.52001999999999</v>
      </c>
      <c r="D11479">
        <v>446.82900999999998</v>
      </c>
    </row>
    <row r="11480" spans="1:4" x14ac:dyDescent="0.3">
      <c r="A11480" s="1" t="s">
        <v>78</v>
      </c>
      <c r="B11480" s="1" t="s">
        <v>107</v>
      </c>
      <c r="C11480">
        <v>321.92302000000001</v>
      </c>
      <c r="D11480">
        <v>446.91001</v>
      </c>
    </row>
    <row r="11481" spans="1:4" x14ac:dyDescent="0.3">
      <c r="A11481" s="1" t="s">
        <v>78</v>
      </c>
      <c r="B11481" s="1" t="s">
        <v>107</v>
      </c>
      <c r="C11481">
        <v>331.73500999999999</v>
      </c>
      <c r="D11481">
        <v>444.66901000000001</v>
      </c>
    </row>
    <row r="11482" spans="1:4" x14ac:dyDescent="0.3">
      <c r="A11482" s="1" t="s">
        <v>78</v>
      </c>
      <c r="B11482" s="1" t="s">
        <v>107</v>
      </c>
      <c r="C11482">
        <v>331.25200999999998</v>
      </c>
      <c r="D11482">
        <v>444.79001</v>
      </c>
    </row>
    <row r="11483" spans="1:4" x14ac:dyDescent="0.3">
      <c r="A11483" s="1" t="s">
        <v>78</v>
      </c>
      <c r="B11483" s="1" t="s">
        <v>107</v>
      </c>
      <c r="C11483">
        <v>330.74000999999998</v>
      </c>
      <c r="D11483">
        <v>444.95400999999998</v>
      </c>
    </row>
    <row r="11484" spans="1:4" x14ac:dyDescent="0.3">
      <c r="A11484" s="1" t="s">
        <v>78</v>
      </c>
      <c r="B11484" s="1" t="s">
        <v>107</v>
      </c>
      <c r="C11484">
        <v>330.19900999999999</v>
      </c>
      <c r="D11484">
        <v>445.11601000000002</v>
      </c>
    </row>
    <row r="11485" spans="1:4" x14ac:dyDescent="0.3">
      <c r="A11485" s="1" t="s">
        <v>78</v>
      </c>
      <c r="B11485" s="1" t="s">
        <v>107</v>
      </c>
      <c r="C11485">
        <v>329.65901000000002</v>
      </c>
      <c r="D11485">
        <v>445.28100999999998</v>
      </c>
    </row>
    <row r="11486" spans="1:4" x14ac:dyDescent="0.3">
      <c r="A11486" s="1" t="s">
        <v>78</v>
      </c>
      <c r="B11486" s="1" t="s">
        <v>107</v>
      </c>
      <c r="C11486">
        <v>328.46501000000001</v>
      </c>
      <c r="D11486">
        <v>445.64600999999999</v>
      </c>
    </row>
    <row r="11487" spans="1:4" x14ac:dyDescent="0.3">
      <c r="A11487" s="1" t="s">
        <v>78</v>
      </c>
      <c r="B11487" s="1" t="s">
        <v>107</v>
      </c>
      <c r="C11487">
        <v>327.24200999999999</v>
      </c>
      <c r="D11487">
        <v>445.93200999999999</v>
      </c>
    </row>
    <row r="11488" spans="1:4" x14ac:dyDescent="0.3">
      <c r="A11488" s="1" t="s">
        <v>78</v>
      </c>
      <c r="B11488" s="1" t="s">
        <v>107</v>
      </c>
      <c r="C11488">
        <v>331.73500999999999</v>
      </c>
      <c r="D11488">
        <v>444.66901000000001</v>
      </c>
    </row>
    <row r="11489" spans="1:4" x14ac:dyDescent="0.3">
      <c r="A11489" s="1" t="s">
        <v>78</v>
      </c>
      <c r="B11489" s="1" t="s">
        <v>107</v>
      </c>
      <c r="C11489">
        <v>331.25200999999998</v>
      </c>
      <c r="D11489">
        <v>444.79001</v>
      </c>
    </row>
    <row r="11490" spans="1:4" x14ac:dyDescent="0.3">
      <c r="A11490" s="1" t="s">
        <v>78</v>
      </c>
      <c r="B11490" s="1" t="s">
        <v>107</v>
      </c>
      <c r="C11490">
        <v>330.74000999999998</v>
      </c>
      <c r="D11490">
        <v>444.95400999999998</v>
      </c>
    </row>
    <row r="11491" spans="1:4" x14ac:dyDescent="0.3">
      <c r="A11491" s="1" t="s">
        <v>78</v>
      </c>
      <c r="B11491" s="1" t="s">
        <v>107</v>
      </c>
      <c r="C11491">
        <v>330.19900999999999</v>
      </c>
      <c r="D11491">
        <v>445.11601000000002</v>
      </c>
    </row>
    <row r="11492" spans="1:4" x14ac:dyDescent="0.3">
      <c r="A11492" s="1" t="s">
        <v>78</v>
      </c>
      <c r="B11492" s="1" t="s">
        <v>107</v>
      </c>
      <c r="C11492">
        <v>329.65901000000002</v>
      </c>
      <c r="D11492">
        <v>445.28100999999998</v>
      </c>
    </row>
    <row r="11493" spans="1:4" x14ac:dyDescent="0.3">
      <c r="A11493" s="1" t="s">
        <v>78</v>
      </c>
      <c r="B11493" s="1" t="s">
        <v>107</v>
      </c>
      <c r="C11493">
        <v>328.46501000000001</v>
      </c>
      <c r="D11493">
        <v>445.64600999999999</v>
      </c>
    </row>
    <row r="11494" spans="1:4" x14ac:dyDescent="0.3">
      <c r="A11494" s="1" t="s">
        <v>78</v>
      </c>
      <c r="B11494" s="1" t="s">
        <v>107</v>
      </c>
      <c r="C11494">
        <v>327.24200999999999</v>
      </c>
      <c r="D11494">
        <v>445.93200999999999</v>
      </c>
    </row>
    <row r="11495" spans="1:4" x14ac:dyDescent="0.3">
      <c r="A11495" s="1" t="s">
        <v>78</v>
      </c>
      <c r="B11495" s="1" t="s">
        <v>107</v>
      </c>
      <c r="C11495">
        <v>334.49401999999998</v>
      </c>
      <c r="D11495">
        <v>443.81200000000001</v>
      </c>
    </row>
    <row r="11496" spans="1:4" x14ac:dyDescent="0.3">
      <c r="A11496" s="1" t="s">
        <v>78</v>
      </c>
      <c r="B11496" s="1" t="s">
        <v>107</v>
      </c>
      <c r="C11496">
        <v>334.26602000000003</v>
      </c>
      <c r="D11496">
        <v>443.89299999999997</v>
      </c>
    </row>
    <row r="11497" spans="1:4" x14ac:dyDescent="0.3">
      <c r="A11497" s="1" t="s">
        <v>78</v>
      </c>
      <c r="B11497" s="1" t="s">
        <v>107</v>
      </c>
      <c r="C11497">
        <v>334.03901999999999</v>
      </c>
      <c r="D11497">
        <v>443.93299999999999</v>
      </c>
    </row>
    <row r="11498" spans="1:4" x14ac:dyDescent="0.3">
      <c r="A11498" s="1" t="s">
        <v>78</v>
      </c>
      <c r="B11498" s="1" t="s">
        <v>107</v>
      </c>
      <c r="C11498">
        <v>333.66901999999999</v>
      </c>
      <c r="D11498">
        <v>444.05700000000002</v>
      </c>
    </row>
    <row r="11499" spans="1:4" x14ac:dyDescent="0.3">
      <c r="A11499" s="1" t="s">
        <v>78</v>
      </c>
      <c r="B11499" s="1" t="s">
        <v>107</v>
      </c>
      <c r="C11499">
        <v>333.35602</v>
      </c>
      <c r="D11499">
        <v>444.13799999999998</v>
      </c>
    </row>
    <row r="11500" spans="1:4" x14ac:dyDescent="0.3">
      <c r="A11500" s="1" t="s">
        <v>78</v>
      </c>
      <c r="B11500" s="1" t="s">
        <v>107</v>
      </c>
      <c r="C11500">
        <v>333.07202000000001</v>
      </c>
      <c r="D11500">
        <v>444.26100000000002</v>
      </c>
    </row>
    <row r="11501" spans="1:4" x14ac:dyDescent="0.3">
      <c r="A11501" s="1" t="s">
        <v>78</v>
      </c>
      <c r="B11501" s="1" t="s">
        <v>107</v>
      </c>
      <c r="C11501">
        <v>332.78701999999998</v>
      </c>
      <c r="D11501">
        <v>444.34199999999998</v>
      </c>
    </row>
    <row r="11502" spans="1:4" x14ac:dyDescent="0.3">
      <c r="A11502" s="1" t="s">
        <v>78</v>
      </c>
      <c r="B11502" s="1" t="s">
        <v>107</v>
      </c>
      <c r="C11502">
        <v>332.50301999999999</v>
      </c>
      <c r="D11502">
        <v>444.42399999999998</v>
      </c>
    </row>
    <row r="11503" spans="1:4" x14ac:dyDescent="0.3">
      <c r="A11503" s="1" t="s">
        <v>78</v>
      </c>
      <c r="B11503" s="1" t="s">
        <v>107</v>
      </c>
      <c r="C11503">
        <v>332.13301999999999</v>
      </c>
      <c r="D11503">
        <v>444.54700000000003</v>
      </c>
    </row>
    <row r="11504" spans="1:4" x14ac:dyDescent="0.3">
      <c r="A11504" s="1" t="s">
        <v>78</v>
      </c>
      <c r="B11504" s="1" t="s">
        <v>107</v>
      </c>
      <c r="C11504">
        <v>331.96301999999997</v>
      </c>
      <c r="D11504">
        <v>444.58600000000001</v>
      </c>
    </row>
    <row r="11505" spans="1:4" x14ac:dyDescent="0.3">
      <c r="A11505" s="1" t="s">
        <v>78</v>
      </c>
      <c r="B11505" s="1" t="s">
        <v>107</v>
      </c>
      <c r="C11505">
        <v>331.73502000000002</v>
      </c>
      <c r="D11505">
        <v>444.66899999999998</v>
      </c>
    </row>
    <row r="11506" spans="1:4" x14ac:dyDescent="0.3">
      <c r="A11506" s="1" t="s">
        <v>78</v>
      </c>
      <c r="B11506" s="1" t="s">
        <v>107</v>
      </c>
      <c r="C11506">
        <v>334.49401999999998</v>
      </c>
      <c r="D11506">
        <v>443.81200000000001</v>
      </c>
    </row>
    <row r="11507" spans="1:4" x14ac:dyDescent="0.3">
      <c r="A11507" s="1" t="s">
        <v>78</v>
      </c>
      <c r="B11507" s="1" t="s">
        <v>107</v>
      </c>
      <c r="C11507">
        <v>334.26602000000003</v>
      </c>
      <c r="D11507">
        <v>443.89299999999997</v>
      </c>
    </row>
    <row r="11508" spans="1:4" x14ac:dyDescent="0.3">
      <c r="A11508" s="1" t="s">
        <v>78</v>
      </c>
      <c r="B11508" s="1" t="s">
        <v>107</v>
      </c>
      <c r="C11508">
        <v>334.03901999999999</v>
      </c>
      <c r="D11508">
        <v>443.93299999999999</v>
      </c>
    </row>
    <row r="11509" spans="1:4" x14ac:dyDescent="0.3">
      <c r="A11509" s="1" t="s">
        <v>78</v>
      </c>
      <c r="B11509" s="1" t="s">
        <v>107</v>
      </c>
      <c r="C11509">
        <v>333.66901999999999</v>
      </c>
      <c r="D11509">
        <v>444.05700000000002</v>
      </c>
    </row>
    <row r="11510" spans="1:4" x14ac:dyDescent="0.3">
      <c r="A11510" s="1" t="s">
        <v>78</v>
      </c>
      <c r="B11510" s="1" t="s">
        <v>107</v>
      </c>
      <c r="C11510">
        <v>333.35602</v>
      </c>
      <c r="D11510">
        <v>444.13799999999998</v>
      </c>
    </row>
    <row r="11511" spans="1:4" x14ac:dyDescent="0.3">
      <c r="A11511" s="1" t="s">
        <v>78</v>
      </c>
      <c r="B11511" s="1" t="s">
        <v>107</v>
      </c>
      <c r="C11511">
        <v>333.07202000000001</v>
      </c>
      <c r="D11511">
        <v>444.26100000000002</v>
      </c>
    </row>
    <row r="11512" spans="1:4" x14ac:dyDescent="0.3">
      <c r="A11512" s="1" t="s">
        <v>78</v>
      </c>
      <c r="B11512" s="1" t="s">
        <v>107</v>
      </c>
      <c r="C11512">
        <v>332.78701999999998</v>
      </c>
      <c r="D11512">
        <v>444.34199999999998</v>
      </c>
    </row>
    <row r="11513" spans="1:4" x14ac:dyDescent="0.3">
      <c r="A11513" s="1" t="s">
        <v>78</v>
      </c>
      <c r="B11513" s="1" t="s">
        <v>107</v>
      </c>
      <c r="C11513">
        <v>332.50301999999999</v>
      </c>
      <c r="D11513">
        <v>444.42399999999998</v>
      </c>
    </row>
    <row r="11514" spans="1:4" x14ac:dyDescent="0.3">
      <c r="A11514" s="1" t="s">
        <v>78</v>
      </c>
      <c r="B11514" s="1" t="s">
        <v>107</v>
      </c>
      <c r="C11514">
        <v>332.13301999999999</v>
      </c>
      <c r="D11514">
        <v>444.54700000000003</v>
      </c>
    </row>
    <row r="11515" spans="1:4" x14ac:dyDescent="0.3">
      <c r="A11515" s="1" t="s">
        <v>78</v>
      </c>
      <c r="B11515" s="1" t="s">
        <v>107</v>
      </c>
      <c r="C11515">
        <v>331.96301999999997</v>
      </c>
      <c r="D11515">
        <v>444.58600000000001</v>
      </c>
    </row>
    <row r="11516" spans="1:4" x14ac:dyDescent="0.3">
      <c r="A11516" s="1" t="s">
        <v>78</v>
      </c>
      <c r="B11516" s="1" t="s">
        <v>107</v>
      </c>
      <c r="C11516">
        <v>331.73502000000002</v>
      </c>
      <c r="D11516">
        <v>444.66899999999998</v>
      </c>
    </row>
    <row r="11517" spans="1:4" x14ac:dyDescent="0.3">
      <c r="A11517" s="1" t="s">
        <v>78</v>
      </c>
      <c r="B11517" s="1" t="s">
        <v>107</v>
      </c>
      <c r="C11517">
        <v>339.72701999999998</v>
      </c>
      <c r="D11517">
        <v>442.50799999999998</v>
      </c>
    </row>
    <row r="11518" spans="1:4" x14ac:dyDescent="0.3">
      <c r="A11518" s="1" t="s">
        <v>78</v>
      </c>
      <c r="B11518" s="1" t="s">
        <v>107</v>
      </c>
      <c r="C11518">
        <v>339.44301999999999</v>
      </c>
      <c r="D11518">
        <v>442.54899999999998</v>
      </c>
    </row>
    <row r="11519" spans="1:4" x14ac:dyDescent="0.3">
      <c r="A11519" s="1" t="s">
        <v>78</v>
      </c>
      <c r="B11519" s="1" t="s">
        <v>107</v>
      </c>
      <c r="C11519">
        <v>339.13002</v>
      </c>
      <c r="D11519">
        <v>442.62900000000002</v>
      </c>
    </row>
    <row r="11520" spans="1:4" x14ac:dyDescent="0.3">
      <c r="A11520" s="1" t="s">
        <v>78</v>
      </c>
      <c r="B11520" s="1" t="s">
        <v>107</v>
      </c>
      <c r="C11520">
        <v>338.47602000000001</v>
      </c>
      <c r="D11520">
        <v>442.79399999999998</v>
      </c>
    </row>
    <row r="11521" spans="1:4" x14ac:dyDescent="0.3">
      <c r="A11521" s="1" t="s">
        <v>78</v>
      </c>
      <c r="B11521" s="1" t="s">
        <v>107</v>
      </c>
      <c r="C11521">
        <v>337.76501999999999</v>
      </c>
      <c r="D11521">
        <v>442.95499999999998</v>
      </c>
    </row>
    <row r="11522" spans="1:4" x14ac:dyDescent="0.3">
      <c r="A11522" s="1" t="s">
        <v>78</v>
      </c>
      <c r="B11522" s="1" t="s">
        <v>107</v>
      </c>
      <c r="C11522">
        <v>337.05401999999998</v>
      </c>
      <c r="D11522">
        <v>443.16</v>
      </c>
    </row>
    <row r="11523" spans="1:4" x14ac:dyDescent="0.3">
      <c r="A11523" s="1" t="s">
        <v>78</v>
      </c>
      <c r="B11523" s="1" t="s">
        <v>107</v>
      </c>
      <c r="C11523">
        <v>336.34302000000002</v>
      </c>
      <c r="D11523">
        <v>443.32299999999998</v>
      </c>
    </row>
    <row r="11524" spans="1:4" x14ac:dyDescent="0.3">
      <c r="A11524" s="1" t="s">
        <v>78</v>
      </c>
      <c r="B11524" s="1" t="s">
        <v>107</v>
      </c>
      <c r="C11524">
        <v>335.66102000000001</v>
      </c>
      <c r="D11524">
        <v>443.48599999999999</v>
      </c>
    </row>
    <row r="11525" spans="1:4" x14ac:dyDescent="0.3">
      <c r="A11525" s="1" t="s">
        <v>78</v>
      </c>
      <c r="B11525" s="1" t="s">
        <v>107</v>
      </c>
      <c r="C11525">
        <v>335.03402</v>
      </c>
      <c r="D11525">
        <v>443.65</v>
      </c>
    </row>
    <row r="11526" spans="1:4" x14ac:dyDescent="0.3">
      <c r="A11526" s="1" t="s">
        <v>78</v>
      </c>
      <c r="B11526" s="1" t="s">
        <v>107</v>
      </c>
      <c r="C11526">
        <v>334.75002000000001</v>
      </c>
      <c r="D11526">
        <v>443.73099999999999</v>
      </c>
    </row>
    <row r="11527" spans="1:4" x14ac:dyDescent="0.3">
      <c r="A11527" s="1" t="s">
        <v>78</v>
      </c>
      <c r="B11527" s="1" t="s">
        <v>107</v>
      </c>
      <c r="C11527">
        <v>334.49401999999998</v>
      </c>
      <c r="D11527">
        <v>443.81200000000001</v>
      </c>
    </row>
    <row r="11528" spans="1:4" x14ac:dyDescent="0.3">
      <c r="A11528" s="1" t="s">
        <v>78</v>
      </c>
      <c r="B11528" s="1" t="s">
        <v>107</v>
      </c>
      <c r="C11528">
        <v>339.72701999999998</v>
      </c>
      <c r="D11528">
        <v>442.50799999999998</v>
      </c>
    </row>
    <row r="11529" spans="1:4" x14ac:dyDescent="0.3">
      <c r="A11529" s="1" t="s">
        <v>78</v>
      </c>
      <c r="B11529" s="1" t="s">
        <v>107</v>
      </c>
      <c r="C11529">
        <v>339.44301999999999</v>
      </c>
      <c r="D11529">
        <v>442.54899999999998</v>
      </c>
    </row>
    <row r="11530" spans="1:4" x14ac:dyDescent="0.3">
      <c r="A11530" s="1" t="s">
        <v>78</v>
      </c>
      <c r="B11530" s="1" t="s">
        <v>107</v>
      </c>
      <c r="C11530">
        <v>339.13002</v>
      </c>
      <c r="D11530">
        <v>442.62900000000002</v>
      </c>
    </row>
    <row r="11531" spans="1:4" x14ac:dyDescent="0.3">
      <c r="A11531" s="1" t="s">
        <v>78</v>
      </c>
      <c r="B11531" s="1" t="s">
        <v>107</v>
      </c>
      <c r="C11531">
        <v>338.47602000000001</v>
      </c>
      <c r="D11531">
        <v>442.79399999999998</v>
      </c>
    </row>
    <row r="11532" spans="1:4" x14ac:dyDescent="0.3">
      <c r="A11532" s="1" t="s">
        <v>78</v>
      </c>
      <c r="B11532" s="1" t="s">
        <v>107</v>
      </c>
      <c r="C11532">
        <v>337.76501999999999</v>
      </c>
      <c r="D11532">
        <v>442.95499999999998</v>
      </c>
    </row>
    <row r="11533" spans="1:4" x14ac:dyDescent="0.3">
      <c r="A11533" s="1" t="s">
        <v>78</v>
      </c>
      <c r="B11533" s="1" t="s">
        <v>107</v>
      </c>
      <c r="C11533">
        <v>337.05401999999998</v>
      </c>
      <c r="D11533">
        <v>443.16</v>
      </c>
    </row>
    <row r="11534" spans="1:4" x14ac:dyDescent="0.3">
      <c r="A11534" s="1" t="s">
        <v>78</v>
      </c>
      <c r="B11534" s="1" t="s">
        <v>107</v>
      </c>
      <c r="C11534">
        <v>336.34302000000002</v>
      </c>
      <c r="D11534">
        <v>443.32299999999998</v>
      </c>
    </row>
    <row r="11535" spans="1:4" x14ac:dyDescent="0.3">
      <c r="A11535" s="1" t="s">
        <v>78</v>
      </c>
      <c r="B11535" s="1" t="s">
        <v>107</v>
      </c>
      <c r="C11535">
        <v>335.66102000000001</v>
      </c>
      <c r="D11535">
        <v>443.48599999999999</v>
      </c>
    </row>
    <row r="11536" spans="1:4" x14ac:dyDescent="0.3">
      <c r="A11536" s="1" t="s">
        <v>78</v>
      </c>
      <c r="B11536" s="1" t="s">
        <v>107</v>
      </c>
      <c r="C11536">
        <v>335.03402</v>
      </c>
      <c r="D11536">
        <v>443.65</v>
      </c>
    </row>
    <row r="11537" spans="1:4" x14ac:dyDescent="0.3">
      <c r="A11537" s="1" t="s">
        <v>78</v>
      </c>
      <c r="B11537" s="1" t="s">
        <v>107</v>
      </c>
      <c r="C11537">
        <v>334.75002000000001</v>
      </c>
      <c r="D11537">
        <v>443.73099999999999</v>
      </c>
    </row>
    <row r="11538" spans="1:4" x14ac:dyDescent="0.3">
      <c r="A11538" s="1" t="s">
        <v>78</v>
      </c>
      <c r="B11538" s="1" t="s">
        <v>107</v>
      </c>
      <c r="C11538">
        <v>334.49401999999998</v>
      </c>
      <c r="D11538">
        <v>443.81200000000001</v>
      </c>
    </row>
    <row r="11539" spans="1:4" x14ac:dyDescent="0.3">
      <c r="A11539" s="1" t="s">
        <v>78</v>
      </c>
      <c r="B11539" s="1" t="s">
        <v>107</v>
      </c>
      <c r="C11539">
        <v>343.31101999999998</v>
      </c>
      <c r="D11539">
        <v>441.97800000000001</v>
      </c>
    </row>
    <row r="11540" spans="1:4" x14ac:dyDescent="0.3">
      <c r="A11540" s="1" t="s">
        <v>78</v>
      </c>
      <c r="B11540" s="1" t="s">
        <v>107</v>
      </c>
      <c r="C11540">
        <v>342.51501999999999</v>
      </c>
      <c r="D11540">
        <v>442.09899999999999</v>
      </c>
    </row>
    <row r="11541" spans="1:4" x14ac:dyDescent="0.3">
      <c r="A11541" s="1" t="s">
        <v>78</v>
      </c>
      <c r="B11541" s="1" t="s">
        <v>107</v>
      </c>
      <c r="C11541">
        <v>341.66102000000001</v>
      </c>
      <c r="D11541">
        <v>442.18200000000002</v>
      </c>
    </row>
    <row r="11542" spans="1:4" x14ac:dyDescent="0.3">
      <c r="A11542" s="1" t="s">
        <v>78</v>
      </c>
      <c r="B11542" s="1" t="s">
        <v>107</v>
      </c>
      <c r="C11542">
        <v>341.23502000000002</v>
      </c>
      <c r="D11542">
        <v>442.26299999999998</v>
      </c>
    </row>
    <row r="11543" spans="1:4" x14ac:dyDescent="0.3">
      <c r="A11543" s="1" t="s">
        <v>78</v>
      </c>
      <c r="B11543" s="1" t="s">
        <v>107</v>
      </c>
      <c r="C11543">
        <v>340.75101999999998</v>
      </c>
      <c r="D11543">
        <v>442.30399999999997</v>
      </c>
    </row>
    <row r="11544" spans="1:4" x14ac:dyDescent="0.3">
      <c r="A11544" s="1" t="s">
        <v>78</v>
      </c>
      <c r="B11544" s="1" t="s">
        <v>107</v>
      </c>
      <c r="C11544">
        <v>340.26702</v>
      </c>
      <c r="D11544">
        <v>442.38400000000001</v>
      </c>
    </row>
    <row r="11545" spans="1:4" x14ac:dyDescent="0.3">
      <c r="A11545" s="1" t="s">
        <v>78</v>
      </c>
      <c r="B11545" s="1" t="s">
        <v>107</v>
      </c>
      <c r="C11545">
        <v>339.72701999999998</v>
      </c>
      <c r="D11545">
        <v>442.50799999999998</v>
      </c>
    </row>
    <row r="11546" spans="1:4" x14ac:dyDescent="0.3">
      <c r="A11546" s="1" t="s">
        <v>78</v>
      </c>
      <c r="B11546" s="1" t="s">
        <v>107</v>
      </c>
      <c r="C11546">
        <v>343.31101999999998</v>
      </c>
      <c r="D11546">
        <v>441.97800000000001</v>
      </c>
    </row>
    <row r="11547" spans="1:4" x14ac:dyDescent="0.3">
      <c r="A11547" s="1" t="s">
        <v>78</v>
      </c>
      <c r="B11547" s="1" t="s">
        <v>107</v>
      </c>
      <c r="C11547">
        <v>342.51501999999999</v>
      </c>
      <c r="D11547">
        <v>442.09899999999999</v>
      </c>
    </row>
    <row r="11548" spans="1:4" x14ac:dyDescent="0.3">
      <c r="A11548" s="1" t="s">
        <v>78</v>
      </c>
      <c r="B11548" s="1" t="s">
        <v>107</v>
      </c>
      <c r="C11548">
        <v>341.66102000000001</v>
      </c>
      <c r="D11548">
        <v>442.18200000000002</v>
      </c>
    </row>
    <row r="11549" spans="1:4" x14ac:dyDescent="0.3">
      <c r="A11549" s="1" t="s">
        <v>78</v>
      </c>
      <c r="B11549" s="1" t="s">
        <v>107</v>
      </c>
      <c r="C11549">
        <v>341.23502000000002</v>
      </c>
      <c r="D11549">
        <v>442.26299999999998</v>
      </c>
    </row>
    <row r="11550" spans="1:4" x14ac:dyDescent="0.3">
      <c r="A11550" s="1" t="s">
        <v>78</v>
      </c>
      <c r="B11550" s="1" t="s">
        <v>107</v>
      </c>
      <c r="C11550">
        <v>340.75101999999998</v>
      </c>
      <c r="D11550">
        <v>442.30399999999997</v>
      </c>
    </row>
    <row r="11551" spans="1:4" x14ac:dyDescent="0.3">
      <c r="A11551" s="1" t="s">
        <v>78</v>
      </c>
      <c r="B11551" s="1" t="s">
        <v>107</v>
      </c>
      <c r="C11551">
        <v>340.26702</v>
      </c>
      <c r="D11551">
        <v>442.38400000000001</v>
      </c>
    </row>
    <row r="11552" spans="1:4" x14ac:dyDescent="0.3">
      <c r="A11552" s="1" t="s">
        <v>78</v>
      </c>
      <c r="B11552" s="1" t="s">
        <v>107</v>
      </c>
      <c r="C11552">
        <v>339.72701999999998</v>
      </c>
      <c r="D11552">
        <v>442.50799999999998</v>
      </c>
    </row>
    <row r="11553" spans="1:4" x14ac:dyDescent="0.3">
      <c r="A11553" s="1" t="s">
        <v>78</v>
      </c>
      <c r="B11553" s="1" t="s">
        <v>107</v>
      </c>
      <c r="C11553">
        <v>346.15503000000001</v>
      </c>
      <c r="D11553">
        <v>441.48800999999997</v>
      </c>
    </row>
    <row r="11554" spans="1:4" x14ac:dyDescent="0.3">
      <c r="A11554" s="1" t="s">
        <v>78</v>
      </c>
      <c r="B11554" s="1" t="s">
        <v>107</v>
      </c>
      <c r="C11554">
        <v>345.64303000000001</v>
      </c>
      <c r="D11554">
        <v>441.57001000000002</v>
      </c>
    </row>
    <row r="11555" spans="1:4" x14ac:dyDescent="0.3">
      <c r="A11555" s="1" t="s">
        <v>78</v>
      </c>
      <c r="B11555" s="1" t="s">
        <v>107</v>
      </c>
      <c r="C11555">
        <v>345.21703000000002</v>
      </c>
      <c r="D11555">
        <v>441.61201</v>
      </c>
    </row>
    <row r="11556" spans="1:4" x14ac:dyDescent="0.3">
      <c r="A11556" s="1" t="s">
        <v>78</v>
      </c>
      <c r="B11556" s="1" t="s">
        <v>107</v>
      </c>
      <c r="C11556">
        <v>344.81803000000002</v>
      </c>
      <c r="D11556">
        <v>441.69200999999998</v>
      </c>
    </row>
    <row r="11557" spans="1:4" x14ac:dyDescent="0.3">
      <c r="A11557" s="1" t="s">
        <v>78</v>
      </c>
      <c r="B11557" s="1" t="s">
        <v>107</v>
      </c>
      <c r="C11557">
        <v>344.47703000000001</v>
      </c>
      <c r="D11557">
        <v>441.77301</v>
      </c>
    </row>
    <row r="11558" spans="1:4" x14ac:dyDescent="0.3">
      <c r="A11558" s="1" t="s">
        <v>78</v>
      </c>
      <c r="B11558" s="1" t="s">
        <v>107</v>
      </c>
      <c r="C11558">
        <v>344.13603000000001</v>
      </c>
      <c r="D11558">
        <v>441.81301000000002</v>
      </c>
    </row>
    <row r="11559" spans="1:4" x14ac:dyDescent="0.3">
      <c r="A11559" s="1" t="s">
        <v>78</v>
      </c>
      <c r="B11559" s="1" t="s">
        <v>107</v>
      </c>
      <c r="C11559">
        <v>343.85102999999998</v>
      </c>
      <c r="D11559">
        <v>441.89701000000002</v>
      </c>
    </row>
    <row r="11560" spans="1:4" x14ac:dyDescent="0.3">
      <c r="A11560" s="1" t="s">
        <v>78</v>
      </c>
      <c r="B11560" s="1" t="s">
        <v>107</v>
      </c>
      <c r="C11560">
        <v>343.31103000000002</v>
      </c>
      <c r="D11560">
        <v>441.97800999999998</v>
      </c>
    </row>
    <row r="11561" spans="1:4" x14ac:dyDescent="0.3">
      <c r="A11561" s="1" t="s">
        <v>78</v>
      </c>
      <c r="B11561" s="1" t="s">
        <v>107</v>
      </c>
      <c r="C11561">
        <v>346.15503000000001</v>
      </c>
      <c r="D11561">
        <v>441.48800999999997</v>
      </c>
    </row>
    <row r="11562" spans="1:4" x14ac:dyDescent="0.3">
      <c r="A11562" s="1" t="s">
        <v>78</v>
      </c>
      <c r="B11562" s="1" t="s">
        <v>107</v>
      </c>
      <c r="C11562">
        <v>345.64303000000001</v>
      </c>
      <c r="D11562">
        <v>441.57001000000002</v>
      </c>
    </row>
    <row r="11563" spans="1:4" x14ac:dyDescent="0.3">
      <c r="A11563" s="1" t="s">
        <v>78</v>
      </c>
      <c r="B11563" s="1" t="s">
        <v>107</v>
      </c>
      <c r="C11563">
        <v>345.21703000000002</v>
      </c>
      <c r="D11563">
        <v>441.61201</v>
      </c>
    </row>
    <row r="11564" spans="1:4" x14ac:dyDescent="0.3">
      <c r="A11564" s="1" t="s">
        <v>78</v>
      </c>
      <c r="B11564" s="1" t="s">
        <v>107</v>
      </c>
      <c r="C11564">
        <v>344.81803000000002</v>
      </c>
      <c r="D11564">
        <v>441.69200999999998</v>
      </c>
    </row>
    <row r="11565" spans="1:4" x14ac:dyDescent="0.3">
      <c r="A11565" s="1" t="s">
        <v>78</v>
      </c>
      <c r="B11565" s="1" t="s">
        <v>107</v>
      </c>
      <c r="C11565">
        <v>344.47703000000001</v>
      </c>
      <c r="D11565">
        <v>441.77301</v>
      </c>
    </row>
    <row r="11566" spans="1:4" x14ac:dyDescent="0.3">
      <c r="A11566" s="1" t="s">
        <v>78</v>
      </c>
      <c r="B11566" s="1" t="s">
        <v>107</v>
      </c>
      <c r="C11566">
        <v>344.13603000000001</v>
      </c>
      <c r="D11566">
        <v>441.81301000000002</v>
      </c>
    </row>
    <row r="11567" spans="1:4" x14ac:dyDescent="0.3">
      <c r="A11567" s="1" t="s">
        <v>78</v>
      </c>
      <c r="B11567" s="1" t="s">
        <v>107</v>
      </c>
      <c r="C11567">
        <v>343.85102999999998</v>
      </c>
      <c r="D11567">
        <v>441.89701000000002</v>
      </c>
    </row>
    <row r="11568" spans="1:4" x14ac:dyDescent="0.3">
      <c r="A11568" s="1" t="s">
        <v>78</v>
      </c>
      <c r="B11568" s="1" t="s">
        <v>107</v>
      </c>
      <c r="C11568">
        <v>343.31103000000002</v>
      </c>
      <c r="D11568">
        <v>441.97800999999998</v>
      </c>
    </row>
    <row r="11569" spans="1:4" x14ac:dyDescent="0.3">
      <c r="A11569" s="1" t="s">
        <v>78</v>
      </c>
      <c r="B11569" s="1" t="s">
        <v>107</v>
      </c>
      <c r="C11569">
        <v>356.16602999999998</v>
      </c>
      <c r="D11569">
        <v>440.34699999999998</v>
      </c>
    </row>
    <row r="11570" spans="1:4" x14ac:dyDescent="0.3">
      <c r="A11570" s="1" t="s">
        <v>78</v>
      </c>
      <c r="B11570" s="1" t="s">
        <v>107</v>
      </c>
      <c r="C11570">
        <v>355.54102999999998</v>
      </c>
      <c r="D11570">
        <v>440.42899999999997</v>
      </c>
    </row>
    <row r="11571" spans="1:4" x14ac:dyDescent="0.3">
      <c r="A11571" s="1" t="s">
        <v>78</v>
      </c>
      <c r="B11571" s="1" t="s">
        <v>107</v>
      </c>
      <c r="C11571">
        <v>354.85802999999999</v>
      </c>
      <c r="D11571">
        <v>440.51</v>
      </c>
    </row>
    <row r="11572" spans="1:4" x14ac:dyDescent="0.3">
      <c r="A11572" s="1" t="s">
        <v>78</v>
      </c>
      <c r="B11572" s="1" t="s">
        <v>107</v>
      </c>
      <c r="C11572">
        <v>353.49302999999998</v>
      </c>
      <c r="D11572">
        <v>440.63099999999997</v>
      </c>
    </row>
    <row r="11573" spans="1:4" x14ac:dyDescent="0.3">
      <c r="A11573" s="1" t="s">
        <v>78</v>
      </c>
      <c r="B11573" s="1" t="s">
        <v>107</v>
      </c>
      <c r="C11573">
        <v>352.09903000000003</v>
      </c>
      <c r="D11573">
        <v>440.79500000000002</v>
      </c>
    </row>
    <row r="11574" spans="1:4" x14ac:dyDescent="0.3">
      <c r="A11574" s="1" t="s">
        <v>78</v>
      </c>
      <c r="B11574" s="1" t="s">
        <v>107</v>
      </c>
      <c r="C11574">
        <v>350.70603</v>
      </c>
      <c r="D11574">
        <v>440.959</v>
      </c>
    </row>
    <row r="11575" spans="1:4" x14ac:dyDescent="0.3">
      <c r="A11575" s="1" t="s">
        <v>78</v>
      </c>
      <c r="B11575" s="1" t="s">
        <v>107</v>
      </c>
      <c r="C11575">
        <v>350.02303000000001</v>
      </c>
      <c r="D11575">
        <v>441.04</v>
      </c>
    </row>
    <row r="11576" spans="1:4" x14ac:dyDescent="0.3">
      <c r="A11576" s="1" t="s">
        <v>78</v>
      </c>
      <c r="B11576" s="1" t="s">
        <v>107</v>
      </c>
      <c r="C11576">
        <v>349.36903000000001</v>
      </c>
      <c r="D11576">
        <v>441.12099999999998</v>
      </c>
    </row>
    <row r="11577" spans="1:4" x14ac:dyDescent="0.3">
      <c r="A11577" s="1" t="s">
        <v>78</v>
      </c>
      <c r="B11577" s="1" t="s">
        <v>107</v>
      </c>
      <c r="C11577">
        <v>348.74302999999998</v>
      </c>
      <c r="D11577">
        <v>441.16199999999998</v>
      </c>
    </row>
    <row r="11578" spans="1:4" x14ac:dyDescent="0.3">
      <c r="A11578" s="1" t="s">
        <v>78</v>
      </c>
      <c r="B11578" s="1" t="s">
        <v>107</v>
      </c>
      <c r="C11578">
        <v>348.14603</v>
      </c>
      <c r="D11578">
        <v>441.245</v>
      </c>
    </row>
    <row r="11579" spans="1:4" x14ac:dyDescent="0.3">
      <c r="A11579" s="1" t="s">
        <v>78</v>
      </c>
      <c r="B11579" s="1" t="s">
        <v>107</v>
      </c>
      <c r="C11579">
        <v>347.57702999999998</v>
      </c>
      <c r="D11579">
        <v>441.32600000000002</v>
      </c>
    </row>
    <row r="11580" spans="1:4" x14ac:dyDescent="0.3">
      <c r="A11580" s="1" t="s">
        <v>78</v>
      </c>
      <c r="B11580" s="1" t="s">
        <v>107</v>
      </c>
      <c r="C11580">
        <v>347.06502999999998</v>
      </c>
      <c r="D11580">
        <v>441.36700000000002</v>
      </c>
    </row>
    <row r="11581" spans="1:4" x14ac:dyDescent="0.3">
      <c r="A11581" s="1" t="s">
        <v>78</v>
      </c>
      <c r="B11581" s="1" t="s">
        <v>107</v>
      </c>
      <c r="C11581">
        <v>346.58202999999997</v>
      </c>
      <c r="D11581">
        <v>441.447</v>
      </c>
    </row>
    <row r="11582" spans="1:4" x14ac:dyDescent="0.3">
      <c r="A11582" s="1" t="s">
        <v>78</v>
      </c>
      <c r="B11582" s="1" t="s">
        <v>107</v>
      </c>
      <c r="C11582">
        <v>346.15503000000001</v>
      </c>
      <c r="D11582">
        <v>441.488</v>
      </c>
    </row>
    <row r="11583" spans="1:4" x14ac:dyDescent="0.3">
      <c r="A11583" s="1" t="s">
        <v>78</v>
      </c>
      <c r="B11583" s="1" t="s">
        <v>107</v>
      </c>
      <c r="C11583">
        <v>356.16602999999998</v>
      </c>
      <c r="D11583">
        <v>440.34699999999998</v>
      </c>
    </row>
    <row r="11584" spans="1:4" x14ac:dyDescent="0.3">
      <c r="A11584" s="1" t="s">
        <v>78</v>
      </c>
      <c r="B11584" s="1" t="s">
        <v>107</v>
      </c>
      <c r="C11584">
        <v>355.54102999999998</v>
      </c>
      <c r="D11584">
        <v>440.42899999999997</v>
      </c>
    </row>
    <row r="11585" spans="1:4" x14ac:dyDescent="0.3">
      <c r="A11585" s="1" t="s">
        <v>78</v>
      </c>
      <c r="B11585" s="1" t="s">
        <v>107</v>
      </c>
      <c r="C11585">
        <v>354.85802999999999</v>
      </c>
      <c r="D11585">
        <v>440.51</v>
      </c>
    </row>
    <row r="11586" spans="1:4" x14ac:dyDescent="0.3">
      <c r="A11586" s="1" t="s">
        <v>78</v>
      </c>
      <c r="B11586" s="1" t="s">
        <v>107</v>
      </c>
      <c r="C11586">
        <v>353.49302999999998</v>
      </c>
      <c r="D11586">
        <v>440.63099999999997</v>
      </c>
    </row>
    <row r="11587" spans="1:4" x14ac:dyDescent="0.3">
      <c r="A11587" s="1" t="s">
        <v>78</v>
      </c>
      <c r="B11587" s="1" t="s">
        <v>107</v>
      </c>
      <c r="C11587">
        <v>352.09903000000003</v>
      </c>
      <c r="D11587">
        <v>440.79500000000002</v>
      </c>
    </row>
    <row r="11588" spans="1:4" x14ac:dyDescent="0.3">
      <c r="A11588" s="1" t="s">
        <v>78</v>
      </c>
      <c r="B11588" s="1" t="s">
        <v>107</v>
      </c>
      <c r="C11588">
        <v>350.70603</v>
      </c>
      <c r="D11588">
        <v>440.959</v>
      </c>
    </row>
    <row r="11589" spans="1:4" x14ac:dyDescent="0.3">
      <c r="A11589" s="1" t="s">
        <v>78</v>
      </c>
      <c r="B11589" s="1" t="s">
        <v>107</v>
      </c>
      <c r="C11589">
        <v>350.02303000000001</v>
      </c>
      <c r="D11589">
        <v>441.04</v>
      </c>
    </row>
    <row r="11590" spans="1:4" x14ac:dyDescent="0.3">
      <c r="A11590" s="1" t="s">
        <v>78</v>
      </c>
      <c r="B11590" s="1" t="s">
        <v>107</v>
      </c>
      <c r="C11590">
        <v>349.36903000000001</v>
      </c>
      <c r="D11590">
        <v>441.12099999999998</v>
      </c>
    </row>
    <row r="11591" spans="1:4" x14ac:dyDescent="0.3">
      <c r="A11591" s="1" t="s">
        <v>78</v>
      </c>
      <c r="B11591" s="1" t="s">
        <v>107</v>
      </c>
      <c r="C11591">
        <v>348.74302999999998</v>
      </c>
      <c r="D11591">
        <v>441.16199999999998</v>
      </c>
    </row>
    <row r="11592" spans="1:4" x14ac:dyDescent="0.3">
      <c r="A11592" s="1" t="s">
        <v>78</v>
      </c>
      <c r="B11592" s="1" t="s">
        <v>107</v>
      </c>
      <c r="C11592">
        <v>348.14603</v>
      </c>
      <c r="D11592">
        <v>441.245</v>
      </c>
    </row>
    <row r="11593" spans="1:4" x14ac:dyDescent="0.3">
      <c r="A11593" s="1" t="s">
        <v>78</v>
      </c>
      <c r="B11593" s="1" t="s">
        <v>107</v>
      </c>
      <c r="C11593">
        <v>347.57702999999998</v>
      </c>
      <c r="D11593">
        <v>441.32600000000002</v>
      </c>
    </row>
    <row r="11594" spans="1:4" x14ac:dyDescent="0.3">
      <c r="A11594" s="1" t="s">
        <v>78</v>
      </c>
      <c r="B11594" s="1" t="s">
        <v>107</v>
      </c>
      <c r="C11594">
        <v>347.06502999999998</v>
      </c>
      <c r="D11594">
        <v>441.36700000000002</v>
      </c>
    </row>
    <row r="11595" spans="1:4" x14ac:dyDescent="0.3">
      <c r="A11595" s="1" t="s">
        <v>78</v>
      </c>
      <c r="B11595" s="1" t="s">
        <v>107</v>
      </c>
      <c r="C11595">
        <v>346.58202999999997</v>
      </c>
      <c r="D11595">
        <v>441.447</v>
      </c>
    </row>
    <row r="11596" spans="1:4" x14ac:dyDescent="0.3">
      <c r="A11596" s="1" t="s">
        <v>78</v>
      </c>
      <c r="B11596" s="1" t="s">
        <v>107</v>
      </c>
      <c r="C11596">
        <v>346.15503000000001</v>
      </c>
      <c r="D11596">
        <v>441.488</v>
      </c>
    </row>
    <row r="11597" spans="1:4" x14ac:dyDescent="0.3">
      <c r="A11597" s="1" t="s">
        <v>78</v>
      </c>
      <c r="B11597" s="1" t="s">
        <v>107</v>
      </c>
      <c r="C11597">
        <v>366.20603</v>
      </c>
      <c r="D11597">
        <v>439.24599999999998</v>
      </c>
    </row>
    <row r="11598" spans="1:4" x14ac:dyDescent="0.3">
      <c r="A11598" s="1" t="s">
        <v>78</v>
      </c>
      <c r="B11598" s="1" t="s">
        <v>107</v>
      </c>
      <c r="C11598">
        <v>356.16602999999998</v>
      </c>
      <c r="D11598">
        <v>440.34699999999998</v>
      </c>
    </row>
    <row r="11599" spans="1:4" x14ac:dyDescent="0.3">
      <c r="A11599" s="1" t="s">
        <v>78</v>
      </c>
      <c r="B11599" s="1" t="s">
        <v>107</v>
      </c>
      <c r="C11599">
        <v>366.20603</v>
      </c>
      <c r="D11599">
        <v>439.24599999999998</v>
      </c>
    </row>
    <row r="11600" spans="1:4" x14ac:dyDescent="0.3">
      <c r="A11600" s="1" t="s">
        <v>78</v>
      </c>
      <c r="B11600" s="1" t="s">
        <v>107</v>
      </c>
      <c r="C11600">
        <v>356.16602999999998</v>
      </c>
      <c r="D11600">
        <v>440.34699999999998</v>
      </c>
    </row>
    <row r="11601" spans="1:4" x14ac:dyDescent="0.3">
      <c r="A11601" s="1" t="s">
        <v>78</v>
      </c>
      <c r="B11601" s="1" t="s">
        <v>107</v>
      </c>
      <c r="C11601">
        <v>376.21803</v>
      </c>
      <c r="D11601">
        <v>438.10500000000002</v>
      </c>
    </row>
    <row r="11602" spans="1:4" x14ac:dyDescent="0.3">
      <c r="A11602" s="1" t="s">
        <v>78</v>
      </c>
      <c r="B11602" s="1" t="s">
        <v>107</v>
      </c>
      <c r="C11602">
        <v>366.20603</v>
      </c>
      <c r="D11602">
        <v>439.24599999999998</v>
      </c>
    </row>
    <row r="11603" spans="1:4" x14ac:dyDescent="0.3">
      <c r="A11603" s="1" t="s">
        <v>78</v>
      </c>
      <c r="B11603" s="1" t="s">
        <v>107</v>
      </c>
      <c r="C11603">
        <v>376.21803</v>
      </c>
      <c r="D11603">
        <v>438.10500000000002</v>
      </c>
    </row>
    <row r="11604" spans="1:4" x14ac:dyDescent="0.3">
      <c r="A11604" s="1" t="s">
        <v>78</v>
      </c>
      <c r="B11604" s="1" t="s">
        <v>107</v>
      </c>
      <c r="C11604">
        <v>366.20603</v>
      </c>
      <c r="D11604">
        <v>439.24599999999998</v>
      </c>
    </row>
    <row r="11605" spans="1:4" x14ac:dyDescent="0.3">
      <c r="A11605" s="1" t="s">
        <v>78</v>
      </c>
      <c r="B11605" s="1" t="s">
        <v>108</v>
      </c>
      <c r="C11605">
        <v>115.82599999999999</v>
      </c>
      <c r="D11605">
        <v>450.71</v>
      </c>
    </row>
    <row r="11606" spans="1:4" x14ac:dyDescent="0.3">
      <c r="A11606" s="1" t="s">
        <v>78</v>
      </c>
      <c r="B11606" s="1" t="s">
        <v>108</v>
      </c>
      <c r="C11606">
        <v>108.637999999999</v>
      </c>
      <c r="D11606">
        <v>450.57799999999997</v>
      </c>
    </row>
    <row r="11607" spans="1:4" x14ac:dyDescent="0.3">
      <c r="A11607" s="1" t="s">
        <v>78</v>
      </c>
      <c r="B11607" s="1" t="s">
        <v>108</v>
      </c>
      <c r="C11607">
        <v>101.362999999999</v>
      </c>
      <c r="D11607">
        <v>450.313999999999</v>
      </c>
    </row>
    <row r="11608" spans="1:4" x14ac:dyDescent="0.3">
      <c r="A11608" s="1" t="s">
        <v>78</v>
      </c>
      <c r="B11608" s="1" t="s">
        <v>108</v>
      </c>
      <c r="C11608">
        <v>115.825999999999</v>
      </c>
      <c r="D11608">
        <v>450.71</v>
      </c>
    </row>
    <row r="11609" spans="1:4" x14ac:dyDescent="0.3">
      <c r="A11609" s="1" t="s">
        <v>78</v>
      </c>
      <c r="B11609" s="1" t="s">
        <v>108</v>
      </c>
      <c r="C11609">
        <v>108.637999999999</v>
      </c>
      <c r="D11609">
        <v>450.57799999999997</v>
      </c>
    </row>
    <row r="11610" spans="1:4" x14ac:dyDescent="0.3">
      <c r="A11610" s="1" t="s">
        <v>78</v>
      </c>
      <c r="B11610" s="1" t="s">
        <v>108</v>
      </c>
      <c r="C11610">
        <v>101.362999999999</v>
      </c>
      <c r="D11610">
        <v>450.313999999999</v>
      </c>
    </row>
    <row r="11611" spans="1:4" x14ac:dyDescent="0.3">
      <c r="A11611" s="1" t="s">
        <v>78</v>
      </c>
      <c r="B11611" s="1" t="s">
        <v>108</v>
      </c>
      <c r="C11611">
        <v>130.20299999999901</v>
      </c>
      <c r="D11611">
        <v>450.57798999999898</v>
      </c>
    </row>
    <row r="11612" spans="1:4" x14ac:dyDescent="0.3">
      <c r="A11612" s="1" t="s">
        <v>78</v>
      </c>
      <c r="B11612" s="1" t="s">
        <v>108</v>
      </c>
      <c r="C11612">
        <v>123.013999999999</v>
      </c>
      <c r="D11612">
        <v>450.70998999999898</v>
      </c>
    </row>
    <row r="11613" spans="1:4" x14ac:dyDescent="0.3">
      <c r="A11613" s="1" t="s">
        <v>78</v>
      </c>
      <c r="B11613" s="1" t="s">
        <v>108</v>
      </c>
      <c r="C11613">
        <v>115.82599999999999</v>
      </c>
      <c r="D11613">
        <v>450.71</v>
      </c>
    </row>
    <row r="11614" spans="1:4" x14ac:dyDescent="0.3">
      <c r="A11614" s="1" t="s">
        <v>78</v>
      </c>
      <c r="B11614" s="1" t="s">
        <v>108</v>
      </c>
      <c r="C11614">
        <v>130.203</v>
      </c>
      <c r="D11614">
        <v>450.57799999999997</v>
      </c>
    </row>
    <row r="11615" spans="1:4" x14ac:dyDescent="0.3">
      <c r="A11615" s="1" t="s">
        <v>78</v>
      </c>
      <c r="B11615" s="1" t="s">
        <v>108</v>
      </c>
      <c r="C11615">
        <v>123.014</v>
      </c>
      <c r="D11615">
        <v>450.71</v>
      </c>
    </row>
    <row r="11616" spans="1:4" x14ac:dyDescent="0.3">
      <c r="A11616" s="1" t="s">
        <v>78</v>
      </c>
      <c r="B11616" s="1" t="s">
        <v>108</v>
      </c>
      <c r="C11616">
        <v>115.82599999999999</v>
      </c>
      <c r="D11616">
        <v>450.71</v>
      </c>
    </row>
    <row r="11617" spans="1:4" x14ac:dyDescent="0.3">
      <c r="A11617" s="1" t="s">
        <v>78</v>
      </c>
      <c r="B11617" s="1" t="s">
        <v>108</v>
      </c>
      <c r="C11617">
        <v>144.922</v>
      </c>
      <c r="D11617">
        <v>450.17998999999998</v>
      </c>
    </row>
    <row r="11618" spans="1:4" x14ac:dyDescent="0.3">
      <c r="A11618" s="1" t="s">
        <v>78</v>
      </c>
      <c r="B11618" s="1" t="s">
        <v>108</v>
      </c>
      <c r="C11618">
        <v>137.56199999999899</v>
      </c>
      <c r="D11618">
        <v>450.44398999999999</v>
      </c>
    </row>
    <row r="11619" spans="1:4" x14ac:dyDescent="0.3">
      <c r="A11619" s="1" t="s">
        <v>78</v>
      </c>
      <c r="B11619" s="1" t="s">
        <v>108</v>
      </c>
      <c r="C11619">
        <v>130.20299999999901</v>
      </c>
      <c r="D11619">
        <v>450.57799</v>
      </c>
    </row>
    <row r="11620" spans="1:4" x14ac:dyDescent="0.3">
      <c r="A11620" s="1" t="s">
        <v>78</v>
      </c>
      <c r="B11620" s="1" t="s">
        <v>108</v>
      </c>
      <c r="C11620">
        <v>144.921999999999</v>
      </c>
      <c r="D11620">
        <v>450.17998999999998</v>
      </c>
    </row>
    <row r="11621" spans="1:4" x14ac:dyDescent="0.3">
      <c r="A11621" s="1" t="s">
        <v>78</v>
      </c>
      <c r="B11621" s="1" t="s">
        <v>108</v>
      </c>
      <c r="C11621">
        <v>137.56199999999899</v>
      </c>
      <c r="D11621">
        <v>450.44398999999999</v>
      </c>
    </row>
    <row r="11622" spans="1:4" x14ac:dyDescent="0.3">
      <c r="A11622" s="1" t="s">
        <v>78</v>
      </c>
      <c r="B11622" s="1" t="s">
        <v>108</v>
      </c>
      <c r="C11622">
        <v>130.20299999999901</v>
      </c>
      <c r="D11622">
        <v>450.57799</v>
      </c>
    </row>
    <row r="11623" spans="1:4" x14ac:dyDescent="0.3">
      <c r="A11623" s="1" t="s">
        <v>78</v>
      </c>
      <c r="B11623" s="1" t="s">
        <v>108</v>
      </c>
      <c r="C11623">
        <v>159.72900000000001</v>
      </c>
      <c r="D11623">
        <v>449.517</v>
      </c>
    </row>
    <row r="11624" spans="1:4" x14ac:dyDescent="0.3">
      <c r="A11624" s="1" t="s">
        <v>78</v>
      </c>
      <c r="B11624" s="1" t="s">
        <v>108</v>
      </c>
      <c r="C11624">
        <v>158.18799999999999</v>
      </c>
      <c r="D11624">
        <v>449.649</v>
      </c>
    </row>
    <row r="11625" spans="1:4" x14ac:dyDescent="0.3">
      <c r="A11625" s="1" t="s">
        <v>78</v>
      </c>
      <c r="B11625" s="1" t="s">
        <v>108</v>
      </c>
      <c r="C11625">
        <v>156.47499999999999</v>
      </c>
      <c r="D11625">
        <v>449.649</v>
      </c>
    </row>
    <row r="11626" spans="1:4" x14ac:dyDescent="0.3">
      <c r="A11626" s="1" t="s">
        <v>78</v>
      </c>
      <c r="B11626" s="1" t="s">
        <v>108</v>
      </c>
      <c r="C11626">
        <v>154.679</v>
      </c>
      <c r="D11626">
        <v>449.78100000000001</v>
      </c>
    </row>
    <row r="11627" spans="1:4" x14ac:dyDescent="0.3">
      <c r="A11627" s="1" t="s">
        <v>78</v>
      </c>
      <c r="B11627" s="1" t="s">
        <v>108</v>
      </c>
      <c r="C11627">
        <v>152.79499999999999</v>
      </c>
      <c r="D11627">
        <v>449.91500000000002</v>
      </c>
    </row>
    <row r="11628" spans="1:4" x14ac:dyDescent="0.3">
      <c r="A11628" s="1" t="s">
        <v>78</v>
      </c>
      <c r="B11628" s="1" t="s">
        <v>108</v>
      </c>
      <c r="C11628">
        <v>148.773</v>
      </c>
      <c r="D11628">
        <v>450.04700000000003</v>
      </c>
    </row>
    <row r="11629" spans="1:4" x14ac:dyDescent="0.3">
      <c r="A11629" s="1" t="s">
        <v>78</v>
      </c>
      <c r="B11629" s="1" t="s">
        <v>108</v>
      </c>
      <c r="C11629">
        <v>146.80500000000001</v>
      </c>
      <c r="D11629">
        <v>450.04700000000003</v>
      </c>
    </row>
    <row r="11630" spans="1:4" x14ac:dyDescent="0.3">
      <c r="A11630" s="1" t="s">
        <v>78</v>
      </c>
      <c r="B11630" s="1" t="s">
        <v>108</v>
      </c>
      <c r="C11630">
        <v>144.922</v>
      </c>
      <c r="D11630">
        <v>450.18</v>
      </c>
    </row>
    <row r="11631" spans="1:4" x14ac:dyDescent="0.3">
      <c r="A11631" s="1" t="s">
        <v>78</v>
      </c>
      <c r="B11631" s="1" t="s">
        <v>108</v>
      </c>
      <c r="C11631">
        <v>159.72899999999899</v>
      </c>
      <c r="D11631">
        <v>449.517</v>
      </c>
    </row>
    <row r="11632" spans="1:4" x14ac:dyDescent="0.3">
      <c r="A11632" s="1" t="s">
        <v>78</v>
      </c>
      <c r="B11632" s="1" t="s">
        <v>108</v>
      </c>
      <c r="C11632">
        <v>158.18799999999999</v>
      </c>
      <c r="D11632">
        <v>449.649</v>
      </c>
    </row>
    <row r="11633" spans="1:4" x14ac:dyDescent="0.3">
      <c r="A11633" s="1" t="s">
        <v>78</v>
      </c>
      <c r="B11633" s="1" t="s">
        <v>108</v>
      </c>
      <c r="C11633">
        <v>156.47499999999999</v>
      </c>
      <c r="D11633">
        <v>449.649</v>
      </c>
    </row>
    <row r="11634" spans="1:4" x14ac:dyDescent="0.3">
      <c r="A11634" s="1" t="s">
        <v>78</v>
      </c>
      <c r="B11634" s="1" t="s">
        <v>108</v>
      </c>
      <c r="C11634">
        <v>154.679</v>
      </c>
      <c r="D11634">
        <v>449.78100000000001</v>
      </c>
    </row>
    <row r="11635" spans="1:4" x14ac:dyDescent="0.3">
      <c r="A11635" s="1" t="s">
        <v>78</v>
      </c>
      <c r="B11635" s="1" t="s">
        <v>108</v>
      </c>
      <c r="C11635">
        <v>152.79499999999999</v>
      </c>
      <c r="D11635">
        <v>449.91500000000002</v>
      </c>
    </row>
    <row r="11636" spans="1:4" x14ac:dyDescent="0.3">
      <c r="A11636" s="1" t="s">
        <v>78</v>
      </c>
      <c r="B11636" s="1" t="s">
        <v>108</v>
      </c>
      <c r="C11636">
        <v>148.773</v>
      </c>
      <c r="D11636">
        <v>450.04700000000003</v>
      </c>
    </row>
    <row r="11637" spans="1:4" x14ac:dyDescent="0.3">
      <c r="A11637" s="1" t="s">
        <v>78</v>
      </c>
      <c r="B11637" s="1" t="s">
        <v>108</v>
      </c>
      <c r="C11637">
        <v>146.80500000000001</v>
      </c>
      <c r="D11637">
        <v>450.04700000000003</v>
      </c>
    </row>
    <row r="11638" spans="1:4" x14ac:dyDescent="0.3">
      <c r="A11638" s="1" t="s">
        <v>78</v>
      </c>
      <c r="B11638" s="1" t="s">
        <v>108</v>
      </c>
      <c r="C11638">
        <v>144.922</v>
      </c>
      <c r="D11638">
        <v>450.18</v>
      </c>
    </row>
    <row r="11639" spans="1:4" x14ac:dyDescent="0.3">
      <c r="A11639" s="1" t="s">
        <v>78</v>
      </c>
      <c r="B11639" s="1" t="s">
        <v>108</v>
      </c>
      <c r="C11639">
        <v>167.601</v>
      </c>
      <c r="D11639">
        <v>448.72098999999997</v>
      </c>
    </row>
    <row r="11640" spans="1:4" x14ac:dyDescent="0.3">
      <c r="A11640" s="1" t="s">
        <v>78</v>
      </c>
      <c r="B11640" s="1" t="s">
        <v>108</v>
      </c>
      <c r="C11640">
        <v>167.00200000000001</v>
      </c>
      <c r="D11640">
        <v>448.85498999999999</v>
      </c>
    </row>
    <row r="11641" spans="1:4" x14ac:dyDescent="0.3">
      <c r="A11641" s="1" t="s">
        <v>78</v>
      </c>
      <c r="B11641" s="1" t="s">
        <v>108</v>
      </c>
      <c r="C11641">
        <v>166.404</v>
      </c>
      <c r="D11641">
        <v>448.85500000000002</v>
      </c>
    </row>
    <row r="11642" spans="1:4" x14ac:dyDescent="0.3">
      <c r="A11642" s="1" t="s">
        <v>78</v>
      </c>
      <c r="B11642" s="1" t="s">
        <v>108</v>
      </c>
      <c r="C11642">
        <v>165.375</v>
      </c>
      <c r="D11642">
        <v>448.98599999999999</v>
      </c>
    </row>
    <row r="11643" spans="1:4" x14ac:dyDescent="0.3">
      <c r="A11643" s="1" t="s">
        <v>78</v>
      </c>
      <c r="B11643" s="1" t="s">
        <v>108</v>
      </c>
      <c r="C11643">
        <v>164.52</v>
      </c>
      <c r="D11643">
        <v>449.11899999999901</v>
      </c>
    </row>
    <row r="11644" spans="1:4" x14ac:dyDescent="0.3">
      <c r="A11644" s="1" t="s">
        <v>78</v>
      </c>
      <c r="B11644" s="1" t="s">
        <v>108</v>
      </c>
      <c r="C11644">
        <v>163.749</v>
      </c>
      <c r="D11644">
        <v>449.11900000000003</v>
      </c>
    </row>
    <row r="11645" spans="1:4" x14ac:dyDescent="0.3">
      <c r="A11645" s="1" t="s">
        <v>78</v>
      </c>
      <c r="B11645" s="1" t="s">
        <v>108</v>
      </c>
      <c r="C11645">
        <v>162.97899999999899</v>
      </c>
      <c r="D11645">
        <v>449.25099999999998</v>
      </c>
    </row>
    <row r="11646" spans="1:4" x14ac:dyDescent="0.3">
      <c r="A11646" s="1" t="s">
        <v>78</v>
      </c>
      <c r="B11646" s="1" t="s">
        <v>108</v>
      </c>
      <c r="C11646">
        <v>162.03799999999899</v>
      </c>
      <c r="D11646">
        <v>449.38499999999999</v>
      </c>
    </row>
    <row r="11647" spans="1:4" x14ac:dyDescent="0.3">
      <c r="A11647" s="1" t="s">
        <v>78</v>
      </c>
      <c r="B11647" s="1" t="s">
        <v>108</v>
      </c>
      <c r="C11647">
        <v>161.011</v>
      </c>
      <c r="D11647">
        <v>449.38499999999999</v>
      </c>
    </row>
    <row r="11648" spans="1:4" x14ac:dyDescent="0.3">
      <c r="A11648" s="1" t="s">
        <v>78</v>
      </c>
      <c r="B11648" s="1" t="s">
        <v>108</v>
      </c>
      <c r="C11648">
        <v>160.41200000000001</v>
      </c>
      <c r="D11648">
        <v>449.517</v>
      </c>
    </row>
    <row r="11649" spans="1:4" x14ac:dyDescent="0.3">
      <c r="A11649" s="1" t="s">
        <v>78</v>
      </c>
      <c r="B11649" s="1" t="s">
        <v>108</v>
      </c>
      <c r="C11649">
        <v>159.72900000000001</v>
      </c>
      <c r="D11649">
        <v>449.517</v>
      </c>
    </row>
    <row r="11650" spans="1:4" x14ac:dyDescent="0.3">
      <c r="A11650" s="1" t="s">
        <v>78</v>
      </c>
      <c r="B11650" s="1" t="s">
        <v>108</v>
      </c>
      <c r="C11650">
        <v>167.601</v>
      </c>
      <c r="D11650">
        <v>448.721</v>
      </c>
    </row>
    <row r="11651" spans="1:4" x14ac:dyDescent="0.3">
      <c r="A11651" s="1" t="s">
        <v>78</v>
      </c>
      <c r="B11651" s="1" t="s">
        <v>108</v>
      </c>
      <c r="C11651">
        <v>167.00200000000001</v>
      </c>
      <c r="D11651">
        <v>448.85500000000002</v>
      </c>
    </row>
    <row r="11652" spans="1:4" x14ac:dyDescent="0.3">
      <c r="A11652" s="1" t="s">
        <v>78</v>
      </c>
      <c r="B11652" s="1" t="s">
        <v>108</v>
      </c>
      <c r="C11652">
        <v>166.404</v>
      </c>
      <c r="D11652">
        <v>448.85500000000002</v>
      </c>
    </row>
    <row r="11653" spans="1:4" x14ac:dyDescent="0.3">
      <c r="A11653" s="1" t="s">
        <v>78</v>
      </c>
      <c r="B11653" s="1" t="s">
        <v>108</v>
      </c>
      <c r="C11653">
        <v>165.375</v>
      </c>
      <c r="D11653">
        <v>448.98599999999999</v>
      </c>
    </row>
    <row r="11654" spans="1:4" x14ac:dyDescent="0.3">
      <c r="A11654" s="1" t="s">
        <v>78</v>
      </c>
      <c r="B11654" s="1" t="s">
        <v>108</v>
      </c>
      <c r="C11654">
        <v>164.52</v>
      </c>
      <c r="D11654">
        <v>449.11899999999901</v>
      </c>
    </row>
    <row r="11655" spans="1:4" x14ac:dyDescent="0.3">
      <c r="A11655" s="1" t="s">
        <v>78</v>
      </c>
      <c r="B11655" s="1" t="s">
        <v>108</v>
      </c>
      <c r="C11655">
        <v>163.749</v>
      </c>
      <c r="D11655">
        <v>449.11900000000003</v>
      </c>
    </row>
    <row r="11656" spans="1:4" x14ac:dyDescent="0.3">
      <c r="A11656" s="1" t="s">
        <v>78</v>
      </c>
      <c r="B11656" s="1" t="s">
        <v>108</v>
      </c>
      <c r="C11656">
        <v>162.97899999999899</v>
      </c>
      <c r="D11656">
        <v>449.25099999999998</v>
      </c>
    </row>
    <row r="11657" spans="1:4" x14ac:dyDescent="0.3">
      <c r="A11657" s="1" t="s">
        <v>78</v>
      </c>
      <c r="B11657" s="1" t="s">
        <v>108</v>
      </c>
      <c r="C11657">
        <v>162.03799999999899</v>
      </c>
      <c r="D11657">
        <v>449.38499999999999</v>
      </c>
    </row>
    <row r="11658" spans="1:4" x14ac:dyDescent="0.3">
      <c r="A11658" s="1" t="s">
        <v>78</v>
      </c>
      <c r="B11658" s="1" t="s">
        <v>108</v>
      </c>
      <c r="C11658">
        <v>161.011</v>
      </c>
      <c r="D11658">
        <v>449.38499999999999</v>
      </c>
    </row>
    <row r="11659" spans="1:4" x14ac:dyDescent="0.3">
      <c r="A11659" s="1" t="s">
        <v>78</v>
      </c>
      <c r="B11659" s="1" t="s">
        <v>108</v>
      </c>
      <c r="C11659">
        <v>160.41200000000001</v>
      </c>
      <c r="D11659">
        <v>449.517</v>
      </c>
    </row>
    <row r="11660" spans="1:4" x14ac:dyDescent="0.3">
      <c r="A11660" s="1" t="s">
        <v>78</v>
      </c>
      <c r="B11660" s="1" t="s">
        <v>108</v>
      </c>
      <c r="C11660">
        <v>159.72900000000001</v>
      </c>
      <c r="D11660">
        <v>449.517</v>
      </c>
    </row>
    <row r="11661" spans="1:4" x14ac:dyDescent="0.3">
      <c r="A11661" s="1" t="s">
        <v>78</v>
      </c>
      <c r="B11661" s="1" t="s">
        <v>108</v>
      </c>
      <c r="C11661">
        <v>181.12100000000001</v>
      </c>
      <c r="D11661">
        <v>447.13099999999997</v>
      </c>
    </row>
    <row r="11662" spans="1:4" x14ac:dyDescent="0.3">
      <c r="A11662" s="1" t="s">
        <v>78</v>
      </c>
      <c r="B11662" s="1" t="s">
        <v>108</v>
      </c>
      <c r="C11662">
        <v>179.411</v>
      </c>
      <c r="D11662">
        <v>447.39499999999998</v>
      </c>
    </row>
    <row r="11663" spans="1:4" x14ac:dyDescent="0.3">
      <c r="A11663" s="1" t="s">
        <v>78</v>
      </c>
      <c r="B11663" s="1" t="s">
        <v>108</v>
      </c>
      <c r="C11663">
        <v>177.614</v>
      </c>
      <c r="D11663">
        <v>447.52699999999999</v>
      </c>
    </row>
    <row r="11664" spans="1:4" x14ac:dyDescent="0.3">
      <c r="A11664" s="1" t="s">
        <v>78</v>
      </c>
      <c r="B11664" s="1" t="s">
        <v>108</v>
      </c>
      <c r="C11664">
        <v>174.02</v>
      </c>
      <c r="D11664">
        <v>447.92599999999999</v>
      </c>
    </row>
    <row r="11665" spans="1:4" x14ac:dyDescent="0.3">
      <c r="A11665" s="1" t="s">
        <v>78</v>
      </c>
      <c r="B11665" s="1" t="s">
        <v>108</v>
      </c>
      <c r="C11665">
        <v>172.22200000000001</v>
      </c>
      <c r="D11665">
        <v>448.19</v>
      </c>
    </row>
    <row r="11666" spans="1:4" x14ac:dyDescent="0.3">
      <c r="A11666" s="1" t="s">
        <v>78</v>
      </c>
      <c r="B11666" s="1" t="s">
        <v>108</v>
      </c>
      <c r="C11666">
        <v>170.596</v>
      </c>
      <c r="D11666">
        <v>448.32299999999998</v>
      </c>
    </row>
    <row r="11667" spans="1:4" x14ac:dyDescent="0.3">
      <c r="A11667" s="1" t="s">
        <v>78</v>
      </c>
      <c r="B11667" s="1" t="s">
        <v>108</v>
      </c>
      <c r="C11667">
        <v>169.05500000000001</v>
      </c>
      <c r="D11667">
        <v>448.59</v>
      </c>
    </row>
    <row r="11668" spans="1:4" x14ac:dyDescent="0.3">
      <c r="A11668" s="1" t="s">
        <v>78</v>
      </c>
      <c r="B11668" s="1" t="s">
        <v>108</v>
      </c>
      <c r="C11668">
        <v>167.601</v>
      </c>
      <c r="D11668">
        <v>448.72099999999898</v>
      </c>
    </row>
    <row r="11669" spans="1:4" x14ac:dyDescent="0.3">
      <c r="A11669" s="1" t="s">
        <v>78</v>
      </c>
      <c r="B11669" s="1" t="s">
        <v>108</v>
      </c>
      <c r="C11669">
        <v>181.12100000000001</v>
      </c>
      <c r="D11669">
        <v>447.13099999999997</v>
      </c>
    </row>
    <row r="11670" spans="1:4" x14ac:dyDescent="0.3">
      <c r="A11670" s="1" t="s">
        <v>78</v>
      </c>
      <c r="B11670" s="1" t="s">
        <v>108</v>
      </c>
      <c r="C11670">
        <v>179.411</v>
      </c>
      <c r="D11670">
        <v>447.39499999999998</v>
      </c>
    </row>
    <row r="11671" spans="1:4" x14ac:dyDescent="0.3">
      <c r="A11671" s="1" t="s">
        <v>78</v>
      </c>
      <c r="B11671" s="1" t="s">
        <v>108</v>
      </c>
      <c r="C11671">
        <v>177.614</v>
      </c>
      <c r="D11671">
        <v>447.52699999999999</v>
      </c>
    </row>
    <row r="11672" spans="1:4" x14ac:dyDescent="0.3">
      <c r="A11672" s="1" t="s">
        <v>78</v>
      </c>
      <c r="B11672" s="1" t="s">
        <v>108</v>
      </c>
      <c r="C11672">
        <v>174.02</v>
      </c>
      <c r="D11672">
        <v>447.92599999999999</v>
      </c>
    </row>
    <row r="11673" spans="1:4" x14ac:dyDescent="0.3">
      <c r="A11673" s="1" t="s">
        <v>78</v>
      </c>
      <c r="B11673" s="1" t="s">
        <v>108</v>
      </c>
      <c r="C11673">
        <v>172.22200000000001</v>
      </c>
      <c r="D11673">
        <v>448.19</v>
      </c>
    </row>
    <row r="11674" spans="1:4" x14ac:dyDescent="0.3">
      <c r="A11674" s="1" t="s">
        <v>78</v>
      </c>
      <c r="B11674" s="1" t="s">
        <v>108</v>
      </c>
      <c r="C11674">
        <v>170.596</v>
      </c>
      <c r="D11674">
        <v>448.32299999999998</v>
      </c>
    </row>
    <row r="11675" spans="1:4" x14ac:dyDescent="0.3">
      <c r="A11675" s="1" t="s">
        <v>78</v>
      </c>
      <c r="B11675" s="1" t="s">
        <v>108</v>
      </c>
      <c r="C11675">
        <v>169.05500000000001</v>
      </c>
      <c r="D11675">
        <v>448.59</v>
      </c>
    </row>
    <row r="11676" spans="1:4" x14ac:dyDescent="0.3">
      <c r="A11676" s="1" t="s">
        <v>78</v>
      </c>
      <c r="B11676" s="1" t="s">
        <v>108</v>
      </c>
      <c r="C11676">
        <v>167.601</v>
      </c>
      <c r="D11676">
        <v>448.72099999999898</v>
      </c>
    </row>
    <row r="11677" spans="1:4" x14ac:dyDescent="0.3">
      <c r="A11677" s="1" t="s">
        <v>78</v>
      </c>
      <c r="B11677" s="1" t="s">
        <v>108</v>
      </c>
      <c r="C11677">
        <v>194.72899999999899</v>
      </c>
      <c r="D11677">
        <v>445.53798999999901</v>
      </c>
    </row>
    <row r="11678" spans="1:4" x14ac:dyDescent="0.3">
      <c r="A11678" s="1" t="s">
        <v>78</v>
      </c>
      <c r="B11678" s="1" t="s">
        <v>108</v>
      </c>
      <c r="C11678">
        <v>193.19</v>
      </c>
      <c r="D11678">
        <v>445.80398999999898</v>
      </c>
    </row>
    <row r="11679" spans="1:4" x14ac:dyDescent="0.3">
      <c r="A11679" s="1" t="s">
        <v>78</v>
      </c>
      <c r="B11679" s="1" t="s">
        <v>108</v>
      </c>
      <c r="C11679">
        <v>191.56399999999999</v>
      </c>
      <c r="D11679">
        <v>445.93598999999898</v>
      </c>
    </row>
    <row r="11680" spans="1:4" x14ac:dyDescent="0.3">
      <c r="A11680" s="1" t="s">
        <v>78</v>
      </c>
      <c r="B11680" s="1" t="s">
        <v>108</v>
      </c>
      <c r="C11680">
        <v>189.85</v>
      </c>
      <c r="D11680">
        <v>446.20098999999902</v>
      </c>
    </row>
    <row r="11681" spans="1:4" x14ac:dyDescent="0.3">
      <c r="A11681" s="1" t="s">
        <v>78</v>
      </c>
      <c r="B11681" s="1" t="s">
        <v>108</v>
      </c>
      <c r="C11681">
        <v>188.13899999999899</v>
      </c>
      <c r="D11681">
        <v>446.33298999999897</v>
      </c>
    </row>
    <row r="11682" spans="1:4" x14ac:dyDescent="0.3">
      <c r="A11682" s="1" t="s">
        <v>78</v>
      </c>
      <c r="B11682" s="1" t="s">
        <v>108</v>
      </c>
      <c r="C11682">
        <v>184.63199999999901</v>
      </c>
      <c r="D11682">
        <v>446.73298999999901</v>
      </c>
    </row>
    <row r="11683" spans="1:4" x14ac:dyDescent="0.3">
      <c r="A11683" s="1" t="s">
        <v>78</v>
      </c>
      <c r="B11683" s="1" t="s">
        <v>108</v>
      </c>
      <c r="C11683">
        <v>181.12099999999899</v>
      </c>
      <c r="D11683">
        <v>447.13098999999897</v>
      </c>
    </row>
    <row r="11684" spans="1:4" x14ac:dyDescent="0.3">
      <c r="A11684" s="1" t="s">
        <v>78</v>
      </c>
      <c r="B11684" s="1" t="s">
        <v>108</v>
      </c>
      <c r="C11684">
        <v>194.72899999999899</v>
      </c>
      <c r="D11684">
        <v>445.53798999999901</v>
      </c>
    </row>
    <row r="11685" spans="1:4" x14ac:dyDescent="0.3">
      <c r="A11685" s="1" t="s">
        <v>78</v>
      </c>
      <c r="B11685" s="1" t="s">
        <v>108</v>
      </c>
      <c r="C11685">
        <v>193.19</v>
      </c>
      <c r="D11685">
        <v>445.80398999999898</v>
      </c>
    </row>
    <row r="11686" spans="1:4" x14ac:dyDescent="0.3">
      <c r="A11686" s="1" t="s">
        <v>78</v>
      </c>
      <c r="B11686" s="1" t="s">
        <v>108</v>
      </c>
      <c r="C11686">
        <v>191.56399999999999</v>
      </c>
      <c r="D11686">
        <v>445.93598999999898</v>
      </c>
    </row>
    <row r="11687" spans="1:4" x14ac:dyDescent="0.3">
      <c r="A11687" s="1" t="s">
        <v>78</v>
      </c>
      <c r="B11687" s="1" t="s">
        <v>108</v>
      </c>
      <c r="C11687">
        <v>189.85</v>
      </c>
      <c r="D11687">
        <v>446.20098999999902</v>
      </c>
    </row>
    <row r="11688" spans="1:4" x14ac:dyDescent="0.3">
      <c r="A11688" s="1" t="s">
        <v>78</v>
      </c>
      <c r="B11688" s="1" t="s">
        <v>108</v>
      </c>
      <c r="C11688">
        <v>188.13899999999899</v>
      </c>
      <c r="D11688">
        <v>446.33298999999897</v>
      </c>
    </row>
    <row r="11689" spans="1:4" x14ac:dyDescent="0.3">
      <c r="A11689" s="1" t="s">
        <v>78</v>
      </c>
      <c r="B11689" s="1" t="s">
        <v>108</v>
      </c>
      <c r="C11689">
        <v>184.63199999999901</v>
      </c>
      <c r="D11689">
        <v>446.73298999999901</v>
      </c>
    </row>
    <row r="11690" spans="1:4" x14ac:dyDescent="0.3">
      <c r="A11690" s="1" t="s">
        <v>78</v>
      </c>
      <c r="B11690" s="1" t="s">
        <v>108</v>
      </c>
      <c r="C11690">
        <v>181.12099999999899</v>
      </c>
      <c r="D11690">
        <v>447.13098999999897</v>
      </c>
    </row>
    <row r="11691" spans="1:4" x14ac:dyDescent="0.3">
      <c r="A11691" s="1" t="s">
        <v>78</v>
      </c>
      <c r="B11691" s="1" t="s">
        <v>108</v>
      </c>
      <c r="C11691">
        <v>204.65799999999999</v>
      </c>
      <c r="D11691">
        <v>443.813999999999</v>
      </c>
    </row>
    <row r="11692" spans="1:4" x14ac:dyDescent="0.3">
      <c r="A11692" s="1" t="s">
        <v>78</v>
      </c>
      <c r="B11692" s="1" t="s">
        <v>108</v>
      </c>
      <c r="C11692">
        <v>203.458</v>
      </c>
      <c r="D11692">
        <v>444.07899999999898</v>
      </c>
    </row>
    <row r="11693" spans="1:4" x14ac:dyDescent="0.3">
      <c r="A11693" s="1" t="s">
        <v>78</v>
      </c>
      <c r="B11693" s="1" t="s">
        <v>108</v>
      </c>
      <c r="C11693">
        <v>202.26</v>
      </c>
      <c r="D11693">
        <v>444.34699999999901</v>
      </c>
    </row>
    <row r="11694" spans="1:4" x14ac:dyDescent="0.3">
      <c r="A11694" s="1" t="s">
        <v>78</v>
      </c>
      <c r="B11694" s="1" t="s">
        <v>108</v>
      </c>
      <c r="C11694">
        <v>199.864</v>
      </c>
      <c r="D11694">
        <v>444.74299999999897</v>
      </c>
    </row>
    <row r="11695" spans="1:4" x14ac:dyDescent="0.3">
      <c r="A11695" s="1" t="s">
        <v>78</v>
      </c>
      <c r="B11695" s="1" t="s">
        <v>108</v>
      </c>
      <c r="C11695">
        <v>198.666</v>
      </c>
      <c r="D11695">
        <v>445.00799999999902</v>
      </c>
    </row>
    <row r="11696" spans="1:4" x14ac:dyDescent="0.3">
      <c r="A11696" s="1" t="s">
        <v>78</v>
      </c>
      <c r="B11696" s="1" t="s">
        <v>108</v>
      </c>
      <c r="C11696">
        <v>197.46699999999899</v>
      </c>
      <c r="D11696">
        <v>445.13999999999902</v>
      </c>
    </row>
    <row r="11697" spans="1:4" x14ac:dyDescent="0.3">
      <c r="A11697" s="1" t="s">
        <v>78</v>
      </c>
      <c r="B11697" s="1" t="s">
        <v>108</v>
      </c>
      <c r="C11697">
        <v>196.18299999999999</v>
      </c>
      <c r="D11697">
        <v>445.272999999999</v>
      </c>
    </row>
    <row r="11698" spans="1:4" x14ac:dyDescent="0.3">
      <c r="A11698" s="1" t="s">
        <v>78</v>
      </c>
      <c r="B11698" s="1" t="s">
        <v>108</v>
      </c>
      <c r="C11698">
        <v>194.72899999999899</v>
      </c>
      <c r="D11698">
        <v>445.53799999999899</v>
      </c>
    </row>
    <row r="11699" spans="1:4" x14ac:dyDescent="0.3">
      <c r="A11699" s="1" t="s">
        <v>78</v>
      </c>
      <c r="B11699" s="1" t="s">
        <v>108</v>
      </c>
      <c r="C11699">
        <v>204.65799999999999</v>
      </c>
      <c r="D11699">
        <v>443.813999999999</v>
      </c>
    </row>
    <row r="11700" spans="1:4" x14ac:dyDescent="0.3">
      <c r="A11700" s="1" t="s">
        <v>78</v>
      </c>
      <c r="B11700" s="1" t="s">
        <v>108</v>
      </c>
      <c r="C11700">
        <v>203.458</v>
      </c>
      <c r="D11700">
        <v>444.07899999999898</v>
      </c>
    </row>
    <row r="11701" spans="1:4" x14ac:dyDescent="0.3">
      <c r="A11701" s="1" t="s">
        <v>78</v>
      </c>
      <c r="B11701" s="1" t="s">
        <v>108</v>
      </c>
      <c r="C11701">
        <v>202.26</v>
      </c>
      <c r="D11701">
        <v>444.34699999999901</v>
      </c>
    </row>
    <row r="11702" spans="1:4" x14ac:dyDescent="0.3">
      <c r="A11702" s="1" t="s">
        <v>78</v>
      </c>
      <c r="B11702" s="1" t="s">
        <v>108</v>
      </c>
      <c r="C11702">
        <v>199.864</v>
      </c>
      <c r="D11702">
        <v>444.74299999999897</v>
      </c>
    </row>
    <row r="11703" spans="1:4" x14ac:dyDescent="0.3">
      <c r="A11703" s="1" t="s">
        <v>78</v>
      </c>
      <c r="B11703" s="1" t="s">
        <v>108</v>
      </c>
      <c r="C11703">
        <v>198.666</v>
      </c>
      <c r="D11703">
        <v>445.00799999999902</v>
      </c>
    </row>
    <row r="11704" spans="1:4" x14ac:dyDescent="0.3">
      <c r="A11704" s="1" t="s">
        <v>78</v>
      </c>
      <c r="B11704" s="1" t="s">
        <v>108</v>
      </c>
      <c r="C11704">
        <v>197.46699999999899</v>
      </c>
      <c r="D11704">
        <v>445.13999999999902</v>
      </c>
    </row>
    <row r="11705" spans="1:4" x14ac:dyDescent="0.3">
      <c r="A11705" s="1" t="s">
        <v>78</v>
      </c>
      <c r="B11705" s="1" t="s">
        <v>108</v>
      </c>
      <c r="C11705">
        <v>196.18299999999999</v>
      </c>
      <c r="D11705">
        <v>445.272999999999</v>
      </c>
    </row>
    <row r="11706" spans="1:4" x14ac:dyDescent="0.3">
      <c r="A11706" s="1" t="s">
        <v>78</v>
      </c>
      <c r="B11706" s="1" t="s">
        <v>108</v>
      </c>
      <c r="C11706">
        <v>194.72899999999899</v>
      </c>
      <c r="D11706">
        <v>445.53799999999899</v>
      </c>
    </row>
    <row r="11707" spans="1:4" x14ac:dyDescent="0.3">
      <c r="A11707" s="1" t="s">
        <v>78</v>
      </c>
      <c r="B11707" s="1" t="s">
        <v>108</v>
      </c>
      <c r="C11707">
        <v>215.09699999999901</v>
      </c>
      <c r="D11707">
        <v>441.02999999999901</v>
      </c>
    </row>
    <row r="11708" spans="1:4" x14ac:dyDescent="0.3">
      <c r="A11708" s="1" t="s">
        <v>78</v>
      </c>
      <c r="B11708" s="1" t="s">
        <v>108</v>
      </c>
      <c r="C11708">
        <v>213.897999999999</v>
      </c>
      <c r="D11708">
        <v>441.42799999999897</v>
      </c>
    </row>
    <row r="11709" spans="1:4" x14ac:dyDescent="0.3">
      <c r="A11709" s="1" t="s">
        <v>78</v>
      </c>
      <c r="B11709" s="1" t="s">
        <v>108</v>
      </c>
      <c r="C11709">
        <v>212.61599999999899</v>
      </c>
      <c r="D11709">
        <v>441.69299999999902</v>
      </c>
    </row>
    <row r="11710" spans="1:4" x14ac:dyDescent="0.3">
      <c r="A11710" s="1" t="s">
        <v>78</v>
      </c>
      <c r="B11710" s="1" t="s">
        <v>108</v>
      </c>
      <c r="C11710">
        <v>209.96199999999899</v>
      </c>
      <c r="D11710">
        <v>442.48899999999901</v>
      </c>
    </row>
    <row r="11711" spans="1:4" x14ac:dyDescent="0.3">
      <c r="A11711" s="1" t="s">
        <v>78</v>
      </c>
      <c r="B11711" s="1" t="s">
        <v>108</v>
      </c>
      <c r="C11711">
        <v>207.31099999999901</v>
      </c>
      <c r="D11711">
        <v>443.152999999999</v>
      </c>
    </row>
    <row r="11712" spans="1:4" x14ac:dyDescent="0.3">
      <c r="A11712" s="1" t="s">
        <v>78</v>
      </c>
      <c r="B11712" s="1" t="s">
        <v>108</v>
      </c>
      <c r="C11712">
        <v>204.65799999999899</v>
      </c>
      <c r="D11712">
        <v>443.813999999999</v>
      </c>
    </row>
    <row r="11713" spans="1:4" x14ac:dyDescent="0.3">
      <c r="A11713" s="1" t="s">
        <v>78</v>
      </c>
      <c r="B11713" s="1" t="s">
        <v>108</v>
      </c>
      <c r="C11713">
        <v>215.09699999999901</v>
      </c>
      <c r="D11713">
        <v>441.02999999999901</v>
      </c>
    </row>
    <row r="11714" spans="1:4" x14ac:dyDescent="0.3">
      <c r="A11714" s="1" t="s">
        <v>78</v>
      </c>
      <c r="B11714" s="1" t="s">
        <v>108</v>
      </c>
      <c r="C11714">
        <v>213.897999999999</v>
      </c>
      <c r="D11714">
        <v>441.42799999999897</v>
      </c>
    </row>
    <row r="11715" spans="1:4" x14ac:dyDescent="0.3">
      <c r="A11715" s="1" t="s">
        <v>78</v>
      </c>
      <c r="B11715" s="1" t="s">
        <v>108</v>
      </c>
      <c r="C11715">
        <v>212.61599999999899</v>
      </c>
      <c r="D11715">
        <v>441.69299999999902</v>
      </c>
    </row>
    <row r="11716" spans="1:4" x14ac:dyDescent="0.3">
      <c r="A11716" s="1" t="s">
        <v>78</v>
      </c>
      <c r="B11716" s="1" t="s">
        <v>108</v>
      </c>
      <c r="C11716">
        <v>209.96199999999899</v>
      </c>
      <c r="D11716">
        <v>442.48899999999901</v>
      </c>
    </row>
    <row r="11717" spans="1:4" x14ac:dyDescent="0.3">
      <c r="A11717" s="1" t="s">
        <v>78</v>
      </c>
      <c r="B11717" s="1" t="s">
        <v>108</v>
      </c>
      <c r="C11717">
        <v>207.31099999999901</v>
      </c>
      <c r="D11717">
        <v>443.152999999999</v>
      </c>
    </row>
    <row r="11718" spans="1:4" x14ac:dyDescent="0.3">
      <c r="A11718" s="1" t="s">
        <v>78</v>
      </c>
      <c r="B11718" s="1" t="s">
        <v>108</v>
      </c>
      <c r="C11718">
        <v>204.65799999999899</v>
      </c>
      <c r="D11718">
        <v>443.813999999999</v>
      </c>
    </row>
    <row r="11719" spans="1:4" x14ac:dyDescent="0.3">
      <c r="A11719" s="1" t="s">
        <v>78</v>
      </c>
      <c r="B11719" s="1" t="s">
        <v>108</v>
      </c>
      <c r="C11719">
        <v>223.05599999999899</v>
      </c>
      <c r="D11719">
        <v>438.64499999999902</v>
      </c>
    </row>
    <row r="11720" spans="1:4" x14ac:dyDescent="0.3">
      <c r="A11720" s="1" t="s">
        <v>78</v>
      </c>
      <c r="B11720" s="1" t="s">
        <v>108</v>
      </c>
      <c r="C11720">
        <v>221.771999999999</v>
      </c>
      <c r="D11720">
        <v>439.04199999999901</v>
      </c>
    </row>
    <row r="11721" spans="1:4" x14ac:dyDescent="0.3">
      <c r="A11721" s="1" t="s">
        <v>78</v>
      </c>
      <c r="B11721" s="1" t="s">
        <v>108</v>
      </c>
      <c r="C11721">
        <v>220.659999999999</v>
      </c>
      <c r="D11721">
        <v>439.30699999999899</v>
      </c>
    </row>
    <row r="11722" spans="1:4" x14ac:dyDescent="0.3">
      <c r="A11722" s="1" t="s">
        <v>78</v>
      </c>
      <c r="B11722" s="1" t="s">
        <v>108</v>
      </c>
      <c r="C11722">
        <v>219.718999999999</v>
      </c>
      <c r="D11722">
        <v>439.70499999999902</v>
      </c>
    </row>
    <row r="11723" spans="1:4" x14ac:dyDescent="0.3">
      <c r="A11723" s="1" t="s">
        <v>78</v>
      </c>
      <c r="B11723" s="1" t="s">
        <v>108</v>
      </c>
      <c r="C11723">
        <v>218.861999999999</v>
      </c>
      <c r="D11723">
        <v>439.969999999999</v>
      </c>
    </row>
    <row r="11724" spans="1:4" x14ac:dyDescent="0.3">
      <c r="A11724" s="1" t="s">
        <v>78</v>
      </c>
      <c r="B11724" s="1" t="s">
        <v>108</v>
      </c>
      <c r="C11724">
        <v>218.00599999999901</v>
      </c>
      <c r="D11724">
        <v>440.23399999999901</v>
      </c>
    </row>
    <row r="11725" spans="1:4" x14ac:dyDescent="0.3">
      <c r="A11725" s="1" t="s">
        <v>78</v>
      </c>
      <c r="B11725" s="1" t="s">
        <v>108</v>
      </c>
      <c r="C11725">
        <v>217.15099999999899</v>
      </c>
      <c r="D11725">
        <v>440.50099999999901</v>
      </c>
    </row>
    <row r="11726" spans="1:4" x14ac:dyDescent="0.3">
      <c r="A11726" s="1" t="s">
        <v>78</v>
      </c>
      <c r="B11726" s="1" t="s">
        <v>108</v>
      </c>
      <c r="C11726">
        <v>216.207999999999</v>
      </c>
      <c r="D11726">
        <v>440.765999999999</v>
      </c>
    </row>
    <row r="11727" spans="1:4" x14ac:dyDescent="0.3">
      <c r="A11727" s="1" t="s">
        <v>78</v>
      </c>
      <c r="B11727" s="1" t="s">
        <v>108</v>
      </c>
      <c r="C11727">
        <v>215.09699999999901</v>
      </c>
      <c r="D11727">
        <v>441.02999999999901</v>
      </c>
    </row>
    <row r="11728" spans="1:4" x14ac:dyDescent="0.3">
      <c r="A11728" s="1" t="s">
        <v>78</v>
      </c>
      <c r="B11728" s="1" t="s">
        <v>108</v>
      </c>
      <c r="C11728">
        <v>223.05599999999899</v>
      </c>
      <c r="D11728">
        <v>438.64499999999902</v>
      </c>
    </row>
    <row r="11729" spans="1:4" x14ac:dyDescent="0.3">
      <c r="A11729" s="1" t="s">
        <v>78</v>
      </c>
      <c r="B11729" s="1" t="s">
        <v>108</v>
      </c>
      <c r="C11729">
        <v>221.771999999999</v>
      </c>
      <c r="D11729">
        <v>439.04199999999901</v>
      </c>
    </row>
    <row r="11730" spans="1:4" x14ac:dyDescent="0.3">
      <c r="A11730" s="1" t="s">
        <v>78</v>
      </c>
      <c r="B11730" s="1" t="s">
        <v>108</v>
      </c>
      <c r="C11730">
        <v>220.659999999999</v>
      </c>
      <c r="D11730">
        <v>439.30699999999899</v>
      </c>
    </row>
    <row r="11731" spans="1:4" x14ac:dyDescent="0.3">
      <c r="A11731" s="1" t="s">
        <v>78</v>
      </c>
      <c r="B11731" s="1" t="s">
        <v>108</v>
      </c>
      <c r="C11731">
        <v>219.718999999999</v>
      </c>
      <c r="D11731">
        <v>439.70499999999902</v>
      </c>
    </row>
    <row r="11732" spans="1:4" x14ac:dyDescent="0.3">
      <c r="A11732" s="1" t="s">
        <v>78</v>
      </c>
      <c r="B11732" s="1" t="s">
        <v>108</v>
      </c>
      <c r="C11732">
        <v>218.861999999999</v>
      </c>
      <c r="D11732">
        <v>439.969999999999</v>
      </c>
    </row>
    <row r="11733" spans="1:4" x14ac:dyDescent="0.3">
      <c r="A11733" s="1" t="s">
        <v>78</v>
      </c>
      <c r="B11733" s="1" t="s">
        <v>108</v>
      </c>
      <c r="C11733">
        <v>218.00599999999901</v>
      </c>
      <c r="D11733">
        <v>440.23399999999901</v>
      </c>
    </row>
    <row r="11734" spans="1:4" x14ac:dyDescent="0.3">
      <c r="A11734" s="1" t="s">
        <v>78</v>
      </c>
      <c r="B11734" s="1" t="s">
        <v>108</v>
      </c>
      <c r="C11734">
        <v>217.15099999999899</v>
      </c>
      <c r="D11734">
        <v>440.50099999999901</v>
      </c>
    </row>
    <row r="11735" spans="1:4" x14ac:dyDescent="0.3">
      <c r="A11735" s="1" t="s">
        <v>78</v>
      </c>
      <c r="B11735" s="1" t="s">
        <v>108</v>
      </c>
      <c r="C11735">
        <v>216.207999999999</v>
      </c>
      <c r="D11735">
        <v>440.765999999999</v>
      </c>
    </row>
    <row r="11736" spans="1:4" x14ac:dyDescent="0.3">
      <c r="A11736" s="1" t="s">
        <v>78</v>
      </c>
      <c r="B11736" s="1" t="s">
        <v>108</v>
      </c>
      <c r="C11736">
        <v>215.09699999999901</v>
      </c>
      <c r="D11736">
        <v>441.02999999999901</v>
      </c>
    </row>
    <row r="11737" spans="1:4" x14ac:dyDescent="0.3">
      <c r="A11737" s="1" t="s">
        <v>78</v>
      </c>
      <c r="B11737" s="1" t="s">
        <v>108</v>
      </c>
      <c r="C11737">
        <v>237.17499999999899</v>
      </c>
      <c r="D11737">
        <v>434.39998999999898</v>
      </c>
    </row>
    <row r="11738" spans="1:4" x14ac:dyDescent="0.3">
      <c r="A11738" s="1" t="s">
        <v>78</v>
      </c>
      <c r="B11738" s="1" t="s">
        <v>108</v>
      </c>
      <c r="C11738">
        <v>235.37899999999999</v>
      </c>
      <c r="D11738">
        <v>434.92998999999901</v>
      </c>
    </row>
    <row r="11739" spans="1:4" x14ac:dyDescent="0.3">
      <c r="A11739" s="1" t="s">
        <v>78</v>
      </c>
      <c r="B11739" s="1" t="s">
        <v>108</v>
      </c>
      <c r="C11739">
        <v>233.58099999999999</v>
      </c>
      <c r="D11739">
        <v>435.59298999999902</v>
      </c>
    </row>
    <row r="11740" spans="1:4" x14ac:dyDescent="0.3">
      <c r="A11740" s="1" t="s">
        <v>78</v>
      </c>
      <c r="B11740" s="1" t="s">
        <v>108</v>
      </c>
      <c r="C11740">
        <v>229.816</v>
      </c>
      <c r="D11740">
        <v>436.653989999999</v>
      </c>
    </row>
    <row r="11741" spans="1:4" x14ac:dyDescent="0.3">
      <c r="A11741" s="1" t="s">
        <v>78</v>
      </c>
      <c r="B11741" s="1" t="s">
        <v>108</v>
      </c>
      <c r="C11741">
        <v>227.93299999999999</v>
      </c>
      <c r="D11741">
        <v>437.18398999999903</v>
      </c>
    </row>
    <row r="11742" spans="1:4" x14ac:dyDescent="0.3">
      <c r="A11742" s="1" t="s">
        <v>78</v>
      </c>
      <c r="B11742" s="1" t="s">
        <v>108</v>
      </c>
      <c r="C11742">
        <v>226.136</v>
      </c>
      <c r="D11742">
        <v>437.71598999999901</v>
      </c>
    </row>
    <row r="11743" spans="1:4" x14ac:dyDescent="0.3">
      <c r="A11743" s="1" t="s">
        <v>78</v>
      </c>
      <c r="B11743" s="1" t="s">
        <v>108</v>
      </c>
      <c r="C11743">
        <v>224.51</v>
      </c>
      <c r="D11743">
        <v>438.24598999999898</v>
      </c>
    </row>
    <row r="11744" spans="1:4" x14ac:dyDescent="0.3">
      <c r="A11744" s="1" t="s">
        <v>78</v>
      </c>
      <c r="B11744" s="1" t="s">
        <v>108</v>
      </c>
      <c r="C11744">
        <v>223.05599999999899</v>
      </c>
      <c r="D11744">
        <v>438.64498999999898</v>
      </c>
    </row>
    <row r="11745" spans="1:4" x14ac:dyDescent="0.3">
      <c r="A11745" s="1" t="s">
        <v>78</v>
      </c>
      <c r="B11745" s="1" t="s">
        <v>108</v>
      </c>
      <c r="C11745">
        <v>237.17499999999899</v>
      </c>
      <c r="D11745">
        <v>434.39998999999898</v>
      </c>
    </row>
    <row r="11746" spans="1:4" x14ac:dyDescent="0.3">
      <c r="A11746" s="1" t="s">
        <v>78</v>
      </c>
      <c r="B11746" s="1" t="s">
        <v>108</v>
      </c>
      <c r="C11746">
        <v>235.37899999999999</v>
      </c>
      <c r="D11746">
        <v>434.92998999999901</v>
      </c>
    </row>
    <row r="11747" spans="1:4" x14ac:dyDescent="0.3">
      <c r="A11747" s="1" t="s">
        <v>78</v>
      </c>
      <c r="B11747" s="1" t="s">
        <v>108</v>
      </c>
      <c r="C11747">
        <v>233.58099999999999</v>
      </c>
      <c r="D11747">
        <v>435.59298999999902</v>
      </c>
    </row>
    <row r="11748" spans="1:4" x14ac:dyDescent="0.3">
      <c r="A11748" s="1" t="s">
        <v>78</v>
      </c>
      <c r="B11748" s="1" t="s">
        <v>108</v>
      </c>
      <c r="C11748">
        <v>229.816</v>
      </c>
      <c r="D11748">
        <v>436.653989999999</v>
      </c>
    </row>
    <row r="11749" spans="1:4" x14ac:dyDescent="0.3">
      <c r="A11749" s="1" t="s">
        <v>78</v>
      </c>
      <c r="B11749" s="1" t="s">
        <v>108</v>
      </c>
      <c r="C11749">
        <v>227.93299999999999</v>
      </c>
      <c r="D11749">
        <v>437.18398999999903</v>
      </c>
    </row>
    <row r="11750" spans="1:4" x14ac:dyDescent="0.3">
      <c r="A11750" s="1" t="s">
        <v>78</v>
      </c>
      <c r="B11750" s="1" t="s">
        <v>108</v>
      </c>
      <c r="C11750">
        <v>226.136</v>
      </c>
      <c r="D11750">
        <v>437.71598999999901</v>
      </c>
    </row>
    <row r="11751" spans="1:4" x14ac:dyDescent="0.3">
      <c r="A11751" s="1" t="s">
        <v>78</v>
      </c>
      <c r="B11751" s="1" t="s">
        <v>108</v>
      </c>
      <c r="C11751">
        <v>224.51</v>
      </c>
      <c r="D11751">
        <v>438.24598999999898</v>
      </c>
    </row>
    <row r="11752" spans="1:4" x14ac:dyDescent="0.3">
      <c r="A11752" s="1" t="s">
        <v>78</v>
      </c>
      <c r="B11752" s="1" t="s">
        <v>108</v>
      </c>
      <c r="C11752">
        <v>223.05599999999899</v>
      </c>
      <c r="D11752">
        <v>438.64498999999898</v>
      </c>
    </row>
    <row r="11753" spans="1:4" x14ac:dyDescent="0.3">
      <c r="A11753" s="1" t="s">
        <v>78</v>
      </c>
      <c r="B11753" s="1" t="s">
        <v>108</v>
      </c>
      <c r="C11753">
        <v>250.35599999999999</v>
      </c>
      <c r="D11753">
        <v>429.49399999999901</v>
      </c>
    </row>
    <row r="11754" spans="1:4" x14ac:dyDescent="0.3">
      <c r="A11754" s="1" t="s">
        <v>78</v>
      </c>
      <c r="B11754" s="1" t="s">
        <v>108</v>
      </c>
      <c r="C11754">
        <v>247.18899999999999</v>
      </c>
      <c r="D11754">
        <v>430.68599999999901</v>
      </c>
    </row>
    <row r="11755" spans="1:4" x14ac:dyDescent="0.3">
      <c r="A11755" s="1" t="s">
        <v>78</v>
      </c>
      <c r="B11755" s="1" t="s">
        <v>108</v>
      </c>
      <c r="C11755">
        <v>243.93699999999899</v>
      </c>
      <c r="D11755">
        <v>432.01499999999902</v>
      </c>
    </row>
    <row r="11756" spans="1:4" x14ac:dyDescent="0.3">
      <c r="A11756" s="1" t="s">
        <v>78</v>
      </c>
      <c r="B11756" s="1" t="s">
        <v>108</v>
      </c>
      <c r="C11756">
        <v>240.59899999999999</v>
      </c>
      <c r="D11756">
        <v>433.20699999999903</v>
      </c>
    </row>
    <row r="11757" spans="1:4" x14ac:dyDescent="0.3">
      <c r="A11757" s="1" t="s">
        <v>78</v>
      </c>
      <c r="B11757" s="1" t="s">
        <v>108</v>
      </c>
      <c r="C11757">
        <v>237.17499999999899</v>
      </c>
      <c r="D11757">
        <v>434.39999999999901</v>
      </c>
    </row>
    <row r="11758" spans="1:4" x14ac:dyDescent="0.3">
      <c r="A11758" s="1" t="s">
        <v>78</v>
      </c>
      <c r="B11758" s="1" t="s">
        <v>108</v>
      </c>
      <c r="C11758">
        <v>250.35599999999999</v>
      </c>
      <c r="D11758">
        <v>429.49399999999901</v>
      </c>
    </row>
    <row r="11759" spans="1:4" x14ac:dyDescent="0.3">
      <c r="A11759" s="1" t="s">
        <v>78</v>
      </c>
      <c r="B11759" s="1" t="s">
        <v>108</v>
      </c>
      <c r="C11759">
        <v>247.18899999999999</v>
      </c>
      <c r="D11759">
        <v>430.68599999999901</v>
      </c>
    </row>
    <row r="11760" spans="1:4" x14ac:dyDescent="0.3">
      <c r="A11760" s="1" t="s">
        <v>78</v>
      </c>
      <c r="B11760" s="1" t="s">
        <v>108</v>
      </c>
      <c r="C11760">
        <v>243.93699999999899</v>
      </c>
      <c r="D11760">
        <v>432.01499999999902</v>
      </c>
    </row>
    <row r="11761" spans="1:4" x14ac:dyDescent="0.3">
      <c r="A11761" s="1" t="s">
        <v>78</v>
      </c>
      <c r="B11761" s="1" t="s">
        <v>108</v>
      </c>
      <c r="C11761">
        <v>240.59899999999999</v>
      </c>
      <c r="D11761">
        <v>433.20699999999903</v>
      </c>
    </row>
    <row r="11762" spans="1:4" x14ac:dyDescent="0.3">
      <c r="A11762" s="1" t="s">
        <v>78</v>
      </c>
      <c r="B11762" s="1" t="s">
        <v>108</v>
      </c>
      <c r="C11762">
        <v>237.17499999999899</v>
      </c>
      <c r="D11762">
        <v>434.39999999999901</v>
      </c>
    </row>
    <row r="11763" spans="1:4" x14ac:dyDescent="0.3">
      <c r="A11763" s="1" t="s">
        <v>78</v>
      </c>
      <c r="B11763" s="1" t="s">
        <v>108</v>
      </c>
      <c r="C11763">
        <v>261.99399999999901</v>
      </c>
      <c r="D11763">
        <v>424.719999999999</v>
      </c>
    </row>
    <row r="11764" spans="1:4" x14ac:dyDescent="0.3">
      <c r="A11764" s="1" t="s">
        <v>78</v>
      </c>
      <c r="B11764" s="1" t="s">
        <v>108</v>
      </c>
      <c r="C11764">
        <v>259.082999999999</v>
      </c>
      <c r="D11764">
        <v>425.91399999999902</v>
      </c>
    </row>
    <row r="11765" spans="1:4" x14ac:dyDescent="0.3">
      <c r="A11765" s="1" t="s">
        <v>78</v>
      </c>
      <c r="B11765" s="1" t="s">
        <v>108</v>
      </c>
      <c r="C11765">
        <v>256.26</v>
      </c>
      <c r="D11765">
        <v>427.106999999999</v>
      </c>
    </row>
    <row r="11766" spans="1:4" x14ac:dyDescent="0.3">
      <c r="A11766" s="1" t="s">
        <v>78</v>
      </c>
      <c r="B11766" s="1" t="s">
        <v>108</v>
      </c>
      <c r="C11766">
        <v>253.351</v>
      </c>
      <c r="D11766">
        <v>428.301999999999</v>
      </c>
    </row>
    <row r="11767" spans="1:4" x14ac:dyDescent="0.3">
      <c r="A11767" s="1" t="s">
        <v>78</v>
      </c>
      <c r="B11767" s="1" t="s">
        <v>108</v>
      </c>
      <c r="C11767">
        <v>250.35599999999999</v>
      </c>
      <c r="D11767">
        <v>429.49399999999901</v>
      </c>
    </row>
    <row r="11768" spans="1:4" x14ac:dyDescent="0.3">
      <c r="A11768" s="1" t="s">
        <v>78</v>
      </c>
      <c r="B11768" s="1" t="s">
        <v>108</v>
      </c>
      <c r="C11768">
        <v>261.99399999999901</v>
      </c>
      <c r="D11768">
        <v>424.719999999999</v>
      </c>
    </row>
    <row r="11769" spans="1:4" x14ac:dyDescent="0.3">
      <c r="A11769" s="1" t="s">
        <v>78</v>
      </c>
      <c r="B11769" s="1" t="s">
        <v>108</v>
      </c>
      <c r="C11769">
        <v>259.082999999999</v>
      </c>
      <c r="D11769">
        <v>425.91399999999902</v>
      </c>
    </row>
    <row r="11770" spans="1:4" x14ac:dyDescent="0.3">
      <c r="A11770" s="1" t="s">
        <v>78</v>
      </c>
      <c r="B11770" s="1" t="s">
        <v>108</v>
      </c>
      <c r="C11770">
        <v>256.26</v>
      </c>
      <c r="D11770">
        <v>427.106999999999</v>
      </c>
    </row>
    <row r="11771" spans="1:4" x14ac:dyDescent="0.3">
      <c r="A11771" s="1" t="s">
        <v>78</v>
      </c>
      <c r="B11771" s="1" t="s">
        <v>108</v>
      </c>
      <c r="C11771">
        <v>253.351</v>
      </c>
      <c r="D11771">
        <v>428.301999999999</v>
      </c>
    </row>
    <row r="11772" spans="1:4" x14ac:dyDescent="0.3">
      <c r="A11772" s="1" t="s">
        <v>78</v>
      </c>
      <c r="B11772" s="1" t="s">
        <v>108</v>
      </c>
      <c r="C11772">
        <v>250.35599999999999</v>
      </c>
      <c r="D11772">
        <v>429.49399999999901</v>
      </c>
    </row>
    <row r="11773" spans="1:4" x14ac:dyDescent="0.3">
      <c r="A11773" s="1" t="s">
        <v>78</v>
      </c>
      <c r="B11773" s="1" t="s">
        <v>108</v>
      </c>
      <c r="C11773">
        <v>274.06099999999998</v>
      </c>
      <c r="D11773">
        <v>420.07898999999901</v>
      </c>
    </row>
    <row r="11774" spans="1:4" x14ac:dyDescent="0.3">
      <c r="A11774" s="1" t="s">
        <v>78</v>
      </c>
      <c r="B11774" s="1" t="s">
        <v>108</v>
      </c>
      <c r="C11774">
        <v>271.15199999999999</v>
      </c>
      <c r="D11774">
        <v>421.27198999999899</v>
      </c>
    </row>
    <row r="11775" spans="1:4" x14ac:dyDescent="0.3">
      <c r="A11775" s="1" t="s">
        <v>78</v>
      </c>
      <c r="B11775" s="1" t="s">
        <v>108</v>
      </c>
      <c r="C11775">
        <v>268.07</v>
      </c>
      <c r="D11775">
        <v>422.33298999999897</v>
      </c>
    </row>
    <row r="11776" spans="1:4" x14ac:dyDescent="0.3">
      <c r="A11776" s="1" t="s">
        <v>78</v>
      </c>
      <c r="B11776" s="1" t="s">
        <v>108</v>
      </c>
      <c r="C11776">
        <v>264.98899999999998</v>
      </c>
      <c r="D11776">
        <v>423.52598999999901</v>
      </c>
    </row>
    <row r="11777" spans="1:4" x14ac:dyDescent="0.3">
      <c r="A11777" s="1" t="s">
        <v>78</v>
      </c>
      <c r="B11777" s="1" t="s">
        <v>108</v>
      </c>
      <c r="C11777">
        <v>261.99399999999901</v>
      </c>
      <c r="D11777">
        <v>424.71998999999897</v>
      </c>
    </row>
    <row r="11778" spans="1:4" x14ac:dyDescent="0.3">
      <c r="A11778" s="1" t="s">
        <v>78</v>
      </c>
      <c r="B11778" s="1" t="s">
        <v>108</v>
      </c>
      <c r="C11778">
        <v>274.06099999999998</v>
      </c>
      <c r="D11778">
        <v>420.07898999999901</v>
      </c>
    </row>
    <row r="11779" spans="1:4" x14ac:dyDescent="0.3">
      <c r="A11779" s="1" t="s">
        <v>78</v>
      </c>
      <c r="B11779" s="1" t="s">
        <v>108</v>
      </c>
      <c r="C11779">
        <v>271.15199999999999</v>
      </c>
      <c r="D11779">
        <v>421.27198999999899</v>
      </c>
    </row>
    <row r="11780" spans="1:4" x14ac:dyDescent="0.3">
      <c r="A11780" s="1" t="s">
        <v>78</v>
      </c>
      <c r="B11780" s="1" t="s">
        <v>108</v>
      </c>
      <c r="C11780">
        <v>268.07</v>
      </c>
      <c r="D11780">
        <v>422.33298999999897</v>
      </c>
    </row>
    <row r="11781" spans="1:4" x14ac:dyDescent="0.3">
      <c r="A11781" s="1" t="s">
        <v>78</v>
      </c>
      <c r="B11781" s="1" t="s">
        <v>108</v>
      </c>
      <c r="C11781">
        <v>264.98899999999998</v>
      </c>
      <c r="D11781">
        <v>423.52598999999901</v>
      </c>
    </row>
    <row r="11782" spans="1:4" x14ac:dyDescent="0.3">
      <c r="A11782" s="1" t="s">
        <v>78</v>
      </c>
      <c r="B11782" s="1" t="s">
        <v>108</v>
      </c>
      <c r="C11782">
        <v>261.99399999999901</v>
      </c>
      <c r="D11782">
        <v>424.71998999999897</v>
      </c>
    </row>
    <row r="11783" spans="1:4" x14ac:dyDescent="0.3">
      <c r="A11783" s="1" t="s">
        <v>78</v>
      </c>
      <c r="B11783" s="1" t="s">
        <v>108</v>
      </c>
      <c r="C11783">
        <v>284.58699999999999</v>
      </c>
      <c r="D11783">
        <v>415.43799999999902</v>
      </c>
    </row>
    <row r="11784" spans="1:4" x14ac:dyDescent="0.3">
      <c r="A11784" s="1" t="s">
        <v>78</v>
      </c>
      <c r="B11784" s="1" t="s">
        <v>108</v>
      </c>
      <c r="C11784">
        <v>279.45299999999997</v>
      </c>
      <c r="D11784">
        <v>417.69199999999898</v>
      </c>
    </row>
    <row r="11785" spans="1:4" x14ac:dyDescent="0.3">
      <c r="A11785" s="1" t="s">
        <v>78</v>
      </c>
      <c r="B11785" s="1" t="s">
        <v>108</v>
      </c>
      <c r="C11785">
        <v>276.79899999999998</v>
      </c>
      <c r="D11785">
        <v>418.88699999999898</v>
      </c>
    </row>
    <row r="11786" spans="1:4" x14ac:dyDescent="0.3">
      <c r="A11786" s="1" t="s">
        <v>78</v>
      </c>
      <c r="B11786" s="1" t="s">
        <v>108</v>
      </c>
      <c r="C11786">
        <v>274.06099999999998</v>
      </c>
      <c r="D11786">
        <v>420.07899999999898</v>
      </c>
    </row>
    <row r="11787" spans="1:4" x14ac:dyDescent="0.3">
      <c r="A11787" s="1" t="s">
        <v>78</v>
      </c>
      <c r="B11787" s="1" t="s">
        <v>108</v>
      </c>
      <c r="C11787">
        <v>284.58699999999999</v>
      </c>
      <c r="D11787">
        <v>415.43799999999902</v>
      </c>
    </row>
    <row r="11788" spans="1:4" x14ac:dyDescent="0.3">
      <c r="A11788" s="1" t="s">
        <v>78</v>
      </c>
      <c r="B11788" s="1" t="s">
        <v>108</v>
      </c>
      <c r="C11788">
        <v>279.45299999999997</v>
      </c>
      <c r="D11788">
        <v>417.69199999999898</v>
      </c>
    </row>
    <row r="11789" spans="1:4" x14ac:dyDescent="0.3">
      <c r="A11789" s="1" t="s">
        <v>78</v>
      </c>
      <c r="B11789" s="1" t="s">
        <v>108</v>
      </c>
      <c r="C11789">
        <v>276.79899999999998</v>
      </c>
      <c r="D11789">
        <v>418.88699999999898</v>
      </c>
    </row>
    <row r="11790" spans="1:4" x14ac:dyDescent="0.3">
      <c r="A11790" s="1" t="s">
        <v>78</v>
      </c>
      <c r="B11790" s="1" t="s">
        <v>108</v>
      </c>
      <c r="C11790">
        <v>274.06099999999998</v>
      </c>
      <c r="D11790">
        <v>420.07899999999898</v>
      </c>
    </row>
    <row r="11791" spans="1:4" x14ac:dyDescent="0.3">
      <c r="A11791" s="1" t="s">
        <v>78</v>
      </c>
      <c r="B11791" s="1" t="s">
        <v>108</v>
      </c>
      <c r="C11791">
        <v>294.59899999999999</v>
      </c>
      <c r="D11791">
        <v>411.46099999999899</v>
      </c>
    </row>
    <row r="11792" spans="1:4" x14ac:dyDescent="0.3">
      <c r="A11792" s="1" t="s">
        <v>78</v>
      </c>
      <c r="B11792" s="1" t="s">
        <v>108</v>
      </c>
      <c r="C11792">
        <v>293.229999999999</v>
      </c>
      <c r="D11792">
        <v>411.99099999999902</v>
      </c>
    </row>
    <row r="11793" spans="1:4" x14ac:dyDescent="0.3">
      <c r="A11793" s="1" t="s">
        <v>78</v>
      </c>
      <c r="B11793" s="1" t="s">
        <v>108</v>
      </c>
      <c r="C11793">
        <v>291.94699999999898</v>
      </c>
      <c r="D11793">
        <v>412.52199999999903</v>
      </c>
    </row>
    <row r="11794" spans="1:4" x14ac:dyDescent="0.3">
      <c r="A11794" s="1" t="s">
        <v>78</v>
      </c>
      <c r="B11794" s="1" t="s">
        <v>108</v>
      </c>
      <c r="C11794">
        <v>289.46399999999898</v>
      </c>
      <c r="D11794">
        <v>413.44799999999901</v>
      </c>
    </row>
    <row r="11795" spans="1:4" x14ac:dyDescent="0.3">
      <c r="A11795" s="1" t="s">
        <v>78</v>
      </c>
      <c r="B11795" s="1" t="s">
        <v>108</v>
      </c>
      <c r="C11795">
        <v>287.06899999999899</v>
      </c>
      <c r="D11795">
        <v>414.37799999999902</v>
      </c>
    </row>
    <row r="11796" spans="1:4" x14ac:dyDescent="0.3">
      <c r="A11796" s="1" t="s">
        <v>78</v>
      </c>
      <c r="B11796" s="1" t="s">
        <v>108</v>
      </c>
      <c r="C11796">
        <v>284.58699999999902</v>
      </c>
      <c r="D11796">
        <v>415.43799999999902</v>
      </c>
    </row>
    <row r="11797" spans="1:4" x14ac:dyDescent="0.3">
      <c r="A11797" s="1" t="s">
        <v>78</v>
      </c>
      <c r="B11797" s="1" t="s">
        <v>108</v>
      </c>
      <c r="C11797">
        <v>294.59899999999902</v>
      </c>
      <c r="D11797">
        <v>411.46099999999899</v>
      </c>
    </row>
    <row r="11798" spans="1:4" x14ac:dyDescent="0.3">
      <c r="A11798" s="1" t="s">
        <v>78</v>
      </c>
      <c r="B11798" s="1" t="s">
        <v>108</v>
      </c>
      <c r="C11798">
        <v>293.229999999999</v>
      </c>
      <c r="D11798">
        <v>411.99099999999902</v>
      </c>
    </row>
    <row r="11799" spans="1:4" x14ac:dyDescent="0.3">
      <c r="A11799" s="1" t="s">
        <v>78</v>
      </c>
      <c r="B11799" s="1" t="s">
        <v>108</v>
      </c>
      <c r="C11799">
        <v>291.94699999999898</v>
      </c>
      <c r="D11799">
        <v>412.52199999999903</v>
      </c>
    </row>
    <row r="11800" spans="1:4" x14ac:dyDescent="0.3">
      <c r="A11800" s="1" t="s">
        <v>78</v>
      </c>
      <c r="B11800" s="1" t="s">
        <v>108</v>
      </c>
      <c r="C11800">
        <v>289.46399999999898</v>
      </c>
      <c r="D11800">
        <v>413.44799999999901</v>
      </c>
    </row>
    <row r="11801" spans="1:4" x14ac:dyDescent="0.3">
      <c r="A11801" s="1" t="s">
        <v>78</v>
      </c>
      <c r="B11801" s="1" t="s">
        <v>108</v>
      </c>
      <c r="C11801">
        <v>287.06899999999899</v>
      </c>
      <c r="D11801">
        <v>414.37799999999902</v>
      </c>
    </row>
    <row r="11802" spans="1:4" x14ac:dyDescent="0.3">
      <c r="A11802" s="1" t="s">
        <v>78</v>
      </c>
      <c r="B11802" s="1" t="s">
        <v>108</v>
      </c>
      <c r="C11802">
        <v>284.58699999999902</v>
      </c>
      <c r="D11802">
        <v>415.43799999999902</v>
      </c>
    </row>
    <row r="11803" spans="1:4" x14ac:dyDescent="0.3">
      <c r="A11803" s="1" t="s">
        <v>78</v>
      </c>
      <c r="B11803" s="1" t="s">
        <v>108</v>
      </c>
      <c r="C11803">
        <v>306.83699999999902</v>
      </c>
      <c r="D11803">
        <v>407.08500999999899</v>
      </c>
    </row>
    <row r="11804" spans="1:4" x14ac:dyDescent="0.3">
      <c r="A11804" s="1" t="s">
        <v>78</v>
      </c>
      <c r="B11804" s="1" t="s">
        <v>108</v>
      </c>
      <c r="C11804">
        <v>305.46799999999899</v>
      </c>
      <c r="D11804">
        <v>407.61500999999902</v>
      </c>
    </row>
    <row r="11805" spans="1:4" x14ac:dyDescent="0.3">
      <c r="A11805" s="1" t="s">
        <v>78</v>
      </c>
      <c r="B11805" s="1" t="s">
        <v>108</v>
      </c>
      <c r="C11805">
        <v>303.926999999999</v>
      </c>
      <c r="D11805">
        <v>408.14500999999899</v>
      </c>
    </row>
    <row r="11806" spans="1:4" x14ac:dyDescent="0.3">
      <c r="A11806" s="1" t="s">
        <v>78</v>
      </c>
      <c r="B11806" s="1" t="s">
        <v>108</v>
      </c>
      <c r="C11806">
        <v>302.38699999999898</v>
      </c>
      <c r="D11806">
        <v>408.67500999999902</v>
      </c>
    </row>
    <row r="11807" spans="1:4" x14ac:dyDescent="0.3">
      <c r="A11807" s="1" t="s">
        <v>78</v>
      </c>
      <c r="B11807" s="1" t="s">
        <v>108</v>
      </c>
      <c r="C11807">
        <v>300.760999999999</v>
      </c>
      <c r="D11807">
        <v>409.20500999999899</v>
      </c>
    </row>
    <row r="11808" spans="1:4" x14ac:dyDescent="0.3">
      <c r="A11808" s="1" t="s">
        <v>78</v>
      </c>
      <c r="B11808" s="1" t="s">
        <v>108</v>
      </c>
      <c r="C11808">
        <v>297.594999999999</v>
      </c>
      <c r="D11808">
        <v>410.39900999999901</v>
      </c>
    </row>
    <row r="11809" spans="1:4" x14ac:dyDescent="0.3">
      <c r="A11809" s="1" t="s">
        <v>78</v>
      </c>
      <c r="B11809" s="1" t="s">
        <v>108</v>
      </c>
      <c r="C11809">
        <v>296.05399999999901</v>
      </c>
      <c r="D11809">
        <v>410.93000999999902</v>
      </c>
    </row>
    <row r="11810" spans="1:4" x14ac:dyDescent="0.3">
      <c r="A11810" s="1" t="s">
        <v>78</v>
      </c>
      <c r="B11810" s="1" t="s">
        <v>108</v>
      </c>
      <c r="C11810">
        <v>294.59899999999902</v>
      </c>
      <c r="D11810">
        <v>411.46100999999902</v>
      </c>
    </row>
    <row r="11811" spans="1:4" x14ac:dyDescent="0.3">
      <c r="A11811" s="1" t="s">
        <v>78</v>
      </c>
      <c r="B11811" s="1" t="s">
        <v>108</v>
      </c>
      <c r="C11811">
        <v>306.83699999999902</v>
      </c>
      <c r="D11811">
        <v>407.08500999999899</v>
      </c>
    </row>
    <row r="11812" spans="1:4" x14ac:dyDescent="0.3">
      <c r="A11812" s="1" t="s">
        <v>78</v>
      </c>
      <c r="B11812" s="1" t="s">
        <v>108</v>
      </c>
      <c r="C11812">
        <v>305.46799999999899</v>
      </c>
      <c r="D11812">
        <v>407.61500999999902</v>
      </c>
    </row>
    <row r="11813" spans="1:4" x14ac:dyDescent="0.3">
      <c r="A11813" s="1" t="s">
        <v>78</v>
      </c>
      <c r="B11813" s="1" t="s">
        <v>108</v>
      </c>
      <c r="C11813">
        <v>303.926999999999</v>
      </c>
      <c r="D11813">
        <v>408.14500999999899</v>
      </c>
    </row>
    <row r="11814" spans="1:4" x14ac:dyDescent="0.3">
      <c r="A11814" s="1" t="s">
        <v>78</v>
      </c>
      <c r="B11814" s="1" t="s">
        <v>108</v>
      </c>
      <c r="C11814">
        <v>302.38699999999898</v>
      </c>
      <c r="D11814">
        <v>408.67500999999902</v>
      </c>
    </row>
    <row r="11815" spans="1:4" x14ac:dyDescent="0.3">
      <c r="A11815" s="1" t="s">
        <v>78</v>
      </c>
      <c r="B11815" s="1" t="s">
        <v>108</v>
      </c>
      <c r="C11815">
        <v>300.760999999999</v>
      </c>
      <c r="D11815">
        <v>409.20500999999899</v>
      </c>
    </row>
    <row r="11816" spans="1:4" x14ac:dyDescent="0.3">
      <c r="A11816" s="1" t="s">
        <v>78</v>
      </c>
      <c r="B11816" s="1" t="s">
        <v>108</v>
      </c>
      <c r="C11816">
        <v>297.594999999999</v>
      </c>
      <c r="D11816">
        <v>410.39900999999901</v>
      </c>
    </row>
    <row r="11817" spans="1:4" x14ac:dyDescent="0.3">
      <c r="A11817" s="1" t="s">
        <v>78</v>
      </c>
      <c r="B11817" s="1" t="s">
        <v>108</v>
      </c>
      <c r="C11817">
        <v>296.05399999999901</v>
      </c>
      <c r="D11817">
        <v>410.93000999999902</v>
      </c>
    </row>
    <row r="11818" spans="1:4" x14ac:dyDescent="0.3">
      <c r="A11818" s="1" t="s">
        <v>78</v>
      </c>
      <c r="B11818" s="1" t="s">
        <v>108</v>
      </c>
      <c r="C11818">
        <v>294.59899999999902</v>
      </c>
      <c r="D11818">
        <v>411.46100999999902</v>
      </c>
    </row>
    <row r="11819" spans="1:4" x14ac:dyDescent="0.3">
      <c r="A11819" s="1" t="s">
        <v>78</v>
      </c>
      <c r="B11819" s="1" t="s">
        <v>108</v>
      </c>
      <c r="C11819">
        <v>315.65099999999899</v>
      </c>
      <c r="D11819">
        <v>403.90198999999899</v>
      </c>
    </row>
    <row r="11820" spans="1:4" x14ac:dyDescent="0.3">
      <c r="A11820" s="1" t="s">
        <v>78</v>
      </c>
      <c r="B11820" s="1" t="s">
        <v>108</v>
      </c>
      <c r="C11820">
        <v>314.36899999999901</v>
      </c>
      <c r="D11820">
        <v>404.43298999999899</v>
      </c>
    </row>
    <row r="11821" spans="1:4" x14ac:dyDescent="0.3">
      <c r="A11821" s="1" t="s">
        <v>78</v>
      </c>
      <c r="B11821" s="1" t="s">
        <v>108</v>
      </c>
      <c r="C11821">
        <v>313.16999999999899</v>
      </c>
      <c r="D11821">
        <v>404.82998999999899</v>
      </c>
    </row>
    <row r="11822" spans="1:4" x14ac:dyDescent="0.3">
      <c r="A11822" s="1" t="s">
        <v>78</v>
      </c>
      <c r="B11822" s="1" t="s">
        <v>108</v>
      </c>
      <c r="C11822">
        <v>312.14299999999901</v>
      </c>
      <c r="D11822">
        <v>405.22698999999898</v>
      </c>
    </row>
    <row r="11823" spans="1:4" x14ac:dyDescent="0.3">
      <c r="A11823" s="1" t="s">
        <v>78</v>
      </c>
      <c r="B11823" s="1" t="s">
        <v>108</v>
      </c>
      <c r="C11823">
        <v>311.11599999999902</v>
      </c>
      <c r="D11823">
        <v>405.49198999999902</v>
      </c>
    </row>
    <row r="11824" spans="1:4" x14ac:dyDescent="0.3">
      <c r="A11824" s="1" t="s">
        <v>78</v>
      </c>
      <c r="B11824" s="1" t="s">
        <v>108</v>
      </c>
      <c r="C11824">
        <v>310.17499999999899</v>
      </c>
      <c r="D11824">
        <v>405.891989999999</v>
      </c>
    </row>
    <row r="11825" spans="1:4" x14ac:dyDescent="0.3">
      <c r="A11825" s="1" t="s">
        <v>78</v>
      </c>
      <c r="B11825" s="1" t="s">
        <v>108</v>
      </c>
      <c r="C11825">
        <v>309.147999999999</v>
      </c>
      <c r="D11825">
        <v>406.28898999999899</v>
      </c>
    </row>
    <row r="11826" spans="1:4" x14ac:dyDescent="0.3">
      <c r="A11826" s="1" t="s">
        <v>78</v>
      </c>
      <c r="B11826" s="1" t="s">
        <v>108</v>
      </c>
      <c r="C11826">
        <v>308.03599999999898</v>
      </c>
      <c r="D11826">
        <v>406.68598999999898</v>
      </c>
    </row>
    <row r="11827" spans="1:4" x14ac:dyDescent="0.3">
      <c r="A11827" s="1" t="s">
        <v>78</v>
      </c>
      <c r="B11827" s="1" t="s">
        <v>108</v>
      </c>
      <c r="C11827">
        <v>306.83699999999902</v>
      </c>
      <c r="D11827">
        <v>407.08498999999898</v>
      </c>
    </row>
    <row r="11828" spans="1:4" x14ac:dyDescent="0.3">
      <c r="A11828" s="1" t="s">
        <v>78</v>
      </c>
      <c r="B11828" s="1" t="s">
        <v>108</v>
      </c>
      <c r="C11828">
        <v>315.65099999999899</v>
      </c>
      <c r="D11828">
        <v>403.90198999999899</v>
      </c>
    </row>
    <row r="11829" spans="1:4" x14ac:dyDescent="0.3">
      <c r="A11829" s="1" t="s">
        <v>78</v>
      </c>
      <c r="B11829" s="1" t="s">
        <v>108</v>
      </c>
      <c r="C11829">
        <v>314.36899999999901</v>
      </c>
      <c r="D11829">
        <v>404.43298999999899</v>
      </c>
    </row>
    <row r="11830" spans="1:4" x14ac:dyDescent="0.3">
      <c r="A11830" s="1" t="s">
        <v>78</v>
      </c>
      <c r="B11830" s="1" t="s">
        <v>108</v>
      </c>
      <c r="C11830">
        <v>313.16999999999899</v>
      </c>
      <c r="D11830">
        <v>404.82998999999899</v>
      </c>
    </row>
    <row r="11831" spans="1:4" x14ac:dyDescent="0.3">
      <c r="A11831" s="1" t="s">
        <v>78</v>
      </c>
      <c r="B11831" s="1" t="s">
        <v>108</v>
      </c>
      <c r="C11831">
        <v>312.14299999999997</v>
      </c>
      <c r="D11831">
        <v>405.22698999999898</v>
      </c>
    </row>
    <row r="11832" spans="1:4" x14ac:dyDescent="0.3">
      <c r="A11832" s="1" t="s">
        <v>78</v>
      </c>
      <c r="B11832" s="1" t="s">
        <v>108</v>
      </c>
      <c r="C11832">
        <v>311.11599999999999</v>
      </c>
      <c r="D11832">
        <v>405.49198999999902</v>
      </c>
    </row>
    <row r="11833" spans="1:4" x14ac:dyDescent="0.3">
      <c r="A11833" s="1" t="s">
        <v>78</v>
      </c>
      <c r="B11833" s="1" t="s">
        <v>108</v>
      </c>
      <c r="C11833">
        <v>310.17500000000001</v>
      </c>
      <c r="D11833">
        <v>405.891989999999</v>
      </c>
    </row>
    <row r="11834" spans="1:4" x14ac:dyDescent="0.3">
      <c r="A11834" s="1" t="s">
        <v>78</v>
      </c>
      <c r="B11834" s="1" t="s">
        <v>108</v>
      </c>
      <c r="C11834">
        <v>309.14800000000002</v>
      </c>
      <c r="D11834">
        <v>406.28898999999899</v>
      </c>
    </row>
    <row r="11835" spans="1:4" x14ac:dyDescent="0.3">
      <c r="A11835" s="1" t="s">
        <v>78</v>
      </c>
      <c r="B11835" s="1" t="s">
        <v>108</v>
      </c>
      <c r="C11835">
        <v>308.036</v>
      </c>
      <c r="D11835">
        <v>406.68598999999898</v>
      </c>
    </row>
    <row r="11836" spans="1:4" x14ac:dyDescent="0.3">
      <c r="A11836" s="1" t="s">
        <v>78</v>
      </c>
      <c r="B11836" s="1" t="s">
        <v>108</v>
      </c>
      <c r="C11836">
        <v>306.83699999999999</v>
      </c>
      <c r="D11836">
        <v>407.08498999999898</v>
      </c>
    </row>
    <row r="11837" spans="1:4" x14ac:dyDescent="0.3">
      <c r="A11837" s="1" t="s">
        <v>78</v>
      </c>
      <c r="B11837" s="1" t="s">
        <v>108</v>
      </c>
      <c r="C11837">
        <v>329.43</v>
      </c>
      <c r="D11837">
        <v>398.59899999999999</v>
      </c>
    </row>
    <row r="11838" spans="1:4" x14ac:dyDescent="0.3">
      <c r="A11838" s="1" t="s">
        <v>78</v>
      </c>
      <c r="B11838" s="1" t="s">
        <v>108</v>
      </c>
      <c r="C11838">
        <v>327.80399999999997</v>
      </c>
      <c r="D11838">
        <v>399.260999999999</v>
      </c>
    </row>
    <row r="11839" spans="1:4" x14ac:dyDescent="0.3">
      <c r="A11839" s="1" t="s">
        <v>78</v>
      </c>
      <c r="B11839" s="1" t="s">
        <v>108</v>
      </c>
      <c r="C11839">
        <v>326.00700000000001</v>
      </c>
      <c r="D11839">
        <v>399.92399999999998</v>
      </c>
    </row>
    <row r="11840" spans="1:4" x14ac:dyDescent="0.3">
      <c r="A11840" s="1" t="s">
        <v>78</v>
      </c>
      <c r="B11840" s="1" t="s">
        <v>108</v>
      </c>
      <c r="C11840">
        <v>322.327</v>
      </c>
      <c r="D11840">
        <v>401.38399999999899</v>
      </c>
    </row>
    <row r="11841" spans="1:4" x14ac:dyDescent="0.3">
      <c r="A11841" s="1" t="s">
        <v>78</v>
      </c>
      <c r="B11841" s="1" t="s">
        <v>108</v>
      </c>
      <c r="C11841">
        <v>320.52999999999997</v>
      </c>
      <c r="D11841">
        <v>402.04599999999903</v>
      </c>
    </row>
    <row r="11842" spans="1:4" x14ac:dyDescent="0.3">
      <c r="A11842" s="1" t="s">
        <v>78</v>
      </c>
      <c r="B11842" s="1" t="s">
        <v>108</v>
      </c>
      <c r="C11842">
        <v>318.81899999999899</v>
      </c>
      <c r="D11842">
        <v>402.70899999999898</v>
      </c>
    </row>
    <row r="11843" spans="1:4" x14ac:dyDescent="0.3">
      <c r="A11843" s="1" t="s">
        <v>78</v>
      </c>
      <c r="B11843" s="1" t="s">
        <v>108</v>
      </c>
      <c r="C11843">
        <v>317.19199999999898</v>
      </c>
      <c r="D11843">
        <v>403.37299999999902</v>
      </c>
    </row>
    <row r="11844" spans="1:4" x14ac:dyDescent="0.3">
      <c r="A11844" s="1" t="s">
        <v>78</v>
      </c>
      <c r="B11844" s="1" t="s">
        <v>108</v>
      </c>
      <c r="C11844">
        <v>315.65099999999899</v>
      </c>
      <c r="D11844">
        <v>403.90199999999902</v>
      </c>
    </row>
    <row r="11845" spans="1:4" x14ac:dyDescent="0.3">
      <c r="A11845" s="1" t="s">
        <v>78</v>
      </c>
      <c r="B11845" s="1" t="s">
        <v>108</v>
      </c>
      <c r="C11845">
        <v>329.42999999999898</v>
      </c>
      <c r="D11845">
        <v>398.59899999999902</v>
      </c>
    </row>
    <row r="11846" spans="1:4" x14ac:dyDescent="0.3">
      <c r="A11846" s="1" t="s">
        <v>78</v>
      </c>
      <c r="B11846" s="1" t="s">
        <v>108</v>
      </c>
      <c r="C11846">
        <v>327.80399999999997</v>
      </c>
      <c r="D11846">
        <v>399.260999999999</v>
      </c>
    </row>
    <row r="11847" spans="1:4" x14ac:dyDescent="0.3">
      <c r="A11847" s="1" t="s">
        <v>78</v>
      </c>
      <c r="B11847" s="1" t="s">
        <v>108</v>
      </c>
      <c r="C11847">
        <v>326.00699999999898</v>
      </c>
      <c r="D11847">
        <v>399.92399999999901</v>
      </c>
    </row>
    <row r="11848" spans="1:4" x14ac:dyDescent="0.3">
      <c r="A11848" s="1" t="s">
        <v>78</v>
      </c>
      <c r="B11848" s="1" t="s">
        <v>108</v>
      </c>
      <c r="C11848">
        <v>322.32699999999897</v>
      </c>
      <c r="D11848">
        <v>401.38399999999899</v>
      </c>
    </row>
    <row r="11849" spans="1:4" x14ac:dyDescent="0.3">
      <c r="A11849" s="1" t="s">
        <v>78</v>
      </c>
      <c r="B11849" s="1" t="s">
        <v>108</v>
      </c>
      <c r="C11849">
        <v>320.52999999999901</v>
      </c>
      <c r="D11849">
        <v>402.04599999999903</v>
      </c>
    </row>
    <row r="11850" spans="1:4" x14ac:dyDescent="0.3">
      <c r="A11850" s="1" t="s">
        <v>78</v>
      </c>
      <c r="B11850" s="1" t="s">
        <v>108</v>
      </c>
      <c r="C11850">
        <v>318.81899999999899</v>
      </c>
      <c r="D11850">
        <v>402.70899999999898</v>
      </c>
    </row>
    <row r="11851" spans="1:4" x14ac:dyDescent="0.3">
      <c r="A11851" s="1" t="s">
        <v>78</v>
      </c>
      <c r="B11851" s="1" t="s">
        <v>108</v>
      </c>
      <c r="C11851">
        <v>317.19199999999898</v>
      </c>
      <c r="D11851">
        <v>403.37299999999902</v>
      </c>
    </row>
    <row r="11852" spans="1:4" x14ac:dyDescent="0.3">
      <c r="A11852" s="1" t="s">
        <v>78</v>
      </c>
      <c r="B11852" s="1" t="s">
        <v>108</v>
      </c>
      <c r="C11852">
        <v>315.65099999999899</v>
      </c>
      <c r="D11852">
        <v>403.90199999999902</v>
      </c>
    </row>
    <row r="11853" spans="1:4" x14ac:dyDescent="0.3">
      <c r="A11853" s="1" t="s">
        <v>78</v>
      </c>
      <c r="B11853" s="1" t="s">
        <v>108</v>
      </c>
      <c r="C11853">
        <v>341.23999999999899</v>
      </c>
      <c r="D11853">
        <v>394.22300999999902</v>
      </c>
    </row>
    <row r="11854" spans="1:4" x14ac:dyDescent="0.3">
      <c r="A11854" s="1" t="s">
        <v>78</v>
      </c>
      <c r="B11854" s="1" t="s">
        <v>108</v>
      </c>
      <c r="C11854">
        <v>340.12699999999899</v>
      </c>
      <c r="D11854">
        <v>394.62100999999899</v>
      </c>
    </row>
    <row r="11855" spans="1:4" x14ac:dyDescent="0.3">
      <c r="A11855" s="1" t="s">
        <v>78</v>
      </c>
      <c r="B11855" s="1" t="s">
        <v>108</v>
      </c>
      <c r="C11855">
        <v>338.92999999999898</v>
      </c>
      <c r="D11855">
        <v>395.14900999999901</v>
      </c>
    </row>
    <row r="11856" spans="1:4" x14ac:dyDescent="0.3">
      <c r="A11856" s="1" t="s">
        <v>78</v>
      </c>
      <c r="B11856" s="1" t="s">
        <v>108</v>
      </c>
      <c r="C11856">
        <v>337.47399999999902</v>
      </c>
      <c r="D11856">
        <v>395.54800999999901</v>
      </c>
    </row>
    <row r="11857" spans="1:4" x14ac:dyDescent="0.3">
      <c r="A11857" s="1" t="s">
        <v>78</v>
      </c>
      <c r="B11857" s="1" t="s">
        <v>108</v>
      </c>
      <c r="C11857">
        <v>335.933999999999</v>
      </c>
      <c r="D11857">
        <v>396.21100999999902</v>
      </c>
    </row>
    <row r="11858" spans="1:4" x14ac:dyDescent="0.3">
      <c r="A11858" s="1" t="s">
        <v>78</v>
      </c>
      <c r="B11858" s="1" t="s">
        <v>108</v>
      </c>
      <c r="C11858">
        <v>334.39299999999901</v>
      </c>
      <c r="D11858">
        <v>396.74200999999903</v>
      </c>
    </row>
    <row r="11859" spans="1:4" x14ac:dyDescent="0.3">
      <c r="A11859" s="1" t="s">
        <v>78</v>
      </c>
      <c r="B11859" s="1" t="s">
        <v>108</v>
      </c>
      <c r="C11859">
        <v>332.68199999999899</v>
      </c>
      <c r="D11859">
        <v>397.404009999999</v>
      </c>
    </row>
    <row r="11860" spans="1:4" x14ac:dyDescent="0.3">
      <c r="A11860" s="1" t="s">
        <v>78</v>
      </c>
      <c r="B11860" s="1" t="s">
        <v>108</v>
      </c>
      <c r="C11860">
        <v>331.05599999999902</v>
      </c>
      <c r="D11860">
        <v>397.93400999999898</v>
      </c>
    </row>
    <row r="11861" spans="1:4" x14ac:dyDescent="0.3">
      <c r="A11861" s="1" t="s">
        <v>78</v>
      </c>
      <c r="B11861" s="1" t="s">
        <v>108</v>
      </c>
      <c r="C11861">
        <v>329.42999999999898</v>
      </c>
      <c r="D11861">
        <v>398.599009999999</v>
      </c>
    </row>
    <row r="11862" spans="1:4" x14ac:dyDescent="0.3">
      <c r="A11862" s="1" t="s">
        <v>78</v>
      </c>
      <c r="B11862" s="1" t="s">
        <v>108</v>
      </c>
      <c r="C11862">
        <v>341.23999999999899</v>
      </c>
      <c r="D11862">
        <v>394.22300999999902</v>
      </c>
    </row>
    <row r="11863" spans="1:4" x14ac:dyDescent="0.3">
      <c r="A11863" s="1" t="s">
        <v>78</v>
      </c>
      <c r="B11863" s="1" t="s">
        <v>108</v>
      </c>
      <c r="C11863">
        <v>340.12699999999899</v>
      </c>
      <c r="D11863">
        <v>394.62100999999899</v>
      </c>
    </row>
    <row r="11864" spans="1:4" x14ac:dyDescent="0.3">
      <c r="A11864" s="1" t="s">
        <v>78</v>
      </c>
      <c r="B11864" s="1" t="s">
        <v>108</v>
      </c>
      <c r="C11864">
        <v>338.92999999999898</v>
      </c>
      <c r="D11864">
        <v>395.14900999999998</v>
      </c>
    </row>
    <row r="11865" spans="1:4" x14ac:dyDescent="0.3">
      <c r="A11865" s="1" t="s">
        <v>78</v>
      </c>
      <c r="B11865" s="1" t="s">
        <v>108</v>
      </c>
      <c r="C11865">
        <v>337.47399999999902</v>
      </c>
      <c r="D11865">
        <v>395.54800999999998</v>
      </c>
    </row>
    <row r="11866" spans="1:4" x14ac:dyDescent="0.3">
      <c r="A11866" s="1" t="s">
        <v>78</v>
      </c>
      <c r="B11866" s="1" t="s">
        <v>108</v>
      </c>
      <c r="C11866">
        <v>335.933999999999</v>
      </c>
      <c r="D11866">
        <v>396.21100999999999</v>
      </c>
    </row>
    <row r="11867" spans="1:4" x14ac:dyDescent="0.3">
      <c r="A11867" s="1" t="s">
        <v>78</v>
      </c>
      <c r="B11867" s="1" t="s">
        <v>108</v>
      </c>
      <c r="C11867">
        <v>334.39299999999901</v>
      </c>
      <c r="D11867">
        <v>396.74200999999999</v>
      </c>
    </row>
    <row r="11868" spans="1:4" x14ac:dyDescent="0.3">
      <c r="A11868" s="1" t="s">
        <v>78</v>
      </c>
      <c r="B11868" s="1" t="s">
        <v>108</v>
      </c>
      <c r="C11868">
        <v>332.68199999999899</v>
      </c>
      <c r="D11868">
        <v>397.404009999999</v>
      </c>
    </row>
    <row r="11869" spans="1:4" x14ac:dyDescent="0.3">
      <c r="A11869" s="1" t="s">
        <v>78</v>
      </c>
      <c r="B11869" s="1" t="s">
        <v>108</v>
      </c>
      <c r="C11869">
        <v>331.05599999999902</v>
      </c>
      <c r="D11869">
        <v>397.93400999999898</v>
      </c>
    </row>
    <row r="11870" spans="1:4" x14ac:dyDescent="0.3">
      <c r="A11870" s="1" t="s">
        <v>78</v>
      </c>
      <c r="B11870" s="1" t="s">
        <v>108</v>
      </c>
      <c r="C11870">
        <v>329.42999999999898</v>
      </c>
      <c r="D11870">
        <v>398.599009999999</v>
      </c>
    </row>
    <row r="11871" spans="1:4" x14ac:dyDescent="0.3">
      <c r="A11871" s="1" t="s">
        <v>78</v>
      </c>
      <c r="B11871" s="1" t="s">
        <v>108</v>
      </c>
      <c r="C11871">
        <v>344.91899999999902</v>
      </c>
      <c r="D11871">
        <v>392.76400999999998</v>
      </c>
    </row>
    <row r="11872" spans="1:4" x14ac:dyDescent="0.3">
      <c r="A11872" s="1" t="s">
        <v>78</v>
      </c>
      <c r="B11872" s="1" t="s">
        <v>108</v>
      </c>
      <c r="C11872">
        <v>344.320999999999</v>
      </c>
      <c r="D11872">
        <v>393.027009999999</v>
      </c>
    </row>
    <row r="11873" spans="1:4" x14ac:dyDescent="0.3">
      <c r="A11873" s="1" t="s">
        <v>78</v>
      </c>
      <c r="B11873" s="1" t="s">
        <v>108</v>
      </c>
      <c r="C11873">
        <v>343.80699999999899</v>
      </c>
      <c r="D11873">
        <v>393.16300999999999</v>
      </c>
    </row>
    <row r="11874" spans="1:4" x14ac:dyDescent="0.3">
      <c r="A11874" s="1" t="s">
        <v>78</v>
      </c>
      <c r="B11874" s="1" t="s">
        <v>108</v>
      </c>
      <c r="C11874">
        <v>343.46499999999901</v>
      </c>
      <c r="D11874">
        <v>393.29500999999999</v>
      </c>
    </row>
    <row r="11875" spans="1:4" x14ac:dyDescent="0.3">
      <c r="A11875" s="1" t="s">
        <v>78</v>
      </c>
      <c r="B11875" s="1" t="s">
        <v>108</v>
      </c>
      <c r="C11875">
        <v>343.12199999999899</v>
      </c>
      <c r="D11875">
        <v>393.558009999999</v>
      </c>
    </row>
    <row r="11876" spans="1:4" x14ac:dyDescent="0.3">
      <c r="A11876" s="1" t="s">
        <v>78</v>
      </c>
      <c r="B11876" s="1" t="s">
        <v>108</v>
      </c>
      <c r="C11876">
        <v>342.77999999999901</v>
      </c>
      <c r="D11876">
        <v>393.69200999999998</v>
      </c>
    </row>
    <row r="11877" spans="1:4" x14ac:dyDescent="0.3">
      <c r="A11877" s="1" t="s">
        <v>78</v>
      </c>
      <c r="B11877" s="1" t="s">
        <v>108</v>
      </c>
      <c r="C11877">
        <v>342.35199999999901</v>
      </c>
      <c r="D11877">
        <v>393.82300999999899</v>
      </c>
    </row>
    <row r="11878" spans="1:4" x14ac:dyDescent="0.3">
      <c r="A11878" s="1" t="s">
        <v>78</v>
      </c>
      <c r="B11878" s="1" t="s">
        <v>108</v>
      </c>
      <c r="C11878">
        <v>341.837999999999</v>
      </c>
      <c r="D11878">
        <v>393.957009999999</v>
      </c>
    </row>
    <row r="11879" spans="1:4" x14ac:dyDescent="0.3">
      <c r="A11879" s="1" t="s">
        <v>78</v>
      </c>
      <c r="B11879" s="1" t="s">
        <v>108</v>
      </c>
      <c r="C11879">
        <v>341.23999999999899</v>
      </c>
      <c r="D11879">
        <v>394.22300999999999</v>
      </c>
    </row>
    <row r="11880" spans="1:4" x14ac:dyDescent="0.3">
      <c r="A11880" s="1" t="s">
        <v>78</v>
      </c>
      <c r="B11880" s="1" t="s">
        <v>108</v>
      </c>
      <c r="C11880">
        <v>344.91899999999902</v>
      </c>
      <c r="D11880">
        <v>392.76400999999998</v>
      </c>
    </row>
    <row r="11881" spans="1:4" x14ac:dyDescent="0.3">
      <c r="A11881" s="1" t="s">
        <v>78</v>
      </c>
      <c r="B11881" s="1" t="s">
        <v>108</v>
      </c>
      <c r="C11881">
        <v>344.320999999999</v>
      </c>
      <c r="D11881">
        <v>393.027009999999</v>
      </c>
    </row>
    <row r="11882" spans="1:4" x14ac:dyDescent="0.3">
      <c r="A11882" s="1" t="s">
        <v>78</v>
      </c>
      <c r="B11882" s="1" t="s">
        <v>108</v>
      </c>
      <c r="C11882">
        <v>343.80699999999899</v>
      </c>
      <c r="D11882">
        <v>393.16300999999999</v>
      </c>
    </row>
    <row r="11883" spans="1:4" x14ac:dyDescent="0.3">
      <c r="A11883" s="1" t="s">
        <v>78</v>
      </c>
      <c r="B11883" s="1" t="s">
        <v>108</v>
      </c>
      <c r="C11883">
        <v>343.46499999999901</v>
      </c>
      <c r="D11883">
        <v>393.29500999999999</v>
      </c>
    </row>
    <row r="11884" spans="1:4" x14ac:dyDescent="0.3">
      <c r="A11884" s="1" t="s">
        <v>78</v>
      </c>
      <c r="B11884" s="1" t="s">
        <v>108</v>
      </c>
      <c r="C11884">
        <v>343.12199999999899</v>
      </c>
      <c r="D11884">
        <v>393.558009999999</v>
      </c>
    </row>
    <row r="11885" spans="1:4" x14ac:dyDescent="0.3">
      <c r="A11885" s="1" t="s">
        <v>78</v>
      </c>
      <c r="B11885" s="1" t="s">
        <v>108</v>
      </c>
      <c r="C11885">
        <v>342.77999999999901</v>
      </c>
      <c r="D11885">
        <v>393.69200999999998</v>
      </c>
    </row>
    <row r="11886" spans="1:4" x14ac:dyDescent="0.3">
      <c r="A11886" s="1" t="s">
        <v>78</v>
      </c>
      <c r="B11886" s="1" t="s">
        <v>108</v>
      </c>
      <c r="C11886">
        <v>342.35199999999901</v>
      </c>
      <c r="D11886">
        <v>393.82300999999899</v>
      </c>
    </row>
    <row r="11887" spans="1:4" x14ac:dyDescent="0.3">
      <c r="A11887" s="1" t="s">
        <v>78</v>
      </c>
      <c r="B11887" s="1" t="s">
        <v>108</v>
      </c>
      <c r="C11887">
        <v>341.837999999999</v>
      </c>
      <c r="D11887">
        <v>393.957009999999</v>
      </c>
    </row>
    <row r="11888" spans="1:4" x14ac:dyDescent="0.3">
      <c r="A11888" s="1" t="s">
        <v>78</v>
      </c>
      <c r="B11888" s="1" t="s">
        <v>108</v>
      </c>
      <c r="C11888">
        <v>341.23999999999899</v>
      </c>
      <c r="D11888">
        <v>394.22300999999999</v>
      </c>
    </row>
    <row r="11889" spans="1:4" x14ac:dyDescent="0.3">
      <c r="A11889" s="1" t="s">
        <v>78</v>
      </c>
      <c r="B11889" s="1" t="s">
        <v>108</v>
      </c>
      <c r="C11889">
        <v>356.301999999999</v>
      </c>
      <c r="D11889">
        <v>388.25599999999997</v>
      </c>
    </row>
    <row r="11890" spans="1:4" x14ac:dyDescent="0.3">
      <c r="A11890" s="1" t="s">
        <v>78</v>
      </c>
      <c r="B11890" s="1" t="s">
        <v>108</v>
      </c>
      <c r="C11890">
        <v>354.84699999999901</v>
      </c>
      <c r="D11890">
        <v>388.78599999999898</v>
      </c>
    </row>
    <row r="11891" spans="1:4" x14ac:dyDescent="0.3">
      <c r="A11891" s="1" t="s">
        <v>78</v>
      </c>
      <c r="B11891" s="1" t="s">
        <v>108</v>
      </c>
      <c r="C11891">
        <v>353.30599999999902</v>
      </c>
      <c r="D11891">
        <v>389.44799999999901</v>
      </c>
    </row>
    <row r="11892" spans="1:4" x14ac:dyDescent="0.3">
      <c r="A11892" s="1" t="s">
        <v>78</v>
      </c>
      <c r="B11892" s="1" t="s">
        <v>108</v>
      </c>
      <c r="C11892">
        <v>350.13999999999902</v>
      </c>
      <c r="D11892">
        <v>390.64199999999897</v>
      </c>
    </row>
    <row r="11893" spans="1:4" x14ac:dyDescent="0.3">
      <c r="A11893" s="1" t="s">
        <v>78</v>
      </c>
      <c r="B11893" s="1" t="s">
        <v>108</v>
      </c>
      <c r="C11893">
        <v>348.59899999999902</v>
      </c>
      <c r="D11893">
        <v>391.30499999999898</v>
      </c>
    </row>
    <row r="11894" spans="1:4" x14ac:dyDescent="0.3">
      <c r="A11894" s="1" t="s">
        <v>78</v>
      </c>
      <c r="B11894" s="1" t="s">
        <v>108</v>
      </c>
      <c r="C11894">
        <v>347.229999999999</v>
      </c>
      <c r="D11894">
        <v>391.83499999999901</v>
      </c>
    </row>
    <row r="11895" spans="1:4" x14ac:dyDescent="0.3">
      <c r="A11895" s="1" t="s">
        <v>78</v>
      </c>
      <c r="B11895" s="1" t="s">
        <v>108</v>
      </c>
      <c r="C11895">
        <v>345.945999999999</v>
      </c>
      <c r="D11895">
        <v>392.36499999999899</v>
      </c>
    </row>
    <row r="11896" spans="1:4" x14ac:dyDescent="0.3">
      <c r="A11896" s="1" t="s">
        <v>78</v>
      </c>
      <c r="B11896" s="1" t="s">
        <v>108</v>
      </c>
      <c r="C11896">
        <v>344.91899999999902</v>
      </c>
      <c r="D11896">
        <v>392.76399999999899</v>
      </c>
    </row>
    <row r="11897" spans="1:4" x14ac:dyDescent="0.3">
      <c r="A11897" s="1" t="s">
        <v>78</v>
      </c>
      <c r="B11897" s="1" t="s">
        <v>108</v>
      </c>
      <c r="C11897">
        <v>356.301999999999</v>
      </c>
      <c r="D11897">
        <v>388.25599999999901</v>
      </c>
    </row>
    <row r="11898" spans="1:4" x14ac:dyDescent="0.3">
      <c r="A11898" s="1" t="s">
        <v>78</v>
      </c>
      <c r="B11898" s="1" t="s">
        <v>108</v>
      </c>
      <c r="C11898">
        <v>354.84699999999901</v>
      </c>
      <c r="D11898">
        <v>388.78599999999898</v>
      </c>
    </row>
    <row r="11899" spans="1:4" x14ac:dyDescent="0.3">
      <c r="A11899" s="1" t="s">
        <v>78</v>
      </c>
      <c r="B11899" s="1" t="s">
        <v>108</v>
      </c>
      <c r="C11899">
        <v>353.30599999999902</v>
      </c>
      <c r="D11899">
        <v>389.44799999999901</v>
      </c>
    </row>
    <row r="11900" spans="1:4" x14ac:dyDescent="0.3">
      <c r="A11900" s="1" t="s">
        <v>78</v>
      </c>
      <c r="B11900" s="1" t="s">
        <v>108</v>
      </c>
      <c r="C11900">
        <v>350.13999999999902</v>
      </c>
      <c r="D11900">
        <v>390.64199999999897</v>
      </c>
    </row>
    <row r="11901" spans="1:4" x14ac:dyDescent="0.3">
      <c r="A11901" s="1" t="s">
        <v>78</v>
      </c>
      <c r="B11901" s="1" t="s">
        <v>108</v>
      </c>
      <c r="C11901">
        <v>348.59899999999902</v>
      </c>
      <c r="D11901">
        <v>391.30499999999898</v>
      </c>
    </row>
    <row r="11902" spans="1:4" x14ac:dyDescent="0.3">
      <c r="A11902" s="1" t="s">
        <v>78</v>
      </c>
      <c r="B11902" s="1" t="s">
        <v>108</v>
      </c>
      <c r="C11902">
        <v>347.229999999999</v>
      </c>
      <c r="D11902">
        <v>391.83499999999901</v>
      </c>
    </row>
    <row r="11903" spans="1:4" x14ac:dyDescent="0.3">
      <c r="A11903" s="1" t="s">
        <v>78</v>
      </c>
      <c r="B11903" s="1" t="s">
        <v>108</v>
      </c>
      <c r="C11903">
        <v>345.945999999999</v>
      </c>
      <c r="D11903">
        <v>392.36499999999899</v>
      </c>
    </row>
    <row r="11904" spans="1:4" x14ac:dyDescent="0.3">
      <c r="A11904" s="1" t="s">
        <v>78</v>
      </c>
      <c r="B11904" s="1" t="s">
        <v>108</v>
      </c>
      <c r="C11904">
        <v>344.91899999999902</v>
      </c>
      <c r="D11904">
        <v>392.76399999999899</v>
      </c>
    </row>
    <row r="11905" spans="1:4" x14ac:dyDescent="0.3">
      <c r="A11905" s="1" t="s">
        <v>78</v>
      </c>
      <c r="B11905" s="1" t="s">
        <v>108</v>
      </c>
      <c r="C11905">
        <v>367.76799999999901</v>
      </c>
      <c r="D11905">
        <v>384.011989999999</v>
      </c>
    </row>
    <row r="11906" spans="1:4" x14ac:dyDescent="0.3">
      <c r="A11906" s="1" t="s">
        <v>78</v>
      </c>
      <c r="B11906" s="1" t="s">
        <v>108</v>
      </c>
      <c r="C11906">
        <v>364.94499999999903</v>
      </c>
      <c r="D11906">
        <v>385.07298999999898</v>
      </c>
    </row>
    <row r="11907" spans="1:4" x14ac:dyDescent="0.3">
      <c r="A11907" s="1" t="s">
        <v>78</v>
      </c>
      <c r="B11907" s="1" t="s">
        <v>108</v>
      </c>
      <c r="C11907">
        <v>362.03599999999898</v>
      </c>
      <c r="D11907">
        <v>386.13398999999902</v>
      </c>
    </row>
    <row r="11908" spans="1:4" x14ac:dyDescent="0.3">
      <c r="A11908" s="1" t="s">
        <v>78</v>
      </c>
      <c r="B11908" s="1" t="s">
        <v>108</v>
      </c>
      <c r="C11908">
        <v>356.301999999999</v>
      </c>
      <c r="D11908">
        <v>388.25598999999897</v>
      </c>
    </row>
    <row r="11909" spans="1:4" x14ac:dyDescent="0.3">
      <c r="A11909" s="1" t="s">
        <v>78</v>
      </c>
      <c r="B11909" s="1" t="s">
        <v>108</v>
      </c>
      <c r="C11909">
        <v>367.76799999999901</v>
      </c>
      <c r="D11909">
        <v>384.011989999999</v>
      </c>
    </row>
    <row r="11910" spans="1:4" x14ac:dyDescent="0.3">
      <c r="A11910" s="1" t="s">
        <v>78</v>
      </c>
      <c r="B11910" s="1" t="s">
        <v>108</v>
      </c>
      <c r="C11910">
        <v>364.94499999999903</v>
      </c>
      <c r="D11910">
        <v>385.07298999999898</v>
      </c>
    </row>
    <row r="11911" spans="1:4" x14ac:dyDescent="0.3">
      <c r="A11911" s="1" t="s">
        <v>78</v>
      </c>
      <c r="B11911" s="1" t="s">
        <v>108</v>
      </c>
      <c r="C11911">
        <v>362.03599999999898</v>
      </c>
      <c r="D11911">
        <v>386.13398999999902</v>
      </c>
    </row>
    <row r="11912" spans="1:4" x14ac:dyDescent="0.3">
      <c r="A11912" s="1" t="s">
        <v>78</v>
      </c>
      <c r="B11912" s="1" t="s">
        <v>108</v>
      </c>
      <c r="C11912">
        <v>356.301999999999</v>
      </c>
      <c r="D11912">
        <v>388.25598999999897</v>
      </c>
    </row>
    <row r="11913" spans="1:4" x14ac:dyDescent="0.3">
      <c r="A11913" s="1" t="s">
        <v>78</v>
      </c>
      <c r="B11913" s="1" t="s">
        <v>108</v>
      </c>
      <c r="C11913">
        <v>378.72299999999899</v>
      </c>
      <c r="D11913">
        <v>379.50300999999899</v>
      </c>
    </row>
    <row r="11914" spans="1:4" x14ac:dyDescent="0.3">
      <c r="A11914" s="1" t="s">
        <v>78</v>
      </c>
      <c r="B11914" s="1" t="s">
        <v>108</v>
      </c>
      <c r="C11914">
        <v>377.61099999999902</v>
      </c>
      <c r="D11914">
        <v>380.034009999999</v>
      </c>
    </row>
    <row r="11915" spans="1:4" x14ac:dyDescent="0.3">
      <c r="A11915" s="1" t="s">
        <v>78</v>
      </c>
      <c r="B11915" s="1" t="s">
        <v>108</v>
      </c>
      <c r="C11915">
        <v>376.32699999999897</v>
      </c>
      <c r="D11915">
        <v>380.56400999999897</v>
      </c>
    </row>
    <row r="11916" spans="1:4" x14ac:dyDescent="0.3">
      <c r="A11916" s="1" t="s">
        <v>78</v>
      </c>
      <c r="B11916" s="1" t="s">
        <v>108</v>
      </c>
      <c r="C11916">
        <v>375.04299999999898</v>
      </c>
      <c r="D11916">
        <v>381.09500999999898</v>
      </c>
    </row>
    <row r="11917" spans="1:4" x14ac:dyDescent="0.3">
      <c r="A11917" s="1" t="s">
        <v>78</v>
      </c>
      <c r="B11917" s="1" t="s">
        <v>108</v>
      </c>
      <c r="C11917">
        <v>373.587999999999</v>
      </c>
      <c r="D11917">
        <v>381.62500999999901</v>
      </c>
    </row>
    <row r="11918" spans="1:4" x14ac:dyDescent="0.3">
      <c r="A11918" s="1" t="s">
        <v>78</v>
      </c>
      <c r="B11918" s="1" t="s">
        <v>108</v>
      </c>
      <c r="C11918">
        <v>370.67899999999901</v>
      </c>
      <c r="D11918">
        <v>382.81800999999899</v>
      </c>
    </row>
    <row r="11919" spans="1:4" x14ac:dyDescent="0.3">
      <c r="A11919" s="1" t="s">
        <v>78</v>
      </c>
      <c r="B11919" s="1" t="s">
        <v>108</v>
      </c>
      <c r="C11919">
        <v>369.22399999999902</v>
      </c>
      <c r="D11919">
        <v>383.48300999999901</v>
      </c>
    </row>
    <row r="11920" spans="1:4" x14ac:dyDescent="0.3">
      <c r="A11920" s="1" t="s">
        <v>78</v>
      </c>
      <c r="B11920" s="1" t="s">
        <v>108</v>
      </c>
      <c r="C11920">
        <v>367.76799999999901</v>
      </c>
      <c r="D11920">
        <v>384.01200999999901</v>
      </c>
    </row>
    <row r="11921" spans="1:4" x14ac:dyDescent="0.3">
      <c r="A11921" s="1" t="s">
        <v>78</v>
      </c>
      <c r="B11921" s="1" t="s">
        <v>108</v>
      </c>
      <c r="C11921">
        <v>378.72299999999899</v>
      </c>
      <c r="D11921">
        <v>379.50300999999899</v>
      </c>
    </row>
    <row r="11922" spans="1:4" x14ac:dyDescent="0.3">
      <c r="A11922" s="1" t="s">
        <v>78</v>
      </c>
      <c r="B11922" s="1" t="s">
        <v>108</v>
      </c>
      <c r="C11922">
        <v>377.61099999999902</v>
      </c>
      <c r="D11922">
        <v>380.034009999999</v>
      </c>
    </row>
    <row r="11923" spans="1:4" x14ac:dyDescent="0.3">
      <c r="A11923" s="1" t="s">
        <v>78</v>
      </c>
      <c r="B11923" s="1" t="s">
        <v>108</v>
      </c>
      <c r="C11923">
        <v>376.32699999999897</v>
      </c>
      <c r="D11923">
        <v>380.56400999999897</v>
      </c>
    </row>
    <row r="11924" spans="1:4" x14ac:dyDescent="0.3">
      <c r="A11924" s="1" t="s">
        <v>78</v>
      </c>
      <c r="B11924" s="1" t="s">
        <v>108</v>
      </c>
      <c r="C11924">
        <v>375.04299999999898</v>
      </c>
      <c r="D11924">
        <v>381.09500999999898</v>
      </c>
    </row>
    <row r="11925" spans="1:4" x14ac:dyDescent="0.3">
      <c r="A11925" s="1" t="s">
        <v>78</v>
      </c>
      <c r="B11925" s="1" t="s">
        <v>108</v>
      </c>
      <c r="C11925">
        <v>373.587999999999</v>
      </c>
      <c r="D11925">
        <v>381.62500999999901</v>
      </c>
    </row>
    <row r="11926" spans="1:4" x14ac:dyDescent="0.3">
      <c r="A11926" s="1" t="s">
        <v>78</v>
      </c>
      <c r="B11926" s="1" t="s">
        <v>108</v>
      </c>
      <c r="C11926">
        <v>370.67899999999901</v>
      </c>
      <c r="D11926">
        <v>382.81800999999899</v>
      </c>
    </row>
    <row r="11927" spans="1:4" x14ac:dyDescent="0.3">
      <c r="A11927" s="1" t="s">
        <v>78</v>
      </c>
      <c r="B11927" s="1" t="s">
        <v>108</v>
      </c>
      <c r="C11927">
        <v>369.22399999999902</v>
      </c>
      <c r="D11927">
        <v>383.48300999999901</v>
      </c>
    </row>
    <row r="11928" spans="1:4" x14ac:dyDescent="0.3">
      <c r="A11928" s="1" t="s">
        <v>78</v>
      </c>
      <c r="B11928" s="1" t="s">
        <v>108</v>
      </c>
      <c r="C11928">
        <v>367.76799999999901</v>
      </c>
      <c r="D11928">
        <v>384.01200999999901</v>
      </c>
    </row>
    <row r="11929" spans="1:4" x14ac:dyDescent="0.3">
      <c r="A11929" s="1" t="s">
        <v>78</v>
      </c>
      <c r="B11929" s="1" t="s">
        <v>108</v>
      </c>
      <c r="C11929">
        <v>384.54299999999898</v>
      </c>
      <c r="D11929">
        <v>376.587009999999</v>
      </c>
    </row>
    <row r="11930" spans="1:4" x14ac:dyDescent="0.3">
      <c r="A11930" s="1" t="s">
        <v>78</v>
      </c>
      <c r="B11930" s="1" t="s">
        <v>108</v>
      </c>
      <c r="C11930">
        <v>383.77199999999903</v>
      </c>
      <c r="D11930">
        <v>376.98300999999901</v>
      </c>
    </row>
    <row r="11931" spans="1:4" x14ac:dyDescent="0.3">
      <c r="A11931" s="1" t="s">
        <v>78</v>
      </c>
      <c r="B11931" s="1" t="s">
        <v>108</v>
      </c>
      <c r="C11931">
        <v>383.087999999999</v>
      </c>
      <c r="D11931">
        <v>377.38300999999899</v>
      </c>
    </row>
    <row r="11932" spans="1:4" x14ac:dyDescent="0.3">
      <c r="A11932" s="1" t="s">
        <v>78</v>
      </c>
      <c r="B11932" s="1" t="s">
        <v>108</v>
      </c>
      <c r="C11932">
        <v>381.88899999999899</v>
      </c>
      <c r="D11932">
        <v>378.046009999999</v>
      </c>
    </row>
    <row r="11933" spans="1:4" x14ac:dyDescent="0.3">
      <c r="A11933" s="1" t="s">
        <v>78</v>
      </c>
      <c r="B11933" s="1" t="s">
        <v>108</v>
      </c>
      <c r="C11933">
        <v>381.20499999999902</v>
      </c>
      <c r="D11933">
        <v>378.30900999999898</v>
      </c>
    </row>
    <row r="11934" spans="1:4" x14ac:dyDescent="0.3">
      <c r="A11934" s="1" t="s">
        <v>78</v>
      </c>
      <c r="B11934" s="1" t="s">
        <v>108</v>
      </c>
      <c r="C11934">
        <v>380.51999999999902</v>
      </c>
      <c r="D11934">
        <v>378.707009999999</v>
      </c>
    </row>
    <row r="11935" spans="1:4" x14ac:dyDescent="0.3">
      <c r="A11935" s="1" t="s">
        <v>78</v>
      </c>
      <c r="B11935" s="1" t="s">
        <v>108</v>
      </c>
      <c r="C11935">
        <v>379.66399999999902</v>
      </c>
      <c r="D11935">
        <v>379.10500999999903</v>
      </c>
    </row>
    <row r="11936" spans="1:4" x14ac:dyDescent="0.3">
      <c r="A11936" s="1" t="s">
        <v>78</v>
      </c>
      <c r="B11936" s="1" t="s">
        <v>108</v>
      </c>
      <c r="C11936">
        <v>378.72299999999899</v>
      </c>
      <c r="D11936">
        <v>379.50300999999899</v>
      </c>
    </row>
    <row r="11937" spans="1:4" x14ac:dyDescent="0.3">
      <c r="A11937" s="1" t="s">
        <v>78</v>
      </c>
      <c r="B11937" s="1" t="s">
        <v>108</v>
      </c>
      <c r="C11937">
        <v>384.54299999999898</v>
      </c>
      <c r="D11937">
        <v>376.587009999999</v>
      </c>
    </row>
    <row r="11938" spans="1:4" x14ac:dyDescent="0.3">
      <c r="A11938" s="1" t="s">
        <v>78</v>
      </c>
      <c r="B11938" s="1" t="s">
        <v>108</v>
      </c>
      <c r="C11938">
        <v>383.77199999999903</v>
      </c>
      <c r="D11938">
        <v>376.98300999999901</v>
      </c>
    </row>
    <row r="11939" spans="1:4" x14ac:dyDescent="0.3">
      <c r="A11939" s="1" t="s">
        <v>78</v>
      </c>
      <c r="B11939" s="1" t="s">
        <v>108</v>
      </c>
      <c r="C11939">
        <v>383.087999999999</v>
      </c>
      <c r="D11939">
        <v>377.38300999999899</v>
      </c>
    </row>
    <row r="11940" spans="1:4" x14ac:dyDescent="0.3">
      <c r="A11940" s="1" t="s">
        <v>78</v>
      </c>
      <c r="B11940" s="1" t="s">
        <v>108</v>
      </c>
      <c r="C11940">
        <v>381.88899999999899</v>
      </c>
      <c r="D11940">
        <v>378.046009999999</v>
      </c>
    </row>
    <row r="11941" spans="1:4" x14ac:dyDescent="0.3">
      <c r="A11941" s="1" t="s">
        <v>78</v>
      </c>
      <c r="B11941" s="1" t="s">
        <v>108</v>
      </c>
      <c r="C11941">
        <v>381.20499999999902</v>
      </c>
      <c r="D11941">
        <v>378.30900999999898</v>
      </c>
    </row>
    <row r="11942" spans="1:4" x14ac:dyDescent="0.3">
      <c r="A11942" s="1" t="s">
        <v>78</v>
      </c>
      <c r="B11942" s="1" t="s">
        <v>108</v>
      </c>
      <c r="C11942">
        <v>380.51999999999902</v>
      </c>
      <c r="D11942">
        <v>378.707009999999</v>
      </c>
    </row>
    <row r="11943" spans="1:4" x14ac:dyDescent="0.3">
      <c r="A11943" s="1" t="s">
        <v>78</v>
      </c>
      <c r="B11943" s="1" t="s">
        <v>108</v>
      </c>
      <c r="C11943">
        <v>379.66399999999902</v>
      </c>
      <c r="D11943">
        <v>379.10500999999903</v>
      </c>
    </row>
    <row r="11944" spans="1:4" x14ac:dyDescent="0.3">
      <c r="A11944" s="1" t="s">
        <v>78</v>
      </c>
      <c r="B11944" s="1" t="s">
        <v>108</v>
      </c>
      <c r="C11944">
        <v>378.72299999999899</v>
      </c>
      <c r="D11944">
        <v>379.50300999999899</v>
      </c>
    </row>
    <row r="11945" spans="1:4" x14ac:dyDescent="0.3">
      <c r="A11945" s="1" t="s">
        <v>78</v>
      </c>
      <c r="B11945" s="1" t="s">
        <v>108</v>
      </c>
      <c r="C11945">
        <v>391.55900000000003</v>
      </c>
      <c r="D11945">
        <v>373.00599999999997</v>
      </c>
    </row>
    <row r="11946" spans="1:4" x14ac:dyDescent="0.3">
      <c r="A11946" s="1" t="s">
        <v>78</v>
      </c>
      <c r="B11946" s="1" t="s">
        <v>108</v>
      </c>
      <c r="C11946">
        <v>389.76299999999998</v>
      </c>
      <c r="D11946">
        <v>373.80099999999999</v>
      </c>
    </row>
    <row r="11947" spans="1:4" x14ac:dyDescent="0.3">
      <c r="A11947" s="1" t="s">
        <v>78</v>
      </c>
      <c r="B11947" s="1" t="s">
        <v>108</v>
      </c>
      <c r="C11947">
        <v>387.96600000000001</v>
      </c>
      <c r="D11947">
        <v>374.72800000000001</v>
      </c>
    </row>
    <row r="11948" spans="1:4" x14ac:dyDescent="0.3">
      <c r="A11948" s="1" t="s">
        <v>78</v>
      </c>
      <c r="B11948" s="1" t="s">
        <v>108</v>
      </c>
      <c r="C11948">
        <v>386.25299999999999</v>
      </c>
      <c r="D11948">
        <v>375.65800000000002</v>
      </c>
    </row>
    <row r="11949" spans="1:4" x14ac:dyDescent="0.3">
      <c r="A11949" s="1" t="s">
        <v>78</v>
      </c>
      <c r="B11949" s="1" t="s">
        <v>108</v>
      </c>
      <c r="C11949">
        <v>384.54300000000001</v>
      </c>
      <c r="D11949">
        <v>376.58699999999999</v>
      </c>
    </row>
    <row r="11950" spans="1:4" x14ac:dyDescent="0.3">
      <c r="A11950" s="1" t="s">
        <v>78</v>
      </c>
      <c r="B11950" s="1" t="s">
        <v>108</v>
      </c>
      <c r="C11950">
        <v>391.55900000000003</v>
      </c>
      <c r="D11950">
        <v>373.00599999999997</v>
      </c>
    </row>
    <row r="11951" spans="1:4" x14ac:dyDescent="0.3">
      <c r="A11951" s="1" t="s">
        <v>78</v>
      </c>
      <c r="B11951" s="1" t="s">
        <v>108</v>
      </c>
      <c r="C11951">
        <v>389.76299999999998</v>
      </c>
      <c r="D11951">
        <v>373.80099999999999</v>
      </c>
    </row>
    <row r="11952" spans="1:4" x14ac:dyDescent="0.3">
      <c r="A11952" s="1" t="s">
        <v>78</v>
      </c>
      <c r="B11952" s="1" t="s">
        <v>108</v>
      </c>
      <c r="C11952">
        <v>387.96600000000001</v>
      </c>
      <c r="D11952">
        <v>374.72800000000001</v>
      </c>
    </row>
    <row r="11953" spans="1:4" x14ac:dyDescent="0.3">
      <c r="A11953" s="1" t="s">
        <v>78</v>
      </c>
      <c r="B11953" s="1" t="s">
        <v>108</v>
      </c>
      <c r="C11953">
        <v>386.25299999999999</v>
      </c>
      <c r="D11953">
        <v>375.65800000000002</v>
      </c>
    </row>
    <row r="11954" spans="1:4" x14ac:dyDescent="0.3">
      <c r="A11954" s="1" t="s">
        <v>78</v>
      </c>
      <c r="B11954" s="1" t="s">
        <v>108</v>
      </c>
      <c r="C11954">
        <v>384.54300000000001</v>
      </c>
      <c r="D11954">
        <v>376.58699999999999</v>
      </c>
    </row>
    <row r="11955" spans="1:4" x14ac:dyDescent="0.3">
      <c r="A11955" s="1" t="s">
        <v>78</v>
      </c>
      <c r="B11955" s="1" t="s">
        <v>108</v>
      </c>
      <c r="C11955">
        <v>398.49200000000002</v>
      </c>
      <c r="D11955">
        <v>370.88499000000002</v>
      </c>
    </row>
    <row r="11956" spans="1:4" x14ac:dyDescent="0.3">
      <c r="A11956" s="1" t="s">
        <v>78</v>
      </c>
      <c r="B11956" s="1" t="s">
        <v>108</v>
      </c>
      <c r="C11956">
        <v>397.46499999999997</v>
      </c>
      <c r="D11956">
        <v>371.14999</v>
      </c>
    </row>
    <row r="11957" spans="1:4" x14ac:dyDescent="0.3">
      <c r="A11957" s="1" t="s">
        <v>78</v>
      </c>
      <c r="B11957" s="1" t="s">
        <v>108</v>
      </c>
      <c r="C11957">
        <v>396.60899999999998</v>
      </c>
      <c r="D11957">
        <v>371.41498999999999</v>
      </c>
    </row>
    <row r="11958" spans="1:4" x14ac:dyDescent="0.3">
      <c r="A11958" s="1" t="s">
        <v>78</v>
      </c>
      <c r="B11958" s="1" t="s">
        <v>108</v>
      </c>
      <c r="C11958">
        <v>394.89699999999999</v>
      </c>
      <c r="D11958">
        <v>371.944989999999</v>
      </c>
    </row>
    <row r="11959" spans="1:4" x14ac:dyDescent="0.3">
      <c r="A11959" s="1" t="s">
        <v>78</v>
      </c>
      <c r="B11959" s="1" t="s">
        <v>108</v>
      </c>
      <c r="C11959">
        <v>393.27199999999999</v>
      </c>
      <c r="D11959">
        <v>372.34198999999899</v>
      </c>
    </row>
    <row r="11960" spans="1:4" x14ac:dyDescent="0.3">
      <c r="A11960" s="1" t="s">
        <v>78</v>
      </c>
      <c r="B11960" s="1" t="s">
        <v>108</v>
      </c>
      <c r="C11960">
        <v>391.55900000000003</v>
      </c>
      <c r="D11960">
        <v>373.00598999999897</v>
      </c>
    </row>
    <row r="11961" spans="1:4" x14ac:dyDescent="0.3">
      <c r="A11961" s="1" t="s">
        <v>78</v>
      </c>
      <c r="B11961" s="1" t="s">
        <v>108</v>
      </c>
      <c r="C11961">
        <v>398.49200000000002</v>
      </c>
      <c r="D11961">
        <v>370.88498999999899</v>
      </c>
    </row>
    <row r="11962" spans="1:4" x14ac:dyDescent="0.3">
      <c r="A11962" s="1" t="s">
        <v>78</v>
      </c>
      <c r="B11962" s="1" t="s">
        <v>108</v>
      </c>
      <c r="C11962">
        <v>397.46499999999997</v>
      </c>
      <c r="D11962">
        <v>371.14998999999898</v>
      </c>
    </row>
    <row r="11963" spans="1:4" x14ac:dyDescent="0.3">
      <c r="A11963" s="1" t="s">
        <v>78</v>
      </c>
      <c r="B11963" s="1" t="s">
        <v>108</v>
      </c>
      <c r="C11963">
        <v>396.60899999999998</v>
      </c>
      <c r="D11963">
        <v>371.41498999999902</v>
      </c>
    </row>
    <row r="11964" spans="1:4" x14ac:dyDescent="0.3">
      <c r="A11964" s="1" t="s">
        <v>78</v>
      </c>
      <c r="B11964" s="1" t="s">
        <v>108</v>
      </c>
      <c r="C11964">
        <v>394.89699999999999</v>
      </c>
      <c r="D11964">
        <v>371.944989999999</v>
      </c>
    </row>
    <row r="11965" spans="1:4" x14ac:dyDescent="0.3">
      <c r="A11965" s="1" t="s">
        <v>78</v>
      </c>
      <c r="B11965" s="1" t="s">
        <v>108</v>
      </c>
      <c r="C11965">
        <v>393.27199999999999</v>
      </c>
      <c r="D11965">
        <v>372.34198999999899</v>
      </c>
    </row>
    <row r="11966" spans="1:4" x14ac:dyDescent="0.3">
      <c r="A11966" s="1" t="s">
        <v>78</v>
      </c>
      <c r="B11966" s="1" t="s">
        <v>108</v>
      </c>
      <c r="C11966">
        <v>391.55900000000003</v>
      </c>
      <c r="D11966">
        <v>373.00598999999897</v>
      </c>
    </row>
    <row r="11967" spans="1:4" x14ac:dyDescent="0.3">
      <c r="A11967" s="1" t="s">
        <v>78</v>
      </c>
      <c r="B11967" s="1" t="s">
        <v>108</v>
      </c>
      <c r="C11967">
        <v>408.16199999999998</v>
      </c>
      <c r="D11967">
        <v>368.10000999999897</v>
      </c>
    </row>
    <row r="11968" spans="1:4" x14ac:dyDescent="0.3">
      <c r="A11968" s="1" t="s">
        <v>78</v>
      </c>
      <c r="B11968" s="1" t="s">
        <v>108</v>
      </c>
      <c r="C11968">
        <v>407.05</v>
      </c>
      <c r="D11968">
        <v>368.36400999999898</v>
      </c>
    </row>
    <row r="11969" spans="1:4" x14ac:dyDescent="0.3">
      <c r="A11969" s="1" t="s">
        <v>78</v>
      </c>
      <c r="B11969" s="1" t="s">
        <v>108</v>
      </c>
      <c r="C11969">
        <v>405.76499999999999</v>
      </c>
      <c r="D11969">
        <v>368.76300999999899</v>
      </c>
    </row>
    <row r="11970" spans="1:4" x14ac:dyDescent="0.3">
      <c r="A11970" s="1" t="s">
        <v>78</v>
      </c>
      <c r="B11970" s="1" t="s">
        <v>108</v>
      </c>
      <c r="C11970">
        <v>403.28399999999999</v>
      </c>
      <c r="D11970">
        <v>369.426009999999</v>
      </c>
    </row>
    <row r="11971" spans="1:4" x14ac:dyDescent="0.3">
      <c r="A11971" s="1" t="s">
        <v>78</v>
      </c>
      <c r="B11971" s="1" t="s">
        <v>108</v>
      </c>
      <c r="C11971">
        <v>400.71699999999998</v>
      </c>
      <c r="D11971">
        <v>370.22200999999899</v>
      </c>
    </row>
    <row r="11972" spans="1:4" x14ac:dyDescent="0.3">
      <c r="A11972" s="1" t="s">
        <v>78</v>
      </c>
      <c r="B11972" s="1" t="s">
        <v>108</v>
      </c>
      <c r="C11972">
        <v>399.60399999999998</v>
      </c>
      <c r="D11972">
        <v>370.61900999999898</v>
      </c>
    </row>
    <row r="11973" spans="1:4" x14ac:dyDescent="0.3">
      <c r="A11973" s="1" t="s">
        <v>78</v>
      </c>
      <c r="B11973" s="1" t="s">
        <v>108</v>
      </c>
      <c r="C11973">
        <v>398.491999999999</v>
      </c>
      <c r="D11973">
        <v>370.885009999999</v>
      </c>
    </row>
    <row r="11974" spans="1:4" x14ac:dyDescent="0.3">
      <c r="A11974" s="1" t="s">
        <v>78</v>
      </c>
      <c r="B11974" s="1" t="s">
        <v>108</v>
      </c>
      <c r="C11974">
        <v>408.16199999999998</v>
      </c>
      <c r="D11974">
        <v>368.10000999999897</v>
      </c>
    </row>
    <row r="11975" spans="1:4" x14ac:dyDescent="0.3">
      <c r="A11975" s="1" t="s">
        <v>78</v>
      </c>
      <c r="B11975" s="1" t="s">
        <v>108</v>
      </c>
      <c r="C11975">
        <v>407.04999999999899</v>
      </c>
      <c r="D11975">
        <v>368.36400999999898</v>
      </c>
    </row>
    <row r="11976" spans="1:4" x14ac:dyDescent="0.3">
      <c r="A11976" s="1" t="s">
        <v>78</v>
      </c>
      <c r="B11976" s="1" t="s">
        <v>108</v>
      </c>
      <c r="C11976">
        <v>405.76499999999902</v>
      </c>
      <c r="D11976">
        <v>368.76300999999899</v>
      </c>
    </row>
    <row r="11977" spans="1:4" x14ac:dyDescent="0.3">
      <c r="A11977" s="1" t="s">
        <v>78</v>
      </c>
      <c r="B11977" s="1" t="s">
        <v>108</v>
      </c>
      <c r="C11977">
        <v>403.28399999999903</v>
      </c>
      <c r="D11977">
        <v>369.426009999999</v>
      </c>
    </row>
    <row r="11978" spans="1:4" x14ac:dyDescent="0.3">
      <c r="A11978" s="1" t="s">
        <v>78</v>
      </c>
      <c r="B11978" s="1" t="s">
        <v>108</v>
      </c>
      <c r="C11978">
        <v>400.71699999999902</v>
      </c>
      <c r="D11978">
        <v>370.22200999999899</v>
      </c>
    </row>
    <row r="11979" spans="1:4" x14ac:dyDescent="0.3">
      <c r="A11979" s="1" t="s">
        <v>78</v>
      </c>
      <c r="B11979" s="1" t="s">
        <v>108</v>
      </c>
      <c r="C11979">
        <v>399.60399999999902</v>
      </c>
      <c r="D11979">
        <v>370.61900999999898</v>
      </c>
    </row>
    <row r="11980" spans="1:4" x14ac:dyDescent="0.3">
      <c r="A11980" s="1" t="s">
        <v>78</v>
      </c>
      <c r="B11980" s="1" t="s">
        <v>108</v>
      </c>
      <c r="C11980">
        <v>398.491999999999</v>
      </c>
      <c r="D11980">
        <v>370.885009999999</v>
      </c>
    </row>
    <row r="11981" spans="1:4" x14ac:dyDescent="0.3">
      <c r="A11981" s="1" t="s">
        <v>78</v>
      </c>
      <c r="B11981" s="1" t="s">
        <v>108</v>
      </c>
      <c r="C11981">
        <v>416.20599999999899</v>
      </c>
      <c r="D11981">
        <v>366.24399999999901</v>
      </c>
    </row>
    <row r="11982" spans="1:4" x14ac:dyDescent="0.3">
      <c r="A11982" s="1" t="s">
        <v>78</v>
      </c>
      <c r="B11982" s="1" t="s">
        <v>108</v>
      </c>
      <c r="C11982">
        <v>414.32399999999899</v>
      </c>
      <c r="D11982">
        <v>366.640999999999</v>
      </c>
    </row>
    <row r="11983" spans="1:4" x14ac:dyDescent="0.3">
      <c r="A11983" s="1" t="s">
        <v>78</v>
      </c>
      <c r="B11983" s="1" t="s">
        <v>108</v>
      </c>
      <c r="C11983">
        <v>412.35599999999903</v>
      </c>
      <c r="D11983">
        <v>367.17299999999898</v>
      </c>
    </row>
    <row r="11984" spans="1:4" x14ac:dyDescent="0.3">
      <c r="A11984" s="1" t="s">
        <v>78</v>
      </c>
      <c r="B11984" s="1" t="s">
        <v>108</v>
      </c>
      <c r="C11984">
        <v>410.301999999999</v>
      </c>
      <c r="D11984">
        <v>367.56899999999899</v>
      </c>
    </row>
    <row r="11985" spans="1:4" x14ac:dyDescent="0.3">
      <c r="A11985" s="1" t="s">
        <v>78</v>
      </c>
      <c r="B11985" s="1" t="s">
        <v>108</v>
      </c>
      <c r="C11985">
        <v>408.16199999999901</v>
      </c>
      <c r="D11985">
        <v>368.099999999999</v>
      </c>
    </row>
    <row r="11986" spans="1:4" x14ac:dyDescent="0.3">
      <c r="A11986" s="1" t="s">
        <v>78</v>
      </c>
      <c r="B11986" s="1" t="s">
        <v>108</v>
      </c>
      <c r="C11986">
        <v>416.20599999999899</v>
      </c>
      <c r="D11986">
        <v>366.24399999999901</v>
      </c>
    </row>
    <row r="11987" spans="1:4" x14ac:dyDescent="0.3">
      <c r="A11987" s="1" t="s">
        <v>78</v>
      </c>
      <c r="B11987" s="1" t="s">
        <v>108</v>
      </c>
      <c r="C11987">
        <v>414.32399999999899</v>
      </c>
      <c r="D11987">
        <v>366.640999999999</v>
      </c>
    </row>
    <row r="11988" spans="1:4" x14ac:dyDescent="0.3">
      <c r="A11988" s="1" t="s">
        <v>78</v>
      </c>
      <c r="B11988" s="1" t="s">
        <v>108</v>
      </c>
      <c r="C11988">
        <v>412.35599999999903</v>
      </c>
      <c r="D11988">
        <v>367.17299999999898</v>
      </c>
    </row>
    <row r="11989" spans="1:4" x14ac:dyDescent="0.3">
      <c r="A11989" s="1" t="s">
        <v>78</v>
      </c>
      <c r="B11989" s="1" t="s">
        <v>108</v>
      </c>
      <c r="C11989">
        <v>410.301999999999</v>
      </c>
      <c r="D11989">
        <v>367.56899999999899</v>
      </c>
    </row>
    <row r="11990" spans="1:4" x14ac:dyDescent="0.3">
      <c r="A11990" s="1" t="s">
        <v>78</v>
      </c>
      <c r="B11990" s="1" t="s">
        <v>108</v>
      </c>
      <c r="C11990">
        <v>408.16199999999901</v>
      </c>
      <c r="D11990">
        <v>368.099999999999</v>
      </c>
    </row>
    <row r="11991" spans="1:4" x14ac:dyDescent="0.3">
      <c r="A11991" s="1" t="s">
        <v>78</v>
      </c>
      <c r="B11991" s="1" t="s">
        <v>108</v>
      </c>
      <c r="C11991">
        <v>422.88199999999898</v>
      </c>
      <c r="D11991">
        <v>364.51800999999898</v>
      </c>
    </row>
    <row r="11992" spans="1:4" x14ac:dyDescent="0.3">
      <c r="A11992" s="1" t="s">
        <v>78</v>
      </c>
      <c r="B11992" s="1" t="s">
        <v>108</v>
      </c>
      <c r="C11992">
        <v>421.854999999999</v>
      </c>
      <c r="D11992">
        <v>364.784009999999</v>
      </c>
    </row>
    <row r="11993" spans="1:4" x14ac:dyDescent="0.3">
      <c r="A11993" s="1" t="s">
        <v>78</v>
      </c>
      <c r="B11993" s="1" t="s">
        <v>108</v>
      </c>
      <c r="C11993">
        <v>420.91299999999899</v>
      </c>
      <c r="D11993">
        <v>365.051009999999</v>
      </c>
    </row>
    <row r="11994" spans="1:4" x14ac:dyDescent="0.3">
      <c r="A11994" s="1" t="s">
        <v>78</v>
      </c>
      <c r="B11994" s="1" t="s">
        <v>108</v>
      </c>
      <c r="C11994">
        <v>420.14299999999997</v>
      </c>
      <c r="D11994">
        <v>365.183009999999</v>
      </c>
    </row>
    <row r="11995" spans="1:4" x14ac:dyDescent="0.3">
      <c r="A11995" s="1" t="s">
        <v>78</v>
      </c>
      <c r="B11995" s="1" t="s">
        <v>108</v>
      </c>
      <c r="C11995">
        <v>419.37299999999999</v>
      </c>
      <c r="D11995">
        <v>365.44800999999899</v>
      </c>
    </row>
    <row r="11996" spans="1:4" x14ac:dyDescent="0.3">
      <c r="A11996" s="1" t="s">
        <v>78</v>
      </c>
      <c r="B11996" s="1" t="s">
        <v>108</v>
      </c>
      <c r="C11996">
        <v>417.83199999999999</v>
      </c>
      <c r="D11996">
        <v>365.84600999999901</v>
      </c>
    </row>
    <row r="11997" spans="1:4" x14ac:dyDescent="0.3">
      <c r="A11997" s="1" t="s">
        <v>78</v>
      </c>
      <c r="B11997" s="1" t="s">
        <v>108</v>
      </c>
      <c r="C11997">
        <v>417.06200000000001</v>
      </c>
      <c r="D11997">
        <v>365.97700999999898</v>
      </c>
    </row>
    <row r="11998" spans="1:4" x14ac:dyDescent="0.3">
      <c r="A11998" s="1" t="s">
        <v>78</v>
      </c>
      <c r="B11998" s="1" t="s">
        <v>108</v>
      </c>
      <c r="C11998">
        <v>416.20600000000002</v>
      </c>
      <c r="D11998">
        <v>366.24400999999898</v>
      </c>
    </row>
    <row r="11999" spans="1:4" x14ac:dyDescent="0.3">
      <c r="A11999" s="1" t="s">
        <v>78</v>
      </c>
      <c r="B11999" s="1" t="s">
        <v>108</v>
      </c>
      <c r="C11999">
        <v>422.88200000000001</v>
      </c>
      <c r="D11999">
        <v>364.51800999999898</v>
      </c>
    </row>
    <row r="12000" spans="1:4" x14ac:dyDescent="0.3">
      <c r="A12000" s="1" t="s">
        <v>78</v>
      </c>
      <c r="B12000" s="1" t="s">
        <v>108</v>
      </c>
      <c r="C12000">
        <v>421.85500000000002</v>
      </c>
      <c r="D12000">
        <v>364.784009999999</v>
      </c>
    </row>
    <row r="12001" spans="1:4" x14ac:dyDescent="0.3">
      <c r="A12001" s="1" t="s">
        <v>78</v>
      </c>
      <c r="B12001" s="1" t="s">
        <v>108</v>
      </c>
      <c r="C12001">
        <v>420.91300000000001</v>
      </c>
      <c r="D12001">
        <v>365.051009999999</v>
      </c>
    </row>
    <row r="12002" spans="1:4" x14ac:dyDescent="0.3">
      <c r="A12002" s="1" t="s">
        <v>78</v>
      </c>
      <c r="B12002" s="1" t="s">
        <v>108</v>
      </c>
      <c r="C12002">
        <v>420.14299999999997</v>
      </c>
      <c r="D12002">
        <v>365.183009999999</v>
      </c>
    </row>
    <row r="12003" spans="1:4" x14ac:dyDescent="0.3">
      <c r="A12003" s="1" t="s">
        <v>78</v>
      </c>
      <c r="B12003" s="1" t="s">
        <v>108</v>
      </c>
      <c r="C12003">
        <v>419.37299999999999</v>
      </c>
      <c r="D12003">
        <v>365.44800999999899</v>
      </c>
    </row>
    <row r="12004" spans="1:4" x14ac:dyDescent="0.3">
      <c r="A12004" s="1" t="s">
        <v>78</v>
      </c>
      <c r="B12004" s="1" t="s">
        <v>108</v>
      </c>
      <c r="C12004">
        <v>417.83199999999999</v>
      </c>
      <c r="D12004">
        <v>365.84600999999901</v>
      </c>
    </row>
    <row r="12005" spans="1:4" x14ac:dyDescent="0.3">
      <c r="A12005" s="1" t="s">
        <v>78</v>
      </c>
      <c r="B12005" s="1" t="s">
        <v>108</v>
      </c>
      <c r="C12005">
        <v>417.06200000000001</v>
      </c>
      <c r="D12005">
        <v>365.97700999999898</v>
      </c>
    </row>
    <row r="12006" spans="1:4" x14ac:dyDescent="0.3">
      <c r="A12006" s="1" t="s">
        <v>78</v>
      </c>
      <c r="B12006" s="1" t="s">
        <v>108</v>
      </c>
      <c r="C12006">
        <v>416.20600000000002</v>
      </c>
      <c r="D12006">
        <v>366.24400999999898</v>
      </c>
    </row>
    <row r="12007" spans="1:4" x14ac:dyDescent="0.3">
      <c r="A12007" s="1" t="s">
        <v>78</v>
      </c>
      <c r="B12007" s="1" t="s">
        <v>108</v>
      </c>
      <c r="C12007">
        <v>433.66500000000002</v>
      </c>
      <c r="D12007">
        <v>361.866999999999</v>
      </c>
    </row>
    <row r="12008" spans="1:4" x14ac:dyDescent="0.3">
      <c r="A12008" s="1" t="s">
        <v>78</v>
      </c>
      <c r="B12008" s="1" t="s">
        <v>108</v>
      </c>
      <c r="C12008">
        <v>430.66899999999998</v>
      </c>
      <c r="D12008">
        <v>362.53099999999898</v>
      </c>
    </row>
    <row r="12009" spans="1:4" x14ac:dyDescent="0.3">
      <c r="A12009" s="1" t="s">
        <v>78</v>
      </c>
      <c r="B12009" s="1" t="s">
        <v>108</v>
      </c>
      <c r="C12009">
        <v>427.84500000000003</v>
      </c>
      <c r="D12009">
        <v>363.19399999999899</v>
      </c>
    </row>
    <row r="12010" spans="1:4" x14ac:dyDescent="0.3">
      <c r="A12010" s="1" t="s">
        <v>78</v>
      </c>
      <c r="B12010" s="1" t="s">
        <v>108</v>
      </c>
      <c r="C12010">
        <v>426.476</v>
      </c>
      <c r="D12010">
        <v>363.59199999999902</v>
      </c>
    </row>
    <row r="12011" spans="1:4" x14ac:dyDescent="0.3">
      <c r="A12011" s="1" t="s">
        <v>78</v>
      </c>
      <c r="B12011" s="1" t="s">
        <v>108</v>
      </c>
      <c r="C12011">
        <v>425.19299999999998</v>
      </c>
      <c r="D12011">
        <v>363.98899999999901</v>
      </c>
    </row>
    <row r="12012" spans="1:4" x14ac:dyDescent="0.3">
      <c r="A12012" s="1" t="s">
        <v>78</v>
      </c>
      <c r="B12012" s="1" t="s">
        <v>108</v>
      </c>
      <c r="C12012">
        <v>423.99400000000003</v>
      </c>
      <c r="D12012">
        <v>364.253999999999</v>
      </c>
    </row>
    <row r="12013" spans="1:4" x14ac:dyDescent="0.3">
      <c r="A12013" s="1" t="s">
        <v>78</v>
      </c>
      <c r="B12013" s="1" t="s">
        <v>108</v>
      </c>
      <c r="C12013">
        <v>422.88200000000001</v>
      </c>
      <c r="D12013">
        <v>364.51799999999901</v>
      </c>
    </row>
    <row r="12014" spans="1:4" x14ac:dyDescent="0.3">
      <c r="A12014" s="1" t="s">
        <v>78</v>
      </c>
      <c r="B12014" s="1" t="s">
        <v>108</v>
      </c>
      <c r="C12014">
        <v>433.66500000000002</v>
      </c>
      <c r="D12014">
        <v>361.866999999999</v>
      </c>
    </row>
    <row r="12015" spans="1:4" x14ac:dyDescent="0.3">
      <c r="A12015" s="1" t="s">
        <v>78</v>
      </c>
      <c r="B12015" s="1" t="s">
        <v>108</v>
      </c>
      <c r="C12015">
        <v>430.66899999999998</v>
      </c>
      <c r="D12015">
        <v>362.53099999999898</v>
      </c>
    </row>
    <row r="12016" spans="1:4" x14ac:dyDescent="0.3">
      <c r="A12016" s="1" t="s">
        <v>78</v>
      </c>
      <c r="B12016" s="1" t="s">
        <v>108</v>
      </c>
      <c r="C12016">
        <v>427.84500000000003</v>
      </c>
      <c r="D12016">
        <v>363.19399999999899</v>
      </c>
    </row>
    <row r="12017" spans="1:4" x14ac:dyDescent="0.3">
      <c r="A12017" s="1" t="s">
        <v>78</v>
      </c>
      <c r="B12017" s="1" t="s">
        <v>108</v>
      </c>
      <c r="C12017">
        <v>426.476</v>
      </c>
      <c r="D12017">
        <v>363.59199999999902</v>
      </c>
    </row>
    <row r="12018" spans="1:4" x14ac:dyDescent="0.3">
      <c r="A12018" s="1" t="s">
        <v>78</v>
      </c>
      <c r="B12018" s="1" t="s">
        <v>108</v>
      </c>
      <c r="C12018">
        <v>425.19299999999998</v>
      </c>
      <c r="D12018">
        <v>363.98899999999901</v>
      </c>
    </row>
    <row r="12019" spans="1:4" x14ac:dyDescent="0.3">
      <c r="A12019" s="1" t="s">
        <v>78</v>
      </c>
      <c r="B12019" s="1" t="s">
        <v>108</v>
      </c>
      <c r="C12019">
        <v>423.99399999999901</v>
      </c>
      <c r="D12019">
        <v>364.253999999999</v>
      </c>
    </row>
    <row r="12020" spans="1:4" x14ac:dyDescent="0.3">
      <c r="A12020" s="1" t="s">
        <v>78</v>
      </c>
      <c r="B12020" s="1" t="s">
        <v>108</v>
      </c>
      <c r="C12020">
        <v>422.88199999999898</v>
      </c>
      <c r="D12020">
        <v>364.51799999999901</v>
      </c>
    </row>
    <row r="12021" spans="1:4" x14ac:dyDescent="0.3">
      <c r="A12021" s="1" t="s">
        <v>78</v>
      </c>
      <c r="B12021" s="1" t="s">
        <v>108</v>
      </c>
      <c r="C12021">
        <v>447.784999999999</v>
      </c>
      <c r="D12021">
        <v>359.08298999999897</v>
      </c>
    </row>
    <row r="12022" spans="1:4" x14ac:dyDescent="0.3">
      <c r="A12022" s="1" t="s">
        <v>78</v>
      </c>
      <c r="B12022" s="1" t="s">
        <v>108</v>
      </c>
      <c r="C12022">
        <v>444.19099999999997</v>
      </c>
      <c r="D12022">
        <v>359.74598999999898</v>
      </c>
    </row>
    <row r="12023" spans="1:4" x14ac:dyDescent="0.3">
      <c r="A12023" s="1" t="s">
        <v>78</v>
      </c>
      <c r="B12023" s="1" t="s">
        <v>108</v>
      </c>
      <c r="C12023">
        <v>440.510999999999</v>
      </c>
      <c r="D12023">
        <v>360.40898999999899</v>
      </c>
    </row>
    <row r="12024" spans="1:4" x14ac:dyDescent="0.3">
      <c r="A12024" s="1" t="s">
        <v>78</v>
      </c>
      <c r="B12024" s="1" t="s">
        <v>108</v>
      </c>
      <c r="C12024">
        <v>438.71399999999898</v>
      </c>
      <c r="D12024">
        <v>360.80698999999998</v>
      </c>
    </row>
    <row r="12025" spans="1:4" x14ac:dyDescent="0.3">
      <c r="A12025" s="1" t="s">
        <v>78</v>
      </c>
      <c r="B12025" s="1" t="s">
        <v>108</v>
      </c>
      <c r="C12025">
        <v>436.91599999999897</v>
      </c>
      <c r="D12025">
        <v>361.20499000000001</v>
      </c>
    </row>
    <row r="12026" spans="1:4" x14ac:dyDescent="0.3">
      <c r="A12026" s="1" t="s">
        <v>78</v>
      </c>
      <c r="B12026" s="1" t="s">
        <v>108</v>
      </c>
      <c r="C12026">
        <v>435.289999999999</v>
      </c>
      <c r="D12026">
        <v>361.47098999999997</v>
      </c>
    </row>
    <row r="12027" spans="1:4" x14ac:dyDescent="0.3">
      <c r="A12027" s="1" t="s">
        <v>78</v>
      </c>
      <c r="B12027" s="1" t="s">
        <v>108</v>
      </c>
      <c r="C12027">
        <v>433.664999999999</v>
      </c>
      <c r="D12027">
        <v>361.86698999999999</v>
      </c>
    </row>
    <row r="12028" spans="1:4" x14ac:dyDescent="0.3">
      <c r="A12028" s="1" t="s">
        <v>78</v>
      </c>
      <c r="B12028" s="1" t="s">
        <v>108</v>
      </c>
      <c r="C12028">
        <v>447.784999999999</v>
      </c>
      <c r="D12028">
        <v>359.08299</v>
      </c>
    </row>
    <row r="12029" spans="1:4" x14ac:dyDescent="0.3">
      <c r="A12029" s="1" t="s">
        <v>78</v>
      </c>
      <c r="B12029" s="1" t="s">
        <v>108</v>
      </c>
      <c r="C12029">
        <v>444.19099999999997</v>
      </c>
      <c r="D12029">
        <v>359.74599000000001</v>
      </c>
    </row>
    <row r="12030" spans="1:4" x14ac:dyDescent="0.3">
      <c r="A12030" s="1" t="s">
        <v>78</v>
      </c>
      <c r="B12030" s="1" t="s">
        <v>108</v>
      </c>
      <c r="C12030">
        <v>440.510999999999</v>
      </c>
      <c r="D12030">
        <v>360.40899000000002</v>
      </c>
    </row>
    <row r="12031" spans="1:4" x14ac:dyDescent="0.3">
      <c r="A12031" s="1" t="s">
        <v>78</v>
      </c>
      <c r="B12031" s="1" t="s">
        <v>108</v>
      </c>
      <c r="C12031">
        <v>438.71399999999898</v>
      </c>
      <c r="D12031">
        <v>360.80698999999998</v>
      </c>
    </row>
    <row r="12032" spans="1:4" x14ac:dyDescent="0.3">
      <c r="A12032" s="1" t="s">
        <v>78</v>
      </c>
      <c r="B12032" s="1" t="s">
        <v>108</v>
      </c>
      <c r="C12032">
        <v>436.91599999999897</v>
      </c>
      <c r="D12032">
        <v>361.20499000000001</v>
      </c>
    </row>
    <row r="12033" spans="1:4" x14ac:dyDescent="0.3">
      <c r="A12033" s="1" t="s">
        <v>78</v>
      </c>
      <c r="B12033" s="1" t="s">
        <v>108</v>
      </c>
      <c r="C12033">
        <v>435.289999999999</v>
      </c>
      <c r="D12033">
        <v>361.47098999999997</v>
      </c>
    </row>
    <row r="12034" spans="1:4" x14ac:dyDescent="0.3">
      <c r="A12034" s="1" t="s">
        <v>78</v>
      </c>
      <c r="B12034" s="1" t="s">
        <v>108</v>
      </c>
      <c r="C12034">
        <v>433.664999999999</v>
      </c>
      <c r="D12034">
        <v>361.86698999999999</v>
      </c>
    </row>
    <row r="12035" spans="1:4" x14ac:dyDescent="0.3">
      <c r="A12035" s="1" t="s">
        <v>78</v>
      </c>
      <c r="B12035" s="1" t="s">
        <v>108</v>
      </c>
      <c r="C12035">
        <v>462.07649999999899</v>
      </c>
      <c r="D12035">
        <v>356.96300000000002</v>
      </c>
    </row>
    <row r="12036" spans="1:4" x14ac:dyDescent="0.3">
      <c r="A12036" s="1" t="s">
        <v>78</v>
      </c>
      <c r="B12036" s="1" t="s">
        <v>108</v>
      </c>
      <c r="C12036">
        <v>454.88749999999902</v>
      </c>
      <c r="D12036">
        <v>358.02300000000002</v>
      </c>
    </row>
    <row r="12037" spans="1:4" x14ac:dyDescent="0.3">
      <c r="A12037" s="1" t="s">
        <v>78</v>
      </c>
      <c r="B12037" s="1" t="s">
        <v>108</v>
      </c>
      <c r="C12037">
        <v>447.78449999999901</v>
      </c>
      <c r="D12037">
        <v>359.08300000000003</v>
      </c>
    </row>
    <row r="12038" spans="1:4" x14ac:dyDescent="0.3">
      <c r="A12038" s="1" t="s">
        <v>78</v>
      </c>
      <c r="B12038" s="1" t="s">
        <v>108</v>
      </c>
      <c r="C12038">
        <v>462.07649999999899</v>
      </c>
      <c r="D12038">
        <v>356.96300000000002</v>
      </c>
    </row>
    <row r="12039" spans="1:4" x14ac:dyDescent="0.3">
      <c r="A12039" s="1" t="s">
        <v>78</v>
      </c>
      <c r="B12039" s="1" t="s">
        <v>108</v>
      </c>
      <c r="C12039">
        <v>454.88749999999902</v>
      </c>
      <c r="D12039">
        <v>358.02300000000002</v>
      </c>
    </row>
    <row r="12040" spans="1:4" x14ac:dyDescent="0.3">
      <c r="A12040" s="1" t="s">
        <v>78</v>
      </c>
      <c r="B12040" s="1" t="s">
        <v>108</v>
      </c>
      <c r="C12040">
        <v>447.78449999999901</v>
      </c>
      <c r="D12040">
        <v>359.08300000000003</v>
      </c>
    </row>
    <row r="12041" spans="1:4" x14ac:dyDescent="0.3">
      <c r="A12041" s="1" t="s">
        <v>78</v>
      </c>
      <c r="B12041" s="1" t="s">
        <v>108</v>
      </c>
      <c r="C12041">
        <v>476.28209999999899</v>
      </c>
      <c r="D12041">
        <v>354.84</v>
      </c>
    </row>
    <row r="12042" spans="1:4" x14ac:dyDescent="0.3">
      <c r="A12042" s="1" t="s">
        <v>78</v>
      </c>
      <c r="B12042" s="1" t="s">
        <v>108</v>
      </c>
      <c r="C12042">
        <v>462.07609999999897</v>
      </c>
      <c r="D12042">
        <v>356.96300000000002</v>
      </c>
    </row>
    <row r="12043" spans="1:4" x14ac:dyDescent="0.3">
      <c r="A12043" s="1" t="s">
        <v>78</v>
      </c>
      <c r="B12043" s="1" t="s">
        <v>108</v>
      </c>
      <c r="C12043">
        <v>476.28209999999899</v>
      </c>
      <c r="D12043">
        <v>354.84</v>
      </c>
    </row>
    <row r="12044" spans="1:4" x14ac:dyDescent="0.3">
      <c r="A12044" s="1" t="s">
        <v>78</v>
      </c>
      <c r="B12044" s="1" t="s">
        <v>108</v>
      </c>
      <c r="C12044">
        <v>462.07609999999897</v>
      </c>
      <c r="D12044">
        <v>356.96300000000002</v>
      </c>
    </row>
    <row r="12045" spans="1:4" x14ac:dyDescent="0.3">
      <c r="A12045" s="1" t="s">
        <v>78</v>
      </c>
      <c r="B12045" s="1" t="s">
        <v>124</v>
      </c>
      <c r="C12045">
        <v>238.59399999999999</v>
      </c>
      <c r="D12045">
        <v>336.92899999999997</v>
      </c>
    </row>
    <row r="12046" spans="1:4" x14ac:dyDescent="0.3">
      <c r="A12046" s="1" t="s">
        <v>78</v>
      </c>
      <c r="B12046" s="1" t="s">
        <v>124</v>
      </c>
      <c r="C12046">
        <v>236.59100000000001</v>
      </c>
      <c r="D12046">
        <v>337.00899999999899</v>
      </c>
    </row>
    <row r="12047" spans="1:4" x14ac:dyDescent="0.3">
      <c r="A12047" s="1" t="s">
        <v>78</v>
      </c>
      <c r="B12047" s="1" t="s">
        <v>124</v>
      </c>
      <c r="C12047">
        <v>234.429</v>
      </c>
      <c r="D12047">
        <v>337.00900000000001</v>
      </c>
    </row>
    <row r="12048" spans="1:4" x14ac:dyDescent="0.3">
      <c r="A12048" s="1" t="s">
        <v>78</v>
      </c>
      <c r="B12048" s="1" t="s">
        <v>124</v>
      </c>
      <c r="C12048">
        <v>232.21600000000001</v>
      </c>
      <c r="D12048">
        <v>337.09100000000001</v>
      </c>
    </row>
    <row r="12049" spans="1:4" x14ac:dyDescent="0.3">
      <c r="A12049" s="1" t="s">
        <v>78</v>
      </c>
      <c r="B12049" s="1" t="s">
        <v>124</v>
      </c>
      <c r="C12049">
        <v>229.94900000000001</v>
      </c>
      <c r="D12049">
        <v>337.09100000000001</v>
      </c>
    </row>
    <row r="12050" spans="1:4" x14ac:dyDescent="0.3">
      <c r="A12050" s="1" t="s">
        <v>78</v>
      </c>
      <c r="B12050" s="1" t="s">
        <v>124</v>
      </c>
      <c r="C12050">
        <v>227.57599999999999</v>
      </c>
      <c r="D12050">
        <v>337.17200000000003</v>
      </c>
    </row>
    <row r="12051" spans="1:4" x14ac:dyDescent="0.3">
      <c r="A12051" s="1" t="s">
        <v>78</v>
      </c>
      <c r="B12051" s="1" t="s">
        <v>124</v>
      </c>
      <c r="C12051">
        <v>225.15</v>
      </c>
      <c r="D12051">
        <v>337.25400000000002</v>
      </c>
    </row>
    <row r="12052" spans="1:4" x14ac:dyDescent="0.3">
      <c r="A12052" s="1" t="s">
        <v>78</v>
      </c>
      <c r="B12052" s="1" t="s">
        <v>124</v>
      </c>
      <c r="C12052">
        <v>222.673</v>
      </c>
      <c r="D12052">
        <v>337.25400000000002</v>
      </c>
    </row>
    <row r="12053" spans="1:4" x14ac:dyDescent="0.3">
      <c r="A12053" s="1" t="s">
        <v>78</v>
      </c>
      <c r="B12053" s="1" t="s">
        <v>124</v>
      </c>
      <c r="C12053">
        <v>220.197</v>
      </c>
      <c r="D12053">
        <v>337.33699999999999</v>
      </c>
    </row>
    <row r="12054" spans="1:4" x14ac:dyDescent="0.3">
      <c r="A12054" s="1" t="s">
        <v>78</v>
      </c>
      <c r="B12054" s="1" t="s">
        <v>124</v>
      </c>
      <c r="C12054">
        <v>215.08099999999999</v>
      </c>
      <c r="D12054">
        <v>337.41699999999997</v>
      </c>
    </row>
    <row r="12055" spans="1:4" x14ac:dyDescent="0.3">
      <c r="A12055" s="1" t="s">
        <v>78</v>
      </c>
      <c r="B12055" s="1" t="s">
        <v>124</v>
      </c>
      <c r="C12055">
        <v>209.96799999999999</v>
      </c>
      <c r="D12055">
        <v>337.49900000000002</v>
      </c>
    </row>
    <row r="12056" spans="1:4" x14ac:dyDescent="0.3">
      <c r="A12056" s="1" t="s">
        <v>78</v>
      </c>
      <c r="B12056" s="1" t="s">
        <v>124</v>
      </c>
      <c r="C12056">
        <v>204.90799999999999</v>
      </c>
      <c r="D12056">
        <v>337.661</v>
      </c>
    </row>
    <row r="12057" spans="1:4" x14ac:dyDescent="0.3">
      <c r="A12057" s="1" t="s">
        <v>78</v>
      </c>
      <c r="B12057" s="1" t="s">
        <v>124</v>
      </c>
      <c r="C12057">
        <v>202.43</v>
      </c>
      <c r="D12057">
        <v>337.661</v>
      </c>
    </row>
    <row r="12058" spans="1:4" x14ac:dyDescent="0.3">
      <c r="A12058" s="1" t="s">
        <v>78</v>
      </c>
      <c r="B12058" s="1" t="s">
        <v>124</v>
      </c>
      <c r="C12058">
        <v>200.00299999999999</v>
      </c>
      <c r="D12058">
        <v>337.74299999999999</v>
      </c>
    </row>
    <row r="12059" spans="1:4" x14ac:dyDescent="0.3">
      <c r="A12059" s="1" t="s">
        <v>78</v>
      </c>
      <c r="B12059" s="1" t="s">
        <v>124</v>
      </c>
      <c r="C12059">
        <v>238.59399999999999</v>
      </c>
      <c r="D12059">
        <v>336.92899999999997</v>
      </c>
    </row>
    <row r="12060" spans="1:4" x14ac:dyDescent="0.3">
      <c r="A12060" s="1" t="s">
        <v>78</v>
      </c>
      <c r="B12060" s="1" t="s">
        <v>124</v>
      </c>
      <c r="C12060">
        <v>236.59100000000001</v>
      </c>
      <c r="D12060">
        <v>337.00899999999899</v>
      </c>
    </row>
    <row r="12061" spans="1:4" x14ac:dyDescent="0.3">
      <c r="A12061" s="1" t="s">
        <v>78</v>
      </c>
      <c r="B12061" s="1" t="s">
        <v>124</v>
      </c>
      <c r="C12061">
        <v>234.429</v>
      </c>
      <c r="D12061">
        <v>337.00900000000001</v>
      </c>
    </row>
    <row r="12062" spans="1:4" x14ac:dyDescent="0.3">
      <c r="A12062" s="1" t="s">
        <v>78</v>
      </c>
      <c r="B12062" s="1" t="s">
        <v>124</v>
      </c>
      <c r="C12062">
        <v>232.21600000000001</v>
      </c>
      <c r="D12062">
        <v>337.09100000000001</v>
      </c>
    </row>
    <row r="12063" spans="1:4" x14ac:dyDescent="0.3">
      <c r="A12063" s="1" t="s">
        <v>78</v>
      </c>
      <c r="B12063" s="1" t="s">
        <v>124</v>
      </c>
      <c r="C12063">
        <v>229.94900000000001</v>
      </c>
      <c r="D12063">
        <v>337.09100000000001</v>
      </c>
    </row>
    <row r="12064" spans="1:4" x14ac:dyDescent="0.3">
      <c r="A12064" s="1" t="s">
        <v>78</v>
      </c>
      <c r="B12064" s="1" t="s">
        <v>124</v>
      </c>
      <c r="C12064">
        <v>227.57599999999999</v>
      </c>
      <c r="D12064">
        <v>337.17200000000003</v>
      </c>
    </row>
    <row r="12065" spans="1:4" x14ac:dyDescent="0.3">
      <c r="A12065" s="1" t="s">
        <v>78</v>
      </c>
      <c r="B12065" s="1" t="s">
        <v>124</v>
      </c>
      <c r="C12065">
        <v>225.15</v>
      </c>
      <c r="D12065">
        <v>337.25400000000002</v>
      </c>
    </row>
    <row r="12066" spans="1:4" x14ac:dyDescent="0.3">
      <c r="A12066" s="1" t="s">
        <v>78</v>
      </c>
      <c r="B12066" s="1" t="s">
        <v>124</v>
      </c>
      <c r="C12066">
        <v>222.673</v>
      </c>
      <c r="D12066">
        <v>337.25400000000002</v>
      </c>
    </row>
    <row r="12067" spans="1:4" x14ac:dyDescent="0.3">
      <c r="A12067" s="1" t="s">
        <v>78</v>
      </c>
      <c r="B12067" s="1" t="s">
        <v>124</v>
      </c>
      <c r="C12067">
        <v>220.197</v>
      </c>
      <c r="D12067">
        <v>337.33699999999999</v>
      </c>
    </row>
    <row r="12068" spans="1:4" x14ac:dyDescent="0.3">
      <c r="A12068" s="1" t="s">
        <v>78</v>
      </c>
      <c r="B12068" s="1" t="s">
        <v>124</v>
      </c>
      <c r="C12068">
        <v>215.08099999999999</v>
      </c>
      <c r="D12068">
        <v>337.41699999999997</v>
      </c>
    </row>
    <row r="12069" spans="1:4" x14ac:dyDescent="0.3">
      <c r="A12069" s="1" t="s">
        <v>78</v>
      </c>
      <c r="B12069" s="1" t="s">
        <v>124</v>
      </c>
      <c r="C12069">
        <v>209.96799999999999</v>
      </c>
      <c r="D12069">
        <v>337.49900000000002</v>
      </c>
    </row>
    <row r="12070" spans="1:4" x14ac:dyDescent="0.3">
      <c r="A12070" s="1" t="s">
        <v>78</v>
      </c>
      <c r="B12070" s="1" t="s">
        <v>124</v>
      </c>
      <c r="C12070">
        <v>204.90799999999999</v>
      </c>
      <c r="D12070">
        <v>337.661</v>
      </c>
    </row>
    <row r="12071" spans="1:4" x14ac:dyDescent="0.3">
      <c r="A12071" s="1" t="s">
        <v>78</v>
      </c>
      <c r="B12071" s="1" t="s">
        <v>124</v>
      </c>
      <c r="C12071">
        <v>202.43</v>
      </c>
      <c r="D12071">
        <v>337.661</v>
      </c>
    </row>
    <row r="12072" spans="1:4" x14ac:dyDescent="0.3">
      <c r="A12072" s="1" t="s">
        <v>78</v>
      </c>
      <c r="B12072" s="1" t="s">
        <v>124</v>
      </c>
      <c r="C12072">
        <v>200.00299999999999</v>
      </c>
      <c r="D12072">
        <v>337.74299999999999</v>
      </c>
    </row>
    <row r="12073" spans="1:4" x14ac:dyDescent="0.3">
      <c r="A12073" s="1" t="s">
        <v>78</v>
      </c>
      <c r="B12073" s="1" t="s">
        <v>124</v>
      </c>
      <c r="C12073">
        <v>263.10700000000003</v>
      </c>
      <c r="D12073">
        <v>336.195009999999</v>
      </c>
    </row>
    <row r="12074" spans="1:4" x14ac:dyDescent="0.3">
      <c r="A12074" s="1" t="s">
        <v>78</v>
      </c>
      <c r="B12074" s="1" t="s">
        <v>124</v>
      </c>
      <c r="C12074">
        <v>260.47199999999998</v>
      </c>
      <c r="D12074">
        <v>336.27600999999999</v>
      </c>
    </row>
    <row r="12075" spans="1:4" x14ac:dyDescent="0.3">
      <c r="A12075" s="1" t="s">
        <v>78</v>
      </c>
      <c r="B12075" s="1" t="s">
        <v>124</v>
      </c>
      <c r="C12075">
        <v>257.78300000000002</v>
      </c>
      <c r="D12075">
        <v>336.35701</v>
      </c>
    </row>
    <row r="12076" spans="1:4" x14ac:dyDescent="0.3">
      <c r="A12076" s="1" t="s">
        <v>78</v>
      </c>
      <c r="B12076" s="1" t="s">
        <v>124</v>
      </c>
      <c r="C12076">
        <v>255.042</v>
      </c>
      <c r="D12076">
        <v>336.52001000000001</v>
      </c>
    </row>
    <row r="12077" spans="1:4" x14ac:dyDescent="0.3">
      <c r="A12077" s="1" t="s">
        <v>78</v>
      </c>
      <c r="B12077" s="1" t="s">
        <v>124</v>
      </c>
      <c r="C12077">
        <v>253.619</v>
      </c>
      <c r="D12077">
        <v>336.52</v>
      </c>
    </row>
    <row r="12078" spans="1:4" x14ac:dyDescent="0.3">
      <c r="A12078" s="1" t="s">
        <v>78</v>
      </c>
      <c r="B12078" s="1" t="s">
        <v>124</v>
      </c>
      <c r="C12078">
        <v>252.142</v>
      </c>
      <c r="D12078">
        <v>336.60199999999998</v>
      </c>
    </row>
    <row r="12079" spans="1:4" x14ac:dyDescent="0.3">
      <c r="A12079" s="1" t="s">
        <v>78</v>
      </c>
      <c r="B12079" s="1" t="s">
        <v>124</v>
      </c>
      <c r="C12079">
        <v>250.66499999999999</v>
      </c>
      <c r="D12079">
        <v>336.60199999999998</v>
      </c>
    </row>
    <row r="12080" spans="1:4" x14ac:dyDescent="0.3">
      <c r="A12080" s="1" t="s">
        <v>78</v>
      </c>
      <c r="B12080" s="1" t="s">
        <v>124</v>
      </c>
      <c r="C12080">
        <v>249.137</v>
      </c>
      <c r="D12080">
        <v>336.68199999999899</v>
      </c>
    </row>
    <row r="12081" spans="1:4" x14ac:dyDescent="0.3">
      <c r="A12081" s="1" t="s">
        <v>78</v>
      </c>
      <c r="B12081" s="1" t="s">
        <v>124</v>
      </c>
      <c r="C12081">
        <v>247.50299999999999</v>
      </c>
      <c r="D12081">
        <v>336.68200000000002</v>
      </c>
    </row>
    <row r="12082" spans="1:4" x14ac:dyDescent="0.3">
      <c r="A12082" s="1" t="s">
        <v>78</v>
      </c>
      <c r="B12082" s="1" t="s">
        <v>124</v>
      </c>
      <c r="C12082">
        <v>245.869</v>
      </c>
      <c r="D12082">
        <v>336.76499999999999</v>
      </c>
    </row>
    <row r="12083" spans="1:4" x14ac:dyDescent="0.3">
      <c r="A12083" s="1" t="s">
        <v>78</v>
      </c>
      <c r="B12083" s="1" t="s">
        <v>124</v>
      </c>
      <c r="C12083">
        <v>244.18199999999999</v>
      </c>
      <c r="D12083">
        <v>336.76499999999999</v>
      </c>
    </row>
    <row r="12084" spans="1:4" x14ac:dyDescent="0.3">
      <c r="A12084" s="1" t="s">
        <v>78</v>
      </c>
      <c r="B12084" s="1" t="s">
        <v>124</v>
      </c>
      <c r="C12084">
        <v>242.39</v>
      </c>
      <c r="D12084">
        <v>336.84699999999998</v>
      </c>
    </row>
    <row r="12085" spans="1:4" x14ac:dyDescent="0.3">
      <c r="A12085" s="1" t="s">
        <v>78</v>
      </c>
      <c r="B12085" s="1" t="s">
        <v>124</v>
      </c>
      <c r="C12085">
        <v>240.54400000000001</v>
      </c>
      <c r="D12085">
        <v>336.84699999999998</v>
      </c>
    </row>
    <row r="12086" spans="1:4" x14ac:dyDescent="0.3">
      <c r="A12086" s="1" t="s">
        <v>78</v>
      </c>
      <c r="B12086" s="1" t="s">
        <v>124</v>
      </c>
      <c r="C12086">
        <v>238.59399999999999</v>
      </c>
      <c r="D12086">
        <v>336.92899999999997</v>
      </c>
    </row>
    <row r="12087" spans="1:4" x14ac:dyDescent="0.3">
      <c r="A12087" s="1" t="s">
        <v>78</v>
      </c>
      <c r="B12087" s="1" t="s">
        <v>124</v>
      </c>
      <c r="C12087">
        <v>263.10700000000003</v>
      </c>
      <c r="D12087">
        <v>336.19499999999999</v>
      </c>
    </row>
    <row r="12088" spans="1:4" x14ac:dyDescent="0.3">
      <c r="A12088" s="1" t="s">
        <v>78</v>
      </c>
      <c r="B12088" s="1" t="s">
        <v>124</v>
      </c>
      <c r="C12088">
        <v>260.47199999999998</v>
      </c>
      <c r="D12088">
        <v>336.27600000000001</v>
      </c>
    </row>
    <row r="12089" spans="1:4" x14ac:dyDescent="0.3">
      <c r="A12089" s="1" t="s">
        <v>78</v>
      </c>
      <c r="B12089" s="1" t="s">
        <v>124</v>
      </c>
      <c r="C12089">
        <v>257.78300000000002</v>
      </c>
      <c r="D12089">
        <v>336.35700000000003</v>
      </c>
    </row>
    <row r="12090" spans="1:4" x14ac:dyDescent="0.3">
      <c r="A12090" s="1" t="s">
        <v>78</v>
      </c>
      <c r="B12090" s="1" t="s">
        <v>124</v>
      </c>
      <c r="C12090">
        <v>255.042</v>
      </c>
      <c r="D12090">
        <v>336.52</v>
      </c>
    </row>
    <row r="12091" spans="1:4" x14ac:dyDescent="0.3">
      <c r="A12091" s="1" t="s">
        <v>78</v>
      </c>
      <c r="B12091" s="1" t="s">
        <v>124</v>
      </c>
      <c r="C12091">
        <v>253.619</v>
      </c>
      <c r="D12091">
        <v>336.52</v>
      </c>
    </row>
    <row r="12092" spans="1:4" x14ac:dyDescent="0.3">
      <c r="A12092" s="1" t="s">
        <v>78</v>
      </c>
      <c r="B12092" s="1" t="s">
        <v>124</v>
      </c>
      <c r="C12092">
        <v>252.142</v>
      </c>
      <c r="D12092">
        <v>336.60199999999998</v>
      </c>
    </row>
    <row r="12093" spans="1:4" x14ac:dyDescent="0.3">
      <c r="A12093" s="1" t="s">
        <v>78</v>
      </c>
      <c r="B12093" s="1" t="s">
        <v>124</v>
      </c>
      <c r="C12093">
        <v>250.66499999999999</v>
      </c>
      <c r="D12093">
        <v>336.60199999999998</v>
      </c>
    </row>
    <row r="12094" spans="1:4" x14ac:dyDescent="0.3">
      <c r="A12094" s="1" t="s">
        <v>78</v>
      </c>
      <c r="B12094" s="1" t="s">
        <v>124</v>
      </c>
      <c r="C12094">
        <v>249.137</v>
      </c>
      <c r="D12094">
        <v>336.68199999999899</v>
      </c>
    </row>
    <row r="12095" spans="1:4" x14ac:dyDescent="0.3">
      <c r="A12095" s="1" t="s">
        <v>78</v>
      </c>
      <c r="B12095" s="1" t="s">
        <v>124</v>
      </c>
      <c r="C12095">
        <v>247.50299999999999</v>
      </c>
      <c r="D12095">
        <v>336.68200000000002</v>
      </c>
    </row>
    <row r="12096" spans="1:4" x14ac:dyDescent="0.3">
      <c r="A12096" s="1" t="s">
        <v>78</v>
      </c>
      <c r="B12096" s="1" t="s">
        <v>124</v>
      </c>
      <c r="C12096">
        <v>245.869</v>
      </c>
      <c r="D12096">
        <v>336.76499999999999</v>
      </c>
    </row>
    <row r="12097" spans="1:4" x14ac:dyDescent="0.3">
      <c r="A12097" s="1" t="s">
        <v>78</v>
      </c>
      <c r="B12097" s="1" t="s">
        <v>124</v>
      </c>
      <c r="C12097">
        <v>244.18199999999999</v>
      </c>
      <c r="D12097">
        <v>336.76499999999999</v>
      </c>
    </row>
    <row r="12098" spans="1:4" x14ac:dyDescent="0.3">
      <c r="A12098" s="1" t="s">
        <v>78</v>
      </c>
      <c r="B12098" s="1" t="s">
        <v>124</v>
      </c>
      <c r="C12098">
        <v>242.39</v>
      </c>
      <c r="D12098">
        <v>336.84699999999998</v>
      </c>
    </row>
    <row r="12099" spans="1:4" x14ac:dyDescent="0.3">
      <c r="A12099" s="1" t="s">
        <v>78</v>
      </c>
      <c r="B12099" s="1" t="s">
        <v>124</v>
      </c>
      <c r="C12099">
        <v>240.54400000000001</v>
      </c>
      <c r="D12099">
        <v>336.84699999999998</v>
      </c>
    </row>
    <row r="12100" spans="1:4" x14ac:dyDescent="0.3">
      <c r="A12100" s="1" t="s">
        <v>78</v>
      </c>
      <c r="B12100" s="1" t="s">
        <v>124</v>
      </c>
      <c r="C12100">
        <v>238.59399999999999</v>
      </c>
      <c r="D12100">
        <v>336.92899999999997</v>
      </c>
    </row>
    <row r="12101" spans="1:4" x14ac:dyDescent="0.3">
      <c r="A12101" s="1" t="s">
        <v>78</v>
      </c>
      <c r="B12101" s="1" t="s">
        <v>124</v>
      </c>
      <c r="C12101">
        <v>280.76799999999997</v>
      </c>
      <c r="D12101">
        <v>335.21698999999899</v>
      </c>
    </row>
    <row r="12102" spans="1:4" x14ac:dyDescent="0.3">
      <c r="A12102" s="1" t="s">
        <v>78</v>
      </c>
      <c r="B12102" s="1" t="s">
        <v>124</v>
      </c>
      <c r="C12102">
        <v>278.87</v>
      </c>
      <c r="D12102">
        <v>335.29698999999903</v>
      </c>
    </row>
    <row r="12103" spans="1:4" x14ac:dyDescent="0.3">
      <c r="A12103" s="1" t="s">
        <v>78</v>
      </c>
      <c r="B12103" s="1" t="s">
        <v>124</v>
      </c>
      <c r="C12103">
        <v>276.86700000000002</v>
      </c>
      <c r="D12103">
        <v>335.45998999999898</v>
      </c>
    </row>
    <row r="12104" spans="1:4" x14ac:dyDescent="0.3">
      <c r="A12104" s="1" t="s">
        <v>78</v>
      </c>
      <c r="B12104" s="1" t="s">
        <v>124</v>
      </c>
      <c r="C12104">
        <v>274.81099999999998</v>
      </c>
      <c r="D12104">
        <v>335.54198999999898</v>
      </c>
    </row>
    <row r="12105" spans="1:4" x14ac:dyDescent="0.3">
      <c r="A12105" s="1" t="s">
        <v>78</v>
      </c>
      <c r="B12105" s="1" t="s">
        <v>124</v>
      </c>
      <c r="C12105">
        <v>272.70100000000002</v>
      </c>
      <c r="D12105">
        <v>335.70498999999899</v>
      </c>
    </row>
    <row r="12106" spans="1:4" x14ac:dyDescent="0.3">
      <c r="A12106" s="1" t="s">
        <v>78</v>
      </c>
      <c r="B12106" s="1" t="s">
        <v>124</v>
      </c>
      <c r="C12106">
        <v>270.488</v>
      </c>
      <c r="D12106">
        <v>335.78698999999898</v>
      </c>
    </row>
    <row r="12107" spans="1:4" x14ac:dyDescent="0.3">
      <c r="A12107" s="1" t="s">
        <v>78</v>
      </c>
      <c r="B12107" s="1" t="s">
        <v>124</v>
      </c>
      <c r="C12107">
        <v>268.11500000000001</v>
      </c>
      <c r="D12107">
        <v>335.95098999999902</v>
      </c>
    </row>
    <row r="12108" spans="1:4" x14ac:dyDescent="0.3">
      <c r="A12108" s="1" t="s">
        <v>78</v>
      </c>
      <c r="B12108" s="1" t="s">
        <v>124</v>
      </c>
      <c r="C12108">
        <v>265.69</v>
      </c>
      <c r="D12108">
        <v>336.112989999999</v>
      </c>
    </row>
    <row r="12109" spans="1:4" x14ac:dyDescent="0.3">
      <c r="A12109" s="1" t="s">
        <v>78</v>
      </c>
      <c r="B12109" s="1" t="s">
        <v>124</v>
      </c>
      <c r="C12109">
        <v>263.106999999999</v>
      </c>
      <c r="D12109">
        <v>336.194989999999</v>
      </c>
    </row>
    <row r="12110" spans="1:4" x14ac:dyDescent="0.3">
      <c r="A12110" s="1" t="s">
        <v>78</v>
      </c>
      <c r="B12110" s="1" t="s">
        <v>124</v>
      </c>
      <c r="C12110">
        <v>280.76799999999997</v>
      </c>
      <c r="D12110">
        <v>335.21698999999899</v>
      </c>
    </row>
    <row r="12111" spans="1:4" x14ac:dyDescent="0.3">
      <c r="A12111" s="1" t="s">
        <v>78</v>
      </c>
      <c r="B12111" s="1" t="s">
        <v>124</v>
      </c>
      <c r="C12111">
        <v>278.86999999999898</v>
      </c>
      <c r="D12111">
        <v>335.29698999999903</v>
      </c>
    </row>
    <row r="12112" spans="1:4" x14ac:dyDescent="0.3">
      <c r="A12112" s="1" t="s">
        <v>78</v>
      </c>
      <c r="B12112" s="1" t="s">
        <v>124</v>
      </c>
      <c r="C12112">
        <v>276.866999999999</v>
      </c>
      <c r="D12112">
        <v>335.45998999999898</v>
      </c>
    </row>
    <row r="12113" spans="1:4" x14ac:dyDescent="0.3">
      <c r="A12113" s="1" t="s">
        <v>78</v>
      </c>
      <c r="B12113" s="1" t="s">
        <v>124</v>
      </c>
      <c r="C12113">
        <v>274.81099999999998</v>
      </c>
      <c r="D12113">
        <v>335.54198999999898</v>
      </c>
    </row>
    <row r="12114" spans="1:4" x14ac:dyDescent="0.3">
      <c r="A12114" s="1" t="s">
        <v>78</v>
      </c>
      <c r="B12114" s="1" t="s">
        <v>124</v>
      </c>
      <c r="C12114">
        <v>272.700999999999</v>
      </c>
      <c r="D12114">
        <v>335.70498999999899</v>
      </c>
    </row>
    <row r="12115" spans="1:4" x14ac:dyDescent="0.3">
      <c r="A12115" s="1" t="s">
        <v>78</v>
      </c>
      <c r="B12115" s="1" t="s">
        <v>124</v>
      </c>
      <c r="C12115">
        <v>270.48799999999898</v>
      </c>
      <c r="D12115">
        <v>335.78698999999898</v>
      </c>
    </row>
    <row r="12116" spans="1:4" x14ac:dyDescent="0.3">
      <c r="A12116" s="1" t="s">
        <v>78</v>
      </c>
      <c r="B12116" s="1" t="s">
        <v>124</v>
      </c>
      <c r="C12116">
        <v>268.11499999999899</v>
      </c>
      <c r="D12116">
        <v>335.95098999999902</v>
      </c>
    </row>
    <row r="12117" spans="1:4" x14ac:dyDescent="0.3">
      <c r="A12117" s="1" t="s">
        <v>78</v>
      </c>
      <c r="B12117" s="1" t="s">
        <v>124</v>
      </c>
      <c r="C12117">
        <v>265.68999999999897</v>
      </c>
      <c r="D12117">
        <v>336.112989999999</v>
      </c>
    </row>
    <row r="12118" spans="1:4" x14ac:dyDescent="0.3">
      <c r="A12118" s="1" t="s">
        <v>78</v>
      </c>
      <c r="B12118" s="1" t="s">
        <v>124</v>
      </c>
      <c r="C12118">
        <v>263.106999999999</v>
      </c>
      <c r="D12118">
        <v>336.194989999999</v>
      </c>
    </row>
    <row r="12119" spans="1:4" x14ac:dyDescent="0.3">
      <c r="A12119" s="1" t="s">
        <v>78</v>
      </c>
      <c r="B12119" s="1" t="s">
        <v>124</v>
      </c>
      <c r="C12119">
        <v>293.10299999999899</v>
      </c>
      <c r="D12119">
        <v>334.72798999999901</v>
      </c>
    </row>
    <row r="12120" spans="1:4" x14ac:dyDescent="0.3">
      <c r="A12120" s="1" t="s">
        <v>78</v>
      </c>
      <c r="B12120" s="1" t="s">
        <v>124</v>
      </c>
      <c r="C12120">
        <v>290.25699999999898</v>
      </c>
      <c r="D12120">
        <v>334.80898999999903</v>
      </c>
    </row>
    <row r="12121" spans="1:4" x14ac:dyDescent="0.3">
      <c r="A12121" s="1" t="s">
        <v>78</v>
      </c>
      <c r="B12121" s="1" t="s">
        <v>124</v>
      </c>
      <c r="C12121">
        <v>288.832999999999</v>
      </c>
      <c r="D12121">
        <v>334.88998999999899</v>
      </c>
    </row>
    <row r="12122" spans="1:4" x14ac:dyDescent="0.3">
      <c r="A12122" s="1" t="s">
        <v>78</v>
      </c>
      <c r="B12122" s="1" t="s">
        <v>124</v>
      </c>
      <c r="C12122">
        <v>287.356999999999</v>
      </c>
      <c r="D12122">
        <v>334.97198999999898</v>
      </c>
    </row>
    <row r="12123" spans="1:4" x14ac:dyDescent="0.3">
      <c r="A12123" s="1" t="s">
        <v>78</v>
      </c>
      <c r="B12123" s="1" t="s">
        <v>124</v>
      </c>
      <c r="C12123">
        <v>285.82799999999997</v>
      </c>
      <c r="D12123">
        <v>334.97199999999998</v>
      </c>
    </row>
    <row r="12124" spans="1:4" x14ac:dyDescent="0.3">
      <c r="A12124" s="1" t="s">
        <v>78</v>
      </c>
      <c r="B12124" s="1" t="s">
        <v>124</v>
      </c>
      <c r="C12124">
        <v>284.24699999999899</v>
      </c>
      <c r="D12124">
        <v>335.053</v>
      </c>
    </row>
    <row r="12125" spans="1:4" x14ac:dyDescent="0.3">
      <c r="A12125" s="1" t="s">
        <v>78</v>
      </c>
      <c r="B12125" s="1" t="s">
        <v>124</v>
      </c>
      <c r="C12125">
        <v>282.55999999999898</v>
      </c>
      <c r="D12125">
        <v>335.13499999999999</v>
      </c>
    </row>
    <row r="12126" spans="1:4" x14ac:dyDescent="0.3">
      <c r="A12126" s="1" t="s">
        <v>78</v>
      </c>
      <c r="B12126" s="1" t="s">
        <v>124</v>
      </c>
      <c r="C12126">
        <v>280.76799999999997</v>
      </c>
      <c r="D12126">
        <v>335.21699999999998</v>
      </c>
    </row>
    <row r="12127" spans="1:4" x14ac:dyDescent="0.3">
      <c r="A12127" s="1" t="s">
        <v>78</v>
      </c>
      <c r="B12127" s="1" t="s">
        <v>124</v>
      </c>
      <c r="C12127">
        <v>293.10299999999899</v>
      </c>
      <c r="D12127">
        <v>334.72800000000001</v>
      </c>
    </row>
    <row r="12128" spans="1:4" x14ac:dyDescent="0.3">
      <c r="A12128" s="1" t="s">
        <v>78</v>
      </c>
      <c r="B12128" s="1" t="s">
        <v>124</v>
      </c>
      <c r="C12128">
        <v>290.25699999999898</v>
      </c>
      <c r="D12128">
        <v>334.80900000000003</v>
      </c>
    </row>
    <row r="12129" spans="1:4" x14ac:dyDescent="0.3">
      <c r="A12129" s="1" t="s">
        <v>78</v>
      </c>
      <c r="B12129" s="1" t="s">
        <v>124</v>
      </c>
      <c r="C12129">
        <v>288.832999999999</v>
      </c>
      <c r="D12129">
        <v>334.89</v>
      </c>
    </row>
    <row r="12130" spans="1:4" x14ac:dyDescent="0.3">
      <c r="A12130" s="1" t="s">
        <v>78</v>
      </c>
      <c r="B12130" s="1" t="s">
        <v>124</v>
      </c>
      <c r="C12130">
        <v>287.356999999999</v>
      </c>
      <c r="D12130">
        <v>334.97199999999998</v>
      </c>
    </row>
    <row r="12131" spans="1:4" x14ac:dyDescent="0.3">
      <c r="A12131" s="1" t="s">
        <v>78</v>
      </c>
      <c r="B12131" s="1" t="s">
        <v>124</v>
      </c>
      <c r="C12131">
        <v>285.82799999999997</v>
      </c>
      <c r="D12131">
        <v>334.97199999999998</v>
      </c>
    </row>
    <row r="12132" spans="1:4" x14ac:dyDescent="0.3">
      <c r="A12132" s="1" t="s">
        <v>78</v>
      </c>
      <c r="B12132" s="1" t="s">
        <v>124</v>
      </c>
      <c r="C12132">
        <v>284.24699999999899</v>
      </c>
      <c r="D12132">
        <v>335.053</v>
      </c>
    </row>
    <row r="12133" spans="1:4" x14ac:dyDescent="0.3">
      <c r="A12133" s="1" t="s">
        <v>78</v>
      </c>
      <c r="B12133" s="1" t="s">
        <v>124</v>
      </c>
      <c r="C12133">
        <v>282.55999999999898</v>
      </c>
      <c r="D12133">
        <v>335.13499999999999</v>
      </c>
    </row>
    <row r="12134" spans="1:4" x14ac:dyDescent="0.3">
      <c r="A12134" s="1" t="s">
        <v>78</v>
      </c>
      <c r="B12134" s="1" t="s">
        <v>124</v>
      </c>
      <c r="C12134">
        <v>280.76799999999997</v>
      </c>
      <c r="D12134">
        <v>335.21699999999998</v>
      </c>
    </row>
    <row r="12135" spans="1:4" x14ac:dyDescent="0.3">
      <c r="A12135" s="1" t="s">
        <v>78</v>
      </c>
      <c r="B12135" s="1" t="s">
        <v>124</v>
      </c>
      <c r="C12135">
        <v>303.962999999999</v>
      </c>
      <c r="D12135">
        <v>334.075999999999</v>
      </c>
    </row>
    <row r="12136" spans="1:4" x14ac:dyDescent="0.3">
      <c r="A12136" s="1" t="s">
        <v>78</v>
      </c>
      <c r="B12136" s="1" t="s">
        <v>124</v>
      </c>
      <c r="C12136">
        <v>302.69799999999998</v>
      </c>
      <c r="D12136">
        <v>334.15599999999898</v>
      </c>
    </row>
    <row r="12137" spans="1:4" x14ac:dyDescent="0.3">
      <c r="A12137" s="1" t="s">
        <v>78</v>
      </c>
      <c r="B12137" s="1" t="s">
        <v>124</v>
      </c>
      <c r="C12137">
        <v>301.43199999999899</v>
      </c>
      <c r="D12137">
        <v>334.23799999999898</v>
      </c>
    </row>
    <row r="12138" spans="1:4" x14ac:dyDescent="0.3">
      <c r="A12138" s="1" t="s">
        <v>78</v>
      </c>
      <c r="B12138" s="1" t="s">
        <v>124</v>
      </c>
      <c r="C12138">
        <v>298.74399999999901</v>
      </c>
      <c r="D12138">
        <v>334.40199999999902</v>
      </c>
    </row>
    <row r="12139" spans="1:4" x14ac:dyDescent="0.3">
      <c r="A12139" s="1" t="s">
        <v>78</v>
      </c>
      <c r="B12139" s="1" t="s">
        <v>124</v>
      </c>
      <c r="C12139">
        <v>295.950999999999</v>
      </c>
      <c r="D12139">
        <v>334.56499999999897</v>
      </c>
    </row>
    <row r="12140" spans="1:4" x14ac:dyDescent="0.3">
      <c r="A12140" s="1" t="s">
        <v>78</v>
      </c>
      <c r="B12140" s="1" t="s">
        <v>124</v>
      </c>
      <c r="C12140">
        <v>293.10299999999899</v>
      </c>
      <c r="D12140">
        <v>334.72799999999899</v>
      </c>
    </row>
    <row r="12141" spans="1:4" x14ac:dyDescent="0.3">
      <c r="A12141" s="1" t="s">
        <v>78</v>
      </c>
      <c r="B12141" s="1" t="s">
        <v>124</v>
      </c>
      <c r="C12141">
        <v>303.962999999999</v>
      </c>
      <c r="D12141">
        <v>334.075999999999</v>
      </c>
    </row>
    <row r="12142" spans="1:4" x14ac:dyDescent="0.3">
      <c r="A12142" s="1" t="s">
        <v>78</v>
      </c>
      <c r="B12142" s="1" t="s">
        <v>124</v>
      </c>
      <c r="C12142">
        <v>302.69799999999998</v>
      </c>
      <c r="D12142">
        <v>334.15599999999898</v>
      </c>
    </row>
    <row r="12143" spans="1:4" x14ac:dyDescent="0.3">
      <c r="A12143" s="1" t="s">
        <v>78</v>
      </c>
      <c r="B12143" s="1" t="s">
        <v>124</v>
      </c>
      <c r="C12143">
        <v>301.43199999999899</v>
      </c>
      <c r="D12143">
        <v>334.23799999999898</v>
      </c>
    </row>
    <row r="12144" spans="1:4" x14ac:dyDescent="0.3">
      <c r="A12144" s="1" t="s">
        <v>78</v>
      </c>
      <c r="B12144" s="1" t="s">
        <v>124</v>
      </c>
      <c r="C12144">
        <v>298.74399999999901</v>
      </c>
      <c r="D12144">
        <v>334.40199999999902</v>
      </c>
    </row>
    <row r="12145" spans="1:4" x14ac:dyDescent="0.3">
      <c r="A12145" s="1" t="s">
        <v>78</v>
      </c>
      <c r="B12145" s="1" t="s">
        <v>124</v>
      </c>
      <c r="C12145">
        <v>295.950999999999</v>
      </c>
      <c r="D12145">
        <v>334.56499999999897</v>
      </c>
    </row>
    <row r="12146" spans="1:4" x14ac:dyDescent="0.3">
      <c r="A12146" s="1" t="s">
        <v>78</v>
      </c>
      <c r="B12146" s="1" t="s">
        <v>124</v>
      </c>
      <c r="C12146">
        <v>293.10299999999899</v>
      </c>
      <c r="D12146">
        <v>334.72799999999899</v>
      </c>
    </row>
    <row r="12147" spans="1:4" x14ac:dyDescent="0.3">
      <c r="A12147" s="1" t="s">
        <v>78</v>
      </c>
      <c r="B12147" s="1" t="s">
        <v>124</v>
      </c>
      <c r="C12147">
        <v>312.765999999999</v>
      </c>
      <c r="D12147">
        <v>333.503999999999</v>
      </c>
    </row>
    <row r="12148" spans="1:4" x14ac:dyDescent="0.3">
      <c r="A12148" s="1" t="s">
        <v>78</v>
      </c>
      <c r="B12148" s="1" t="s">
        <v>124</v>
      </c>
      <c r="C12148">
        <v>310.65799999999899</v>
      </c>
      <c r="D12148">
        <v>333.66699999999997</v>
      </c>
    </row>
    <row r="12149" spans="1:4" x14ac:dyDescent="0.3">
      <c r="A12149" s="1" t="s">
        <v>78</v>
      </c>
      <c r="B12149" s="1" t="s">
        <v>124</v>
      </c>
      <c r="C12149">
        <v>308.49599999999998</v>
      </c>
      <c r="D12149">
        <v>333.74799999999999</v>
      </c>
    </row>
    <row r="12150" spans="1:4" x14ac:dyDescent="0.3">
      <c r="A12150" s="1" t="s">
        <v>78</v>
      </c>
      <c r="B12150" s="1" t="s">
        <v>124</v>
      </c>
      <c r="C12150">
        <v>306.33499999999998</v>
      </c>
      <c r="D12150">
        <v>333.91199999999998</v>
      </c>
    </row>
    <row r="12151" spans="1:4" x14ac:dyDescent="0.3">
      <c r="A12151" s="1" t="s">
        <v>78</v>
      </c>
      <c r="B12151" s="1" t="s">
        <v>124</v>
      </c>
      <c r="C12151">
        <v>305.17599999999999</v>
      </c>
      <c r="D12151">
        <v>333.99399999999901</v>
      </c>
    </row>
    <row r="12152" spans="1:4" x14ac:dyDescent="0.3">
      <c r="A12152" s="1" t="s">
        <v>78</v>
      </c>
      <c r="B12152" s="1" t="s">
        <v>124</v>
      </c>
      <c r="C12152">
        <v>303.962999999999</v>
      </c>
      <c r="D12152">
        <v>334.075999999999</v>
      </c>
    </row>
    <row r="12153" spans="1:4" x14ac:dyDescent="0.3">
      <c r="A12153" s="1" t="s">
        <v>78</v>
      </c>
      <c r="B12153" s="1" t="s">
        <v>124</v>
      </c>
      <c r="C12153">
        <v>312.765999999999</v>
      </c>
      <c r="D12153">
        <v>333.503999999999</v>
      </c>
    </row>
    <row r="12154" spans="1:4" x14ac:dyDescent="0.3">
      <c r="A12154" s="1" t="s">
        <v>78</v>
      </c>
      <c r="B12154" s="1" t="s">
        <v>124</v>
      </c>
      <c r="C12154">
        <v>310.65799999999899</v>
      </c>
      <c r="D12154">
        <v>333.66699999999997</v>
      </c>
    </row>
    <row r="12155" spans="1:4" x14ac:dyDescent="0.3">
      <c r="A12155" s="1" t="s">
        <v>78</v>
      </c>
      <c r="B12155" s="1" t="s">
        <v>124</v>
      </c>
      <c r="C12155">
        <v>308.49599999999998</v>
      </c>
      <c r="D12155">
        <v>333.74799999999999</v>
      </c>
    </row>
    <row r="12156" spans="1:4" x14ac:dyDescent="0.3">
      <c r="A12156" s="1" t="s">
        <v>78</v>
      </c>
      <c r="B12156" s="1" t="s">
        <v>124</v>
      </c>
      <c r="C12156">
        <v>306.33499999999998</v>
      </c>
      <c r="D12156">
        <v>333.91199999999998</v>
      </c>
    </row>
    <row r="12157" spans="1:4" x14ac:dyDescent="0.3">
      <c r="A12157" s="1" t="s">
        <v>78</v>
      </c>
      <c r="B12157" s="1" t="s">
        <v>124</v>
      </c>
      <c r="C12157">
        <v>305.17599999999999</v>
      </c>
      <c r="D12157">
        <v>333.99399999999901</v>
      </c>
    </row>
    <row r="12158" spans="1:4" x14ac:dyDescent="0.3">
      <c r="A12158" s="1" t="s">
        <v>78</v>
      </c>
      <c r="B12158" s="1" t="s">
        <v>124</v>
      </c>
      <c r="C12158">
        <v>303.962999999999</v>
      </c>
      <c r="D12158">
        <v>334.075999999999</v>
      </c>
    </row>
    <row r="12159" spans="1:4" x14ac:dyDescent="0.3">
      <c r="A12159" s="1" t="s">
        <v>78</v>
      </c>
      <c r="B12159" s="1" t="s">
        <v>124</v>
      </c>
      <c r="C12159">
        <v>321.20199999999897</v>
      </c>
      <c r="D12159">
        <v>332.93400999999898</v>
      </c>
    </row>
    <row r="12160" spans="1:4" x14ac:dyDescent="0.3">
      <c r="A12160" s="1" t="s">
        <v>78</v>
      </c>
      <c r="B12160" s="1" t="s">
        <v>124</v>
      </c>
      <c r="C12160">
        <v>320.30599999999902</v>
      </c>
      <c r="D12160">
        <v>333.01600999999903</v>
      </c>
    </row>
    <row r="12161" spans="1:4" x14ac:dyDescent="0.3">
      <c r="A12161" s="1" t="s">
        <v>78</v>
      </c>
      <c r="B12161" s="1" t="s">
        <v>124</v>
      </c>
      <c r="C12161">
        <v>319.356999999999</v>
      </c>
      <c r="D12161">
        <v>333.09700999999899</v>
      </c>
    </row>
    <row r="12162" spans="1:4" x14ac:dyDescent="0.3">
      <c r="A12162" s="1" t="s">
        <v>78</v>
      </c>
      <c r="B12162" s="1" t="s">
        <v>124</v>
      </c>
      <c r="C12162">
        <v>318.303</v>
      </c>
      <c r="D12162">
        <v>333.09699999999998</v>
      </c>
    </row>
    <row r="12163" spans="1:4" x14ac:dyDescent="0.3">
      <c r="A12163" s="1" t="s">
        <v>78</v>
      </c>
      <c r="B12163" s="1" t="s">
        <v>124</v>
      </c>
      <c r="C12163">
        <v>317.195999999999</v>
      </c>
      <c r="D12163">
        <v>333.178</v>
      </c>
    </row>
    <row r="12164" spans="1:4" x14ac:dyDescent="0.3">
      <c r="A12164" s="1" t="s">
        <v>78</v>
      </c>
      <c r="B12164" s="1" t="s">
        <v>124</v>
      </c>
      <c r="C12164">
        <v>314.98099999999999</v>
      </c>
      <c r="D12164">
        <v>333.34199999999998</v>
      </c>
    </row>
    <row r="12165" spans="1:4" x14ac:dyDescent="0.3">
      <c r="A12165" s="1" t="s">
        <v>78</v>
      </c>
      <c r="B12165" s="1" t="s">
        <v>124</v>
      </c>
      <c r="C12165">
        <v>313.873999999999</v>
      </c>
      <c r="D12165">
        <v>333.42399999999998</v>
      </c>
    </row>
    <row r="12166" spans="1:4" x14ac:dyDescent="0.3">
      <c r="A12166" s="1" t="s">
        <v>78</v>
      </c>
      <c r="B12166" s="1" t="s">
        <v>124</v>
      </c>
      <c r="C12166">
        <v>312.765999999999</v>
      </c>
      <c r="D12166">
        <v>333.503999999999</v>
      </c>
    </row>
    <row r="12167" spans="1:4" x14ac:dyDescent="0.3">
      <c r="A12167" s="1" t="s">
        <v>78</v>
      </c>
      <c r="B12167" s="1" t="s">
        <v>124</v>
      </c>
      <c r="C12167">
        <v>321.20199999999897</v>
      </c>
      <c r="D12167">
        <v>332.933999999999</v>
      </c>
    </row>
    <row r="12168" spans="1:4" x14ac:dyDescent="0.3">
      <c r="A12168" s="1" t="s">
        <v>78</v>
      </c>
      <c r="B12168" s="1" t="s">
        <v>124</v>
      </c>
      <c r="C12168">
        <v>320.30599999999902</v>
      </c>
      <c r="D12168">
        <v>333.015999999999</v>
      </c>
    </row>
    <row r="12169" spans="1:4" x14ac:dyDescent="0.3">
      <c r="A12169" s="1" t="s">
        <v>78</v>
      </c>
      <c r="B12169" s="1" t="s">
        <v>124</v>
      </c>
      <c r="C12169">
        <v>319.356999999999</v>
      </c>
      <c r="D12169">
        <v>333.09699999999998</v>
      </c>
    </row>
    <row r="12170" spans="1:4" x14ac:dyDescent="0.3">
      <c r="A12170" s="1" t="s">
        <v>78</v>
      </c>
      <c r="B12170" s="1" t="s">
        <v>124</v>
      </c>
      <c r="C12170">
        <v>318.303</v>
      </c>
      <c r="D12170">
        <v>333.09699999999998</v>
      </c>
    </row>
    <row r="12171" spans="1:4" x14ac:dyDescent="0.3">
      <c r="A12171" s="1" t="s">
        <v>78</v>
      </c>
      <c r="B12171" s="1" t="s">
        <v>124</v>
      </c>
      <c r="C12171">
        <v>317.195999999999</v>
      </c>
      <c r="D12171">
        <v>333.178</v>
      </c>
    </row>
    <row r="12172" spans="1:4" x14ac:dyDescent="0.3">
      <c r="A12172" s="1" t="s">
        <v>78</v>
      </c>
      <c r="B12172" s="1" t="s">
        <v>124</v>
      </c>
      <c r="C12172">
        <v>314.98099999999999</v>
      </c>
      <c r="D12172">
        <v>333.34199999999998</v>
      </c>
    </row>
    <row r="12173" spans="1:4" x14ac:dyDescent="0.3">
      <c r="A12173" s="1" t="s">
        <v>78</v>
      </c>
      <c r="B12173" s="1" t="s">
        <v>124</v>
      </c>
      <c r="C12173">
        <v>313.873999999999</v>
      </c>
      <c r="D12173">
        <v>333.42399999999998</v>
      </c>
    </row>
    <row r="12174" spans="1:4" x14ac:dyDescent="0.3">
      <c r="A12174" s="1" t="s">
        <v>78</v>
      </c>
      <c r="B12174" s="1" t="s">
        <v>124</v>
      </c>
      <c r="C12174">
        <v>312.765999999999</v>
      </c>
      <c r="D12174">
        <v>333.503999999999</v>
      </c>
    </row>
    <row r="12175" spans="1:4" x14ac:dyDescent="0.3">
      <c r="A12175" s="1" t="s">
        <v>78</v>
      </c>
      <c r="B12175" s="1" t="s">
        <v>124</v>
      </c>
      <c r="C12175">
        <v>326.26299999999998</v>
      </c>
      <c r="D12175">
        <v>332.60897999999997</v>
      </c>
    </row>
    <row r="12176" spans="1:4" x14ac:dyDescent="0.3">
      <c r="A12176" s="1" t="s">
        <v>78</v>
      </c>
      <c r="B12176" s="1" t="s">
        <v>124</v>
      </c>
      <c r="C12176">
        <v>325.78699999999998</v>
      </c>
      <c r="D12176">
        <v>332.60899999999998</v>
      </c>
    </row>
    <row r="12177" spans="1:4" x14ac:dyDescent="0.3">
      <c r="A12177" s="1" t="s">
        <v>78</v>
      </c>
      <c r="B12177" s="1" t="s">
        <v>124</v>
      </c>
      <c r="C12177">
        <v>325.260999999999</v>
      </c>
      <c r="D12177">
        <v>332.69</v>
      </c>
    </row>
    <row r="12178" spans="1:4" x14ac:dyDescent="0.3">
      <c r="A12178" s="1" t="s">
        <v>78</v>
      </c>
      <c r="B12178" s="1" t="s">
        <v>124</v>
      </c>
      <c r="C12178">
        <v>324.733</v>
      </c>
      <c r="D12178">
        <v>332.69</v>
      </c>
    </row>
    <row r="12179" spans="1:4" x14ac:dyDescent="0.3">
      <c r="A12179" s="1" t="s">
        <v>78</v>
      </c>
      <c r="B12179" s="1" t="s">
        <v>124</v>
      </c>
      <c r="C12179">
        <v>324.101</v>
      </c>
      <c r="D12179">
        <v>332.77</v>
      </c>
    </row>
    <row r="12180" spans="1:4" x14ac:dyDescent="0.3">
      <c r="A12180" s="1" t="s">
        <v>78</v>
      </c>
      <c r="B12180" s="1" t="s">
        <v>124</v>
      </c>
      <c r="C12180">
        <v>323.46899999999999</v>
      </c>
      <c r="D12180">
        <v>332.77</v>
      </c>
    </row>
    <row r="12181" spans="1:4" x14ac:dyDescent="0.3">
      <c r="A12181" s="1" t="s">
        <v>78</v>
      </c>
      <c r="B12181" s="1" t="s">
        <v>124</v>
      </c>
      <c r="C12181">
        <v>322.78300000000002</v>
      </c>
      <c r="D12181">
        <v>332.85300000000001</v>
      </c>
    </row>
    <row r="12182" spans="1:4" x14ac:dyDescent="0.3">
      <c r="A12182" s="1" t="s">
        <v>78</v>
      </c>
      <c r="B12182" s="1" t="s">
        <v>124</v>
      </c>
      <c r="C12182">
        <v>321.99299999999999</v>
      </c>
      <c r="D12182">
        <v>332.85300000000001</v>
      </c>
    </row>
    <row r="12183" spans="1:4" x14ac:dyDescent="0.3">
      <c r="A12183" s="1" t="s">
        <v>78</v>
      </c>
      <c r="B12183" s="1" t="s">
        <v>124</v>
      </c>
      <c r="C12183">
        <v>321.202</v>
      </c>
      <c r="D12183">
        <v>332.93400000000003</v>
      </c>
    </row>
    <row r="12184" spans="1:4" x14ac:dyDescent="0.3">
      <c r="A12184" s="1" t="s">
        <v>78</v>
      </c>
      <c r="B12184" s="1" t="s">
        <v>124</v>
      </c>
      <c r="C12184">
        <v>326.26299999999998</v>
      </c>
      <c r="D12184">
        <v>332.60899999999998</v>
      </c>
    </row>
    <row r="12185" spans="1:4" x14ac:dyDescent="0.3">
      <c r="A12185" s="1" t="s">
        <v>78</v>
      </c>
      <c r="B12185" s="1" t="s">
        <v>124</v>
      </c>
      <c r="C12185">
        <v>325.78699999999998</v>
      </c>
      <c r="D12185">
        <v>332.60899999999998</v>
      </c>
    </row>
    <row r="12186" spans="1:4" x14ac:dyDescent="0.3">
      <c r="A12186" s="1" t="s">
        <v>78</v>
      </c>
      <c r="B12186" s="1" t="s">
        <v>124</v>
      </c>
      <c r="C12186">
        <v>325.260999999999</v>
      </c>
      <c r="D12186">
        <v>332.69</v>
      </c>
    </row>
    <row r="12187" spans="1:4" x14ac:dyDescent="0.3">
      <c r="A12187" s="1" t="s">
        <v>78</v>
      </c>
      <c r="B12187" s="1" t="s">
        <v>124</v>
      </c>
      <c r="C12187">
        <v>324.733</v>
      </c>
      <c r="D12187">
        <v>332.69</v>
      </c>
    </row>
    <row r="12188" spans="1:4" x14ac:dyDescent="0.3">
      <c r="A12188" s="1" t="s">
        <v>78</v>
      </c>
      <c r="B12188" s="1" t="s">
        <v>124</v>
      </c>
      <c r="C12188">
        <v>324.101</v>
      </c>
      <c r="D12188">
        <v>332.77</v>
      </c>
    </row>
    <row r="12189" spans="1:4" x14ac:dyDescent="0.3">
      <c r="A12189" s="1" t="s">
        <v>78</v>
      </c>
      <c r="B12189" s="1" t="s">
        <v>124</v>
      </c>
      <c r="C12189">
        <v>323.46899999999999</v>
      </c>
      <c r="D12189">
        <v>332.77</v>
      </c>
    </row>
    <row r="12190" spans="1:4" x14ac:dyDescent="0.3">
      <c r="A12190" s="1" t="s">
        <v>78</v>
      </c>
      <c r="B12190" s="1" t="s">
        <v>124</v>
      </c>
      <c r="C12190">
        <v>322.78300000000002</v>
      </c>
      <c r="D12190">
        <v>332.85300000000001</v>
      </c>
    </row>
    <row r="12191" spans="1:4" x14ac:dyDescent="0.3">
      <c r="A12191" s="1" t="s">
        <v>78</v>
      </c>
      <c r="B12191" s="1" t="s">
        <v>124</v>
      </c>
      <c r="C12191">
        <v>321.99299999999999</v>
      </c>
      <c r="D12191">
        <v>332.85300000000001</v>
      </c>
    </row>
    <row r="12192" spans="1:4" x14ac:dyDescent="0.3">
      <c r="A12192" s="1" t="s">
        <v>78</v>
      </c>
      <c r="B12192" s="1" t="s">
        <v>124</v>
      </c>
      <c r="C12192">
        <v>321.202</v>
      </c>
      <c r="D12192">
        <v>332.93400000000003</v>
      </c>
    </row>
    <row r="12193" spans="1:4" x14ac:dyDescent="0.3">
      <c r="A12193" s="1" t="s">
        <v>78</v>
      </c>
      <c r="B12193" s="1" t="s">
        <v>124</v>
      </c>
      <c r="C12193">
        <v>328.47602000000001</v>
      </c>
      <c r="D12193">
        <v>332.44502</v>
      </c>
    </row>
    <row r="12194" spans="1:4" x14ac:dyDescent="0.3">
      <c r="A12194" s="1" t="s">
        <v>78</v>
      </c>
      <c r="B12194" s="1" t="s">
        <v>124</v>
      </c>
      <c r="C12194">
        <v>328.108</v>
      </c>
      <c r="D12194">
        <v>332.44499999999999</v>
      </c>
    </row>
    <row r="12195" spans="1:4" x14ac:dyDescent="0.3">
      <c r="A12195" s="1" t="s">
        <v>78</v>
      </c>
      <c r="B12195" s="1" t="s">
        <v>124</v>
      </c>
      <c r="C12195">
        <v>327.84399999999999</v>
      </c>
      <c r="D12195">
        <v>332.44499999999999</v>
      </c>
    </row>
    <row r="12196" spans="1:4" x14ac:dyDescent="0.3">
      <c r="A12196" s="1" t="s">
        <v>78</v>
      </c>
      <c r="B12196" s="1" t="s">
        <v>124</v>
      </c>
      <c r="C12196">
        <v>327.63299999999998</v>
      </c>
      <c r="D12196">
        <v>332.52699999999999</v>
      </c>
    </row>
    <row r="12197" spans="1:4" x14ac:dyDescent="0.3">
      <c r="A12197" s="1" t="s">
        <v>78</v>
      </c>
      <c r="B12197" s="1" t="s">
        <v>124</v>
      </c>
      <c r="C12197">
        <v>327.36900000000003</v>
      </c>
      <c r="D12197">
        <v>332.52699999999999</v>
      </c>
    </row>
    <row r="12198" spans="1:4" x14ac:dyDescent="0.3">
      <c r="A12198" s="1" t="s">
        <v>78</v>
      </c>
      <c r="B12198" s="1" t="s">
        <v>124</v>
      </c>
      <c r="C12198">
        <v>327.15899999999999</v>
      </c>
      <c r="D12198">
        <v>332.52699999999999</v>
      </c>
    </row>
    <row r="12199" spans="1:4" x14ac:dyDescent="0.3">
      <c r="A12199" s="1" t="s">
        <v>78</v>
      </c>
      <c r="B12199" s="1" t="s">
        <v>124</v>
      </c>
      <c r="C12199">
        <v>326.947</v>
      </c>
      <c r="D12199">
        <v>332.52699999999999</v>
      </c>
    </row>
    <row r="12200" spans="1:4" x14ac:dyDescent="0.3">
      <c r="A12200" s="1" t="s">
        <v>78</v>
      </c>
      <c r="B12200" s="1" t="s">
        <v>124</v>
      </c>
      <c r="C12200">
        <v>326.63099999999997</v>
      </c>
      <c r="D12200">
        <v>332.60899999999998</v>
      </c>
    </row>
    <row r="12201" spans="1:4" x14ac:dyDescent="0.3">
      <c r="A12201" s="1" t="s">
        <v>78</v>
      </c>
      <c r="B12201" s="1" t="s">
        <v>124</v>
      </c>
      <c r="C12201">
        <v>326.26299999999998</v>
      </c>
      <c r="D12201">
        <v>332.60899999999998</v>
      </c>
    </row>
    <row r="12202" spans="1:4" x14ac:dyDescent="0.3">
      <c r="A12202" s="1" t="s">
        <v>78</v>
      </c>
      <c r="B12202" s="1" t="s">
        <v>124</v>
      </c>
      <c r="C12202">
        <v>328.476</v>
      </c>
      <c r="D12202">
        <v>332.44499999999999</v>
      </c>
    </row>
    <row r="12203" spans="1:4" x14ac:dyDescent="0.3">
      <c r="A12203" s="1" t="s">
        <v>78</v>
      </c>
      <c r="B12203" s="1" t="s">
        <v>124</v>
      </c>
      <c r="C12203">
        <v>328.108</v>
      </c>
      <c r="D12203">
        <v>332.44499999999999</v>
      </c>
    </row>
    <row r="12204" spans="1:4" x14ac:dyDescent="0.3">
      <c r="A12204" s="1" t="s">
        <v>78</v>
      </c>
      <c r="B12204" s="1" t="s">
        <v>124</v>
      </c>
      <c r="C12204">
        <v>327.84399999999999</v>
      </c>
      <c r="D12204">
        <v>332.44499999999999</v>
      </c>
    </row>
    <row r="12205" spans="1:4" x14ac:dyDescent="0.3">
      <c r="A12205" s="1" t="s">
        <v>78</v>
      </c>
      <c r="B12205" s="1" t="s">
        <v>124</v>
      </c>
      <c r="C12205">
        <v>327.63299999999998</v>
      </c>
      <c r="D12205">
        <v>332.52699999999999</v>
      </c>
    </row>
    <row r="12206" spans="1:4" x14ac:dyDescent="0.3">
      <c r="A12206" s="1" t="s">
        <v>78</v>
      </c>
      <c r="B12206" s="1" t="s">
        <v>124</v>
      </c>
      <c r="C12206">
        <v>327.36900000000003</v>
      </c>
      <c r="D12206">
        <v>332.52699999999999</v>
      </c>
    </row>
    <row r="12207" spans="1:4" x14ac:dyDescent="0.3">
      <c r="A12207" s="1" t="s">
        <v>78</v>
      </c>
      <c r="B12207" s="1" t="s">
        <v>124</v>
      </c>
      <c r="C12207">
        <v>327.15899999999999</v>
      </c>
      <c r="D12207">
        <v>332.52699999999999</v>
      </c>
    </row>
    <row r="12208" spans="1:4" x14ac:dyDescent="0.3">
      <c r="A12208" s="1" t="s">
        <v>78</v>
      </c>
      <c r="B12208" s="1" t="s">
        <v>124</v>
      </c>
      <c r="C12208">
        <v>326.947</v>
      </c>
      <c r="D12208">
        <v>332.52699999999999</v>
      </c>
    </row>
    <row r="12209" spans="1:4" x14ac:dyDescent="0.3">
      <c r="A12209" s="1" t="s">
        <v>78</v>
      </c>
      <c r="B12209" s="1" t="s">
        <v>124</v>
      </c>
      <c r="C12209">
        <v>326.63099999999997</v>
      </c>
      <c r="D12209">
        <v>332.60899999999998</v>
      </c>
    </row>
    <row r="12210" spans="1:4" x14ac:dyDescent="0.3">
      <c r="A12210" s="1" t="s">
        <v>78</v>
      </c>
      <c r="B12210" s="1" t="s">
        <v>124</v>
      </c>
      <c r="C12210">
        <v>326.26299999999998</v>
      </c>
      <c r="D12210">
        <v>332.60899999999998</v>
      </c>
    </row>
    <row r="12211" spans="1:4" x14ac:dyDescent="0.3">
      <c r="A12211" s="1" t="s">
        <v>78</v>
      </c>
      <c r="B12211" s="1" t="s">
        <v>124</v>
      </c>
      <c r="C12211">
        <v>333.16899999999998</v>
      </c>
      <c r="D12211">
        <v>332.2</v>
      </c>
    </row>
    <row r="12212" spans="1:4" x14ac:dyDescent="0.3">
      <c r="A12212" s="1" t="s">
        <v>78</v>
      </c>
      <c r="B12212" s="1" t="s">
        <v>124</v>
      </c>
      <c r="C12212">
        <v>331.902999999999</v>
      </c>
      <c r="D12212">
        <v>332.28100000000001</v>
      </c>
    </row>
    <row r="12213" spans="1:4" x14ac:dyDescent="0.3">
      <c r="A12213" s="1" t="s">
        <v>78</v>
      </c>
      <c r="B12213" s="1" t="s">
        <v>124</v>
      </c>
      <c r="C12213">
        <v>330.63799999999998</v>
      </c>
      <c r="D12213">
        <v>332.36399999999998</v>
      </c>
    </row>
    <row r="12214" spans="1:4" x14ac:dyDescent="0.3">
      <c r="A12214" s="1" t="s">
        <v>78</v>
      </c>
      <c r="B12214" s="1" t="s">
        <v>124</v>
      </c>
      <c r="C12214">
        <v>330.05700000000002</v>
      </c>
      <c r="D12214">
        <v>332.36399999999998</v>
      </c>
    </row>
    <row r="12215" spans="1:4" x14ac:dyDescent="0.3">
      <c r="A12215" s="1" t="s">
        <v>78</v>
      </c>
      <c r="B12215" s="1" t="s">
        <v>124</v>
      </c>
      <c r="C12215">
        <v>329.47800000000001</v>
      </c>
      <c r="D12215">
        <v>332.36399999999998</v>
      </c>
    </row>
    <row r="12216" spans="1:4" x14ac:dyDescent="0.3">
      <c r="A12216" s="1" t="s">
        <v>78</v>
      </c>
      <c r="B12216" s="1" t="s">
        <v>124</v>
      </c>
      <c r="C12216">
        <v>328.952</v>
      </c>
      <c r="D12216">
        <v>332.44499999999999</v>
      </c>
    </row>
    <row r="12217" spans="1:4" x14ac:dyDescent="0.3">
      <c r="A12217" s="1" t="s">
        <v>78</v>
      </c>
      <c r="B12217" s="1" t="s">
        <v>124</v>
      </c>
      <c r="C12217">
        <v>328.476</v>
      </c>
      <c r="D12217">
        <v>332.44499999999999</v>
      </c>
    </row>
    <row r="12218" spans="1:4" x14ac:dyDescent="0.3">
      <c r="A12218" s="1" t="s">
        <v>78</v>
      </c>
      <c r="B12218" s="1" t="s">
        <v>124</v>
      </c>
      <c r="C12218">
        <v>333.16899999999998</v>
      </c>
      <c r="D12218">
        <v>332.2</v>
      </c>
    </row>
    <row r="12219" spans="1:4" x14ac:dyDescent="0.3">
      <c r="A12219" s="1" t="s">
        <v>78</v>
      </c>
      <c r="B12219" s="1" t="s">
        <v>124</v>
      </c>
      <c r="C12219">
        <v>331.902999999999</v>
      </c>
      <c r="D12219">
        <v>332.28100000000001</v>
      </c>
    </row>
    <row r="12220" spans="1:4" x14ac:dyDescent="0.3">
      <c r="A12220" s="1" t="s">
        <v>78</v>
      </c>
      <c r="B12220" s="1" t="s">
        <v>124</v>
      </c>
      <c r="C12220">
        <v>330.63799999999998</v>
      </c>
      <c r="D12220">
        <v>332.36399999999998</v>
      </c>
    </row>
    <row r="12221" spans="1:4" x14ac:dyDescent="0.3">
      <c r="A12221" s="1" t="s">
        <v>78</v>
      </c>
      <c r="B12221" s="1" t="s">
        <v>124</v>
      </c>
      <c r="C12221">
        <v>330.05700000000002</v>
      </c>
      <c r="D12221">
        <v>332.36399999999998</v>
      </c>
    </row>
    <row r="12222" spans="1:4" x14ac:dyDescent="0.3">
      <c r="A12222" s="1" t="s">
        <v>78</v>
      </c>
      <c r="B12222" s="1" t="s">
        <v>124</v>
      </c>
      <c r="C12222">
        <v>329.47800000000001</v>
      </c>
      <c r="D12222">
        <v>332.36399999999998</v>
      </c>
    </row>
    <row r="12223" spans="1:4" x14ac:dyDescent="0.3">
      <c r="A12223" s="1" t="s">
        <v>78</v>
      </c>
      <c r="B12223" s="1" t="s">
        <v>124</v>
      </c>
      <c r="C12223">
        <v>328.952</v>
      </c>
      <c r="D12223">
        <v>332.44499999999999</v>
      </c>
    </row>
    <row r="12224" spans="1:4" x14ac:dyDescent="0.3">
      <c r="A12224" s="1" t="s">
        <v>78</v>
      </c>
      <c r="B12224" s="1" t="s">
        <v>124</v>
      </c>
      <c r="C12224">
        <v>328.476</v>
      </c>
      <c r="D12224">
        <v>332.44499999999999</v>
      </c>
    </row>
    <row r="12225" spans="1:4" x14ac:dyDescent="0.3">
      <c r="A12225" s="1" t="s">
        <v>78</v>
      </c>
      <c r="B12225" s="1" t="s">
        <v>124</v>
      </c>
      <c r="C12225">
        <v>338.28201000000001</v>
      </c>
      <c r="D12225">
        <v>331.71201000000002</v>
      </c>
    </row>
    <row r="12226" spans="1:4" x14ac:dyDescent="0.3">
      <c r="A12226" s="1" t="s">
        <v>78</v>
      </c>
      <c r="B12226" s="1" t="s">
        <v>124</v>
      </c>
      <c r="C12226">
        <v>337.75501000000003</v>
      </c>
      <c r="D12226">
        <v>331.79201</v>
      </c>
    </row>
    <row r="12227" spans="1:4" x14ac:dyDescent="0.3">
      <c r="A12227" s="1" t="s">
        <v>78</v>
      </c>
      <c r="B12227" s="1" t="s">
        <v>124</v>
      </c>
      <c r="C12227">
        <v>337.17500999999999</v>
      </c>
      <c r="D12227">
        <v>331.87301000000002</v>
      </c>
    </row>
    <row r="12228" spans="1:4" x14ac:dyDescent="0.3">
      <c r="A12228" s="1" t="s">
        <v>78</v>
      </c>
      <c r="B12228" s="1" t="s">
        <v>124</v>
      </c>
      <c r="C12228">
        <v>336.48899999999998</v>
      </c>
      <c r="D12228">
        <v>331.87299999999999</v>
      </c>
    </row>
    <row r="12229" spans="1:4" x14ac:dyDescent="0.3">
      <c r="A12229" s="1" t="s">
        <v>78</v>
      </c>
      <c r="B12229" s="1" t="s">
        <v>124</v>
      </c>
      <c r="C12229">
        <v>335.856999999999</v>
      </c>
      <c r="D12229">
        <v>331.95499999999998</v>
      </c>
    </row>
    <row r="12230" spans="1:4" x14ac:dyDescent="0.3">
      <c r="A12230" s="1" t="s">
        <v>78</v>
      </c>
      <c r="B12230" s="1" t="s">
        <v>124</v>
      </c>
      <c r="C12230">
        <v>334.48599999999999</v>
      </c>
      <c r="D12230">
        <v>332.11799999999999</v>
      </c>
    </row>
    <row r="12231" spans="1:4" x14ac:dyDescent="0.3">
      <c r="A12231" s="1" t="s">
        <v>78</v>
      </c>
      <c r="B12231" s="1" t="s">
        <v>124</v>
      </c>
      <c r="C12231">
        <v>333.80099999999999</v>
      </c>
      <c r="D12231">
        <v>332.11799999999999</v>
      </c>
    </row>
    <row r="12232" spans="1:4" x14ac:dyDescent="0.3">
      <c r="A12232" s="1" t="s">
        <v>78</v>
      </c>
      <c r="B12232" s="1" t="s">
        <v>124</v>
      </c>
      <c r="C12232">
        <v>333.16899999999998</v>
      </c>
      <c r="D12232">
        <v>332.2</v>
      </c>
    </row>
    <row r="12233" spans="1:4" x14ac:dyDescent="0.3">
      <c r="A12233" s="1" t="s">
        <v>78</v>
      </c>
      <c r="B12233" s="1" t="s">
        <v>124</v>
      </c>
      <c r="C12233">
        <v>338.28199999999998</v>
      </c>
      <c r="D12233">
        <v>331.71199999999999</v>
      </c>
    </row>
    <row r="12234" spans="1:4" x14ac:dyDescent="0.3">
      <c r="A12234" s="1" t="s">
        <v>78</v>
      </c>
      <c r="B12234" s="1" t="s">
        <v>124</v>
      </c>
      <c r="C12234">
        <v>337.755</v>
      </c>
      <c r="D12234">
        <v>331.79199999999997</v>
      </c>
    </row>
    <row r="12235" spans="1:4" x14ac:dyDescent="0.3">
      <c r="A12235" s="1" t="s">
        <v>78</v>
      </c>
      <c r="B12235" s="1" t="s">
        <v>124</v>
      </c>
      <c r="C12235">
        <v>337.17500000000001</v>
      </c>
      <c r="D12235">
        <v>331.87299999999999</v>
      </c>
    </row>
    <row r="12236" spans="1:4" x14ac:dyDescent="0.3">
      <c r="A12236" s="1" t="s">
        <v>78</v>
      </c>
      <c r="B12236" s="1" t="s">
        <v>124</v>
      </c>
      <c r="C12236">
        <v>336.48899999999998</v>
      </c>
      <c r="D12236">
        <v>331.87299999999999</v>
      </c>
    </row>
    <row r="12237" spans="1:4" x14ac:dyDescent="0.3">
      <c r="A12237" s="1" t="s">
        <v>78</v>
      </c>
      <c r="B12237" s="1" t="s">
        <v>124</v>
      </c>
      <c r="C12237">
        <v>335.856999999999</v>
      </c>
      <c r="D12237">
        <v>331.95499999999998</v>
      </c>
    </row>
    <row r="12238" spans="1:4" x14ac:dyDescent="0.3">
      <c r="A12238" s="1" t="s">
        <v>78</v>
      </c>
      <c r="B12238" s="1" t="s">
        <v>124</v>
      </c>
      <c r="C12238">
        <v>334.48599999999999</v>
      </c>
      <c r="D12238">
        <v>332.11799999999999</v>
      </c>
    </row>
    <row r="12239" spans="1:4" x14ac:dyDescent="0.3">
      <c r="A12239" s="1" t="s">
        <v>78</v>
      </c>
      <c r="B12239" s="1" t="s">
        <v>124</v>
      </c>
      <c r="C12239">
        <v>333.80099999999999</v>
      </c>
      <c r="D12239">
        <v>332.11799999999999</v>
      </c>
    </row>
    <row r="12240" spans="1:4" x14ac:dyDescent="0.3">
      <c r="A12240" s="1" t="s">
        <v>78</v>
      </c>
      <c r="B12240" s="1" t="s">
        <v>124</v>
      </c>
      <c r="C12240">
        <v>333.16899999999998</v>
      </c>
      <c r="D12240">
        <v>332.2</v>
      </c>
    </row>
    <row r="12241" spans="1:4" x14ac:dyDescent="0.3">
      <c r="A12241" s="1" t="s">
        <v>78</v>
      </c>
      <c r="B12241" s="1" t="s">
        <v>124</v>
      </c>
      <c r="C12241">
        <v>341.18097999999998</v>
      </c>
      <c r="D12241">
        <v>331.22300000000001</v>
      </c>
    </row>
    <row r="12242" spans="1:4" x14ac:dyDescent="0.3">
      <c r="A12242" s="1" t="s">
        <v>78</v>
      </c>
      <c r="B12242" s="1" t="s">
        <v>124</v>
      </c>
      <c r="C12242">
        <v>340.75997999999998</v>
      </c>
      <c r="D12242">
        <v>331.30399999999997</v>
      </c>
    </row>
    <row r="12243" spans="1:4" x14ac:dyDescent="0.3">
      <c r="A12243" s="1" t="s">
        <v>78</v>
      </c>
      <c r="B12243" s="1" t="s">
        <v>124</v>
      </c>
      <c r="C12243">
        <v>340.39</v>
      </c>
      <c r="D12243">
        <v>331.30399999999997</v>
      </c>
    </row>
    <row r="12244" spans="1:4" x14ac:dyDescent="0.3">
      <c r="A12244" s="1" t="s">
        <v>78</v>
      </c>
      <c r="B12244" s="1" t="s">
        <v>124</v>
      </c>
      <c r="C12244">
        <v>340.07400000000001</v>
      </c>
      <c r="D12244">
        <v>331.38399999999899</v>
      </c>
    </row>
    <row r="12245" spans="1:4" x14ac:dyDescent="0.3">
      <c r="A12245" s="1" t="s">
        <v>78</v>
      </c>
      <c r="B12245" s="1" t="s">
        <v>124</v>
      </c>
      <c r="C12245">
        <v>339.75799999999998</v>
      </c>
      <c r="D12245">
        <v>331.46699999999998</v>
      </c>
    </row>
    <row r="12246" spans="1:4" x14ac:dyDescent="0.3">
      <c r="A12246" s="1" t="s">
        <v>78</v>
      </c>
      <c r="B12246" s="1" t="s">
        <v>124</v>
      </c>
      <c r="C12246">
        <v>339.44200000000001</v>
      </c>
      <c r="D12246">
        <v>331.546999999999</v>
      </c>
    </row>
    <row r="12247" spans="1:4" x14ac:dyDescent="0.3">
      <c r="A12247" s="1" t="s">
        <v>78</v>
      </c>
      <c r="B12247" s="1" t="s">
        <v>124</v>
      </c>
      <c r="C12247">
        <v>339.125</v>
      </c>
      <c r="D12247">
        <v>331.54700000000003</v>
      </c>
    </row>
    <row r="12248" spans="1:4" x14ac:dyDescent="0.3">
      <c r="A12248" s="1" t="s">
        <v>78</v>
      </c>
      <c r="B12248" s="1" t="s">
        <v>124</v>
      </c>
      <c r="C12248">
        <v>338.75599999999997</v>
      </c>
      <c r="D12248">
        <v>331.62900000000002</v>
      </c>
    </row>
    <row r="12249" spans="1:4" x14ac:dyDescent="0.3">
      <c r="A12249" s="1" t="s">
        <v>78</v>
      </c>
      <c r="B12249" s="1" t="s">
        <v>124</v>
      </c>
      <c r="C12249">
        <v>338.28199999999998</v>
      </c>
      <c r="D12249">
        <v>331.71199999999999</v>
      </c>
    </row>
    <row r="12250" spans="1:4" x14ac:dyDescent="0.3">
      <c r="A12250" s="1" t="s">
        <v>78</v>
      </c>
      <c r="B12250" s="1" t="s">
        <v>124</v>
      </c>
      <c r="C12250">
        <v>341.18099999999998</v>
      </c>
      <c r="D12250">
        <v>331.22300000000001</v>
      </c>
    </row>
    <row r="12251" spans="1:4" x14ac:dyDescent="0.3">
      <c r="A12251" s="1" t="s">
        <v>78</v>
      </c>
      <c r="B12251" s="1" t="s">
        <v>124</v>
      </c>
      <c r="C12251">
        <v>340.76</v>
      </c>
      <c r="D12251">
        <v>331.30399999999997</v>
      </c>
    </row>
    <row r="12252" spans="1:4" x14ac:dyDescent="0.3">
      <c r="A12252" s="1" t="s">
        <v>78</v>
      </c>
      <c r="B12252" s="1" t="s">
        <v>124</v>
      </c>
      <c r="C12252">
        <v>340.39</v>
      </c>
      <c r="D12252">
        <v>331.30399999999997</v>
      </c>
    </row>
    <row r="12253" spans="1:4" x14ac:dyDescent="0.3">
      <c r="A12253" s="1" t="s">
        <v>78</v>
      </c>
      <c r="B12253" s="1" t="s">
        <v>124</v>
      </c>
      <c r="C12253">
        <v>340.07400000000001</v>
      </c>
      <c r="D12253">
        <v>331.38399999999899</v>
      </c>
    </row>
    <row r="12254" spans="1:4" x14ac:dyDescent="0.3">
      <c r="A12254" s="1" t="s">
        <v>78</v>
      </c>
      <c r="B12254" s="1" t="s">
        <v>124</v>
      </c>
      <c r="C12254">
        <v>339.75799999999998</v>
      </c>
      <c r="D12254">
        <v>331.46699999999998</v>
      </c>
    </row>
    <row r="12255" spans="1:4" x14ac:dyDescent="0.3">
      <c r="A12255" s="1" t="s">
        <v>78</v>
      </c>
      <c r="B12255" s="1" t="s">
        <v>124</v>
      </c>
      <c r="C12255">
        <v>339.44200000000001</v>
      </c>
      <c r="D12255">
        <v>331.546999999999</v>
      </c>
    </row>
    <row r="12256" spans="1:4" x14ac:dyDescent="0.3">
      <c r="A12256" s="1" t="s">
        <v>78</v>
      </c>
      <c r="B12256" s="1" t="s">
        <v>124</v>
      </c>
      <c r="C12256">
        <v>339.125</v>
      </c>
      <c r="D12256">
        <v>331.54700000000003</v>
      </c>
    </row>
    <row r="12257" spans="1:4" x14ac:dyDescent="0.3">
      <c r="A12257" s="1" t="s">
        <v>78</v>
      </c>
      <c r="B12257" s="1" t="s">
        <v>124</v>
      </c>
      <c r="C12257">
        <v>338.75599999999997</v>
      </c>
      <c r="D12257">
        <v>331.62900000000002</v>
      </c>
    </row>
    <row r="12258" spans="1:4" x14ac:dyDescent="0.3">
      <c r="A12258" s="1" t="s">
        <v>78</v>
      </c>
      <c r="B12258" s="1" t="s">
        <v>124</v>
      </c>
      <c r="C12258">
        <v>338.28199999999998</v>
      </c>
      <c r="D12258">
        <v>331.71199999999999</v>
      </c>
    </row>
    <row r="12259" spans="1:4" x14ac:dyDescent="0.3">
      <c r="A12259" s="1" t="s">
        <v>78</v>
      </c>
      <c r="B12259" s="1" t="s">
        <v>124</v>
      </c>
      <c r="C12259">
        <v>345.82101999999998</v>
      </c>
      <c r="D12259">
        <v>330.81598000000002</v>
      </c>
    </row>
    <row r="12260" spans="1:4" x14ac:dyDescent="0.3">
      <c r="A12260" s="1" t="s">
        <v>78</v>
      </c>
      <c r="B12260" s="1" t="s">
        <v>124</v>
      </c>
      <c r="C12260">
        <v>345.24101999999999</v>
      </c>
      <c r="D12260">
        <v>330.89598000000001</v>
      </c>
    </row>
    <row r="12261" spans="1:4" x14ac:dyDescent="0.3">
      <c r="A12261" s="1" t="s">
        <v>78</v>
      </c>
      <c r="B12261" s="1" t="s">
        <v>124</v>
      </c>
      <c r="C12261">
        <v>344.661</v>
      </c>
      <c r="D12261">
        <v>330.89600000000002</v>
      </c>
    </row>
    <row r="12262" spans="1:4" x14ac:dyDescent="0.3">
      <c r="A12262" s="1" t="s">
        <v>78</v>
      </c>
      <c r="B12262" s="1" t="s">
        <v>124</v>
      </c>
      <c r="C12262">
        <v>343.44900000000001</v>
      </c>
      <c r="D12262">
        <v>331.06</v>
      </c>
    </row>
    <row r="12263" spans="1:4" x14ac:dyDescent="0.3">
      <c r="A12263" s="1" t="s">
        <v>78</v>
      </c>
      <c r="B12263" s="1" t="s">
        <v>124</v>
      </c>
      <c r="C12263">
        <v>342.23599999999999</v>
      </c>
      <c r="D12263">
        <v>331.14100000000002</v>
      </c>
    </row>
    <row r="12264" spans="1:4" x14ac:dyDescent="0.3">
      <c r="A12264" s="1" t="s">
        <v>78</v>
      </c>
      <c r="B12264" s="1" t="s">
        <v>124</v>
      </c>
      <c r="C12264">
        <v>341.65600000000001</v>
      </c>
      <c r="D12264">
        <v>331.14100000000002</v>
      </c>
    </row>
    <row r="12265" spans="1:4" x14ac:dyDescent="0.3">
      <c r="A12265" s="1" t="s">
        <v>78</v>
      </c>
      <c r="B12265" s="1" t="s">
        <v>124</v>
      </c>
      <c r="C12265">
        <v>341.18099999999998</v>
      </c>
      <c r="D12265">
        <v>331.22300000000001</v>
      </c>
    </row>
    <row r="12266" spans="1:4" x14ac:dyDescent="0.3">
      <c r="A12266" s="1" t="s">
        <v>78</v>
      </c>
      <c r="B12266" s="1" t="s">
        <v>124</v>
      </c>
      <c r="C12266">
        <v>345.820999999999</v>
      </c>
      <c r="D12266">
        <v>330.81599999999997</v>
      </c>
    </row>
    <row r="12267" spans="1:4" x14ac:dyDescent="0.3">
      <c r="A12267" s="1" t="s">
        <v>78</v>
      </c>
      <c r="B12267" s="1" t="s">
        <v>124</v>
      </c>
      <c r="C12267">
        <v>345.24099999999999</v>
      </c>
      <c r="D12267">
        <v>330.89600000000002</v>
      </c>
    </row>
    <row r="12268" spans="1:4" x14ac:dyDescent="0.3">
      <c r="A12268" s="1" t="s">
        <v>78</v>
      </c>
      <c r="B12268" s="1" t="s">
        <v>124</v>
      </c>
      <c r="C12268">
        <v>344.661</v>
      </c>
      <c r="D12268">
        <v>330.89600000000002</v>
      </c>
    </row>
    <row r="12269" spans="1:4" x14ac:dyDescent="0.3">
      <c r="A12269" s="1" t="s">
        <v>78</v>
      </c>
      <c r="B12269" s="1" t="s">
        <v>124</v>
      </c>
      <c r="C12269">
        <v>343.44900000000001</v>
      </c>
      <c r="D12269">
        <v>331.06</v>
      </c>
    </row>
    <row r="12270" spans="1:4" x14ac:dyDescent="0.3">
      <c r="A12270" s="1" t="s">
        <v>78</v>
      </c>
      <c r="B12270" s="1" t="s">
        <v>124</v>
      </c>
      <c r="C12270">
        <v>342.23599999999999</v>
      </c>
      <c r="D12270">
        <v>331.14100000000002</v>
      </c>
    </row>
    <row r="12271" spans="1:4" x14ac:dyDescent="0.3">
      <c r="A12271" s="1" t="s">
        <v>78</v>
      </c>
      <c r="B12271" s="1" t="s">
        <v>124</v>
      </c>
      <c r="C12271">
        <v>341.65600000000001</v>
      </c>
      <c r="D12271">
        <v>331.14100000000002</v>
      </c>
    </row>
    <row r="12272" spans="1:4" x14ac:dyDescent="0.3">
      <c r="A12272" s="1" t="s">
        <v>78</v>
      </c>
      <c r="B12272" s="1" t="s">
        <v>124</v>
      </c>
      <c r="C12272">
        <v>341.18099999999998</v>
      </c>
      <c r="D12272">
        <v>331.22300000000001</v>
      </c>
    </row>
    <row r="12273" spans="1:4" x14ac:dyDescent="0.3">
      <c r="A12273" s="1" t="s">
        <v>78</v>
      </c>
      <c r="B12273" s="1" t="s">
        <v>124</v>
      </c>
      <c r="C12273">
        <v>349.98498000000001</v>
      </c>
      <c r="D12273">
        <v>330.32700999999997</v>
      </c>
    </row>
    <row r="12274" spans="1:4" x14ac:dyDescent="0.3">
      <c r="A12274" s="1" t="s">
        <v>78</v>
      </c>
      <c r="B12274" s="1" t="s">
        <v>124</v>
      </c>
      <c r="C12274">
        <v>349.35198000000003</v>
      </c>
      <c r="D12274">
        <v>330.40800999999999</v>
      </c>
    </row>
    <row r="12275" spans="1:4" x14ac:dyDescent="0.3">
      <c r="A12275" s="1" t="s">
        <v>78</v>
      </c>
      <c r="B12275" s="1" t="s">
        <v>124</v>
      </c>
      <c r="C12275">
        <v>348.82497999999998</v>
      </c>
      <c r="D12275">
        <v>330.48901000000001</v>
      </c>
    </row>
    <row r="12276" spans="1:4" x14ac:dyDescent="0.3">
      <c r="A12276" s="1" t="s">
        <v>78</v>
      </c>
      <c r="B12276" s="1" t="s">
        <v>124</v>
      </c>
      <c r="C12276">
        <v>348.298</v>
      </c>
      <c r="D12276">
        <v>330.48899999999998</v>
      </c>
    </row>
    <row r="12277" spans="1:4" x14ac:dyDescent="0.3">
      <c r="A12277" s="1" t="s">
        <v>78</v>
      </c>
      <c r="B12277" s="1" t="s">
        <v>124</v>
      </c>
      <c r="C12277">
        <v>347.77</v>
      </c>
      <c r="D12277">
        <v>330.57</v>
      </c>
    </row>
    <row r="12278" spans="1:4" x14ac:dyDescent="0.3">
      <c r="A12278" s="1" t="s">
        <v>78</v>
      </c>
      <c r="B12278" s="1" t="s">
        <v>124</v>
      </c>
      <c r="C12278">
        <v>346.822</v>
      </c>
      <c r="D12278">
        <v>330.733</v>
      </c>
    </row>
    <row r="12279" spans="1:4" x14ac:dyDescent="0.3">
      <c r="A12279" s="1" t="s">
        <v>78</v>
      </c>
      <c r="B12279" s="1" t="s">
        <v>124</v>
      </c>
      <c r="C12279">
        <v>346.34699999999998</v>
      </c>
      <c r="D12279">
        <v>330.733</v>
      </c>
    </row>
    <row r="12280" spans="1:4" x14ac:dyDescent="0.3">
      <c r="A12280" s="1" t="s">
        <v>78</v>
      </c>
      <c r="B12280" s="1" t="s">
        <v>124</v>
      </c>
      <c r="C12280">
        <v>345.820999999999</v>
      </c>
      <c r="D12280">
        <v>330.81599999999997</v>
      </c>
    </row>
    <row r="12281" spans="1:4" x14ac:dyDescent="0.3">
      <c r="A12281" s="1" t="s">
        <v>78</v>
      </c>
      <c r="B12281" s="1" t="s">
        <v>124</v>
      </c>
      <c r="C12281">
        <v>349.98499999999899</v>
      </c>
      <c r="D12281">
        <v>330.327</v>
      </c>
    </row>
    <row r="12282" spans="1:4" x14ac:dyDescent="0.3">
      <c r="A12282" s="1" t="s">
        <v>78</v>
      </c>
      <c r="B12282" s="1" t="s">
        <v>124</v>
      </c>
      <c r="C12282">
        <v>349.35199999999998</v>
      </c>
      <c r="D12282">
        <v>330.40800000000002</v>
      </c>
    </row>
    <row r="12283" spans="1:4" x14ac:dyDescent="0.3">
      <c r="A12283" s="1" t="s">
        <v>78</v>
      </c>
      <c r="B12283" s="1" t="s">
        <v>124</v>
      </c>
      <c r="C12283">
        <v>348.82499999999999</v>
      </c>
      <c r="D12283">
        <v>330.48899999999998</v>
      </c>
    </row>
    <row r="12284" spans="1:4" x14ac:dyDescent="0.3">
      <c r="A12284" s="1" t="s">
        <v>78</v>
      </c>
      <c r="B12284" s="1" t="s">
        <v>124</v>
      </c>
      <c r="C12284">
        <v>348.298</v>
      </c>
      <c r="D12284">
        <v>330.48899999999998</v>
      </c>
    </row>
    <row r="12285" spans="1:4" x14ac:dyDescent="0.3">
      <c r="A12285" s="1" t="s">
        <v>78</v>
      </c>
      <c r="B12285" s="1" t="s">
        <v>124</v>
      </c>
      <c r="C12285">
        <v>347.77</v>
      </c>
      <c r="D12285">
        <v>330.57</v>
      </c>
    </row>
    <row r="12286" spans="1:4" x14ac:dyDescent="0.3">
      <c r="A12286" s="1" t="s">
        <v>78</v>
      </c>
      <c r="B12286" s="1" t="s">
        <v>124</v>
      </c>
      <c r="C12286">
        <v>346.822</v>
      </c>
      <c r="D12286">
        <v>330.733</v>
      </c>
    </row>
    <row r="12287" spans="1:4" x14ac:dyDescent="0.3">
      <c r="A12287" s="1" t="s">
        <v>78</v>
      </c>
      <c r="B12287" s="1" t="s">
        <v>124</v>
      </c>
      <c r="C12287">
        <v>346.34699999999998</v>
      </c>
      <c r="D12287">
        <v>330.733</v>
      </c>
    </row>
    <row r="12288" spans="1:4" x14ac:dyDescent="0.3">
      <c r="A12288" s="1" t="s">
        <v>78</v>
      </c>
      <c r="B12288" s="1" t="s">
        <v>124</v>
      </c>
      <c r="C12288">
        <v>345.820999999999</v>
      </c>
      <c r="D12288">
        <v>330.81599999999997</v>
      </c>
    </row>
    <row r="12289" spans="1:4" x14ac:dyDescent="0.3">
      <c r="A12289" s="1" t="s">
        <v>78</v>
      </c>
      <c r="B12289" s="1" t="s">
        <v>124</v>
      </c>
      <c r="C12289">
        <v>356.36399999999998</v>
      </c>
      <c r="D12289">
        <v>329.673</v>
      </c>
    </row>
    <row r="12290" spans="1:4" x14ac:dyDescent="0.3">
      <c r="A12290" s="1" t="s">
        <v>78</v>
      </c>
      <c r="B12290" s="1" t="s">
        <v>124</v>
      </c>
      <c r="C12290">
        <v>354.678</v>
      </c>
      <c r="D12290">
        <v>329.83600000000001</v>
      </c>
    </row>
    <row r="12291" spans="1:4" x14ac:dyDescent="0.3">
      <c r="A12291" s="1" t="s">
        <v>78</v>
      </c>
      <c r="B12291" s="1" t="s">
        <v>124</v>
      </c>
      <c r="C12291">
        <v>352.99</v>
      </c>
      <c r="D12291">
        <v>329.99900000000002</v>
      </c>
    </row>
    <row r="12292" spans="1:4" x14ac:dyDescent="0.3">
      <c r="A12292" s="1" t="s">
        <v>78</v>
      </c>
      <c r="B12292" s="1" t="s">
        <v>124</v>
      </c>
      <c r="C12292">
        <v>352.19900000000001</v>
      </c>
      <c r="D12292">
        <v>330.08</v>
      </c>
    </row>
    <row r="12293" spans="1:4" x14ac:dyDescent="0.3">
      <c r="A12293" s="1" t="s">
        <v>78</v>
      </c>
      <c r="B12293" s="1" t="s">
        <v>124</v>
      </c>
      <c r="C12293">
        <v>351.40899999999999</v>
      </c>
      <c r="D12293">
        <v>330.16300000000001</v>
      </c>
    </row>
    <row r="12294" spans="1:4" x14ac:dyDescent="0.3">
      <c r="A12294" s="1" t="s">
        <v>78</v>
      </c>
      <c r="B12294" s="1" t="s">
        <v>124</v>
      </c>
      <c r="C12294">
        <v>350.67</v>
      </c>
      <c r="D12294">
        <v>330.24400000000003</v>
      </c>
    </row>
    <row r="12295" spans="1:4" x14ac:dyDescent="0.3">
      <c r="A12295" s="1" t="s">
        <v>78</v>
      </c>
      <c r="B12295" s="1" t="s">
        <v>124</v>
      </c>
      <c r="C12295">
        <v>349.98500000000001</v>
      </c>
      <c r="D12295">
        <v>330.327</v>
      </c>
    </row>
    <row r="12296" spans="1:4" x14ac:dyDescent="0.3">
      <c r="A12296" s="1" t="s">
        <v>78</v>
      </c>
      <c r="B12296" s="1" t="s">
        <v>124</v>
      </c>
      <c r="C12296">
        <v>356.36399999999998</v>
      </c>
      <c r="D12296">
        <v>329.673</v>
      </c>
    </row>
    <row r="12297" spans="1:4" x14ac:dyDescent="0.3">
      <c r="A12297" s="1" t="s">
        <v>78</v>
      </c>
      <c r="B12297" s="1" t="s">
        <v>124</v>
      </c>
      <c r="C12297">
        <v>354.678</v>
      </c>
      <c r="D12297">
        <v>329.83600000000001</v>
      </c>
    </row>
    <row r="12298" spans="1:4" x14ac:dyDescent="0.3">
      <c r="A12298" s="1" t="s">
        <v>78</v>
      </c>
      <c r="B12298" s="1" t="s">
        <v>124</v>
      </c>
      <c r="C12298">
        <v>352.99</v>
      </c>
      <c r="D12298">
        <v>329.99900000000002</v>
      </c>
    </row>
    <row r="12299" spans="1:4" x14ac:dyDescent="0.3">
      <c r="A12299" s="1" t="s">
        <v>78</v>
      </c>
      <c r="B12299" s="1" t="s">
        <v>124</v>
      </c>
      <c r="C12299">
        <v>352.19900000000001</v>
      </c>
      <c r="D12299">
        <v>330.08</v>
      </c>
    </row>
    <row r="12300" spans="1:4" x14ac:dyDescent="0.3">
      <c r="A12300" s="1" t="s">
        <v>78</v>
      </c>
      <c r="B12300" s="1" t="s">
        <v>124</v>
      </c>
      <c r="C12300">
        <v>351.40899999999999</v>
      </c>
      <c r="D12300">
        <v>330.16300000000001</v>
      </c>
    </row>
    <row r="12301" spans="1:4" x14ac:dyDescent="0.3">
      <c r="A12301" s="1" t="s">
        <v>78</v>
      </c>
      <c r="B12301" s="1" t="s">
        <v>124</v>
      </c>
      <c r="C12301">
        <v>350.67</v>
      </c>
      <c r="D12301">
        <v>330.24400000000003</v>
      </c>
    </row>
    <row r="12302" spans="1:4" x14ac:dyDescent="0.3">
      <c r="A12302" s="1" t="s">
        <v>78</v>
      </c>
      <c r="B12302" s="1" t="s">
        <v>124</v>
      </c>
      <c r="C12302">
        <v>349.98500000000001</v>
      </c>
      <c r="D12302">
        <v>330.327</v>
      </c>
    </row>
    <row r="12303" spans="1:4" x14ac:dyDescent="0.3">
      <c r="A12303" s="1" t="s">
        <v>78</v>
      </c>
      <c r="B12303" s="1" t="s">
        <v>124</v>
      </c>
      <c r="C12303">
        <v>363.27</v>
      </c>
      <c r="D12303">
        <v>329.26499999999999</v>
      </c>
    </row>
    <row r="12304" spans="1:4" x14ac:dyDescent="0.3">
      <c r="A12304" s="1" t="s">
        <v>78</v>
      </c>
      <c r="B12304" s="1" t="s">
        <v>124</v>
      </c>
      <c r="C12304">
        <v>362.47899999999998</v>
      </c>
      <c r="D12304">
        <v>329.34699999999998</v>
      </c>
    </row>
    <row r="12305" spans="1:4" x14ac:dyDescent="0.3">
      <c r="A12305" s="1" t="s">
        <v>78</v>
      </c>
      <c r="B12305" s="1" t="s">
        <v>124</v>
      </c>
      <c r="C12305">
        <v>361.63499999999999</v>
      </c>
      <c r="D12305">
        <v>329.34699999999998</v>
      </c>
    </row>
    <row r="12306" spans="1:4" x14ac:dyDescent="0.3">
      <c r="A12306" s="1" t="s">
        <v>78</v>
      </c>
      <c r="B12306" s="1" t="s">
        <v>124</v>
      </c>
      <c r="C12306">
        <v>359.89600000000002</v>
      </c>
      <c r="D12306">
        <v>329.42899999999997</v>
      </c>
    </row>
    <row r="12307" spans="1:4" x14ac:dyDescent="0.3">
      <c r="A12307" s="1" t="s">
        <v>78</v>
      </c>
      <c r="B12307" s="1" t="s">
        <v>124</v>
      </c>
      <c r="C12307">
        <v>358.10300000000001</v>
      </c>
      <c r="D12307">
        <v>329.59099999999899</v>
      </c>
    </row>
    <row r="12308" spans="1:4" x14ac:dyDescent="0.3">
      <c r="A12308" s="1" t="s">
        <v>78</v>
      </c>
      <c r="B12308" s="1" t="s">
        <v>124</v>
      </c>
      <c r="C12308">
        <v>357.20699999999999</v>
      </c>
      <c r="D12308">
        <v>329.59100000000001</v>
      </c>
    </row>
    <row r="12309" spans="1:4" x14ac:dyDescent="0.3">
      <c r="A12309" s="1" t="s">
        <v>78</v>
      </c>
      <c r="B12309" s="1" t="s">
        <v>124</v>
      </c>
      <c r="C12309">
        <v>356.36399999999998</v>
      </c>
      <c r="D12309">
        <v>329.673</v>
      </c>
    </row>
    <row r="12310" spans="1:4" x14ac:dyDescent="0.3">
      <c r="A12310" s="1" t="s">
        <v>78</v>
      </c>
      <c r="B12310" s="1" t="s">
        <v>124</v>
      </c>
      <c r="C12310">
        <v>363.27</v>
      </c>
      <c r="D12310">
        <v>329.26499999999999</v>
      </c>
    </row>
    <row r="12311" spans="1:4" x14ac:dyDescent="0.3">
      <c r="A12311" s="1" t="s">
        <v>78</v>
      </c>
      <c r="B12311" s="1" t="s">
        <v>124</v>
      </c>
      <c r="C12311">
        <v>362.47899999999998</v>
      </c>
      <c r="D12311">
        <v>329.34699999999998</v>
      </c>
    </row>
    <row r="12312" spans="1:4" x14ac:dyDescent="0.3">
      <c r="A12312" s="1" t="s">
        <v>78</v>
      </c>
      <c r="B12312" s="1" t="s">
        <v>124</v>
      </c>
      <c r="C12312">
        <v>361.63499999999999</v>
      </c>
      <c r="D12312">
        <v>329.34699999999998</v>
      </c>
    </row>
    <row r="12313" spans="1:4" x14ac:dyDescent="0.3">
      <c r="A12313" s="1" t="s">
        <v>78</v>
      </c>
      <c r="B12313" s="1" t="s">
        <v>124</v>
      </c>
      <c r="C12313">
        <v>359.89600000000002</v>
      </c>
      <c r="D12313">
        <v>329.42899999999997</v>
      </c>
    </row>
    <row r="12314" spans="1:4" x14ac:dyDescent="0.3">
      <c r="A12314" s="1" t="s">
        <v>78</v>
      </c>
      <c r="B12314" s="1" t="s">
        <v>124</v>
      </c>
      <c r="C12314">
        <v>358.10300000000001</v>
      </c>
      <c r="D12314">
        <v>329.59099999999899</v>
      </c>
    </row>
    <row r="12315" spans="1:4" x14ac:dyDescent="0.3">
      <c r="A12315" s="1" t="s">
        <v>78</v>
      </c>
      <c r="B12315" s="1" t="s">
        <v>124</v>
      </c>
      <c r="C12315">
        <v>357.20699999999999</v>
      </c>
      <c r="D12315">
        <v>329.59100000000001</v>
      </c>
    </row>
    <row r="12316" spans="1:4" x14ac:dyDescent="0.3">
      <c r="A12316" s="1" t="s">
        <v>78</v>
      </c>
      <c r="B12316" s="1" t="s">
        <v>124</v>
      </c>
      <c r="C12316">
        <v>356.36399999999998</v>
      </c>
      <c r="D12316">
        <v>329.673</v>
      </c>
    </row>
    <row r="12317" spans="1:4" x14ac:dyDescent="0.3">
      <c r="A12317" s="1" t="s">
        <v>78</v>
      </c>
      <c r="B12317" s="1" t="s">
        <v>124</v>
      </c>
      <c r="C12317">
        <v>368.594999999999</v>
      </c>
      <c r="D12317">
        <v>329.02100000000002</v>
      </c>
    </row>
    <row r="12318" spans="1:4" x14ac:dyDescent="0.3">
      <c r="A12318" s="1" t="s">
        <v>78</v>
      </c>
      <c r="B12318" s="1" t="s">
        <v>124</v>
      </c>
      <c r="C12318">
        <v>367.64499999999998</v>
      </c>
      <c r="D12318">
        <v>329.10300000000001</v>
      </c>
    </row>
    <row r="12319" spans="1:4" x14ac:dyDescent="0.3">
      <c r="A12319" s="1" t="s">
        <v>78</v>
      </c>
      <c r="B12319" s="1" t="s">
        <v>124</v>
      </c>
      <c r="C12319">
        <v>366.85500000000002</v>
      </c>
      <c r="D12319">
        <v>329.10300000000001</v>
      </c>
    </row>
    <row r="12320" spans="1:4" x14ac:dyDescent="0.3">
      <c r="A12320" s="1" t="s">
        <v>78</v>
      </c>
      <c r="B12320" s="1" t="s">
        <v>124</v>
      </c>
      <c r="C12320">
        <v>366.16899999999998</v>
      </c>
      <c r="D12320">
        <v>329.10300000000001</v>
      </c>
    </row>
    <row r="12321" spans="1:4" x14ac:dyDescent="0.3">
      <c r="A12321" s="1" t="s">
        <v>78</v>
      </c>
      <c r="B12321" s="1" t="s">
        <v>124</v>
      </c>
      <c r="C12321">
        <v>365.536</v>
      </c>
      <c r="D12321">
        <v>329.18299999999999</v>
      </c>
    </row>
    <row r="12322" spans="1:4" x14ac:dyDescent="0.3">
      <c r="A12322" s="1" t="s">
        <v>78</v>
      </c>
      <c r="B12322" s="1" t="s">
        <v>124</v>
      </c>
      <c r="C12322">
        <v>364.95600000000002</v>
      </c>
      <c r="D12322">
        <v>329.18299999999999</v>
      </c>
    </row>
    <row r="12323" spans="1:4" x14ac:dyDescent="0.3">
      <c r="A12323" s="1" t="s">
        <v>78</v>
      </c>
      <c r="B12323" s="1" t="s">
        <v>124</v>
      </c>
      <c r="C12323">
        <v>364.37700000000001</v>
      </c>
      <c r="D12323">
        <v>329.18299999999999</v>
      </c>
    </row>
    <row r="12324" spans="1:4" x14ac:dyDescent="0.3">
      <c r="A12324" s="1" t="s">
        <v>78</v>
      </c>
      <c r="B12324" s="1" t="s">
        <v>124</v>
      </c>
      <c r="C12324">
        <v>363.84899999999999</v>
      </c>
      <c r="D12324">
        <v>329.26499999999999</v>
      </c>
    </row>
    <row r="12325" spans="1:4" x14ac:dyDescent="0.3">
      <c r="A12325" s="1" t="s">
        <v>78</v>
      </c>
      <c r="B12325" s="1" t="s">
        <v>124</v>
      </c>
      <c r="C12325">
        <v>363.27</v>
      </c>
      <c r="D12325">
        <v>329.26499999999999</v>
      </c>
    </row>
    <row r="12326" spans="1:4" x14ac:dyDescent="0.3">
      <c r="A12326" s="1" t="s">
        <v>78</v>
      </c>
      <c r="B12326" s="1" t="s">
        <v>124</v>
      </c>
      <c r="C12326">
        <v>368.594999999999</v>
      </c>
      <c r="D12326">
        <v>329.02099999999899</v>
      </c>
    </row>
    <row r="12327" spans="1:4" x14ac:dyDescent="0.3">
      <c r="A12327" s="1" t="s">
        <v>78</v>
      </c>
      <c r="B12327" s="1" t="s">
        <v>124</v>
      </c>
      <c r="C12327">
        <v>367.64499999999998</v>
      </c>
      <c r="D12327">
        <v>329.10299999999899</v>
      </c>
    </row>
    <row r="12328" spans="1:4" x14ac:dyDescent="0.3">
      <c r="A12328" s="1" t="s">
        <v>78</v>
      </c>
      <c r="B12328" s="1" t="s">
        <v>124</v>
      </c>
      <c r="C12328">
        <v>366.85500000000002</v>
      </c>
      <c r="D12328">
        <v>329.10300000000001</v>
      </c>
    </row>
    <row r="12329" spans="1:4" x14ac:dyDescent="0.3">
      <c r="A12329" s="1" t="s">
        <v>78</v>
      </c>
      <c r="B12329" s="1" t="s">
        <v>124</v>
      </c>
      <c r="C12329">
        <v>366.16899999999998</v>
      </c>
      <c r="D12329">
        <v>329.10300000000001</v>
      </c>
    </row>
    <row r="12330" spans="1:4" x14ac:dyDescent="0.3">
      <c r="A12330" s="1" t="s">
        <v>78</v>
      </c>
      <c r="B12330" s="1" t="s">
        <v>124</v>
      </c>
      <c r="C12330">
        <v>365.536</v>
      </c>
      <c r="D12330">
        <v>329.18299999999999</v>
      </c>
    </row>
    <row r="12331" spans="1:4" x14ac:dyDescent="0.3">
      <c r="A12331" s="1" t="s">
        <v>78</v>
      </c>
      <c r="B12331" s="1" t="s">
        <v>124</v>
      </c>
      <c r="C12331">
        <v>364.95600000000002</v>
      </c>
      <c r="D12331">
        <v>329.18299999999999</v>
      </c>
    </row>
    <row r="12332" spans="1:4" x14ac:dyDescent="0.3">
      <c r="A12332" s="1" t="s">
        <v>78</v>
      </c>
      <c r="B12332" s="1" t="s">
        <v>124</v>
      </c>
      <c r="C12332">
        <v>364.37700000000001</v>
      </c>
      <c r="D12332">
        <v>329.18299999999999</v>
      </c>
    </row>
    <row r="12333" spans="1:4" x14ac:dyDescent="0.3">
      <c r="A12333" s="1" t="s">
        <v>78</v>
      </c>
      <c r="B12333" s="1" t="s">
        <v>124</v>
      </c>
      <c r="C12333">
        <v>363.84899999999999</v>
      </c>
      <c r="D12333">
        <v>329.26499999999999</v>
      </c>
    </row>
    <row r="12334" spans="1:4" x14ac:dyDescent="0.3">
      <c r="A12334" s="1" t="s">
        <v>78</v>
      </c>
      <c r="B12334" s="1" t="s">
        <v>124</v>
      </c>
      <c r="C12334">
        <v>363.27</v>
      </c>
      <c r="D12334">
        <v>329.26499999999999</v>
      </c>
    </row>
    <row r="12335" spans="1:4" x14ac:dyDescent="0.3">
      <c r="A12335" s="1" t="s">
        <v>78</v>
      </c>
      <c r="B12335" s="1" t="s">
        <v>124</v>
      </c>
      <c r="C12335">
        <v>383.988</v>
      </c>
      <c r="D12335">
        <v>328.20699999999999</v>
      </c>
    </row>
    <row r="12336" spans="1:4" x14ac:dyDescent="0.3">
      <c r="A12336" s="1" t="s">
        <v>78</v>
      </c>
      <c r="B12336" s="1" t="s">
        <v>124</v>
      </c>
      <c r="C12336">
        <v>383.03899999999999</v>
      </c>
      <c r="D12336">
        <v>328.28800000000001</v>
      </c>
    </row>
    <row r="12337" spans="1:4" x14ac:dyDescent="0.3">
      <c r="A12337" s="1" t="s">
        <v>78</v>
      </c>
      <c r="B12337" s="1" t="s">
        <v>124</v>
      </c>
      <c r="C12337">
        <v>382.03699999999998</v>
      </c>
      <c r="D12337">
        <v>328.28800000000001</v>
      </c>
    </row>
    <row r="12338" spans="1:4" x14ac:dyDescent="0.3">
      <c r="A12338" s="1" t="s">
        <v>78</v>
      </c>
      <c r="B12338" s="1" t="s">
        <v>124</v>
      </c>
      <c r="C12338">
        <v>379.92899999999997</v>
      </c>
      <c r="D12338">
        <v>328.36900000000003</v>
      </c>
    </row>
    <row r="12339" spans="1:4" x14ac:dyDescent="0.3">
      <c r="A12339" s="1" t="s">
        <v>78</v>
      </c>
      <c r="B12339" s="1" t="s">
        <v>124</v>
      </c>
      <c r="C12339">
        <v>377.82</v>
      </c>
      <c r="D12339">
        <v>328.53300000000002</v>
      </c>
    </row>
    <row r="12340" spans="1:4" x14ac:dyDescent="0.3">
      <c r="A12340" s="1" t="s">
        <v>78</v>
      </c>
      <c r="B12340" s="1" t="s">
        <v>124</v>
      </c>
      <c r="C12340">
        <v>375.71100000000001</v>
      </c>
      <c r="D12340">
        <v>328.61500000000001</v>
      </c>
    </row>
    <row r="12341" spans="1:4" x14ac:dyDescent="0.3">
      <c r="A12341" s="1" t="s">
        <v>78</v>
      </c>
      <c r="B12341" s="1" t="s">
        <v>124</v>
      </c>
      <c r="C12341">
        <v>373.65499999999997</v>
      </c>
      <c r="D12341">
        <v>328.77699999999999</v>
      </c>
    </row>
    <row r="12342" spans="1:4" x14ac:dyDescent="0.3">
      <c r="A12342" s="1" t="s">
        <v>78</v>
      </c>
      <c r="B12342" s="1" t="s">
        <v>124</v>
      </c>
      <c r="C12342">
        <v>372.654</v>
      </c>
      <c r="D12342">
        <v>328.77699999999999</v>
      </c>
    </row>
    <row r="12343" spans="1:4" x14ac:dyDescent="0.3">
      <c r="A12343" s="1" t="s">
        <v>78</v>
      </c>
      <c r="B12343" s="1" t="s">
        <v>124</v>
      </c>
      <c r="C12343">
        <v>371.75700000000001</v>
      </c>
      <c r="D12343">
        <v>328.85899999999998</v>
      </c>
    </row>
    <row r="12344" spans="1:4" x14ac:dyDescent="0.3">
      <c r="A12344" s="1" t="s">
        <v>78</v>
      </c>
      <c r="B12344" s="1" t="s">
        <v>124</v>
      </c>
      <c r="C12344">
        <v>370.86099999999999</v>
      </c>
      <c r="D12344">
        <v>328.94</v>
      </c>
    </row>
    <row r="12345" spans="1:4" x14ac:dyDescent="0.3">
      <c r="A12345" s="1" t="s">
        <v>78</v>
      </c>
      <c r="B12345" s="1" t="s">
        <v>124</v>
      </c>
      <c r="C12345">
        <v>370.01799999999997</v>
      </c>
      <c r="D12345">
        <v>328.94</v>
      </c>
    </row>
    <row r="12346" spans="1:4" x14ac:dyDescent="0.3">
      <c r="A12346" s="1" t="s">
        <v>78</v>
      </c>
      <c r="B12346" s="1" t="s">
        <v>124</v>
      </c>
      <c r="C12346">
        <v>369.28</v>
      </c>
      <c r="D12346">
        <v>329.02100000000002</v>
      </c>
    </row>
    <row r="12347" spans="1:4" x14ac:dyDescent="0.3">
      <c r="A12347" s="1" t="s">
        <v>78</v>
      </c>
      <c r="B12347" s="1" t="s">
        <v>124</v>
      </c>
      <c r="C12347">
        <v>368.59500000000003</v>
      </c>
      <c r="D12347">
        <v>329.02100000000002</v>
      </c>
    </row>
    <row r="12348" spans="1:4" x14ac:dyDescent="0.3">
      <c r="A12348" s="1" t="s">
        <v>78</v>
      </c>
      <c r="B12348" s="1" t="s">
        <v>124</v>
      </c>
      <c r="C12348">
        <v>383.988</v>
      </c>
      <c r="D12348">
        <v>328.20699999999999</v>
      </c>
    </row>
    <row r="12349" spans="1:4" x14ac:dyDescent="0.3">
      <c r="A12349" s="1" t="s">
        <v>78</v>
      </c>
      <c r="B12349" s="1" t="s">
        <v>124</v>
      </c>
      <c r="C12349">
        <v>383.03899999999999</v>
      </c>
      <c r="D12349">
        <v>328.28800000000001</v>
      </c>
    </row>
    <row r="12350" spans="1:4" x14ac:dyDescent="0.3">
      <c r="A12350" s="1" t="s">
        <v>78</v>
      </c>
      <c r="B12350" s="1" t="s">
        <v>124</v>
      </c>
      <c r="C12350">
        <v>382.03699999999998</v>
      </c>
      <c r="D12350">
        <v>328.28800000000001</v>
      </c>
    </row>
    <row r="12351" spans="1:4" x14ac:dyDescent="0.3">
      <c r="A12351" s="1" t="s">
        <v>78</v>
      </c>
      <c r="B12351" s="1" t="s">
        <v>124</v>
      </c>
      <c r="C12351">
        <v>379.92899999999997</v>
      </c>
      <c r="D12351">
        <v>328.36900000000003</v>
      </c>
    </row>
    <row r="12352" spans="1:4" x14ac:dyDescent="0.3">
      <c r="A12352" s="1" t="s">
        <v>78</v>
      </c>
      <c r="B12352" s="1" t="s">
        <v>124</v>
      </c>
      <c r="C12352">
        <v>377.82</v>
      </c>
      <c r="D12352">
        <v>328.53300000000002</v>
      </c>
    </row>
    <row r="12353" spans="1:4" x14ac:dyDescent="0.3">
      <c r="A12353" s="1" t="s">
        <v>78</v>
      </c>
      <c r="B12353" s="1" t="s">
        <v>124</v>
      </c>
      <c r="C12353">
        <v>375.71100000000001</v>
      </c>
      <c r="D12353">
        <v>328.61500000000001</v>
      </c>
    </row>
    <row r="12354" spans="1:4" x14ac:dyDescent="0.3">
      <c r="A12354" s="1" t="s">
        <v>78</v>
      </c>
      <c r="B12354" s="1" t="s">
        <v>124</v>
      </c>
      <c r="C12354">
        <v>373.65499999999997</v>
      </c>
      <c r="D12354">
        <v>328.77699999999999</v>
      </c>
    </row>
    <row r="12355" spans="1:4" x14ac:dyDescent="0.3">
      <c r="A12355" s="1" t="s">
        <v>78</v>
      </c>
      <c r="B12355" s="1" t="s">
        <v>124</v>
      </c>
      <c r="C12355">
        <v>372.654</v>
      </c>
      <c r="D12355">
        <v>328.77699999999999</v>
      </c>
    </row>
    <row r="12356" spans="1:4" x14ac:dyDescent="0.3">
      <c r="A12356" s="1" t="s">
        <v>78</v>
      </c>
      <c r="B12356" s="1" t="s">
        <v>124</v>
      </c>
      <c r="C12356">
        <v>371.75700000000001</v>
      </c>
      <c r="D12356">
        <v>328.85899999999998</v>
      </c>
    </row>
    <row r="12357" spans="1:4" x14ac:dyDescent="0.3">
      <c r="A12357" s="1" t="s">
        <v>78</v>
      </c>
      <c r="B12357" s="1" t="s">
        <v>124</v>
      </c>
      <c r="C12357">
        <v>370.86099999999999</v>
      </c>
      <c r="D12357">
        <v>328.94</v>
      </c>
    </row>
    <row r="12358" spans="1:4" x14ac:dyDescent="0.3">
      <c r="A12358" s="1" t="s">
        <v>78</v>
      </c>
      <c r="B12358" s="1" t="s">
        <v>124</v>
      </c>
      <c r="C12358">
        <v>370.01799999999997</v>
      </c>
      <c r="D12358">
        <v>328.94</v>
      </c>
    </row>
    <row r="12359" spans="1:4" x14ac:dyDescent="0.3">
      <c r="A12359" s="1" t="s">
        <v>78</v>
      </c>
      <c r="B12359" s="1" t="s">
        <v>124</v>
      </c>
      <c r="C12359">
        <v>369.28</v>
      </c>
      <c r="D12359">
        <v>329.02100000000002</v>
      </c>
    </row>
    <row r="12360" spans="1:4" x14ac:dyDescent="0.3">
      <c r="A12360" s="1" t="s">
        <v>78</v>
      </c>
      <c r="B12360" s="1" t="s">
        <v>124</v>
      </c>
      <c r="C12360">
        <v>368.59500000000003</v>
      </c>
      <c r="D12360">
        <v>329.02100000000002</v>
      </c>
    </row>
    <row r="12361" spans="1:4" x14ac:dyDescent="0.3">
      <c r="A12361" s="1" t="s">
        <v>78</v>
      </c>
      <c r="B12361" s="1" t="s">
        <v>124</v>
      </c>
      <c r="C12361">
        <v>398.96</v>
      </c>
      <c r="D12361">
        <v>327.71699999999998</v>
      </c>
    </row>
    <row r="12362" spans="1:4" x14ac:dyDescent="0.3">
      <c r="A12362" s="1" t="s">
        <v>78</v>
      </c>
      <c r="B12362" s="1" t="s">
        <v>124</v>
      </c>
      <c r="C12362">
        <v>396.95600000000002</v>
      </c>
      <c r="D12362">
        <v>327.79899999999998</v>
      </c>
    </row>
    <row r="12363" spans="1:4" x14ac:dyDescent="0.3">
      <c r="A12363" s="1" t="s">
        <v>78</v>
      </c>
      <c r="B12363" s="1" t="s">
        <v>124</v>
      </c>
      <c r="C12363">
        <v>395.05799999999999</v>
      </c>
      <c r="D12363">
        <v>327.79899999999998</v>
      </c>
    </row>
    <row r="12364" spans="1:4" x14ac:dyDescent="0.3">
      <c r="A12364" s="1" t="s">
        <v>78</v>
      </c>
      <c r="B12364" s="1" t="s">
        <v>124</v>
      </c>
      <c r="C12364">
        <v>393.159999999999</v>
      </c>
      <c r="D12364">
        <v>327.878999999999</v>
      </c>
    </row>
    <row r="12365" spans="1:4" x14ac:dyDescent="0.3">
      <c r="A12365" s="1" t="s">
        <v>78</v>
      </c>
      <c r="B12365" s="1" t="s">
        <v>124</v>
      </c>
      <c r="C12365">
        <v>391.31499999999897</v>
      </c>
      <c r="D12365">
        <v>327.96199999999999</v>
      </c>
    </row>
    <row r="12366" spans="1:4" x14ac:dyDescent="0.3">
      <c r="A12366" s="1" t="s">
        <v>78</v>
      </c>
      <c r="B12366" s="1" t="s">
        <v>124</v>
      </c>
      <c r="C12366">
        <v>387.67799999999897</v>
      </c>
      <c r="D12366">
        <v>328.04300000000001</v>
      </c>
    </row>
    <row r="12367" spans="1:4" x14ac:dyDescent="0.3">
      <c r="A12367" s="1" t="s">
        <v>78</v>
      </c>
      <c r="B12367" s="1" t="s">
        <v>124</v>
      </c>
      <c r="C12367">
        <v>385.88499999999902</v>
      </c>
      <c r="D12367">
        <v>328.125</v>
      </c>
    </row>
    <row r="12368" spans="1:4" x14ac:dyDescent="0.3">
      <c r="A12368" s="1" t="s">
        <v>78</v>
      </c>
      <c r="B12368" s="1" t="s">
        <v>124</v>
      </c>
      <c r="C12368">
        <v>383.98799999999898</v>
      </c>
      <c r="D12368">
        <v>328.20699999999999</v>
      </c>
    </row>
    <row r="12369" spans="1:4" x14ac:dyDescent="0.3">
      <c r="A12369" s="1" t="s">
        <v>78</v>
      </c>
      <c r="B12369" s="1" t="s">
        <v>124</v>
      </c>
      <c r="C12369">
        <v>398.95999999999901</v>
      </c>
      <c r="D12369">
        <v>327.71699999999998</v>
      </c>
    </row>
    <row r="12370" spans="1:4" x14ac:dyDescent="0.3">
      <c r="A12370" s="1" t="s">
        <v>78</v>
      </c>
      <c r="B12370" s="1" t="s">
        <v>124</v>
      </c>
      <c r="C12370">
        <v>396.95599999999899</v>
      </c>
      <c r="D12370">
        <v>327.79899999999998</v>
      </c>
    </row>
    <row r="12371" spans="1:4" x14ac:dyDescent="0.3">
      <c r="A12371" s="1" t="s">
        <v>78</v>
      </c>
      <c r="B12371" s="1" t="s">
        <v>124</v>
      </c>
      <c r="C12371">
        <v>395.05799999999999</v>
      </c>
      <c r="D12371">
        <v>327.79899999999998</v>
      </c>
    </row>
    <row r="12372" spans="1:4" x14ac:dyDescent="0.3">
      <c r="A12372" s="1" t="s">
        <v>78</v>
      </c>
      <c r="B12372" s="1" t="s">
        <v>124</v>
      </c>
      <c r="C12372">
        <v>393.159999999999</v>
      </c>
      <c r="D12372">
        <v>327.878999999999</v>
      </c>
    </row>
    <row r="12373" spans="1:4" x14ac:dyDescent="0.3">
      <c r="A12373" s="1" t="s">
        <v>78</v>
      </c>
      <c r="B12373" s="1" t="s">
        <v>124</v>
      </c>
      <c r="C12373">
        <v>391.31499999999897</v>
      </c>
      <c r="D12373">
        <v>327.96199999999999</v>
      </c>
    </row>
    <row r="12374" spans="1:4" x14ac:dyDescent="0.3">
      <c r="A12374" s="1" t="s">
        <v>78</v>
      </c>
      <c r="B12374" s="1" t="s">
        <v>124</v>
      </c>
      <c r="C12374">
        <v>387.67799999999897</v>
      </c>
      <c r="D12374">
        <v>328.04300000000001</v>
      </c>
    </row>
    <row r="12375" spans="1:4" x14ac:dyDescent="0.3">
      <c r="A12375" s="1" t="s">
        <v>78</v>
      </c>
      <c r="B12375" s="1" t="s">
        <v>124</v>
      </c>
      <c r="C12375">
        <v>385.88499999999902</v>
      </c>
      <c r="D12375">
        <v>328.125</v>
      </c>
    </row>
    <row r="12376" spans="1:4" x14ac:dyDescent="0.3">
      <c r="A12376" s="1" t="s">
        <v>78</v>
      </c>
      <c r="B12376" s="1" t="s">
        <v>124</v>
      </c>
      <c r="C12376">
        <v>383.98799999999898</v>
      </c>
      <c r="D12376">
        <v>328.20699999999999</v>
      </c>
    </row>
    <row r="12377" spans="1:4" x14ac:dyDescent="0.3">
      <c r="A12377" s="1" t="s">
        <v>78</v>
      </c>
      <c r="B12377" s="1" t="s">
        <v>124</v>
      </c>
      <c r="C12377">
        <v>416.671999999999</v>
      </c>
      <c r="D12377">
        <v>327.55399999999997</v>
      </c>
    </row>
    <row r="12378" spans="1:4" x14ac:dyDescent="0.3">
      <c r="A12378" s="1" t="s">
        <v>78</v>
      </c>
      <c r="B12378" s="1" t="s">
        <v>124</v>
      </c>
      <c r="C12378">
        <v>414.56299999999999</v>
      </c>
      <c r="D12378">
        <v>327.55399999999997</v>
      </c>
    </row>
    <row r="12379" spans="1:4" x14ac:dyDescent="0.3">
      <c r="A12379" s="1" t="s">
        <v>78</v>
      </c>
      <c r="B12379" s="1" t="s">
        <v>124</v>
      </c>
      <c r="C12379">
        <v>412.349999999999</v>
      </c>
      <c r="D12379">
        <v>327.635999999999</v>
      </c>
    </row>
    <row r="12380" spans="1:4" x14ac:dyDescent="0.3">
      <c r="A12380" s="1" t="s">
        <v>78</v>
      </c>
      <c r="B12380" s="1" t="s">
        <v>124</v>
      </c>
      <c r="C12380">
        <v>410.13600000000002</v>
      </c>
      <c r="D12380">
        <v>327.63600000000002</v>
      </c>
    </row>
    <row r="12381" spans="1:4" x14ac:dyDescent="0.3">
      <c r="A12381" s="1" t="s">
        <v>78</v>
      </c>
      <c r="B12381" s="1" t="s">
        <v>124</v>
      </c>
      <c r="C12381">
        <v>407.81599999999997</v>
      </c>
      <c r="D12381">
        <v>327.63600000000002</v>
      </c>
    </row>
    <row r="12382" spans="1:4" x14ac:dyDescent="0.3">
      <c r="A12382" s="1" t="s">
        <v>78</v>
      </c>
      <c r="B12382" s="1" t="s">
        <v>124</v>
      </c>
      <c r="C12382">
        <v>405.495</v>
      </c>
      <c r="D12382">
        <v>327.63600000000002</v>
      </c>
    </row>
    <row r="12383" spans="1:4" x14ac:dyDescent="0.3">
      <c r="A12383" s="1" t="s">
        <v>78</v>
      </c>
      <c r="B12383" s="1" t="s">
        <v>124</v>
      </c>
      <c r="C12383">
        <v>403.28300000000002</v>
      </c>
      <c r="D12383">
        <v>327.63600000000002</v>
      </c>
    </row>
    <row r="12384" spans="1:4" x14ac:dyDescent="0.3">
      <c r="A12384" s="1" t="s">
        <v>78</v>
      </c>
      <c r="B12384" s="1" t="s">
        <v>124</v>
      </c>
      <c r="C12384">
        <v>401.06799999999998</v>
      </c>
      <c r="D12384">
        <v>327.71699999999998</v>
      </c>
    </row>
    <row r="12385" spans="1:4" x14ac:dyDescent="0.3">
      <c r="A12385" s="1" t="s">
        <v>78</v>
      </c>
      <c r="B12385" s="1" t="s">
        <v>124</v>
      </c>
      <c r="C12385">
        <v>398.96</v>
      </c>
      <c r="D12385">
        <v>327.71699999999998</v>
      </c>
    </row>
    <row r="12386" spans="1:4" x14ac:dyDescent="0.3">
      <c r="A12386" s="1" t="s">
        <v>78</v>
      </c>
      <c r="B12386" s="1" t="s">
        <v>124</v>
      </c>
      <c r="C12386">
        <v>416.671999999999</v>
      </c>
      <c r="D12386">
        <v>327.55399999999997</v>
      </c>
    </row>
    <row r="12387" spans="1:4" x14ac:dyDescent="0.3">
      <c r="A12387" s="1" t="s">
        <v>78</v>
      </c>
      <c r="B12387" s="1" t="s">
        <v>124</v>
      </c>
      <c r="C12387">
        <v>414.56299999999999</v>
      </c>
      <c r="D12387">
        <v>327.55399999999997</v>
      </c>
    </row>
    <row r="12388" spans="1:4" x14ac:dyDescent="0.3">
      <c r="A12388" s="1" t="s">
        <v>78</v>
      </c>
      <c r="B12388" s="1" t="s">
        <v>124</v>
      </c>
      <c r="C12388">
        <v>412.349999999999</v>
      </c>
      <c r="D12388">
        <v>327.635999999999</v>
      </c>
    </row>
    <row r="12389" spans="1:4" x14ac:dyDescent="0.3">
      <c r="A12389" s="1" t="s">
        <v>78</v>
      </c>
      <c r="B12389" s="1" t="s">
        <v>124</v>
      </c>
      <c r="C12389">
        <v>410.13600000000002</v>
      </c>
      <c r="D12389">
        <v>327.63600000000002</v>
      </c>
    </row>
    <row r="12390" spans="1:4" x14ac:dyDescent="0.3">
      <c r="A12390" s="1" t="s">
        <v>78</v>
      </c>
      <c r="B12390" s="1" t="s">
        <v>124</v>
      </c>
      <c r="C12390">
        <v>407.81599999999997</v>
      </c>
      <c r="D12390">
        <v>327.63600000000002</v>
      </c>
    </row>
    <row r="12391" spans="1:4" x14ac:dyDescent="0.3">
      <c r="A12391" s="1" t="s">
        <v>78</v>
      </c>
      <c r="B12391" s="1" t="s">
        <v>124</v>
      </c>
      <c r="C12391">
        <v>405.495</v>
      </c>
      <c r="D12391">
        <v>327.63600000000002</v>
      </c>
    </row>
    <row r="12392" spans="1:4" x14ac:dyDescent="0.3">
      <c r="A12392" s="1" t="s">
        <v>78</v>
      </c>
      <c r="B12392" s="1" t="s">
        <v>124</v>
      </c>
      <c r="C12392">
        <v>403.28300000000002</v>
      </c>
      <c r="D12392">
        <v>327.63600000000002</v>
      </c>
    </row>
    <row r="12393" spans="1:4" x14ac:dyDescent="0.3">
      <c r="A12393" s="1" t="s">
        <v>78</v>
      </c>
      <c r="B12393" s="1" t="s">
        <v>124</v>
      </c>
      <c r="C12393">
        <v>401.06799999999998</v>
      </c>
      <c r="D12393">
        <v>327.71699999999998</v>
      </c>
    </row>
    <row r="12394" spans="1:4" x14ac:dyDescent="0.3">
      <c r="A12394" s="1" t="s">
        <v>78</v>
      </c>
      <c r="B12394" s="1" t="s">
        <v>124</v>
      </c>
      <c r="C12394">
        <v>398.96</v>
      </c>
      <c r="D12394">
        <v>327.71699999999998</v>
      </c>
    </row>
    <row r="12395" spans="1:4" x14ac:dyDescent="0.3">
      <c r="A12395" s="1" t="s">
        <v>78</v>
      </c>
      <c r="B12395" s="1" t="s">
        <v>124</v>
      </c>
      <c r="C12395">
        <v>431.64400000000001</v>
      </c>
      <c r="D12395">
        <v>326.902999999999</v>
      </c>
    </row>
    <row r="12396" spans="1:4" x14ac:dyDescent="0.3">
      <c r="A12396" s="1" t="s">
        <v>78</v>
      </c>
      <c r="B12396" s="1" t="s">
        <v>124</v>
      </c>
      <c r="C12396">
        <v>429.79899999999998</v>
      </c>
      <c r="D12396">
        <v>326.981999999999</v>
      </c>
    </row>
    <row r="12397" spans="1:4" x14ac:dyDescent="0.3">
      <c r="A12397" s="1" t="s">
        <v>78</v>
      </c>
      <c r="B12397" s="1" t="s">
        <v>124</v>
      </c>
      <c r="C12397">
        <v>427.95299999999997</v>
      </c>
      <c r="D12397">
        <v>327.065</v>
      </c>
    </row>
    <row r="12398" spans="1:4" x14ac:dyDescent="0.3">
      <c r="A12398" s="1" t="s">
        <v>78</v>
      </c>
      <c r="B12398" s="1" t="s">
        <v>124</v>
      </c>
      <c r="C12398">
        <v>424.31599999999997</v>
      </c>
      <c r="D12398">
        <v>327.22800000000001</v>
      </c>
    </row>
    <row r="12399" spans="1:4" x14ac:dyDescent="0.3">
      <c r="A12399" s="1" t="s">
        <v>78</v>
      </c>
      <c r="B12399" s="1" t="s">
        <v>124</v>
      </c>
      <c r="C12399">
        <v>422.47199999999998</v>
      </c>
      <c r="D12399">
        <v>327.31099999999998</v>
      </c>
    </row>
    <row r="12400" spans="1:4" x14ac:dyDescent="0.3">
      <c r="A12400" s="1" t="s">
        <v>78</v>
      </c>
      <c r="B12400" s="1" t="s">
        <v>124</v>
      </c>
      <c r="C12400">
        <v>420.62599999999998</v>
      </c>
      <c r="D12400">
        <v>327.39</v>
      </c>
    </row>
    <row r="12401" spans="1:4" x14ac:dyDescent="0.3">
      <c r="A12401" s="1" t="s">
        <v>78</v>
      </c>
      <c r="B12401" s="1" t="s">
        <v>124</v>
      </c>
      <c r="C12401">
        <v>418.67599999999999</v>
      </c>
      <c r="D12401">
        <v>327.47199999999998</v>
      </c>
    </row>
    <row r="12402" spans="1:4" x14ac:dyDescent="0.3">
      <c r="A12402" s="1" t="s">
        <v>78</v>
      </c>
      <c r="B12402" s="1" t="s">
        <v>124</v>
      </c>
      <c r="C12402">
        <v>416.671999999999</v>
      </c>
      <c r="D12402">
        <v>327.55399999999997</v>
      </c>
    </row>
    <row r="12403" spans="1:4" x14ac:dyDescent="0.3">
      <c r="A12403" s="1" t="s">
        <v>78</v>
      </c>
      <c r="B12403" s="1" t="s">
        <v>124</v>
      </c>
      <c r="C12403">
        <v>431.64399999999898</v>
      </c>
      <c r="D12403">
        <v>326.90300000000002</v>
      </c>
    </row>
    <row r="12404" spans="1:4" x14ac:dyDescent="0.3">
      <c r="A12404" s="1" t="s">
        <v>78</v>
      </c>
      <c r="B12404" s="1" t="s">
        <v>124</v>
      </c>
      <c r="C12404">
        <v>429.79899999999901</v>
      </c>
      <c r="D12404">
        <v>326.98200000000003</v>
      </c>
    </row>
    <row r="12405" spans="1:4" x14ac:dyDescent="0.3">
      <c r="A12405" s="1" t="s">
        <v>78</v>
      </c>
      <c r="B12405" s="1" t="s">
        <v>124</v>
      </c>
      <c r="C12405">
        <v>427.95299999999901</v>
      </c>
      <c r="D12405">
        <v>327.065</v>
      </c>
    </row>
    <row r="12406" spans="1:4" x14ac:dyDescent="0.3">
      <c r="A12406" s="1" t="s">
        <v>78</v>
      </c>
      <c r="B12406" s="1" t="s">
        <v>124</v>
      </c>
      <c r="C12406">
        <v>424.31599999999901</v>
      </c>
      <c r="D12406">
        <v>327.22800000000001</v>
      </c>
    </row>
    <row r="12407" spans="1:4" x14ac:dyDescent="0.3">
      <c r="A12407" s="1" t="s">
        <v>78</v>
      </c>
      <c r="B12407" s="1" t="s">
        <v>124</v>
      </c>
      <c r="C12407">
        <v>422.47199999999901</v>
      </c>
      <c r="D12407">
        <v>327.31099999999998</v>
      </c>
    </row>
    <row r="12408" spans="1:4" x14ac:dyDescent="0.3">
      <c r="A12408" s="1" t="s">
        <v>78</v>
      </c>
      <c r="B12408" s="1" t="s">
        <v>124</v>
      </c>
      <c r="C12408">
        <v>420.62599999999901</v>
      </c>
      <c r="D12408">
        <v>327.39</v>
      </c>
    </row>
    <row r="12409" spans="1:4" x14ac:dyDescent="0.3">
      <c r="A12409" s="1" t="s">
        <v>78</v>
      </c>
      <c r="B12409" s="1" t="s">
        <v>124</v>
      </c>
      <c r="C12409">
        <v>418.67599999999902</v>
      </c>
      <c r="D12409">
        <v>327.47199999999998</v>
      </c>
    </row>
    <row r="12410" spans="1:4" x14ac:dyDescent="0.3">
      <c r="A12410" s="1" t="s">
        <v>78</v>
      </c>
      <c r="B12410" s="1" t="s">
        <v>124</v>
      </c>
      <c r="C12410">
        <v>416.671999999999</v>
      </c>
      <c r="D12410">
        <v>327.55399999999997</v>
      </c>
    </row>
    <row r="12411" spans="1:4" x14ac:dyDescent="0.3">
      <c r="A12411" s="1" t="s">
        <v>78</v>
      </c>
      <c r="B12411" s="1" t="s">
        <v>125</v>
      </c>
      <c r="C12411">
        <v>232.494</v>
      </c>
      <c r="D12411">
        <v>279.94</v>
      </c>
    </row>
    <row r="12412" spans="1:4" x14ac:dyDescent="0.3">
      <c r="A12412" s="1" t="s">
        <v>78</v>
      </c>
      <c r="B12412" s="1" t="s">
        <v>125</v>
      </c>
      <c r="C12412">
        <v>230.179</v>
      </c>
      <c r="D12412">
        <v>280.041</v>
      </c>
    </row>
    <row r="12413" spans="1:4" x14ac:dyDescent="0.3">
      <c r="A12413" s="1" t="s">
        <v>78</v>
      </c>
      <c r="B12413" s="1" t="s">
        <v>125</v>
      </c>
      <c r="C12413">
        <v>227.804</v>
      </c>
      <c r="D12413">
        <v>280.14299999999997</v>
      </c>
    </row>
    <row r="12414" spans="1:4" x14ac:dyDescent="0.3">
      <c r="A12414" s="1" t="s">
        <v>78</v>
      </c>
      <c r="B12414" s="1" t="s">
        <v>125</v>
      </c>
      <c r="C12414">
        <v>225.30600000000001</v>
      </c>
      <c r="D12414">
        <v>280.24599999999998</v>
      </c>
    </row>
    <row r="12415" spans="1:4" x14ac:dyDescent="0.3">
      <c r="A12415" s="1" t="s">
        <v>78</v>
      </c>
      <c r="B12415" s="1" t="s">
        <v>125</v>
      </c>
      <c r="C12415">
        <v>222.751</v>
      </c>
      <c r="D12415">
        <v>280.346</v>
      </c>
    </row>
    <row r="12416" spans="1:4" x14ac:dyDescent="0.3">
      <c r="A12416" s="1" t="s">
        <v>78</v>
      </c>
      <c r="B12416" s="1" t="s">
        <v>125</v>
      </c>
      <c r="C12416">
        <v>220.19300000000001</v>
      </c>
      <c r="D12416">
        <v>280.45</v>
      </c>
    </row>
    <row r="12417" spans="1:4" x14ac:dyDescent="0.3">
      <c r="A12417" s="1" t="s">
        <v>78</v>
      </c>
      <c r="B12417" s="1" t="s">
        <v>125</v>
      </c>
      <c r="C12417">
        <v>217.51300000000001</v>
      </c>
      <c r="D12417">
        <v>280.55099999999999</v>
      </c>
    </row>
    <row r="12418" spans="1:4" x14ac:dyDescent="0.3">
      <c r="A12418" s="1" t="s">
        <v>78</v>
      </c>
      <c r="B12418" s="1" t="s">
        <v>125</v>
      </c>
      <c r="C12418">
        <v>212.09299999999999</v>
      </c>
      <c r="D12418">
        <v>280.755</v>
      </c>
    </row>
    <row r="12419" spans="1:4" x14ac:dyDescent="0.3">
      <c r="A12419" s="1" t="s">
        <v>78</v>
      </c>
      <c r="B12419" s="1" t="s">
        <v>125</v>
      </c>
      <c r="C12419">
        <v>206.61500000000001</v>
      </c>
      <c r="D12419">
        <v>280.959</v>
      </c>
    </row>
    <row r="12420" spans="1:4" x14ac:dyDescent="0.3">
      <c r="A12420" s="1" t="s">
        <v>78</v>
      </c>
      <c r="B12420" s="1" t="s">
        <v>125</v>
      </c>
      <c r="C12420">
        <v>201.13200000000001</v>
      </c>
      <c r="D12420">
        <v>281.16300000000001</v>
      </c>
    </row>
    <row r="12421" spans="1:4" x14ac:dyDescent="0.3">
      <c r="A12421" s="1" t="s">
        <v>78</v>
      </c>
      <c r="B12421" s="1" t="s">
        <v>125</v>
      </c>
      <c r="C12421">
        <v>195.654</v>
      </c>
      <c r="D12421">
        <v>281.36700000000002</v>
      </c>
    </row>
    <row r="12422" spans="1:4" x14ac:dyDescent="0.3">
      <c r="A12422" s="1" t="s">
        <v>78</v>
      </c>
      <c r="B12422" s="1" t="s">
        <v>125</v>
      </c>
      <c r="C12422">
        <v>190.292</v>
      </c>
      <c r="D12422">
        <v>281.572</v>
      </c>
    </row>
    <row r="12423" spans="1:4" x14ac:dyDescent="0.3">
      <c r="A12423" s="1" t="s">
        <v>78</v>
      </c>
      <c r="B12423" s="1" t="s">
        <v>125</v>
      </c>
      <c r="C12423">
        <v>232.494</v>
      </c>
      <c r="D12423">
        <v>279.94</v>
      </c>
    </row>
    <row r="12424" spans="1:4" x14ac:dyDescent="0.3">
      <c r="A12424" s="1" t="s">
        <v>78</v>
      </c>
      <c r="B12424" s="1" t="s">
        <v>125</v>
      </c>
      <c r="C12424">
        <v>230.179</v>
      </c>
      <c r="D12424">
        <v>280.041</v>
      </c>
    </row>
    <row r="12425" spans="1:4" x14ac:dyDescent="0.3">
      <c r="A12425" s="1" t="s">
        <v>78</v>
      </c>
      <c r="B12425" s="1" t="s">
        <v>125</v>
      </c>
      <c r="C12425">
        <v>227.804</v>
      </c>
      <c r="D12425">
        <v>280.14299999999997</v>
      </c>
    </row>
    <row r="12426" spans="1:4" x14ac:dyDescent="0.3">
      <c r="A12426" s="1" t="s">
        <v>78</v>
      </c>
      <c r="B12426" s="1" t="s">
        <v>125</v>
      </c>
      <c r="C12426">
        <v>225.30600000000001</v>
      </c>
      <c r="D12426">
        <v>280.24599999999998</v>
      </c>
    </row>
    <row r="12427" spans="1:4" x14ac:dyDescent="0.3">
      <c r="A12427" s="1" t="s">
        <v>78</v>
      </c>
      <c r="B12427" s="1" t="s">
        <v>125</v>
      </c>
      <c r="C12427">
        <v>222.751</v>
      </c>
      <c r="D12427">
        <v>280.346</v>
      </c>
    </row>
    <row r="12428" spans="1:4" x14ac:dyDescent="0.3">
      <c r="A12428" s="1" t="s">
        <v>78</v>
      </c>
      <c r="B12428" s="1" t="s">
        <v>125</v>
      </c>
      <c r="C12428">
        <v>220.19300000000001</v>
      </c>
      <c r="D12428">
        <v>280.45</v>
      </c>
    </row>
    <row r="12429" spans="1:4" x14ac:dyDescent="0.3">
      <c r="A12429" s="1" t="s">
        <v>78</v>
      </c>
      <c r="B12429" s="1" t="s">
        <v>125</v>
      </c>
      <c r="C12429">
        <v>217.51300000000001</v>
      </c>
      <c r="D12429">
        <v>280.55099999999999</v>
      </c>
    </row>
    <row r="12430" spans="1:4" x14ac:dyDescent="0.3">
      <c r="A12430" s="1" t="s">
        <v>78</v>
      </c>
      <c r="B12430" s="1" t="s">
        <v>125</v>
      </c>
      <c r="C12430">
        <v>212.09299999999999</v>
      </c>
      <c r="D12430">
        <v>280.755</v>
      </c>
    </row>
    <row r="12431" spans="1:4" x14ac:dyDescent="0.3">
      <c r="A12431" s="1" t="s">
        <v>78</v>
      </c>
      <c r="B12431" s="1" t="s">
        <v>125</v>
      </c>
      <c r="C12431">
        <v>206.61500000000001</v>
      </c>
      <c r="D12431">
        <v>280.959</v>
      </c>
    </row>
    <row r="12432" spans="1:4" x14ac:dyDescent="0.3">
      <c r="A12432" s="1" t="s">
        <v>78</v>
      </c>
      <c r="B12432" s="1" t="s">
        <v>125</v>
      </c>
      <c r="C12432">
        <v>201.13200000000001</v>
      </c>
      <c r="D12432">
        <v>281.16300000000001</v>
      </c>
    </row>
    <row r="12433" spans="1:4" x14ac:dyDescent="0.3">
      <c r="A12433" s="1" t="s">
        <v>78</v>
      </c>
      <c r="B12433" s="1" t="s">
        <v>125</v>
      </c>
      <c r="C12433">
        <v>195.654</v>
      </c>
      <c r="D12433">
        <v>281.36700000000002</v>
      </c>
    </row>
    <row r="12434" spans="1:4" x14ac:dyDescent="0.3">
      <c r="A12434" s="1" t="s">
        <v>78</v>
      </c>
      <c r="B12434" s="1" t="s">
        <v>125</v>
      </c>
      <c r="C12434">
        <v>190.292</v>
      </c>
      <c r="D12434">
        <v>281.572</v>
      </c>
    </row>
    <row r="12435" spans="1:4" x14ac:dyDescent="0.3">
      <c r="A12435" s="1" t="s">
        <v>78</v>
      </c>
      <c r="B12435" s="1" t="s">
        <v>125</v>
      </c>
      <c r="C12435">
        <v>263.06299999999999</v>
      </c>
      <c r="D12435">
        <v>278.50999000000002</v>
      </c>
    </row>
    <row r="12436" spans="1:4" x14ac:dyDescent="0.3">
      <c r="A12436" s="1" t="s">
        <v>78</v>
      </c>
      <c r="B12436" s="1" t="s">
        <v>125</v>
      </c>
      <c r="C12436">
        <v>261.539999999999</v>
      </c>
      <c r="D12436">
        <v>278.61299000000002</v>
      </c>
    </row>
    <row r="12437" spans="1:4" x14ac:dyDescent="0.3">
      <c r="A12437" s="1" t="s">
        <v>78</v>
      </c>
      <c r="B12437" s="1" t="s">
        <v>125</v>
      </c>
      <c r="C12437">
        <v>259.95699999999903</v>
      </c>
      <c r="D12437">
        <v>278.71399000000002</v>
      </c>
    </row>
    <row r="12438" spans="1:4" x14ac:dyDescent="0.3">
      <c r="A12438" s="1" t="s">
        <v>78</v>
      </c>
      <c r="B12438" s="1" t="s">
        <v>125</v>
      </c>
      <c r="C12438">
        <v>258.31400000000002</v>
      </c>
      <c r="D12438">
        <v>278.714</v>
      </c>
    </row>
    <row r="12439" spans="1:4" x14ac:dyDescent="0.3">
      <c r="A12439" s="1" t="s">
        <v>78</v>
      </c>
      <c r="B12439" s="1" t="s">
        <v>125</v>
      </c>
      <c r="C12439">
        <v>256.608</v>
      </c>
      <c r="D12439">
        <v>278.81700000000001</v>
      </c>
    </row>
    <row r="12440" spans="1:4" x14ac:dyDescent="0.3">
      <c r="A12440" s="1" t="s">
        <v>78</v>
      </c>
      <c r="B12440" s="1" t="s">
        <v>125</v>
      </c>
      <c r="C12440">
        <v>254.90299999999999</v>
      </c>
      <c r="D12440">
        <v>278.91800000000001</v>
      </c>
    </row>
    <row r="12441" spans="1:4" x14ac:dyDescent="0.3">
      <c r="A12441" s="1" t="s">
        <v>78</v>
      </c>
      <c r="B12441" s="1" t="s">
        <v>125</v>
      </c>
      <c r="C12441">
        <v>253.077</v>
      </c>
      <c r="D12441">
        <v>279.02</v>
      </c>
    </row>
    <row r="12442" spans="1:4" x14ac:dyDescent="0.3">
      <c r="A12442" s="1" t="s">
        <v>78</v>
      </c>
      <c r="B12442" s="1" t="s">
        <v>125</v>
      </c>
      <c r="C12442">
        <v>251.249</v>
      </c>
      <c r="D12442">
        <v>279.12199999999899</v>
      </c>
    </row>
    <row r="12443" spans="1:4" x14ac:dyDescent="0.3">
      <c r="A12443" s="1" t="s">
        <v>78</v>
      </c>
      <c r="B12443" s="1" t="s">
        <v>125</v>
      </c>
      <c r="C12443">
        <v>249.363</v>
      </c>
      <c r="D12443">
        <v>279.224999999999</v>
      </c>
    </row>
    <row r="12444" spans="1:4" x14ac:dyDescent="0.3">
      <c r="A12444" s="1" t="s">
        <v>78</v>
      </c>
      <c r="B12444" s="1" t="s">
        <v>125</v>
      </c>
      <c r="C12444">
        <v>247.41300000000001</v>
      </c>
      <c r="D12444">
        <v>279.32699999999897</v>
      </c>
    </row>
    <row r="12445" spans="1:4" x14ac:dyDescent="0.3">
      <c r="A12445" s="1" t="s">
        <v>78</v>
      </c>
      <c r="B12445" s="1" t="s">
        <v>125</v>
      </c>
      <c r="C12445">
        <v>245.404</v>
      </c>
      <c r="D12445">
        <v>279.327</v>
      </c>
    </row>
    <row r="12446" spans="1:4" x14ac:dyDescent="0.3">
      <c r="A12446" s="1" t="s">
        <v>78</v>
      </c>
      <c r="B12446" s="1" t="s">
        <v>125</v>
      </c>
      <c r="C12446">
        <v>243.33199999999999</v>
      </c>
      <c r="D12446">
        <v>279.43</v>
      </c>
    </row>
    <row r="12447" spans="1:4" x14ac:dyDescent="0.3">
      <c r="A12447" s="1" t="s">
        <v>78</v>
      </c>
      <c r="B12447" s="1" t="s">
        <v>125</v>
      </c>
      <c r="C12447">
        <v>241.26300000000001</v>
      </c>
      <c r="D12447">
        <v>279.52999999999997</v>
      </c>
    </row>
    <row r="12448" spans="1:4" x14ac:dyDescent="0.3">
      <c r="A12448" s="1" t="s">
        <v>78</v>
      </c>
      <c r="B12448" s="1" t="s">
        <v>125</v>
      </c>
      <c r="C12448">
        <v>236.941</v>
      </c>
      <c r="D12448">
        <v>279.73500000000001</v>
      </c>
    </row>
    <row r="12449" spans="1:4" x14ac:dyDescent="0.3">
      <c r="A12449" s="1" t="s">
        <v>78</v>
      </c>
      <c r="B12449" s="1" t="s">
        <v>125</v>
      </c>
      <c r="C12449">
        <v>232.494</v>
      </c>
      <c r="D12449">
        <v>279.94</v>
      </c>
    </row>
    <row r="12450" spans="1:4" x14ac:dyDescent="0.3">
      <c r="A12450" s="1" t="s">
        <v>78</v>
      </c>
      <c r="B12450" s="1" t="s">
        <v>125</v>
      </c>
      <c r="C12450">
        <v>263.06299999999999</v>
      </c>
      <c r="D12450">
        <v>278.51</v>
      </c>
    </row>
    <row r="12451" spans="1:4" x14ac:dyDescent="0.3">
      <c r="A12451" s="1" t="s">
        <v>78</v>
      </c>
      <c r="B12451" s="1" t="s">
        <v>125</v>
      </c>
      <c r="C12451">
        <v>261.539999999999</v>
      </c>
      <c r="D12451">
        <v>278.613</v>
      </c>
    </row>
    <row r="12452" spans="1:4" x14ac:dyDescent="0.3">
      <c r="A12452" s="1" t="s">
        <v>78</v>
      </c>
      <c r="B12452" s="1" t="s">
        <v>125</v>
      </c>
      <c r="C12452">
        <v>259.95699999999903</v>
      </c>
      <c r="D12452">
        <v>278.714</v>
      </c>
    </row>
    <row r="12453" spans="1:4" x14ac:dyDescent="0.3">
      <c r="A12453" s="1" t="s">
        <v>78</v>
      </c>
      <c r="B12453" s="1" t="s">
        <v>125</v>
      </c>
      <c r="C12453">
        <v>258.31400000000002</v>
      </c>
      <c r="D12453">
        <v>278.714</v>
      </c>
    </row>
    <row r="12454" spans="1:4" x14ac:dyDescent="0.3">
      <c r="A12454" s="1" t="s">
        <v>78</v>
      </c>
      <c r="B12454" s="1" t="s">
        <v>125</v>
      </c>
      <c r="C12454">
        <v>256.608</v>
      </c>
      <c r="D12454">
        <v>278.81700000000001</v>
      </c>
    </row>
    <row r="12455" spans="1:4" x14ac:dyDescent="0.3">
      <c r="A12455" s="1" t="s">
        <v>78</v>
      </c>
      <c r="B12455" s="1" t="s">
        <v>125</v>
      </c>
      <c r="C12455">
        <v>254.90299999999999</v>
      </c>
      <c r="D12455">
        <v>278.91800000000001</v>
      </c>
    </row>
    <row r="12456" spans="1:4" x14ac:dyDescent="0.3">
      <c r="A12456" s="1" t="s">
        <v>78</v>
      </c>
      <c r="B12456" s="1" t="s">
        <v>125</v>
      </c>
      <c r="C12456">
        <v>253.077</v>
      </c>
      <c r="D12456">
        <v>279.02</v>
      </c>
    </row>
    <row r="12457" spans="1:4" x14ac:dyDescent="0.3">
      <c r="A12457" s="1" t="s">
        <v>78</v>
      </c>
      <c r="B12457" s="1" t="s">
        <v>125</v>
      </c>
      <c r="C12457">
        <v>251.249</v>
      </c>
      <c r="D12457">
        <v>279.12199999999899</v>
      </c>
    </row>
    <row r="12458" spans="1:4" x14ac:dyDescent="0.3">
      <c r="A12458" s="1" t="s">
        <v>78</v>
      </c>
      <c r="B12458" s="1" t="s">
        <v>125</v>
      </c>
      <c r="C12458">
        <v>249.363</v>
      </c>
      <c r="D12458">
        <v>279.224999999999</v>
      </c>
    </row>
    <row r="12459" spans="1:4" x14ac:dyDescent="0.3">
      <c r="A12459" s="1" t="s">
        <v>78</v>
      </c>
      <c r="B12459" s="1" t="s">
        <v>125</v>
      </c>
      <c r="C12459">
        <v>247.41300000000001</v>
      </c>
      <c r="D12459">
        <v>279.32699999999897</v>
      </c>
    </row>
    <row r="12460" spans="1:4" x14ac:dyDescent="0.3">
      <c r="A12460" s="1" t="s">
        <v>78</v>
      </c>
      <c r="B12460" s="1" t="s">
        <v>125</v>
      </c>
      <c r="C12460">
        <v>245.404</v>
      </c>
      <c r="D12460">
        <v>279.327</v>
      </c>
    </row>
    <row r="12461" spans="1:4" x14ac:dyDescent="0.3">
      <c r="A12461" s="1" t="s">
        <v>78</v>
      </c>
      <c r="B12461" s="1" t="s">
        <v>125</v>
      </c>
      <c r="C12461">
        <v>243.33199999999999</v>
      </c>
      <c r="D12461">
        <v>279.43</v>
      </c>
    </row>
    <row r="12462" spans="1:4" x14ac:dyDescent="0.3">
      <c r="A12462" s="1" t="s">
        <v>78</v>
      </c>
      <c r="B12462" s="1" t="s">
        <v>125</v>
      </c>
      <c r="C12462">
        <v>241.26300000000001</v>
      </c>
      <c r="D12462">
        <v>279.52999999999997</v>
      </c>
    </row>
    <row r="12463" spans="1:4" x14ac:dyDescent="0.3">
      <c r="A12463" s="1" t="s">
        <v>78</v>
      </c>
      <c r="B12463" s="1" t="s">
        <v>125</v>
      </c>
      <c r="C12463">
        <v>236.941</v>
      </c>
      <c r="D12463">
        <v>279.73500000000001</v>
      </c>
    </row>
    <row r="12464" spans="1:4" x14ac:dyDescent="0.3">
      <c r="A12464" s="1" t="s">
        <v>78</v>
      </c>
      <c r="B12464" s="1" t="s">
        <v>125</v>
      </c>
      <c r="C12464">
        <v>232.494</v>
      </c>
      <c r="D12464">
        <v>279.94</v>
      </c>
    </row>
    <row r="12465" spans="1:4" x14ac:dyDescent="0.3">
      <c r="A12465" s="1" t="s">
        <v>78</v>
      </c>
      <c r="B12465" s="1" t="s">
        <v>125</v>
      </c>
      <c r="C12465">
        <v>280.29599999999999</v>
      </c>
      <c r="D12465">
        <v>277.49101000000002</v>
      </c>
    </row>
    <row r="12466" spans="1:4" x14ac:dyDescent="0.3">
      <c r="A12466" s="1" t="s">
        <v>78</v>
      </c>
      <c r="B12466" s="1" t="s">
        <v>125</v>
      </c>
      <c r="C12466">
        <v>278.469999999999</v>
      </c>
      <c r="D12466">
        <v>277.59001000000001</v>
      </c>
    </row>
    <row r="12467" spans="1:4" x14ac:dyDescent="0.3">
      <c r="A12467" s="1" t="s">
        <v>78</v>
      </c>
      <c r="B12467" s="1" t="s">
        <v>125</v>
      </c>
      <c r="C12467">
        <v>276.70299999999997</v>
      </c>
      <c r="D12467">
        <v>277.69400999999999</v>
      </c>
    </row>
    <row r="12468" spans="1:4" x14ac:dyDescent="0.3">
      <c r="A12468" s="1" t="s">
        <v>78</v>
      </c>
      <c r="B12468" s="1" t="s">
        <v>125</v>
      </c>
      <c r="C12468">
        <v>274.81599999999997</v>
      </c>
      <c r="D12468">
        <v>277.796009999999</v>
      </c>
    </row>
    <row r="12469" spans="1:4" x14ac:dyDescent="0.3">
      <c r="A12469" s="1" t="s">
        <v>78</v>
      </c>
      <c r="B12469" s="1" t="s">
        <v>125</v>
      </c>
      <c r="C12469">
        <v>272.866999999999</v>
      </c>
      <c r="D12469">
        <v>278.00000999999997</v>
      </c>
    </row>
    <row r="12470" spans="1:4" x14ac:dyDescent="0.3">
      <c r="A12470" s="1" t="s">
        <v>78</v>
      </c>
      <c r="B12470" s="1" t="s">
        <v>125</v>
      </c>
      <c r="C12470">
        <v>271.83199999999999</v>
      </c>
      <c r="D12470">
        <v>278</v>
      </c>
    </row>
    <row r="12471" spans="1:4" x14ac:dyDescent="0.3">
      <c r="A12471" s="1" t="s">
        <v>78</v>
      </c>
      <c r="B12471" s="1" t="s">
        <v>125</v>
      </c>
      <c r="C12471">
        <v>270.73599999999999</v>
      </c>
      <c r="D12471">
        <v>278.10199999999998</v>
      </c>
    </row>
    <row r="12472" spans="1:4" x14ac:dyDescent="0.3">
      <c r="A12472" s="1" t="s">
        <v>78</v>
      </c>
      <c r="B12472" s="1" t="s">
        <v>125</v>
      </c>
      <c r="C12472">
        <v>269.64</v>
      </c>
      <c r="D12472">
        <v>278.10199999999998</v>
      </c>
    </row>
    <row r="12473" spans="1:4" x14ac:dyDescent="0.3">
      <c r="A12473" s="1" t="s">
        <v>78</v>
      </c>
      <c r="B12473" s="1" t="s">
        <v>125</v>
      </c>
      <c r="C12473">
        <v>268.42099999999999</v>
      </c>
      <c r="D12473">
        <v>278.20399999999898</v>
      </c>
    </row>
    <row r="12474" spans="1:4" x14ac:dyDescent="0.3">
      <c r="A12474" s="1" t="s">
        <v>78</v>
      </c>
      <c r="B12474" s="1" t="s">
        <v>125</v>
      </c>
      <c r="C12474">
        <v>267.20299999999997</v>
      </c>
      <c r="D12474">
        <v>278.30599999999902</v>
      </c>
    </row>
    <row r="12475" spans="1:4" x14ac:dyDescent="0.3">
      <c r="A12475" s="1" t="s">
        <v>78</v>
      </c>
      <c r="B12475" s="1" t="s">
        <v>125</v>
      </c>
      <c r="C12475">
        <v>265.86499999999899</v>
      </c>
      <c r="D12475">
        <v>278.40899999999903</v>
      </c>
    </row>
    <row r="12476" spans="1:4" x14ac:dyDescent="0.3">
      <c r="A12476" s="1" t="s">
        <v>78</v>
      </c>
      <c r="B12476" s="1" t="s">
        <v>125</v>
      </c>
      <c r="C12476">
        <v>264.52499999999998</v>
      </c>
      <c r="D12476">
        <v>278.40899999999999</v>
      </c>
    </row>
    <row r="12477" spans="1:4" x14ac:dyDescent="0.3">
      <c r="A12477" s="1" t="s">
        <v>78</v>
      </c>
      <c r="B12477" s="1" t="s">
        <v>125</v>
      </c>
      <c r="C12477">
        <v>263.06299999999999</v>
      </c>
      <c r="D12477">
        <v>278.51</v>
      </c>
    </row>
    <row r="12478" spans="1:4" x14ac:dyDescent="0.3">
      <c r="A12478" s="1" t="s">
        <v>78</v>
      </c>
      <c r="B12478" s="1" t="s">
        <v>125</v>
      </c>
      <c r="C12478">
        <v>280.29599999999999</v>
      </c>
      <c r="D12478">
        <v>277.49099999999999</v>
      </c>
    </row>
    <row r="12479" spans="1:4" x14ac:dyDescent="0.3">
      <c r="A12479" s="1" t="s">
        <v>78</v>
      </c>
      <c r="B12479" s="1" t="s">
        <v>125</v>
      </c>
      <c r="C12479">
        <v>278.469999999999</v>
      </c>
      <c r="D12479">
        <v>277.58999999999997</v>
      </c>
    </row>
    <row r="12480" spans="1:4" x14ac:dyDescent="0.3">
      <c r="A12480" s="1" t="s">
        <v>78</v>
      </c>
      <c r="B12480" s="1" t="s">
        <v>125</v>
      </c>
      <c r="C12480">
        <v>276.70299999999997</v>
      </c>
      <c r="D12480">
        <v>277.69399999999899</v>
      </c>
    </row>
    <row r="12481" spans="1:4" x14ac:dyDescent="0.3">
      <c r="A12481" s="1" t="s">
        <v>78</v>
      </c>
      <c r="B12481" s="1" t="s">
        <v>125</v>
      </c>
      <c r="C12481">
        <v>274.81599999999997</v>
      </c>
      <c r="D12481">
        <v>277.79599999999903</v>
      </c>
    </row>
    <row r="12482" spans="1:4" x14ac:dyDescent="0.3">
      <c r="A12482" s="1" t="s">
        <v>78</v>
      </c>
      <c r="B12482" s="1" t="s">
        <v>125</v>
      </c>
      <c r="C12482">
        <v>272.866999999999</v>
      </c>
      <c r="D12482">
        <v>277.99999999999898</v>
      </c>
    </row>
    <row r="12483" spans="1:4" x14ac:dyDescent="0.3">
      <c r="A12483" s="1" t="s">
        <v>78</v>
      </c>
      <c r="B12483" s="1" t="s">
        <v>125</v>
      </c>
      <c r="C12483">
        <v>271.83199999999999</v>
      </c>
      <c r="D12483">
        <v>278</v>
      </c>
    </row>
    <row r="12484" spans="1:4" x14ac:dyDescent="0.3">
      <c r="A12484" s="1" t="s">
        <v>78</v>
      </c>
      <c r="B12484" s="1" t="s">
        <v>125</v>
      </c>
      <c r="C12484">
        <v>270.73599999999999</v>
      </c>
      <c r="D12484">
        <v>278.10199999999998</v>
      </c>
    </row>
    <row r="12485" spans="1:4" x14ac:dyDescent="0.3">
      <c r="A12485" s="1" t="s">
        <v>78</v>
      </c>
      <c r="B12485" s="1" t="s">
        <v>125</v>
      </c>
      <c r="C12485">
        <v>269.64</v>
      </c>
      <c r="D12485">
        <v>278.10199999999998</v>
      </c>
    </row>
    <row r="12486" spans="1:4" x14ac:dyDescent="0.3">
      <c r="A12486" s="1" t="s">
        <v>78</v>
      </c>
      <c r="B12486" s="1" t="s">
        <v>125</v>
      </c>
      <c r="C12486">
        <v>268.42099999999999</v>
      </c>
      <c r="D12486">
        <v>278.20399999999898</v>
      </c>
    </row>
    <row r="12487" spans="1:4" x14ac:dyDescent="0.3">
      <c r="A12487" s="1" t="s">
        <v>78</v>
      </c>
      <c r="B12487" s="1" t="s">
        <v>125</v>
      </c>
      <c r="C12487">
        <v>267.20299999999997</v>
      </c>
      <c r="D12487">
        <v>278.30599999999902</v>
      </c>
    </row>
    <row r="12488" spans="1:4" x14ac:dyDescent="0.3">
      <c r="A12488" s="1" t="s">
        <v>78</v>
      </c>
      <c r="B12488" s="1" t="s">
        <v>125</v>
      </c>
      <c r="C12488">
        <v>265.86499999999899</v>
      </c>
      <c r="D12488">
        <v>278.40899999999903</v>
      </c>
    </row>
    <row r="12489" spans="1:4" x14ac:dyDescent="0.3">
      <c r="A12489" s="1" t="s">
        <v>78</v>
      </c>
      <c r="B12489" s="1" t="s">
        <v>125</v>
      </c>
      <c r="C12489">
        <v>264.52499999999998</v>
      </c>
      <c r="D12489">
        <v>278.40899999999999</v>
      </c>
    </row>
    <row r="12490" spans="1:4" x14ac:dyDescent="0.3">
      <c r="A12490" s="1" t="s">
        <v>78</v>
      </c>
      <c r="B12490" s="1" t="s">
        <v>125</v>
      </c>
      <c r="C12490">
        <v>263.06299999999999</v>
      </c>
      <c r="D12490">
        <v>278.51</v>
      </c>
    </row>
    <row r="12491" spans="1:4" x14ac:dyDescent="0.3">
      <c r="A12491" s="1" t="s">
        <v>78</v>
      </c>
      <c r="B12491" s="1" t="s">
        <v>125</v>
      </c>
      <c r="C12491">
        <v>292.11</v>
      </c>
      <c r="D12491">
        <v>276.77499</v>
      </c>
    </row>
    <row r="12492" spans="1:4" x14ac:dyDescent="0.3">
      <c r="A12492" s="1" t="s">
        <v>78</v>
      </c>
      <c r="B12492" s="1" t="s">
        <v>125</v>
      </c>
      <c r="C12492">
        <v>289.43099999999998</v>
      </c>
      <c r="D12492">
        <v>276.87698999999998</v>
      </c>
    </row>
    <row r="12493" spans="1:4" x14ac:dyDescent="0.3">
      <c r="A12493" s="1" t="s">
        <v>78</v>
      </c>
      <c r="B12493" s="1" t="s">
        <v>125</v>
      </c>
      <c r="C12493">
        <v>288.03100000000001</v>
      </c>
      <c r="D12493">
        <v>276.97998999999999</v>
      </c>
    </row>
    <row r="12494" spans="1:4" x14ac:dyDescent="0.3">
      <c r="A12494" s="1" t="s">
        <v>78</v>
      </c>
      <c r="B12494" s="1" t="s">
        <v>125</v>
      </c>
      <c r="C12494">
        <v>286.69099999999997</v>
      </c>
      <c r="D12494">
        <v>277.07999000000001</v>
      </c>
    </row>
    <row r="12495" spans="1:4" x14ac:dyDescent="0.3">
      <c r="A12495" s="1" t="s">
        <v>78</v>
      </c>
      <c r="B12495" s="1" t="s">
        <v>125</v>
      </c>
      <c r="C12495">
        <v>285.22899999999998</v>
      </c>
      <c r="D12495">
        <v>277.18398999999999</v>
      </c>
    </row>
    <row r="12496" spans="1:4" x14ac:dyDescent="0.3">
      <c r="A12496" s="1" t="s">
        <v>78</v>
      </c>
      <c r="B12496" s="1" t="s">
        <v>125</v>
      </c>
      <c r="C12496">
        <v>283.64600000000002</v>
      </c>
      <c r="D12496">
        <v>277.285989999999</v>
      </c>
    </row>
    <row r="12497" spans="1:4" x14ac:dyDescent="0.3">
      <c r="A12497" s="1" t="s">
        <v>78</v>
      </c>
      <c r="B12497" s="1" t="s">
        <v>125</v>
      </c>
      <c r="C12497">
        <v>282.06200000000001</v>
      </c>
      <c r="D12497">
        <v>277.38798999999898</v>
      </c>
    </row>
    <row r="12498" spans="1:4" x14ac:dyDescent="0.3">
      <c r="A12498" s="1" t="s">
        <v>78</v>
      </c>
      <c r="B12498" s="1" t="s">
        <v>125</v>
      </c>
      <c r="C12498">
        <v>280.29599999999999</v>
      </c>
      <c r="D12498">
        <v>277.49098999999899</v>
      </c>
    </row>
    <row r="12499" spans="1:4" x14ac:dyDescent="0.3">
      <c r="A12499" s="1" t="s">
        <v>78</v>
      </c>
      <c r="B12499" s="1" t="s">
        <v>125</v>
      </c>
      <c r="C12499">
        <v>292.11</v>
      </c>
      <c r="D12499">
        <v>276.77498999999898</v>
      </c>
    </row>
    <row r="12500" spans="1:4" x14ac:dyDescent="0.3">
      <c r="A12500" s="1" t="s">
        <v>78</v>
      </c>
      <c r="B12500" s="1" t="s">
        <v>125</v>
      </c>
      <c r="C12500">
        <v>289.43099999999998</v>
      </c>
      <c r="D12500">
        <v>276.87698999999901</v>
      </c>
    </row>
    <row r="12501" spans="1:4" x14ac:dyDescent="0.3">
      <c r="A12501" s="1" t="s">
        <v>78</v>
      </c>
      <c r="B12501" s="1" t="s">
        <v>125</v>
      </c>
      <c r="C12501">
        <v>288.03100000000001</v>
      </c>
      <c r="D12501">
        <v>276.97998999999902</v>
      </c>
    </row>
    <row r="12502" spans="1:4" x14ac:dyDescent="0.3">
      <c r="A12502" s="1" t="s">
        <v>78</v>
      </c>
      <c r="B12502" s="1" t="s">
        <v>125</v>
      </c>
      <c r="C12502">
        <v>286.69099999999997</v>
      </c>
      <c r="D12502">
        <v>277.07998999999899</v>
      </c>
    </row>
    <row r="12503" spans="1:4" x14ac:dyDescent="0.3">
      <c r="A12503" s="1" t="s">
        <v>78</v>
      </c>
      <c r="B12503" s="1" t="s">
        <v>125</v>
      </c>
      <c r="C12503">
        <v>285.22899999999998</v>
      </c>
      <c r="D12503">
        <v>277.18398999999903</v>
      </c>
    </row>
    <row r="12504" spans="1:4" x14ac:dyDescent="0.3">
      <c r="A12504" s="1" t="s">
        <v>78</v>
      </c>
      <c r="B12504" s="1" t="s">
        <v>125</v>
      </c>
      <c r="C12504">
        <v>283.64600000000002</v>
      </c>
      <c r="D12504">
        <v>277.285989999999</v>
      </c>
    </row>
    <row r="12505" spans="1:4" x14ac:dyDescent="0.3">
      <c r="A12505" s="1" t="s">
        <v>78</v>
      </c>
      <c r="B12505" s="1" t="s">
        <v>125</v>
      </c>
      <c r="C12505">
        <v>282.06200000000001</v>
      </c>
      <c r="D12505">
        <v>277.38798999999898</v>
      </c>
    </row>
    <row r="12506" spans="1:4" x14ac:dyDescent="0.3">
      <c r="A12506" s="1" t="s">
        <v>78</v>
      </c>
      <c r="B12506" s="1" t="s">
        <v>125</v>
      </c>
      <c r="C12506">
        <v>280.29599999999999</v>
      </c>
      <c r="D12506">
        <v>277.49098999999899</v>
      </c>
    </row>
    <row r="12507" spans="1:4" x14ac:dyDescent="0.3">
      <c r="A12507" s="1" t="s">
        <v>78</v>
      </c>
      <c r="B12507" s="1" t="s">
        <v>125</v>
      </c>
      <c r="C12507">
        <v>302.036</v>
      </c>
      <c r="D12507">
        <v>276.36700000000002</v>
      </c>
    </row>
    <row r="12508" spans="1:4" x14ac:dyDescent="0.3">
      <c r="A12508" s="1" t="s">
        <v>78</v>
      </c>
      <c r="B12508" s="1" t="s">
        <v>125</v>
      </c>
      <c r="C12508">
        <v>301.00099999999998</v>
      </c>
      <c r="D12508">
        <v>276.46899999999999</v>
      </c>
    </row>
    <row r="12509" spans="1:4" x14ac:dyDescent="0.3">
      <c r="A12509" s="1" t="s">
        <v>78</v>
      </c>
      <c r="B12509" s="1" t="s">
        <v>125</v>
      </c>
      <c r="C12509">
        <v>299.84300000000002</v>
      </c>
      <c r="D12509">
        <v>276.46899999999999</v>
      </c>
    </row>
    <row r="12510" spans="1:4" x14ac:dyDescent="0.3">
      <c r="A12510" s="1" t="s">
        <v>78</v>
      </c>
      <c r="B12510" s="1" t="s">
        <v>125</v>
      </c>
      <c r="C12510">
        <v>298.68700000000001</v>
      </c>
      <c r="D12510">
        <v>276.46899999999999</v>
      </c>
    </row>
    <row r="12511" spans="1:4" x14ac:dyDescent="0.3">
      <c r="A12511" s="1" t="s">
        <v>78</v>
      </c>
      <c r="B12511" s="1" t="s">
        <v>125</v>
      </c>
      <c r="C12511">
        <v>297.40899999999999</v>
      </c>
      <c r="D12511">
        <v>276.570999999999</v>
      </c>
    </row>
    <row r="12512" spans="1:4" x14ac:dyDescent="0.3">
      <c r="A12512" s="1" t="s">
        <v>78</v>
      </c>
      <c r="B12512" s="1" t="s">
        <v>125</v>
      </c>
      <c r="C12512">
        <v>294.789999999999</v>
      </c>
      <c r="D12512">
        <v>276.67399999999998</v>
      </c>
    </row>
    <row r="12513" spans="1:4" x14ac:dyDescent="0.3">
      <c r="A12513" s="1" t="s">
        <v>78</v>
      </c>
      <c r="B12513" s="1" t="s">
        <v>125</v>
      </c>
      <c r="C12513">
        <v>292.10999999999899</v>
      </c>
      <c r="D12513">
        <v>276.77499999999998</v>
      </c>
    </row>
    <row r="12514" spans="1:4" x14ac:dyDescent="0.3">
      <c r="A12514" s="1" t="s">
        <v>78</v>
      </c>
      <c r="B12514" s="1" t="s">
        <v>125</v>
      </c>
      <c r="C12514">
        <v>302.03599999999898</v>
      </c>
      <c r="D12514">
        <v>276.366999999999</v>
      </c>
    </row>
    <row r="12515" spans="1:4" x14ac:dyDescent="0.3">
      <c r="A12515" s="1" t="s">
        <v>78</v>
      </c>
      <c r="B12515" s="1" t="s">
        <v>125</v>
      </c>
      <c r="C12515">
        <v>301.00099999999901</v>
      </c>
      <c r="D12515">
        <v>276.46899999999903</v>
      </c>
    </row>
    <row r="12516" spans="1:4" x14ac:dyDescent="0.3">
      <c r="A12516" s="1" t="s">
        <v>78</v>
      </c>
      <c r="B12516" s="1" t="s">
        <v>125</v>
      </c>
      <c r="C12516">
        <v>299.84300000000002</v>
      </c>
      <c r="D12516">
        <v>276.46899999999999</v>
      </c>
    </row>
    <row r="12517" spans="1:4" x14ac:dyDescent="0.3">
      <c r="A12517" s="1" t="s">
        <v>78</v>
      </c>
      <c r="B12517" s="1" t="s">
        <v>125</v>
      </c>
      <c r="C12517">
        <v>298.68700000000001</v>
      </c>
      <c r="D12517">
        <v>276.46899999999999</v>
      </c>
    </row>
    <row r="12518" spans="1:4" x14ac:dyDescent="0.3">
      <c r="A12518" s="1" t="s">
        <v>78</v>
      </c>
      <c r="B12518" s="1" t="s">
        <v>125</v>
      </c>
      <c r="C12518">
        <v>297.40899999999999</v>
      </c>
      <c r="D12518">
        <v>276.570999999999</v>
      </c>
    </row>
    <row r="12519" spans="1:4" x14ac:dyDescent="0.3">
      <c r="A12519" s="1" t="s">
        <v>78</v>
      </c>
      <c r="B12519" s="1" t="s">
        <v>125</v>
      </c>
      <c r="C12519">
        <v>294.789999999999</v>
      </c>
      <c r="D12519">
        <v>276.67399999999998</v>
      </c>
    </row>
    <row r="12520" spans="1:4" x14ac:dyDescent="0.3">
      <c r="A12520" s="1" t="s">
        <v>78</v>
      </c>
      <c r="B12520" s="1" t="s">
        <v>125</v>
      </c>
      <c r="C12520">
        <v>292.10999999999899</v>
      </c>
      <c r="D12520">
        <v>276.77499999999998</v>
      </c>
    </row>
    <row r="12521" spans="1:4" x14ac:dyDescent="0.3">
      <c r="A12521" s="1" t="s">
        <v>78</v>
      </c>
      <c r="B12521" s="1" t="s">
        <v>125</v>
      </c>
      <c r="C12521">
        <v>308.42999999999898</v>
      </c>
      <c r="D12521">
        <v>275.85699</v>
      </c>
    </row>
    <row r="12522" spans="1:4" x14ac:dyDescent="0.3">
      <c r="A12522" s="1" t="s">
        <v>78</v>
      </c>
      <c r="B12522" s="1" t="s">
        <v>125</v>
      </c>
      <c r="C12522">
        <v>306.96899999999903</v>
      </c>
      <c r="D12522">
        <v>275.95799</v>
      </c>
    </row>
    <row r="12523" spans="1:4" x14ac:dyDescent="0.3">
      <c r="A12523" s="1" t="s">
        <v>78</v>
      </c>
      <c r="B12523" s="1" t="s">
        <v>125</v>
      </c>
      <c r="C12523">
        <v>305.50699999999898</v>
      </c>
      <c r="D12523">
        <v>276.06099</v>
      </c>
    </row>
    <row r="12524" spans="1:4" x14ac:dyDescent="0.3">
      <c r="A12524" s="1" t="s">
        <v>78</v>
      </c>
      <c r="B12524" s="1" t="s">
        <v>125</v>
      </c>
      <c r="C12524">
        <v>304.71499999999997</v>
      </c>
      <c r="D12524">
        <v>276.16399000000001</v>
      </c>
    </row>
    <row r="12525" spans="1:4" x14ac:dyDescent="0.3">
      <c r="A12525" s="1" t="s">
        <v>78</v>
      </c>
      <c r="B12525" s="1" t="s">
        <v>125</v>
      </c>
      <c r="C12525">
        <v>303.863</v>
      </c>
      <c r="D12525">
        <v>276.26499000000001</v>
      </c>
    </row>
    <row r="12526" spans="1:4" x14ac:dyDescent="0.3">
      <c r="A12526" s="1" t="s">
        <v>78</v>
      </c>
      <c r="B12526" s="1" t="s">
        <v>125</v>
      </c>
      <c r="C12526">
        <v>303.01</v>
      </c>
      <c r="D12526">
        <v>276.26499999999999</v>
      </c>
    </row>
    <row r="12527" spans="1:4" x14ac:dyDescent="0.3">
      <c r="A12527" s="1" t="s">
        <v>78</v>
      </c>
      <c r="B12527" s="1" t="s">
        <v>125</v>
      </c>
      <c r="C12527">
        <v>302.036</v>
      </c>
      <c r="D12527">
        <v>276.366999999999</v>
      </c>
    </row>
    <row r="12528" spans="1:4" x14ac:dyDescent="0.3">
      <c r="A12528" s="1" t="s">
        <v>78</v>
      </c>
      <c r="B12528" s="1" t="s">
        <v>125</v>
      </c>
      <c r="C12528">
        <v>308.43</v>
      </c>
      <c r="D12528">
        <v>275.856999999999</v>
      </c>
    </row>
    <row r="12529" spans="1:4" x14ac:dyDescent="0.3">
      <c r="A12529" s="1" t="s">
        <v>78</v>
      </c>
      <c r="B12529" s="1" t="s">
        <v>125</v>
      </c>
      <c r="C12529">
        <v>306.96899999999999</v>
      </c>
      <c r="D12529">
        <v>275.957999999999</v>
      </c>
    </row>
    <row r="12530" spans="1:4" x14ac:dyDescent="0.3">
      <c r="A12530" s="1" t="s">
        <v>78</v>
      </c>
      <c r="B12530" s="1" t="s">
        <v>125</v>
      </c>
      <c r="C12530">
        <v>305.50700000000001</v>
      </c>
      <c r="D12530">
        <v>276.06099999999998</v>
      </c>
    </row>
    <row r="12531" spans="1:4" x14ac:dyDescent="0.3">
      <c r="A12531" s="1" t="s">
        <v>78</v>
      </c>
      <c r="B12531" s="1" t="s">
        <v>125</v>
      </c>
      <c r="C12531">
        <v>304.71499999999997</v>
      </c>
      <c r="D12531">
        <v>276.16399999999999</v>
      </c>
    </row>
    <row r="12532" spans="1:4" x14ac:dyDescent="0.3">
      <c r="A12532" s="1" t="s">
        <v>78</v>
      </c>
      <c r="B12532" s="1" t="s">
        <v>125</v>
      </c>
      <c r="C12532">
        <v>303.863</v>
      </c>
      <c r="D12532">
        <v>276.26499999999999</v>
      </c>
    </row>
    <row r="12533" spans="1:4" x14ac:dyDescent="0.3">
      <c r="A12533" s="1" t="s">
        <v>78</v>
      </c>
      <c r="B12533" s="1" t="s">
        <v>125</v>
      </c>
      <c r="C12533">
        <v>303.01</v>
      </c>
      <c r="D12533">
        <v>276.26499999999999</v>
      </c>
    </row>
    <row r="12534" spans="1:4" x14ac:dyDescent="0.3">
      <c r="A12534" s="1" t="s">
        <v>78</v>
      </c>
      <c r="B12534" s="1" t="s">
        <v>125</v>
      </c>
      <c r="C12534">
        <v>302.036</v>
      </c>
      <c r="D12534">
        <v>276.366999999999</v>
      </c>
    </row>
    <row r="12535" spans="1:4" x14ac:dyDescent="0.3">
      <c r="A12535" s="1" t="s">
        <v>78</v>
      </c>
      <c r="B12535" s="1" t="s">
        <v>125</v>
      </c>
      <c r="C12535">
        <v>314.39699999999999</v>
      </c>
      <c r="D12535">
        <v>275.55099999999999</v>
      </c>
    </row>
    <row r="12536" spans="1:4" x14ac:dyDescent="0.3">
      <c r="A12536" s="1" t="s">
        <v>78</v>
      </c>
      <c r="B12536" s="1" t="s">
        <v>125</v>
      </c>
      <c r="C12536">
        <v>312.875</v>
      </c>
      <c r="D12536">
        <v>275.654</v>
      </c>
    </row>
    <row r="12537" spans="1:4" x14ac:dyDescent="0.3">
      <c r="A12537" s="1" t="s">
        <v>78</v>
      </c>
      <c r="B12537" s="1" t="s">
        <v>125</v>
      </c>
      <c r="C12537">
        <v>311.41399999999999</v>
      </c>
      <c r="D12537">
        <v>275.654</v>
      </c>
    </row>
    <row r="12538" spans="1:4" x14ac:dyDescent="0.3">
      <c r="A12538" s="1" t="s">
        <v>78</v>
      </c>
      <c r="B12538" s="1" t="s">
        <v>125</v>
      </c>
      <c r="C12538">
        <v>309.952</v>
      </c>
      <c r="D12538">
        <v>275.75400000000002</v>
      </c>
    </row>
    <row r="12539" spans="1:4" x14ac:dyDescent="0.3">
      <c r="A12539" s="1" t="s">
        <v>78</v>
      </c>
      <c r="B12539" s="1" t="s">
        <v>125</v>
      </c>
      <c r="C12539">
        <v>308.43</v>
      </c>
      <c r="D12539">
        <v>275.85700000000003</v>
      </c>
    </row>
    <row r="12540" spans="1:4" x14ac:dyDescent="0.3">
      <c r="A12540" s="1" t="s">
        <v>78</v>
      </c>
      <c r="B12540" s="1" t="s">
        <v>125</v>
      </c>
      <c r="C12540">
        <v>314.39699999999999</v>
      </c>
      <c r="D12540">
        <v>275.55099999999999</v>
      </c>
    </row>
    <row r="12541" spans="1:4" x14ac:dyDescent="0.3">
      <c r="A12541" s="1" t="s">
        <v>78</v>
      </c>
      <c r="B12541" s="1" t="s">
        <v>125</v>
      </c>
      <c r="C12541">
        <v>312.875</v>
      </c>
      <c r="D12541">
        <v>275.654</v>
      </c>
    </row>
    <row r="12542" spans="1:4" x14ac:dyDescent="0.3">
      <c r="A12542" s="1" t="s">
        <v>78</v>
      </c>
      <c r="B12542" s="1" t="s">
        <v>125</v>
      </c>
      <c r="C12542">
        <v>311.41399999999999</v>
      </c>
      <c r="D12542">
        <v>275.654</v>
      </c>
    </row>
    <row r="12543" spans="1:4" x14ac:dyDescent="0.3">
      <c r="A12543" s="1" t="s">
        <v>78</v>
      </c>
      <c r="B12543" s="1" t="s">
        <v>125</v>
      </c>
      <c r="C12543">
        <v>309.952</v>
      </c>
      <c r="D12543">
        <v>275.75400000000002</v>
      </c>
    </row>
    <row r="12544" spans="1:4" x14ac:dyDescent="0.3">
      <c r="A12544" s="1" t="s">
        <v>78</v>
      </c>
      <c r="B12544" s="1" t="s">
        <v>125</v>
      </c>
      <c r="C12544">
        <v>308.43</v>
      </c>
      <c r="D12544">
        <v>275.85700000000003</v>
      </c>
    </row>
    <row r="12545" spans="1:4" x14ac:dyDescent="0.3">
      <c r="A12545" s="1" t="s">
        <v>78</v>
      </c>
      <c r="B12545" s="1" t="s">
        <v>125</v>
      </c>
      <c r="C12545">
        <v>320.60899999999998</v>
      </c>
      <c r="D12545">
        <v>275.245</v>
      </c>
    </row>
    <row r="12546" spans="1:4" x14ac:dyDescent="0.3">
      <c r="A12546" s="1" t="s">
        <v>78</v>
      </c>
      <c r="B12546" s="1" t="s">
        <v>125</v>
      </c>
      <c r="C12546">
        <v>319.93900000000002</v>
      </c>
      <c r="D12546">
        <v>275.245</v>
      </c>
    </row>
    <row r="12547" spans="1:4" x14ac:dyDescent="0.3">
      <c r="A12547" s="1" t="s">
        <v>78</v>
      </c>
      <c r="B12547" s="1" t="s">
        <v>125</v>
      </c>
      <c r="C12547">
        <v>319.20800000000003</v>
      </c>
      <c r="D12547">
        <v>275.34699999999998</v>
      </c>
    </row>
    <row r="12548" spans="1:4" x14ac:dyDescent="0.3">
      <c r="A12548" s="1" t="s">
        <v>78</v>
      </c>
      <c r="B12548" s="1" t="s">
        <v>125</v>
      </c>
      <c r="C12548">
        <v>317.625</v>
      </c>
      <c r="D12548">
        <v>275.44899999999899</v>
      </c>
    </row>
    <row r="12549" spans="1:4" x14ac:dyDescent="0.3">
      <c r="A12549" s="1" t="s">
        <v>78</v>
      </c>
      <c r="B12549" s="1" t="s">
        <v>125</v>
      </c>
      <c r="C12549">
        <v>315.98</v>
      </c>
      <c r="D12549">
        <v>275.44900000000001</v>
      </c>
    </row>
    <row r="12550" spans="1:4" x14ac:dyDescent="0.3">
      <c r="A12550" s="1" t="s">
        <v>78</v>
      </c>
      <c r="B12550" s="1" t="s">
        <v>125</v>
      </c>
      <c r="C12550">
        <v>314.39699999999999</v>
      </c>
      <c r="D12550">
        <v>275.55099999999999</v>
      </c>
    </row>
    <row r="12551" spans="1:4" x14ac:dyDescent="0.3">
      <c r="A12551" s="1" t="s">
        <v>78</v>
      </c>
      <c r="B12551" s="1" t="s">
        <v>125</v>
      </c>
      <c r="C12551">
        <v>320.60899999999998</v>
      </c>
      <c r="D12551">
        <v>275.245</v>
      </c>
    </row>
    <row r="12552" spans="1:4" x14ac:dyDescent="0.3">
      <c r="A12552" s="1" t="s">
        <v>78</v>
      </c>
      <c r="B12552" s="1" t="s">
        <v>125</v>
      </c>
      <c r="C12552">
        <v>319.93900000000002</v>
      </c>
      <c r="D12552">
        <v>275.245</v>
      </c>
    </row>
    <row r="12553" spans="1:4" x14ac:dyDescent="0.3">
      <c r="A12553" s="1" t="s">
        <v>78</v>
      </c>
      <c r="B12553" s="1" t="s">
        <v>125</v>
      </c>
      <c r="C12553">
        <v>319.20800000000003</v>
      </c>
      <c r="D12553">
        <v>275.34699999999998</v>
      </c>
    </row>
    <row r="12554" spans="1:4" x14ac:dyDescent="0.3">
      <c r="A12554" s="1" t="s">
        <v>78</v>
      </c>
      <c r="B12554" s="1" t="s">
        <v>125</v>
      </c>
      <c r="C12554">
        <v>317.625</v>
      </c>
      <c r="D12554">
        <v>275.44899999999899</v>
      </c>
    </row>
    <row r="12555" spans="1:4" x14ac:dyDescent="0.3">
      <c r="A12555" s="1" t="s">
        <v>78</v>
      </c>
      <c r="B12555" s="1" t="s">
        <v>125</v>
      </c>
      <c r="C12555">
        <v>315.98</v>
      </c>
      <c r="D12555">
        <v>275.44900000000001</v>
      </c>
    </row>
    <row r="12556" spans="1:4" x14ac:dyDescent="0.3">
      <c r="A12556" s="1" t="s">
        <v>78</v>
      </c>
      <c r="B12556" s="1" t="s">
        <v>125</v>
      </c>
      <c r="C12556">
        <v>314.39699999999999</v>
      </c>
      <c r="D12556">
        <v>275.55099999999999</v>
      </c>
    </row>
    <row r="12557" spans="1:4" x14ac:dyDescent="0.3">
      <c r="A12557" s="1" t="s">
        <v>78</v>
      </c>
      <c r="B12557" s="1" t="s">
        <v>125</v>
      </c>
      <c r="C12557">
        <v>324.99299999999999</v>
      </c>
      <c r="D12557">
        <v>274.938999999999</v>
      </c>
    </row>
    <row r="12558" spans="1:4" x14ac:dyDescent="0.3">
      <c r="A12558" s="1" t="s">
        <v>78</v>
      </c>
      <c r="B12558" s="1" t="s">
        <v>125</v>
      </c>
      <c r="C12558">
        <v>324.01900000000001</v>
      </c>
      <c r="D12558">
        <v>275.04099999999897</v>
      </c>
    </row>
    <row r="12559" spans="1:4" x14ac:dyDescent="0.3">
      <c r="A12559" s="1" t="s">
        <v>78</v>
      </c>
      <c r="B12559" s="1" t="s">
        <v>125</v>
      </c>
      <c r="C12559">
        <v>322.983</v>
      </c>
      <c r="D12559">
        <v>275.041</v>
      </c>
    </row>
    <row r="12560" spans="1:4" x14ac:dyDescent="0.3">
      <c r="A12560" s="1" t="s">
        <v>78</v>
      </c>
      <c r="B12560" s="1" t="s">
        <v>125</v>
      </c>
      <c r="C12560">
        <v>321.827</v>
      </c>
      <c r="D12560">
        <v>275.142</v>
      </c>
    </row>
    <row r="12561" spans="1:4" x14ac:dyDescent="0.3">
      <c r="A12561" s="1" t="s">
        <v>78</v>
      </c>
      <c r="B12561" s="1" t="s">
        <v>125</v>
      </c>
      <c r="C12561">
        <v>320.60899999999998</v>
      </c>
      <c r="D12561">
        <v>275.245</v>
      </c>
    </row>
    <row r="12562" spans="1:4" x14ac:dyDescent="0.3">
      <c r="A12562" s="1" t="s">
        <v>78</v>
      </c>
      <c r="B12562" s="1" t="s">
        <v>125</v>
      </c>
      <c r="C12562">
        <v>324.99299999999999</v>
      </c>
      <c r="D12562">
        <v>274.93900000000002</v>
      </c>
    </row>
    <row r="12563" spans="1:4" x14ac:dyDescent="0.3">
      <c r="A12563" s="1" t="s">
        <v>78</v>
      </c>
      <c r="B12563" s="1" t="s">
        <v>125</v>
      </c>
      <c r="C12563">
        <v>324.01900000000001</v>
      </c>
      <c r="D12563">
        <v>275.041</v>
      </c>
    </row>
    <row r="12564" spans="1:4" x14ac:dyDescent="0.3">
      <c r="A12564" s="1" t="s">
        <v>78</v>
      </c>
      <c r="B12564" s="1" t="s">
        <v>125</v>
      </c>
      <c r="C12564">
        <v>322.983</v>
      </c>
      <c r="D12564">
        <v>275.041</v>
      </c>
    </row>
    <row r="12565" spans="1:4" x14ac:dyDescent="0.3">
      <c r="A12565" s="1" t="s">
        <v>78</v>
      </c>
      <c r="B12565" s="1" t="s">
        <v>125</v>
      </c>
      <c r="C12565">
        <v>321.827</v>
      </c>
      <c r="D12565">
        <v>275.142</v>
      </c>
    </row>
    <row r="12566" spans="1:4" x14ac:dyDescent="0.3">
      <c r="A12566" s="1" t="s">
        <v>78</v>
      </c>
      <c r="B12566" s="1" t="s">
        <v>125</v>
      </c>
      <c r="C12566">
        <v>320.60899999999998</v>
      </c>
      <c r="D12566">
        <v>275.245</v>
      </c>
    </row>
    <row r="12567" spans="1:4" x14ac:dyDescent="0.3">
      <c r="A12567" s="1" t="s">
        <v>78</v>
      </c>
      <c r="B12567" s="1" t="s">
        <v>125</v>
      </c>
      <c r="C12567">
        <v>328.40298999999999</v>
      </c>
      <c r="D12567">
        <v>274.73500000000001</v>
      </c>
    </row>
    <row r="12568" spans="1:4" x14ac:dyDescent="0.3">
      <c r="A12568" s="1" t="s">
        <v>78</v>
      </c>
      <c r="B12568" s="1" t="s">
        <v>125</v>
      </c>
      <c r="C12568">
        <v>326.75999000000002</v>
      </c>
      <c r="D12568">
        <v>274.83600000000001</v>
      </c>
    </row>
    <row r="12569" spans="1:4" x14ac:dyDescent="0.3">
      <c r="A12569" s="1" t="s">
        <v>78</v>
      </c>
      <c r="B12569" s="1" t="s">
        <v>125</v>
      </c>
      <c r="C12569">
        <v>325.90699999999998</v>
      </c>
      <c r="D12569">
        <v>274.83600000000001</v>
      </c>
    </row>
    <row r="12570" spans="1:4" x14ac:dyDescent="0.3">
      <c r="A12570" s="1" t="s">
        <v>78</v>
      </c>
      <c r="B12570" s="1" t="s">
        <v>125</v>
      </c>
      <c r="C12570">
        <v>324.99299999999999</v>
      </c>
      <c r="D12570">
        <v>274.93900000000002</v>
      </c>
    </row>
    <row r="12571" spans="1:4" x14ac:dyDescent="0.3">
      <c r="A12571" s="1" t="s">
        <v>78</v>
      </c>
      <c r="B12571" s="1" t="s">
        <v>125</v>
      </c>
      <c r="C12571">
        <v>328.40300000000002</v>
      </c>
      <c r="D12571">
        <v>274.73500000000001</v>
      </c>
    </row>
    <row r="12572" spans="1:4" x14ac:dyDescent="0.3">
      <c r="A12572" s="1" t="s">
        <v>78</v>
      </c>
      <c r="B12572" s="1" t="s">
        <v>125</v>
      </c>
      <c r="C12572">
        <v>326.76</v>
      </c>
      <c r="D12572">
        <v>274.83600000000001</v>
      </c>
    </row>
    <row r="12573" spans="1:4" x14ac:dyDescent="0.3">
      <c r="A12573" s="1" t="s">
        <v>78</v>
      </c>
      <c r="B12573" s="1" t="s">
        <v>125</v>
      </c>
      <c r="C12573">
        <v>325.90699999999998</v>
      </c>
      <c r="D12573">
        <v>274.83600000000001</v>
      </c>
    </row>
    <row r="12574" spans="1:4" x14ac:dyDescent="0.3">
      <c r="A12574" s="1" t="s">
        <v>78</v>
      </c>
      <c r="B12574" s="1" t="s">
        <v>125</v>
      </c>
      <c r="C12574">
        <v>324.99299999999999</v>
      </c>
      <c r="D12574">
        <v>274.93900000000002</v>
      </c>
    </row>
    <row r="12575" spans="1:4" x14ac:dyDescent="0.3">
      <c r="A12575" s="1" t="s">
        <v>78</v>
      </c>
      <c r="B12575" s="1" t="s">
        <v>125</v>
      </c>
      <c r="C12575">
        <v>331.69200000000001</v>
      </c>
      <c r="D12575">
        <v>274.32600000000002</v>
      </c>
    </row>
    <row r="12576" spans="1:4" x14ac:dyDescent="0.3">
      <c r="A12576" s="1" t="s">
        <v>78</v>
      </c>
      <c r="B12576" s="1" t="s">
        <v>125</v>
      </c>
      <c r="C12576">
        <v>330.779</v>
      </c>
      <c r="D12576">
        <v>274.42899999999997</v>
      </c>
    </row>
    <row r="12577" spans="1:4" x14ac:dyDescent="0.3">
      <c r="A12577" s="1" t="s">
        <v>78</v>
      </c>
      <c r="B12577" s="1" t="s">
        <v>125</v>
      </c>
      <c r="C12577">
        <v>329.98700000000002</v>
      </c>
      <c r="D12577">
        <v>274.53100000000001</v>
      </c>
    </row>
    <row r="12578" spans="1:4" x14ac:dyDescent="0.3">
      <c r="A12578" s="1" t="s">
        <v>78</v>
      </c>
      <c r="B12578" s="1" t="s">
        <v>125</v>
      </c>
      <c r="C12578">
        <v>329.19499999999999</v>
      </c>
      <c r="D12578">
        <v>274.63200000000001</v>
      </c>
    </row>
    <row r="12579" spans="1:4" x14ac:dyDescent="0.3">
      <c r="A12579" s="1" t="s">
        <v>78</v>
      </c>
      <c r="B12579" s="1" t="s">
        <v>125</v>
      </c>
      <c r="C12579">
        <v>328.40300000000002</v>
      </c>
      <c r="D12579">
        <v>274.73500000000001</v>
      </c>
    </row>
    <row r="12580" spans="1:4" x14ac:dyDescent="0.3">
      <c r="A12580" s="1" t="s">
        <v>78</v>
      </c>
      <c r="B12580" s="1" t="s">
        <v>125</v>
      </c>
      <c r="C12580">
        <v>331.69200000000001</v>
      </c>
      <c r="D12580">
        <v>274.32600000000002</v>
      </c>
    </row>
    <row r="12581" spans="1:4" x14ac:dyDescent="0.3">
      <c r="A12581" s="1" t="s">
        <v>78</v>
      </c>
      <c r="B12581" s="1" t="s">
        <v>125</v>
      </c>
      <c r="C12581">
        <v>330.779</v>
      </c>
      <c r="D12581">
        <v>274.42899999999997</v>
      </c>
    </row>
    <row r="12582" spans="1:4" x14ac:dyDescent="0.3">
      <c r="A12582" s="1" t="s">
        <v>78</v>
      </c>
      <c r="B12582" s="1" t="s">
        <v>125</v>
      </c>
      <c r="C12582">
        <v>329.98700000000002</v>
      </c>
      <c r="D12582">
        <v>274.53100000000001</v>
      </c>
    </row>
    <row r="12583" spans="1:4" x14ac:dyDescent="0.3">
      <c r="A12583" s="1" t="s">
        <v>78</v>
      </c>
      <c r="B12583" s="1" t="s">
        <v>125</v>
      </c>
      <c r="C12583">
        <v>329.19499999999999</v>
      </c>
      <c r="D12583">
        <v>274.63200000000001</v>
      </c>
    </row>
    <row r="12584" spans="1:4" x14ac:dyDescent="0.3">
      <c r="A12584" s="1" t="s">
        <v>78</v>
      </c>
      <c r="B12584" s="1" t="s">
        <v>125</v>
      </c>
      <c r="C12584">
        <v>328.40300000000002</v>
      </c>
      <c r="D12584">
        <v>274.73500000000001</v>
      </c>
    </row>
    <row r="12585" spans="1:4" x14ac:dyDescent="0.3">
      <c r="A12585" s="1" t="s">
        <v>78</v>
      </c>
      <c r="B12585" s="1" t="s">
        <v>125</v>
      </c>
      <c r="C12585">
        <v>336.25900999999999</v>
      </c>
      <c r="D12585">
        <v>273.81599</v>
      </c>
    </row>
    <row r="12586" spans="1:4" x14ac:dyDescent="0.3">
      <c r="A12586" s="1" t="s">
        <v>78</v>
      </c>
      <c r="B12586" s="1" t="s">
        <v>125</v>
      </c>
      <c r="C12586">
        <v>335.10201000000001</v>
      </c>
      <c r="D12586">
        <v>273.91798999999997</v>
      </c>
    </row>
    <row r="12587" spans="1:4" x14ac:dyDescent="0.3">
      <c r="A12587" s="1" t="s">
        <v>78</v>
      </c>
      <c r="B12587" s="1" t="s">
        <v>125</v>
      </c>
      <c r="C12587">
        <v>333.88400999999999</v>
      </c>
      <c r="D12587">
        <v>274.12098999999898</v>
      </c>
    </row>
    <row r="12588" spans="1:4" x14ac:dyDescent="0.3">
      <c r="A12588" s="1" t="s">
        <v>78</v>
      </c>
      <c r="B12588" s="1" t="s">
        <v>125</v>
      </c>
      <c r="C12588">
        <v>332.72701000000001</v>
      </c>
      <c r="D12588">
        <v>274.22498999999902</v>
      </c>
    </row>
    <row r="12589" spans="1:4" x14ac:dyDescent="0.3">
      <c r="A12589" s="1" t="s">
        <v>78</v>
      </c>
      <c r="B12589" s="1" t="s">
        <v>125</v>
      </c>
      <c r="C12589">
        <v>331.69200999999998</v>
      </c>
      <c r="D12589">
        <v>274.32598999999902</v>
      </c>
    </row>
    <row r="12590" spans="1:4" x14ac:dyDescent="0.3">
      <c r="A12590" s="1" t="s">
        <v>78</v>
      </c>
      <c r="B12590" s="1" t="s">
        <v>125</v>
      </c>
      <c r="C12590">
        <v>336.25900999999999</v>
      </c>
      <c r="D12590">
        <v>273.81598999999898</v>
      </c>
    </row>
    <row r="12591" spans="1:4" x14ac:dyDescent="0.3">
      <c r="A12591" s="1" t="s">
        <v>78</v>
      </c>
      <c r="B12591" s="1" t="s">
        <v>125</v>
      </c>
      <c r="C12591">
        <v>335.10201000000001</v>
      </c>
      <c r="D12591">
        <v>273.91798999999901</v>
      </c>
    </row>
    <row r="12592" spans="1:4" x14ac:dyDescent="0.3">
      <c r="A12592" s="1" t="s">
        <v>78</v>
      </c>
      <c r="B12592" s="1" t="s">
        <v>125</v>
      </c>
      <c r="C12592">
        <v>333.88400999999999</v>
      </c>
      <c r="D12592">
        <v>274.12098999999898</v>
      </c>
    </row>
    <row r="12593" spans="1:4" x14ac:dyDescent="0.3">
      <c r="A12593" s="1" t="s">
        <v>78</v>
      </c>
      <c r="B12593" s="1" t="s">
        <v>125</v>
      </c>
      <c r="C12593">
        <v>332.72701000000001</v>
      </c>
      <c r="D12593">
        <v>274.22498999999902</v>
      </c>
    </row>
    <row r="12594" spans="1:4" x14ac:dyDescent="0.3">
      <c r="A12594" s="1" t="s">
        <v>78</v>
      </c>
      <c r="B12594" s="1" t="s">
        <v>125</v>
      </c>
      <c r="C12594">
        <v>331.69200999999998</v>
      </c>
      <c r="D12594">
        <v>274.32598999999902</v>
      </c>
    </row>
    <row r="12595" spans="1:4" x14ac:dyDescent="0.3">
      <c r="A12595" s="1" t="s">
        <v>78</v>
      </c>
      <c r="B12595" s="1" t="s">
        <v>125</v>
      </c>
      <c r="C12595">
        <v>340.82601</v>
      </c>
      <c r="D12595">
        <v>273.10200999999898</v>
      </c>
    </row>
    <row r="12596" spans="1:4" x14ac:dyDescent="0.3">
      <c r="A12596" s="1" t="s">
        <v>78</v>
      </c>
      <c r="B12596" s="1" t="s">
        <v>125</v>
      </c>
      <c r="C12596">
        <v>340.15600999999998</v>
      </c>
      <c r="D12596">
        <v>273.20400999999902</v>
      </c>
    </row>
    <row r="12597" spans="1:4" x14ac:dyDescent="0.3">
      <c r="A12597" s="1" t="s">
        <v>78</v>
      </c>
      <c r="B12597" s="1" t="s">
        <v>125</v>
      </c>
      <c r="C12597">
        <v>339.54701</v>
      </c>
      <c r="D12597">
        <v>273.30500999999902</v>
      </c>
    </row>
    <row r="12598" spans="1:4" x14ac:dyDescent="0.3">
      <c r="A12598" s="1" t="s">
        <v>78</v>
      </c>
      <c r="B12598" s="1" t="s">
        <v>125</v>
      </c>
      <c r="C12598">
        <v>338.39001000000002</v>
      </c>
      <c r="D12598">
        <v>273.50900999999902</v>
      </c>
    </row>
    <row r="12599" spans="1:4" x14ac:dyDescent="0.3">
      <c r="A12599" s="1" t="s">
        <v>78</v>
      </c>
      <c r="B12599" s="1" t="s">
        <v>125</v>
      </c>
      <c r="C12599">
        <v>337.35500999999999</v>
      </c>
      <c r="D12599">
        <v>273.61200999999897</v>
      </c>
    </row>
    <row r="12600" spans="1:4" x14ac:dyDescent="0.3">
      <c r="A12600" s="1" t="s">
        <v>78</v>
      </c>
      <c r="B12600" s="1" t="s">
        <v>125</v>
      </c>
      <c r="C12600">
        <v>336.25900999999999</v>
      </c>
      <c r="D12600">
        <v>273.81600999999898</v>
      </c>
    </row>
    <row r="12601" spans="1:4" x14ac:dyDescent="0.3">
      <c r="A12601" s="1" t="s">
        <v>78</v>
      </c>
      <c r="B12601" s="1" t="s">
        <v>125</v>
      </c>
      <c r="C12601">
        <v>340.82601</v>
      </c>
      <c r="D12601">
        <v>273.10200999999898</v>
      </c>
    </row>
    <row r="12602" spans="1:4" x14ac:dyDescent="0.3">
      <c r="A12602" s="1" t="s">
        <v>78</v>
      </c>
      <c r="B12602" s="1" t="s">
        <v>125</v>
      </c>
      <c r="C12602">
        <v>340.15600999999998</v>
      </c>
      <c r="D12602">
        <v>273.20400999999902</v>
      </c>
    </row>
    <row r="12603" spans="1:4" x14ac:dyDescent="0.3">
      <c r="A12603" s="1" t="s">
        <v>78</v>
      </c>
      <c r="B12603" s="1" t="s">
        <v>125</v>
      </c>
      <c r="C12603">
        <v>339.54701</v>
      </c>
      <c r="D12603">
        <v>273.30500999999902</v>
      </c>
    </row>
    <row r="12604" spans="1:4" x14ac:dyDescent="0.3">
      <c r="A12604" s="1" t="s">
        <v>78</v>
      </c>
      <c r="B12604" s="1" t="s">
        <v>125</v>
      </c>
      <c r="C12604">
        <v>338.39001000000002</v>
      </c>
      <c r="D12604">
        <v>273.50900999999902</v>
      </c>
    </row>
    <row r="12605" spans="1:4" x14ac:dyDescent="0.3">
      <c r="A12605" s="1" t="s">
        <v>78</v>
      </c>
      <c r="B12605" s="1" t="s">
        <v>125</v>
      </c>
      <c r="C12605">
        <v>337.35500999999999</v>
      </c>
      <c r="D12605">
        <v>273.61200999999897</v>
      </c>
    </row>
    <row r="12606" spans="1:4" x14ac:dyDescent="0.3">
      <c r="A12606" s="1" t="s">
        <v>78</v>
      </c>
      <c r="B12606" s="1" t="s">
        <v>125</v>
      </c>
      <c r="C12606">
        <v>336.25900999999999</v>
      </c>
      <c r="D12606">
        <v>273.81600999999898</v>
      </c>
    </row>
    <row r="12607" spans="1:4" x14ac:dyDescent="0.3">
      <c r="A12607" s="1" t="s">
        <v>78</v>
      </c>
      <c r="B12607" s="1" t="s">
        <v>125</v>
      </c>
      <c r="C12607">
        <v>347.70701000000003</v>
      </c>
      <c r="D12607">
        <v>272.28599999999898</v>
      </c>
    </row>
    <row r="12608" spans="1:4" x14ac:dyDescent="0.3">
      <c r="A12608" s="1" t="s">
        <v>78</v>
      </c>
      <c r="B12608" s="1" t="s">
        <v>125</v>
      </c>
      <c r="C12608">
        <v>345.88001000000003</v>
      </c>
      <c r="D12608">
        <v>272.48999999999899</v>
      </c>
    </row>
    <row r="12609" spans="1:4" x14ac:dyDescent="0.3">
      <c r="A12609" s="1" t="s">
        <v>78</v>
      </c>
      <c r="B12609" s="1" t="s">
        <v>125</v>
      </c>
      <c r="C12609">
        <v>344.05401000000001</v>
      </c>
      <c r="D12609">
        <v>272.69299999999902</v>
      </c>
    </row>
    <row r="12610" spans="1:4" x14ac:dyDescent="0.3">
      <c r="A12610" s="1" t="s">
        <v>78</v>
      </c>
      <c r="B12610" s="1" t="s">
        <v>125</v>
      </c>
      <c r="C12610">
        <v>342.34800999999999</v>
      </c>
      <c r="D12610">
        <v>272.89899999999898</v>
      </c>
    </row>
    <row r="12611" spans="1:4" x14ac:dyDescent="0.3">
      <c r="A12611" s="1" t="s">
        <v>78</v>
      </c>
      <c r="B12611" s="1" t="s">
        <v>125</v>
      </c>
      <c r="C12611">
        <v>341.55700999999999</v>
      </c>
      <c r="D12611">
        <v>272.998999999999</v>
      </c>
    </row>
    <row r="12612" spans="1:4" x14ac:dyDescent="0.3">
      <c r="A12612" s="1" t="s">
        <v>78</v>
      </c>
      <c r="B12612" s="1" t="s">
        <v>125</v>
      </c>
      <c r="C12612">
        <v>340.82601</v>
      </c>
      <c r="D12612">
        <v>273.10199999999901</v>
      </c>
    </row>
    <row r="12613" spans="1:4" x14ac:dyDescent="0.3">
      <c r="A12613" s="1" t="s">
        <v>78</v>
      </c>
      <c r="B12613" s="1" t="s">
        <v>125</v>
      </c>
      <c r="C12613">
        <v>347.70701000000003</v>
      </c>
      <c r="D12613">
        <v>272.28599999999898</v>
      </c>
    </row>
    <row r="12614" spans="1:4" x14ac:dyDescent="0.3">
      <c r="A12614" s="1" t="s">
        <v>78</v>
      </c>
      <c r="B12614" s="1" t="s">
        <v>125</v>
      </c>
      <c r="C12614">
        <v>345.88001000000003</v>
      </c>
      <c r="D12614">
        <v>272.48999999999899</v>
      </c>
    </row>
    <row r="12615" spans="1:4" x14ac:dyDescent="0.3">
      <c r="A12615" s="1" t="s">
        <v>78</v>
      </c>
      <c r="B12615" s="1" t="s">
        <v>125</v>
      </c>
      <c r="C12615">
        <v>344.05401000000001</v>
      </c>
      <c r="D12615">
        <v>272.69299999999902</v>
      </c>
    </row>
    <row r="12616" spans="1:4" x14ac:dyDescent="0.3">
      <c r="A12616" s="1" t="s">
        <v>78</v>
      </c>
      <c r="B12616" s="1" t="s">
        <v>125</v>
      </c>
      <c r="C12616">
        <v>342.34800999999999</v>
      </c>
      <c r="D12616">
        <v>272.89899999999898</v>
      </c>
    </row>
    <row r="12617" spans="1:4" x14ac:dyDescent="0.3">
      <c r="A12617" s="1" t="s">
        <v>78</v>
      </c>
      <c r="B12617" s="1" t="s">
        <v>125</v>
      </c>
      <c r="C12617">
        <v>341.55700999999999</v>
      </c>
      <c r="D12617">
        <v>272.998999999999</v>
      </c>
    </row>
    <row r="12618" spans="1:4" x14ac:dyDescent="0.3">
      <c r="A12618" s="1" t="s">
        <v>78</v>
      </c>
      <c r="B12618" s="1" t="s">
        <v>125</v>
      </c>
      <c r="C12618">
        <v>340.82601</v>
      </c>
      <c r="D12618">
        <v>273.10199999999998</v>
      </c>
    </row>
    <row r="12619" spans="1:4" x14ac:dyDescent="0.3">
      <c r="A12619" s="1" t="s">
        <v>78</v>
      </c>
      <c r="B12619" s="1" t="s">
        <v>125</v>
      </c>
      <c r="C12619">
        <v>355.25801000000001</v>
      </c>
      <c r="D12619">
        <v>271.979999999999</v>
      </c>
    </row>
    <row r="12620" spans="1:4" x14ac:dyDescent="0.3">
      <c r="A12620" s="1" t="s">
        <v>78</v>
      </c>
      <c r="B12620" s="1" t="s">
        <v>125</v>
      </c>
      <c r="C12620">
        <v>353.24901</v>
      </c>
      <c r="D12620">
        <v>272.08099999999899</v>
      </c>
    </row>
    <row r="12621" spans="1:4" x14ac:dyDescent="0.3">
      <c r="A12621" s="1" t="s">
        <v>78</v>
      </c>
      <c r="B12621" s="1" t="s">
        <v>125</v>
      </c>
      <c r="C12621">
        <v>351.36</v>
      </c>
      <c r="D12621">
        <v>272.08100000000002</v>
      </c>
    </row>
    <row r="12622" spans="1:4" x14ac:dyDescent="0.3">
      <c r="A12622" s="1" t="s">
        <v>78</v>
      </c>
      <c r="B12622" s="1" t="s">
        <v>125</v>
      </c>
      <c r="C12622">
        <v>349.53399999999999</v>
      </c>
      <c r="D12622">
        <v>272.18299999999999</v>
      </c>
    </row>
    <row r="12623" spans="1:4" x14ac:dyDescent="0.3">
      <c r="A12623" s="1" t="s">
        <v>78</v>
      </c>
      <c r="B12623" s="1" t="s">
        <v>125</v>
      </c>
      <c r="C12623">
        <v>347.70699999999999</v>
      </c>
      <c r="D12623">
        <v>272.286</v>
      </c>
    </row>
    <row r="12624" spans="1:4" x14ac:dyDescent="0.3">
      <c r="A12624" s="1" t="s">
        <v>78</v>
      </c>
      <c r="B12624" s="1" t="s">
        <v>125</v>
      </c>
      <c r="C12624">
        <v>355.25799999999998</v>
      </c>
      <c r="D12624">
        <v>271.98</v>
      </c>
    </row>
    <row r="12625" spans="1:4" x14ac:dyDescent="0.3">
      <c r="A12625" s="1" t="s">
        <v>78</v>
      </c>
      <c r="B12625" s="1" t="s">
        <v>125</v>
      </c>
      <c r="C12625">
        <v>353.248999999999</v>
      </c>
      <c r="D12625">
        <v>272.08100000000002</v>
      </c>
    </row>
    <row r="12626" spans="1:4" x14ac:dyDescent="0.3">
      <c r="A12626" s="1" t="s">
        <v>78</v>
      </c>
      <c r="B12626" s="1" t="s">
        <v>125</v>
      </c>
      <c r="C12626">
        <v>351.36</v>
      </c>
      <c r="D12626">
        <v>272.08100000000002</v>
      </c>
    </row>
    <row r="12627" spans="1:4" x14ac:dyDescent="0.3">
      <c r="A12627" s="1" t="s">
        <v>78</v>
      </c>
      <c r="B12627" s="1" t="s">
        <v>125</v>
      </c>
      <c r="C12627">
        <v>349.53399999999999</v>
      </c>
      <c r="D12627">
        <v>272.18299999999999</v>
      </c>
    </row>
    <row r="12628" spans="1:4" x14ac:dyDescent="0.3">
      <c r="A12628" s="1" t="s">
        <v>78</v>
      </c>
      <c r="B12628" s="1" t="s">
        <v>125</v>
      </c>
      <c r="C12628">
        <v>347.70699999999999</v>
      </c>
      <c r="D12628">
        <v>272.286</v>
      </c>
    </row>
    <row r="12629" spans="1:4" x14ac:dyDescent="0.3">
      <c r="A12629" s="1" t="s">
        <v>78</v>
      </c>
      <c r="B12629" s="1" t="s">
        <v>125</v>
      </c>
      <c r="C12629">
        <v>364.33100000000002</v>
      </c>
      <c r="D12629">
        <v>271.46899000000002</v>
      </c>
    </row>
    <row r="12630" spans="1:4" x14ac:dyDescent="0.3">
      <c r="A12630" s="1" t="s">
        <v>78</v>
      </c>
      <c r="B12630" s="1" t="s">
        <v>125</v>
      </c>
      <c r="C12630">
        <v>362.07799999999997</v>
      </c>
      <c r="D12630">
        <v>271.57098999999999</v>
      </c>
    </row>
    <row r="12631" spans="1:4" x14ac:dyDescent="0.3">
      <c r="A12631" s="1" t="s">
        <v>78</v>
      </c>
      <c r="B12631" s="1" t="s">
        <v>125</v>
      </c>
      <c r="C12631">
        <v>359.76499999999999</v>
      </c>
      <c r="D12631">
        <v>271.77598999999998</v>
      </c>
    </row>
    <row r="12632" spans="1:4" x14ac:dyDescent="0.3">
      <c r="A12632" s="1" t="s">
        <v>78</v>
      </c>
      <c r="B12632" s="1" t="s">
        <v>125</v>
      </c>
      <c r="C12632">
        <v>357.45100000000002</v>
      </c>
      <c r="D12632">
        <v>271.87698999999998</v>
      </c>
    </row>
    <row r="12633" spans="1:4" x14ac:dyDescent="0.3">
      <c r="A12633" s="1" t="s">
        <v>78</v>
      </c>
      <c r="B12633" s="1" t="s">
        <v>125</v>
      </c>
      <c r="C12633">
        <v>356.35500000000002</v>
      </c>
      <c r="D12633">
        <v>271.87700000000001</v>
      </c>
    </row>
    <row r="12634" spans="1:4" x14ac:dyDescent="0.3">
      <c r="A12634" s="1" t="s">
        <v>78</v>
      </c>
      <c r="B12634" s="1" t="s">
        <v>125</v>
      </c>
      <c r="C12634">
        <v>355.25799999999998</v>
      </c>
      <c r="D12634">
        <v>271.98</v>
      </c>
    </row>
    <row r="12635" spans="1:4" x14ac:dyDescent="0.3">
      <c r="A12635" s="1" t="s">
        <v>78</v>
      </c>
      <c r="B12635" s="1" t="s">
        <v>125</v>
      </c>
      <c r="C12635">
        <v>364.33100000000002</v>
      </c>
      <c r="D12635">
        <v>271.46899999999999</v>
      </c>
    </row>
    <row r="12636" spans="1:4" x14ac:dyDescent="0.3">
      <c r="A12636" s="1" t="s">
        <v>78</v>
      </c>
      <c r="B12636" s="1" t="s">
        <v>125</v>
      </c>
      <c r="C12636">
        <v>362.07799999999997</v>
      </c>
      <c r="D12636">
        <v>271.570999999999</v>
      </c>
    </row>
    <row r="12637" spans="1:4" x14ac:dyDescent="0.3">
      <c r="A12637" s="1" t="s">
        <v>78</v>
      </c>
      <c r="B12637" s="1" t="s">
        <v>125</v>
      </c>
      <c r="C12637">
        <v>359.76499999999999</v>
      </c>
      <c r="D12637">
        <v>271.77599999999899</v>
      </c>
    </row>
    <row r="12638" spans="1:4" x14ac:dyDescent="0.3">
      <c r="A12638" s="1" t="s">
        <v>78</v>
      </c>
      <c r="B12638" s="1" t="s">
        <v>125</v>
      </c>
      <c r="C12638">
        <v>357.45100000000002</v>
      </c>
      <c r="D12638">
        <v>271.87699999999899</v>
      </c>
    </row>
    <row r="12639" spans="1:4" x14ac:dyDescent="0.3">
      <c r="A12639" s="1" t="s">
        <v>78</v>
      </c>
      <c r="B12639" s="1" t="s">
        <v>125</v>
      </c>
      <c r="C12639">
        <v>356.35500000000002</v>
      </c>
      <c r="D12639">
        <v>271.87700000000001</v>
      </c>
    </row>
    <row r="12640" spans="1:4" x14ac:dyDescent="0.3">
      <c r="A12640" s="1" t="s">
        <v>78</v>
      </c>
      <c r="B12640" s="1" t="s">
        <v>125</v>
      </c>
      <c r="C12640">
        <v>355.25799999999998</v>
      </c>
      <c r="D12640">
        <v>271.98</v>
      </c>
    </row>
    <row r="12641" spans="1:4" x14ac:dyDescent="0.3">
      <c r="A12641" s="1" t="s">
        <v>78</v>
      </c>
      <c r="B12641" s="1" t="s">
        <v>125</v>
      </c>
      <c r="C12641">
        <v>372.73500000000001</v>
      </c>
      <c r="D12641">
        <v>271.16300000000001</v>
      </c>
    </row>
    <row r="12642" spans="1:4" x14ac:dyDescent="0.3">
      <c r="A12642" s="1" t="s">
        <v>78</v>
      </c>
      <c r="B12642" s="1" t="s">
        <v>125</v>
      </c>
      <c r="C12642">
        <v>372.005</v>
      </c>
      <c r="D12642">
        <v>271.16300000000001</v>
      </c>
    </row>
    <row r="12643" spans="1:4" x14ac:dyDescent="0.3">
      <c r="A12643" s="1" t="s">
        <v>78</v>
      </c>
      <c r="B12643" s="1" t="s">
        <v>125</v>
      </c>
      <c r="C12643">
        <v>371.27300000000002</v>
      </c>
      <c r="D12643">
        <v>271.16300000000001</v>
      </c>
    </row>
    <row r="12644" spans="1:4" x14ac:dyDescent="0.3">
      <c r="A12644" s="1" t="s">
        <v>78</v>
      </c>
      <c r="B12644" s="1" t="s">
        <v>125</v>
      </c>
      <c r="C12644">
        <v>370.66399999999999</v>
      </c>
      <c r="D12644">
        <v>271.26600000000002</v>
      </c>
    </row>
    <row r="12645" spans="1:4" x14ac:dyDescent="0.3">
      <c r="A12645" s="1" t="s">
        <v>78</v>
      </c>
      <c r="B12645" s="1" t="s">
        <v>125</v>
      </c>
      <c r="C12645">
        <v>370.05599999999998</v>
      </c>
      <c r="D12645">
        <v>271.26600000000002</v>
      </c>
    </row>
    <row r="12646" spans="1:4" x14ac:dyDescent="0.3">
      <c r="A12646" s="1" t="s">
        <v>78</v>
      </c>
      <c r="B12646" s="1" t="s">
        <v>125</v>
      </c>
      <c r="C12646">
        <v>369.02</v>
      </c>
      <c r="D12646">
        <v>271.26600000000002</v>
      </c>
    </row>
    <row r="12647" spans="1:4" x14ac:dyDescent="0.3">
      <c r="A12647" s="1" t="s">
        <v>78</v>
      </c>
      <c r="B12647" s="1" t="s">
        <v>125</v>
      </c>
      <c r="C12647">
        <v>368.04599999999999</v>
      </c>
      <c r="D12647">
        <v>271.36700000000002</v>
      </c>
    </row>
    <row r="12648" spans="1:4" x14ac:dyDescent="0.3">
      <c r="A12648" s="1" t="s">
        <v>78</v>
      </c>
      <c r="B12648" s="1" t="s">
        <v>125</v>
      </c>
      <c r="C12648">
        <v>367.13299999999998</v>
      </c>
      <c r="D12648">
        <v>271.36700000000002</v>
      </c>
    </row>
    <row r="12649" spans="1:4" x14ac:dyDescent="0.3">
      <c r="A12649" s="1" t="s">
        <v>78</v>
      </c>
      <c r="B12649" s="1" t="s">
        <v>125</v>
      </c>
      <c r="C12649">
        <v>366.28</v>
      </c>
      <c r="D12649">
        <v>271.36700000000002</v>
      </c>
    </row>
    <row r="12650" spans="1:4" x14ac:dyDescent="0.3">
      <c r="A12650" s="1" t="s">
        <v>78</v>
      </c>
      <c r="B12650" s="1" t="s">
        <v>125</v>
      </c>
      <c r="C12650">
        <v>365.366999999999</v>
      </c>
      <c r="D12650">
        <v>271.46899999999999</v>
      </c>
    </row>
    <row r="12651" spans="1:4" x14ac:dyDescent="0.3">
      <c r="A12651" s="1" t="s">
        <v>78</v>
      </c>
      <c r="B12651" s="1" t="s">
        <v>125</v>
      </c>
      <c r="C12651">
        <v>364.33100000000002</v>
      </c>
      <c r="D12651">
        <v>271.46899999999999</v>
      </c>
    </row>
    <row r="12652" spans="1:4" x14ac:dyDescent="0.3">
      <c r="A12652" s="1" t="s">
        <v>78</v>
      </c>
      <c r="B12652" s="1" t="s">
        <v>125</v>
      </c>
      <c r="C12652">
        <v>372.73500000000001</v>
      </c>
      <c r="D12652">
        <v>271.16300000000001</v>
      </c>
    </row>
    <row r="12653" spans="1:4" x14ac:dyDescent="0.3">
      <c r="A12653" s="1" t="s">
        <v>78</v>
      </c>
      <c r="B12653" s="1" t="s">
        <v>125</v>
      </c>
      <c r="C12653">
        <v>372.005</v>
      </c>
      <c r="D12653">
        <v>271.16300000000001</v>
      </c>
    </row>
    <row r="12654" spans="1:4" x14ac:dyDescent="0.3">
      <c r="A12654" s="1" t="s">
        <v>78</v>
      </c>
      <c r="B12654" s="1" t="s">
        <v>125</v>
      </c>
      <c r="C12654">
        <v>371.27300000000002</v>
      </c>
      <c r="D12654">
        <v>271.16300000000001</v>
      </c>
    </row>
    <row r="12655" spans="1:4" x14ac:dyDescent="0.3">
      <c r="A12655" s="1" t="s">
        <v>78</v>
      </c>
      <c r="B12655" s="1" t="s">
        <v>125</v>
      </c>
      <c r="C12655">
        <v>370.66399999999999</v>
      </c>
      <c r="D12655">
        <v>271.26600000000002</v>
      </c>
    </row>
    <row r="12656" spans="1:4" x14ac:dyDescent="0.3">
      <c r="A12656" s="1" t="s">
        <v>78</v>
      </c>
      <c r="B12656" s="1" t="s">
        <v>125</v>
      </c>
      <c r="C12656">
        <v>370.05599999999998</v>
      </c>
      <c r="D12656">
        <v>271.26600000000002</v>
      </c>
    </row>
    <row r="12657" spans="1:4" x14ac:dyDescent="0.3">
      <c r="A12657" s="1" t="s">
        <v>78</v>
      </c>
      <c r="B12657" s="1" t="s">
        <v>125</v>
      </c>
      <c r="C12657">
        <v>369.02</v>
      </c>
      <c r="D12657">
        <v>271.26600000000002</v>
      </c>
    </row>
    <row r="12658" spans="1:4" x14ac:dyDescent="0.3">
      <c r="A12658" s="1" t="s">
        <v>78</v>
      </c>
      <c r="B12658" s="1" t="s">
        <v>125</v>
      </c>
      <c r="C12658">
        <v>368.04599999999999</v>
      </c>
      <c r="D12658">
        <v>271.36700000000002</v>
      </c>
    </row>
    <row r="12659" spans="1:4" x14ac:dyDescent="0.3">
      <c r="A12659" s="1" t="s">
        <v>78</v>
      </c>
      <c r="B12659" s="1" t="s">
        <v>125</v>
      </c>
      <c r="C12659">
        <v>367.13299999999998</v>
      </c>
      <c r="D12659">
        <v>271.36700000000002</v>
      </c>
    </row>
    <row r="12660" spans="1:4" x14ac:dyDescent="0.3">
      <c r="A12660" s="1" t="s">
        <v>78</v>
      </c>
      <c r="B12660" s="1" t="s">
        <v>125</v>
      </c>
      <c r="C12660">
        <v>366.28</v>
      </c>
      <c r="D12660">
        <v>271.36700000000002</v>
      </c>
    </row>
    <row r="12661" spans="1:4" x14ac:dyDescent="0.3">
      <c r="A12661" s="1" t="s">
        <v>78</v>
      </c>
      <c r="B12661" s="1" t="s">
        <v>125</v>
      </c>
      <c r="C12661">
        <v>365.366999999999</v>
      </c>
      <c r="D12661">
        <v>271.46899999999999</v>
      </c>
    </row>
    <row r="12662" spans="1:4" x14ac:dyDescent="0.3">
      <c r="A12662" s="1" t="s">
        <v>78</v>
      </c>
      <c r="B12662" s="1" t="s">
        <v>125</v>
      </c>
      <c r="C12662">
        <v>364.33100000000002</v>
      </c>
      <c r="D12662">
        <v>271.46899999999999</v>
      </c>
    </row>
    <row r="12663" spans="1:4" x14ac:dyDescent="0.3">
      <c r="A12663" s="1" t="s">
        <v>78</v>
      </c>
      <c r="B12663" s="1" t="s">
        <v>125</v>
      </c>
      <c r="C12663">
        <v>389.60300000000001</v>
      </c>
      <c r="D12663">
        <v>270.55000999999999</v>
      </c>
    </row>
    <row r="12664" spans="1:4" x14ac:dyDescent="0.3">
      <c r="A12664" s="1" t="s">
        <v>78</v>
      </c>
      <c r="B12664" s="1" t="s">
        <v>125</v>
      </c>
      <c r="C12664">
        <v>387.16699999999997</v>
      </c>
      <c r="D12664">
        <v>270.654009999999</v>
      </c>
    </row>
    <row r="12665" spans="1:4" x14ac:dyDescent="0.3">
      <c r="A12665" s="1" t="s">
        <v>78</v>
      </c>
      <c r="B12665" s="1" t="s">
        <v>125</v>
      </c>
      <c r="C12665">
        <v>384.79199999999997</v>
      </c>
      <c r="D12665">
        <v>270.755009999999</v>
      </c>
    </row>
    <row r="12666" spans="1:4" x14ac:dyDescent="0.3">
      <c r="A12666" s="1" t="s">
        <v>78</v>
      </c>
      <c r="B12666" s="1" t="s">
        <v>125</v>
      </c>
      <c r="C12666">
        <v>382.47800000000001</v>
      </c>
      <c r="D12666">
        <v>270.856009999999</v>
      </c>
    </row>
    <row r="12667" spans="1:4" x14ac:dyDescent="0.3">
      <c r="A12667" s="1" t="s">
        <v>78</v>
      </c>
      <c r="B12667" s="1" t="s">
        <v>125</v>
      </c>
      <c r="C12667">
        <v>380.286</v>
      </c>
      <c r="D12667">
        <v>270.85599999999999</v>
      </c>
    </row>
    <row r="12668" spans="1:4" x14ac:dyDescent="0.3">
      <c r="A12668" s="1" t="s">
        <v>78</v>
      </c>
      <c r="B12668" s="1" t="s">
        <v>125</v>
      </c>
      <c r="C12668">
        <v>378.15499999999997</v>
      </c>
      <c r="D12668">
        <v>270.959</v>
      </c>
    </row>
    <row r="12669" spans="1:4" x14ac:dyDescent="0.3">
      <c r="A12669" s="1" t="s">
        <v>78</v>
      </c>
      <c r="B12669" s="1" t="s">
        <v>125</v>
      </c>
      <c r="C12669">
        <v>376.20600000000002</v>
      </c>
      <c r="D12669">
        <v>271.06</v>
      </c>
    </row>
    <row r="12670" spans="1:4" x14ac:dyDescent="0.3">
      <c r="A12670" s="1" t="s">
        <v>78</v>
      </c>
      <c r="B12670" s="1" t="s">
        <v>125</v>
      </c>
      <c r="C12670">
        <v>374.37900000000002</v>
      </c>
      <c r="D12670">
        <v>271.06</v>
      </c>
    </row>
    <row r="12671" spans="1:4" x14ac:dyDescent="0.3">
      <c r="A12671" s="1" t="s">
        <v>78</v>
      </c>
      <c r="B12671" s="1" t="s">
        <v>125</v>
      </c>
      <c r="C12671">
        <v>372.73500000000001</v>
      </c>
      <c r="D12671">
        <v>271.16300000000001</v>
      </c>
    </row>
    <row r="12672" spans="1:4" x14ac:dyDescent="0.3">
      <c r="A12672" s="1" t="s">
        <v>78</v>
      </c>
      <c r="B12672" s="1" t="s">
        <v>125</v>
      </c>
      <c r="C12672">
        <v>389.60300000000001</v>
      </c>
      <c r="D12672">
        <v>270.55</v>
      </c>
    </row>
    <row r="12673" spans="1:4" x14ac:dyDescent="0.3">
      <c r="A12673" s="1" t="s">
        <v>78</v>
      </c>
      <c r="B12673" s="1" t="s">
        <v>125</v>
      </c>
      <c r="C12673">
        <v>387.16699999999997</v>
      </c>
      <c r="D12673">
        <v>270.654</v>
      </c>
    </row>
    <row r="12674" spans="1:4" x14ac:dyDescent="0.3">
      <c r="A12674" s="1" t="s">
        <v>78</v>
      </c>
      <c r="B12674" s="1" t="s">
        <v>125</v>
      </c>
      <c r="C12674">
        <v>384.79199999999997</v>
      </c>
      <c r="D12674">
        <v>270.755</v>
      </c>
    </row>
    <row r="12675" spans="1:4" x14ac:dyDescent="0.3">
      <c r="A12675" s="1" t="s">
        <v>78</v>
      </c>
      <c r="B12675" s="1" t="s">
        <v>125</v>
      </c>
      <c r="C12675">
        <v>382.47800000000001</v>
      </c>
      <c r="D12675">
        <v>270.85599999999999</v>
      </c>
    </row>
    <row r="12676" spans="1:4" x14ac:dyDescent="0.3">
      <c r="A12676" s="1" t="s">
        <v>78</v>
      </c>
      <c r="B12676" s="1" t="s">
        <v>125</v>
      </c>
      <c r="C12676">
        <v>380.286</v>
      </c>
      <c r="D12676">
        <v>270.85599999999999</v>
      </c>
    </row>
    <row r="12677" spans="1:4" x14ac:dyDescent="0.3">
      <c r="A12677" s="1" t="s">
        <v>78</v>
      </c>
      <c r="B12677" s="1" t="s">
        <v>125</v>
      </c>
      <c r="C12677">
        <v>378.15499999999997</v>
      </c>
      <c r="D12677">
        <v>270.959</v>
      </c>
    </row>
    <row r="12678" spans="1:4" x14ac:dyDescent="0.3">
      <c r="A12678" s="1" t="s">
        <v>78</v>
      </c>
      <c r="B12678" s="1" t="s">
        <v>125</v>
      </c>
      <c r="C12678">
        <v>376.20600000000002</v>
      </c>
      <c r="D12678">
        <v>271.06</v>
      </c>
    </row>
    <row r="12679" spans="1:4" x14ac:dyDescent="0.3">
      <c r="A12679" s="1" t="s">
        <v>78</v>
      </c>
      <c r="B12679" s="1" t="s">
        <v>125</v>
      </c>
      <c r="C12679">
        <v>374.37900000000002</v>
      </c>
      <c r="D12679">
        <v>271.06</v>
      </c>
    </row>
    <row r="12680" spans="1:4" x14ac:dyDescent="0.3">
      <c r="A12680" s="1" t="s">
        <v>78</v>
      </c>
      <c r="B12680" s="1" t="s">
        <v>125</v>
      </c>
      <c r="C12680">
        <v>372.73500000000001</v>
      </c>
      <c r="D12680">
        <v>271.16300000000001</v>
      </c>
    </row>
    <row r="12681" spans="1:4" x14ac:dyDescent="0.3">
      <c r="A12681" s="1" t="s">
        <v>78</v>
      </c>
      <c r="B12681" s="1" t="s">
        <v>125</v>
      </c>
      <c r="C12681">
        <v>412.49900000000002</v>
      </c>
      <c r="D12681">
        <v>269.53100000000001</v>
      </c>
    </row>
    <row r="12682" spans="1:4" x14ac:dyDescent="0.3">
      <c r="A12682" s="1" t="s">
        <v>78</v>
      </c>
      <c r="B12682" s="1" t="s">
        <v>125</v>
      </c>
      <c r="C12682">
        <v>411.16</v>
      </c>
      <c r="D12682">
        <v>269.53100000000001</v>
      </c>
    </row>
    <row r="12683" spans="1:4" x14ac:dyDescent="0.3">
      <c r="A12683" s="1" t="s">
        <v>78</v>
      </c>
      <c r="B12683" s="1" t="s">
        <v>125</v>
      </c>
      <c r="C12683">
        <v>409.82</v>
      </c>
      <c r="D12683">
        <v>269.63299999999998</v>
      </c>
    </row>
    <row r="12684" spans="1:4" x14ac:dyDescent="0.3">
      <c r="A12684" s="1" t="s">
        <v>78</v>
      </c>
      <c r="B12684" s="1" t="s">
        <v>125</v>
      </c>
      <c r="C12684">
        <v>406.95800000000003</v>
      </c>
      <c r="D12684">
        <v>269.73399999999998</v>
      </c>
    </row>
    <row r="12685" spans="1:4" x14ac:dyDescent="0.3">
      <c r="A12685" s="1" t="s">
        <v>78</v>
      </c>
      <c r="B12685" s="1" t="s">
        <v>125</v>
      </c>
      <c r="C12685">
        <v>403.97399999999999</v>
      </c>
      <c r="D12685">
        <v>269.83599999999899</v>
      </c>
    </row>
    <row r="12686" spans="1:4" x14ac:dyDescent="0.3">
      <c r="A12686" s="1" t="s">
        <v>78</v>
      </c>
      <c r="B12686" s="1" t="s">
        <v>125</v>
      </c>
      <c r="C12686">
        <v>400.99</v>
      </c>
      <c r="D12686">
        <v>270.039999999999</v>
      </c>
    </row>
    <row r="12687" spans="1:4" x14ac:dyDescent="0.3">
      <c r="A12687" s="1" t="s">
        <v>78</v>
      </c>
      <c r="B12687" s="1" t="s">
        <v>125</v>
      </c>
      <c r="C12687">
        <v>397.94499999999999</v>
      </c>
      <c r="D12687">
        <v>270.14399999999898</v>
      </c>
    </row>
    <row r="12688" spans="1:4" x14ac:dyDescent="0.3">
      <c r="A12688" s="1" t="s">
        <v>78</v>
      </c>
      <c r="B12688" s="1" t="s">
        <v>125</v>
      </c>
      <c r="C12688">
        <v>395.02199999999999</v>
      </c>
      <c r="D12688">
        <v>270.34599999999898</v>
      </c>
    </row>
    <row r="12689" spans="1:4" x14ac:dyDescent="0.3">
      <c r="A12689" s="1" t="s">
        <v>78</v>
      </c>
      <c r="B12689" s="1" t="s">
        <v>125</v>
      </c>
      <c r="C12689">
        <v>393.56099999999998</v>
      </c>
      <c r="D12689">
        <v>270.346</v>
      </c>
    </row>
    <row r="12690" spans="1:4" x14ac:dyDescent="0.3">
      <c r="A12690" s="1" t="s">
        <v>78</v>
      </c>
      <c r="B12690" s="1" t="s">
        <v>125</v>
      </c>
      <c r="C12690">
        <v>392.221</v>
      </c>
      <c r="D12690">
        <v>270.45</v>
      </c>
    </row>
    <row r="12691" spans="1:4" x14ac:dyDescent="0.3">
      <c r="A12691" s="1" t="s">
        <v>78</v>
      </c>
      <c r="B12691" s="1" t="s">
        <v>125</v>
      </c>
      <c r="C12691">
        <v>390.88200000000001</v>
      </c>
      <c r="D12691">
        <v>270.45</v>
      </c>
    </row>
    <row r="12692" spans="1:4" x14ac:dyDescent="0.3">
      <c r="A12692" s="1" t="s">
        <v>78</v>
      </c>
      <c r="B12692" s="1" t="s">
        <v>125</v>
      </c>
      <c r="C12692">
        <v>389.60300000000001</v>
      </c>
      <c r="D12692">
        <v>270.55</v>
      </c>
    </row>
    <row r="12693" spans="1:4" x14ac:dyDescent="0.3">
      <c r="A12693" s="1" t="s">
        <v>78</v>
      </c>
      <c r="B12693" s="1" t="s">
        <v>125</v>
      </c>
      <c r="C12693">
        <v>412.49900000000002</v>
      </c>
      <c r="D12693">
        <v>269.53100000000001</v>
      </c>
    </row>
    <row r="12694" spans="1:4" x14ac:dyDescent="0.3">
      <c r="A12694" s="1" t="s">
        <v>78</v>
      </c>
      <c r="B12694" s="1" t="s">
        <v>125</v>
      </c>
      <c r="C12694">
        <v>411.16</v>
      </c>
      <c r="D12694">
        <v>269.53100000000001</v>
      </c>
    </row>
    <row r="12695" spans="1:4" x14ac:dyDescent="0.3">
      <c r="A12695" s="1" t="s">
        <v>78</v>
      </c>
      <c r="B12695" s="1" t="s">
        <v>125</v>
      </c>
      <c r="C12695">
        <v>409.82</v>
      </c>
      <c r="D12695">
        <v>269.63299999999998</v>
      </c>
    </row>
    <row r="12696" spans="1:4" x14ac:dyDescent="0.3">
      <c r="A12696" s="1" t="s">
        <v>78</v>
      </c>
      <c r="B12696" s="1" t="s">
        <v>125</v>
      </c>
      <c r="C12696">
        <v>406.95800000000003</v>
      </c>
      <c r="D12696">
        <v>269.73399999999998</v>
      </c>
    </row>
    <row r="12697" spans="1:4" x14ac:dyDescent="0.3">
      <c r="A12697" s="1" t="s">
        <v>78</v>
      </c>
      <c r="B12697" s="1" t="s">
        <v>125</v>
      </c>
      <c r="C12697">
        <v>403.97399999999999</v>
      </c>
      <c r="D12697">
        <v>269.83599999999899</v>
      </c>
    </row>
    <row r="12698" spans="1:4" x14ac:dyDescent="0.3">
      <c r="A12698" s="1" t="s">
        <v>78</v>
      </c>
      <c r="B12698" s="1" t="s">
        <v>125</v>
      </c>
      <c r="C12698">
        <v>400.99</v>
      </c>
      <c r="D12698">
        <v>270.039999999999</v>
      </c>
    </row>
    <row r="12699" spans="1:4" x14ac:dyDescent="0.3">
      <c r="A12699" s="1" t="s">
        <v>78</v>
      </c>
      <c r="B12699" s="1" t="s">
        <v>125</v>
      </c>
      <c r="C12699">
        <v>397.94499999999999</v>
      </c>
      <c r="D12699">
        <v>270.14399999999898</v>
      </c>
    </row>
    <row r="12700" spans="1:4" x14ac:dyDescent="0.3">
      <c r="A12700" s="1" t="s">
        <v>78</v>
      </c>
      <c r="B12700" s="1" t="s">
        <v>125</v>
      </c>
      <c r="C12700">
        <v>395.02199999999999</v>
      </c>
      <c r="D12700">
        <v>270.34599999999898</v>
      </c>
    </row>
    <row r="12701" spans="1:4" x14ac:dyDescent="0.3">
      <c r="A12701" s="1" t="s">
        <v>78</v>
      </c>
      <c r="B12701" s="1" t="s">
        <v>125</v>
      </c>
      <c r="C12701">
        <v>393.56099999999998</v>
      </c>
      <c r="D12701">
        <v>270.346</v>
      </c>
    </row>
    <row r="12702" spans="1:4" x14ac:dyDescent="0.3">
      <c r="A12702" s="1" t="s">
        <v>78</v>
      </c>
      <c r="B12702" s="1" t="s">
        <v>125</v>
      </c>
      <c r="C12702">
        <v>392.221</v>
      </c>
      <c r="D12702">
        <v>270.45</v>
      </c>
    </row>
    <row r="12703" spans="1:4" x14ac:dyDescent="0.3">
      <c r="A12703" s="1" t="s">
        <v>78</v>
      </c>
      <c r="B12703" s="1" t="s">
        <v>125</v>
      </c>
      <c r="C12703">
        <v>390.88200000000001</v>
      </c>
      <c r="D12703">
        <v>270.45</v>
      </c>
    </row>
    <row r="12704" spans="1:4" x14ac:dyDescent="0.3">
      <c r="A12704" s="1" t="s">
        <v>78</v>
      </c>
      <c r="B12704" s="1" t="s">
        <v>125</v>
      </c>
      <c r="C12704">
        <v>389.60300000000001</v>
      </c>
      <c r="D12704">
        <v>270.55</v>
      </c>
    </row>
    <row r="12705" spans="1:4" x14ac:dyDescent="0.3">
      <c r="A12705" s="1" t="s">
        <v>78</v>
      </c>
      <c r="B12705" s="1" t="s">
        <v>125</v>
      </c>
      <c r="C12705">
        <v>430.82900000000001</v>
      </c>
      <c r="D12705">
        <v>269.12198000000001</v>
      </c>
    </row>
    <row r="12706" spans="1:4" x14ac:dyDescent="0.3">
      <c r="A12706" s="1" t="s">
        <v>78</v>
      </c>
      <c r="B12706" s="1" t="s">
        <v>125</v>
      </c>
      <c r="C12706">
        <v>428.51499999999999</v>
      </c>
      <c r="D12706">
        <v>269.22397999999998</v>
      </c>
    </row>
    <row r="12707" spans="1:4" x14ac:dyDescent="0.3">
      <c r="A12707" s="1" t="s">
        <v>78</v>
      </c>
      <c r="B12707" s="1" t="s">
        <v>125</v>
      </c>
      <c r="C12707">
        <v>426.262</v>
      </c>
      <c r="D12707">
        <v>269.32697999999999</v>
      </c>
    </row>
    <row r="12708" spans="1:4" x14ac:dyDescent="0.3">
      <c r="A12708" s="1" t="s">
        <v>78</v>
      </c>
      <c r="B12708" s="1" t="s">
        <v>125</v>
      </c>
      <c r="C12708">
        <v>421.87799999999999</v>
      </c>
      <c r="D12708">
        <v>269.327</v>
      </c>
    </row>
    <row r="12709" spans="1:4" x14ac:dyDescent="0.3">
      <c r="A12709" s="1" t="s">
        <v>78</v>
      </c>
      <c r="B12709" s="1" t="s">
        <v>125</v>
      </c>
      <c r="C12709">
        <v>419.685</v>
      </c>
      <c r="D12709">
        <v>269.428</v>
      </c>
    </row>
    <row r="12710" spans="1:4" x14ac:dyDescent="0.3">
      <c r="A12710" s="1" t="s">
        <v>78</v>
      </c>
      <c r="B12710" s="1" t="s">
        <v>125</v>
      </c>
      <c r="C12710">
        <v>417.37099999999998</v>
      </c>
      <c r="D12710">
        <v>269.428</v>
      </c>
    </row>
    <row r="12711" spans="1:4" x14ac:dyDescent="0.3">
      <c r="A12711" s="1" t="s">
        <v>78</v>
      </c>
      <c r="B12711" s="1" t="s">
        <v>125</v>
      </c>
      <c r="C12711">
        <v>414.99599999999998</v>
      </c>
      <c r="D12711">
        <v>269.428</v>
      </c>
    </row>
    <row r="12712" spans="1:4" x14ac:dyDescent="0.3">
      <c r="A12712" s="1" t="s">
        <v>78</v>
      </c>
      <c r="B12712" s="1" t="s">
        <v>125</v>
      </c>
      <c r="C12712">
        <v>412.498999999999</v>
      </c>
      <c r="D12712">
        <v>269.53100000000001</v>
      </c>
    </row>
    <row r="12713" spans="1:4" x14ac:dyDescent="0.3">
      <c r="A12713" s="1" t="s">
        <v>78</v>
      </c>
      <c r="B12713" s="1" t="s">
        <v>125</v>
      </c>
      <c r="C12713">
        <v>430.82899999999898</v>
      </c>
      <c r="D12713">
        <v>269.12200000000001</v>
      </c>
    </row>
    <row r="12714" spans="1:4" x14ac:dyDescent="0.3">
      <c r="A12714" s="1" t="s">
        <v>78</v>
      </c>
      <c r="B12714" s="1" t="s">
        <v>125</v>
      </c>
      <c r="C12714">
        <v>428.51499999999902</v>
      </c>
      <c r="D12714">
        <v>269.22399999999999</v>
      </c>
    </row>
    <row r="12715" spans="1:4" x14ac:dyDescent="0.3">
      <c r="A12715" s="1" t="s">
        <v>78</v>
      </c>
      <c r="B12715" s="1" t="s">
        <v>125</v>
      </c>
      <c r="C12715">
        <v>426.26199999999898</v>
      </c>
      <c r="D12715">
        <v>269.327</v>
      </c>
    </row>
    <row r="12716" spans="1:4" x14ac:dyDescent="0.3">
      <c r="A12716" s="1" t="s">
        <v>78</v>
      </c>
      <c r="B12716" s="1" t="s">
        <v>125</v>
      </c>
      <c r="C12716">
        <v>421.87799999999999</v>
      </c>
      <c r="D12716">
        <v>269.327</v>
      </c>
    </row>
    <row r="12717" spans="1:4" x14ac:dyDescent="0.3">
      <c r="A12717" s="1" t="s">
        <v>78</v>
      </c>
      <c r="B12717" s="1" t="s">
        <v>125</v>
      </c>
      <c r="C12717">
        <v>419.685</v>
      </c>
      <c r="D12717">
        <v>269.428</v>
      </c>
    </row>
    <row r="12718" spans="1:4" x14ac:dyDescent="0.3">
      <c r="A12718" s="1" t="s">
        <v>78</v>
      </c>
      <c r="B12718" s="1" t="s">
        <v>125</v>
      </c>
      <c r="C12718">
        <v>417.37099999999998</v>
      </c>
      <c r="D12718">
        <v>269.428</v>
      </c>
    </row>
    <row r="12719" spans="1:4" x14ac:dyDescent="0.3">
      <c r="A12719" s="1" t="s">
        <v>78</v>
      </c>
      <c r="B12719" s="1" t="s">
        <v>125</v>
      </c>
      <c r="C12719">
        <v>414.99599999999998</v>
      </c>
      <c r="D12719">
        <v>269.428</v>
      </c>
    </row>
    <row r="12720" spans="1:4" x14ac:dyDescent="0.3">
      <c r="A12720" s="1" t="s">
        <v>78</v>
      </c>
      <c r="B12720" s="1" t="s">
        <v>125</v>
      </c>
      <c r="C12720">
        <v>412.498999999999</v>
      </c>
      <c r="D12720">
        <v>269.53100000000001</v>
      </c>
    </row>
    <row r="12721" spans="1:4" x14ac:dyDescent="0.3">
      <c r="A12721" s="1" t="s">
        <v>78</v>
      </c>
      <c r="B12721" s="1" t="s">
        <v>125</v>
      </c>
      <c r="C12721">
        <v>450.070999999999</v>
      </c>
      <c r="D12721">
        <v>267.69502</v>
      </c>
    </row>
    <row r="12722" spans="1:4" x14ac:dyDescent="0.3">
      <c r="A12722" s="1" t="s">
        <v>78</v>
      </c>
      <c r="B12722" s="1" t="s">
        <v>125</v>
      </c>
      <c r="C12722">
        <v>445.260999999999</v>
      </c>
      <c r="D12722">
        <v>268.10102000000001</v>
      </c>
    </row>
    <row r="12723" spans="1:4" x14ac:dyDescent="0.3">
      <c r="A12723" s="1" t="s">
        <v>78</v>
      </c>
      <c r="B12723" s="1" t="s">
        <v>125</v>
      </c>
      <c r="C12723">
        <v>440.39</v>
      </c>
      <c r="D12723">
        <v>268.51002</v>
      </c>
    </row>
    <row r="12724" spans="1:4" x14ac:dyDescent="0.3">
      <c r="A12724" s="1" t="s">
        <v>78</v>
      </c>
      <c r="B12724" s="1" t="s">
        <v>125</v>
      </c>
      <c r="C12724">
        <v>435.57900000000001</v>
      </c>
      <c r="D12724">
        <v>268.81702000000001</v>
      </c>
    </row>
    <row r="12725" spans="1:4" x14ac:dyDescent="0.3">
      <c r="A12725" s="1" t="s">
        <v>78</v>
      </c>
      <c r="B12725" s="1" t="s">
        <v>125</v>
      </c>
      <c r="C12725">
        <v>430.82900000000001</v>
      </c>
      <c r="D12725">
        <v>269.12202000000002</v>
      </c>
    </row>
    <row r="12726" spans="1:4" x14ac:dyDescent="0.3">
      <c r="A12726" s="1" t="s">
        <v>78</v>
      </c>
      <c r="B12726" s="1" t="s">
        <v>125</v>
      </c>
      <c r="C12726">
        <v>450.07100000000003</v>
      </c>
      <c r="D12726">
        <v>267.69502</v>
      </c>
    </row>
    <row r="12727" spans="1:4" x14ac:dyDescent="0.3">
      <c r="A12727" s="1" t="s">
        <v>78</v>
      </c>
      <c r="B12727" s="1" t="s">
        <v>125</v>
      </c>
      <c r="C12727">
        <v>445.26100000000002</v>
      </c>
      <c r="D12727">
        <v>268.10102000000001</v>
      </c>
    </row>
    <row r="12728" spans="1:4" x14ac:dyDescent="0.3">
      <c r="A12728" s="1" t="s">
        <v>78</v>
      </c>
      <c r="B12728" s="1" t="s">
        <v>125</v>
      </c>
      <c r="C12728">
        <v>440.39</v>
      </c>
      <c r="D12728">
        <v>268.51002</v>
      </c>
    </row>
    <row r="12729" spans="1:4" x14ac:dyDescent="0.3">
      <c r="A12729" s="1" t="s">
        <v>78</v>
      </c>
      <c r="B12729" s="1" t="s">
        <v>125</v>
      </c>
      <c r="C12729">
        <v>435.57900000000001</v>
      </c>
      <c r="D12729">
        <v>268.81702000000001</v>
      </c>
    </row>
    <row r="12730" spans="1:4" x14ac:dyDescent="0.3">
      <c r="A12730" s="1" t="s">
        <v>78</v>
      </c>
      <c r="B12730" s="1" t="s">
        <v>125</v>
      </c>
      <c r="C12730">
        <v>430.82900000000001</v>
      </c>
      <c r="D12730">
        <v>269.12202000000002</v>
      </c>
    </row>
    <row r="12731" spans="1:4" x14ac:dyDescent="0.3">
      <c r="A12731" s="1" t="s">
        <v>78</v>
      </c>
      <c r="B12731" s="1" t="s">
        <v>109</v>
      </c>
      <c r="C12731">
        <v>285.779</v>
      </c>
      <c r="D12731">
        <v>240.37700000000001</v>
      </c>
    </row>
    <row r="12732" spans="1:4" x14ac:dyDescent="0.3">
      <c r="A12732" s="1" t="s">
        <v>78</v>
      </c>
      <c r="B12732" s="1" t="s">
        <v>109</v>
      </c>
      <c r="C12732">
        <v>280.82400000000001</v>
      </c>
      <c r="D12732">
        <v>241.23400000000001</v>
      </c>
    </row>
    <row r="12733" spans="1:4" x14ac:dyDescent="0.3">
      <c r="A12733" s="1" t="s">
        <v>78</v>
      </c>
      <c r="B12733" s="1" t="s">
        <v>109</v>
      </c>
      <c r="C12733">
        <v>275.84800000000001</v>
      </c>
      <c r="D12733">
        <v>242.059</v>
      </c>
    </row>
    <row r="12734" spans="1:4" x14ac:dyDescent="0.3">
      <c r="A12734" s="1" t="s">
        <v>78</v>
      </c>
      <c r="B12734" s="1" t="s">
        <v>109</v>
      </c>
      <c r="C12734">
        <v>285.779</v>
      </c>
      <c r="D12734">
        <v>240.37700000000001</v>
      </c>
    </row>
    <row r="12735" spans="1:4" x14ac:dyDescent="0.3">
      <c r="A12735" s="1" t="s">
        <v>78</v>
      </c>
      <c r="B12735" s="1" t="s">
        <v>109</v>
      </c>
      <c r="C12735">
        <v>280.82400000000001</v>
      </c>
      <c r="D12735">
        <v>241.23400000000001</v>
      </c>
    </row>
    <row r="12736" spans="1:4" x14ac:dyDescent="0.3">
      <c r="A12736" s="1" t="s">
        <v>78</v>
      </c>
      <c r="B12736" s="1" t="s">
        <v>109</v>
      </c>
      <c r="C12736">
        <v>275.84800000000001</v>
      </c>
      <c r="D12736">
        <v>242.059</v>
      </c>
    </row>
    <row r="12737" spans="1:4" x14ac:dyDescent="0.3">
      <c r="A12737" s="1" t="s">
        <v>78</v>
      </c>
      <c r="B12737" s="1" t="s">
        <v>109</v>
      </c>
      <c r="C12737">
        <v>295.70999999999998</v>
      </c>
      <c r="D12737">
        <v>238.63399999999999</v>
      </c>
    </row>
    <row r="12738" spans="1:4" x14ac:dyDescent="0.3">
      <c r="A12738" s="1" t="s">
        <v>78</v>
      </c>
      <c r="B12738" s="1" t="s">
        <v>109</v>
      </c>
      <c r="C12738">
        <v>295.22300000000001</v>
      </c>
      <c r="D12738">
        <v>238.72799999999901</v>
      </c>
    </row>
    <row r="12739" spans="1:4" x14ac:dyDescent="0.3">
      <c r="A12739" s="1" t="s">
        <v>78</v>
      </c>
      <c r="B12739" s="1" t="s">
        <v>109</v>
      </c>
      <c r="C12739">
        <v>294.69499999999999</v>
      </c>
      <c r="D12739">
        <v>238.81899999999999</v>
      </c>
    </row>
    <row r="12740" spans="1:4" x14ac:dyDescent="0.3">
      <c r="A12740" s="1" t="s">
        <v>78</v>
      </c>
      <c r="B12740" s="1" t="s">
        <v>109</v>
      </c>
      <c r="C12740">
        <v>294.12599999999998</v>
      </c>
      <c r="D12740">
        <v>238.911</v>
      </c>
    </row>
    <row r="12741" spans="1:4" x14ac:dyDescent="0.3">
      <c r="A12741" s="1" t="s">
        <v>78</v>
      </c>
      <c r="B12741" s="1" t="s">
        <v>109</v>
      </c>
      <c r="C12741">
        <v>293.55699999999899</v>
      </c>
      <c r="D12741">
        <v>239.001</v>
      </c>
    </row>
    <row r="12742" spans="1:4" x14ac:dyDescent="0.3">
      <c r="A12742" s="1" t="s">
        <v>78</v>
      </c>
      <c r="B12742" s="1" t="s">
        <v>109</v>
      </c>
      <c r="C12742">
        <v>292.94899999999899</v>
      </c>
      <c r="D12742">
        <v>239.124</v>
      </c>
    </row>
    <row r="12743" spans="1:4" x14ac:dyDescent="0.3">
      <c r="A12743" s="1" t="s">
        <v>78</v>
      </c>
      <c r="B12743" s="1" t="s">
        <v>109</v>
      </c>
      <c r="C12743">
        <v>292.31799999999998</v>
      </c>
      <c r="D12743">
        <v>239.21699999999899</v>
      </c>
    </row>
    <row r="12744" spans="1:4" x14ac:dyDescent="0.3">
      <c r="A12744" s="1" t="s">
        <v>78</v>
      </c>
      <c r="B12744" s="1" t="s">
        <v>109</v>
      </c>
      <c r="C12744">
        <v>291.688999999999</v>
      </c>
      <c r="D12744">
        <v>239.339</v>
      </c>
    </row>
    <row r="12745" spans="1:4" x14ac:dyDescent="0.3">
      <c r="A12745" s="1" t="s">
        <v>78</v>
      </c>
      <c r="B12745" s="1" t="s">
        <v>109</v>
      </c>
      <c r="C12745">
        <v>291.03899999999999</v>
      </c>
      <c r="D12745">
        <v>239.46100000000001</v>
      </c>
    </row>
    <row r="12746" spans="1:4" x14ac:dyDescent="0.3">
      <c r="A12746" s="1" t="s">
        <v>78</v>
      </c>
      <c r="B12746" s="1" t="s">
        <v>109</v>
      </c>
      <c r="C12746">
        <v>289.69900000000001</v>
      </c>
      <c r="D12746">
        <v>239.70500000000001</v>
      </c>
    </row>
    <row r="12747" spans="1:4" x14ac:dyDescent="0.3">
      <c r="A12747" s="1" t="s">
        <v>78</v>
      </c>
      <c r="B12747" s="1" t="s">
        <v>109</v>
      </c>
      <c r="C12747">
        <v>288.37799999999999</v>
      </c>
      <c r="D12747">
        <v>239.91900000000001</v>
      </c>
    </row>
    <row r="12748" spans="1:4" x14ac:dyDescent="0.3">
      <c r="A12748" s="1" t="s">
        <v>78</v>
      </c>
      <c r="B12748" s="1" t="s">
        <v>109</v>
      </c>
      <c r="C12748">
        <v>287.058999999999</v>
      </c>
      <c r="D12748">
        <v>240.16300000000001</v>
      </c>
    </row>
    <row r="12749" spans="1:4" x14ac:dyDescent="0.3">
      <c r="A12749" s="1" t="s">
        <v>78</v>
      </c>
      <c r="B12749" s="1" t="s">
        <v>109</v>
      </c>
      <c r="C12749">
        <v>286.40899999999999</v>
      </c>
      <c r="D12749">
        <v>240.256</v>
      </c>
    </row>
    <row r="12750" spans="1:4" x14ac:dyDescent="0.3">
      <c r="A12750" s="1" t="s">
        <v>78</v>
      </c>
      <c r="B12750" s="1" t="s">
        <v>109</v>
      </c>
      <c r="C12750">
        <v>285.779</v>
      </c>
      <c r="D12750">
        <v>240.37700000000001</v>
      </c>
    </row>
    <row r="12751" spans="1:4" x14ac:dyDescent="0.3">
      <c r="A12751" s="1" t="s">
        <v>78</v>
      </c>
      <c r="B12751" s="1" t="s">
        <v>109</v>
      </c>
      <c r="C12751">
        <v>295.70999999999998</v>
      </c>
      <c r="D12751">
        <v>238.63399999999999</v>
      </c>
    </row>
    <row r="12752" spans="1:4" x14ac:dyDescent="0.3">
      <c r="A12752" s="1" t="s">
        <v>78</v>
      </c>
      <c r="B12752" s="1" t="s">
        <v>109</v>
      </c>
      <c r="C12752">
        <v>295.22299999999899</v>
      </c>
      <c r="D12752">
        <v>238.72800000000001</v>
      </c>
    </row>
    <row r="12753" spans="1:4" x14ac:dyDescent="0.3">
      <c r="A12753" s="1" t="s">
        <v>78</v>
      </c>
      <c r="B12753" s="1" t="s">
        <v>109</v>
      </c>
      <c r="C12753">
        <v>294.69499999999903</v>
      </c>
      <c r="D12753">
        <v>238.81899999999999</v>
      </c>
    </row>
    <row r="12754" spans="1:4" x14ac:dyDescent="0.3">
      <c r="A12754" s="1" t="s">
        <v>78</v>
      </c>
      <c r="B12754" s="1" t="s">
        <v>109</v>
      </c>
      <c r="C12754">
        <v>294.12599999999901</v>
      </c>
      <c r="D12754">
        <v>238.911</v>
      </c>
    </row>
    <row r="12755" spans="1:4" x14ac:dyDescent="0.3">
      <c r="A12755" s="1" t="s">
        <v>78</v>
      </c>
      <c r="B12755" s="1" t="s">
        <v>109</v>
      </c>
      <c r="C12755">
        <v>293.55699999999899</v>
      </c>
      <c r="D12755">
        <v>239.001</v>
      </c>
    </row>
    <row r="12756" spans="1:4" x14ac:dyDescent="0.3">
      <c r="A12756" s="1" t="s">
        <v>78</v>
      </c>
      <c r="B12756" s="1" t="s">
        <v>109</v>
      </c>
      <c r="C12756">
        <v>292.94899999999899</v>
      </c>
      <c r="D12756">
        <v>239.124</v>
      </c>
    </row>
    <row r="12757" spans="1:4" x14ac:dyDescent="0.3">
      <c r="A12757" s="1" t="s">
        <v>78</v>
      </c>
      <c r="B12757" s="1" t="s">
        <v>109</v>
      </c>
      <c r="C12757">
        <v>292.31799999999902</v>
      </c>
      <c r="D12757">
        <v>239.21700000000001</v>
      </c>
    </row>
    <row r="12758" spans="1:4" x14ac:dyDescent="0.3">
      <c r="A12758" s="1" t="s">
        <v>78</v>
      </c>
      <c r="B12758" s="1" t="s">
        <v>109</v>
      </c>
      <c r="C12758">
        <v>291.688999999999</v>
      </c>
      <c r="D12758">
        <v>239.339</v>
      </c>
    </row>
    <row r="12759" spans="1:4" x14ac:dyDescent="0.3">
      <c r="A12759" s="1" t="s">
        <v>78</v>
      </c>
      <c r="B12759" s="1" t="s">
        <v>109</v>
      </c>
      <c r="C12759">
        <v>291.03899999999902</v>
      </c>
      <c r="D12759">
        <v>239.46100000000001</v>
      </c>
    </row>
    <row r="12760" spans="1:4" x14ac:dyDescent="0.3">
      <c r="A12760" s="1" t="s">
        <v>78</v>
      </c>
      <c r="B12760" s="1" t="s">
        <v>109</v>
      </c>
      <c r="C12760">
        <v>289.69899999999899</v>
      </c>
      <c r="D12760">
        <v>239.70500000000001</v>
      </c>
    </row>
    <row r="12761" spans="1:4" x14ac:dyDescent="0.3">
      <c r="A12761" s="1" t="s">
        <v>78</v>
      </c>
      <c r="B12761" s="1" t="s">
        <v>109</v>
      </c>
      <c r="C12761">
        <v>288.37799999999902</v>
      </c>
      <c r="D12761">
        <v>239.91900000000001</v>
      </c>
    </row>
    <row r="12762" spans="1:4" x14ac:dyDescent="0.3">
      <c r="A12762" s="1" t="s">
        <v>78</v>
      </c>
      <c r="B12762" s="1" t="s">
        <v>109</v>
      </c>
      <c r="C12762">
        <v>287.058999999999</v>
      </c>
      <c r="D12762">
        <v>240.16300000000001</v>
      </c>
    </row>
    <row r="12763" spans="1:4" x14ac:dyDescent="0.3">
      <c r="A12763" s="1" t="s">
        <v>78</v>
      </c>
      <c r="B12763" s="1" t="s">
        <v>109</v>
      </c>
      <c r="C12763">
        <v>286.40899999999903</v>
      </c>
      <c r="D12763">
        <v>240.256</v>
      </c>
    </row>
    <row r="12764" spans="1:4" x14ac:dyDescent="0.3">
      <c r="A12764" s="1" t="s">
        <v>78</v>
      </c>
      <c r="B12764" s="1" t="s">
        <v>109</v>
      </c>
      <c r="C12764">
        <v>285.77899999999897</v>
      </c>
      <c r="D12764">
        <v>240.37700000000001</v>
      </c>
    </row>
    <row r="12765" spans="1:4" x14ac:dyDescent="0.3">
      <c r="A12765" s="1" t="s">
        <v>78</v>
      </c>
      <c r="B12765" s="1" t="s">
        <v>109</v>
      </c>
      <c r="C12765">
        <v>301.03199999999902</v>
      </c>
      <c r="D12765">
        <v>237.71799999999999</v>
      </c>
    </row>
    <row r="12766" spans="1:4" x14ac:dyDescent="0.3">
      <c r="A12766" s="1" t="s">
        <v>78</v>
      </c>
      <c r="B12766" s="1" t="s">
        <v>109</v>
      </c>
      <c r="C12766">
        <v>300.70599999999899</v>
      </c>
      <c r="D12766">
        <v>237.78</v>
      </c>
    </row>
    <row r="12767" spans="1:4" x14ac:dyDescent="0.3">
      <c r="A12767" s="1" t="s">
        <v>78</v>
      </c>
      <c r="B12767" s="1" t="s">
        <v>109</v>
      </c>
      <c r="C12767">
        <v>300.40199999999902</v>
      </c>
      <c r="D12767">
        <v>237.809</v>
      </c>
    </row>
    <row r="12768" spans="1:4" x14ac:dyDescent="0.3">
      <c r="A12768" s="1" t="s">
        <v>78</v>
      </c>
      <c r="B12768" s="1" t="s">
        <v>109</v>
      </c>
      <c r="C12768">
        <v>299.81199999999899</v>
      </c>
      <c r="D12768">
        <v>237.93100000000001</v>
      </c>
    </row>
    <row r="12769" spans="1:4" x14ac:dyDescent="0.3">
      <c r="A12769" s="1" t="s">
        <v>78</v>
      </c>
      <c r="B12769" s="1" t="s">
        <v>109</v>
      </c>
      <c r="C12769">
        <v>299.24399999999901</v>
      </c>
      <c r="D12769">
        <v>238.024</v>
      </c>
    </row>
    <row r="12770" spans="1:4" x14ac:dyDescent="0.3">
      <c r="A12770" s="1" t="s">
        <v>78</v>
      </c>
      <c r="B12770" s="1" t="s">
        <v>109</v>
      </c>
      <c r="C12770">
        <v>298.65599999999898</v>
      </c>
      <c r="D12770">
        <v>238.11500000000001</v>
      </c>
    </row>
    <row r="12771" spans="1:4" x14ac:dyDescent="0.3">
      <c r="A12771" s="1" t="s">
        <v>78</v>
      </c>
      <c r="B12771" s="1" t="s">
        <v>109</v>
      </c>
      <c r="C12771">
        <v>298.35099999999898</v>
      </c>
      <c r="D12771">
        <v>238.17500000000001</v>
      </c>
    </row>
    <row r="12772" spans="1:4" x14ac:dyDescent="0.3">
      <c r="A12772" s="1" t="s">
        <v>78</v>
      </c>
      <c r="B12772" s="1" t="s">
        <v>109</v>
      </c>
      <c r="C12772">
        <v>298.04599999999903</v>
      </c>
      <c r="D12772">
        <v>238.239</v>
      </c>
    </row>
    <row r="12773" spans="1:4" x14ac:dyDescent="0.3">
      <c r="A12773" s="1" t="s">
        <v>78</v>
      </c>
      <c r="B12773" s="1" t="s">
        <v>109</v>
      </c>
      <c r="C12773">
        <v>297.719999999999</v>
      </c>
      <c r="D12773">
        <v>238.29900000000001</v>
      </c>
    </row>
    <row r="12774" spans="1:4" x14ac:dyDescent="0.3">
      <c r="A12774" s="1" t="s">
        <v>78</v>
      </c>
      <c r="B12774" s="1" t="s">
        <v>109</v>
      </c>
      <c r="C12774">
        <v>297.354999999999</v>
      </c>
      <c r="D12774">
        <v>238.36099999999999</v>
      </c>
    </row>
    <row r="12775" spans="1:4" x14ac:dyDescent="0.3">
      <c r="A12775" s="1" t="s">
        <v>78</v>
      </c>
      <c r="B12775" s="1" t="s">
        <v>109</v>
      </c>
      <c r="C12775">
        <v>296.98999999999899</v>
      </c>
      <c r="D12775">
        <v>238.422</v>
      </c>
    </row>
    <row r="12776" spans="1:4" x14ac:dyDescent="0.3">
      <c r="A12776" s="1" t="s">
        <v>78</v>
      </c>
      <c r="B12776" s="1" t="s">
        <v>109</v>
      </c>
      <c r="C12776">
        <v>296.604999999999</v>
      </c>
      <c r="D12776">
        <v>238.483</v>
      </c>
    </row>
    <row r="12777" spans="1:4" x14ac:dyDescent="0.3">
      <c r="A12777" s="1" t="s">
        <v>78</v>
      </c>
      <c r="B12777" s="1" t="s">
        <v>109</v>
      </c>
      <c r="C12777">
        <v>296.176999999999</v>
      </c>
      <c r="D12777">
        <v>238.54400000000001</v>
      </c>
    </row>
    <row r="12778" spans="1:4" x14ac:dyDescent="0.3">
      <c r="A12778" s="1" t="s">
        <v>78</v>
      </c>
      <c r="B12778" s="1" t="s">
        <v>109</v>
      </c>
      <c r="C12778">
        <v>295.70999999999901</v>
      </c>
      <c r="D12778">
        <v>238.63399999999999</v>
      </c>
    </row>
    <row r="12779" spans="1:4" x14ac:dyDescent="0.3">
      <c r="A12779" s="1" t="s">
        <v>78</v>
      </c>
      <c r="B12779" s="1" t="s">
        <v>109</v>
      </c>
      <c r="C12779">
        <v>301.03199999999902</v>
      </c>
      <c r="D12779">
        <v>237.71799999999999</v>
      </c>
    </row>
    <row r="12780" spans="1:4" x14ac:dyDescent="0.3">
      <c r="A12780" s="1" t="s">
        <v>78</v>
      </c>
      <c r="B12780" s="1" t="s">
        <v>109</v>
      </c>
      <c r="C12780">
        <v>300.70599999999899</v>
      </c>
      <c r="D12780">
        <v>237.78</v>
      </c>
    </row>
    <row r="12781" spans="1:4" x14ac:dyDescent="0.3">
      <c r="A12781" s="1" t="s">
        <v>78</v>
      </c>
      <c r="B12781" s="1" t="s">
        <v>109</v>
      </c>
      <c r="C12781">
        <v>300.40199999999902</v>
      </c>
      <c r="D12781">
        <v>237.809</v>
      </c>
    </row>
    <row r="12782" spans="1:4" x14ac:dyDescent="0.3">
      <c r="A12782" s="1" t="s">
        <v>78</v>
      </c>
      <c r="B12782" s="1" t="s">
        <v>109</v>
      </c>
      <c r="C12782">
        <v>299.81199999999899</v>
      </c>
      <c r="D12782">
        <v>237.93100000000001</v>
      </c>
    </row>
    <row r="12783" spans="1:4" x14ac:dyDescent="0.3">
      <c r="A12783" s="1" t="s">
        <v>78</v>
      </c>
      <c r="B12783" s="1" t="s">
        <v>109</v>
      </c>
      <c r="C12783">
        <v>299.24399999999901</v>
      </c>
      <c r="D12783">
        <v>238.024</v>
      </c>
    </row>
    <row r="12784" spans="1:4" x14ac:dyDescent="0.3">
      <c r="A12784" s="1" t="s">
        <v>78</v>
      </c>
      <c r="B12784" s="1" t="s">
        <v>109</v>
      </c>
      <c r="C12784">
        <v>298.65599999999898</v>
      </c>
      <c r="D12784">
        <v>238.11500000000001</v>
      </c>
    </row>
    <row r="12785" spans="1:4" x14ac:dyDescent="0.3">
      <c r="A12785" s="1" t="s">
        <v>78</v>
      </c>
      <c r="B12785" s="1" t="s">
        <v>109</v>
      </c>
      <c r="C12785">
        <v>298.35099999999898</v>
      </c>
      <c r="D12785">
        <v>238.17500000000001</v>
      </c>
    </row>
    <row r="12786" spans="1:4" x14ac:dyDescent="0.3">
      <c r="A12786" s="1" t="s">
        <v>78</v>
      </c>
      <c r="B12786" s="1" t="s">
        <v>109</v>
      </c>
      <c r="C12786">
        <v>298.04599999999903</v>
      </c>
      <c r="D12786">
        <v>238.239</v>
      </c>
    </row>
    <row r="12787" spans="1:4" x14ac:dyDescent="0.3">
      <c r="A12787" s="1" t="s">
        <v>78</v>
      </c>
      <c r="B12787" s="1" t="s">
        <v>109</v>
      </c>
      <c r="C12787">
        <v>297.719999999999</v>
      </c>
      <c r="D12787">
        <v>238.29900000000001</v>
      </c>
    </row>
    <row r="12788" spans="1:4" x14ac:dyDescent="0.3">
      <c r="A12788" s="1" t="s">
        <v>78</v>
      </c>
      <c r="B12788" s="1" t="s">
        <v>109</v>
      </c>
      <c r="C12788">
        <v>297.354999999999</v>
      </c>
      <c r="D12788">
        <v>238.36099999999999</v>
      </c>
    </row>
    <row r="12789" spans="1:4" x14ac:dyDescent="0.3">
      <c r="A12789" s="1" t="s">
        <v>78</v>
      </c>
      <c r="B12789" s="1" t="s">
        <v>109</v>
      </c>
      <c r="C12789">
        <v>296.98999999999899</v>
      </c>
      <c r="D12789">
        <v>238.422</v>
      </c>
    </row>
    <row r="12790" spans="1:4" x14ac:dyDescent="0.3">
      <c r="A12790" s="1" t="s">
        <v>78</v>
      </c>
      <c r="B12790" s="1" t="s">
        <v>109</v>
      </c>
      <c r="C12790">
        <v>296.604999999999</v>
      </c>
      <c r="D12790">
        <v>238.483</v>
      </c>
    </row>
    <row r="12791" spans="1:4" x14ac:dyDescent="0.3">
      <c r="A12791" s="1" t="s">
        <v>78</v>
      </c>
      <c r="B12791" s="1" t="s">
        <v>109</v>
      </c>
      <c r="C12791">
        <v>296.176999999999</v>
      </c>
      <c r="D12791">
        <v>238.54400000000001</v>
      </c>
    </row>
    <row r="12792" spans="1:4" x14ac:dyDescent="0.3">
      <c r="A12792" s="1" t="s">
        <v>78</v>
      </c>
      <c r="B12792" s="1" t="s">
        <v>109</v>
      </c>
      <c r="C12792">
        <v>295.70999999999901</v>
      </c>
      <c r="D12792">
        <v>238.63399999999999</v>
      </c>
    </row>
    <row r="12793" spans="1:4" x14ac:dyDescent="0.3">
      <c r="A12793" s="1" t="s">
        <v>78</v>
      </c>
      <c r="B12793" s="1" t="s">
        <v>109</v>
      </c>
      <c r="C12793">
        <v>306.37199999999899</v>
      </c>
      <c r="D12793">
        <v>236.89301</v>
      </c>
    </row>
    <row r="12794" spans="1:4" x14ac:dyDescent="0.3">
      <c r="A12794" s="1" t="s">
        <v>78</v>
      </c>
      <c r="B12794" s="1" t="s">
        <v>109</v>
      </c>
      <c r="C12794">
        <v>305.76399999999899</v>
      </c>
      <c r="D12794">
        <v>236.98500999999999</v>
      </c>
    </row>
    <row r="12795" spans="1:4" x14ac:dyDescent="0.3">
      <c r="A12795" s="1" t="s">
        <v>78</v>
      </c>
      <c r="B12795" s="1" t="s">
        <v>109</v>
      </c>
      <c r="C12795">
        <v>305.11299999999898</v>
      </c>
      <c r="D12795">
        <v>237.10701</v>
      </c>
    </row>
    <row r="12796" spans="1:4" x14ac:dyDescent="0.3">
      <c r="A12796" s="1" t="s">
        <v>78</v>
      </c>
      <c r="B12796" s="1" t="s">
        <v>109</v>
      </c>
      <c r="C12796">
        <v>304.44299999999902</v>
      </c>
      <c r="D12796">
        <v>237.19801000000001</v>
      </c>
    </row>
    <row r="12797" spans="1:4" x14ac:dyDescent="0.3">
      <c r="A12797" s="1" t="s">
        <v>78</v>
      </c>
      <c r="B12797" s="1" t="s">
        <v>109</v>
      </c>
      <c r="C12797">
        <v>303.772999999999</v>
      </c>
      <c r="D12797">
        <v>237.29001</v>
      </c>
    </row>
    <row r="12798" spans="1:4" x14ac:dyDescent="0.3">
      <c r="A12798" s="1" t="s">
        <v>78</v>
      </c>
      <c r="B12798" s="1" t="s">
        <v>109</v>
      </c>
      <c r="C12798">
        <v>302.39199999999897</v>
      </c>
      <c r="D12798">
        <v>237.50300999999999</v>
      </c>
    </row>
    <row r="12799" spans="1:4" x14ac:dyDescent="0.3">
      <c r="A12799" s="1" t="s">
        <v>78</v>
      </c>
      <c r="B12799" s="1" t="s">
        <v>109</v>
      </c>
      <c r="C12799">
        <v>301.700999999999</v>
      </c>
      <c r="D12799">
        <v>237.59601000000001</v>
      </c>
    </row>
    <row r="12800" spans="1:4" x14ac:dyDescent="0.3">
      <c r="A12800" s="1" t="s">
        <v>78</v>
      </c>
      <c r="B12800" s="1" t="s">
        <v>109</v>
      </c>
      <c r="C12800">
        <v>301.03199999999902</v>
      </c>
      <c r="D12800">
        <v>237.71800999999999</v>
      </c>
    </row>
    <row r="12801" spans="1:4" x14ac:dyDescent="0.3">
      <c r="A12801" s="1" t="s">
        <v>78</v>
      </c>
      <c r="B12801" s="1" t="s">
        <v>109</v>
      </c>
      <c r="C12801">
        <v>306.37199999999899</v>
      </c>
      <c r="D12801">
        <v>236.89301</v>
      </c>
    </row>
    <row r="12802" spans="1:4" x14ac:dyDescent="0.3">
      <c r="A12802" s="1" t="s">
        <v>78</v>
      </c>
      <c r="B12802" s="1" t="s">
        <v>109</v>
      </c>
      <c r="C12802">
        <v>305.76399999999899</v>
      </c>
      <c r="D12802">
        <v>236.98500999999999</v>
      </c>
    </row>
    <row r="12803" spans="1:4" x14ac:dyDescent="0.3">
      <c r="A12803" s="1" t="s">
        <v>78</v>
      </c>
      <c r="B12803" s="1" t="s">
        <v>109</v>
      </c>
      <c r="C12803">
        <v>305.11299999999898</v>
      </c>
      <c r="D12803">
        <v>237.10701</v>
      </c>
    </row>
    <row r="12804" spans="1:4" x14ac:dyDescent="0.3">
      <c r="A12804" s="1" t="s">
        <v>78</v>
      </c>
      <c r="B12804" s="1" t="s">
        <v>109</v>
      </c>
      <c r="C12804">
        <v>304.44299999999902</v>
      </c>
      <c r="D12804">
        <v>237.19801000000001</v>
      </c>
    </row>
    <row r="12805" spans="1:4" x14ac:dyDescent="0.3">
      <c r="A12805" s="1" t="s">
        <v>78</v>
      </c>
      <c r="B12805" s="1" t="s">
        <v>109</v>
      </c>
      <c r="C12805">
        <v>303.772999999999</v>
      </c>
      <c r="D12805">
        <v>237.29001</v>
      </c>
    </row>
    <row r="12806" spans="1:4" x14ac:dyDescent="0.3">
      <c r="A12806" s="1" t="s">
        <v>78</v>
      </c>
      <c r="B12806" s="1" t="s">
        <v>109</v>
      </c>
      <c r="C12806">
        <v>302.39199999999897</v>
      </c>
      <c r="D12806">
        <v>237.50300999999999</v>
      </c>
    </row>
    <row r="12807" spans="1:4" x14ac:dyDescent="0.3">
      <c r="A12807" s="1" t="s">
        <v>78</v>
      </c>
      <c r="B12807" s="1" t="s">
        <v>109</v>
      </c>
      <c r="C12807">
        <v>301.700999999999</v>
      </c>
      <c r="D12807">
        <v>237.59601000000001</v>
      </c>
    </row>
    <row r="12808" spans="1:4" x14ac:dyDescent="0.3">
      <c r="A12808" s="1" t="s">
        <v>78</v>
      </c>
      <c r="B12808" s="1" t="s">
        <v>109</v>
      </c>
      <c r="C12808">
        <v>301.03199999999902</v>
      </c>
      <c r="D12808">
        <v>237.71800999999999</v>
      </c>
    </row>
    <row r="12809" spans="1:4" x14ac:dyDescent="0.3">
      <c r="A12809" s="1" t="s">
        <v>78</v>
      </c>
      <c r="B12809" s="1" t="s">
        <v>109</v>
      </c>
      <c r="C12809">
        <v>310.616999999999</v>
      </c>
      <c r="D12809">
        <v>236.006</v>
      </c>
    </row>
    <row r="12810" spans="1:4" x14ac:dyDescent="0.3">
      <c r="A12810" s="1" t="s">
        <v>78</v>
      </c>
      <c r="B12810" s="1" t="s">
        <v>109</v>
      </c>
      <c r="C12810">
        <v>309.64199999999897</v>
      </c>
      <c r="D12810">
        <v>236.21899999999999</v>
      </c>
    </row>
    <row r="12811" spans="1:4" x14ac:dyDescent="0.3">
      <c r="A12811" s="1" t="s">
        <v>78</v>
      </c>
      <c r="B12811" s="1" t="s">
        <v>109</v>
      </c>
      <c r="C12811">
        <v>308.60599999999903</v>
      </c>
      <c r="D12811">
        <v>236.464</v>
      </c>
    </row>
    <row r="12812" spans="1:4" x14ac:dyDescent="0.3">
      <c r="A12812" s="1" t="s">
        <v>78</v>
      </c>
      <c r="B12812" s="1" t="s">
        <v>109</v>
      </c>
      <c r="C12812">
        <v>308.07799999999901</v>
      </c>
      <c r="D12812">
        <v>236.55600000000001</v>
      </c>
    </row>
    <row r="12813" spans="1:4" x14ac:dyDescent="0.3">
      <c r="A12813" s="1" t="s">
        <v>78</v>
      </c>
      <c r="B12813" s="1" t="s">
        <v>109</v>
      </c>
      <c r="C12813">
        <v>307.52999999999901</v>
      </c>
      <c r="D12813">
        <v>236.679</v>
      </c>
    </row>
    <row r="12814" spans="1:4" x14ac:dyDescent="0.3">
      <c r="A12814" s="1" t="s">
        <v>78</v>
      </c>
      <c r="B12814" s="1" t="s">
        <v>109</v>
      </c>
      <c r="C12814">
        <v>306.96099999999899</v>
      </c>
      <c r="D12814">
        <v>236.77</v>
      </c>
    </row>
    <row r="12815" spans="1:4" x14ac:dyDescent="0.3">
      <c r="A12815" s="1" t="s">
        <v>78</v>
      </c>
      <c r="B12815" s="1" t="s">
        <v>109</v>
      </c>
      <c r="C12815">
        <v>306.37199999999899</v>
      </c>
      <c r="D12815">
        <v>236.893</v>
      </c>
    </row>
    <row r="12816" spans="1:4" x14ac:dyDescent="0.3">
      <c r="A12816" s="1" t="s">
        <v>78</v>
      </c>
      <c r="B12816" s="1" t="s">
        <v>109</v>
      </c>
      <c r="C12816">
        <v>310.616999999999</v>
      </c>
      <c r="D12816">
        <v>236.006</v>
      </c>
    </row>
    <row r="12817" spans="1:4" x14ac:dyDescent="0.3">
      <c r="A12817" s="1" t="s">
        <v>78</v>
      </c>
      <c r="B12817" s="1" t="s">
        <v>109</v>
      </c>
      <c r="C12817">
        <v>309.64199999999897</v>
      </c>
      <c r="D12817">
        <v>236.21899999999999</v>
      </c>
    </row>
    <row r="12818" spans="1:4" x14ac:dyDescent="0.3">
      <c r="A12818" s="1" t="s">
        <v>78</v>
      </c>
      <c r="B12818" s="1" t="s">
        <v>109</v>
      </c>
      <c r="C12818">
        <v>308.60599999999903</v>
      </c>
      <c r="D12818">
        <v>236.464</v>
      </c>
    </row>
    <row r="12819" spans="1:4" x14ac:dyDescent="0.3">
      <c r="A12819" s="1" t="s">
        <v>78</v>
      </c>
      <c r="B12819" s="1" t="s">
        <v>109</v>
      </c>
      <c r="C12819">
        <v>308.07799999999901</v>
      </c>
      <c r="D12819">
        <v>236.55600000000001</v>
      </c>
    </row>
    <row r="12820" spans="1:4" x14ac:dyDescent="0.3">
      <c r="A12820" s="1" t="s">
        <v>78</v>
      </c>
      <c r="B12820" s="1" t="s">
        <v>109</v>
      </c>
      <c r="C12820">
        <v>307.52999999999901</v>
      </c>
      <c r="D12820">
        <v>236.679</v>
      </c>
    </row>
    <row r="12821" spans="1:4" x14ac:dyDescent="0.3">
      <c r="A12821" s="1" t="s">
        <v>78</v>
      </c>
      <c r="B12821" s="1" t="s">
        <v>109</v>
      </c>
      <c r="C12821">
        <v>306.96099999999899</v>
      </c>
      <c r="D12821">
        <v>236.77</v>
      </c>
    </row>
    <row r="12822" spans="1:4" x14ac:dyDescent="0.3">
      <c r="A12822" s="1" t="s">
        <v>78</v>
      </c>
      <c r="B12822" s="1" t="s">
        <v>109</v>
      </c>
      <c r="C12822">
        <v>306.37199999999899</v>
      </c>
      <c r="D12822">
        <v>236.893</v>
      </c>
    </row>
    <row r="12823" spans="1:4" x14ac:dyDescent="0.3">
      <c r="A12823" s="1" t="s">
        <v>78</v>
      </c>
      <c r="B12823" s="1" t="s">
        <v>109</v>
      </c>
      <c r="C12823">
        <v>314.08999999999901</v>
      </c>
      <c r="D12823">
        <v>235.12</v>
      </c>
    </row>
    <row r="12824" spans="1:4" x14ac:dyDescent="0.3">
      <c r="A12824" s="1" t="s">
        <v>78</v>
      </c>
      <c r="B12824" s="1" t="s">
        <v>109</v>
      </c>
      <c r="C12824">
        <v>313.64299999999901</v>
      </c>
      <c r="D12824">
        <v>235.24199999999999</v>
      </c>
    </row>
    <row r="12825" spans="1:4" x14ac:dyDescent="0.3">
      <c r="A12825" s="1" t="s">
        <v>78</v>
      </c>
      <c r="B12825" s="1" t="s">
        <v>109</v>
      </c>
      <c r="C12825">
        <v>313.21599999999899</v>
      </c>
      <c r="D12825">
        <v>235.364</v>
      </c>
    </row>
    <row r="12826" spans="1:4" x14ac:dyDescent="0.3">
      <c r="A12826" s="1" t="s">
        <v>78</v>
      </c>
      <c r="B12826" s="1" t="s">
        <v>109</v>
      </c>
      <c r="C12826">
        <v>312.38399999999899</v>
      </c>
      <c r="D12826">
        <v>235.578</v>
      </c>
    </row>
    <row r="12827" spans="1:4" x14ac:dyDescent="0.3">
      <c r="A12827" s="1" t="s">
        <v>78</v>
      </c>
      <c r="B12827" s="1" t="s">
        <v>109</v>
      </c>
      <c r="C12827">
        <v>311.95699999999903</v>
      </c>
      <c r="D12827">
        <v>235.66900000000001</v>
      </c>
    </row>
    <row r="12828" spans="1:4" x14ac:dyDescent="0.3">
      <c r="A12828" s="1" t="s">
        <v>78</v>
      </c>
      <c r="B12828" s="1" t="s">
        <v>109</v>
      </c>
      <c r="C12828">
        <v>311.53099999999898</v>
      </c>
      <c r="D12828">
        <v>235.792</v>
      </c>
    </row>
    <row r="12829" spans="1:4" x14ac:dyDescent="0.3">
      <c r="A12829" s="1" t="s">
        <v>78</v>
      </c>
      <c r="B12829" s="1" t="s">
        <v>109</v>
      </c>
      <c r="C12829">
        <v>311.08399999999898</v>
      </c>
      <c r="D12829">
        <v>235.88399999999999</v>
      </c>
    </row>
    <row r="12830" spans="1:4" x14ac:dyDescent="0.3">
      <c r="A12830" s="1" t="s">
        <v>78</v>
      </c>
      <c r="B12830" s="1" t="s">
        <v>109</v>
      </c>
      <c r="C12830">
        <v>310.616999999999</v>
      </c>
      <c r="D12830">
        <v>236.006</v>
      </c>
    </row>
    <row r="12831" spans="1:4" x14ac:dyDescent="0.3">
      <c r="A12831" s="1" t="s">
        <v>78</v>
      </c>
      <c r="B12831" s="1" t="s">
        <v>109</v>
      </c>
      <c r="C12831">
        <v>314.08999999999901</v>
      </c>
      <c r="D12831">
        <v>235.12</v>
      </c>
    </row>
    <row r="12832" spans="1:4" x14ac:dyDescent="0.3">
      <c r="A12832" s="1" t="s">
        <v>78</v>
      </c>
      <c r="B12832" s="1" t="s">
        <v>109</v>
      </c>
      <c r="C12832">
        <v>313.64299999999901</v>
      </c>
      <c r="D12832">
        <v>235.24199999999999</v>
      </c>
    </row>
    <row r="12833" spans="1:4" x14ac:dyDescent="0.3">
      <c r="A12833" s="1" t="s">
        <v>78</v>
      </c>
      <c r="B12833" s="1" t="s">
        <v>109</v>
      </c>
      <c r="C12833">
        <v>313.21599999999899</v>
      </c>
      <c r="D12833">
        <v>235.364</v>
      </c>
    </row>
    <row r="12834" spans="1:4" x14ac:dyDescent="0.3">
      <c r="A12834" s="1" t="s">
        <v>78</v>
      </c>
      <c r="B12834" s="1" t="s">
        <v>109</v>
      </c>
      <c r="C12834">
        <v>312.38399999999899</v>
      </c>
      <c r="D12834">
        <v>235.578</v>
      </c>
    </row>
    <row r="12835" spans="1:4" x14ac:dyDescent="0.3">
      <c r="A12835" s="1" t="s">
        <v>78</v>
      </c>
      <c r="B12835" s="1" t="s">
        <v>109</v>
      </c>
      <c r="C12835">
        <v>311.95699999999903</v>
      </c>
      <c r="D12835">
        <v>235.66900000000001</v>
      </c>
    </row>
    <row r="12836" spans="1:4" x14ac:dyDescent="0.3">
      <c r="A12836" s="1" t="s">
        <v>78</v>
      </c>
      <c r="B12836" s="1" t="s">
        <v>109</v>
      </c>
      <c r="C12836">
        <v>311.53099999999898</v>
      </c>
      <c r="D12836">
        <v>235.792</v>
      </c>
    </row>
    <row r="12837" spans="1:4" x14ac:dyDescent="0.3">
      <c r="A12837" s="1" t="s">
        <v>78</v>
      </c>
      <c r="B12837" s="1" t="s">
        <v>109</v>
      </c>
      <c r="C12837">
        <v>311.08399999999898</v>
      </c>
      <c r="D12837">
        <v>235.88399999999999</v>
      </c>
    </row>
    <row r="12838" spans="1:4" x14ac:dyDescent="0.3">
      <c r="A12838" s="1" t="s">
        <v>78</v>
      </c>
      <c r="B12838" s="1" t="s">
        <v>109</v>
      </c>
      <c r="C12838">
        <v>310.616999999999</v>
      </c>
      <c r="D12838">
        <v>236.006</v>
      </c>
    </row>
    <row r="12839" spans="1:4" x14ac:dyDescent="0.3">
      <c r="A12839" s="1" t="s">
        <v>78</v>
      </c>
      <c r="B12839" s="1" t="s">
        <v>109</v>
      </c>
      <c r="C12839">
        <v>317.92898999999898</v>
      </c>
      <c r="D12839">
        <v>234.11098999999999</v>
      </c>
    </row>
    <row r="12840" spans="1:4" x14ac:dyDescent="0.3">
      <c r="A12840" s="1" t="s">
        <v>78</v>
      </c>
      <c r="B12840" s="1" t="s">
        <v>109</v>
      </c>
      <c r="C12840">
        <v>316.95298999999898</v>
      </c>
      <c r="D12840">
        <v>234.41699</v>
      </c>
    </row>
    <row r="12841" spans="1:4" x14ac:dyDescent="0.3">
      <c r="A12841" s="1" t="s">
        <v>78</v>
      </c>
      <c r="B12841" s="1" t="s">
        <v>109</v>
      </c>
      <c r="C12841">
        <v>315.97898999999899</v>
      </c>
      <c r="D12841">
        <v>234.66199</v>
      </c>
    </row>
    <row r="12842" spans="1:4" x14ac:dyDescent="0.3">
      <c r="A12842" s="1" t="s">
        <v>78</v>
      </c>
      <c r="B12842" s="1" t="s">
        <v>109</v>
      </c>
      <c r="C12842">
        <v>315.023989999999</v>
      </c>
      <c r="D12842">
        <v>234.87398999999999</v>
      </c>
    </row>
    <row r="12843" spans="1:4" x14ac:dyDescent="0.3">
      <c r="A12843" s="1" t="s">
        <v>78</v>
      </c>
      <c r="B12843" s="1" t="s">
        <v>109</v>
      </c>
      <c r="C12843">
        <v>314.08998999999898</v>
      </c>
      <c r="D12843">
        <v>235.11999</v>
      </c>
    </row>
    <row r="12844" spans="1:4" x14ac:dyDescent="0.3">
      <c r="A12844" s="1" t="s">
        <v>78</v>
      </c>
      <c r="B12844" s="1" t="s">
        <v>109</v>
      </c>
      <c r="C12844">
        <v>317.92898999999898</v>
      </c>
      <c r="D12844">
        <v>234.11098999999999</v>
      </c>
    </row>
    <row r="12845" spans="1:4" x14ac:dyDescent="0.3">
      <c r="A12845" s="1" t="s">
        <v>78</v>
      </c>
      <c r="B12845" s="1" t="s">
        <v>109</v>
      </c>
      <c r="C12845">
        <v>316.95298999999898</v>
      </c>
      <c r="D12845">
        <v>234.41699</v>
      </c>
    </row>
    <row r="12846" spans="1:4" x14ac:dyDescent="0.3">
      <c r="A12846" s="1" t="s">
        <v>78</v>
      </c>
      <c r="B12846" s="1" t="s">
        <v>109</v>
      </c>
      <c r="C12846">
        <v>315.97898999999899</v>
      </c>
      <c r="D12846">
        <v>234.66199</v>
      </c>
    </row>
    <row r="12847" spans="1:4" x14ac:dyDescent="0.3">
      <c r="A12847" s="1" t="s">
        <v>78</v>
      </c>
      <c r="B12847" s="1" t="s">
        <v>109</v>
      </c>
      <c r="C12847">
        <v>315.023989999999</v>
      </c>
      <c r="D12847">
        <v>234.87398999999999</v>
      </c>
    </row>
    <row r="12848" spans="1:4" x14ac:dyDescent="0.3">
      <c r="A12848" s="1" t="s">
        <v>78</v>
      </c>
      <c r="B12848" s="1" t="s">
        <v>109</v>
      </c>
      <c r="C12848">
        <v>314.08998999999898</v>
      </c>
      <c r="D12848">
        <v>235.11999</v>
      </c>
    </row>
    <row r="12849" spans="1:4" x14ac:dyDescent="0.3">
      <c r="A12849" s="1" t="s">
        <v>78</v>
      </c>
      <c r="B12849" s="1" t="s">
        <v>109</v>
      </c>
      <c r="C12849">
        <v>321.96998999999897</v>
      </c>
      <c r="D12849">
        <v>232.58099000000001</v>
      </c>
    </row>
    <row r="12850" spans="1:4" x14ac:dyDescent="0.3">
      <c r="A12850" s="1" t="s">
        <v>78</v>
      </c>
      <c r="B12850" s="1" t="s">
        <v>109</v>
      </c>
      <c r="C12850">
        <v>321.42098999999899</v>
      </c>
      <c r="D12850">
        <v>232.79598999999999</v>
      </c>
    </row>
    <row r="12851" spans="1:4" x14ac:dyDescent="0.3">
      <c r="A12851" s="1" t="s">
        <v>78</v>
      </c>
      <c r="B12851" s="1" t="s">
        <v>109</v>
      </c>
      <c r="C12851">
        <v>320.89298999999897</v>
      </c>
      <c r="D12851">
        <v>233.00899000000001</v>
      </c>
    </row>
    <row r="12852" spans="1:4" x14ac:dyDescent="0.3">
      <c r="A12852" s="1" t="s">
        <v>78</v>
      </c>
      <c r="B12852" s="1" t="s">
        <v>109</v>
      </c>
      <c r="C12852">
        <v>320.38598999999903</v>
      </c>
      <c r="D12852">
        <v>233.22398999999999</v>
      </c>
    </row>
    <row r="12853" spans="1:4" x14ac:dyDescent="0.3">
      <c r="A12853" s="1" t="s">
        <v>78</v>
      </c>
      <c r="B12853" s="1" t="s">
        <v>109</v>
      </c>
      <c r="C12853">
        <v>319.87798999999899</v>
      </c>
      <c r="D12853">
        <v>233.40699000000001</v>
      </c>
    </row>
    <row r="12854" spans="1:4" x14ac:dyDescent="0.3">
      <c r="A12854" s="1" t="s">
        <v>78</v>
      </c>
      <c r="B12854" s="1" t="s">
        <v>109</v>
      </c>
      <c r="C12854">
        <v>318.90298999999902</v>
      </c>
      <c r="D12854">
        <v>233.77399</v>
      </c>
    </row>
    <row r="12855" spans="1:4" x14ac:dyDescent="0.3">
      <c r="A12855" s="1" t="s">
        <v>78</v>
      </c>
      <c r="B12855" s="1" t="s">
        <v>109</v>
      </c>
      <c r="C12855">
        <v>317.92898999999898</v>
      </c>
      <c r="D12855">
        <v>234.11098999999999</v>
      </c>
    </row>
    <row r="12856" spans="1:4" x14ac:dyDescent="0.3">
      <c r="A12856" s="1" t="s">
        <v>78</v>
      </c>
      <c r="B12856" s="1" t="s">
        <v>109</v>
      </c>
      <c r="C12856">
        <v>321.96998999999897</v>
      </c>
      <c r="D12856">
        <v>232.58099000000001</v>
      </c>
    </row>
    <row r="12857" spans="1:4" x14ac:dyDescent="0.3">
      <c r="A12857" s="1" t="s">
        <v>78</v>
      </c>
      <c r="B12857" s="1" t="s">
        <v>109</v>
      </c>
      <c r="C12857">
        <v>321.42098999999899</v>
      </c>
      <c r="D12857">
        <v>232.79598999999999</v>
      </c>
    </row>
    <row r="12858" spans="1:4" x14ac:dyDescent="0.3">
      <c r="A12858" s="1" t="s">
        <v>78</v>
      </c>
      <c r="B12858" s="1" t="s">
        <v>109</v>
      </c>
      <c r="C12858">
        <v>320.89298999999897</v>
      </c>
      <c r="D12858">
        <v>233.00899000000001</v>
      </c>
    </row>
    <row r="12859" spans="1:4" x14ac:dyDescent="0.3">
      <c r="A12859" s="1" t="s">
        <v>78</v>
      </c>
      <c r="B12859" s="1" t="s">
        <v>109</v>
      </c>
      <c r="C12859">
        <v>320.38598999999903</v>
      </c>
      <c r="D12859">
        <v>233.22398999999999</v>
      </c>
    </row>
    <row r="12860" spans="1:4" x14ac:dyDescent="0.3">
      <c r="A12860" s="1" t="s">
        <v>78</v>
      </c>
      <c r="B12860" s="1" t="s">
        <v>109</v>
      </c>
      <c r="C12860">
        <v>319.87798999999899</v>
      </c>
      <c r="D12860">
        <v>233.40699000000001</v>
      </c>
    </row>
    <row r="12861" spans="1:4" x14ac:dyDescent="0.3">
      <c r="A12861" s="1" t="s">
        <v>78</v>
      </c>
      <c r="B12861" s="1" t="s">
        <v>109</v>
      </c>
      <c r="C12861">
        <v>318.90298999999902</v>
      </c>
      <c r="D12861">
        <v>233.77399</v>
      </c>
    </row>
    <row r="12862" spans="1:4" x14ac:dyDescent="0.3">
      <c r="A12862" s="1" t="s">
        <v>78</v>
      </c>
      <c r="B12862" s="1" t="s">
        <v>109</v>
      </c>
      <c r="C12862">
        <v>317.92898999999898</v>
      </c>
      <c r="D12862">
        <v>234.11098999999999</v>
      </c>
    </row>
    <row r="12863" spans="1:4" x14ac:dyDescent="0.3">
      <c r="A12863" s="1" t="s">
        <v>78</v>
      </c>
      <c r="B12863" s="1" t="s">
        <v>109</v>
      </c>
      <c r="C12863">
        <v>326.92499999999899</v>
      </c>
      <c r="D12863">
        <v>230.44099</v>
      </c>
    </row>
    <row r="12864" spans="1:4" x14ac:dyDescent="0.3">
      <c r="A12864" s="1" t="s">
        <v>78</v>
      </c>
      <c r="B12864" s="1" t="s">
        <v>109</v>
      </c>
      <c r="C12864">
        <v>326.33599999999899</v>
      </c>
      <c r="D12864">
        <v>230.68599</v>
      </c>
    </row>
    <row r="12865" spans="1:4" x14ac:dyDescent="0.3">
      <c r="A12865" s="1" t="s">
        <v>78</v>
      </c>
      <c r="B12865" s="1" t="s">
        <v>109</v>
      </c>
      <c r="C12865">
        <v>325.72699999999901</v>
      </c>
      <c r="D12865">
        <v>230.93099000000001</v>
      </c>
    </row>
    <row r="12866" spans="1:4" x14ac:dyDescent="0.3">
      <c r="A12866" s="1" t="s">
        <v>78</v>
      </c>
      <c r="B12866" s="1" t="s">
        <v>109</v>
      </c>
      <c r="C12866">
        <v>325.09799999999899</v>
      </c>
      <c r="D12866">
        <v>231.20599000000001</v>
      </c>
    </row>
    <row r="12867" spans="1:4" x14ac:dyDescent="0.3">
      <c r="A12867" s="1" t="s">
        <v>78</v>
      </c>
      <c r="B12867" s="1" t="s">
        <v>109</v>
      </c>
      <c r="C12867">
        <v>324.44699999999898</v>
      </c>
      <c r="D12867">
        <v>231.51199</v>
      </c>
    </row>
    <row r="12868" spans="1:4" x14ac:dyDescent="0.3">
      <c r="A12868" s="1" t="s">
        <v>78</v>
      </c>
      <c r="B12868" s="1" t="s">
        <v>109</v>
      </c>
      <c r="C12868">
        <v>323.79799999999898</v>
      </c>
      <c r="D12868">
        <v>231.78599</v>
      </c>
    </row>
    <row r="12869" spans="1:4" x14ac:dyDescent="0.3">
      <c r="A12869" s="1" t="s">
        <v>78</v>
      </c>
      <c r="B12869" s="1" t="s">
        <v>109</v>
      </c>
      <c r="C12869">
        <v>323.16799999999898</v>
      </c>
      <c r="D12869">
        <v>232.06299000000001</v>
      </c>
    </row>
    <row r="12870" spans="1:4" x14ac:dyDescent="0.3">
      <c r="A12870" s="1" t="s">
        <v>78</v>
      </c>
      <c r="B12870" s="1" t="s">
        <v>109</v>
      </c>
      <c r="C12870">
        <v>322.558999999999</v>
      </c>
      <c r="D12870">
        <v>232.33698999999999</v>
      </c>
    </row>
    <row r="12871" spans="1:4" x14ac:dyDescent="0.3">
      <c r="A12871" s="1" t="s">
        <v>78</v>
      </c>
      <c r="B12871" s="1" t="s">
        <v>109</v>
      </c>
      <c r="C12871">
        <v>321.969999999999</v>
      </c>
      <c r="D12871">
        <v>232.58099000000001</v>
      </c>
    </row>
    <row r="12872" spans="1:4" x14ac:dyDescent="0.3">
      <c r="A12872" s="1" t="s">
        <v>78</v>
      </c>
      <c r="B12872" s="1" t="s">
        <v>109</v>
      </c>
      <c r="C12872">
        <v>326.92499999999899</v>
      </c>
      <c r="D12872">
        <v>230.44099</v>
      </c>
    </row>
    <row r="12873" spans="1:4" x14ac:dyDescent="0.3">
      <c r="A12873" s="1" t="s">
        <v>78</v>
      </c>
      <c r="B12873" s="1" t="s">
        <v>109</v>
      </c>
      <c r="C12873">
        <v>326.33599999999899</v>
      </c>
      <c r="D12873">
        <v>230.68599</v>
      </c>
    </row>
    <row r="12874" spans="1:4" x14ac:dyDescent="0.3">
      <c r="A12874" s="1" t="s">
        <v>78</v>
      </c>
      <c r="B12874" s="1" t="s">
        <v>109</v>
      </c>
      <c r="C12874">
        <v>325.72699999999901</v>
      </c>
      <c r="D12874">
        <v>230.93099000000001</v>
      </c>
    </row>
    <row r="12875" spans="1:4" x14ac:dyDescent="0.3">
      <c r="A12875" s="1" t="s">
        <v>78</v>
      </c>
      <c r="B12875" s="1" t="s">
        <v>109</v>
      </c>
      <c r="C12875">
        <v>325.09799999999899</v>
      </c>
      <c r="D12875">
        <v>231.20599000000001</v>
      </c>
    </row>
    <row r="12876" spans="1:4" x14ac:dyDescent="0.3">
      <c r="A12876" s="1" t="s">
        <v>78</v>
      </c>
      <c r="B12876" s="1" t="s">
        <v>109</v>
      </c>
      <c r="C12876">
        <v>324.44699999999898</v>
      </c>
      <c r="D12876">
        <v>231.51199</v>
      </c>
    </row>
    <row r="12877" spans="1:4" x14ac:dyDescent="0.3">
      <c r="A12877" s="1" t="s">
        <v>78</v>
      </c>
      <c r="B12877" s="1" t="s">
        <v>109</v>
      </c>
      <c r="C12877">
        <v>323.79799999999898</v>
      </c>
      <c r="D12877">
        <v>231.78599</v>
      </c>
    </row>
    <row r="12878" spans="1:4" x14ac:dyDescent="0.3">
      <c r="A12878" s="1" t="s">
        <v>78</v>
      </c>
      <c r="B12878" s="1" t="s">
        <v>109</v>
      </c>
      <c r="C12878">
        <v>323.16799999999898</v>
      </c>
      <c r="D12878">
        <v>232.06299000000001</v>
      </c>
    </row>
    <row r="12879" spans="1:4" x14ac:dyDescent="0.3">
      <c r="A12879" s="1" t="s">
        <v>78</v>
      </c>
      <c r="B12879" s="1" t="s">
        <v>109</v>
      </c>
      <c r="C12879">
        <v>322.558999999999</v>
      </c>
      <c r="D12879">
        <v>232.33698999999999</v>
      </c>
    </row>
    <row r="12880" spans="1:4" x14ac:dyDescent="0.3">
      <c r="A12880" s="1" t="s">
        <v>78</v>
      </c>
      <c r="B12880" s="1" t="s">
        <v>109</v>
      </c>
      <c r="C12880">
        <v>321.969999999999</v>
      </c>
      <c r="D12880">
        <v>232.58099000000001</v>
      </c>
    </row>
    <row r="12881" spans="1:4" x14ac:dyDescent="0.3">
      <c r="A12881" s="1" t="s">
        <v>78</v>
      </c>
      <c r="B12881" s="1" t="s">
        <v>109</v>
      </c>
      <c r="C12881">
        <v>331.00699999999898</v>
      </c>
      <c r="D12881">
        <v>229.005</v>
      </c>
    </row>
    <row r="12882" spans="1:4" x14ac:dyDescent="0.3">
      <c r="A12882" s="1" t="s">
        <v>78</v>
      </c>
      <c r="B12882" s="1" t="s">
        <v>109</v>
      </c>
      <c r="C12882">
        <v>330.51899999999898</v>
      </c>
      <c r="D12882">
        <v>229.12799999999999</v>
      </c>
    </row>
    <row r="12883" spans="1:4" x14ac:dyDescent="0.3">
      <c r="A12883" s="1" t="s">
        <v>78</v>
      </c>
      <c r="B12883" s="1" t="s">
        <v>109</v>
      </c>
      <c r="C12883">
        <v>330.03299999999899</v>
      </c>
      <c r="D12883">
        <v>229.249</v>
      </c>
    </row>
    <row r="12884" spans="1:4" x14ac:dyDescent="0.3">
      <c r="A12884" s="1" t="s">
        <v>78</v>
      </c>
      <c r="B12884" s="1" t="s">
        <v>109</v>
      </c>
      <c r="C12884">
        <v>329.54499999999899</v>
      </c>
      <c r="D12884">
        <v>229.40299999999999</v>
      </c>
    </row>
    <row r="12885" spans="1:4" x14ac:dyDescent="0.3">
      <c r="A12885" s="1" t="s">
        <v>78</v>
      </c>
      <c r="B12885" s="1" t="s">
        <v>109</v>
      </c>
      <c r="C12885">
        <v>329.05699999999899</v>
      </c>
      <c r="D12885">
        <v>229.58500000000001</v>
      </c>
    </row>
    <row r="12886" spans="1:4" x14ac:dyDescent="0.3">
      <c r="A12886" s="1" t="s">
        <v>78</v>
      </c>
      <c r="B12886" s="1" t="s">
        <v>109</v>
      </c>
      <c r="C12886">
        <v>328.02199999999903</v>
      </c>
      <c r="D12886">
        <v>230.01300000000001</v>
      </c>
    </row>
    <row r="12887" spans="1:4" x14ac:dyDescent="0.3">
      <c r="A12887" s="1" t="s">
        <v>78</v>
      </c>
      <c r="B12887" s="1" t="s">
        <v>109</v>
      </c>
      <c r="C12887">
        <v>327.47399999999902</v>
      </c>
      <c r="D12887">
        <v>230.22800000000001</v>
      </c>
    </row>
    <row r="12888" spans="1:4" x14ac:dyDescent="0.3">
      <c r="A12888" s="1" t="s">
        <v>78</v>
      </c>
      <c r="B12888" s="1" t="s">
        <v>109</v>
      </c>
      <c r="C12888">
        <v>326.92499999999899</v>
      </c>
      <c r="D12888">
        <v>230.441</v>
      </c>
    </row>
    <row r="12889" spans="1:4" x14ac:dyDescent="0.3">
      <c r="A12889" s="1" t="s">
        <v>78</v>
      </c>
      <c r="B12889" s="1" t="s">
        <v>109</v>
      </c>
      <c r="C12889">
        <v>331.00699999999898</v>
      </c>
      <c r="D12889">
        <v>229.005</v>
      </c>
    </row>
    <row r="12890" spans="1:4" x14ac:dyDescent="0.3">
      <c r="A12890" s="1" t="s">
        <v>78</v>
      </c>
      <c r="B12890" s="1" t="s">
        <v>109</v>
      </c>
      <c r="C12890">
        <v>330.51899999999898</v>
      </c>
      <c r="D12890">
        <v>229.12799999999999</v>
      </c>
    </row>
    <row r="12891" spans="1:4" x14ac:dyDescent="0.3">
      <c r="A12891" s="1" t="s">
        <v>78</v>
      </c>
      <c r="B12891" s="1" t="s">
        <v>109</v>
      </c>
      <c r="C12891">
        <v>330.03299999999899</v>
      </c>
      <c r="D12891">
        <v>229.249</v>
      </c>
    </row>
    <row r="12892" spans="1:4" x14ac:dyDescent="0.3">
      <c r="A12892" s="1" t="s">
        <v>78</v>
      </c>
      <c r="B12892" s="1" t="s">
        <v>109</v>
      </c>
      <c r="C12892">
        <v>329.54499999999899</v>
      </c>
      <c r="D12892">
        <v>229.40299999999999</v>
      </c>
    </row>
    <row r="12893" spans="1:4" x14ac:dyDescent="0.3">
      <c r="A12893" s="1" t="s">
        <v>78</v>
      </c>
      <c r="B12893" s="1" t="s">
        <v>109</v>
      </c>
      <c r="C12893">
        <v>329.05699999999899</v>
      </c>
      <c r="D12893">
        <v>229.58500000000001</v>
      </c>
    </row>
    <row r="12894" spans="1:4" x14ac:dyDescent="0.3">
      <c r="A12894" s="1" t="s">
        <v>78</v>
      </c>
      <c r="B12894" s="1" t="s">
        <v>109</v>
      </c>
      <c r="C12894">
        <v>328.02199999999903</v>
      </c>
      <c r="D12894">
        <v>230.01300000000001</v>
      </c>
    </row>
    <row r="12895" spans="1:4" x14ac:dyDescent="0.3">
      <c r="A12895" s="1" t="s">
        <v>78</v>
      </c>
      <c r="B12895" s="1" t="s">
        <v>109</v>
      </c>
      <c r="C12895">
        <v>327.47399999999902</v>
      </c>
      <c r="D12895">
        <v>230.22800000000001</v>
      </c>
    </row>
    <row r="12896" spans="1:4" x14ac:dyDescent="0.3">
      <c r="A12896" s="1" t="s">
        <v>78</v>
      </c>
      <c r="B12896" s="1" t="s">
        <v>109</v>
      </c>
      <c r="C12896">
        <v>326.92499999999899</v>
      </c>
      <c r="D12896">
        <v>230.441</v>
      </c>
    </row>
    <row r="12897" spans="1:4" x14ac:dyDescent="0.3">
      <c r="A12897" s="1" t="s">
        <v>78</v>
      </c>
      <c r="B12897" s="1" t="s">
        <v>109</v>
      </c>
      <c r="C12897">
        <v>334.60199999999901</v>
      </c>
      <c r="D12897">
        <v>228.91299000000001</v>
      </c>
    </row>
    <row r="12898" spans="1:4" x14ac:dyDescent="0.3">
      <c r="A12898" s="1" t="s">
        <v>78</v>
      </c>
      <c r="B12898" s="1" t="s">
        <v>109</v>
      </c>
      <c r="C12898">
        <v>334.27699999999999</v>
      </c>
      <c r="D12898">
        <v>228.91300000000001</v>
      </c>
    </row>
    <row r="12899" spans="1:4" x14ac:dyDescent="0.3">
      <c r="A12899" s="1" t="s">
        <v>78</v>
      </c>
      <c r="B12899" s="1" t="s">
        <v>109</v>
      </c>
      <c r="C12899">
        <v>333.97199999999998</v>
      </c>
      <c r="D12899">
        <v>228.91300000000001</v>
      </c>
    </row>
    <row r="12900" spans="1:4" x14ac:dyDescent="0.3">
      <c r="A12900" s="1" t="s">
        <v>78</v>
      </c>
      <c r="B12900" s="1" t="s">
        <v>109</v>
      </c>
      <c r="C12900">
        <v>333.68799999999999</v>
      </c>
      <c r="D12900">
        <v>228.91300000000001</v>
      </c>
    </row>
    <row r="12901" spans="1:4" x14ac:dyDescent="0.3">
      <c r="A12901" s="1" t="s">
        <v>78</v>
      </c>
      <c r="B12901" s="1" t="s">
        <v>109</v>
      </c>
      <c r="C12901">
        <v>333.42399999999998</v>
      </c>
      <c r="D12901">
        <v>228.91300000000001</v>
      </c>
    </row>
    <row r="12902" spans="1:4" x14ac:dyDescent="0.3">
      <c r="A12902" s="1" t="s">
        <v>78</v>
      </c>
      <c r="B12902" s="1" t="s">
        <v>109</v>
      </c>
      <c r="C12902">
        <v>333.18099999999998</v>
      </c>
      <c r="D12902">
        <v>228.91300000000001</v>
      </c>
    </row>
    <row r="12903" spans="1:4" x14ac:dyDescent="0.3">
      <c r="A12903" s="1" t="s">
        <v>78</v>
      </c>
      <c r="B12903" s="1" t="s">
        <v>109</v>
      </c>
      <c r="C12903">
        <v>332.93599999999998</v>
      </c>
      <c r="D12903">
        <v>228.91300000000001</v>
      </c>
    </row>
    <row r="12904" spans="1:4" x14ac:dyDescent="0.3">
      <c r="A12904" s="1" t="s">
        <v>78</v>
      </c>
      <c r="B12904" s="1" t="s">
        <v>109</v>
      </c>
      <c r="C12904">
        <v>332.51</v>
      </c>
      <c r="D12904">
        <v>228.91300000000001</v>
      </c>
    </row>
    <row r="12905" spans="1:4" x14ac:dyDescent="0.3">
      <c r="A12905" s="1" t="s">
        <v>78</v>
      </c>
      <c r="B12905" s="1" t="s">
        <v>109</v>
      </c>
      <c r="C12905">
        <v>332.10399999999998</v>
      </c>
      <c r="D12905">
        <v>228.91300000000001</v>
      </c>
    </row>
    <row r="12906" spans="1:4" x14ac:dyDescent="0.3">
      <c r="A12906" s="1" t="s">
        <v>78</v>
      </c>
      <c r="B12906" s="1" t="s">
        <v>109</v>
      </c>
      <c r="C12906">
        <v>331.73899999999998</v>
      </c>
      <c r="D12906">
        <v>228.91300000000001</v>
      </c>
    </row>
    <row r="12907" spans="1:4" x14ac:dyDescent="0.3">
      <c r="A12907" s="1" t="s">
        <v>78</v>
      </c>
      <c r="B12907" s="1" t="s">
        <v>109</v>
      </c>
      <c r="C12907">
        <v>331.37299999999999</v>
      </c>
      <c r="D12907">
        <v>228.94499999999999</v>
      </c>
    </row>
    <row r="12908" spans="1:4" x14ac:dyDescent="0.3">
      <c r="A12908" s="1" t="s">
        <v>78</v>
      </c>
      <c r="B12908" s="1" t="s">
        <v>109</v>
      </c>
      <c r="C12908">
        <v>331.00700000000001</v>
      </c>
      <c r="D12908">
        <v>229.005</v>
      </c>
    </row>
    <row r="12909" spans="1:4" x14ac:dyDescent="0.3">
      <c r="A12909" s="1" t="s">
        <v>78</v>
      </c>
      <c r="B12909" s="1" t="s">
        <v>109</v>
      </c>
      <c r="C12909">
        <v>334.60199999999998</v>
      </c>
      <c r="D12909">
        <v>228.91300000000001</v>
      </c>
    </row>
    <row r="12910" spans="1:4" x14ac:dyDescent="0.3">
      <c r="A12910" s="1" t="s">
        <v>78</v>
      </c>
      <c r="B12910" s="1" t="s">
        <v>109</v>
      </c>
      <c r="C12910">
        <v>334.27699999999999</v>
      </c>
      <c r="D12910">
        <v>228.91300000000001</v>
      </c>
    </row>
    <row r="12911" spans="1:4" x14ac:dyDescent="0.3">
      <c r="A12911" s="1" t="s">
        <v>78</v>
      </c>
      <c r="B12911" s="1" t="s">
        <v>109</v>
      </c>
      <c r="C12911">
        <v>333.97199999999998</v>
      </c>
      <c r="D12911">
        <v>228.91300000000001</v>
      </c>
    </row>
    <row r="12912" spans="1:4" x14ac:dyDescent="0.3">
      <c r="A12912" s="1" t="s">
        <v>78</v>
      </c>
      <c r="B12912" s="1" t="s">
        <v>109</v>
      </c>
      <c r="C12912">
        <v>333.68799999999999</v>
      </c>
      <c r="D12912">
        <v>228.91300000000001</v>
      </c>
    </row>
    <row r="12913" spans="1:4" x14ac:dyDescent="0.3">
      <c r="A12913" s="1" t="s">
        <v>78</v>
      </c>
      <c r="B12913" s="1" t="s">
        <v>109</v>
      </c>
      <c r="C12913">
        <v>333.42399999999998</v>
      </c>
      <c r="D12913">
        <v>228.91300000000001</v>
      </c>
    </row>
    <row r="12914" spans="1:4" x14ac:dyDescent="0.3">
      <c r="A12914" s="1" t="s">
        <v>78</v>
      </c>
      <c r="B12914" s="1" t="s">
        <v>109</v>
      </c>
      <c r="C12914">
        <v>333.18099999999998</v>
      </c>
      <c r="D12914">
        <v>228.91300000000001</v>
      </c>
    </row>
    <row r="12915" spans="1:4" x14ac:dyDescent="0.3">
      <c r="A12915" s="1" t="s">
        <v>78</v>
      </c>
      <c r="B12915" s="1" t="s">
        <v>109</v>
      </c>
      <c r="C12915">
        <v>332.93599999999998</v>
      </c>
      <c r="D12915">
        <v>228.91300000000001</v>
      </c>
    </row>
    <row r="12916" spans="1:4" x14ac:dyDescent="0.3">
      <c r="A12916" s="1" t="s">
        <v>78</v>
      </c>
      <c r="B12916" s="1" t="s">
        <v>109</v>
      </c>
      <c r="C12916">
        <v>332.51</v>
      </c>
      <c r="D12916">
        <v>228.91300000000001</v>
      </c>
    </row>
    <row r="12917" spans="1:4" x14ac:dyDescent="0.3">
      <c r="A12917" s="1" t="s">
        <v>78</v>
      </c>
      <c r="B12917" s="1" t="s">
        <v>109</v>
      </c>
      <c r="C12917">
        <v>332.10399999999998</v>
      </c>
      <c r="D12917">
        <v>228.91300000000001</v>
      </c>
    </row>
    <row r="12918" spans="1:4" x14ac:dyDescent="0.3">
      <c r="A12918" s="1" t="s">
        <v>78</v>
      </c>
      <c r="B12918" s="1" t="s">
        <v>109</v>
      </c>
      <c r="C12918">
        <v>331.73899999999998</v>
      </c>
      <c r="D12918">
        <v>228.91300000000001</v>
      </c>
    </row>
    <row r="12919" spans="1:4" x14ac:dyDescent="0.3">
      <c r="A12919" s="1" t="s">
        <v>78</v>
      </c>
      <c r="B12919" s="1" t="s">
        <v>109</v>
      </c>
      <c r="C12919">
        <v>331.37299999999999</v>
      </c>
      <c r="D12919">
        <v>228.94499999999999</v>
      </c>
    </row>
    <row r="12920" spans="1:4" x14ac:dyDescent="0.3">
      <c r="A12920" s="1" t="s">
        <v>78</v>
      </c>
      <c r="B12920" s="1" t="s">
        <v>109</v>
      </c>
      <c r="C12920">
        <v>331.00700000000001</v>
      </c>
      <c r="D12920">
        <v>229.005</v>
      </c>
    </row>
    <row r="12921" spans="1:4" x14ac:dyDescent="0.3">
      <c r="A12921" s="1" t="s">
        <v>78</v>
      </c>
      <c r="B12921" s="1" t="s">
        <v>109</v>
      </c>
      <c r="C12921">
        <v>344.69499999999999</v>
      </c>
      <c r="D12921">
        <v>228.7</v>
      </c>
    </row>
    <row r="12922" spans="1:4" x14ac:dyDescent="0.3">
      <c r="A12922" s="1" t="s">
        <v>78</v>
      </c>
      <c r="B12922" s="1" t="s">
        <v>109</v>
      </c>
      <c r="C12922">
        <v>344.47199999999998</v>
      </c>
      <c r="D12922">
        <v>228.7</v>
      </c>
    </row>
    <row r="12923" spans="1:4" x14ac:dyDescent="0.3">
      <c r="A12923" s="1" t="s">
        <v>78</v>
      </c>
      <c r="B12923" s="1" t="s">
        <v>109</v>
      </c>
      <c r="C12923">
        <v>344.24799999999999</v>
      </c>
      <c r="D12923">
        <v>228.7</v>
      </c>
    </row>
    <row r="12924" spans="1:4" x14ac:dyDescent="0.3">
      <c r="A12924" s="1" t="s">
        <v>78</v>
      </c>
      <c r="B12924" s="1" t="s">
        <v>109</v>
      </c>
      <c r="C12924">
        <v>343.98500000000001</v>
      </c>
      <c r="D12924">
        <v>228.73</v>
      </c>
    </row>
    <row r="12925" spans="1:4" x14ac:dyDescent="0.3">
      <c r="A12925" s="1" t="s">
        <v>78</v>
      </c>
      <c r="B12925" s="1" t="s">
        <v>109</v>
      </c>
      <c r="C12925">
        <v>343.72</v>
      </c>
      <c r="D12925">
        <v>228.73</v>
      </c>
    </row>
    <row r="12926" spans="1:4" x14ac:dyDescent="0.3">
      <c r="A12926" s="1" t="s">
        <v>78</v>
      </c>
      <c r="B12926" s="1" t="s">
        <v>109</v>
      </c>
      <c r="C12926">
        <v>343.13099999999997</v>
      </c>
      <c r="D12926">
        <v>228.73</v>
      </c>
    </row>
    <row r="12927" spans="1:4" x14ac:dyDescent="0.3">
      <c r="A12927" s="1" t="s">
        <v>78</v>
      </c>
      <c r="B12927" s="1" t="s">
        <v>109</v>
      </c>
      <c r="C12927">
        <v>342.50199999999899</v>
      </c>
      <c r="D12927">
        <v>228.76</v>
      </c>
    </row>
    <row r="12928" spans="1:4" x14ac:dyDescent="0.3">
      <c r="A12928" s="1" t="s">
        <v>78</v>
      </c>
      <c r="B12928" s="1" t="s">
        <v>109</v>
      </c>
      <c r="C12928">
        <v>341.83199999999999</v>
      </c>
      <c r="D12928">
        <v>228.76</v>
      </c>
    </row>
    <row r="12929" spans="1:4" x14ac:dyDescent="0.3">
      <c r="A12929" s="1" t="s">
        <v>78</v>
      </c>
      <c r="B12929" s="1" t="s">
        <v>109</v>
      </c>
      <c r="C12929">
        <v>341.12099999999998</v>
      </c>
      <c r="D12929">
        <v>228.79</v>
      </c>
    </row>
    <row r="12930" spans="1:4" x14ac:dyDescent="0.3">
      <c r="A12930" s="1" t="s">
        <v>78</v>
      </c>
      <c r="B12930" s="1" t="s">
        <v>109</v>
      </c>
      <c r="C12930">
        <v>340.41</v>
      </c>
      <c r="D12930">
        <v>228.79</v>
      </c>
    </row>
    <row r="12931" spans="1:4" x14ac:dyDescent="0.3">
      <c r="A12931" s="1" t="s">
        <v>78</v>
      </c>
      <c r="B12931" s="1" t="s">
        <v>109</v>
      </c>
      <c r="C12931">
        <v>339.67899999999997</v>
      </c>
      <c r="D12931">
        <v>228.822</v>
      </c>
    </row>
    <row r="12932" spans="1:4" x14ac:dyDescent="0.3">
      <c r="A12932" s="1" t="s">
        <v>78</v>
      </c>
      <c r="B12932" s="1" t="s">
        <v>109</v>
      </c>
      <c r="C12932">
        <v>338.928</v>
      </c>
      <c r="D12932">
        <v>228.822</v>
      </c>
    </row>
    <row r="12933" spans="1:4" x14ac:dyDescent="0.3">
      <c r="A12933" s="1" t="s">
        <v>78</v>
      </c>
      <c r="B12933" s="1" t="s">
        <v>109</v>
      </c>
      <c r="C12933">
        <v>338.21699999999998</v>
      </c>
      <c r="D12933">
        <v>228.851</v>
      </c>
    </row>
    <row r="12934" spans="1:4" x14ac:dyDescent="0.3">
      <c r="A12934" s="1" t="s">
        <v>78</v>
      </c>
      <c r="B12934" s="1" t="s">
        <v>109</v>
      </c>
      <c r="C12934">
        <v>337.50599999999997</v>
      </c>
      <c r="D12934">
        <v>228.851</v>
      </c>
    </row>
    <row r="12935" spans="1:4" x14ac:dyDescent="0.3">
      <c r="A12935" s="1" t="s">
        <v>78</v>
      </c>
      <c r="B12935" s="1" t="s">
        <v>109</v>
      </c>
      <c r="C12935">
        <v>336.83499999999998</v>
      </c>
      <c r="D12935">
        <v>228.88300000000001</v>
      </c>
    </row>
    <row r="12936" spans="1:4" x14ac:dyDescent="0.3">
      <c r="A12936" s="1" t="s">
        <v>78</v>
      </c>
      <c r="B12936" s="1" t="s">
        <v>109</v>
      </c>
      <c r="C12936">
        <v>336.18599999999998</v>
      </c>
      <c r="D12936">
        <v>228.88300000000001</v>
      </c>
    </row>
    <row r="12937" spans="1:4" x14ac:dyDescent="0.3">
      <c r="A12937" s="1" t="s">
        <v>78</v>
      </c>
      <c r="B12937" s="1" t="s">
        <v>109</v>
      </c>
      <c r="C12937">
        <v>335.59699999999998</v>
      </c>
      <c r="D12937">
        <v>228.88300000000001</v>
      </c>
    </row>
    <row r="12938" spans="1:4" x14ac:dyDescent="0.3">
      <c r="A12938" s="1" t="s">
        <v>78</v>
      </c>
      <c r="B12938" s="1" t="s">
        <v>109</v>
      </c>
      <c r="C12938">
        <v>335.332999999999</v>
      </c>
      <c r="D12938">
        <v>228.91300000000001</v>
      </c>
    </row>
    <row r="12939" spans="1:4" x14ac:dyDescent="0.3">
      <c r="A12939" s="1" t="s">
        <v>78</v>
      </c>
      <c r="B12939" s="1" t="s">
        <v>109</v>
      </c>
      <c r="C12939">
        <v>335.06900000000002</v>
      </c>
      <c r="D12939">
        <v>228.91300000000001</v>
      </c>
    </row>
    <row r="12940" spans="1:4" x14ac:dyDescent="0.3">
      <c r="A12940" s="1" t="s">
        <v>78</v>
      </c>
      <c r="B12940" s="1" t="s">
        <v>109</v>
      </c>
      <c r="C12940">
        <v>334.82499999999999</v>
      </c>
      <c r="D12940">
        <v>228.91300000000001</v>
      </c>
    </row>
    <row r="12941" spans="1:4" x14ac:dyDescent="0.3">
      <c r="A12941" s="1" t="s">
        <v>78</v>
      </c>
      <c r="B12941" s="1" t="s">
        <v>109</v>
      </c>
      <c r="C12941">
        <v>334.60199999999998</v>
      </c>
      <c r="D12941">
        <v>228.91300000000001</v>
      </c>
    </row>
    <row r="12942" spans="1:4" x14ac:dyDescent="0.3">
      <c r="A12942" s="1" t="s">
        <v>78</v>
      </c>
      <c r="B12942" s="1" t="s">
        <v>109</v>
      </c>
      <c r="C12942">
        <v>344.69499999999999</v>
      </c>
      <c r="D12942">
        <v>228.7</v>
      </c>
    </row>
    <row r="12943" spans="1:4" x14ac:dyDescent="0.3">
      <c r="A12943" s="1" t="s">
        <v>78</v>
      </c>
      <c r="B12943" s="1" t="s">
        <v>109</v>
      </c>
      <c r="C12943">
        <v>344.47199999999998</v>
      </c>
      <c r="D12943">
        <v>228.7</v>
      </c>
    </row>
    <row r="12944" spans="1:4" x14ac:dyDescent="0.3">
      <c r="A12944" s="1" t="s">
        <v>78</v>
      </c>
      <c r="B12944" s="1" t="s">
        <v>109</v>
      </c>
      <c r="C12944">
        <v>344.24799999999999</v>
      </c>
      <c r="D12944">
        <v>228.7</v>
      </c>
    </row>
    <row r="12945" spans="1:4" x14ac:dyDescent="0.3">
      <c r="A12945" s="1" t="s">
        <v>78</v>
      </c>
      <c r="B12945" s="1" t="s">
        <v>109</v>
      </c>
      <c r="C12945">
        <v>343.98500000000001</v>
      </c>
      <c r="D12945">
        <v>228.73</v>
      </c>
    </row>
    <row r="12946" spans="1:4" x14ac:dyDescent="0.3">
      <c r="A12946" s="1" t="s">
        <v>78</v>
      </c>
      <c r="B12946" s="1" t="s">
        <v>109</v>
      </c>
      <c r="C12946">
        <v>343.72</v>
      </c>
      <c r="D12946">
        <v>228.73</v>
      </c>
    </row>
    <row r="12947" spans="1:4" x14ac:dyDescent="0.3">
      <c r="A12947" s="1" t="s">
        <v>78</v>
      </c>
      <c r="B12947" s="1" t="s">
        <v>109</v>
      </c>
      <c r="C12947">
        <v>343.13099999999997</v>
      </c>
      <c r="D12947">
        <v>228.73</v>
      </c>
    </row>
    <row r="12948" spans="1:4" x14ac:dyDescent="0.3">
      <c r="A12948" s="1" t="s">
        <v>78</v>
      </c>
      <c r="B12948" s="1" t="s">
        <v>109</v>
      </c>
      <c r="C12948">
        <v>342.50199999999899</v>
      </c>
      <c r="D12948">
        <v>228.76</v>
      </c>
    </row>
    <row r="12949" spans="1:4" x14ac:dyDescent="0.3">
      <c r="A12949" s="1" t="s">
        <v>78</v>
      </c>
      <c r="B12949" s="1" t="s">
        <v>109</v>
      </c>
      <c r="C12949">
        <v>341.83199999999999</v>
      </c>
      <c r="D12949">
        <v>228.76</v>
      </c>
    </row>
    <row r="12950" spans="1:4" x14ac:dyDescent="0.3">
      <c r="A12950" s="1" t="s">
        <v>78</v>
      </c>
      <c r="B12950" s="1" t="s">
        <v>109</v>
      </c>
      <c r="C12950">
        <v>341.12099999999998</v>
      </c>
      <c r="D12950">
        <v>228.79</v>
      </c>
    </row>
    <row r="12951" spans="1:4" x14ac:dyDescent="0.3">
      <c r="A12951" s="1" t="s">
        <v>78</v>
      </c>
      <c r="B12951" s="1" t="s">
        <v>109</v>
      </c>
      <c r="C12951">
        <v>340.41</v>
      </c>
      <c r="D12951">
        <v>228.79</v>
      </c>
    </row>
    <row r="12952" spans="1:4" x14ac:dyDescent="0.3">
      <c r="A12952" s="1" t="s">
        <v>78</v>
      </c>
      <c r="B12952" s="1" t="s">
        <v>109</v>
      </c>
      <c r="C12952">
        <v>339.67899999999997</v>
      </c>
      <c r="D12952">
        <v>228.822</v>
      </c>
    </row>
    <row r="12953" spans="1:4" x14ac:dyDescent="0.3">
      <c r="A12953" s="1" t="s">
        <v>78</v>
      </c>
      <c r="B12953" s="1" t="s">
        <v>109</v>
      </c>
      <c r="C12953">
        <v>338.928</v>
      </c>
      <c r="D12953">
        <v>228.822</v>
      </c>
    </row>
    <row r="12954" spans="1:4" x14ac:dyDescent="0.3">
      <c r="A12954" s="1" t="s">
        <v>78</v>
      </c>
      <c r="B12954" s="1" t="s">
        <v>109</v>
      </c>
      <c r="C12954">
        <v>338.21699999999998</v>
      </c>
      <c r="D12954">
        <v>228.851</v>
      </c>
    </row>
    <row r="12955" spans="1:4" x14ac:dyDescent="0.3">
      <c r="A12955" s="1" t="s">
        <v>78</v>
      </c>
      <c r="B12955" s="1" t="s">
        <v>109</v>
      </c>
      <c r="C12955">
        <v>337.50599999999997</v>
      </c>
      <c r="D12955">
        <v>228.851</v>
      </c>
    </row>
    <row r="12956" spans="1:4" x14ac:dyDescent="0.3">
      <c r="A12956" s="1" t="s">
        <v>78</v>
      </c>
      <c r="B12956" s="1" t="s">
        <v>109</v>
      </c>
      <c r="C12956">
        <v>336.83499999999998</v>
      </c>
      <c r="D12956">
        <v>228.88300000000001</v>
      </c>
    </row>
    <row r="12957" spans="1:4" x14ac:dyDescent="0.3">
      <c r="A12957" s="1" t="s">
        <v>78</v>
      </c>
      <c r="B12957" s="1" t="s">
        <v>109</v>
      </c>
      <c r="C12957">
        <v>336.18599999999998</v>
      </c>
      <c r="D12957">
        <v>228.88300000000001</v>
      </c>
    </row>
    <row r="12958" spans="1:4" x14ac:dyDescent="0.3">
      <c r="A12958" s="1" t="s">
        <v>78</v>
      </c>
      <c r="B12958" s="1" t="s">
        <v>109</v>
      </c>
      <c r="C12958">
        <v>335.59699999999998</v>
      </c>
      <c r="D12958">
        <v>228.88300000000001</v>
      </c>
    </row>
    <row r="12959" spans="1:4" x14ac:dyDescent="0.3">
      <c r="A12959" s="1" t="s">
        <v>78</v>
      </c>
      <c r="B12959" s="1" t="s">
        <v>109</v>
      </c>
      <c r="C12959">
        <v>335.332999999999</v>
      </c>
      <c r="D12959">
        <v>228.91300000000001</v>
      </c>
    </row>
    <row r="12960" spans="1:4" x14ac:dyDescent="0.3">
      <c r="A12960" s="1" t="s">
        <v>78</v>
      </c>
      <c r="B12960" s="1" t="s">
        <v>109</v>
      </c>
      <c r="C12960">
        <v>335.06900000000002</v>
      </c>
      <c r="D12960">
        <v>228.91300000000001</v>
      </c>
    </row>
    <row r="12961" spans="1:4" x14ac:dyDescent="0.3">
      <c r="A12961" s="1" t="s">
        <v>78</v>
      </c>
      <c r="B12961" s="1" t="s">
        <v>109</v>
      </c>
      <c r="C12961">
        <v>334.82499999999999</v>
      </c>
      <c r="D12961">
        <v>228.91300000000001</v>
      </c>
    </row>
    <row r="12962" spans="1:4" x14ac:dyDescent="0.3">
      <c r="A12962" s="1" t="s">
        <v>78</v>
      </c>
      <c r="B12962" s="1" t="s">
        <v>109</v>
      </c>
      <c r="C12962">
        <v>334.60199999999998</v>
      </c>
      <c r="D12962">
        <v>228.91300000000001</v>
      </c>
    </row>
    <row r="12963" spans="1:4" x14ac:dyDescent="0.3">
      <c r="A12963" s="1" t="s">
        <v>78</v>
      </c>
      <c r="B12963" s="1" t="s">
        <v>109</v>
      </c>
      <c r="C12963">
        <v>347.92499999999899</v>
      </c>
      <c r="D12963">
        <v>228.45500000000001</v>
      </c>
    </row>
    <row r="12964" spans="1:4" x14ac:dyDescent="0.3">
      <c r="A12964" s="1" t="s">
        <v>78</v>
      </c>
      <c r="B12964" s="1" t="s">
        <v>109</v>
      </c>
      <c r="C12964">
        <v>347.63999999999902</v>
      </c>
      <c r="D12964">
        <v>228.48500000000001</v>
      </c>
    </row>
    <row r="12965" spans="1:4" x14ac:dyDescent="0.3">
      <c r="A12965" s="1" t="s">
        <v>78</v>
      </c>
      <c r="B12965" s="1" t="s">
        <v>109</v>
      </c>
      <c r="C12965">
        <v>347.39699999999903</v>
      </c>
      <c r="D12965">
        <v>228.51599999999999</v>
      </c>
    </row>
    <row r="12966" spans="1:4" x14ac:dyDescent="0.3">
      <c r="A12966" s="1" t="s">
        <v>78</v>
      </c>
      <c r="B12966" s="1" t="s">
        <v>109</v>
      </c>
      <c r="C12966">
        <v>347.17299999999898</v>
      </c>
      <c r="D12966">
        <v>228.54599999999999</v>
      </c>
    </row>
    <row r="12967" spans="1:4" x14ac:dyDescent="0.3">
      <c r="A12967" s="1" t="s">
        <v>78</v>
      </c>
      <c r="B12967" s="1" t="s">
        <v>109</v>
      </c>
      <c r="C12967">
        <v>346.97</v>
      </c>
      <c r="D12967">
        <v>228.54599999999999</v>
      </c>
    </row>
    <row r="12968" spans="1:4" x14ac:dyDescent="0.3">
      <c r="A12968" s="1" t="s">
        <v>78</v>
      </c>
      <c r="B12968" s="1" t="s">
        <v>109</v>
      </c>
      <c r="C12968">
        <v>346.78699999999998</v>
      </c>
      <c r="D12968">
        <v>228.578</v>
      </c>
    </row>
    <row r="12969" spans="1:4" x14ac:dyDescent="0.3">
      <c r="A12969" s="1" t="s">
        <v>78</v>
      </c>
      <c r="B12969" s="1" t="s">
        <v>109</v>
      </c>
      <c r="C12969">
        <v>346.62400000000002</v>
      </c>
      <c r="D12969">
        <v>228.607</v>
      </c>
    </row>
    <row r="12970" spans="1:4" x14ac:dyDescent="0.3">
      <c r="A12970" s="1" t="s">
        <v>78</v>
      </c>
      <c r="B12970" s="1" t="s">
        <v>109</v>
      </c>
      <c r="C12970">
        <v>346.32</v>
      </c>
      <c r="D12970">
        <v>228.607</v>
      </c>
    </row>
    <row r="12971" spans="1:4" x14ac:dyDescent="0.3">
      <c r="A12971" s="1" t="s">
        <v>78</v>
      </c>
      <c r="B12971" s="1" t="s">
        <v>109</v>
      </c>
      <c r="C12971">
        <v>345.995</v>
      </c>
      <c r="D12971">
        <v>228.63800000000001</v>
      </c>
    </row>
    <row r="12972" spans="1:4" x14ac:dyDescent="0.3">
      <c r="A12972" s="1" t="s">
        <v>78</v>
      </c>
      <c r="B12972" s="1" t="s">
        <v>109</v>
      </c>
      <c r="C12972">
        <v>345.83300000000003</v>
      </c>
      <c r="D12972">
        <v>228.63800000000001</v>
      </c>
    </row>
    <row r="12973" spans="1:4" x14ac:dyDescent="0.3">
      <c r="A12973" s="1" t="s">
        <v>78</v>
      </c>
      <c r="B12973" s="1" t="s">
        <v>109</v>
      </c>
      <c r="C12973">
        <v>345.65</v>
      </c>
      <c r="D12973">
        <v>228.66900000000001</v>
      </c>
    </row>
    <row r="12974" spans="1:4" x14ac:dyDescent="0.3">
      <c r="A12974" s="1" t="s">
        <v>78</v>
      </c>
      <c r="B12974" s="1" t="s">
        <v>109</v>
      </c>
      <c r="C12974">
        <v>345.447</v>
      </c>
      <c r="D12974">
        <v>228.66900000000001</v>
      </c>
    </row>
    <row r="12975" spans="1:4" x14ac:dyDescent="0.3">
      <c r="A12975" s="1" t="s">
        <v>78</v>
      </c>
      <c r="B12975" s="1" t="s">
        <v>109</v>
      </c>
      <c r="C12975">
        <v>345.22399999999999</v>
      </c>
      <c r="D12975">
        <v>228.66900000000001</v>
      </c>
    </row>
    <row r="12976" spans="1:4" x14ac:dyDescent="0.3">
      <c r="A12976" s="1" t="s">
        <v>78</v>
      </c>
      <c r="B12976" s="1" t="s">
        <v>109</v>
      </c>
      <c r="C12976">
        <v>344.979999999999</v>
      </c>
      <c r="D12976">
        <v>228.7</v>
      </c>
    </row>
    <row r="12977" spans="1:4" x14ac:dyDescent="0.3">
      <c r="A12977" s="1" t="s">
        <v>78</v>
      </c>
      <c r="B12977" s="1" t="s">
        <v>109</v>
      </c>
      <c r="C12977">
        <v>344.69499999999999</v>
      </c>
      <c r="D12977">
        <v>228.7</v>
      </c>
    </row>
    <row r="12978" spans="1:4" x14ac:dyDescent="0.3">
      <c r="A12978" s="1" t="s">
        <v>78</v>
      </c>
      <c r="B12978" s="1" t="s">
        <v>109</v>
      </c>
      <c r="C12978">
        <v>347.92500000000001</v>
      </c>
      <c r="D12978">
        <v>228.45499999999899</v>
      </c>
    </row>
    <row r="12979" spans="1:4" x14ac:dyDescent="0.3">
      <c r="A12979" s="1" t="s">
        <v>78</v>
      </c>
      <c r="B12979" s="1" t="s">
        <v>109</v>
      </c>
      <c r="C12979">
        <v>347.64</v>
      </c>
      <c r="D12979">
        <v>228.48499999999899</v>
      </c>
    </row>
    <row r="12980" spans="1:4" x14ac:dyDescent="0.3">
      <c r="A12980" s="1" t="s">
        <v>78</v>
      </c>
      <c r="B12980" s="1" t="s">
        <v>109</v>
      </c>
      <c r="C12980">
        <v>347.39699999999999</v>
      </c>
      <c r="D12980">
        <v>228.51599999999999</v>
      </c>
    </row>
    <row r="12981" spans="1:4" x14ac:dyDescent="0.3">
      <c r="A12981" s="1" t="s">
        <v>78</v>
      </c>
      <c r="B12981" s="1" t="s">
        <v>109</v>
      </c>
      <c r="C12981">
        <v>347.173</v>
      </c>
      <c r="D12981">
        <v>228.54599999999999</v>
      </c>
    </row>
    <row r="12982" spans="1:4" x14ac:dyDescent="0.3">
      <c r="A12982" s="1" t="s">
        <v>78</v>
      </c>
      <c r="B12982" s="1" t="s">
        <v>109</v>
      </c>
      <c r="C12982">
        <v>346.97</v>
      </c>
      <c r="D12982">
        <v>228.54599999999999</v>
      </c>
    </row>
    <row r="12983" spans="1:4" x14ac:dyDescent="0.3">
      <c r="A12983" s="1" t="s">
        <v>78</v>
      </c>
      <c r="B12983" s="1" t="s">
        <v>109</v>
      </c>
      <c r="C12983">
        <v>346.78699999999998</v>
      </c>
      <c r="D12983">
        <v>228.578</v>
      </c>
    </row>
    <row r="12984" spans="1:4" x14ac:dyDescent="0.3">
      <c r="A12984" s="1" t="s">
        <v>78</v>
      </c>
      <c r="B12984" s="1" t="s">
        <v>109</v>
      </c>
      <c r="C12984">
        <v>346.62400000000002</v>
      </c>
      <c r="D12984">
        <v>228.607</v>
      </c>
    </row>
    <row r="12985" spans="1:4" x14ac:dyDescent="0.3">
      <c r="A12985" s="1" t="s">
        <v>78</v>
      </c>
      <c r="B12985" s="1" t="s">
        <v>109</v>
      </c>
      <c r="C12985">
        <v>346.32</v>
      </c>
      <c r="D12985">
        <v>228.607</v>
      </c>
    </row>
    <row r="12986" spans="1:4" x14ac:dyDescent="0.3">
      <c r="A12986" s="1" t="s">
        <v>78</v>
      </c>
      <c r="B12986" s="1" t="s">
        <v>109</v>
      </c>
      <c r="C12986">
        <v>345.995</v>
      </c>
      <c r="D12986">
        <v>228.63800000000001</v>
      </c>
    </row>
    <row r="12987" spans="1:4" x14ac:dyDescent="0.3">
      <c r="A12987" s="1" t="s">
        <v>78</v>
      </c>
      <c r="B12987" s="1" t="s">
        <v>109</v>
      </c>
      <c r="C12987">
        <v>345.83300000000003</v>
      </c>
      <c r="D12987">
        <v>228.63800000000001</v>
      </c>
    </row>
    <row r="12988" spans="1:4" x14ac:dyDescent="0.3">
      <c r="A12988" s="1" t="s">
        <v>78</v>
      </c>
      <c r="B12988" s="1" t="s">
        <v>109</v>
      </c>
      <c r="C12988">
        <v>345.65</v>
      </c>
      <c r="D12988">
        <v>228.66900000000001</v>
      </c>
    </row>
    <row r="12989" spans="1:4" x14ac:dyDescent="0.3">
      <c r="A12989" s="1" t="s">
        <v>78</v>
      </c>
      <c r="B12989" s="1" t="s">
        <v>109</v>
      </c>
      <c r="C12989">
        <v>345.447</v>
      </c>
      <c r="D12989">
        <v>228.66900000000001</v>
      </c>
    </row>
    <row r="12990" spans="1:4" x14ac:dyDescent="0.3">
      <c r="A12990" s="1" t="s">
        <v>78</v>
      </c>
      <c r="B12990" s="1" t="s">
        <v>109</v>
      </c>
      <c r="C12990">
        <v>345.22399999999999</v>
      </c>
      <c r="D12990">
        <v>228.66900000000001</v>
      </c>
    </row>
    <row r="12991" spans="1:4" x14ac:dyDescent="0.3">
      <c r="A12991" s="1" t="s">
        <v>78</v>
      </c>
      <c r="B12991" s="1" t="s">
        <v>109</v>
      </c>
      <c r="C12991">
        <v>344.979999999999</v>
      </c>
      <c r="D12991">
        <v>228.7</v>
      </c>
    </row>
    <row r="12992" spans="1:4" x14ac:dyDescent="0.3">
      <c r="A12992" s="1" t="s">
        <v>78</v>
      </c>
      <c r="B12992" s="1" t="s">
        <v>109</v>
      </c>
      <c r="C12992">
        <v>344.69499999999999</v>
      </c>
      <c r="D12992">
        <v>228.7</v>
      </c>
    </row>
    <row r="12993" spans="1:4" x14ac:dyDescent="0.3">
      <c r="A12993" s="1" t="s">
        <v>78</v>
      </c>
      <c r="B12993" s="1" t="s">
        <v>109</v>
      </c>
      <c r="C12993">
        <v>357.93700000000001</v>
      </c>
      <c r="D12993">
        <v>227.26199</v>
      </c>
    </row>
    <row r="12994" spans="1:4" x14ac:dyDescent="0.3">
      <c r="A12994" s="1" t="s">
        <v>78</v>
      </c>
      <c r="B12994" s="1" t="s">
        <v>109</v>
      </c>
      <c r="C12994">
        <v>357.30700000000002</v>
      </c>
      <c r="D12994">
        <v>227.32399000000001</v>
      </c>
    </row>
    <row r="12995" spans="1:4" x14ac:dyDescent="0.3">
      <c r="A12995" s="1" t="s">
        <v>78</v>
      </c>
      <c r="B12995" s="1" t="s">
        <v>109</v>
      </c>
      <c r="C12995">
        <v>356.637</v>
      </c>
      <c r="D12995">
        <v>227.41399000000001</v>
      </c>
    </row>
    <row r="12996" spans="1:4" x14ac:dyDescent="0.3">
      <c r="A12996" s="1" t="s">
        <v>78</v>
      </c>
      <c r="B12996" s="1" t="s">
        <v>109</v>
      </c>
      <c r="C12996">
        <v>355.96699999999998</v>
      </c>
      <c r="D12996">
        <v>227.50599</v>
      </c>
    </row>
    <row r="12997" spans="1:4" x14ac:dyDescent="0.3">
      <c r="A12997" s="1" t="s">
        <v>78</v>
      </c>
      <c r="B12997" s="1" t="s">
        <v>109</v>
      </c>
      <c r="C12997">
        <v>355.27600000000001</v>
      </c>
      <c r="D12997">
        <v>227.56899000000001</v>
      </c>
    </row>
    <row r="12998" spans="1:4" x14ac:dyDescent="0.3">
      <c r="A12998" s="1" t="s">
        <v>78</v>
      </c>
      <c r="B12998" s="1" t="s">
        <v>109</v>
      </c>
      <c r="C12998">
        <v>353.875</v>
      </c>
      <c r="D12998">
        <v>227.75099</v>
      </c>
    </row>
    <row r="12999" spans="1:4" x14ac:dyDescent="0.3">
      <c r="A12999" s="1" t="s">
        <v>78</v>
      </c>
      <c r="B12999" s="1" t="s">
        <v>109</v>
      </c>
      <c r="C12999">
        <v>352.51400000000001</v>
      </c>
      <c r="D12999">
        <v>227.90398999999999</v>
      </c>
    </row>
    <row r="13000" spans="1:4" x14ac:dyDescent="0.3">
      <c r="A13000" s="1" t="s">
        <v>78</v>
      </c>
      <c r="B13000" s="1" t="s">
        <v>109</v>
      </c>
      <c r="C13000">
        <v>351.84500000000003</v>
      </c>
      <c r="D13000">
        <v>227.99599000000001</v>
      </c>
    </row>
    <row r="13001" spans="1:4" x14ac:dyDescent="0.3">
      <c r="A13001" s="1" t="s">
        <v>78</v>
      </c>
      <c r="B13001" s="1" t="s">
        <v>109</v>
      </c>
      <c r="C13001">
        <v>351.17399999999998</v>
      </c>
      <c r="D13001">
        <v>228.08798999999999</v>
      </c>
    </row>
    <row r="13002" spans="1:4" x14ac:dyDescent="0.3">
      <c r="A13002" s="1" t="s">
        <v>78</v>
      </c>
      <c r="B13002" s="1" t="s">
        <v>109</v>
      </c>
      <c r="C13002">
        <v>350.54399999999998</v>
      </c>
      <c r="D13002">
        <v>228.14899</v>
      </c>
    </row>
    <row r="13003" spans="1:4" x14ac:dyDescent="0.3">
      <c r="A13003" s="1" t="s">
        <v>78</v>
      </c>
      <c r="B13003" s="1" t="s">
        <v>109</v>
      </c>
      <c r="C13003">
        <v>349.95499999999998</v>
      </c>
      <c r="D13003">
        <v>228.21099000000001</v>
      </c>
    </row>
    <row r="13004" spans="1:4" x14ac:dyDescent="0.3">
      <c r="A13004" s="1" t="s">
        <v>78</v>
      </c>
      <c r="B13004" s="1" t="s">
        <v>109</v>
      </c>
      <c r="C13004">
        <v>349.387</v>
      </c>
      <c r="D13004">
        <v>228.30198999999999</v>
      </c>
    </row>
    <row r="13005" spans="1:4" x14ac:dyDescent="0.3">
      <c r="A13005" s="1" t="s">
        <v>78</v>
      </c>
      <c r="B13005" s="1" t="s">
        <v>109</v>
      </c>
      <c r="C13005">
        <v>348.85899999999998</v>
      </c>
      <c r="D13005">
        <v>228.36299</v>
      </c>
    </row>
    <row r="13006" spans="1:4" x14ac:dyDescent="0.3">
      <c r="A13006" s="1" t="s">
        <v>78</v>
      </c>
      <c r="B13006" s="1" t="s">
        <v>109</v>
      </c>
      <c r="C13006">
        <v>348.37099999999998</v>
      </c>
      <c r="D13006">
        <v>228.39399</v>
      </c>
    </row>
    <row r="13007" spans="1:4" x14ac:dyDescent="0.3">
      <c r="A13007" s="1" t="s">
        <v>78</v>
      </c>
      <c r="B13007" s="1" t="s">
        <v>109</v>
      </c>
      <c r="C13007">
        <v>347.92500000000001</v>
      </c>
      <c r="D13007">
        <v>228.45499000000001</v>
      </c>
    </row>
    <row r="13008" spans="1:4" x14ac:dyDescent="0.3">
      <c r="A13008" s="1" t="s">
        <v>78</v>
      </c>
      <c r="B13008" s="1" t="s">
        <v>109</v>
      </c>
      <c r="C13008">
        <v>357.93700000000001</v>
      </c>
      <c r="D13008">
        <v>227.26199</v>
      </c>
    </row>
    <row r="13009" spans="1:4" x14ac:dyDescent="0.3">
      <c r="A13009" s="1" t="s">
        <v>78</v>
      </c>
      <c r="B13009" s="1" t="s">
        <v>109</v>
      </c>
      <c r="C13009">
        <v>357.30700000000002</v>
      </c>
      <c r="D13009">
        <v>227.32399000000001</v>
      </c>
    </row>
    <row r="13010" spans="1:4" x14ac:dyDescent="0.3">
      <c r="A13010" s="1" t="s">
        <v>78</v>
      </c>
      <c r="B13010" s="1" t="s">
        <v>109</v>
      </c>
      <c r="C13010">
        <v>356.637</v>
      </c>
      <c r="D13010">
        <v>227.41399000000001</v>
      </c>
    </row>
    <row r="13011" spans="1:4" x14ac:dyDescent="0.3">
      <c r="A13011" s="1" t="s">
        <v>78</v>
      </c>
      <c r="B13011" s="1" t="s">
        <v>109</v>
      </c>
      <c r="C13011">
        <v>355.96699999999998</v>
      </c>
      <c r="D13011">
        <v>227.50599</v>
      </c>
    </row>
    <row r="13012" spans="1:4" x14ac:dyDescent="0.3">
      <c r="A13012" s="1" t="s">
        <v>78</v>
      </c>
      <c r="B13012" s="1" t="s">
        <v>109</v>
      </c>
      <c r="C13012">
        <v>355.27600000000001</v>
      </c>
      <c r="D13012">
        <v>227.56899000000001</v>
      </c>
    </row>
    <row r="13013" spans="1:4" x14ac:dyDescent="0.3">
      <c r="A13013" s="1" t="s">
        <v>78</v>
      </c>
      <c r="B13013" s="1" t="s">
        <v>109</v>
      </c>
      <c r="C13013">
        <v>353.875</v>
      </c>
      <c r="D13013">
        <v>227.75099</v>
      </c>
    </row>
    <row r="13014" spans="1:4" x14ac:dyDescent="0.3">
      <c r="A13014" s="1" t="s">
        <v>78</v>
      </c>
      <c r="B13014" s="1" t="s">
        <v>109</v>
      </c>
      <c r="C13014">
        <v>352.51400000000001</v>
      </c>
      <c r="D13014">
        <v>227.90398999999999</v>
      </c>
    </row>
    <row r="13015" spans="1:4" x14ac:dyDescent="0.3">
      <c r="A13015" s="1" t="s">
        <v>78</v>
      </c>
      <c r="B13015" s="1" t="s">
        <v>109</v>
      </c>
      <c r="C13015">
        <v>351.84500000000003</v>
      </c>
      <c r="D13015">
        <v>227.99599000000001</v>
      </c>
    </row>
    <row r="13016" spans="1:4" x14ac:dyDescent="0.3">
      <c r="A13016" s="1" t="s">
        <v>78</v>
      </c>
      <c r="B13016" s="1" t="s">
        <v>109</v>
      </c>
      <c r="C13016">
        <v>351.17399999999998</v>
      </c>
      <c r="D13016">
        <v>228.08798999999999</v>
      </c>
    </row>
    <row r="13017" spans="1:4" x14ac:dyDescent="0.3">
      <c r="A13017" s="1" t="s">
        <v>78</v>
      </c>
      <c r="B13017" s="1" t="s">
        <v>109</v>
      </c>
      <c r="C13017">
        <v>350.54399999999998</v>
      </c>
      <c r="D13017">
        <v>228.14899</v>
      </c>
    </row>
    <row r="13018" spans="1:4" x14ac:dyDescent="0.3">
      <c r="A13018" s="1" t="s">
        <v>78</v>
      </c>
      <c r="B13018" s="1" t="s">
        <v>109</v>
      </c>
      <c r="C13018">
        <v>349.95499999999998</v>
      </c>
      <c r="D13018">
        <v>228.21099000000001</v>
      </c>
    </row>
    <row r="13019" spans="1:4" x14ac:dyDescent="0.3">
      <c r="A13019" s="1" t="s">
        <v>78</v>
      </c>
      <c r="B13019" s="1" t="s">
        <v>109</v>
      </c>
      <c r="C13019">
        <v>349.387</v>
      </c>
      <c r="D13019">
        <v>228.30198999999999</v>
      </c>
    </row>
    <row r="13020" spans="1:4" x14ac:dyDescent="0.3">
      <c r="A13020" s="1" t="s">
        <v>78</v>
      </c>
      <c r="B13020" s="1" t="s">
        <v>109</v>
      </c>
      <c r="C13020">
        <v>348.85899999999998</v>
      </c>
      <c r="D13020">
        <v>228.36299</v>
      </c>
    </row>
    <row r="13021" spans="1:4" x14ac:dyDescent="0.3">
      <c r="A13021" s="1" t="s">
        <v>78</v>
      </c>
      <c r="B13021" s="1" t="s">
        <v>109</v>
      </c>
      <c r="C13021">
        <v>348.37099999999998</v>
      </c>
      <c r="D13021">
        <v>228.39399</v>
      </c>
    </row>
    <row r="13022" spans="1:4" x14ac:dyDescent="0.3">
      <c r="A13022" s="1" t="s">
        <v>78</v>
      </c>
      <c r="B13022" s="1" t="s">
        <v>109</v>
      </c>
      <c r="C13022">
        <v>347.92500000000001</v>
      </c>
      <c r="D13022">
        <v>228.45499000000001</v>
      </c>
    </row>
    <row r="13023" spans="1:4" x14ac:dyDescent="0.3">
      <c r="A13023" s="1" t="s">
        <v>78</v>
      </c>
      <c r="B13023" s="1" t="s">
        <v>110</v>
      </c>
      <c r="C13023">
        <v>269.24400000000003</v>
      </c>
      <c r="D13023">
        <v>196.61600000000001</v>
      </c>
    </row>
    <row r="13024" spans="1:4" x14ac:dyDescent="0.3">
      <c r="A13024" s="1" t="s">
        <v>78</v>
      </c>
      <c r="B13024" s="1" t="s">
        <v>110</v>
      </c>
      <c r="C13024">
        <v>259.18700000000001</v>
      </c>
      <c r="D13024">
        <v>197.47399999999999</v>
      </c>
    </row>
    <row r="13025" spans="1:4" x14ac:dyDescent="0.3">
      <c r="A13025" s="1" t="s">
        <v>78</v>
      </c>
      <c r="B13025" s="1" t="s">
        <v>110</v>
      </c>
      <c r="C13025">
        <v>269.24400000000003</v>
      </c>
      <c r="D13025">
        <v>196.61600000000001</v>
      </c>
    </row>
    <row r="13026" spans="1:4" x14ac:dyDescent="0.3">
      <c r="A13026" s="1" t="s">
        <v>78</v>
      </c>
      <c r="B13026" s="1" t="s">
        <v>110</v>
      </c>
      <c r="C13026">
        <v>259.18700000000001</v>
      </c>
      <c r="D13026">
        <v>197.47399999999999</v>
      </c>
    </row>
    <row r="13027" spans="1:4" x14ac:dyDescent="0.3">
      <c r="A13027" s="1" t="s">
        <v>78</v>
      </c>
      <c r="B13027" s="1" t="s">
        <v>110</v>
      </c>
      <c r="C13027">
        <v>279.27300000000002</v>
      </c>
      <c r="D13027">
        <v>195.714</v>
      </c>
    </row>
    <row r="13028" spans="1:4" x14ac:dyDescent="0.3">
      <c r="A13028" s="1" t="s">
        <v>78</v>
      </c>
      <c r="B13028" s="1" t="s">
        <v>110</v>
      </c>
      <c r="C13028">
        <v>274.27300000000002</v>
      </c>
      <c r="D13028">
        <v>196.16499999999999</v>
      </c>
    </row>
    <row r="13029" spans="1:4" x14ac:dyDescent="0.3">
      <c r="A13029" s="1" t="s">
        <v>78</v>
      </c>
      <c r="B13029" s="1" t="s">
        <v>110</v>
      </c>
      <c r="C13029">
        <v>269.24400000000003</v>
      </c>
      <c r="D13029">
        <v>196.61600000000001</v>
      </c>
    </row>
    <row r="13030" spans="1:4" x14ac:dyDescent="0.3">
      <c r="A13030" s="1" t="s">
        <v>78</v>
      </c>
      <c r="B13030" s="1" t="s">
        <v>110</v>
      </c>
      <c r="C13030">
        <v>279.27300000000002</v>
      </c>
      <c r="D13030">
        <v>195.714</v>
      </c>
    </row>
    <row r="13031" spans="1:4" x14ac:dyDescent="0.3">
      <c r="A13031" s="1" t="s">
        <v>78</v>
      </c>
      <c r="B13031" s="1" t="s">
        <v>110</v>
      </c>
      <c r="C13031">
        <v>274.27300000000002</v>
      </c>
      <c r="D13031">
        <v>196.16499999999999</v>
      </c>
    </row>
    <row r="13032" spans="1:4" x14ac:dyDescent="0.3">
      <c r="A13032" s="1" t="s">
        <v>78</v>
      </c>
      <c r="B13032" s="1" t="s">
        <v>110</v>
      </c>
      <c r="C13032">
        <v>269.24400000000003</v>
      </c>
      <c r="D13032">
        <v>196.61600000000001</v>
      </c>
    </row>
    <row r="13033" spans="1:4" x14ac:dyDescent="0.3">
      <c r="A13033" s="1" t="s">
        <v>78</v>
      </c>
      <c r="B13033" s="1" t="s">
        <v>110</v>
      </c>
      <c r="C13033">
        <v>289.30200000000002</v>
      </c>
      <c r="D13033">
        <v>194.69299000000001</v>
      </c>
    </row>
    <row r="13034" spans="1:4" x14ac:dyDescent="0.3">
      <c r="A13034" s="1" t="s">
        <v>78</v>
      </c>
      <c r="B13034" s="1" t="s">
        <v>110</v>
      </c>
      <c r="C13034">
        <v>284.30200000000002</v>
      </c>
      <c r="D13034">
        <v>195.22498999999999</v>
      </c>
    </row>
    <row r="13035" spans="1:4" x14ac:dyDescent="0.3">
      <c r="A13035" s="1" t="s">
        <v>78</v>
      </c>
      <c r="B13035" s="1" t="s">
        <v>110</v>
      </c>
      <c r="C13035">
        <v>279.27300000000002</v>
      </c>
      <c r="D13035">
        <v>195.71399</v>
      </c>
    </row>
    <row r="13036" spans="1:4" x14ac:dyDescent="0.3">
      <c r="A13036" s="1" t="s">
        <v>78</v>
      </c>
      <c r="B13036" s="1" t="s">
        <v>110</v>
      </c>
      <c r="C13036">
        <v>289.30200000000002</v>
      </c>
      <c r="D13036">
        <v>194.69299000000001</v>
      </c>
    </row>
    <row r="13037" spans="1:4" x14ac:dyDescent="0.3">
      <c r="A13037" s="1" t="s">
        <v>78</v>
      </c>
      <c r="B13037" s="1" t="s">
        <v>110</v>
      </c>
      <c r="C13037">
        <v>284.30200000000002</v>
      </c>
      <c r="D13037">
        <v>195.22498999999999</v>
      </c>
    </row>
    <row r="13038" spans="1:4" x14ac:dyDescent="0.3">
      <c r="A13038" s="1" t="s">
        <v>78</v>
      </c>
      <c r="B13038" s="1" t="s">
        <v>110</v>
      </c>
      <c r="C13038">
        <v>279.27300000000002</v>
      </c>
      <c r="D13038">
        <v>195.71399</v>
      </c>
    </row>
    <row r="13039" spans="1:4" x14ac:dyDescent="0.3">
      <c r="A13039" s="1" t="s">
        <v>78</v>
      </c>
      <c r="B13039" s="1" t="s">
        <v>110</v>
      </c>
      <c r="C13039">
        <v>299.30200000000002</v>
      </c>
      <c r="D13039">
        <v>193.38300000000001</v>
      </c>
    </row>
    <row r="13040" spans="1:4" x14ac:dyDescent="0.3">
      <c r="A13040" s="1" t="s">
        <v>78</v>
      </c>
      <c r="B13040" s="1" t="s">
        <v>110</v>
      </c>
      <c r="C13040">
        <v>298.82</v>
      </c>
      <c r="D13040">
        <v>193.465</v>
      </c>
    </row>
    <row r="13041" spans="1:4" x14ac:dyDescent="0.3">
      <c r="A13041" s="1" t="s">
        <v>78</v>
      </c>
      <c r="B13041" s="1" t="s">
        <v>110</v>
      </c>
      <c r="C13041">
        <v>298.28100000000001</v>
      </c>
      <c r="D13041">
        <v>193.506</v>
      </c>
    </row>
    <row r="13042" spans="1:4" x14ac:dyDescent="0.3">
      <c r="A13042" s="1" t="s">
        <v>78</v>
      </c>
      <c r="B13042" s="1" t="s">
        <v>110</v>
      </c>
      <c r="C13042">
        <v>297.70999999999998</v>
      </c>
      <c r="D13042">
        <v>193.58699999999999</v>
      </c>
    </row>
    <row r="13043" spans="1:4" x14ac:dyDescent="0.3">
      <c r="A13043" s="1" t="s">
        <v>78</v>
      </c>
      <c r="B13043" s="1" t="s">
        <v>110</v>
      </c>
      <c r="C13043">
        <v>297.14400000000001</v>
      </c>
      <c r="D13043">
        <v>193.66900000000001</v>
      </c>
    </row>
    <row r="13044" spans="1:4" x14ac:dyDescent="0.3">
      <c r="A13044" s="1" t="s">
        <v>78</v>
      </c>
      <c r="B13044" s="1" t="s">
        <v>110</v>
      </c>
      <c r="C13044">
        <v>296.51900000000001</v>
      </c>
      <c r="D13044">
        <v>193.751</v>
      </c>
    </row>
    <row r="13045" spans="1:4" x14ac:dyDescent="0.3">
      <c r="A13045" s="1" t="s">
        <v>78</v>
      </c>
      <c r="B13045" s="1" t="s">
        <v>110</v>
      </c>
      <c r="C13045">
        <v>295.89400000000001</v>
      </c>
      <c r="D13045">
        <v>193.833</v>
      </c>
    </row>
    <row r="13046" spans="1:4" x14ac:dyDescent="0.3">
      <c r="A13046" s="1" t="s">
        <v>78</v>
      </c>
      <c r="B13046" s="1" t="s">
        <v>110</v>
      </c>
      <c r="C13046">
        <v>294.58499999999998</v>
      </c>
      <c r="D13046">
        <v>194.03800000000001</v>
      </c>
    </row>
    <row r="13047" spans="1:4" x14ac:dyDescent="0.3">
      <c r="A13047" s="1" t="s">
        <v>78</v>
      </c>
      <c r="B13047" s="1" t="s">
        <v>110</v>
      </c>
      <c r="C13047">
        <v>293.25099999999998</v>
      </c>
      <c r="D13047">
        <v>194.20099999999999</v>
      </c>
    </row>
    <row r="13048" spans="1:4" x14ac:dyDescent="0.3">
      <c r="A13048" s="1" t="s">
        <v>78</v>
      </c>
      <c r="B13048" s="1" t="s">
        <v>110</v>
      </c>
      <c r="C13048">
        <v>291.914999999999</v>
      </c>
      <c r="D13048">
        <v>194.36500000000001</v>
      </c>
    </row>
    <row r="13049" spans="1:4" x14ac:dyDescent="0.3">
      <c r="A13049" s="1" t="s">
        <v>78</v>
      </c>
      <c r="B13049" s="1" t="s">
        <v>110</v>
      </c>
      <c r="C13049">
        <v>290.57899999999898</v>
      </c>
      <c r="D13049">
        <v>194.52799999999999</v>
      </c>
    </row>
    <row r="13050" spans="1:4" x14ac:dyDescent="0.3">
      <c r="A13050" s="1" t="s">
        <v>78</v>
      </c>
      <c r="B13050" s="1" t="s">
        <v>110</v>
      </c>
      <c r="C13050">
        <v>289.301999999999</v>
      </c>
      <c r="D13050">
        <v>194.69300000000001</v>
      </c>
    </row>
    <row r="13051" spans="1:4" x14ac:dyDescent="0.3">
      <c r="A13051" s="1" t="s">
        <v>78</v>
      </c>
      <c r="B13051" s="1" t="s">
        <v>110</v>
      </c>
      <c r="C13051">
        <v>299.301999999999</v>
      </c>
      <c r="D13051">
        <v>193.38300000000001</v>
      </c>
    </row>
    <row r="13052" spans="1:4" x14ac:dyDescent="0.3">
      <c r="A13052" s="1" t="s">
        <v>78</v>
      </c>
      <c r="B13052" s="1" t="s">
        <v>110</v>
      </c>
      <c r="C13052">
        <v>298.81999999999903</v>
      </c>
      <c r="D13052">
        <v>193.465</v>
      </c>
    </row>
    <row r="13053" spans="1:4" x14ac:dyDescent="0.3">
      <c r="A13053" s="1" t="s">
        <v>78</v>
      </c>
      <c r="B13053" s="1" t="s">
        <v>110</v>
      </c>
      <c r="C13053">
        <v>298.28099999999898</v>
      </c>
      <c r="D13053">
        <v>193.506</v>
      </c>
    </row>
    <row r="13054" spans="1:4" x14ac:dyDescent="0.3">
      <c r="A13054" s="1" t="s">
        <v>78</v>
      </c>
      <c r="B13054" s="1" t="s">
        <v>110</v>
      </c>
      <c r="C13054">
        <v>297.70999999999901</v>
      </c>
      <c r="D13054">
        <v>193.58699999999999</v>
      </c>
    </row>
    <row r="13055" spans="1:4" x14ac:dyDescent="0.3">
      <c r="A13055" s="1" t="s">
        <v>78</v>
      </c>
      <c r="B13055" s="1" t="s">
        <v>110</v>
      </c>
      <c r="C13055">
        <v>297.14399999999898</v>
      </c>
      <c r="D13055">
        <v>193.66899999999899</v>
      </c>
    </row>
    <row r="13056" spans="1:4" x14ac:dyDescent="0.3">
      <c r="A13056" s="1" t="s">
        <v>78</v>
      </c>
      <c r="B13056" s="1" t="s">
        <v>110</v>
      </c>
      <c r="C13056">
        <v>296.51899999999898</v>
      </c>
      <c r="D13056">
        <v>193.75099999999901</v>
      </c>
    </row>
    <row r="13057" spans="1:4" x14ac:dyDescent="0.3">
      <c r="A13057" s="1" t="s">
        <v>78</v>
      </c>
      <c r="B13057" s="1" t="s">
        <v>110</v>
      </c>
      <c r="C13057">
        <v>295.89399999999898</v>
      </c>
      <c r="D13057">
        <v>193.832999999999</v>
      </c>
    </row>
    <row r="13058" spans="1:4" x14ac:dyDescent="0.3">
      <c r="A13058" s="1" t="s">
        <v>78</v>
      </c>
      <c r="B13058" s="1" t="s">
        <v>110</v>
      </c>
      <c r="C13058">
        <v>294.58499999999901</v>
      </c>
      <c r="D13058">
        <v>194.03799999999899</v>
      </c>
    </row>
    <row r="13059" spans="1:4" x14ac:dyDescent="0.3">
      <c r="A13059" s="1" t="s">
        <v>78</v>
      </c>
      <c r="B13059" s="1" t="s">
        <v>110</v>
      </c>
      <c r="C13059">
        <v>293.25099999999901</v>
      </c>
      <c r="D13059">
        <v>194.20099999999999</v>
      </c>
    </row>
    <row r="13060" spans="1:4" x14ac:dyDescent="0.3">
      <c r="A13060" s="1" t="s">
        <v>78</v>
      </c>
      <c r="B13060" s="1" t="s">
        <v>110</v>
      </c>
      <c r="C13060">
        <v>291.914999999999</v>
      </c>
      <c r="D13060">
        <v>194.36499999999899</v>
      </c>
    </row>
    <row r="13061" spans="1:4" x14ac:dyDescent="0.3">
      <c r="A13061" s="1" t="s">
        <v>78</v>
      </c>
      <c r="B13061" s="1" t="s">
        <v>110</v>
      </c>
      <c r="C13061">
        <v>290.57899999999898</v>
      </c>
      <c r="D13061">
        <v>194.52799999999999</v>
      </c>
    </row>
    <row r="13062" spans="1:4" x14ac:dyDescent="0.3">
      <c r="A13062" s="1" t="s">
        <v>78</v>
      </c>
      <c r="B13062" s="1" t="s">
        <v>110</v>
      </c>
      <c r="C13062">
        <v>289.301999999999</v>
      </c>
      <c r="D13062">
        <v>194.69299999999899</v>
      </c>
    </row>
    <row r="13063" spans="1:4" x14ac:dyDescent="0.3">
      <c r="A13063" s="1" t="s">
        <v>78</v>
      </c>
      <c r="B13063" s="1" t="s">
        <v>110</v>
      </c>
      <c r="C13063">
        <v>304.64299999999901</v>
      </c>
      <c r="D13063">
        <v>192.565</v>
      </c>
    </row>
    <row r="13064" spans="1:4" x14ac:dyDescent="0.3">
      <c r="A13064" s="1" t="s">
        <v>78</v>
      </c>
      <c r="B13064" s="1" t="s">
        <v>110</v>
      </c>
      <c r="C13064">
        <v>304.01899999999898</v>
      </c>
      <c r="D13064">
        <v>192.64699999999999</v>
      </c>
    </row>
    <row r="13065" spans="1:4" x14ac:dyDescent="0.3">
      <c r="A13065" s="1" t="s">
        <v>78</v>
      </c>
      <c r="B13065" s="1" t="s">
        <v>110</v>
      </c>
      <c r="C13065">
        <v>303.421999999999</v>
      </c>
      <c r="D13065">
        <v>192.76900000000001</v>
      </c>
    </row>
    <row r="13066" spans="1:4" x14ac:dyDescent="0.3">
      <c r="A13066" s="1" t="s">
        <v>78</v>
      </c>
      <c r="B13066" s="1" t="s">
        <v>110</v>
      </c>
      <c r="C13066">
        <v>302.85399999999902</v>
      </c>
      <c r="D13066">
        <v>192.851</v>
      </c>
    </row>
    <row r="13067" spans="1:4" x14ac:dyDescent="0.3">
      <c r="A13067" s="1" t="s">
        <v>78</v>
      </c>
      <c r="B13067" s="1" t="s">
        <v>110</v>
      </c>
      <c r="C13067">
        <v>302.25799999999902</v>
      </c>
      <c r="D13067">
        <v>192.93299999999999</v>
      </c>
    </row>
    <row r="13068" spans="1:4" x14ac:dyDescent="0.3">
      <c r="A13068" s="1" t="s">
        <v>78</v>
      </c>
      <c r="B13068" s="1" t="s">
        <v>110</v>
      </c>
      <c r="C13068">
        <v>301.659999999999</v>
      </c>
      <c r="D13068">
        <v>193.05500000000001</v>
      </c>
    </row>
    <row r="13069" spans="1:4" x14ac:dyDescent="0.3">
      <c r="A13069" s="1" t="s">
        <v>78</v>
      </c>
      <c r="B13069" s="1" t="s">
        <v>110</v>
      </c>
      <c r="C13069">
        <v>301.31999999999903</v>
      </c>
      <c r="D13069">
        <v>193.09700000000001</v>
      </c>
    </row>
    <row r="13070" spans="1:4" x14ac:dyDescent="0.3">
      <c r="A13070" s="1" t="s">
        <v>78</v>
      </c>
      <c r="B13070" s="1" t="s">
        <v>110</v>
      </c>
      <c r="C13070">
        <v>300.97799999999899</v>
      </c>
      <c r="D13070">
        <v>193.13800000000001</v>
      </c>
    </row>
    <row r="13071" spans="1:4" x14ac:dyDescent="0.3">
      <c r="A13071" s="1" t="s">
        <v>78</v>
      </c>
      <c r="B13071" s="1" t="s">
        <v>110</v>
      </c>
      <c r="C13071">
        <v>300.58199999999903</v>
      </c>
      <c r="D13071">
        <v>193.21899999999999</v>
      </c>
    </row>
    <row r="13072" spans="1:4" x14ac:dyDescent="0.3">
      <c r="A13072" s="1" t="s">
        <v>78</v>
      </c>
      <c r="B13072" s="1" t="s">
        <v>110</v>
      </c>
      <c r="C13072">
        <v>300.18299999999903</v>
      </c>
      <c r="D13072">
        <v>193.26</v>
      </c>
    </row>
    <row r="13073" spans="1:4" x14ac:dyDescent="0.3">
      <c r="A13073" s="1" t="s">
        <v>78</v>
      </c>
      <c r="B13073" s="1" t="s">
        <v>110</v>
      </c>
      <c r="C13073">
        <v>299.75699999999898</v>
      </c>
      <c r="D13073">
        <v>193.30099999999999</v>
      </c>
    </row>
    <row r="13074" spans="1:4" x14ac:dyDescent="0.3">
      <c r="A13074" s="1" t="s">
        <v>78</v>
      </c>
      <c r="B13074" s="1" t="s">
        <v>110</v>
      </c>
      <c r="C13074">
        <v>299.301999999999</v>
      </c>
      <c r="D13074">
        <v>193.38299999999899</v>
      </c>
    </row>
    <row r="13075" spans="1:4" x14ac:dyDescent="0.3">
      <c r="A13075" s="1" t="s">
        <v>78</v>
      </c>
      <c r="B13075" s="1" t="s">
        <v>110</v>
      </c>
      <c r="C13075">
        <v>304.64299999999997</v>
      </c>
      <c r="D13075">
        <v>192.564999999999</v>
      </c>
    </row>
    <row r="13076" spans="1:4" x14ac:dyDescent="0.3">
      <c r="A13076" s="1" t="s">
        <v>78</v>
      </c>
      <c r="B13076" s="1" t="s">
        <v>110</v>
      </c>
      <c r="C13076">
        <v>304.01899999999898</v>
      </c>
      <c r="D13076">
        <v>192.646999999999</v>
      </c>
    </row>
    <row r="13077" spans="1:4" x14ac:dyDescent="0.3">
      <c r="A13077" s="1" t="s">
        <v>78</v>
      </c>
      <c r="B13077" s="1" t="s">
        <v>110</v>
      </c>
      <c r="C13077">
        <v>303.421999999999</v>
      </c>
      <c r="D13077">
        <v>192.76899999999901</v>
      </c>
    </row>
    <row r="13078" spans="1:4" x14ac:dyDescent="0.3">
      <c r="A13078" s="1" t="s">
        <v>78</v>
      </c>
      <c r="B13078" s="1" t="s">
        <v>110</v>
      </c>
      <c r="C13078">
        <v>302.85399999999998</v>
      </c>
      <c r="D13078">
        <v>192.850999999999</v>
      </c>
    </row>
    <row r="13079" spans="1:4" x14ac:dyDescent="0.3">
      <c r="A13079" s="1" t="s">
        <v>78</v>
      </c>
      <c r="B13079" s="1" t="s">
        <v>110</v>
      </c>
      <c r="C13079">
        <v>302.25799999999998</v>
      </c>
      <c r="D13079">
        <v>192.932999999999</v>
      </c>
    </row>
    <row r="13080" spans="1:4" x14ac:dyDescent="0.3">
      <c r="A13080" s="1" t="s">
        <v>78</v>
      </c>
      <c r="B13080" s="1" t="s">
        <v>110</v>
      </c>
      <c r="C13080">
        <v>301.659999999999</v>
      </c>
      <c r="D13080">
        <v>193.05499999999901</v>
      </c>
    </row>
    <row r="13081" spans="1:4" x14ac:dyDescent="0.3">
      <c r="A13081" s="1" t="s">
        <v>78</v>
      </c>
      <c r="B13081" s="1" t="s">
        <v>110</v>
      </c>
      <c r="C13081">
        <v>301.32</v>
      </c>
      <c r="D13081">
        <v>193.09699999999901</v>
      </c>
    </row>
    <row r="13082" spans="1:4" x14ac:dyDescent="0.3">
      <c r="A13082" s="1" t="s">
        <v>78</v>
      </c>
      <c r="B13082" s="1" t="s">
        <v>110</v>
      </c>
      <c r="C13082">
        <v>300.97800000000001</v>
      </c>
      <c r="D13082">
        <v>193.13799999999901</v>
      </c>
    </row>
    <row r="13083" spans="1:4" x14ac:dyDescent="0.3">
      <c r="A13083" s="1" t="s">
        <v>78</v>
      </c>
      <c r="B13083" s="1" t="s">
        <v>110</v>
      </c>
      <c r="C13083">
        <v>300.58199999999999</v>
      </c>
      <c r="D13083">
        <v>193.218999999999</v>
      </c>
    </row>
    <row r="13084" spans="1:4" x14ac:dyDescent="0.3">
      <c r="A13084" s="1" t="s">
        <v>78</v>
      </c>
      <c r="B13084" s="1" t="s">
        <v>110</v>
      </c>
      <c r="C13084">
        <v>300.18299999999999</v>
      </c>
      <c r="D13084">
        <v>193.259999999999</v>
      </c>
    </row>
    <row r="13085" spans="1:4" x14ac:dyDescent="0.3">
      <c r="A13085" s="1" t="s">
        <v>78</v>
      </c>
      <c r="B13085" s="1" t="s">
        <v>110</v>
      </c>
      <c r="C13085">
        <v>299.75700000000001</v>
      </c>
      <c r="D13085">
        <v>193.30099999999899</v>
      </c>
    </row>
    <row r="13086" spans="1:4" x14ac:dyDescent="0.3">
      <c r="A13086" s="1" t="s">
        <v>78</v>
      </c>
      <c r="B13086" s="1" t="s">
        <v>110</v>
      </c>
      <c r="C13086">
        <v>299.30200000000002</v>
      </c>
      <c r="D13086">
        <v>193.38299999999899</v>
      </c>
    </row>
    <row r="13087" spans="1:4" x14ac:dyDescent="0.3">
      <c r="A13087" s="1" t="s">
        <v>78</v>
      </c>
      <c r="B13087" s="1" t="s">
        <v>110</v>
      </c>
      <c r="C13087">
        <v>309.98500000000001</v>
      </c>
      <c r="D13087">
        <v>191.78699999999901</v>
      </c>
    </row>
    <row r="13088" spans="1:4" x14ac:dyDescent="0.3">
      <c r="A13088" s="1" t="s">
        <v>78</v>
      </c>
      <c r="B13088" s="1" t="s">
        <v>110</v>
      </c>
      <c r="C13088">
        <v>309.38900000000001</v>
      </c>
      <c r="D13088">
        <v>191.91099999999901</v>
      </c>
    </row>
    <row r="13089" spans="1:4" x14ac:dyDescent="0.3">
      <c r="A13089" s="1" t="s">
        <v>78</v>
      </c>
      <c r="B13089" s="1" t="s">
        <v>110</v>
      </c>
      <c r="C13089">
        <v>308.76299999999998</v>
      </c>
      <c r="D13089">
        <v>191.992999999999</v>
      </c>
    </row>
    <row r="13090" spans="1:4" x14ac:dyDescent="0.3">
      <c r="A13090" s="1" t="s">
        <v>78</v>
      </c>
      <c r="B13090" s="1" t="s">
        <v>110</v>
      </c>
      <c r="C13090">
        <v>308.08100000000002</v>
      </c>
      <c r="D13090">
        <v>192.11499999999899</v>
      </c>
    </row>
    <row r="13091" spans="1:4" x14ac:dyDescent="0.3">
      <c r="A13091" s="1" t="s">
        <v>78</v>
      </c>
      <c r="B13091" s="1" t="s">
        <v>110</v>
      </c>
      <c r="C13091">
        <v>307.39999999999998</v>
      </c>
      <c r="D13091">
        <v>192.19699999999901</v>
      </c>
    </row>
    <row r="13092" spans="1:4" x14ac:dyDescent="0.3">
      <c r="A13092" s="1" t="s">
        <v>78</v>
      </c>
      <c r="B13092" s="1" t="s">
        <v>110</v>
      </c>
      <c r="C13092">
        <v>306.00799999999998</v>
      </c>
      <c r="D13092">
        <v>192.360999999999</v>
      </c>
    </row>
    <row r="13093" spans="1:4" x14ac:dyDescent="0.3">
      <c r="A13093" s="1" t="s">
        <v>78</v>
      </c>
      <c r="B13093" s="1" t="s">
        <v>110</v>
      </c>
      <c r="C13093">
        <v>305.327</v>
      </c>
      <c r="D13093">
        <v>192.48399999999901</v>
      </c>
    </row>
    <row r="13094" spans="1:4" x14ac:dyDescent="0.3">
      <c r="A13094" s="1" t="s">
        <v>78</v>
      </c>
      <c r="B13094" s="1" t="s">
        <v>110</v>
      </c>
      <c r="C13094">
        <v>304.64299999999997</v>
      </c>
      <c r="D13094">
        <v>192.564999999999</v>
      </c>
    </row>
    <row r="13095" spans="1:4" x14ac:dyDescent="0.3">
      <c r="A13095" s="1" t="s">
        <v>78</v>
      </c>
      <c r="B13095" s="1" t="s">
        <v>110</v>
      </c>
      <c r="C13095">
        <v>309.98500000000001</v>
      </c>
      <c r="D13095">
        <v>191.78699999999901</v>
      </c>
    </row>
    <row r="13096" spans="1:4" x14ac:dyDescent="0.3">
      <c r="A13096" s="1" t="s">
        <v>78</v>
      </c>
      <c r="B13096" s="1" t="s">
        <v>110</v>
      </c>
      <c r="C13096">
        <v>309.38900000000001</v>
      </c>
      <c r="D13096">
        <v>191.91099999999901</v>
      </c>
    </row>
    <row r="13097" spans="1:4" x14ac:dyDescent="0.3">
      <c r="A13097" s="1" t="s">
        <v>78</v>
      </c>
      <c r="B13097" s="1" t="s">
        <v>110</v>
      </c>
      <c r="C13097">
        <v>308.76299999999998</v>
      </c>
      <c r="D13097">
        <v>191.992999999999</v>
      </c>
    </row>
    <row r="13098" spans="1:4" x14ac:dyDescent="0.3">
      <c r="A13098" s="1" t="s">
        <v>78</v>
      </c>
      <c r="B13098" s="1" t="s">
        <v>110</v>
      </c>
      <c r="C13098">
        <v>308.08100000000002</v>
      </c>
      <c r="D13098">
        <v>192.11499999999899</v>
      </c>
    </row>
    <row r="13099" spans="1:4" x14ac:dyDescent="0.3">
      <c r="A13099" s="1" t="s">
        <v>78</v>
      </c>
      <c r="B13099" s="1" t="s">
        <v>110</v>
      </c>
      <c r="C13099">
        <v>307.39999999999998</v>
      </c>
      <c r="D13099">
        <v>192.19699999999901</v>
      </c>
    </row>
    <row r="13100" spans="1:4" x14ac:dyDescent="0.3">
      <c r="A13100" s="1" t="s">
        <v>78</v>
      </c>
      <c r="B13100" s="1" t="s">
        <v>110</v>
      </c>
      <c r="C13100">
        <v>306.00799999999998</v>
      </c>
      <c r="D13100">
        <v>192.360999999999</v>
      </c>
    </row>
    <row r="13101" spans="1:4" x14ac:dyDescent="0.3">
      <c r="A13101" s="1" t="s">
        <v>78</v>
      </c>
      <c r="B13101" s="1" t="s">
        <v>110</v>
      </c>
      <c r="C13101">
        <v>305.327</v>
      </c>
      <c r="D13101">
        <v>192.48399999999901</v>
      </c>
    </row>
    <row r="13102" spans="1:4" x14ac:dyDescent="0.3">
      <c r="A13102" s="1" t="s">
        <v>78</v>
      </c>
      <c r="B13102" s="1" t="s">
        <v>110</v>
      </c>
      <c r="C13102">
        <v>304.64299999999997</v>
      </c>
      <c r="D13102">
        <v>192.564999999999</v>
      </c>
    </row>
    <row r="13103" spans="1:4" x14ac:dyDescent="0.3">
      <c r="A13103" s="1" t="s">
        <v>78</v>
      </c>
      <c r="B13103" s="1" t="s">
        <v>110</v>
      </c>
      <c r="C13103">
        <v>313.79201</v>
      </c>
      <c r="D13103">
        <v>190.76499999999899</v>
      </c>
    </row>
    <row r="13104" spans="1:4" x14ac:dyDescent="0.3">
      <c r="A13104" s="1" t="s">
        <v>78</v>
      </c>
      <c r="B13104" s="1" t="s">
        <v>110</v>
      </c>
      <c r="C13104">
        <v>313.25200999999998</v>
      </c>
      <c r="D13104">
        <v>190.927999999999</v>
      </c>
    </row>
    <row r="13105" spans="1:4" x14ac:dyDescent="0.3">
      <c r="A13105" s="1" t="s">
        <v>78</v>
      </c>
      <c r="B13105" s="1" t="s">
        <v>110</v>
      </c>
      <c r="C13105">
        <v>312.79800999999998</v>
      </c>
      <c r="D13105">
        <v>191.09199999999899</v>
      </c>
    </row>
    <row r="13106" spans="1:4" x14ac:dyDescent="0.3">
      <c r="A13106" s="1" t="s">
        <v>78</v>
      </c>
      <c r="B13106" s="1" t="s">
        <v>110</v>
      </c>
      <c r="C13106">
        <v>312.34300999999999</v>
      </c>
      <c r="D13106">
        <v>191.213999999999</v>
      </c>
    </row>
    <row r="13107" spans="1:4" x14ac:dyDescent="0.3">
      <c r="A13107" s="1" t="s">
        <v>78</v>
      </c>
      <c r="B13107" s="1" t="s">
        <v>110</v>
      </c>
      <c r="C13107">
        <v>311.88900999999998</v>
      </c>
      <c r="D13107">
        <v>191.33699999999899</v>
      </c>
    </row>
    <row r="13108" spans="1:4" x14ac:dyDescent="0.3">
      <c r="A13108" s="1" t="s">
        <v>78</v>
      </c>
      <c r="B13108" s="1" t="s">
        <v>110</v>
      </c>
      <c r="C13108">
        <v>311.462009999999</v>
      </c>
      <c r="D13108">
        <v>191.45899999999901</v>
      </c>
    </row>
    <row r="13109" spans="1:4" x14ac:dyDescent="0.3">
      <c r="A13109" s="1" t="s">
        <v>78</v>
      </c>
      <c r="B13109" s="1" t="s">
        <v>110</v>
      </c>
      <c r="C13109">
        <v>311.00800999999899</v>
      </c>
      <c r="D13109">
        <v>191.582999999999</v>
      </c>
    </row>
    <row r="13110" spans="1:4" x14ac:dyDescent="0.3">
      <c r="A13110" s="1" t="s">
        <v>78</v>
      </c>
      <c r="B13110" s="1" t="s">
        <v>110</v>
      </c>
      <c r="C13110">
        <v>310.52500999999899</v>
      </c>
      <c r="D13110">
        <v>191.66399999999899</v>
      </c>
    </row>
    <row r="13111" spans="1:4" x14ac:dyDescent="0.3">
      <c r="A13111" s="1" t="s">
        <v>78</v>
      </c>
      <c r="B13111" s="1" t="s">
        <v>110</v>
      </c>
      <c r="C13111">
        <v>309.98500999999902</v>
      </c>
      <c r="D13111">
        <v>191.78699999999901</v>
      </c>
    </row>
    <row r="13112" spans="1:4" x14ac:dyDescent="0.3">
      <c r="A13112" s="1" t="s">
        <v>78</v>
      </c>
      <c r="B13112" s="1" t="s">
        <v>110</v>
      </c>
      <c r="C13112">
        <v>313.79200999999898</v>
      </c>
      <c r="D13112">
        <v>190.76499999999899</v>
      </c>
    </row>
    <row r="13113" spans="1:4" x14ac:dyDescent="0.3">
      <c r="A13113" s="1" t="s">
        <v>78</v>
      </c>
      <c r="B13113" s="1" t="s">
        <v>110</v>
      </c>
      <c r="C13113">
        <v>313.25200999999902</v>
      </c>
      <c r="D13113">
        <v>190.927999999999</v>
      </c>
    </row>
    <row r="13114" spans="1:4" x14ac:dyDescent="0.3">
      <c r="A13114" s="1" t="s">
        <v>78</v>
      </c>
      <c r="B13114" s="1" t="s">
        <v>110</v>
      </c>
      <c r="C13114">
        <v>312.79800999999901</v>
      </c>
      <c r="D13114">
        <v>191.09199999999899</v>
      </c>
    </row>
    <row r="13115" spans="1:4" x14ac:dyDescent="0.3">
      <c r="A13115" s="1" t="s">
        <v>78</v>
      </c>
      <c r="B13115" s="1" t="s">
        <v>110</v>
      </c>
      <c r="C13115">
        <v>312.34300999999903</v>
      </c>
      <c r="D13115">
        <v>191.213999999999</v>
      </c>
    </row>
    <row r="13116" spans="1:4" x14ac:dyDescent="0.3">
      <c r="A13116" s="1" t="s">
        <v>78</v>
      </c>
      <c r="B13116" s="1" t="s">
        <v>110</v>
      </c>
      <c r="C13116">
        <v>311.88900999999902</v>
      </c>
      <c r="D13116">
        <v>191.33699999999899</v>
      </c>
    </row>
    <row r="13117" spans="1:4" x14ac:dyDescent="0.3">
      <c r="A13117" s="1" t="s">
        <v>78</v>
      </c>
      <c r="B13117" s="1" t="s">
        <v>110</v>
      </c>
      <c r="C13117">
        <v>311.462009999999</v>
      </c>
      <c r="D13117">
        <v>191.45899999999901</v>
      </c>
    </row>
    <row r="13118" spans="1:4" x14ac:dyDescent="0.3">
      <c r="A13118" s="1" t="s">
        <v>78</v>
      </c>
      <c r="B13118" s="1" t="s">
        <v>110</v>
      </c>
      <c r="C13118">
        <v>311.00800999999899</v>
      </c>
      <c r="D13118">
        <v>191.582999999999</v>
      </c>
    </row>
    <row r="13119" spans="1:4" x14ac:dyDescent="0.3">
      <c r="A13119" s="1" t="s">
        <v>78</v>
      </c>
      <c r="B13119" s="1" t="s">
        <v>110</v>
      </c>
      <c r="C13119">
        <v>310.52500999999899</v>
      </c>
      <c r="D13119">
        <v>191.66399999999899</v>
      </c>
    </row>
    <row r="13120" spans="1:4" x14ac:dyDescent="0.3">
      <c r="A13120" s="1" t="s">
        <v>78</v>
      </c>
      <c r="B13120" s="1" t="s">
        <v>110</v>
      </c>
      <c r="C13120">
        <v>309.98500999999902</v>
      </c>
      <c r="D13120">
        <v>191.78699999999901</v>
      </c>
    </row>
    <row r="13121" spans="1:4" x14ac:dyDescent="0.3">
      <c r="A13121" s="1" t="s">
        <v>78</v>
      </c>
      <c r="B13121" s="1" t="s">
        <v>110</v>
      </c>
      <c r="C13121">
        <v>318.90600999999901</v>
      </c>
      <c r="D13121">
        <v>189.046009999999</v>
      </c>
    </row>
    <row r="13122" spans="1:4" x14ac:dyDescent="0.3">
      <c r="A13122" s="1" t="s">
        <v>78</v>
      </c>
      <c r="B13122" s="1" t="s">
        <v>110</v>
      </c>
      <c r="C13122">
        <v>317.599009999999</v>
      </c>
      <c r="D13122">
        <v>189.49600999999899</v>
      </c>
    </row>
    <row r="13123" spans="1:4" x14ac:dyDescent="0.3">
      <c r="A13123" s="1" t="s">
        <v>78</v>
      </c>
      <c r="B13123" s="1" t="s">
        <v>110</v>
      </c>
      <c r="C13123">
        <v>316.26400999999902</v>
      </c>
      <c r="D13123">
        <v>189.94600999999901</v>
      </c>
    </row>
    <row r="13124" spans="1:4" x14ac:dyDescent="0.3">
      <c r="A13124" s="1" t="s">
        <v>78</v>
      </c>
      <c r="B13124" s="1" t="s">
        <v>110</v>
      </c>
      <c r="C13124">
        <v>315.61000999999902</v>
      </c>
      <c r="D13124">
        <v>190.19200999999899</v>
      </c>
    </row>
    <row r="13125" spans="1:4" x14ac:dyDescent="0.3">
      <c r="A13125" s="1" t="s">
        <v>78</v>
      </c>
      <c r="B13125" s="1" t="s">
        <v>110</v>
      </c>
      <c r="C13125">
        <v>314.98500999999902</v>
      </c>
      <c r="D13125">
        <v>190.397009999999</v>
      </c>
    </row>
    <row r="13126" spans="1:4" x14ac:dyDescent="0.3">
      <c r="A13126" s="1" t="s">
        <v>78</v>
      </c>
      <c r="B13126" s="1" t="s">
        <v>110</v>
      </c>
      <c r="C13126">
        <v>314.36000999999902</v>
      </c>
      <c r="D13126">
        <v>190.60100999999901</v>
      </c>
    </row>
    <row r="13127" spans="1:4" x14ac:dyDescent="0.3">
      <c r="A13127" s="1" t="s">
        <v>78</v>
      </c>
      <c r="B13127" s="1" t="s">
        <v>110</v>
      </c>
      <c r="C13127">
        <v>313.79200999999898</v>
      </c>
      <c r="D13127">
        <v>190.76500999999899</v>
      </c>
    </row>
    <row r="13128" spans="1:4" x14ac:dyDescent="0.3">
      <c r="A13128" s="1" t="s">
        <v>78</v>
      </c>
      <c r="B13128" s="1" t="s">
        <v>110</v>
      </c>
      <c r="C13128">
        <v>318.90600999999901</v>
      </c>
      <c r="D13128">
        <v>189.046009999999</v>
      </c>
    </row>
    <row r="13129" spans="1:4" x14ac:dyDescent="0.3">
      <c r="A13129" s="1" t="s">
        <v>78</v>
      </c>
      <c r="B13129" s="1" t="s">
        <v>110</v>
      </c>
      <c r="C13129">
        <v>317.599009999999</v>
      </c>
      <c r="D13129">
        <v>189.49600999999899</v>
      </c>
    </row>
    <row r="13130" spans="1:4" x14ac:dyDescent="0.3">
      <c r="A13130" s="1" t="s">
        <v>78</v>
      </c>
      <c r="B13130" s="1" t="s">
        <v>110</v>
      </c>
      <c r="C13130">
        <v>316.26400999999902</v>
      </c>
      <c r="D13130">
        <v>189.94600999999901</v>
      </c>
    </row>
    <row r="13131" spans="1:4" x14ac:dyDescent="0.3">
      <c r="A13131" s="1" t="s">
        <v>78</v>
      </c>
      <c r="B13131" s="1" t="s">
        <v>110</v>
      </c>
      <c r="C13131">
        <v>315.61000999999902</v>
      </c>
      <c r="D13131">
        <v>190.19200999999899</v>
      </c>
    </row>
    <row r="13132" spans="1:4" x14ac:dyDescent="0.3">
      <c r="A13132" s="1" t="s">
        <v>78</v>
      </c>
      <c r="B13132" s="1" t="s">
        <v>110</v>
      </c>
      <c r="C13132">
        <v>314.98500999999902</v>
      </c>
      <c r="D13132">
        <v>190.397009999999</v>
      </c>
    </row>
    <row r="13133" spans="1:4" x14ac:dyDescent="0.3">
      <c r="A13133" s="1" t="s">
        <v>78</v>
      </c>
      <c r="B13133" s="1" t="s">
        <v>110</v>
      </c>
      <c r="C13133">
        <v>314.36000999999902</v>
      </c>
      <c r="D13133">
        <v>190.60100999999901</v>
      </c>
    </row>
    <row r="13134" spans="1:4" x14ac:dyDescent="0.3">
      <c r="A13134" s="1" t="s">
        <v>78</v>
      </c>
      <c r="B13134" s="1" t="s">
        <v>110</v>
      </c>
      <c r="C13134">
        <v>313.79200999999898</v>
      </c>
      <c r="D13134">
        <v>190.76500999999899</v>
      </c>
    </row>
    <row r="13135" spans="1:4" x14ac:dyDescent="0.3">
      <c r="A13135" s="1" t="s">
        <v>78</v>
      </c>
      <c r="B13135" s="1" t="s">
        <v>110</v>
      </c>
      <c r="C13135">
        <v>324.02000999999899</v>
      </c>
      <c r="D13135">
        <v>187.24599999999899</v>
      </c>
    </row>
    <row r="13136" spans="1:4" x14ac:dyDescent="0.3">
      <c r="A13136" s="1" t="s">
        <v>78</v>
      </c>
      <c r="B13136" s="1" t="s">
        <v>110</v>
      </c>
      <c r="C13136">
        <v>322.74100999999899</v>
      </c>
      <c r="D13136">
        <v>187.65499999999901</v>
      </c>
    </row>
    <row r="13137" spans="1:4" x14ac:dyDescent="0.3">
      <c r="A13137" s="1" t="s">
        <v>78</v>
      </c>
      <c r="B13137" s="1" t="s">
        <v>110</v>
      </c>
      <c r="C13137">
        <v>321.46300999999897</v>
      </c>
      <c r="D13137">
        <v>188.105999999999</v>
      </c>
    </row>
    <row r="13138" spans="1:4" x14ac:dyDescent="0.3">
      <c r="A13138" s="1" t="s">
        <v>78</v>
      </c>
      <c r="B13138" s="1" t="s">
        <v>110</v>
      </c>
      <c r="C13138">
        <v>320.18400999999898</v>
      </c>
      <c r="D13138">
        <v>188.59599999999901</v>
      </c>
    </row>
    <row r="13139" spans="1:4" x14ac:dyDescent="0.3">
      <c r="A13139" s="1" t="s">
        <v>78</v>
      </c>
      <c r="B13139" s="1" t="s">
        <v>110</v>
      </c>
      <c r="C13139">
        <v>318.90600999999901</v>
      </c>
      <c r="D13139">
        <v>189.045999999999</v>
      </c>
    </row>
    <row r="13140" spans="1:4" x14ac:dyDescent="0.3">
      <c r="A13140" s="1" t="s">
        <v>78</v>
      </c>
      <c r="B13140" s="1" t="s">
        <v>110</v>
      </c>
      <c r="C13140">
        <v>324.02000999999899</v>
      </c>
      <c r="D13140">
        <v>187.24599999999899</v>
      </c>
    </row>
    <row r="13141" spans="1:4" x14ac:dyDescent="0.3">
      <c r="A13141" s="1" t="s">
        <v>78</v>
      </c>
      <c r="B13141" s="1" t="s">
        <v>110</v>
      </c>
      <c r="C13141">
        <v>322.74100999999899</v>
      </c>
      <c r="D13141">
        <v>187.65499999999901</v>
      </c>
    </row>
    <row r="13142" spans="1:4" x14ac:dyDescent="0.3">
      <c r="A13142" s="1" t="s">
        <v>78</v>
      </c>
      <c r="B13142" s="1" t="s">
        <v>110</v>
      </c>
      <c r="C13142">
        <v>321.46300999999897</v>
      </c>
      <c r="D13142">
        <v>188.105999999999</v>
      </c>
    </row>
    <row r="13143" spans="1:4" x14ac:dyDescent="0.3">
      <c r="A13143" s="1" t="s">
        <v>78</v>
      </c>
      <c r="B13143" s="1" t="s">
        <v>110</v>
      </c>
      <c r="C13143">
        <v>320.18400999999898</v>
      </c>
      <c r="D13143">
        <v>188.59599999999901</v>
      </c>
    </row>
    <row r="13144" spans="1:4" x14ac:dyDescent="0.3">
      <c r="A13144" s="1" t="s">
        <v>78</v>
      </c>
      <c r="B13144" s="1" t="s">
        <v>110</v>
      </c>
      <c r="C13144">
        <v>318.90600999999901</v>
      </c>
      <c r="D13144">
        <v>189.045999999999</v>
      </c>
    </row>
    <row r="13145" spans="1:4" x14ac:dyDescent="0.3">
      <c r="A13145" s="1" t="s">
        <v>78</v>
      </c>
      <c r="B13145" s="1" t="s">
        <v>110</v>
      </c>
      <c r="C13145">
        <v>329.30400999999898</v>
      </c>
      <c r="D13145">
        <v>186.141009999999</v>
      </c>
    </row>
    <row r="13146" spans="1:4" x14ac:dyDescent="0.3">
      <c r="A13146" s="1" t="s">
        <v>78</v>
      </c>
      <c r="B13146" s="1" t="s">
        <v>110</v>
      </c>
      <c r="C13146">
        <v>328.76400999999902</v>
      </c>
      <c r="D13146">
        <v>186.22300999999899</v>
      </c>
    </row>
    <row r="13147" spans="1:4" x14ac:dyDescent="0.3">
      <c r="A13147" s="1" t="s">
        <v>78</v>
      </c>
      <c r="B13147" s="1" t="s">
        <v>110</v>
      </c>
      <c r="C13147">
        <v>328.13900999999902</v>
      </c>
      <c r="D13147">
        <v>186.34600999999901</v>
      </c>
    </row>
    <row r="13148" spans="1:4" x14ac:dyDescent="0.3">
      <c r="A13148" s="1" t="s">
        <v>78</v>
      </c>
      <c r="B13148" s="1" t="s">
        <v>110</v>
      </c>
      <c r="C13148">
        <v>327.48500999999902</v>
      </c>
      <c r="D13148">
        <v>186.469009999999</v>
      </c>
    </row>
    <row r="13149" spans="1:4" x14ac:dyDescent="0.3">
      <c r="A13149" s="1" t="s">
        <v>78</v>
      </c>
      <c r="B13149" s="1" t="s">
        <v>110</v>
      </c>
      <c r="C13149">
        <v>326.80400999999898</v>
      </c>
      <c r="D13149">
        <v>186.59100999999899</v>
      </c>
    </row>
    <row r="13150" spans="1:4" x14ac:dyDescent="0.3">
      <c r="A13150" s="1" t="s">
        <v>78</v>
      </c>
      <c r="B13150" s="1" t="s">
        <v>110</v>
      </c>
      <c r="C13150">
        <v>325.38300999999899</v>
      </c>
      <c r="D13150">
        <v>186.91800999999899</v>
      </c>
    </row>
    <row r="13151" spans="1:4" x14ac:dyDescent="0.3">
      <c r="A13151" s="1" t="s">
        <v>78</v>
      </c>
      <c r="B13151" s="1" t="s">
        <v>110</v>
      </c>
      <c r="C13151">
        <v>324.70200999999901</v>
      </c>
      <c r="D13151">
        <v>187.082009999999</v>
      </c>
    </row>
    <row r="13152" spans="1:4" x14ac:dyDescent="0.3">
      <c r="A13152" s="1" t="s">
        <v>78</v>
      </c>
      <c r="B13152" s="1" t="s">
        <v>110</v>
      </c>
      <c r="C13152">
        <v>324.02000999999899</v>
      </c>
      <c r="D13152">
        <v>187.24600999999899</v>
      </c>
    </row>
    <row r="13153" spans="1:4" x14ac:dyDescent="0.3">
      <c r="A13153" s="1" t="s">
        <v>78</v>
      </c>
      <c r="B13153" s="1" t="s">
        <v>110</v>
      </c>
      <c r="C13153">
        <v>329.30400999999898</v>
      </c>
      <c r="D13153">
        <v>186.141009999999</v>
      </c>
    </row>
    <row r="13154" spans="1:4" x14ac:dyDescent="0.3">
      <c r="A13154" s="1" t="s">
        <v>78</v>
      </c>
      <c r="B13154" s="1" t="s">
        <v>110</v>
      </c>
      <c r="C13154">
        <v>328.76400999999902</v>
      </c>
      <c r="D13154">
        <v>186.22300999999899</v>
      </c>
    </row>
    <row r="13155" spans="1:4" x14ac:dyDescent="0.3">
      <c r="A13155" s="1" t="s">
        <v>78</v>
      </c>
      <c r="B13155" s="1" t="s">
        <v>110</v>
      </c>
      <c r="C13155">
        <v>328.13900999999902</v>
      </c>
      <c r="D13155">
        <v>186.34600999999901</v>
      </c>
    </row>
    <row r="13156" spans="1:4" x14ac:dyDescent="0.3">
      <c r="A13156" s="1" t="s">
        <v>78</v>
      </c>
      <c r="B13156" s="1" t="s">
        <v>110</v>
      </c>
      <c r="C13156">
        <v>327.48500999999902</v>
      </c>
      <c r="D13156">
        <v>186.469009999999</v>
      </c>
    </row>
    <row r="13157" spans="1:4" x14ac:dyDescent="0.3">
      <c r="A13157" s="1" t="s">
        <v>78</v>
      </c>
      <c r="B13157" s="1" t="s">
        <v>110</v>
      </c>
      <c r="C13157">
        <v>326.80400999999898</v>
      </c>
      <c r="D13157">
        <v>186.59100999999899</v>
      </c>
    </row>
    <row r="13158" spans="1:4" x14ac:dyDescent="0.3">
      <c r="A13158" s="1" t="s">
        <v>78</v>
      </c>
      <c r="B13158" s="1" t="s">
        <v>110</v>
      </c>
      <c r="C13158">
        <v>325.38300999999899</v>
      </c>
      <c r="D13158">
        <v>186.91800999999899</v>
      </c>
    </row>
    <row r="13159" spans="1:4" x14ac:dyDescent="0.3">
      <c r="A13159" s="1" t="s">
        <v>78</v>
      </c>
      <c r="B13159" s="1" t="s">
        <v>110</v>
      </c>
      <c r="C13159">
        <v>324.70200999999901</v>
      </c>
      <c r="D13159">
        <v>187.082009999999</v>
      </c>
    </row>
    <row r="13160" spans="1:4" x14ac:dyDescent="0.3">
      <c r="A13160" s="1" t="s">
        <v>78</v>
      </c>
      <c r="B13160" s="1" t="s">
        <v>110</v>
      </c>
      <c r="C13160">
        <v>324.02000999999899</v>
      </c>
      <c r="D13160">
        <v>187.24600999999899</v>
      </c>
    </row>
    <row r="13161" spans="1:4" x14ac:dyDescent="0.3">
      <c r="A13161" s="1" t="s">
        <v>78</v>
      </c>
      <c r="B13161" s="1" t="s">
        <v>110</v>
      </c>
      <c r="C13161">
        <v>332.14402999999902</v>
      </c>
      <c r="D13161">
        <v>185.772989999999</v>
      </c>
    </row>
    <row r="13162" spans="1:4" x14ac:dyDescent="0.3">
      <c r="A13162" s="1" t="s">
        <v>78</v>
      </c>
      <c r="B13162" s="1" t="s">
        <v>110</v>
      </c>
      <c r="C13162">
        <v>331.66202999999899</v>
      </c>
      <c r="D13162">
        <v>185.813989999999</v>
      </c>
    </row>
    <row r="13163" spans="1:4" x14ac:dyDescent="0.3">
      <c r="A13163" s="1" t="s">
        <v>78</v>
      </c>
      <c r="B13163" s="1" t="s">
        <v>110</v>
      </c>
      <c r="C13163">
        <v>331.236029999999</v>
      </c>
      <c r="D13163">
        <v>185.85398999999899</v>
      </c>
    </row>
    <row r="13164" spans="1:4" x14ac:dyDescent="0.3">
      <c r="A13164" s="1" t="s">
        <v>78</v>
      </c>
      <c r="B13164" s="1" t="s">
        <v>110</v>
      </c>
      <c r="C13164">
        <v>330.86702999999898</v>
      </c>
      <c r="D13164">
        <v>185.89598999999899</v>
      </c>
    </row>
    <row r="13165" spans="1:4" x14ac:dyDescent="0.3">
      <c r="A13165" s="1" t="s">
        <v>78</v>
      </c>
      <c r="B13165" s="1" t="s">
        <v>110</v>
      </c>
      <c r="C13165">
        <v>330.52502999999899</v>
      </c>
      <c r="D13165">
        <v>185.93698999999901</v>
      </c>
    </row>
    <row r="13166" spans="1:4" x14ac:dyDescent="0.3">
      <c r="A13166" s="1" t="s">
        <v>78</v>
      </c>
      <c r="B13166" s="1" t="s">
        <v>110</v>
      </c>
      <c r="C13166">
        <v>330.21302999999898</v>
      </c>
      <c r="D13166">
        <v>185.97798999999901</v>
      </c>
    </row>
    <row r="13167" spans="1:4" x14ac:dyDescent="0.3">
      <c r="A13167" s="1" t="s">
        <v>78</v>
      </c>
      <c r="B13167" s="1" t="s">
        <v>110</v>
      </c>
      <c r="C13167">
        <v>329.92902999999899</v>
      </c>
      <c r="D13167">
        <v>186.01898999999901</v>
      </c>
    </row>
    <row r="13168" spans="1:4" x14ac:dyDescent="0.3">
      <c r="A13168" s="1" t="s">
        <v>78</v>
      </c>
      <c r="B13168" s="1" t="s">
        <v>110</v>
      </c>
      <c r="C13168">
        <v>329.61702999999898</v>
      </c>
      <c r="D13168">
        <v>186.099989999999</v>
      </c>
    </row>
    <row r="13169" spans="1:4" x14ac:dyDescent="0.3">
      <c r="A13169" s="1" t="s">
        <v>78</v>
      </c>
      <c r="B13169" s="1" t="s">
        <v>110</v>
      </c>
      <c r="C13169">
        <v>329.30402999999899</v>
      </c>
      <c r="D13169">
        <v>186.14098999999899</v>
      </c>
    </row>
    <row r="13170" spans="1:4" x14ac:dyDescent="0.3">
      <c r="A13170" s="1" t="s">
        <v>78</v>
      </c>
      <c r="B13170" s="1" t="s">
        <v>110</v>
      </c>
      <c r="C13170">
        <v>332.14402999999902</v>
      </c>
      <c r="D13170">
        <v>185.772989999999</v>
      </c>
    </row>
    <row r="13171" spans="1:4" x14ac:dyDescent="0.3">
      <c r="A13171" s="1" t="s">
        <v>78</v>
      </c>
      <c r="B13171" s="1" t="s">
        <v>110</v>
      </c>
      <c r="C13171">
        <v>331.66202999999899</v>
      </c>
      <c r="D13171">
        <v>185.813989999999</v>
      </c>
    </row>
    <row r="13172" spans="1:4" x14ac:dyDescent="0.3">
      <c r="A13172" s="1" t="s">
        <v>78</v>
      </c>
      <c r="B13172" s="1" t="s">
        <v>110</v>
      </c>
      <c r="C13172">
        <v>331.236029999999</v>
      </c>
      <c r="D13172">
        <v>185.85398999999899</v>
      </c>
    </row>
    <row r="13173" spans="1:4" x14ac:dyDescent="0.3">
      <c r="A13173" s="1" t="s">
        <v>78</v>
      </c>
      <c r="B13173" s="1" t="s">
        <v>110</v>
      </c>
      <c r="C13173">
        <v>330.86702999999898</v>
      </c>
      <c r="D13173">
        <v>185.89598999999899</v>
      </c>
    </row>
    <row r="13174" spans="1:4" x14ac:dyDescent="0.3">
      <c r="A13174" s="1" t="s">
        <v>78</v>
      </c>
      <c r="B13174" s="1" t="s">
        <v>110</v>
      </c>
      <c r="C13174">
        <v>330.52502999999899</v>
      </c>
      <c r="D13174">
        <v>185.93698999999901</v>
      </c>
    </row>
    <row r="13175" spans="1:4" x14ac:dyDescent="0.3">
      <c r="A13175" s="1" t="s">
        <v>78</v>
      </c>
      <c r="B13175" s="1" t="s">
        <v>110</v>
      </c>
      <c r="C13175">
        <v>330.21302999999898</v>
      </c>
      <c r="D13175">
        <v>185.97798999999901</v>
      </c>
    </row>
    <row r="13176" spans="1:4" x14ac:dyDescent="0.3">
      <c r="A13176" s="1" t="s">
        <v>78</v>
      </c>
      <c r="B13176" s="1" t="s">
        <v>110</v>
      </c>
      <c r="C13176">
        <v>329.92902999999899</v>
      </c>
      <c r="D13176">
        <v>186.01898999999901</v>
      </c>
    </row>
    <row r="13177" spans="1:4" x14ac:dyDescent="0.3">
      <c r="A13177" s="1" t="s">
        <v>78</v>
      </c>
      <c r="B13177" s="1" t="s">
        <v>110</v>
      </c>
      <c r="C13177">
        <v>329.61702999999898</v>
      </c>
      <c r="D13177">
        <v>186.099989999999</v>
      </c>
    </row>
    <row r="13178" spans="1:4" x14ac:dyDescent="0.3">
      <c r="A13178" s="1" t="s">
        <v>78</v>
      </c>
      <c r="B13178" s="1" t="s">
        <v>110</v>
      </c>
      <c r="C13178">
        <v>329.30402999999899</v>
      </c>
      <c r="D13178">
        <v>186.14098999999899</v>
      </c>
    </row>
    <row r="13179" spans="1:4" x14ac:dyDescent="0.3">
      <c r="A13179" s="1" t="s">
        <v>78</v>
      </c>
      <c r="B13179" s="1" t="s">
        <v>110</v>
      </c>
      <c r="C13179">
        <v>342.20202999999901</v>
      </c>
      <c r="D13179">
        <v>184.87198999999899</v>
      </c>
    </row>
    <row r="13180" spans="1:4" x14ac:dyDescent="0.3">
      <c r="A13180" s="1" t="s">
        <v>78</v>
      </c>
      <c r="B13180" s="1" t="s">
        <v>110</v>
      </c>
      <c r="C13180">
        <v>341.54902999999899</v>
      </c>
      <c r="D13180">
        <v>184.91298999999901</v>
      </c>
    </row>
    <row r="13181" spans="1:4" x14ac:dyDescent="0.3">
      <c r="A13181" s="1" t="s">
        <v>78</v>
      </c>
      <c r="B13181" s="1" t="s">
        <v>110</v>
      </c>
      <c r="C13181">
        <v>340.895029999999</v>
      </c>
      <c r="D13181">
        <v>184.95398999999901</v>
      </c>
    </row>
    <row r="13182" spans="1:4" x14ac:dyDescent="0.3">
      <c r="A13182" s="1" t="s">
        <v>78</v>
      </c>
      <c r="B13182" s="1" t="s">
        <v>110</v>
      </c>
      <c r="C13182">
        <v>339.53102999999902</v>
      </c>
      <c r="D13182">
        <v>185.07798999999901</v>
      </c>
    </row>
    <row r="13183" spans="1:4" x14ac:dyDescent="0.3">
      <c r="A13183" s="1" t="s">
        <v>78</v>
      </c>
      <c r="B13183" s="1" t="s">
        <v>110</v>
      </c>
      <c r="C13183">
        <v>338.111029999999</v>
      </c>
      <c r="D13183">
        <v>185.19998999999899</v>
      </c>
    </row>
    <row r="13184" spans="1:4" x14ac:dyDescent="0.3">
      <c r="A13184" s="1" t="s">
        <v>78</v>
      </c>
      <c r="B13184" s="1" t="s">
        <v>110</v>
      </c>
      <c r="C13184">
        <v>336.71902999999901</v>
      </c>
      <c r="D13184">
        <v>185.32298999999901</v>
      </c>
    </row>
    <row r="13185" spans="1:4" x14ac:dyDescent="0.3">
      <c r="A13185" s="1" t="s">
        <v>78</v>
      </c>
      <c r="B13185" s="1" t="s">
        <v>110</v>
      </c>
      <c r="C13185">
        <v>336.03702999999899</v>
      </c>
      <c r="D13185">
        <v>185.404989999999</v>
      </c>
    </row>
    <row r="13186" spans="1:4" x14ac:dyDescent="0.3">
      <c r="A13186" s="1" t="s">
        <v>78</v>
      </c>
      <c r="B13186" s="1" t="s">
        <v>110</v>
      </c>
      <c r="C13186">
        <v>335.38402999999897</v>
      </c>
      <c r="D13186">
        <v>185.445989999999</v>
      </c>
    </row>
    <row r="13187" spans="1:4" x14ac:dyDescent="0.3">
      <c r="A13187" s="1" t="s">
        <v>78</v>
      </c>
      <c r="B13187" s="1" t="s">
        <v>110</v>
      </c>
      <c r="C13187">
        <v>334.75902999999897</v>
      </c>
      <c r="D13187">
        <v>185.52698999999899</v>
      </c>
    </row>
    <row r="13188" spans="1:4" x14ac:dyDescent="0.3">
      <c r="A13188" s="1" t="s">
        <v>78</v>
      </c>
      <c r="B13188" s="1" t="s">
        <v>110</v>
      </c>
      <c r="C13188">
        <v>334.16102999999902</v>
      </c>
      <c r="D13188">
        <v>185.56898999999899</v>
      </c>
    </row>
    <row r="13189" spans="1:4" x14ac:dyDescent="0.3">
      <c r="A13189" s="1" t="s">
        <v>78</v>
      </c>
      <c r="B13189" s="1" t="s">
        <v>110</v>
      </c>
      <c r="C13189">
        <v>333.59402999999901</v>
      </c>
      <c r="D13189">
        <v>185.64998999999901</v>
      </c>
    </row>
    <row r="13190" spans="1:4" x14ac:dyDescent="0.3">
      <c r="A13190" s="1" t="s">
        <v>78</v>
      </c>
      <c r="B13190" s="1" t="s">
        <v>110</v>
      </c>
      <c r="C13190">
        <v>333.05402999999899</v>
      </c>
      <c r="D13190">
        <v>185.690989999999</v>
      </c>
    </row>
    <row r="13191" spans="1:4" x14ac:dyDescent="0.3">
      <c r="A13191" s="1" t="s">
        <v>78</v>
      </c>
      <c r="B13191" s="1" t="s">
        <v>110</v>
      </c>
      <c r="C13191">
        <v>332.57102999999898</v>
      </c>
      <c r="D13191">
        <v>185.731989999999</v>
      </c>
    </row>
    <row r="13192" spans="1:4" x14ac:dyDescent="0.3">
      <c r="A13192" s="1" t="s">
        <v>78</v>
      </c>
      <c r="B13192" s="1" t="s">
        <v>110</v>
      </c>
      <c r="C13192">
        <v>332.14402999999902</v>
      </c>
      <c r="D13192">
        <v>185.772989999999</v>
      </c>
    </row>
    <row r="13193" spans="1:4" x14ac:dyDescent="0.3">
      <c r="A13193" s="1" t="s">
        <v>78</v>
      </c>
      <c r="B13193" s="1" t="s">
        <v>110</v>
      </c>
      <c r="C13193">
        <v>342.20202999999901</v>
      </c>
      <c r="D13193">
        <v>184.87198999999899</v>
      </c>
    </row>
    <row r="13194" spans="1:4" x14ac:dyDescent="0.3">
      <c r="A13194" s="1" t="s">
        <v>78</v>
      </c>
      <c r="B13194" s="1" t="s">
        <v>110</v>
      </c>
      <c r="C13194">
        <v>341.54902999999899</v>
      </c>
      <c r="D13194">
        <v>184.91298999999901</v>
      </c>
    </row>
    <row r="13195" spans="1:4" x14ac:dyDescent="0.3">
      <c r="A13195" s="1" t="s">
        <v>78</v>
      </c>
      <c r="B13195" s="1" t="s">
        <v>110</v>
      </c>
      <c r="C13195">
        <v>340.895029999999</v>
      </c>
      <c r="D13195">
        <v>184.95398999999901</v>
      </c>
    </row>
    <row r="13196" spans="1:4" x14ac:dyDescent="0.3">
      <c r="A13196" s="1" t="s">
        <v>78</v>
      </c>
      <c r="B13196" s="1" t="s">
        <v>110</v>
      </c>
      <c r="C13196">
        <v>339.53102999999902</v>
      </c>
      <c r="D13196">
        <v>185.07798999999901</v>
      </c>
    </row>
    <row r="13197" spans="1:4" x14ac:dyDescent="0.3">
      <c r="A13197" s="1" t="s">
        <v>78</v>
      </c>
      <c r="B13197" s="1" t="s">
        <v>110</v>
      </c>
      <c r="C13197">
        <v>338.111029999999</v>
      </c>
      <c r="D13197">
        <v>185.19998999999899</v>
      </c>
    </row>
    <row r="13198" spans="1:4" x14ac:dyDescent="0.3">
      <c r="A13198" s="1" t="s">
        <v>78</v>
      </c>
      <c r="B13198" s="1" t="s">
        <v>110</v>
      </c>
      <c r="C13198">
        <v>336.71902999999901</v>
      </c>
      <c r="D13198">
        <v>185.32298999999901</v>
      </c>
    </row>
    <row r="13199" spans="1:4" x14ac:dyDescent="0.3">
      <c r="A13199" s="1" t="s">
        <v>78</v>
      </c>
      <c r="B13199" s="1" t="s">
        <v>110</v>
      </c>
      <c r="C13199">
        <v>336.03702999999899</v>
      </c>
      <c r="D13199">
        <v>185.404989999999</v>
      </c>
    </row>
    <row r="13200" spans="1:4" x14ac:dyDescent="0.3">
      <c r="A13200" s="1" t="s">
        <v>78</v>
      </c>
      <c r="B13200" s="1" t="s">
        <v>110</v>
      </c>
      <c r="C13200">
        <v>335.38402999999897</v>
      </c>
      <c r="D13200">
        <v>185.445989999999</v>
      </c>
    </row>
    <row r="13201" spans="1:4" x14ac:dyDescent="0.3">
      <c r="A13201" s="1" t="s">
        <v>78</v>
      </c>
      <c r="B13201" s="1" t="s">
        <v>110</v>
      </c>
      <c r="C13201">
        <v>334.75902999999897</v>
      </c>
      <c r="D13201">
        <v>185.52698999999899</v>
      </c>
    </row>
    <row r="13202" spans="1:4" x14ac:dyDescent="0.3">
      <c r="A13202" s="1" t="s">
        <v>78</v>
      </c>
      <c r="B13202" s="1" t="s">
        <v>110</v>
      </c>
      <c r="C13202">
        <v>334.16102999999902</v>
      </c>
      <c r="D13202">
        <v>185.56898999999899</v>
      </c>
    </row>
    <row r="13203" spans="1:4" x14ac:dyDescent="0.3">
      <c r="A13203" s="1" t="s">
        <v>78</v>
      </c>
      <c r="B13203" s="1" t="s">
        <v>110</v>
      </c>
      <c r="C13203">
        <v>333.59402999999901</v>
      </c>
      <c r="D13203">
        <v>185.64998999999901</v>
      </c>
    </row>
    <row r="13204" spans="1:4" x14ac:dyDescent="0.3">
      <c r="A13204" s="1" t="s">
        <v>78</v>
      </c>
      <c r="B13204" s="1" t="s">
        <v>110</v>
      </c>
      <c r="C13204">
        <v>333.05402999999899</v>
      </c>
      <c r="D13204">
        <v>185.690989999999</v>
      </c>
    </row>
    <row r="13205" spans="1:4" x14ac:dyDescent="0.3">
      <c r="A13205" s="1" t="s">
        <v>78</v>
      </c>
      <c r="B13205" s="1" t="s">
        <v>110</v>
      </c>
      <c r="C13205">
        <v>332.57102999999898</v>
      </c>
      <c r="D13205">
        <v>185.731989999999</v>
      </c>
    </row>
    <row r="13206" spans="1:4" x14ac:dyDescent="0.3">
      <c r="A13206" s="1" t="s">
        <v>78</v>
      </c>
      <c r="B13206" s="1" t="s">
        <v>110</v>
      </c>
      <c r="C13206">
        <v>332.14402999999902</v>
      </c>
      <c r="D13206">
        <v>185.772989999999</v>
      </c>
    </row>
    <row r="13207" spans="1:4" x14ac:dyDescent="0.3">
      <c r="A13207" s="1" t="s">
        <v>78</v>
      </c>
      <c r="B13207" s="1" t="s">
        <v>110</v>
      </c>
      <c r="C13207">
        <v>352.25902999999897</v>
      </c>
      <c r="D13207">
        <v>184.33999999999901</v>
      </c>
    </row>
    <row r="13208" spans="1:4" x14ac:dyDescent="0.3">
      <c r="A13208" s="1" t="s">
        <v>78</v>
      </c>
      <c r="B13208" s="1" t="s">
        <v>110</v>
      </c>
      <c r="C13208">
        <v>349.75902999999897</v>
      </c>
      <c r="D13208">
        <v>184.503999999999</v>
      </c>
    </row>
    <row r="13209" spans="1:4" x14ac:dyDescent="0.3">
      <c r="A13209" s="1" t="s">
        <v>78</v>
      </c>
      <c r="B13209" s="1" t="s">
        <v>110</v>
      </c>
      <c r="C13209">
        <v>347.23002999999898</v>
      </c>
      <c r="D13209">
        <v>184.62699999999899</v>
      </c>
    </row>
    <row r="13210" spans="1:4" x14ac:dyDescent="0.3">
      <c r="A13210" s="1" t="s">
        <v>78</v>
      </c>
      <c r="B13210" s="1" t="s">
        <v>110</v>
      </c>
      <c r="C13210">
        <v>344.73002999999898</v>
      </c>
      <c r="D13210">
        <v>184.70899999999901</v>
      </c>
    </row>
    <row r="13211" spans="1:4" x14ac:dyDescent="0.3">
      <c r="A13211" s="1" t="s">
        <v>78</v>
      </c>
      <c r="B13211" s="1" t="s">
        <v>110</v>
      </c>
      <c r="C13211">
        <v>342.20202999999901</v>
      </c>
      <c r="D13211">
        <v>184.87199999999899</v>
      </c>
    </row>
    <row r="13212" spans="1:4" x14ac:dyDescent="0.3">
      <c r="A13212" s="1" t="s">
        <v>78</v>
      </c>
      <c r="B13212" s="1" t="s">
        <v>110</v>
      </c>
      <c r="C13212">
        <v>352.25902999999897</v>
      </c>
      <c r="D13212">
        <v>184.33999999999901</v>
      </c>
    </row>
    <row r="13213" spans="1:4" x14ac:dyDescent="0.3">
      <c r="A13213" s="1" t="s">
        <v>78</v>
      </c>
      <c r="B13213" s="1" t="s">
        <v>110</v>
      </c>
      <c r="C13213">
        <v>349.75902999999897</v>
      </c>
      <c r="D13213">
        <v>184.503999999999</v>
      </c>
    </row>
    <row r="13214" spans="1:4" x14ac:dyDescent="0.3">
      <c r="A13214" s="1" t="s">
        <v>78</v>
      </c>
      <c r="B13214" s="1" t="s">
        <v>110</v>
      </c>
      <c r="C13214">
        <v>347.23002999999898</v>
      </c>
      <c r="D13214">
        <v>184.62699999999899</v>
      </c>
    </row>
    <row r="13215" spans="1:4" x14ac:dyDescent="0.3">
      <c r="A13215" s="1" t="s">
        <v>78</v>
      </c>
      <c r="B13215" s="1" t="s">
        <v>110</v>
      </c>
      <c r="C13215">
        <v>344.73002999999898</v>
      </c>
      <c r="D13215">
        <v>184.70899999999901</v>
      </c>
    </row>
    <row r="13216" spans="1:4" x14ac:dyDescent="0.3">
      <c r="A13216" s="1" t="s">
        <v>78</v>
      </c>
      <c r="B13216" s="1" t="s">
        <v>110</v>
      </c>
      <c r="C13216">
        <v>342.20202999999901</v>
      </c>
      <c r="D13216">
        <v>184.87199999999899</v>
      </c>
    </row>
    <row r="13217" spans="1:4" x14ac:dyDescent="0.3">
      <c r="A13217" s="1" t="s">
        <v>78</v>
      </c>
      <c r="B13217" s="1" t="s">
        <v>110</v>
      </c>
      <c r="C13217">
        <v>362.28702999999899</v>
      </c>
      <c r="D13217">
        <v>183.39998999999901</v>
      </c>
    </row>
    <row r="13218" spans="1:4" x14ac:dyDescent="0.3">
      <c r="A13218" s="1" t="s">
        <v>78</v>
      </c>
      <c r="B13218" s="1" t="s">
        <v>110</v>
      </c>
      <c r="C13218">
        <v>357.28702999999899</v>
      </c>
      <c r="D13218">
        <v>183.89098999999899</v>
      </c>
    </row>
    <row r="13219" spans="1:4" x14ac:dyDescent="0.3">
      <c r="A13219" s="1" t="s">
        <v>78</v>
      </c>
      <c r="B13219" s="1" t="s">
        <v>110</v>
      </c>
      <c r="C13219">
        <v>354.75902999999897</v>
      </c>
      <c r="D13219">
        <v>184.135989999999</v>
      </c>
    </row>
    <row r="13220" spans="1:4" x14ac:dyDescent="0.3">
      <c r="A13220" s="1" t="s">
        <v>78</v>
      </c>
      <c r="B13220" s="1" t="s">
        <v>110</v>
      </c>
      <c r="C13220">
        <v>352.25902999999897</v>
      </c>
      <c r="D13220">
        <v>184.33998999999901</v>
      </c>
    </row>
    <row r="13221" spans="1:4" x14ac:dyDescent="0.3">
      <c r="A13221" s="1" t="s">
        <v>78</v>
      </c>
      <c r="B13221" s="1" t="s">
        <v>110</v>
      </c>
      <c r="C13221">
        <v>362.28702999999899</v>
      </c>
      <c r="D13221">
        <v>183.39998999999901</v>
      </c>
    </row>
    <row r="13222" spans="1:4" x14ac:dyDescent="0.3">
      <c r="A13222" s="1" t="s">
        <v>78</v>
      </c>
      <c r="B13222" s="1" t="s">
        <v>110</v>
      </c>
      <c r="C13222">
        <v>357.28702999999899</v>
      </c>
      <c r="D13222">
        <v>183.89098999999899</v>
      </c>
    </row>
    <row r="13223" spans="1:4" x14ac:dyDescent="0.3">
      <c r="A13223" s="1" t="s">
        <v>78</v>
      </c>
      <c r="B13223" s="1" t="s">
        <v>110</v>
      </c>
      <c r="C13223">
        <v>354.75902999999897</v>
      </c>
      <c r="D13223">
        <v>184.135989999999</v>
      </c>
    </row>
    <row r="13224" spans="1:4" x14ac:dyDescent="0.3">
      <c r="A13224" s="1" t="s">
        <v>78</v>
      </c>
      <c r="B13224" s="1" t="s">
        <v>110</v>
      </c>
      <c r="C13224">
        <v>352.25902999999897</v>
      </c>
      <c r="D13224">
        <v>184.33998999999901</v>
      </c>
    </row>
    <row r="13225" spans="1:4" x14ac:dyDescent="0.3">
      <c r="A13225" s="1" t="s">
        <v>78</v>
      </c>
      <c r="B13225" s="1" t="s">
        <v>110</v>
      </c>
      <c r="C13225">
        <v>372.31602999999899</v>
      </c>
      <c r="D13225">
        <v>182.41700999999901</v>
      </c>
    </row>
    <row r="13226" spans="1:4" x14ac:dyDescent="0.3">
      <c r="A13226" s="1" t="s">
        <v>78</v>
      </c>
      <c r="B13226" s="1" t="s">
        <v>110</v>
      </c>
      <c r="C13226">
        <v>362.28702999999899</v>
      </c>
      <c r="D13226">
        <v>183.40000999999901</v>
      </c>
    </row>
    <row r="13227" spans="1:4" x14ac:dyDescent="0.3">
      <c r="A13227" s="1" t="s">
        <v>78</v>
      </c>
      <c r="B13227" s="1" t="s">
        <v>110</v>
      </c>
      <c r="C13227">
        <v>372.31602999999899</v>
      </c>
      <c r="D13227">
        <v>182.41700999999901</v>
      </c>
    </row>
    <row r="13228" spans="1:4" x14ac:dyDescent="0.3">
      <c r="A13228" s="1" t="s">
        <v>78</v>
      </c>
      <c r="B13228" s="1" t="s">
        <v>110</v>
      </c>
      <c r="C13228">
        <v>362.28702999999899</v>
      </c>
      <c r="D13228">
        <v>183.40000999999901</v>
      </c>
    </row>
    <row r="13229" spans="1:4" x14ac:dyDescent="0.3">
      <c r="A13229" s="1" t="s">
        <v>78</v>
      </c>
      <c r="B13229" s="1" t="s">
        <v>111</v>
      </c>
      <c r="C13229">
        <v>268.20800000000003</v>
      </c>
      <c r="D13229">
        <v>150.53800000000001</v>
      </c>
    </row>
    <row r="13230" spans="1:4" x14ac:dyDescent="0.3">
      <c r="A13230" s="1" t="s">
        <v>78</v>
      </c>
      <c r="B13230" s="1" t="s">
        <v>111</v>
      </c>
      <c r="C13230">
        <v>263.17700000000002</v>
      </c>
      <c r="D13230">
        <v>150.82499999999999</v>
      </c>
    </row>
    <row r="13231" spans="1:4" x14ac:dyDescent="0.3">
      <c r="A13231" s="1" t="s">
        <v>78</v>
      </c>
      <c r="B13231" s="1" t="s">
        <v>111</v>
      </c>
      <c r="C13231">
        <v>258.11700000000002</v>
      </c>
      <c r="D13231">
        <v>151.11099999999999</v>
      </c>
    </row>
    <row r="13232" spans="1:4" x14ac:dyDescent="0.3">
      <c r="A13232" s="1" t="s">
        <v>78</v>
      </c>
      <c r="B13232" s="1" t="s">
        <v>111</v>
      </c>
      <c r="C13232">
        <v>268.20800000000003</v>
      </c>
      <c r="D13232">
        <v>150.53800000000001</v>
      </c>
    </row>
    <row r="13233" spans="1:4" x14ac:dyDescent="0.3">
      <c r="A13233" s="1" t="s">
        <v>78</v>
      </c>
      <c r="B13233" s="1" t="s">
        <v>111</v>
      </c>
      <c r="C13233">
        <v>263.17700000000002</v>
      </c>
      <c r="D13233">
        <v>150.82499999999999</v>
      </c>
    </row>
    <row r="13234" spans="1:4" x14ac:dyDescent="0.3">
      <c r="A13234" s="1" t="s">
        <v>78</v>
      </c>
      <c r="B13234" s="1" t="s">
        <v>111</v>
      </c>
      <c r="C13234">
        <v>258.11700000000002</v>
      </c>
      <c r="D13234">
        <v>151.11099999999999</v>
      </c>
    </row>
    <row r="13235" spans="1:4" x14ac:dyDescent="0.3">
      <c r="A13235" s="1" t="s">
        <v>78</v>
      </c>
      <c r="B13235" s="1" t="s">
        <v>111</v>
      </c>
      <c r="C13235">
        <v>278.27100000000002</v>
      </c>
      <c r="D13235">
        <v>149.88301000000001</v>
      </c>
    </row>
    <row r="13236" spans="1:4" x14ac:dyDescent="0.3">
      <c r="A13236" s="1" t="s">
        <v>78</v>
      </c>
      <c r="B13236" s="1" t="s">
        <v>111</v>
      </c>
      <c r="C13236">
        <v>273.24</v>
      </c>
      <c r="D13236">
        <v>150.21100999999999</v>
      </c>
    </row>
    <row r="13237" spans="1:4" x14ac:dyDescent="0.3">
      <c r="A13237" s="1" t="s">
        <v>78</v>
      </c>
      <c r="B13237" s="1" t="s">
        <v>111</v>
      </c>
      <c r="C13237">
        <v>268.20800000000003</v>
      </c>
      <c r="D13237">
        <v>150.53801000000001</v>
      </c>
    </row>
    <row r="13238" spans="1:4" x14ac:dyDescent="0.3">
      <c r="A13238" s="1" t="s">
        <v>78</v>
      </c>
      <c r="B13238" s="1" t="s">
        <v>111</v>
      </c>
      <c r="C13238">
        <v>278.27100000000002</v>
      </c>
      <c r="D13238">
        <v>149.88301000000001</v>
      </c>
    </row>
    <row r="13239" spans="1:4" x14ac:dyDescent="0.3">
      <c r="A13239" s="1" t="s">
        <v>78</v>
      </c>
      <c r="B13239" s="1" t="s">
        <v>111</v>
      </c>
      <c r="C13239">
        <v>273.24</v>
      </c>
      <c r="D13239">
        <v>150.21100999999999</v>
      </c>
    </row>
    <row r="13240" spans="1:4" x14ac:dyDescent="0.3">
      <c r="A13240" s="1" t="s">
        <v>78</v>
      </c>
      <c r="B13240" s="1" t="s">
        <v>111</v>
      </c>
      <c r="C13240">
        <v>268.20800000000003</v>
      </c>
      <c r="D13240">
        <v>150.53801000000001</v>
      </c>
    </row>
    <row r="13241" spans="1:4" x14ac:dyDescent="0.3">
      <c r="A13241" s="1" t="s">
        <v>78</v>
      </c>
      <c r="B13241" s="1" t="s">
        <v>111</v>
      </c>
      <c r="C13241">
        <v>288.33499999999998</v>
      </c>
      <c r="D13241">
        <v>149.27100999999999</v>
      </c>
    </row>
    <row r="13242" spans="1:4" x14ac:dyDescent="0.3">
      <c r="A13242" s="1" t="s">
        <v>78</v>
      </c>
      <c r="B13242" s="1" t="s">
        <v>111</v>
      </c>
      <c r="C13242">
        <v>285.83300000000003</v>
      </c>
      <c r="D13242">
        <v>149.39301</v>
      </c>
    </row>
    <row r="13243" spans="1:4" x14ac:dyDescent="0.3">
      <c r="A13243" s="1" t="s">
        <v>78</v>
      </c>
      <c r="B13243" s="1" t="s">
        <v>111</v>
      </c>
      <c r="C13243">
        <v>283.303</v>
      </c>
      <c r="D13243">
        <v>149.55600999999999</v>
      </c>
    </row>
    <row r="13244" spans="1:4" x14ac:dyDescent="0.3">
      <c r="A13244" s="1" t="s">
        <v>78</v>
      </c>
      <c r="B13244" s="1" t="s">
        <v>111</v>
      </c>
      <c r="C13244">
        <v>278.27100000000002</v>
      </c>
      <c r="D13244">
        <v>149.88301000000001</v>
      </c>
    </row>
    <row r="13245" spans="1:4" x14ac:dyDescent="0.3">
      <c r="A13245" s="1" t="s">
        <v>78</v>
      </c>
      <c r="B13245" s="1" t="s">
        <v>111</v>
      </c>
      <c r="C13245">
        <v>288.33499999999998</v>
      </c>
      <c r="D13245">
        <v>149.27100999999999</v>
      </c>
    </row>
    <row r="13246" spans="1:4" x14ac:dyDescent="0.3">
      <c r="A13246" s="1" t="s">
        <v>78</v>
      </c>
      <c r="B13246" s="1" t="s">
        <v>111</v>
      </c>
      <c r="C13246">
        <v>285.83300000000003</v>
      </c>
      <c r="D13246">
        <v>149.39301</v>
      </c>
    </row>
    <row r="13247" spans="1:4" x14ac:dyDescent="0.3">
      <c r="A13247" s="1" t="s">
        <v>78</v>
      </c>
      <c r="B13247" s="1" t="s">
        <v>111</v>
      </c>
      <c r="C13247">
        <v>283.303</v>
      </c>
      <c r="D13247">
        <v>149.55600999999999</v>
      </c>
    </row>
    <row r="13248" spans="1:4" x14ac:dyDescent="0.3">
      <c r="A13248" s="1" t="s">
        <v>78</v>
      </c>
      <c r="B13248" s="1" t="s">
        <v>111</v>
      </c>
      <c r="C13248">
        <v>278.27100000000002</v>
      </c>
      <c r="D13248">
        <v>149.88301000000001</v>
      </c>
    </row>
    <row r="13249" spans="1:4" x14ac:dyDescent="0.3">
      <c r="A13249" s="1" t="s">
        <v>78</v>
      </c>
      <c r="B13249" s="1" t="s">
        <v>111</v>
      </c>
      <c r="C13249">
        <v>298.39800000000002</v>
      </c>
      <c r="D13249">
        <v>149.18800999999999</v>
      </c>
    </row>
    <row r="13250" spans="1:4" x14ac:dyDescent="0.3">
      <c r="A13250" s="1" t="s">
        <v>78</v>
      </c>
      <c r="B13250" s="1" t="s">
        <v>111</v>
      </c>
      <c r="C13250">
        <v>297.88600000000002</v>
      </c>
      <c r="D13250">
        <v>149.18799999999999</v>
      </c>
    </row>
    <row r="13251" spans="1:4" x14ac:dyDescent="0.3">
      <c r="A13251" s="1" t="s">
        <v>78</v>
      </c>
      <c r="B13251" s="1" t="s">
        <v>111</v>
      </c>
      <c r="C13251">
        <v>297.37400000000002</v>
      </c>
      <c r="D13251">
        <v>149.22899999999899</v>
      </c>
    </row>
    <row r="13252" spans="1:4" x14ac:dyDescent="0.3">
      <c r="A13252" s="1" t="s">
        <v>78</v>
      </c>
      <c r="B13252" s="1" t="s">
        <v>111</v>
      </c>
      <c r="C13252">
        <v>296.80599999999998</v>
      </c>
      <c r="D13252">
        <v>149.22900000000001</v>
      </c>
    </row>
    <row r="13253" spans="1:4" x14ac:dyDescent="0.3">
      <c r="A13253" s="1" t="s">
        <v>78</v>
      </c>
      <c r="B13253" s="1" t="s">
        <v>111</v>
      </c>
      <c r="C13253">
        <v>296.20800000000003</v>
      </c>
      <c r="D13253">
        <v>149.22900000000001</v>
      </c>
    </row>
    <row r="13254" spans="1:4" x14ac:dyDescent="0.3">
      <c r="A13254" s="1" t="s">
        <v>78</v>
      </c>
      <c r="B13254" s="1" t="s">
        <v>111</v>
      </c>
      <c r="C13254">
        <v>295.613</v>
      </c>
      <c r="D13254">
        <v>149.22900000000001</v>
      </c>
    </row>
    <row r="13255" spans="1:4" x14ac:dyDescent="0.3">
      <c r="A13255" s="1" t="s">
        <v>78</v>
      </c>
      <c r="B13255" s="1" t="s">
        <v>111</v>
      </c>
      <c r="C13255">
        <v>294.95800000000003</v>
      </c>
      <c r="D13255">
        <v>149.22900000000001</v>
      </c>
    </row>
    <row r="13256" spans="1:4" x14ac:dyDescent="0.3">
      <c r="A13256" s="1" t="s">
        <v>78</v>
      </c>
      <c r="B13256" s="1" t="s">
        <v>111</v>
      </c>
      <c r="C13256">
        <v>293.65100000000001</v>
      </c>
      <c r="D13256">
        <v>149.22900000000001</v>
      </c>
    </row>
    <row r="13257" spans="1:4" x14ac:dyDescent="0.3">
      <c r="A13257" s="1" t="s">
        <v>78</v>
      </c>
      <c r="B13257" s="1" t="s">
        <v>111</v>
      </c>
      <c r="C13257">
        <v>292.31400000000002</v>
      </c>
      <c r="D13257">
        <v>149.22900000000001</v>
      </c>
    </row>
    <row r="13258" spans="1:4" x14ac:dyDescent="0.3">
      <c r="A13258" s="1" t="s">
        <v>78</v>
      </c>
      <c r="B13258" s="1" t="s">
        <v>111</v>
      </c>
      <c r="C13258">
        <v>290.95100000000002</v>
      </c>
      <c r="D13258">
        <v>149.22900000000001</v>
      </c>
    </row>
    <row r="13259" spans="1:4" x14ac:dyDescent="0.3">
      <c r="A13259" s="1" t="s">
        <v>78</v>
      </c>
      <c r="B13259" s="1" t="s">
        <v>111</v>
      </c>
      <c r="C13259">
        <v>289.613</v>
      </c>
      <c r="D13259">
        <v>149.22900000000001</v>
      </c>
    </row>
    <row r="13260" spans="1:4" x14ac:dyDescent="0.3">
      <c r="A13260" s="1" t="s">
        <v>78</v>
      </c>
      <c r="B13260" s="1" t="s">
        <v>111</v>
      </c>
      <c r="C13260">
        <v>288.33499999999998</v>
      </c>
      <c r="D13260">
        <v>149.27099999999999</v>
      </c>
    </row>
    <row r="13261" spans="1:4" x14ac:dyDescent="0.3">
      <c r="A13261" s="1" t="s">
        <v>78</v>
      </c>
      <c r="B13261" s="1" t="s">
        <v>111</v>
      </c>
      <c r="C13261">
        <v>298.397999999999</v>
      </c>
      <c r="D13261">
        <v>149.18799999999999</v>
      </c>
    </row>
    <row r="13262" spans="1:4" x14ac:dyDescent="0.3">
      <c r="A13262" s="1" t="s">
        <v>78</v>
      </c>
      <c r="B13262" s="1" t="s">
        <v>111</v>
      </c>
      <c r="C13262">
        <v>297.88600000000002</v>
      </c>
      <c r="D13262">
        <v>149.18799999999999</v>
      </c>
    </row>
    <row r="13263" spans="1:4" x14ac:dyDescent="0.3">
      <c r="A13263" s="1" t="s">
        <v>78</v>
      </c>
      <c r="B13263" s="1" t="s">
        <v>111</v>
      </c>
      <c r="C13263">
        <v>297.37400000000002</v>
      </c>
      <c r="D13263">
        <v>149.22899999999899</v>
      </c>
    </row>
    <row r="13264" spans="1:4" x14ac:dyDescent="0.3">
      <c r="A13264" s="1" t="s">
        <v>78</v>
      </c>
      <c r="B13264" s="1" t="s">
        <v>111</v>
      </c>
      <c r="C13264">
        <v>296.80599999999998</v>
      </c>
      <c r="D13264">
        <v>149.22900000000001</v>
      </c>
    </row>
    <row r="13265" spans="1:4" x14ac:dyDescent="0.3">
      <c r="A13265" s="1" t="s">
        <v>78</v>
      </c>
      <c r="B13265" s="1" t="s">
        <v>111</v>
      </c>
      <c r="C13265">
        <v>296.20800000000003</v>
      </c>
      <c r="D13265">
        <v>149.22900000000001</v>
      </c>
    </row>
    <row r="13266" spans="1:4" x14ac:dyDescent="0.3">
      <c r="A13266" s="1" t="s">
        <v>78</v>
      </c>
      <c r="B13266" s="1" t="s">
        <v>111</v>
      </c>
      <c r="C13266">
        <v>295.613</v>
      </c>
      <c r="D13266">
        <v>149.22900000000001</v>
      </c>
    </row>
    <row r="13267" spans="1:4" x14ac:dyDescent="0.3">
      <c r="A13267" s="1" t="s">
        <v>78</v>
      </c>
      <c r="B13267" s="1" t="s">
        <v>111</v>
      </c>
      <c r="C13267">
        <v>294.95800000000003</v>
      </c>
      <c r="D13267">
        <v>149.22900000000001</v>
      </c>
    </row>
    <row r="13268" spans="1:4" x14ac:dyDescent="0.3">
      <c r="A13268" s="1" t="s">
        <v>78</v>
      </c>
      <c r="B13268" s="1" t="s">
        <v>111</v>
      </c>
      <c r="C13268">
        <v>293.65100000000001</v>
      </c>
      <c r="D13268">
        <v>149.22900000000001</v>
      </c>
    </row>
    <row r="13269" spans="1:4" x14ac:dyDescent="0.3">
      <c r="A13269" s="1" t="s">
        <v>78</v>
      </c>
      <c r="B13269" s="1" t="s">
        <v>111</v>
      </c>
      <c r="C13269">
        <v>292.31400000000002</v>
      </c>
      <c r="D13269">
        <v>149.22900000000001</v>
      </c>
    </row>
    <row r="13270" spans="1:4" x14ac:dyDescent="0.3">
      <c r="A13270" s="1" t="s">
        <v>78</v>
      </c>
      <c r="B13270" s="1" t="s">
        <v>111</v>
      </c>
      <c r="C13270">
        <v>290.95100000000002</v>
      </c>
      <c r="D13270">
        <v>149.22900000000001</v>
      </c>
    </row>
    <row r="13271" spans="1:4" x14ac:dyDescent="0.3">
      <c r="A13271" s="1" t="s">
        <v>78</v>
      </c>
      <c r="B13271" s="1" t="s">
        <v>111</v>
      </c>
      <c r="C13271">
        <v>289.613</v>
      </c>
      <c r="D13271">
        <v>149.22900000000001</v>
      </c>
    </row>
    <row r="13272" spans="1:4" x14ac:dyDescent="0.3">
      <c r="A13272" s="1" t="s">
        <v>78</v>
      </c>
      <c r="B13272" s="1" t="s">
        <v>111</v>
      </c>
      <c r="C13272">
        <v>288.33499999999998</v>
      </c>
      <c r="D13272">
        <v>149.27099999999999</v>
      </c>
    </row>
    <row r="13273" spans="1:4" x14ac:dyDescent="0.3">
      <c r="A13273" s="1" t="s">
        <v>78</v>
      </c>
      <c r="B13273" s="1" t="s">
        <v>111</v>
      </c>
      <c r="C13273">
        <v>303.77</v>
      </c>
      <c r="D13273">
        <v>148.65700000000001</v>
      </c>
    </row>
    <row r="13274" spans="1:4" x14ac:dyDescent="0.3">
      <c r="A13274" s="1" t="s">
        <v>78</v>
      </c>
      <c r="B13274" s="1" t="s">
        <v>111</v>
      </c>
      <c r="C13274">
        <v>303.40099999999899</v>
      </c>
      <c r="D13274">
        <v>148.697</v>
      </c>
    </row>
    <row r="13275" spans="1:4" x14ac:dyDescent="0.3">
      <c r="A13275" s="1" t="s">
        <v>78</v>
      </c>
      <c r="B13275" s="1" t="s">
        <v>111</v>
      </c>
      <c r="C13275">
        <v>303.03099999999898</v>
      </c>
      <c r="D13275">
        <v>148.738</v>
      </c>
    </row>
    <row r="13276" spans="1:4" x14ac:dyDescent="0.3">
      <c r="A13276" s="1" t="s">
        <v>78</v>
      </c>
      <c r="B13276" s="1" t="s">
        <v>111</v>
      </c>
      <c r="C13276">
        <v>302.71899999999903</v>
      </c>
      <c r="D13276">
        <v>148.779</v>
      </c>
    </row>
    <row r="13277" spans="1:4" x14ac:dyDescent="0.3">
      <c r="A13277" s="1" t="s">
        <v>78</v>
      </c>
      <c r="B13277" s="1" t="s">
        <v>111</v>
      </c>
      <c r="C13277">
        <v>302.40599999999898</v>
      </c>
      <c r="D13277">
        <v>148.821</v>
      </c>
    </row>
    <row r="13278" spans="1:4" x14ac:dyDescent="0.3">
      <c r="A13278" s="1" t="s">
        <v>78</v>
      </c>
      <c r="B13278" s="1" t="s">
        <v>111</v>
      </c>
      <c r="C13278">
        <v>301.83699999999902</v>
      </c>
      <c r="D13278">
        <v>148.90199999999999</v>
      </c>
    </row>
    <row r="13279" spans="1:4" x14ac:dyDescent="0.3">
      <c r="A13279" s="1" t="s">
        <v>78</v>
      </c>
      <c r="B13279" s="1" t="s">
        <v>111</v>
      </c>
      <c r="C13279">
        <v>301.26899999999898</v>
      </c>
      <c r="D13279">
        <v>148.98299999999901</v>
      </c>
    </row>
    <row r="13280" spans="1:4" x14ac:dyDescent="0.3">
      <c r="A13280" s="1" t="s">
        <v>78</v>
      </c>
      <c r="B13280" s="1" t="s">
        <v>111</v>
      </c>
      <c r="C13280">
        <v>300.671999999999</v>
      </c>
      <c r="D13280">
        <v>149.02499999999901</v>
      </c>
    </row>
    <row r="13281" spans="1:4" x14ac:dyDescent="0.3">
      <c r="A13281" s="1" t="s">
        <v>78</v>
      </c>
      <c r="B13281" s="1" t="s">
        <v>111</v>
      </c>
      <c r="C13281">
        <v>300.35899999999998</v>
      </c>
      <c r="D13281">
        <v>149.06599999999901</v>
      </c>
    </row>
    <row r="13282" spans="1:4" x14ac:dyDescent="0.3">
      <c r="A13282" s="1" t="s">
        <v>78</v>
      </c>
      <c r="B13282" s="1" t="s">
        <v>111</v>
      </c>
      <c r="C13282">
        <v>300.017</v>
      </c>
      <c r="D13282">
        <v>149.106999999999</v>
      </c>
    </row>
    <row r="13283" spans="1:4" x14ac:dyDescent="0.3">
      <c r="A13283" s="1" t="s">
        <v>78</v>
      </c>
      <c r="B13283" s="1" t="s">
        <v>111</v>
      </c>
      <c r="C13283">
        <v>299.67700000000002</v>
      </c>
      <c r="D13283">
        <v>149.107</v>
      </c>
    </row>
    <row r="13284" spans="1:4" x14ac:dyDescent="0.3">
      <c r="A13284" s="1" t="s">
        <v>78</v>
      </c>
      <c r="B13284" s="1" t="s">
        <v>111</v>
      </c>
      <c r="C13284">
        <v>299.279</v>
      </c>
      <c r="D13284">
        <v>149.14699999999999</v>
      </c>
    </row>
    <row r="13285" spans="1:4" x14ac:dyDescent="0.3">
      <c r="A13285" s="1" t="s">
        <v>78</v>
      </c>
      <c r="B13285" s="1" t="s">
        <v>111</v>
      </c>
      <c r="C13285">
        <v>298.85300000000001</v>
      </c>
      <c r="D13285">
        <v>149.18799999999999</v>
      </c>
    </row>
    <row r="13286" spans="1:4" x14ac:dyDescent="0.3">
      <c r="A13286" s="1" t="s">
        <v>78</v>
      </c>
      <c r="B13286" s="1" t="s">
        <v>111</v>
      </c>
      <c r="C13286">
        <v>298.39800000000002</v>
      </c>
      <c r="D13286">
        <v>149.18799999999999</v>
      </c>
    </row>
    <row r="13287" spans="1:4" x14ac:dyDescent="0.3">
      <c r="A13287" s="1" t="s">
        <v>78</v>
      </c>
      <c r="B13287" s="1" t="s">
        <v>111</v>
      </c>
      <c r="C13287">
        <v>303.77</v>
      </c>
      <c r="D13287">
        <v>148.65699999999899</v>
      </c>
    </row>
    <row r="13288" spans="1:4" x14ac:dyDescent="0.3">
      <c r="A13288" s="1" t="s">
        <v>78</v>
      </c>
      <c r="B13288" s="1" t="s">
        <v>111</v>
      </c>
      <c r="C13288">
        <v>303.40100000000001</v>
      </c>
      <c r="D13288">
        <v>148.69699999999901</v>
      </c>
    </row>
    <row r="13289" spans="1:4" x14ac:dyDescent="0.3">
      <c r="A13289" s="1" t="s">
        <v>78</v>
      </c>
      <c r="B13289" s="1" t="s">
        <v>111</v>
      </c>
      <c r="C13289">
        <v>303.03100000000001</v>
      </c>
      <c r="D13289">
        <v>148.737999999999</v>
      </c>
    </row>
    <row r="13290" spans="1:4" x14ac:dyDescent="0.3">
      <c r="A13290" s="1" t="s">
        <v>78</v>
      </c>
      <c r="B13290" s="1" t="s">
        <v>111</v>
      </c>
      <c r="C13290">
        <v>302.71899999999999</v>
      </c>
      <c r="D13290">
        <v>148.778999999999</v>
      </c>
    </row>
    <row r="13291" spans="1:4" x14ac:dyDescent="0.3">
      <c r="A13291" s="1" t="s">
        <v>78</v>
      </c>
      <c r="B13291" s="1" t="s">
        <v>111</v>
      </c>
      <c r="C13291">
        <v>302.40600000000001</v>
      </c>
      <c r="D13291">
        <v>148.820999999999</v>
      </c>
    </row>
    <row r="13292" spans="1:4" x14ac:dyDescent="0.3">
      <c r="A13292" s="1" t="s">
        <v>78</v>
      </c>
      <c r="B13292" s="1" t="s">
        <v>111</v>
      </c>
      <c r="C13292">
        <v>301.83699999999999</v>
      </c>
      <c r="D13292">
        <v>148.90199999999899</v>
      </c>
    </row>
    <row r="13293" spans="1:4" x14ac:dyDescent="0.3">
      <c r="A13293" s="1" t="s">
        <v>78</v>
      </c>
      <c r="B13293" s="1" t="s">
        <v>111</v>
      </c>
      <c r="C13293">
        <v>301.26900000000001</v>
      </c>
      <c r="D13293">
        <v>148.98299999999901</v>
      </c>
    </row>
    <row r="13294" spans="1:4" x14ac:dyDescent="0.3">
      <c r="A13294" s="1" t="s">
        <v>78</v>
      </c>
      <c r="B13294" s="1" t="s">
        <v>111</v>
      </c>
      <c r="C13294">
        <v>300.67200000000003</v>
      </c>
      <c r="D13294">
        <v>149.02499999999901</v>
      </c>
    </row>
    <row r="13295" spans="1:4" x14ac:dyDescent="0.3">
      <c r="A13295" s="1" t="s">
        <v>78</v>
      </c>
      <c r="B13295" s="1" t="s">
        <v>111</v>
      </c>
      <c r="C13295">
        <v>300.35899999999998</v>
      </c>
      <c r="D13295">
        <v>149.06599999999901</v>
      </c>
    </row>
    <row r="13296" spans="1:4" x14ac:dyDescent="0.3">
      <c r="A13296" s="1" t="s">
        <v>78</v>
      </c>
      <c r="B13296" s="1" t="s">
        <v>111</v>
      </c>
      <c r="C13296">
        <v>300.017</v>
      </c>
      <c r="D13296">
        <v>149.106999999999</v>
      </c>
    </row>
    <row r="13297" spans="1:4" x14ac:dyDescent="0.3">
      <c r="A13297" s="1" t="s">
        <v>78</v>
      </c>
      <c r="B13297" s="1" t="s">
        <v>111</v>
      </c>
      <c r="C13297">
        <v>299.67700000000002</v>
      </c>
      <c r="D13297">
        <v>149.107</v>
      </c>
    </row>
    <row r="13298" spans="1:4" x14ac:dyDescent="0.3">
      <c r="A13298" s="1" t="s">
        <v>78</v>
      </c>
      <c r="B13298" s="1" t="s">
        <v>111</v>
      </c>
      <c r="C13298">
        <v>299.279</v>
      </c>
      <c r="D13298">
        <v>149.14699999999999</v>
      </c>
    </row>
    <row r="13299" spans="1:4" x14ac:dyDescent="0.3">
      <c r="A13299" s="1" t="s">
        <v>78</v>
      </c>
      <c r="B13299" s="1" t="s">
        <v>111</v>
      </c>
      <c r="C13299">
        <v>298.85300000000001</v>
      </c>
      <c r="D13299">
        <v>149.18799999999999</v>
      </c>
    </row>
    <row r="13300" spans="1:4" x14ac:dyDescent="0.3">
      <c r="A13300" s="1" t="s">
        <v>78</v>
      </c>
      <c r="B13300" s="1" t="s">
        <v>111</v>
      </c>
      <c r="C13300">
        <v>298.39800000000002</v>
      </c>
      <c r="D13300">
        <v>149.18799999999999</v>
      </c>
    </row>
    <row r="13301" spans="1:4" x14ac:dyDescent="0.3">
      <c r="A13301" s="1" t="s">
        <v>78</v>
      </c>
      <c r="B13301" s="1" t="s">
        <v>111</v>
      </c>
      <c r="C13301">
        <v>310.93299999999999</v>
      </c>
      <c r="D13301">
        <v>147.87899999999999</v>
      </c>
    </row>
    <row r="13302" spans="1:4" x14ac:dyDescent="0.3">
      <c r="A13302" s="1" t="s">
        <v>78</v>
      </c>
      <c r="B13302" s="1" t="s">
        <v>111</v>
      </c>
      <c r="C13302">
        <v>310.10899999999998</v>
      </c>
      <c r="D13302">
        <v>148.001</v>
      </c>
    </row>
    <row r="13303" spans="1:4" x14ac:dyDescent="0.3">
      <c r="A13303" s="1" t="s">
        <v>78</v>
      </c>
      <c r="B13303" s="1" t="s">
        <v>111</v>
      </c>
      <c r="C13303">
        <v>309.2</v>
      </c>
      <c r="D13303">
        <v>148.12299999999999</v>
      </c>
    </row>
    <row r="13304" spans="1:4" x14ac:dyDescent="0.3">
      <c r="A13304" s="1" t="s">
        <v>78</v>
      </c>
      <c r="B13304" s="1" t="s">
        <v>111</v>
      </c>
      <c r="C13304">
        <v>308.29000000000002</v>
      </c>
      <c r="D13304">
        <v>148.20699999999999</v>
      </c>
    </row>
    <row r="13305" spans="1:4" x14ac:dyDescent="0.3">
      <c r="A13305" s="1" t="s">
        <v>78</v>
      </c>
      <c r="B13305" s="1" t="s">
        <v>111</v>
      </c>
      <c r="C13305">
        <v>307.32400000000001</v>
      </c>
      <c r="D13305">
        <v>148.32900000000001</v>
      </c>
    </row>
    <row r="13306" spans="1:4" x14ac:dyDescent="0.3">
      <c r="A13306" s="1" t="s">
        <v>78</v>
      </c>
      <c r="B13306" s="1" t="s">
        <v>111</v>
      </c>
      <c r="C13306">
        <v>306.38600000000002</v>
      </c>
      <c r="D13306">
        <v>148.41200000000001</v>
      </c>
    </row>
    <row r="13307" spans="1:4" x14ac:dyDescent="0.3">
      <c r="A13307" s="1" t="s">
        <v>78</v>
      </c>
      <c r="B13307" s="1" t="s">
        <v>111</v>
      </c>
      <c r="C13307">
        <v>305.47500000000002</v>
      </c>
      <c r="D13307">
        <v>148.494</v>
      </c>
    </row>
    <row r="13308" spans="1:4" x14ac:dyDescent="0.3">
      <c r="A13308" s="1" t="s">
        <v>78</v>
      </c>
      <c r="B13308" s="1" t="s">
        <v>111</v>
      </c>
      <c r="C13308">
        <v>304.59500000000003</v>
      </c>
      <c r="D13308">
        <v>148.57499999999999</v>
      </c>
    </row>
    <row r="13309" spans="1:4" x14ac:dyDescent="0.3">
      <c r="A13309" s="1" t="s">
        <v>78</v>
      </c>
      <c r="B13309" s="1" t="s">
        <v>111</v>
      </c>
      <c r="C13309">
        <v>303.77</v>
      </c>
      <c r="D13309">
        <v>148.65700000000001</v>
      </c>
    </row>
    <row r="13310" spans="1:4" x14ac:dyDescent="0.3">
      <c r="A13310" s="1" t="s">
        <v>78</v>
      </c>
      <c r="B13310" s="1" t="s">
        <v>111</v>
      </c>
      <c r="C13310">
        <v>310.93299999999999</v>
      </c>
      <c r="D13310">
        <v>147.87899999999999</v>
      </c>
    </row>
    <row r="13311" spans="1:4" x14ac:dyDescent="0.3">
      <c r="A13311" s="1" t="s">
        <v>78</v>
      </c>
      <c r="B13311" s="1" t="s">
        <v>111</v>
      </c>
      <c r="C13311">
        <v>310.10899999999998</v>
      </c>
      <c r="D13311">
        <v>148.001</v>
      </c>
    </row>
    <row r="13312" spans="1:4" x14ac:dyDescent="0.3">
      <c r="A13312" s="1" t="s">
        <v>78</v>
      </c>
      <c r="B13312" s="1" t="s">
        <v>111</v>
      </c>
      <c r="C13312">
        <v>309.2</v>
      </c>
      <c r="D13312">
        <v>148.12299999999999</v>
      </c>
    </row>
    <row r="13313" spans="1:4" x14ac:dyDescent="0.3">
      <c r="A13313" s="1" t="s">
        <v>78</v>
      </c>
      <c r="B13313" s="1" t="s">
        <v>111</v>
      </c>
      <c r="C13313">
        <v>308.29000000000002</v>
      </c>
      <c r="D13313">
        <v>148.20699999999999</v>
      </c>
    </row>
    <row r="13314" spans="1:4" x14ac:dyDescent="0.3">
      <c r="A13314" s="1" t="s">
        <v>78</v>
      </c>
      <c r="B13314" s="1" t="s">
        <v>111</v>
      </c>
      <c r="C13314">
        <v>307.32400000000001</v>
      </c>
      <c r="D13314">
        <v>148.32900000000001</v>
      </c>
    </row>
    <row r="13315" spans="1:4" x14ac:dyDescent="0.3">
      <c r="A13315" s="1" t="s">
        <v>78</v>
      </c>
      <c r="B13315" s="1" t="s">
        <v>111</v>
      </c>
      <c r="C13315">
        <v>306.38600000000002</v>
      </c>
      <c r="D13315">
        <v>148.41200000000001</v>
      </c>
    </row>
    <row r="13316" spans="1:4" x14ac:dyDescent="0.3">
      <c r="A13316" s="1" t="s">
        <v>78</v>
      </c>
      <c r="B13316" s="1" t="s">
        <v>111</v>
      </c>
      <c r="C13316">
        <v>305.47500000000002</v>
      </c>
      <c r="D13316">
        <v>148.494</v>
      </c>
    </row>
    <row r="13317" spans="1:4" x14ac:dyDescent="0.3">
      <c r="A13317" s="1" t="s">
        <v>78</v>
      </c>
      <c r="B13317" s="1" t="s">
        <v>111</v>
      </c>
      <c r="C13317">
        <v>304.59500000000003</v>
      </c>
      <c r="D13317">
        <v>148.57499999999999</v>
      </c>
    </row>
    <row r="13318" spans="1:4" x14ac:dyDescent="0.3">
      <c r="A13318" s="1" t="s">
        <v>78</v>
      </c>
      <c r="B13318" s="1" t="s">
        <v>111</v>
      </c>
      <c r="C13318">
        <v>303.77</v>
      </c>
      <c r="D13318">
        <v>148.65700000000001</v>
      </c>
    </row>
    <row r="13319" spans="1:4" x14ac:dyDescent="0.3">
      <c r="A13319" s="1" t="s">
        <v>78</v>
      </c>
      <c r="B13319" s="1" t="s">
        <v>111</v>
      </c>
      <c r="C13319">
        <v>316.56200000000001</v>
      </c>
      <c r="D13319">
        <v>146.61000000000001</v>
      </c>
    </row>
    <row r="13320" spans="1:4" x14ac:dyDescent="0.3">
      <c r="A13320" s="1" t="s">
        <v>78</v>
      </c>
      <c r="B13320" s="1" t="s">
        <v>111</v>
      </c>
      <c r="C13320">
        <v>315.255</v>
      </c>
      <c r="D13320">
        <v>146.93799999999999</v>
      </c>
    </row>
    <row r="13321" spans="1:4" x14ac:dyDescent="0.3">
      <c r="A13321" s="1" t="s">
        <v>78</v>
      </c>
      <c r="B13321" s="1" t="s">
        <v>111</v>
      </c>
      <c r="C13321">
        <v>313.89</v>
      </c>
      <c r="D13321">
        <v>147.26499999999999</v>
      </c>
    </row>
    <row r="13322" spans="1:4" x14ac:dyDescent="0.3">
      <c r="A13322" s="1" t="s">
        <v>78</v>
      </c>
      <c r="B13322" s="1" t="s">
        <v>111</v>
      </c>
      <c r="C13322">
        <v>313.17899999999997</v>
      </c>
      <c r="D13322">
        <v>147.429</v>
      </c>
    </row>
    <row r="13323" spans="1:4" x14ac:dyDescent="0.3">
      <c r="A13323" s="1" t="s">
        <v>78</v>
      </c>
      <c r="B13323" s="1" t="s">
        <v>111</v>
      </c>
      <c r="C13323">
        <v>312.46899999999999</v>
      </c>
      <c r="D13323">
        <v>147.59299999999999</v>
      </c>
    </row>
    <row r="13324" spans="1:4" x14ac:dyDescent="0.3">
      <c r="A13324" s="1" t="s">
        <v>78</v>
      </c>
      <c r="B13324" s="1" t="s">
        <v>111</v>
      </c>
      <c r="C13324">
        <v>311.72899999999998</v>
      </c>
      <c r="D13324">
        <v>147.756</v>
      </c>
    </row>
    <row r="13325" spans="1:4" x14ac:dyDescent="0.3">
      <c r="A13325" s="1" t="s">
        <v>78</v>
      </c>
      <c r="B13325" s="1" t="s">
        <v>111</v>
      </c>
      <c r="C13325">
        <v>310.93299999999999</v>
      </c>
      <c r="D13325">
        <v>147.87899999999999</v>
      </c>
    </row>
    <row r="13326" spans="1:4" x14ac:dyDescent="0.3">
      <c r="A13326" s="1" t="s">
        <v>78</v>
      </c>
      <c r="B13326" s="1" t="s">
        <v>111</v>
      </c>
      <c r="C13326">
        <v>316.56200000000001</v>
      </c>
      <c r="D13326">
        <v>146.60999999999899</v>
      </c>
    </row>
    <row r="13327" spans="1:4" x14ac:dyDescent="0.3">
      <c r="A13327" s="1" t="s">
        <v>78</v>
      </c>
      <c r="B13327" s="1" t="s">
        <v>111</v>
      </c>
      <c r="C13327">
        <v>315.255</v>
      </c>
      <c r="D13327">
        <v>146.93799999999999</v>
      </c>
    </row>
    <row r="13328" spans="1:4" x14ac:dyDescent="0.3">
      <c r="A13328" s="1" t="s">
        <v>78</v>
      </c>
      <c r="B13328" s="1" t="s">
        <v>111</v>
      </c>
      <c r="C13328">
        <v>313.89</v>
      </c>
      <c r="D13328">
        <v>147.26499999999999</v>
      </c>
    </row>
    <row r="13329" spans="1:4" x14ac:dyDescent="0.3">
      <c r="A13329" s="1" t="s">
        <v>78</v>
      </c>
      <c r="B13329" s="1" t="s">
        <v>111</v>
      </c>
      <c r="C13329">
        <v>313.17899999999997</v>
      </c>
      <c r="D13329">
        <v>147.42899999999901</v>
      </c>
    </row>
    <row r="13330" spans="1:4" x14ac:dyDescent="0.3">
      <c r="A13330" s="1" t="s">
        <v>78</v>
      </c>
      <c r="B13330" s="1" t="s">
        <v>111</v>
      </c>
      <c r="C13330">
        <v>312.46899999999999</v>
      </c>
      <c r="D13330">
        <v>147.59299999999899</v>
      </c>
    </row>
    <row r="13331" spans="1:4" x14ac:dyDescent="0.3">
      <c r="A13331" s="1" t="s">
        <v>78</v>
      </c>
      <c r="B13331" s="1" t="s">
        <v>111</v>
      </c>
      <c r="C13331">
        <v>311.72899999999998</v>
      </c>
      <c r="D13331">
        <v>147.75599999999901</v>
      </c>
    </row>
    <row r="13332" spans="1:4" x14ac:dyDescent="0.3">
      <c r="A13332" s="1" t="s">
        <v>78</v>
      </c>
      <c r="B13332" s="1" t="s">
        <v>111</v>
      </c>
      <c r="C13332">
        <v>310.93299999999999</v>
      </c>
      <c r="D13332">
        <v>147.878999999999</v>
      </c>
    </row>
    <row r="13333" spans="1:4" x14ac:dyDescent="0.3">
      <c r="A13333" s="1" t="s">
        <v>78</v>
      </c>
      <c r="B13333" s="1" t="s">
        <v>111</v>
      </c>
      <c r="C13333">
        <v>321.452</v>
      </c>
      <c r="D13333">
        <v>145.34199999999899</v>
      </c>
    </row>
    <row r="13334" spans="1:4" x14ac:dyDescent="0.3">
      <c r="A13334" s="1" t="s">
        <v>78</v>
      </c>
      <c r="B13334" s="1" t="s">
        <v>111</v>
      </c>
      <c r="C13334">
        <v>320.286</v>
      </c>
      <c r="D13334">
        <v>145.66899999999899</v>
      </c>
    </row>
    <row r="13335" spans="1:4" x14ac:dyDescent="0.3">
      <c r="A13335" s="1" t="s">
        <v>78</v>
      </c>
      <c r="B13335" s="1" t="s">
        <v>111</v>
      </c>
      <c r="C13335">
        <v>319.09199999999998</v>
      </c>
      <c r="D13335">
        <v>145.99599999999899</v>
      </c>
    </row>
    <row r="13336" spans="1:4" x14ac:dyDescent="0.3">
      <c r="A13336" s="1" t="s">
        <v>78</v>
      </c>
      <c r="B13336" s="1" t="s">
        <v>111</v>
      </c>
      <c r="C13336">
        <v>317.84100000000001</v>
      </c>
      <c r="D13336">
        <v>146.28299999999899</v>
      </c>
    </row>
    <row r="13337" spans="1:4" x14ac:dyDescent="0.3">
      <c r="A13337" s="1" t="s">
        <v>78</v>
      </c>
      <c r="B13337" s="1" t="s">
        <v>111</v>
      </c>
      <c r="C13337">
        <v>316.56200000000001</v>
      </c>
      <c r="D13337">
        <v>146.60999999999899</v>
      </c>
    </row>
    <row r="13338" spans="1:4" x14ac:dyDescent="0.3">
      <c r="A13338" s="1" t="s">
        <v>78</v>
      </c>
      <c r="B13338" s="1" t="s">
        <v>111</v>
      </c>
      <c r="C13338">
        <v>321.452</v>
      </c>
      <c r="D13338">
        <v>145.34199999999899</v>
      </c>
    </row>
    <row r="13339" spans="1:4" x14ac:dyDescent="0.3">
      <c r="A13339" s="1" t="s">
        <v>78</v>
      </c>
      <c r="B13339" s="1" t="s">
        <v>111</v>
      </c>
      <c r="C13339">
        <v>320.286</v>
      </c>
      <c r="D13339">
        <v>145.66899999999899</v>
      </c>
    </row>
    <row r="13340" spans="1:4" x14ac:dyDescent="0.3">
      <c r="A13340" s="1" t="s">
        <v>78</v>
      </c>
      <c r="B13340" s="1" t="s">
        <v>111</v>
      </c>
      <c r="C13340">
        <v>319.09199999999998</v>
      </c>
      <c r="D13340">
        <v>145.99599999999899</v>
      </c>
    </row>
    <row r="13341" spans="1:4" x14ac:dyDescent="0.3">
      <c r="A13341" s="1" t="s">
        <v>78</v>
      </c>
      <c r="B13341" s="1" t="s">
        <v>111</v>
      </c>
      <c r="C13341">
        <v>317.84100000000001</v>
      </c>
      <c r="D13341">
        <v>146.28299999999899</v>
      </c>
    </row>
    <row r="13342" spans="1:4" x14ac:dyDescent="0.3">
      <c r="A13342" s="1" t="s">
        <v>78</v>
      </c>
      <c r="B13342" s="1" t="s">
        <v>111</v>
      </c>
      <c r="C13342">
        <v>316.56200000000001</v>
      </c>
      <c r="D13342">
        <v>146.60999999999899</v>
      </c>
    </row>
    <row r="13343" spans="1:4" x14ac:dyDescent="0.3">
      <c r="A13343" s="1" t="s">
        <v>78</v>
      </c>
      <c r="B13343" s="1" t="s">
        <v>111</v>
      </c>
      <c r="C13343">
        <v>325.91399000000001</v>
      </c>
      <c r="D13343">
        <v>143.951999999999</v>
      </c>
    </row>
    <row r="13344" spans="1:4" x14ac:dyDescent="0.3">
      <c r="A13344" s="1" t="s">
        <v>78</v>
      </c>
      <c r="B13344" s="1" t="s">
        <v>111</v>
      </c>
      <c r="C13344">
        <v>325.31698999999998</v>
      </c>
      <c r="D13344">
        <v>144.11499999999899</v>
      </c>
    </row>
    <row r="13345" spans="1:4" x14ac:dyDescent="0.3">
      <c r="A13345" s="1" t="s">
        <v>78</v>
      </c>
      <c r="B13345" s="1" t="s">
        <v>111</v>
      </c>
      <c r="C13345">
        <v>324.74898999999999</v>
      </c>
      <c r="D13345">
        <v>144.278999999999</v>
      </c>
    </row>
    <row r="13346" spans="1:4" x14ac:dyDescent="0.3">
      <c r="A13346" s="1" t="s">
        <v>78</v>
      </c>
      <c r="B13346" s="1" t="s">
        <v>111</v>
      </c>
      <c r="C13346">
        <v>323.66798999999997</v>
      </c>
      <c r="D13346">
        <v>144.64599999999899</v>
      </c>
    </row>
    <row r="13347" spans="1:4" x14ac:dyDescent="0.3">
      <c r="A13347" s="1" t="s">
        <v>78</v>
      </c>
      <c r="B13347" s="1" t="s">
        <v>111</v>
      </c>
      <c r="C13347">
        <v>322.58899000000002</v>
      </c>
      <c r="D13347">
        <v>144.97399999999899</v>
      </c>
    </row>
    <row r="13348" spans="1:4" x14ac:dyDescent="0.3">
      <c r="A13348" s="1" t="s">
        <v>78</v>
      </c>
      <c r="B13348" s="1" t="s">
        <v>111</v>
      </c>
      <c r="C13348">
        <v>322.01999000000001</v>
      </c>
      <c r="D13348">
        <v>145.17899999999901</v>
      </c>
    </row>
    <row r="13349" spans="1:4" x14ac:dyDescent="0.3">
      <c r="A13349" s="1" t="s">
        <v>78</v>
      </c>
      <c r="B13349" s="1" t="s">
        <v>111</v>
      </c>
      <c r="C13349">
        <v>321.45199000000002</v>
      </c>
      <c r="D13349">
        <v>145.34199999999899</v>
      </c>
    </row>
    <row r="13350" spans="1:4" x14ac:dyDescent="0.3">
      <c r="A13350" s="1" t="s">
        <v>78</v>
      </c>
      <c r="B13350" s="1" t="s">
        <v>111</v>
      </c>
      <c r="C13350">
        <v>325.91399000000001</v>
      </c>
      <c r="D13350">
        <v>143.952</v>
      </c>
    </row>
    <row r="13351" spans="1:4" x14ac:dyDescent="0.3">
      <c r="A13351" s="1" t="s">
        <v>78</v>
      </c>
      <c r="B13351" s="1" t="s">
        <v>111</v>
      </c>
      <c r="C13351">
        <v>325.31698999999998</v>
      </c>
      <c r="D13351">
        <v>144.11500000000001</v>
      </c>
    </row>
    <row r="13352" spans="1:4" x14ac:dyDescent="0.3">
      <c r="A13352" s="1" t="s">
        <v>78</v>
      </c>
      <c r="B13352" s="1" t="s">
        <v>111</v>
      </c>
      <c r="C13352">
        <v>324.74898999999999</v>
      </c>
      <c r="D13352">
        <v>144.279</v>
      </c>
    </row>
    <row r="13353" spans="1:4" x14ac:dyDescent="0.3">
      <c r="A13353" s="1" t="s">
        <v>78</v>
      </c>
      <c r="B13353" s="1" t="s">
        <v>111</v>
      </c>
      <c r="C13353">
        <v>323.66798999999997</v>
      </c>
      <c r="D13353">
        <v>144.64599999999999</v>
      </c>
    </row>
    <row r="13354" spans="1:4" x14ac:dyDescent="0.3">
      <c r="A13354" s="1" t="s">
        <v>78</v>
      </c>
      <c r="B13354" s="1" t="s">
        <v>111</v>
      </c>
      <c r="C13354">
        <v>322.58899000000002</v>
      </c>
      <c r="D13354">
        <v>144.97399999999999</v>
      </c>
    </row>
    <row r="13355" spans="1:4" x14ac:dyDescent="0.3">
      <c r="A13355" s="1" t="s">
        <v>78</v>
      </c>
      <c r="B13355" s="1" t="s">
        <v>111</v>
      </c>
      <c r="C13355">
        <v>322.01999000000001</v>
      </c>
      <c r="D13355">
        <v>145.179</v>
      </c>
    </row>
    <row r="13356" spans="1:4" x14ac:dyDescent="0.3">
      <c r="A13356" s="1" t="s">
        <v>78</v>
      </c>
      <c r="B13356" s="1" t="s">
        <v>111</v>
      </c>
      <c r="C13356">
        <v>321.45199000000002</v>
      </c>
      <c r="D13356">
        <v>145.34200000000001</v>
      </c>
    </row>
    <row r="13357" spans="1:4" x14ac:dyDescent="0.3">
      <c r="A13357" s="1" t="s">
        <v>78</v>
      </c>
      <c r="B13357" s="1" t="s">
        <v>111</v>
      </c>
      <c r="C13357">
        <v>331.23</v>
      </c>
      <c r="D13357">
        <v>143.00989999999999</v>
      </c>
    </row>
    <row r="13358" spans="1:4" x14ac:dyDescent="0.3">
      <c r="A13358" s="1" t="s">
        <v>78</v>
      </c>
      <c r="B13358" s="1" t="s">
        <v>111</v>
      </c>
      <c r="C13358">
        <v>330.77499999999998</v>
      </c>
      <c r="D13358">
        <v>143.05090000000001</v>
      </c>
    </row>
    <row r="13359" spans="1:4" x14ac:dyDescent="0.3">
      <c r="A13359" s="1" t="s">
        <v>78</v>
      </c>
      <c r="B13359" s="1" t="s">
        <v>111</v>
      </c>
      <c r="C13359">
        <v>330.32100000000003</v>
      </c>
      <c r="D13359">
        <v>143.09190000000001</v>
      </c>
    </row>
    <row r="13360" spans="1:4" x14ac:dyDescent="0.3">
      <c r="A13360" s="1" t="s">
        <v>78</v>
      </c>
      <c r="B13360" s="1" t="s">
        <v>111</v>
      </c>
      <c r="C13360">
        <v>329.923</v>
      </c>
      <c r="D13360">
        <v>143.1729</v>
      </c>
    </row>
    <row r="13361" spans="1:4" x14ac:dyDescent="0.3">
      <c r="A13361" s="1" t="s">
        <v>78</v>
      </c>
      <c r="B13361" s="1" t="s">
        <v>111</v>
      </c>
      <c r="C13361">
        <v>329.553</v>
      </c>
      <c r="D13361">
        <v>143.2149</v>
      </c>
    </row>
    <row r="13362" spans="1:4" x14ac:dyDescent="0.3">
      <c r="A13362" s="1" t="s">
        <v>78</v>
      </c>
      <c r="B13362" s="1" t="s">
        <v>111</v>
      </c>
      <c r="C13362">
        <v>329.18299999999999</v>
      </c>
      <c r="D13362">
        <v>143.25489999999999</v>
      </c>
    </row>
    <row r="13363" spans="1:4" x14ac:dyDescent="0.3">
      <c r="A13363" s="1" t="s">
        <v>78</v>
      </c>
      <c r="B13363" s="1" t="s">
        <v>111</v>
      </c>
      <c r="C13363">
        <v>328.84300000000002</v>
      </c>
      <c r="D13363">
        <v>143.33689999999899</v>
      </c>
    </row>
    <row r="13364" spans="1:4" x14ac:dyDescent="0.3">
      <c r="A13364" s="1" t="s">
        <v>78</v>
      </c>
      <c r="B13364" s="1" t="s">
        <v>111</v>
      </c>
      <c r="C13364">
        <v>328.21699999999998</v>
      </c>
      <c r="D13364">
        <v>143.41889999999901</v>
      </c>
    </row>
    <row r="13365" spans="1:4" x14ac:dyDescent="0.3">
      <c r="A13365" s="1" t="s">
        <v>78</v>
      </c>
      <c r="B13365" s="1" t="s">
        <v>111</v>
      </c>
      <c r="C13365">
        <v>327.649</v>
      </c>
      <c r="D13365">
        <v>143.541899999999</v>
      </c>
    </row>
    <row r="13366" spans="1:4" x14ac:dyDescent="0.3">
      <c r="A13366" s="1" t="s">
        <v>78</v>
      </c>
      <c r="B13366" s="1" t="s">
        <v>111</v>
      </c>
      <c r="C13366">
        <v>327.08</v>
      </c>
      <c r="D13366">
        <v>143.66489999999899</v>
      </c>
    </row>
    <row r="13367" spans="1:4" x14ac:dyDescent="0.3">
      <c r="A13367" s="1" t="s">
        <v>78</v>
      </c>
      <c r="B13367" s="1" t="s">
        <v>111</v>
      </c>
      <c r="C13367">
        <v>326.512</v>
      </c>
      <c r="D13367">
        <v>143.82889999999901</v>
      </c>
    </row>
    <row r="13368" spans="1:4" x14ac:dyDescent="0.3">
      <c r="A13368" s="1" t="s">
        <v>78</v>
      </c>
      <c r="B13368" s="1" t="s">
        <v>111</v>
      </c>
      <c r="C13368">
        <v>325.91399999999999</v>
      </c>
      <c r="D13368">
        <v>143.951899999999</v>
      </c>
    </row>
    <row r="13369" spans="1:4" x14ac:dyDescent="0.3">
      <c r="A13369" s="1" t="s">
        <v>78</v>
      </c>
      <c r="B13369" s="1" t="s">
        <v>111</v>
      </c>
      <c r="C13369">
        <v>331.23</v>
      </c>
      <c r="D13369">
        <v>143.00989999999899</v>
      </c>
    </row>
    <row r="13370" spans="1:4" x14ac:dyDescent="0.3">
      <c r="A13370" s="1" t="s">
        <v>78</v>
      </c>
      <c r="B13370" s="1" t="s">
        <v>111</v>
      </c>
      <c r="C13370">
        <v>330.77499999999998</v>
      </c>
      <c r="D13370">
        <v>143.05089999999899</v>
      </c>
    </row>
    <row r="13371" spans="1:4" x14ac:dyDescent="0.3">
      <c r="A13371" s="1" t="s">
        <v>78</v>
      </c>
      <c r="B13371" s="1" t="s">
        <v>111</v>
      </c>
      <c r="C13371">
        <v>330.32100000000003</v>
      </c>
      <c r="D13371">
        <v>143.09189999999899</v>
      </c>
    </row>
    <row r="13372" spans="1:4" x14ac:dyDescent="0.3">
      <c r="A13372" s="1" t="s">
        <v>78</v>
      </c>
      <c r="B13372" s="1" t="s">
        <v>111</v>
      </c>
      <c r="C13372">
        <v>329.923</v>
      </c>
      <c r="D13372">
        <v>143.172899999999</v>
      </c>
    </row>
    <row r="13373" spans="1:4" x14ac:dyDescent="0.3">
      <c r="A13373" s="1" t="s">
        <v>78</v>
      </c>
      <c r="B13373" s="1" t="s">
        <v>111</v>
      </c>
      <c r="C13373">
        <v>329.553</v>
      </c>
      <c r="D13373">
        <v>143.21489999999901</v>
      </c>
    </row>
    <row r="13374" spans="1:4" x14ac:dyDescent="0.3">
      <c r="A13374" s="1" t="s">
        <v>78</v>
      </c>
      <c r="B13374" s="1" t="s">
        <v>111</v>
      </c>
      <c r="C13374">
        <v>329.18299999999999</v>
      </c>
      <c r="D13374">
        <v>143.254899999999</v>
      </c>
    </row>
    <row r="13375" spans="1:4" x14ac:dyDescent="0.3">
      <c r="A13375" s="1" t="s">
        <v>78</v>
      </c>
      <c r="B13375" s="1" t="s">
        <v>111</v>
      </c>
      <c r="C13375">
        <v>328.84300000000002</v>
      </c>
      <c r="D13375">
        <v>143.33689999999899</v>
      </c>
    </row>
    <row r="13376" spans="1:4" x14ac:dyDescent="0.3">
      <c r="A13376" s="1" t="s">
        <v>78</v>
      </c>
      <c r="B13376" s="1" t="s">
        <v>111</v>
      </c>
      <c r="C13376">
        <v>328.21699999999998</v>
      </c>
      <c r="D13376">
        <v>143.41889999999901</v>
      </c>
    </row>
    <row r="13377" spans="1:4" x14ac:dyDescent="0.3">
      <c r="A13377" s="1" t="s">
        <v>78</v>
      </c>
      <c r="B13377" s="1" t="s">
        <v>111</v>
      </c>
      <c r="C13377">
        <v>327.649</v>
      </c>
      <c r="D13377">
        <v>143.541899999999</v>
      </c>
    </row>
    <row r="13378" spans="1:4" x14ac:dyDescent="0.3">
      <c r="A13378" s="1" t="s">
        <v>78</v>
      </c>
      <c r="B13378" s="1" t="s">
        <v>111</v>
      </c>
      <c r="C13378">
        <v>327.08</v>
      </c>
      <c r="D13378">
        <v>143.66489999999899</v>
      </c>
    </row>
    <row r="13379" spans="1:4" x14ac:dyDescent="0.3">
      <c r="A13379" s="1" t="s">
        <v>78</v>
      </c>
      <c r="B13379" s="1" t="s">
        <v>111</v>
      </c>
      <c r="C13379">
        <v>326.512</v>
      </c>
      <c r="D13379">
        <v>143.82889999999901</v>
      </c>
    </row>
    <row r="13380" spans="1:4" x14ac:dyDescent="0.3">
      <c r="A13380" s="1" t="s">
        <v>78</v>
      </c>
      <c r="B13380" s="1" t="s">
        <v>111</v>
      </c>
      <c r="C13380">
        <v>325.91399999999999</v>
      </c>
      <c r="D13380">
        <v>143.951899999999</v>
      </c>
    </row>
    <row r="13381" spans="1:4" x14ac:dyDescent="0.3">
      <c r="A13381" s="1" t="s">
        <v>78</v>
      </c>
      <c r="B13381" s="1" t="s">
        <v>111</v>
      </c>
      <c r="C13381">
        <v>341.29399999999998</v>
      </c>
      <c r="D13381">
        <v>142.39599999999899</v>
      </c>
    </row>
    <row r="13382" spans="1:4" x14ac:dyDescent="0.3">
      <c r="A13382" s="1" t="s">
        <v>78</v>
      </c>
      <c r="B13382" s="1" t="s">
        <v>111</v>
      </c>
      <c r="C13382">
        <v>340.01400000000001</v>
      </c>
      <c r="D13382">
        <v>142.43799999999899</v>
      </c>
    </row>
    <row r="13383" spans="1:4" x14ac:dyDescent="0.3">
      <c r="A13383" s="1" t="s">
        <v>78</v>
      </c>
      <c r="B13383" s="1" t="s">
        <v>111</v>
      </c>
      <c r="C13383">
        <v>338.678</v>
      </c>
      <c r="D13383">
        <v>142.47799999999901</v>
      </c>
    </row>
    <row r="13384" spans="1:4" x14ac:dyDescent="0.3">
      <c r="A13384" s="1" t="s">
        <v>78</v>
      </c>
      <c r="B13384" s="1" t="s">
        <v>111</v>
      </c>
      <c r="C13384">
        <v>337.31400000000002</v>
      </c>
      <c r="D13384">
        <v>142.51899999999901</v>
      </c>
    </row>
    <row r="13385" spans="1:4" x14ac:dyDescent="0.3">
      <c r="A13385" s="1" t="s">
        <v>78</v>
      </c>
      <c r="B13385" s="1" t="s">
        <v>111</v>
      </c>
      <c r="C13385">
        <v>335.97800000000001</v>
      </c>
      <c r="D13385">
        <v>142.600999999999</v>
      </c>
    </row>
    <row r="13386" spans="1:4" x14ac:dyDescent="0.3">
      <c r="A13386" s="1" t="s">
        <v>78</v>
      </c>
      <c r="B13386" s="1" t="s">
        <v>111</v>
      </c>
      <c r="C13386">
        <v>334.64100000000002</v>
      </c>
      <c r="D13386">
        <v>142.72399999999899</v>
      </c>
    </row>
    <row r="13387" spans="1:4" x14ac:dyDescent="0.3">
      <c r="A13387" s="1" t="s">
        <v>78</v>
      </c>
      <c r="B13387" s="1" t="s">
        <v>111</v>
      </c>
      <c r="C13387">
        <v>334.01600000000002</v>
      </c>
      <c r="D13387">
        <v>142.76399999999899</v>
      </c>
    </row>
    <row r="13388" spans="1:4" x14ac:dyDescent="0.3">
      <c r="A13388" s="1" t="s">
        <v>78</v>
      </c>
      <c r="B13388" s="1" t="s">
        <v>111</v>
      </c>
      <c r="C13388">
        <v>333.41899999999998</v>
      </c>
      <c r="D13388">
        <v>142.80499999999901</v>
      </c>
    </row>
    <row r="13389" spans="1:4" x14ac:dyDescent="0.3">
      <c r="A13389" s="1" t="s">
        <v>78</v>
      </c>
      <c r="B13389" s="1" t="s">
        <v>111</v>
      </c>
      <c r="C13389">
        <v>332.822</v>
      </c>
      <c r="D13389">
        <v>142.84599999999901</v>
      </c>
    </row>
    <row r="13390" spans="1:4" x14ac:dyDescent="0.3">
      <c r="A13390" s="1" t="s">
        <v>78</v>
      </c>
      <c r="B13390" s="1" t="s">
        <v>111</v>
      </c>
      <c r="C13390">
        <v>332.25400000000002</v>
      </c>
      <c r="D13390">
        <v>142.927999999999</v>
      </c>
    </row>
    <row r="13391" spans="1:4" x14ac:dyDescent="0.3">
      <c r="A13391" s="1" t="s">
        <v>78</v>
      </c>
      <c r="B13391" s="1" t="s">
        <v>111</v>
      </c>
      <c r="C13391">
        <v>331.74299999999999</v>
      </c>
      <c r="D13391">
        <v>142.96799999999899</v>
      </c>
    </row>
    <row r="13392" spans="1:4" x14ac:dyDescent="0.3">
      <c r="A13392" s="1" t="s">
        <v>78</v>
      </c>
      <c r="B13392" s="1" t="s">
        <v>111</v>
      </c>
      <c r="C13392">
        <v>331.23</v>
      </c>
      <c r="D13392">
        <v>143.009999999999</v>
      </c>
    </row>
    <row r="13393" spans="1:4" x14ac:dyDescent="0.3">
      <c r="A13393" s="1" t="s">
        <v>78</v>
      </c>
      <c r="B13393" s="1" t="s">
        <v>111</v>
      </c>
      <c r="C13393">
        <v>341.29399999999998</v>
      </c>
      <c r="D13393">
        <v>142.39599999999899</v>
      </c>
    </row>
    <row r="13394" spans="1:4" x14ac:dyDescent="0.3">
      <c r="A13394" s="1" t="s">
        <v>78</v>
      </c>
      <c r="B13394" s="1" t="s">
        <v>111</v>
      </c>
      <c r="C13394">
        <v>340.01400000000001</v>
      </c>
      <c r="D13394">
        <v>142.43799999999899</v>
      </c>
    </row>
    <row r="13395" spans="1:4" x14ac:dyDescent="0.3">
      <c r="A13395" s="1" t="s">
        <v>78</v>
      </c>
      <c r="B13395" s="1" t="s">
        <v>111</v>
      </c>
      <c r="C13395">
        <v>338.678</v>
      </c>
      <c r="D13395">
        <v>142.47799999999901</v>
      </c>
    </row>
    <row r="13396" spans="1:4" x14ac:dyDescent="0.3">
      <c r="A13396" s="1" t="s">
        <v>78</v>
      </c>
      <c r="B13396" s="1" t="s">
        <v>111</v>
      </c>
      <c r="C13396">
        <v>337.31400000000002</v>
      </c>
      <c r="D13396">
        <v>142.51899999999901</v>
      </c>
    </row>
    <row r="13397" spans="1:4" x14ac:dyDescent="0.3">
      <c r="A13397" s="1" t="s">
        <v>78</v>
      </c>
      <c r="B13397" s="1" t="s">
        <v>111</v>
      </c>
      <c r="C13397">
        <v>335.97800000000001</v>
      </c>
      <c r="D13397">
        <v>142.600999999999</v>
      </c>
    </row>
    <row r="13398" spans="1:4" x14ac:dyDescent="0.3">
      <c r="A13398" s="1" t="s">
        <v>78</v>
      </c>
      <c r="B13398" s="1" t="s">
        <v>111</v>
      </c>
      <c r="C13398">
        <v>334.64100000000002</v>
      </c>
      <c r="D13398">
        <v>142.72399999999899</v>
      </c>
    </row>
    <row r="13399" spans="1:4" x14ac:dyDescent="0.3">
      <c r="A13399" s="1" t="s">
        <v>78</v>
      </c>
      <c r="B13399" s="1" t="s">
        <v>111</v>
      </c>
      <c r="C13399">
        <v>334.01600000000002</v>
      </c>
      <c r="D13399">
        <v>142.76399999999899</v>
      </c>
    </row>
    <row r="13400" spans="1:4" x14ac:dyDescent="0.3">
      <c r="A13400" s="1" t="s">
        <v>78</v>
      </c>
      <c r="B13400" s="1" t="s">
        <v>111</v>
      </c>
      <c r="C13400">
        <v>333.41899999999998</v>
      </c>
      <c r="D13400">
        <v>142.80499999999901</v>
      </c>
    </row>
    <row r="13401" spans="1:4" x14ac:dyDescent="0.3">
      <c r="A13401" s="1" t="s">
        <v>78</v>
      </c>
      <c r="B13401" s="1" t="s">
        <v>111</v>
      </c>
      <c r="C13401">
        <v>332.822</v>
      </c>
      <c r="D13401">
        <v>142.84599999999901</v>
      </c>
    </row>
    <row r="13402" spans="1:4" x14ac:dyDescent="0.3">
      <c r="A13402" s="1" t="s">
        <v>78</v>
      </c>
      <c r="B13402" s="1" t="s">
        <v>111</v>
      </c>
      <c r="C13402">
        <v>332.25400000000002</v>
      </c>
      <c r="D13402">
        <v>142.927999999999</v>
      </c>
    </row>
    <row r="13403" spans="1:4" x14ac:dyDescent="0.3">
      <c r="A13403" s="1" t="s">
        <v>78</v>
      </c>
      <c r="B13403" s="1" t="s">
        <v>111</v>
      </c>
      <c r="C13403">
        <v>331.74299999999999</v>
      </c>
      <c r="D13403">
        <v>142.96799999999899</v>
      </c>
    </row>
    <row r="13404" spans="1:4" x14ac:dyDescent="0.3">
      <c r="A13404" s="1" t="s">
        <v>78</v>
      </c>
      <c r="B13404" s="1" t="s">
        <v>111</v>
      </c>
      <c r="C13404">
        <v>331.23</v>
      </c>
      <c r="D13404">
        <v>143.009999999999</v>
      </c>
    </row>
    <row r="13405" spans="1:4" x14ac:dyDescent="0.3">
      <c r="A13405" s="1" t="s">
        <v>78</v>
      </c>
      <c r="B13405" s="1" t="s">
        <v>111</v>
      </c>
      <c r="C13405">
        <v>351.38499999999999</v>
      </c>
      <c r="D13405">
        <v>142.886989999999</v>
      </c>
    </row>
    <row r="13406" spans="1:4" x14ac:dyDescent="0.3">
      <c r="A13406" s="1" t="s">
        <v>78</v>
      </c>
      <c r="B13406" s="1" t="s">
        <v>111</v>
      </c>
      <c r="C13406">
        <v>350.13400000000001</v>
      </c>
      <c r="D13406">
        <v>142.84598999999901</v>
      </c>
    </row>
    <row r="13407" spans="1:4" x14ac:dyDescent="0.3">
      <c r="A13407" s="1" t="s">
        <v>78</v>
      </c>
      <c r="B13407" s="1" t="s">
        <v>111</v>
      </c>
      <c r="C13407">
        <v>348.85500000000002</v>
      </c>
      <c r="D13407">
        <v>142.80498999999901</v>
      </c>
    </row>
    <row r="13408" spans="1:4" x14ac:dyDescent="0.3">
      <c r="A13408" s="1" t="s">
        <v>78</v>
      </c>
      <c r="B13408" s="1" t="s">
        <v>111</v>
      </c>
      <c r="C13408">
        <v>346.35399999999998</v>
      </c>
      <c r="D13408">
        <v>142.642989999999</v>
      </c>
    </row>
    <row r="13409" spans="1:4" x14ac:dyDescent="0.3">
      <c r="A13409" s="1" t="s">
        <v>78</v>
      </c>
      <c r="B13409" s="1" t="s">
        <v>111</v>
      </c>
      <c r="C13409">
        <v>343.82299999999998</v>
      </c>
      <c r="D13409">
        <v>142.47798999999901</v>
      </c>
    </row>
    <row r="13410" spans="1:4" x14ac:dyDescent="0.3">
      <c r="A13410" s="1" t="s">
        <v>78</v>
      </c>
      <c r="B13410" s="1" t="s">
        <v>111</v>
      </c>
      <c r="C13410">
        <v>342.54399999999998</v>
      </c>
      <c r="D13410">
        <v>142.39598999999899</v>
      </c>
    </row>
    <row r="13411" spans="1:4" x14ac:dyDescent="0.3">
      <c r="A13411" s="1" t="s">
        <v>78</v>
      </c>
      <c r="B13411" s="1" t="s">
        <v>111</v>
      </c>
      <c r="C13411">
        <v>341.29399999999998</v>
      </c>
      <c r="D13411">
        <v>142.39599999999999</v>
      </c>
    </row>
    <row r="13412" spans="1:4" x14ac:dyDescent="0.3">
      <c r="A13412" s="1" t="s">
        <v>78</v>
      </c>
      <c r="B13412" s="1" t="s">
        <v>111</v>
      </c>
      <c r="C13412">
        <v>351.38499999999999</v>
      </c>
      <c r="D13412">
        <v>142.887</v>
      </c>
    </row>
    <row r="13413" spans="1:4" x14ac:dyDescent="0.3">
      <c r="A13413" s="1" t="s">
        <v>78</v>
      </c>
      <c r="B13413" s="1" t="s">
        <v>111</v>
      </c>
      <c r="C13413">
        <v>350.13400000000001</v>
      </c>
      <c r="D13413">
        <v>142.846</v>
      </c>
    </row>
    <row r="13414" spans="1:4" x14ac:dyDescent="0.3">
      <c r="A13414" s="1" t="s">
        <v>78</v>
      </c>
      <c r="B13414" s="1" t="s">
        <v>111</v>
      </c>
      <c r="C13414">
        <v>348.85500000000002</v>
      </c>
      <c r="D13414">
        <v>142.80500000000001</v>
      </c>
    </row>
    <row r="13415" spans="1:4" x14ac:dyDescent="0.3">
      <c r="A13415" s="1" t="s">
        <v>78</v>
      </c>
      <c r="B13415" s="1" t="s">
        <v>111</v>
      </c>
      <c r="C13415">
        <v>346.35399999999998</v>
      </c>
      <c r="D13415">
        <v>142.643</v>
      </c>
    </row>
    <row r="13416" spans="1:4" x14ac:dyDescent="0.3">
      <c r="A13416" s="1" t="s">
        <v>78</v>
      </c>
      <c r="B13416" s="1" t="s">
        <v>111</v>
      </c>
      <c r="C13416">
        <v>343.82299999999998</v>
      </c>
      <c r="D13416">
        <v>142.47800000000001</v>
      </c>
    </row>
    <row r="13417" spans="1:4" x14ac:dyDescent="0.3">
      <c r="A13417" s="1" t="s">
        <v>78</v>
      </c>
      <c r="B13417" s="1" t="s">
        <v>111</v>
      </c>
      <c r="C13417">
        <v>342.54399999999998</v>
      </c>
      <c r="D13417">
        <v>142.39599999999999</v>
      </c>
    </row>
    <row r="13418" spans="1:4" x14ac:dyDescent="0.3">
      <c r="A13418" s="1" t="s">
        <v>78</v>
      </c>
      <c r="B13418" s="1" t="s">
        <v>111</v>
      </c>
      <c r="C13418">
        <v>341.29399999999998</v>
      </c>
      <c r="D13418">
        <v>142.39599999999999</v>
      </c>
    </row>
    <row r="13419" spans="1:4" x14ac:dyDescent="0.3">
      <c r="A13419" s="1" t="s">
        <v>78</v>
      </c>
      <c r="B13419" s="1" t="s">
        <v>111</v>
      </c>
      <c r="C13419">
        <v>361.44799999999998</v>
      </c>
      <c r="D13419">
        <v>142.47799999999901</v>
      </c>
    </row>
    <row r="13420" spans="1:4" x14ac:dyDescent="0.3">
      <c r="A13420" s="1" t="s">
        <v>78</v>
      </c>
      <c r="B13420" s="1" t="s">
        <v>111</v>
      </c>
      <c r="C13420">
        <v>358.91800000000001</v>
      </c>
      <c r="D13420">
        <v>142.600999999999</v>
      </c>
    </row>
    <row r="13421" spans="1:4" x14ac:dyDescent="0.3">
      <c r="A13421" s="1" t="s">
        <v>78</v>
      </c>
      <c r="B13421" s="1" t="s">
        <v>111</v>
      </c>
      <c r="C13421">
        <v>356.416</v>
      </c>
      <c r="D13421">
        <v>142.72399999999899</v>
      </c>
    </row>
    <row r="13422" spans="1:4" x14ac:dyDescent="0.3">
      <c r="A13422" s="1" t="s">
        <v>78</v>
      </c>
      <c r="B13422" s="1" t="s">
        <v>111</v>
      </c>
      <c r="C13422">
        <v>353.91500000000002</v>
      </c>
      <c r="D13422">
        <v>142.84599999999901</v>
      </c>
    </row>
    <row r="13423" spans="1:4" x14ac:dyDescent="0.3">
      <c r="A13423" s="1" t="s">
        <v>78</v>
      </c>
      <c r="B13423" s="1" t="s">
        <v>111</v>
      </c>
      <c r="C13423">
        <v>351.38499999999999</v>
      </c>
      <c r="D13423">
        <v>142.88699999999901</v>
      </c>
    </row>
    <row r="13424" spans="1:4" x14ac:dyDescent="0.3">
      <c r="A13424" s="1" t="s">
        <v>78</v>
      </c>
      <c r="B13424" s="1" t="s">
        <v>111</v>
      </c>
      <c r="C13424">
        <v>361.44799999999998</v>
      </c>
      <c r="D13424">
        <v>142.47799999999901</v>
      </c>
    </row>
    <row r="13425" spans="1:4" x14ac:dyDescent="0.3">
      <c r="A13425" s="1" t="s">
        <v>78</v>
      </c>
      <c r="B13425" s="1" t="s">
        <v>111</v>
      </c>
      <c r="C13425">
        <v>358.91800000000001</v>
      </c>
      <c r="D13425">
        <v>142.600999999999</v>
      </c>
    </row>
    <row r="13426" spans="1:4" x14ac:dyDescent="0.3">
      <c r="A13426" s="1" t="s">
        <v>78</v>
      </c>
      <c r="B13426" s="1" t="s">
        <v>111</v>
      </c>
      <c r="C13426">
        <v>356.416</v>
      </c>
      <c r="D13426">
        <v>142.72399999999899</v>
      </c>
    </row>
    <row r="13427" spans="1:4" x14ac:dyDescent="0.3">
      <c r="A13427" s="1" t="s">
        <v>78</v>
      </c>
      <c r="B13427" s="1" t="s">
        <v>111</v>
      </c>
      <c r="C13427">
        <v>353.91500000000002</v>
      </c>
      <c r="D13427">
        <v>142.84599999999901</v>
      </c>
    </row>
    <row r="13428" spans="1:4" x14ac:dyDescent="0.3">
      <c r="A13428" s="1" t="s">
        <v>78</v>
      </c>
      <c r="B13428" s="1" t="s">
        <v>111</v>
      </c>
      <c r="C13428">
        <v>351.38499999999999</v>
      </c>
      <c r="D13428">
        <v>142.88699999999901</v>
      </c>
    </row>
    <row r="13429" spans="1:4" x14ac:dyDescent="0.3">
      <c r="A13429" s="1" t="s">
        <v>78</v>
      </c>
      <c r="B13429" s="1" t="s">
        <v>111</v>
      </c>
      <c r="C13429">
        <v>371.53899999999999</v>
      </c>
      <c r="D13429">
        <v>142.10999999999899</v>
      </c>
    </row>
    <row r="13430" spans="1:4" x14ac:dyDescent="0.3">
      <c r="A13430" s="1" t="s">
        <v>78</v>
      </c>
      <c r="B13430" s="1" t="s">
        <v>111</v>
      </c>
      <c r="C13430">
        <v>366.50799999999998</v>
      </c>
      <c r="D13430">
        <v>142.315</v>
      </c>
    </row>
    <row r="13431" spans="1:4" x14ac:dyDescent="0.3">
      <c r="A13431" s="1" t="s">
        <v>78</v>
      </c>
      <c r="B13431" s="1" t="s">
        <v>111</v>
      </c>
      <c r="C13431">
        <v>361.44799999999998</v>
      </c>
      <c r="D13431">
        <v>142.47800000000001</v>
      </c>
    </row>
    <row r="13432" spans="1:4" x14ac:dyDescent="0.3">
      <c r="A13432" s="1" t="s">
        <v>78</v>
      </c>
      <c r="B13432" s="1" t="s">
        <v>111</v>
      </c>
      <c r="C13432">
        <v>371.53899999999999</v>
      </c>
      <c r="D13432">
        <v>142.11000000000001</v>
      </c>
    </row>
    <row r="13433" spans="1:4" x14ac:dyDescent="0.3">
      <c r="A13433" s="1" t="s">
        <v>78</v>
      </c>
      <c r="B13433" s="1" t="s">
        <v>111</v>
      </c>
      <c r="C13433">
        <v>366.50799999999998</v>
      </c>
      <c r="D13433">
        <v>142.315</v>
      </c>
    </row>
    <row r="13434" spans="1:4" x14ac:dyDescent="0.3">
      <c r="A13434" s="1" t="s">
        <v>78</v>
      </c>
      <c r="B13434" s="1" t="s">
        <v>111</v>
      </c>
      <c r="C13434">
        <v>361.44799999999998</v>
      </c>
      <c r="D13434">
        <v>142.47800000000001</v>
      </c>
    </row>
    <row r="13435" spans="1:4" x14ac:dyDescent="0.3">
      <c r="A13435" s="1" t="s">
        <v>78</v>
      </c>
      <c r="B13435" s="1" t="s">
        <v>111</v>
      </c>
      <c r="C13435">
        <v>381.60199999999998</v>
      </c>
      <c r="D13435">
        <v>141.66</v>
      </c>
    </row>
    <row r="13436" spans="1:4" x14ac:dyDescent="0.3">
      <c r="A13436" s="1" t="s">
        <v>78</v>
      </c>
      <c r="B13436" s="1" t="s">
        <v>111</v>
      </c>
      <c r="C13436">
        <v>376.570999999999</v>
      </c>
      <c r="D13436">
        <v>141.905</v>
      </c>
    </row>
    <row r="13437" spans="1:4" x14ac:dyDescent="0.3">
      <c r="A13437" s="1" t="s">
        <v>78</v>
      </c>
      <c r="B13437" s="1" t="s">
        <v>111</v>
      </c>
      <c r="C13437">
        <v>371.53899999999999</v>
      </c>
      <c r="D13437">
        <v>142.11000000000001</v>
      </c>
    </row>
    <row r="13438" spans="1:4" x14ac:dyDescent="0.3">
      <c r="A13438" s="1" t="s">
        <v>78</v>
      </c>
      <c r="B13438" s="1" t="s">
        <v>111</v>
      </c>
      <c r="C13438">
        <v>381.60199999999998</v>
      </c>
      <c r="D13438">
        <v>141.66</v>
      </c>
    </row>
    <row r="13439" spans="1:4" x14ac:dyDescent="0.3">
      <c r="A13439" s="1" t="s">
        <v>78</v>
      </c>
      <c r="B13439" s="1" t="s">
        <v>111</v>
      </c>
      <c r="C13439">
        <v>376.570999999999</v>
      </c>
      <c r="D13439">
        <v>141.905</v>
      </c>
    </row>
    <row r="13440" spans="1:4" x14ac:dyDescent="0.3">
      <c r="A13440" s="1" t="s">
        <v>78</v>
      </c>
      <c r="B13440" s="1" t="s">
        <v>111</v>
      </c>
      <c r="C13440">
        <v>371.53899999999999</v>
      </c>
      <c r="D13440">
        <v>142.11000000000001</v>
      </c>
    </row>
    <row r="13441" spans="1:4" x14ac:dyDescent="0.3">
      <c r="A13441" s="1" t="s">
        <v>78</v>
      </c>
      <c r="B13441" s="1" t="s">
        <v>127</v>
      </c>
      <c r="C13441">
        <v>118.64100000000001</v>
      </c>
      <c r="D13441">
        <v>623.23199999999997</v>
      </c>
    </row>
    <row r="13442" spans="1:4" x14ac:dyDescent="0.3">
      <c r="A13442" s="1" t="s">
        <v>78</v>
      </c>
      <c r="B13442" s="1" t="s">
        <v>127</v>
      </c>
      <c r="C13442">
        <v>117.473</v>
      </c>
      <c r="D13442">
        <v>623.32299999999998</v>
      </c>
    </row>
    <row r="13443" spans="1:4" x14ac:dyDescent="0.3">
      <c r="A13443" s="1" t="s">
        <v>78</v>
      </c>
      <c r="B13443" s="1" t="s">
        <v>127</v>
      </c>
      <c r="C13443">
        <v>116.175</v>
      </c>
      <c r="D13443">
        <v>623.41399999999999</v>
      </c>
    </row>
    <row r="13444" spans="1:4" x14ac:dyDescent="0.3">
      <c r="A13444" s="1" t="s">
        <v>78</v>
      </c>
      <c r="B13444" s="1" t="s">
        <v>127</v>
      </c>
      <c r="C13444">
        <v>114.878999999999</v>
      </c>
      <c r="D13444">
        <v>623.50699999999995</v>
      </c>
    </row>
    <row r="13445" spans="1:4" x14ac:dyDescent="0.3">
      <c r="A13445" s="1" t="s">
        <v>78</v>
      </c>
      <c r="B13445" s="1" t="s">
        <v>127</v>
      </c>
      <c r="C13445">
        <v>113.51499999999901</v>
      </c>
      <c r="D13445">
        <v>623.68899999999996</v>
      </c>
    </row>
    <row r="13446" spans="1:4" x14ac:dyDescent="0.3">
      <c r="A13446" s="1" t="s">
        <v>78</v>
      </c>
      <c r="B13446" s="1" t="s">
        <v>127</v>
      </c>
      <c r="C13446">
        <v>110.597999999999</v>
      </c>
      <c r="D13446">
        <v>623.87299999999902</v>
      </c>
    </row>
    <row r="13447" spans="1:4" x14ac:dyDescent="0.3">
      <c r="A13447" s="1" t="s">
        <v>78</v>
      </c>
      <c r="B13447" s="1" t="s">
        <v>127</v>
      </c>
      <c r="C13447">
        <v>107.54799999999901</v>
      </c>
      <c r="D13447">
        <v>624.147999999999</v>
      </c>
    </row>
    <row r="13448" spans="1:4" x14ac:dyDescent="0.3">
      <c r="A13448" s="1" t="s">
        <v>78</v>
      </c>
      <c r="B13448" s="1" t="s">
        <v>127</v>
      </c>
      <c r="C13448">
        <v>104.500999999999</v>
      </c>
      <c r="D13448">
        <v>624.33099999999899</v>
      </c>
    </row>
    <row r="13449" spans="1:4" x14ac:dyDescent="0.3">
      <c r="A13449" s="1" t="s">
        <v>78</v>
      </c>
      <c r="B13449" s="1" t="s">
        <v>127</v>
      </c>
      <c r="C13449">
        <v>101.38699999999901</v>
      </c>
      <c r="D13449">
        <v>624.604999999999</v>
      </c>
    </row>
    <row r="13450" spans="1:4" x14ac:dyDescent="0.3">
      <c r="A13450" s="1" t="s">
        <v>78</v>
      </c>
      <c r="B13450" s="1" t="s">
        <v>127</v>
      </c>
      <c r="C13450">
        <v>98.272999999999897</v>
      </c>
      <c r="D13450">
        <v>624.78999999999905</v>
      </c>
    </row>
    <row r="13451" spans="1:4" x14ac:dyDescent="0.3">
      <c r="A13451" s="1" t="s">
        <v>78</v>
      </c>
      <c r="B13451" s="1" t="s">
        <v>127</v>
      </c>
      <c r="C13451">
        <v>95.290999999999897</v>
      </c>
      <c r="D13451">
        <v>625.06299999999896</v>
      </c>
    </row>
    <row r="13452" spans="1:4" x14ac:dyDescent="0.3">
      <c r="A13452" s="1" t="s">
        <v>78</v>
      </c>
      <c r="B13452" s="1" t="s">
        <v>127</v>
      </c>
      <c r="C13452">
        <v>118.640999999999</v>
      </c>
      <c r="D13452">
        <v>623.23199999999895</v>
      </c>
    </row>
    <row r="13453" spans="1:4" x14ac:dyDescent="0.3">
      <c r="A13453" s="1" t="s">
        <v>78</v>
      </c>
      <c r="B13453" s="1" t="s">
        <v>127</v>
      </c>
      <c r="C13453">
        <v>117.472999999999</v>
      </c>
      <c r="D13453">
        <v>623.32299999999896</v>
      </c>
    </row>
    <row r="13454" spans="1:4" x14ac:dyDescent="0.3">
      <c r="A13454" s="1" t="s">
        <v>78</v>
      </c>
      <c r="B13454" s="1" t="s">
        <v>127</v>
      </c>
      <c r="C13454">
        <v>116.174999999999</v>
      </c>
      <c r="D13454">
        <v>623.41399999999896</v>
      </c>
    </row>
    <row r="13455" spans="1:4" x14ac:dyDescent="0.3">
      <c r="A13455" s="1" t="s">
        <v>78</v>
      </c>
      <c r="B13455" s="1" t="s">
        <v>127</v>
      </c>
      <c r="C13455">
        <v>114.878999999999</v>
      </c>
      <c r="D13455">
        <v>623.50699999999904</v>
      </c>
    </row>
    <row r="13456" spans="1:4" x14ac:dyDescent="0.3">
      <c r="A13456" s="1" t="s">
        <v>78</v>
      </c>
      <c r="B13456" s="1" t="s">
        <v>127</v>
      </c>
      <c r="C13456">
        <v>113.51499999999901</v>
      </c>
      <c r="D13456">
        <v>623.68899999999906</v>
      </c>
    </row>
    <row r="13457" spans="1:4" x14ac:dyDescent="0.3">
      <c r="A13457" s="1" t="s">
        <v>78</v>
      </c>
      <c r="B13457" s="1" t="s">
        <v>127</v>
      </c>
      <c r="C13457">
        <v>110.597999999999</v>
      </c>
      <c r="D13457">
        <v>623.87299999999902</v>
      </c>
    </row>
    <row r="13458" spans="1:4" x14ac:dyDescent="0.3">
      <c r="A13458" s="1" t="s">
        <v>78</v>
      </c>
      <c r="B13458" s="1" t="s">
        <v>127</v>
      </c>
      <c r="C13458">
        <v>107.54799999999901</v>
      </c>
      <c r="D13458">
        <v>624.147999999999</v>
      </c>
    </row>
    <row r="13459" spans="1:4" x14ac:dyDescent="0.3">
      <c r="A13459" s="1" t="s">
        <v>78</v>
      </c>
      <c r="B13459" s="1" t="s">
        <v>127</v>
      </c>
      <c r="C13459">
        <v>104.500999999999</v>
      </c>
      <c r="D13459">
        <v>624.33099999999899</v>
      </c>
    </row>
    <row r="13460" spans="1:4" x14ac:dyDescent="0.3">
      <c r="A13460" s="1" t="s">
        <v>78</v>
      </c>
      <c r="B13460" s="1" t="s">
        <v>127</v>
      </c>
      <c r="C13460">
        <v>101.38699999999901</v>
      </c>
      <c r="D13460">
        <v>624.604999999999</v>
      </c>
    </row>
    <row r="13461" spans="1:4" x14ac:dyDescent="0.3">
      <c r="A13461" s="1" t="s">
        <v>78</v>
      </c>
      <c r="B13461" s="1" t="s">
        <v>127</v>
      </c>
      <c r="C13461">
        <v>98.272999999999897</v>
      </c>
      <c r="D13461">
        <v>624.78999999999905</v>
      </c>
    </row>
    <row r="13462" spans="1:4" x14ac:dyDescent="0.3">
      <c r="A13462" s="1" t="s">
        <v>78</v>
      </c>
      <c r="B13462" s="1" t="s">
        <v>127</v>
      </c>
      <c r="C13462">
        <v>95.290999999999897</v>
      </c>
      <c r="D13462">
        <v>625.06299999999896</v>
      </c>
    </row>
    <row r="13463" spans="1:4" x14ac:dyDescent="0.3">
      <c r="A13463" s="1" t="s">
        <v>78</v>
      </c>
      <c r="B13463" s="1" t="s">
        <v>127</v>
      </c>
      <c r="C13463">
        <v>132.19699999999901</v>
      </c>
      <c r="D13463">
        <v>621.94878999999901</v>
      </c>
    </row>
    <row r="13464" spans="1:4" x14ac:dyDescent="0.3">
      <c r="A13464" s="1" t="s">
        <v>78</v>
      </c>
      <c r="B13464" s="1" t="s">
        <v>127</v>
      </c>
      <c r="C13464">
        <v>131.289999999999</v>
      </c>
      <c r="D13464">
        <v>622.04078999999899</v>
      </c>
    </row>
    <row r="13465" spans="1:4" x14ac:dyDescent="0.3">
      <c r="A13465" s="1" t="s">
        <v>78</v>
      </c>
      <c r="B13465" s="1" t="s">
        <v>127</v>
      </c>
      <c r="C13465">
        <v>130.379999999999</v>
      </c>
      <c r="D13465">
        <v>622.13278999999898</v>
      </c>
    </row>
    <row r="13466" spans="1:4" x14ac:dyDescent="0.3">
      <c r="A13466" s="1" t="s">
        <v>78</v>
      </c>
      <c r="B13466" s="1" t="s">
        <v>127</v>
      </c>
      <c r="C13466">
        <v>128.82399999999899</v>
      </c>
      <c r="D13466">
        <v>622.31478999999899</v>
      </c>
    </row>
    <row r="13467" spans="1:4" x14ac:dyDescent="0.3">
      <c r="A13467" s="1" t="s">
        <v>78</v>
      </c>
      <c r="B13467" s="1" t="s">
        <v>127</v>
      </c>
      <c r="C13467">
        <v>127.266999999999</v>
      </c>
      <c r="D13467">
        <v>622.40678999999898</v>
      </c>
    </row>
    <row r="13468" spans="1:4" x14ac:dyDescent="0.3">
      <c r="A13468" s="1" t="s">
        <v>78</v>
      </c>
      <c r="B13468" s="1" t="s">
        <v>127</v>
      </c>
      <c r="C13468">
        <v>125.840999999999</v>
      </c>
      <c r="D13468">
        <v>622.59078999999895</v>
      </c>
    </row>
    <row r="13469" spans="1:4" x14ac:dyDescent="0.3">
      <c r="A13469" s="1" t="s">
        <v>78</v>
      </c>
      <c r="B13469" s="1" t="s">
        <v>127</v>
      </c>
      <c r="C13469">
        <v>124.283999999999</v>
      </c>
      <c r="D13469">
        <v>622.68078999999898</v>
      </c>
    </row>
    <row r="13470" spans="1:4" x14ac:dyDescent="0.3">
      <c r="A13470" s="1" t="s">
        <v>78</v>
      </c>
      <c r="B13470" s="1" t="s">
        <v>127</v>
      </c>
      <c r="C13470">
        <v>123.504999999999</v>
      </c>
      <c r="D13470">
        <v>622.77278999999896</v>
      </c>
    </row>
    <row r="13471" spans="1:4" x14ac:dyDescent="0.3">
      <c r="A13471" s="1" t="s">
        <v>78</v>
      </c>
      <c r="B13471" s="1" t="s">
        <v>127</v>
      </c>
      <c r="C13471">
        <v>122.66099999999901</v>
      </c>
      <c r="D13471">
        <v>622.86478999999895</v>
      </c>
    </row>
    <row r="13472" spans="1:4" x14ac:dyDescent="0.3">
      <c r="A13472" s="1" t="s">
        <v>78</v>
      </c>
      <c r="B13472" s="1" t="s">
        <v>127</v>
      </c>
      <c r="C13472">
        <v>121.753999999999</v>
      </c>
      <c r="D13472">
        <v>622.95678999999905</v>
      </c>
    </row>
    <row r="13473" spans="1:4" x14ac:dyDescent="0.3">
      <c r="A13473" s="1" t="s">
        <v>78</v>
      </c>
      <c r="B13473" s="1" t="s">
        <v>127</v>
      </c>
      <c r="C13473">
        <v>120.780999999999</v>
      </c>
      <c r="D13473">
        <v>623.04978999999901</v>
      </c>
    </row>
    <row r="13474" spans="1:4" x14ac:dyDescent="0.3">
      <c r="A13474" s="1" t="s">
        <v>78</v>
      </c>
      <c r="B13474" s="1" t="s">
        <v>127</v>
      </c>
      <c r="C13474">
        <v>119.742999999999</v>
      </c>
      <c r="D13474">
        <v>623.13978999999904</v>
      </c>
    </row>
    <row r="13475" spans="1:4" x14ac:dyDescent="0.3">
      <c r="A13475" s="1" t="s">
        <v>78</v>
      </c>
      <c r="B13475" s="1" t="s">
        <v>127</v>
      </c>
      <c r="C13475">
        <v>118.640999999999</v>
      </c>
      <c r="D13475">
        <v>623.23178999999902</v>
      </c>
    </row>
    <row r="13476" spans="1:4" x14ac:dyDescent="0.3">
      <c r="A13476" s="1" t="s">
        <v>78</v>
      </c>
      <c r="B13476" s="1" t="s">
        <v>127</v>
      </c>
      <c r="C13476">
        <v>132.19699999999901</v>
      </c>
      <c r="D13476">
        <v>621.94878999999901</v>
      </c>
    </row>
    <row r="13477" spans="1:4" x14ac:dyDescent="0.3">
      <c r="A13477" s="1" t="s">
        <v>78</v>
      </c>
      <c r="B13477" s="1" t="s">
        <v>127</v>
      </c>
      <c r="C13477">
        <v>131.289999999999</v>
      </c>
      <c r="D13477">
        <v>622.04078999999899</v>
      </c>
    </row>
    <row r="13478" spans="1:4" x14ac:dyDescent="0.3">
      <c r="A13478" s="1" t="s">
        <v>78</v>
      </c>
      <c r="B13478" s="1" t="s">
        <v>127</v>
      </c>
      <c r="C13478">
        <v>130.379999999999</v>
      </c>
      <c r="D13478">
        <v>622.13278999999898</v>
      </c>
    </row>
    <row r="13479" spans="1:4" x14ac:dyDescent="0.3">
      <c r="A13479" s="1" t="s">
        <v>78</v>
      </c>
      <c r="B13479" s="1" t="s">
        <v>127</v>
      </c>
      <c r="C13479">
        <v>128.82399999999899</v>
      </c>
      <c r="D13479">
        <v>622.31478999999899</v>
      </c>
    </row>
    <row r="13480" spans="1:4" x14ac:dyDescent="0.3">
      <c r="A13480" s="1" t="s">
        <v>78</v>
      </c>
      <c r="B13480" s="1" t="s">
        <v>127</v>
      </c>
      <c r="C13480">
        <v>127.266999999999</v>
      </c>
      <c r="D13480">
        <v>622.40678999999898</v>
      </c>
    </row>
    <row r="13481" spans="1:4" x14ac:dyDescent="0.3">
      <c r="A13481" s="1" t="s">
        <v>78</v>
      </c>
      <c r="B13481" s="1" t="s">
        <v>127</v>
      </c>
      <c r="C13481">
        <v>125.840999999999</v>
      </c>
      <c r="D13481">
        <v>622.59078999999895</v>
      </c>
    </row>
    <row r="13482" spans="1:4" x14ac:dyDescent="0.3">
      <c r="A13482" s="1" t="s">
        <v>78</v>
      </c>
      <c r="B13482" s="1" t="s">
        <v>127</v>
      </c>
      <c r="C13482">
        <v>124.283999999999</v>
      </c>
      <c r="D13482">
        <v>622.68078999999898</v>
      </c>
    </row>
    <row r="13483" spans="1:4" x14ac:dyDescent="0.3">
      <c r="A13483" s="1" t="s">
        <v>78</v>
      </c>
      <c r="B13483" s="1" t="s">
        <v>127</v>
      </c>
      <c r="C13483">
        <v>123.504999999999</v>
      </c>
      <c r="D13483">
        <v>622.77278999999896</v>
      </c>
    </row>
    <row r="13484" spans="1:4" x14ac:dyDescent="0.3">
      <c r="A13484" s="1" t="s">
        <v>78</v>
      </c>
      <c r="B13484" s="1" t="s">
        <v>127</v>
      </c>
      <c r="C13484">
        <v>122.66099999999901</v>
      </c>
      <c r="D13484">
        <v>622.86478999999895</v>
      </c>
    </row>
    <row r="13485" spans="1:4" x14ac:dyDescent="0.3">
      <c r="A13485" s="1" t="s">
        <v>78</v>
      </c>
      <c r="B13485" s="1" t="s">
        <v>127</v>
      </c>
      <c r="C13485">
        <v>121.753999999999</v>
      </c>
      <c r="D13485">
        <v>622.95678999999905</v>
      </c>
    </row>
    <row r="13486" spans="1:4" x14ac:dyDescent="0.3">
      <c r="A13486" s="1" t="s">
        <v>78</v>
      </c>
      <c r="B13486" s="1" t="s">
        <v>127</v>
      </c>
      <c r="C13486">
        <v>120.780999999999</v>
      </c>
      <c r="D13486">
        <v>623.04978999999901</v>
      </c>
    </row>
    <row r="13487" spans="1:4" x14ac:dyDescent="0.3">
      <c r="A13487" s="1" t="s">
        <v>78</v>
      </c>
      <c r="B13487" s="1" t="s">
        <v>127</v>
      </c>
      <c r="C13487">
        <v>119.742999999999</v>
      </c>
      <c r="D13487">
        <v>623.13978999999904</v>
      </c>
    </row>
    <row r="13488" spans="1:4" x14ac:dyDescent="0.3">
      <c r="A13488" s="1" t="s">
        <v>78</v>
      </c>
      <c r="B13488" s="1" t="s">
        <v>127</v>
      </c>
      <c r="C13488">
        <v>118.640999999999</v>
      </c>
      <c r="D13488">
        <v>623.23178999999902</v>
      </c>
    </row>
    <row r="13489" spans="1:4" x14ac:dyDescent="0.3">
      <c r="A13489" s="1" t="s">
        <v>78</v>
      </c>
      <c r="B13489" s="1" t="s">
        <v>127</v>
      </c>
      <c r="C13489">
        <v>149.254999999999</v>
      </c>
      <c r="D13489">
        <v>620.29939999999897</v>
      </c>
    </row>
    <row r="13490" spans="1:4" x14ac:dyDescent="0.3">
      <c r="A13490" s="1" t="s">
        <v>78</v>
      </c>
      <c r="B13490" s="1" t="s">
        <v>127</v>
      </c>
      <c r="C13490">
        <v>148.34699999999901</v>
      </c>
      <c r="D13490">
        <v>620.39139999999895</v>
      </c>
    </row>
    <row r="13491" spans="1:4" x14ac:dyDescent="0.3">
      <c r="A13491" s="1" t="s">
        <v>78</v>
      </c>
      <c r="B13491" s="1" t="s">
        <v>127</v>
      </c>
      <c r="C13491">
        <v>147.37499999999901</v>
      </c>
      <c r="D13491">
        <v>620.48339999999905</v>
      </c>
    </row>
    <row r="13492" spans="1:4" x14ac:dyDescent="0.3">
      <c r="A13492" s="1" t="s">
        <v>78</v>
      </c>
      <c r="B13492" s="1" t="s">
        <v>127</v>
      </c>
      <c r="C13492">
        <v>145.36399999999901</v>
      </c>
      <c r="D13492">
        <v>620.66539999999895</v>
      </c>
    </row>
    <row r="13493" spans="1:4" x14ac:dyDescent="0.3">
      <c r="A13493" s="1" t="s">
        <v>78</v>
      </c>
      <c r="B13493" s="1" t="s">
        <v>127</v>
      </c>
      <c r="C13493">
        <v>143.15799999999999</v>
      </c>
      <c r="D13493">
        <v>620.85039999999901</v>
      </c>
    </row>
    <row r="13494" spans="1:4" x14ac:dyDescent="0.3">
      <c r="A13494" s="1" t="s">
        <v>78</v>
      </c>
      <c r="B13494" s="1" t="s">
        <v>127</v>
      </c>
      <c r="C13494">
        <v>140.88799999999901</v>
      </c>
      <c r="D13494">
        <v>621.12439999999901</v>
      </c>
    </row>
    <row r="13495" spans="1:4" x14ac:dyDescent="0.3">
      <c r="A13495" s="1" t="s">
        <v>78</v>
      </c>
      <c r="B13495" s="1" t="s">
        <v>127</v>
      </c>
      <c r="C13495">
        <v>138.61899999999901</v>
      </c>
      <c r="D13495">
        <v>621.30739999999901</v>
      </c>
    </row>
    <row r="13496" spans="1:4" x14ac:dyDescent="0.3">
      <c r="A13496" s="1" t="s">
        <v>78</v>
      </c>
      <c r="B13496" s="1" t="s">
        <v>127</v>
      </c>
      <c r="C13496">
        <v>136.34699999999901</v>
      </c>
      <c r="D13496">
        <v>621.58239999999898</v>
      </c>
    </row>
    <row r="13497" spans="1:4" x14ac:dyDescent="0.3">
      <c r="A13497" s="1" t="s">
        <v>78</v>
      </c>
      <c r="B13497" s="1" t="s">
        <v>127</v>
      </c>
      <c r="C13497">
        <v>134.20599999999999</v>
      </c>
      <c r="D13497">
        <v>621.76639999999895</v>
      </c>
    </row>
    <row r="13498" spans="1:4" x14ac:dyDescent="0.3">
      <c r="A13498" s="1" t="s">
        <v>78</v>
      </c>
      <c r="B13498" s="1" t="s">
        <v>127</v>
      </c>
      <c r="C13498">
        <v>133.16999999999999</v>
      </c>
      <c r="D13498">
        <v>621.85839999999905</v>
      </c>
    </row>
    <row r="13499" spans="1:4" x14ac:dyDescent="0.3">
      <c r="A13499" s="1" t="s">
        <v>78</v>
      </c>
      <c r="B13499" s="1" t="s">
        <v>127</v>
      </c>
      <c r="C13499">
        <v>132.19699999999901</v>
      </c>
      <c r="D13499">
        <v>621.94839999999897</v>
      </c>
    </row>
    <row r="13500" spans="1:4" x14ac:dyDescent="0.3">
      <c r="A13500" s="1" t="s">
        <v>78</v>
      </c>
      <c r="B13500" s="1" t="s">
        <v>127</v>
      </c>
      <c r="C13500">
        <v>149.254999999999</v>
      </c>
      <c r="D13500">
        <v>620.29939999999897</v>
      </c>
    </row>
    <row r="13501" spans="1:4" x14ac:dyDescent="0.3">
      <c r="A13501" s="1" t="s">
        <v>78</v>
      </c>
      <c r="B13501" s="1" t="s">
        <v>127</v>
      </c>
      <c r="C13501">
        <v>148.34699999999901</v>
      </c>
      <c r="D13501">
        <v>620.39139999999895</v>
      </c>
    </row>
    <row r="13502" spans="1:4" x14ac:dyDescent="0.3">
      <c r="A13502" s="1" t="s">
        <v>78</v>
      </c>
      <c r="B13502" s="1" t="s">
        <v>127</v>
      </c>
      <c r="C13502">
        <v>147.37499999999901</v>
      </c>
      <c r="D13502">
        <v>620.48339999999905</v>
      </c>
    </row>
    <row r="13503" spans="1:4" x14ac:dyDescent="0.3">
      <c r="A13503" s="1" t="s">
        <v>78</v>
      </c>
      <c r="B13503" s="1" t="s">
        <v>127</v>
      </c>
      <c r="C13503">
        <v>145.36399999999901</v>
      </c>
      <c r="D13503">
        <v>620.66539999999895</v>
      </c>
    </row>
    <row r="13504" spans="1:4" x14ac:dyDescent="0.3">
      <c r="A13504" s="1" t="s">
        <v>78</v>
      </c>
      <c r="B13504" s="1" t="s">
        <v>127</v>
      </c>
      <c r="C13504">
        <v>143.15799999999999</v>
      </c>
      <c r="D13504">
        <v>620.85039999999901</v>
      </c>
    </row>
    <row r="13505" spans="1:4" x14ac:dyDescent="0.3">
      <c r="A13505" s="1" t="s">
        <v>78</v>
      </c>
      <c r="B13505" s="1" t="s">
        <v>127</v>
      </c>
      <c r="C13505">
        <v>140.88799999999901</v>
      </c>
      <c r="D13505">
        <v>621.12439999999901</v>
      </c>
    </row>
    <row r="13506" spans="1:4" x14ac:dyDescent="0.3">
      <c r="A13506" s="1" t="s">
        <v>78</v>
      </c>
      <c r="B13506" s="1" t="s">
        <v>127</v>
      </c>
      <c r="C13506">
        <v>138.61899999999901</v>
      </c>
      <c r="D13506">
        <v>621.30739999999901</v>
      </c>
    </row>
    <row r="13507" spans="1:4" x14ac:dyDescent="0.3">
      <c r="A13507" s="1" t="s">
        <v>78</v>
      </c>
      <c r="B13507" s="1" t="s">
        <v>127</v>
      </c>
      <c r="C13507">
        <v>136.34699999999901</v>
      </c>
      <c r="D13507">
        <v>621.58239999999898</v>
      </c>
    </row>
    <row r="13508" spans="1:4" x14ac:dyDescent="0.3">
      <c r="A13508" s="1" t="s">
        <v>78</v>
      </c>
      <c r="B13508" s="1" t="s">
        <v>127</v>
      </c>
      <c r="C13508">
        <v>134.20599999999999</v>
      </c>
      <c r="D13508">
        <v>621.76639999999895</v>
      </c>
    </row>
    <row r="13509" spans="1:4" x14ac:dyDescent="0.3">
      <c r="A13509" s="1" t="s">
        <v>78</v>
      </c>
      <c r="B13509" s="1" t="s">
        <v>127</v>
      </c>
      <c r="C13509">
        <v>133.16999999999999</v>
      </c>
      <c r="D13509">
        <v>621.85839999999905</v>
      </c>
    </row>
    <row r="13510" spans="1:4" x14ac:dyDescent="0.3">
      <c r="A13510" s="1" t="s">
        <v>78</v>
      </c>
      <c r="B13510" s="1" t="s">
        <v>127</v>
      </c>
      <c r="C13510">
        <v>132.19699999999901</v>
      </c>
      <c r="D13510">
        <v>621.94839999999897</v>
      </c>
    </row>
    <row r="13511" spans="1:4" x14ac:dyDescent="0.3">
      <c r="A13511" s="1" t="s">
        <v>78</v>
      </c>
      <c r="B13511" s="1" t="s">
        <v>127</v>
      </c>
      <c r="C13511">
        <v>160.152999999999</v>
      </c>
      <c r="D13511">
        <v>619.47419999999897</v>
      </c>
    </row>
    <row r="13512" spans="1:4" x14ac:dyDescent="0.3">
      <c r="A13512" s="1" t="s">
        <v>78</v>
      </c>
      <c r="B13512" s="1" t="s">
        <v>127</v>
      </c>
      <c r="C13512">
        <v>158.854999999999</v>
      </c>
      <c r="D13512">
        <v>619.56719999999905</v>
      </c>
    </row>
    <row r="13513" spans="1:4" x14ac:dyDescent="0.3">
      <c r="A13513" s="1" t="s">
        <v>78</v>
      </c>
      <c r="B13513" s="1" t="s">
        <v>127</v>
      </c>
      <c r="C13513">
        <v>157.557999999999</v>
      </c>
      <c r="D13513">
        <v>619.65919999999903</v>
      </c>
    </row>
    <row r="13514" spans="1:4" x14ac:dyDescent="0.3">
      <c r="A13514" s="1" t="s">
        <v>78</v>
      </c>
      <c r="B13514" s="1" t="s">
        <v>127</v>
      </c>
      <c r="C13514">
        <v>155.09299999999899</v>
      </c>
      <c r="D13514">
        <v>619.84219999999902</v>
      </c>
    </row>
    <row r="13515" spans="1:4" x14ac:dyDescent="0.3">
      <c r="A13515" s="1" t="s">
        <v>78</v>
      </c>
      <c r="B13515" s="1" t="s">
        <v>127</v>
      </c>
      <c r="C13515">
        <v>153.796999999999</v>
      </c>
      <c r="D13515">
        <v>619.93319999999903</v>
      </c>
    </row>
    <row r="13516" spans="1:4" x14ac:dyDescent="0.3">
      <c r="A13516" s="1" t="s">
        <v>78</v>
      </c>
      <c r="B13516" s="1" t="s">
        <v>127</v>
      </c>
      <c r="C13516">
        <v>152.43499999999901</v>
      </c>
      <c r="D13516">
        <v>620.02519999999902</v>
      </c>
    </row>
    <row r="13517" spans="1:4" x14ac:dyDescent="0.3">
      <c r="A13517" s="1" t="s">
        <v>78</v>
      </c>
      <c r="B13517" s="1" t="s">
        <v>127</v>
      </c>
      <c r="C13517">
        <v>150.94199999999901</v>
      </c>
      <c r="D13517">
        <v>620.11619999999903</v>
      </c>
    </row>
    <row r="13518" spans="1:4" x14ac:dyDescent="0.3">
      <c r="A13518" s="1" t="s">
        <v>78</v>
      </c>
      <c r="B13518" s="1" t="s">
        <v>127</v>
      </c>
      <c r="C13518">
        <v>149.254999999999</v>
      </c>
      <c r="D13518">
        <v>620.29919999999902</v>
      </c>
    </row>
    <row r="13519" spans="1:4" x14ac:dyDescent="0.3">
      <c r="A13519" s="1" t="s">
        <v>78</v>
      </c>
      <c r="B13519" s="1" t="s">
        <v>127</v>
      </c>
      <c r="C13519">
        <v>160.152999999999</v>
      </c>
      <c r="D13519">
        <v>619.47419999999897</v>
      </c>
    </row>
    <row r="13520" spans="1:4" x14ac:dyDescent="0.3">
      <c r="A13520" s="1" t="s">
        <v>78</v>
      </c>
      <c r="B13520" s="1" t="s">
        <v>127</v>
      </c>
      <c r="C13520">
        <v>158.854999999999</v>
      </c>
      <c r="D13520">
        <v>619.56719999999905</v>
      </c>
    </row>
    <row r="13521" spans="1:4" x14ac:dyDescent="0.3">
      <c r="A13521" s="1" t="s">
        <v>78</v>
      </c>
      <c r="B13521" s="1" t="s">
        <v>127</v>
      </c>
      <c r="C13521">
        <v>157.557999999999</v>
      </c>
      <c r="D13521">
        <v>619.65919999999903</v>
      </c>
    </row>
    <row r="13522" spans="1:4" x14ac:dyDescent="0.3">
      <c r="A13522" s="1" t="s">
        <v>78</v>
      </c>
      <c r="B13522" s="1" t="s">
        <v>127</v>
      </c>
      <c r="C13522">
        <v>155.09299999999899</v>
      </c>
      <c r="D13522">
        <v>619.84219999999902</v>
      </c>
    </row>
    <row r="13523" spans="1:4" x14ac:dyDescent="0.3">
      <c r="A13523" s="1" t="s">
        <v>78</v>
      </c>
      <c r="B13523" s="1" t="s">
        <v>127</v>
      </c>
      <c r="C13523">
        <v>153.796999999999</v>
      </c>
      <c r="D13523">
        <v>619.93319999999903</v>
      </c>
    </row>
    <row r="13524" spans="1:4" x14ac:dyDescent="0.3">
      <c r="A13524" s="1" t="s">
        <v>78</v>
      </c>
      <c r="B13524" s="1" t="s">
        <v>127</v>
      </c>
      <c r="C13524">
        <v>152.43499999999901</v>
      </c>
      <c r="D13524">
        <v>620.02519999999902</v>
      </c>
    </row>
    <row r="13525" spans="1:4" x14ac:dyDescent="0.3">
      <c r="A13525" s="1" t="s">
        <v>78</v>
      </c>
      <c r="B13525" s="1" t="s">
        <v>127</v>
      </c>
      <c r="C13525">
        <v>150.94199999999901</v>
      </c>
      <c r="D13525">
        <v>620.11619999999903</v>
      </c>
    </row>
    <row r="13526" spans="1:4" x14ac:dyDescent="0.3">
      <c r="A13526" s="1" t="s">
        <v>78</v>
      </c>
      <c r="B13526" s="1" t="s">
        <v>127</v>
      </c>
      <c r="C13526">
        <v>149.254999999999</v>
      </c>
      <c r="D13526">
        <v>620.29919999999902</v>
      </c>
    </row>
    <row r="13527" spans="1:4" x14ac:dyDescent="0.3">
      <c r="A13527" s="1" t="s">
        <v>78</v>
      </c>
      <c r="B13527" s="1" t="s">
        <v>127</v>
      </c>
      <c r="C13527">
        <v>171.11499999999899</v>
      </c>
      <c r="D13527">
        <v>618.46839999999895</v>
      </c>
    </row>
    <row r="13528" spans="1:4" x14ac:dyDescent="0.3">
      <c r="A13528" s="1" t="s">
        <v>78</v>
      </c>
      <c r="B13528" s="1" t="s">
        <v>127</v>
      </c>
      <c r="C13528">
        <v>169.94699999999901</v>
      </c>
      <c r="D13528">
        <v>618.55939999999896</v>
      </c>
    </row>
    <row r="13529" spans="1:4" x14ac:dyDescent="0.3">
      <c r="A13529" s="1" t="s">
        <v>78</v>
      </c>
      <c r="B13529" s="1" t="s">
        <v>127</v>
      </c>
      <c r="C13529">
        <v>168.64999999999901</v>
      </c>
      <c r="D13529">
        <v>618.74239999999895</v>
      </c>
    </row>
    <row r="13530" spans="1:4" x14ac:dyDescent="0.3">
      <c r="A13530" s="1" t="s">
        <v>78</v>
      </c>
      <c r="B13530" s="1" t="s">
        <v>127</v>
      </c>
      <c r="C13530">
        <v>167.28699999999901</v>
      </c>
      <c r="D13530">
        <v>618.83339999999896</v>
      </c>
    </row>
    <row r="13531" spans="1:4" x14ac:dyDescent="0.3">
      <c r="A13531" s="1" t="s">
        <v>78</v>
      </c>
      <c r="B13531" s="1" t="s">
        <v>127</v>
      </c>
      <c r="C13531">
        <v>165.860999999999</v>
      </c>
      <c r="D13531">
        <v>619.01739999999904</v>
      </c>
    </row>
    <row r="13532" spans="1:4" x14ac:dyDescent="0.3">
      <c r="A13532" s="1" t="s">
        <v>78</v>
      </c>
      <c r="B13532" s="1" t="s">
        <v>127</v>
      </c>
      <c r="C13532">
        <v>162.94099999999901</v>
      </c>
      <c r="D13532">
        <v>619.20039999999904</v>
      </c>
    </row>
    <row r="13533" spans="1:4" x14ac:dyDescent="0.3">
      <c r="A13533" s="1" t="s">
        <v>78</v>
      </c>
      <c r="B13533" s="1" t="s">
        <v>127</v>
      </c>
      <c r="C13533">
        <v>161.51399999999899</v>
      </c>
      <c r="D13533">
        <v>619.38339999999903</v>
      </c>
    </row>
    <row r="13534" spans="1:4" x14ac:dyDescent="0.3">
      <c r="A13534" s="1" t="s">
        <v>78</v>
      </c>
      <c r="B13534" s="1" t="s">
        <v>127</v>
      </c>
      <c r="C13534">
        <v>160.15299999999999</v>
      </c>
      <c r="D13534">
        <v>619.47439999999904</v>
      </c>
    </row>
    <row r="13535" spans="1:4" x14ac:dyDescent="0.3">
      <c r="A13535" s="1" t="s">
        <v>78</v>
      </c>
      <c r="B13535" s="1" t="s">
        <v>127</v>
      </c>
      <c r="C13535">
        <v>171.11499999999899</v>
      </c>
      <c r="D13535">
        <v>618.46839999999895</v>
      </c>
    </row>
    <row r="13536" spans="1:4" x14ac:dyDescent="0.3">
      <c r="A13536" s="1" t="s">
        <v>78</v>
      </c>
      <c r="B13536" s="1" t="s">
        <v>127</v>
      </c>
      <c r="C13536">
        <v>169.94699999999901</v>
      </c>
      <c r="D13536">
        <v>618.55939999999896</v>
      </c>
    </row>
    <row r="13537" spans="1:4" x14ac:dyDescent="0.3">
      <c r="A13537" s="1" t="s">
        <v>78</v>
      </c>
      <c r="B13537" s="1" t="s">
        <v>127</v>
      </c>
      <c r="C13537">
        <v>168.64999999999901</v>
      </c>
      <c r="D13537">
        <v>618.74239999999895</v>
      </c>
    </row>
    <row r="13538" spans="1:4" x14ac:dyDescent="0.3">
      <c r="A13538" s="1" t="s">
        <v>78</v>
      </c>
      <c r="B13538" s="1" t="s">
        <v>127</v>
      </c>
      <c r="C13538">
        <v>167.28699999999901</v>
      </c>
      <c r="D13538">
        <v>618.83339999999896</v>
      </c>
    </row>
    <row r="13539" spans="1:4" x14ac:dyDescent="0.3">
      <c r="A13539" s="1" t="s">
        <v>78</v>
      </c>
      <c r="B13539" s="1" t="s">
        <v>127</v>
      </c>
      <c r="C13539">
        <v>165.86099999999999</v>
      </c>
      <c r="D13539">
        <v>619.01739999999904</v>
      </c>
    </row>
    <row r="13540" spans="1:4" x14ac:dyDescent="0.3">
      <c r="A13540" s="1" t="s">
        <v>78</v>
      </c>
      <c r="B13540" s="1" t="s">
        <v>127</v>
      </c>
      <c r="C13540">
        <v>162.941</v>
      </c>
      <c r="D13540">
        <v>619.20039999999904</v>
      </c>
    </row>
    <row r="13541" spans="1:4" x14ac:dyDescent="0.3">
      <c r="A13541" s="1" t="s">
        <v>78</v>
      </c>
      <c r="B13541" s="1" t="s">
        <v>127</v>
      </c>
      <c r="C13541">
        <v>161.51400000000001</v>
      </c>
      <c r="D13541">
        <v>619.38339999999903</v>
      </c>
    </row>
    <row r="13542" spans="1:4" x14ac:dyDescent="0.3">
      <c r="A13542" s="1" t="s">
        <v>78</v>
      </c>
      <c r="B13542" s="1" t="s">
        <v>127</v>
      </c>
      <c r="C13542">
        <v>160.15299999999999</v>
      </c>
      <c r="D13542">
        <v>619.47439999999904</v>
      </c>
    </row>
    <row r="13543" spans="1:4" x14ac:dyDescent="0.3">
      <c r="A13543" s="1" t="s">
        <v>78</v>
      </c>
      <c r="B13543" s="1" t="s">
        <v>127</v>
      </c>
      <c r="C13543">
        <v>178.44399999999999</v>
      </c>
      <c r="D13543">
        <v>617.27499999999895</v>
      </c>
    </row>
    <row r="13544" spans="1:4" x14ac:dyDescent="0.3">
      <c r="A13544" s="1" t="s">
        <v>78</v>
      </c>
      <c r="B13544" s="1" t="s">
        <v>127</v>
      </c>
      <c r="C13544">
        <v>176.75700000000001</v>
      </c>
      <c r="D13544">
        <v>617.54999999999905</v>
      </c>
    </row>
    <row r="13545" spans="1:4" x14ac:dyDescent="0.3">
      <c r="A13545" s="1" t="s">
        <v>78</v>
      </c>
      <c r="B13545" s="1" t="s">
        <v>127</v>
      </c>
      <c r="C13545">
        <v>175.071</v>
      </c>
      <c r="D13545">
        <v>617.91699999999901</v>
      </c>
    </row>
    <row r="13546" spans="1:4" x14ac:dyDescent="0.3">
      <c r="A13546" s="1" t="s">
        <v>78</v>
      </c>
      <c r="B13546" s="1" t="s">
        <v>127</v>
      </c>
      <c r="C13546">
        <v>174.16300000000001</v>
      </c>
      <c r="D13546">
        <v>618.00899999999899</v>
      </c>
    </row>
    <row r="13547" spans="1:4" x14ac:dyDescent="0.3">
      <c r="A13547" s="1" t="s">
        <v>78</v>
      </c>
      <c r="B13547" s="1" t="s">
        <v>127</v>
      </c>
      <c r="C13547">
        <v>173.19</v>
      </c>
      <c r="D13547">
        <v>618.19199999999898</v>
      </c>
    </row>
    <row r="13548" spans="1:4" x14ac:dyDescent="0.3">
      <c r="A13548" s="1" t="s">
        <v>78</v>
      </c>
      <c r="B13548" s="1" t="s">
        <v>127</v>
      </c>
      <c r="C13548">
        <v>172.21600000000001</v>
      </c>
      <c r="D13548">
        <v>618.28299999999899</v>
      </c>
    </row>
    <row r="13549" spans="1:4" x14ac:dyDescent="0.3">
      <c r="A13549" s="1" t="s">
        <v>78</v>
      </c>
      <c r="B13549" s="1" t="s">
        <v>127</v>
      </c>
      <c r="C13549">
        <v>171.11500000000001</v>
      </c>
      <c r="D13549">
        <v>618.46799999999905</v>
      </c>
    </row>
    <row r="13550" spans="1:4" x14ac:dyDescent="0.3">
      <c r="A13550" s="1" t="s">
        <v>78</v>
      </c>
      <c r="B13550" s="1" t="s">
        <v>127</v>
      </c>
      <c r="C13550">
        <v>178.44399999999999</v>
      </c>
      <c r="D13550">
        <v>617.27499999999895</v>
      </c>
    </row>
    <row r="13551" spans="1:4" x14ac:dyDescent="0.3">
      <c r="A13551" s="1" t="s">
        <v>78</v>
      </c>
      <c r="B13551" s="1" t="s">
        <v>127</v>
      </c>
      <c r="C13551">
        <v>176.75700000000001</v>
      </c>
      <c r="D13551">
        <v>617.54999999999905</v>
      </c>
    </row>
    <row r="13552" spans="1:4" x14ac:dyDescent="0.3">
      <c r="A13552" s="1" t="s">
        <v>78</v>
      </c>
      <c r="B13552" s="1" t="s">
        <v>127</v>
      </c>
      <c r="C13552">
        <v>175.071</v>
      </c>
      <c r="D13552">
        <v>617.91699999999901</v>
      </c>
    </row>
    <row r="13553" spans="1:4" x14ac:dyDescent="0.3">
      <c r="A13553" s="1" t="s">
        <v>78</v>
      </c>
      <c r="B13553" s="1" t="s">
        <v>127</v>
      </c>
      <c r="C13553">
        <v>174.16300000000001</v>
      </c>
      <c r="D13553">
        <v>618.00899999999899</v>
      </c>
    </row>
    <row r="13554" spans="1:4" x14ac:dyDescent="0.3">
      <c r="A13554" s="1" t="s">
        <v>78</v>
      </c>
      <c r="B13554" s="1" t="s">
        <v>127</v>
      </c>
      <c r="C13554">
        <v>173.19</v>
      </c>
      <c r="D13554">
        <v>618.19199999999898</v>
      </c>
    </row>
    <row r="13555" spans="1:4" x14ac:dyDescent="0.3">
      <c r="A13555" s="1" t="s">
        <v>78</v>
      </c>
      <c r="B13555" s="1" t="s">
        <v>127</v>
      </c>
      <c r="C13555">
        <v>172.21600000000001</v>
      </c>
      <c r="D13555">
        <v>618.28299999999899</v>
      </c>
    </row>
    <row r="13556" spans="1:4" x14ac:dyDescent="0.3">
      <c r="A13556" s="1" t="s">
        <v>78</v>
      </c>
      <c r="B13556" s="1" t="s">
        <v>127</v>
      </c>
      <c r="C13556">
        <v>171.11500000000001</v>
      </c>
      <c r="D13556">
        <v>618.46799999999803</v>
      </c>
    </row>
    <row r="13557" spans="1:4" x14ac:dyDescent="0.3">
      <c r="A13557" s="1" t="s">
        <v>78</v>
      </c>
      <c r="B13557" s="1" t="s">
        <v>127</v>
      </c>
      <c r="C13557">
        <v>184.929</v>
      </c>
      <c r="D13557">
        <v>616.26919999999802</v>
      </c>
    </row>
    <row r="13558" spans="1:4" x14ac:dyDescent="0.3">
      <c r="A13558" s="1" t="s">
        <v>78</v>
      </c>
      <c r="B13558" s="1" t="s">
        <v>127</v>
      </c>
      <c r="C13558">
        <v>183.244</v>
      </c>
      <c r="D13558">
        <v>616.54219999999896</v>
      </c>
    </row>
    <row r="13559" spans="1:4" x14ac:dyDescent="0.3">
      <c r="A13559" s="1" t="s">
        <v>78</v>
      </c>
      <c r="B13559" s="1" t="s">
        <v>127</v>
      </c>
      <c r="C13559">
        <v>181.68700000000001</v>
      </c>
      <c r="D13559">
        <v>616.819199999999</v>
      </c>
    </row>
    <row r="13560" spans="1:4" x14ac:dyDescent="0.3">
      <c r="A13560" s="1" t="s">
        <v>78</v>
      </c>
      <c r="B13560" s="1" t="s">
        <v>127</v>
      </c>
      <c r="C13560">
        <v>180.13</v>
      </c>
      <c r="D13560">
        <v>617.00119999999902</v>
      </c>
    </row>
    <row r="13561" spans="1:4" x14ac:dyDescent="0.3">
      <c r="A13561" s="1" t="s">
        <v>78</v>
      </c>
      <c r="B13561" s="1" t="s">
        <v>127</v>
      </c>
      <c r="C13561">
        <v>178.44399999999999</v>
      </c>
      <c r="D13561">
        <v>617.27519999999902</v>
      </c>
    </row>
    <row r="13562" spans="1:4" x14ac:dyDescent="0.3">
      <c r="A13562" s="1" t="s">
        <v>78</v>
      </c>
      <c r="B13562" s="1" t="s">
        <v>127</v>
      </c>
      <c r="C13562">
        <v>184.929</v>
      </c>
      <c r="D13562">
        <v>616.26919999999905</v>
      </c>
    </row>
    <row r="13563" spans="1:4" x14ac:dyDescent="0.3">
      <c r="A13563" s="1" t="s">
        <v>78</v>
      </c>
      <c r="B13563" s="1" t="s">
        <v>127</v>
      </c>
      <c r="C13563">
        <v>183.244</v>
      </c>
      <c r="D13563">
        <v>616.54219999999896</v>
      </c>
    </row>
    <row r="13564" spans="1:4" x14ac:dyDescent="0.3">
      <c r="A13564" s="1" t="s">
        <v>78</v>
      </c>
      <c r="B13564" s="1" t="s">
        <v>127</v>
      </c>
      <c r="C13564">
        <v>181.68700000000001</v>
      </c>
      <c r="D13564">
        <v>616.819199999999</v>
      </c>
    </row>
    <row r="13565" spans="1:4" x14ac:dyDescent="0.3">
      <c r="A13565" s="1" t="s">
        <v>78</v>
      </c>
      <c r="B13565" s="1" t="s">
        <v>127</v>
      </c>
      <c r="C13565">
        <v>180.13</v>
      </c>
      <c r="D13565">
        <v>617.00119999999902</v>
      </c>
    </row>
    <row r="13566" spans="1:4" x14ac:dyDescent="0.3">
      <c r="A13566" s="1" t="s">
        <v>78</v>
      </c>
      <c r="B13566" s="1" t="s">
        <v>127</v>
      </c>
      <c r="C13566">
        <v>178.44399999999999</v>
      </c>
      <c r="D13566">
        <v>617.27519999999902</v>
      </c>
    </row>
    <row r="13567" spans="1:4" x14ac:dyDescent="0.3">
      <c r="A13567" s="1" t="s">
        <v>78</v>
      </c>
      <c r="B13567" s="1" t="s">
        <v>127</v>
      </c>
      <c r="C13567">
        <v>192.51900000000001</v>
      </c>
      <c r="D13567">
        <v>614.98390999999901</v>
      </c>
    </row>
    <row r="13568" spans="1:4" x14ac:dyDescent="0.3">
      <c r="A13568" s="1" t="s">
        <v>78</v>
      </c>
      <c r="B13568" s="1" t="s">
        <v>127</v>
      </c>
      <c r="C13568">
        <v>191.67500000000001</v>
      </c>
      <c r="D13568">
        <v>615.16790999999898</v>
      </c>
    </row>
    <row r="13569" spans="1:4" x14ac:dyDescent="0.3">
      <c r="A13569" s="1" t="s">
        <v>78</v>
      </c>
      <c r="B13569" s="1" t="s">
        <v>127</v>
      </c>
      <c r="C13569">
        <v>190.703</v>
      </c>
      <c r="D13569">
        <v>615.26090999999894</v>
      </c>
    </row>
    <row r="13570" spans="1:4" x14ac:dyDescent="0.3">
      <c r="A13570" s="1" t="s">
        <v>78</v>
      </c>
      <c r="B13570" s="1" t="s">
        <v>127</v>
      </c>
      <c r="C13570">
        <v>188.75700000000001</v>
      </c>
      <c r="D13570">
        <v>615.62790999999902</v>
      </c>
    </row>
    <row r="13571" spans="1:4" x14ac:dyDescent="0.3">
      <c r="A13571" s="1" t="s">
        <v>78</v>
      </c>
      <c r="B13571" s="1" t="s">
        <v>127</v>
      </c>
      <c r="C13571">
        <v>186.81</v>
      </c>
      <c r="D13571">
        <v>615.99290999999903</v>
      </c>
    </row>
    <row r="13572" spans="1:4" x14ac:dyDescent="0.3">
      <c r="A13572" s="1" t="s">
        <v>78</v>
      </c>
      <c r="B13572" s="1" t="s">
        <v>127</v>
      </c>
      <c r="C13572">
        <v>185.83799999999999</v>
      </c>
      <c r="D13572">
        <v>616.08390999999904</v>
      </c>
    </row>
    <row r="13573" spans="1:4" x14ac:dyDescent="0.3">
      <c r="A13573" s="1" t="s">
        <v>78</v>
      </c>
      <c r="B13573" s="1" t="s">
        <v>127</v>
      </c>
      <c r="C13573">
        <v>184.929</v>
      </c>
      <c r="D13573">
        <v>616.26890999999898</v>
      </c>
    </row>
    <row r="13574" spans="1:4" x14ac:dyDescent="0.3">
      <c r="A13574" s="1" t="s">
        <v>78</v>
      </c>
      <c r="B13574" s="1" t="s">
        <v>127</v>
      </c>
      <c r="C13574">
        <v>192.51900000000001</v>
      </c>
      <c r="D13574">
        <v>614.98390999999901</v>
      </c>
    </row>
    <row r="13575" spans="1:4" x14ac:dyDescent="0.3">
      <c r="A13575" s="1" t="s">
        <v>78</v>
      </c>
      <c r="B13575" s="1" t="s">
        <v>127</v>
      </c>
      <c r="C13575">
        <v>191.67500000000001</v>
      </c>
      <c r="D13575">
        <v>615.16790999999898</v>
      </c>
    </row>
    <row r="13576" spans="1:4" x14ac:dyDescent="0.3">
      <c r="A13576" s="1" t="s">
        <v>78</v>
      </c>
      <c r="B13576" s="1" t="s">
        <v>127</v>
      </c>
      <c r="C13576">
        <v>190.703</v>
      </c>
      <c r="D13576">
        <v>615.26090999999894</v>
      </c>
    </row>
    <row r="13577" spans="1:4" x14ac:dyDescent="0.3">
      <c r="A13577" s="1" t="s">
        <v>78</v>
      </c>
      <c r="B13577" s="1" t="s">
        <v>127</v>
      </c>
      <c r="C13577">
        <v>188.75700000000001</v>
      </c>
      <c r="D13577">
        <v>615.627909999998</v>
      </c>
    </row>
    <row r="13578" spans="1:4" x14ac:dyDescent="0.3">
      <c r="A13578" s="1" t="s">
        <v>78</v>
      </c>
      <c r="B13578" s="1" t="s">
        <v>127</v>
      </c>
      <c r="C13578">
        <v>186.81</v>
      </c>
      <c r="D13578">
        <v>615.99290999999801</v>
      </c>
    </row>
    <row r="13579" spans="1:4" x14ac:dyDescent="0.3">
      <c r="A13579" s="1" t="s">
        <v>78</v>
      </c>
      <c r="B13579" s="1" t="s">
        <v>127</v>
      </c>
      <c r="C13579">
        <v>185.83799999999999</v>
      </c>
      <c r="D13579">
        <v>616.08390999999801</v>
      </c>
    </row>
    <row r="13580" spans="1:4" x14ac:dyDescent="0.3">
      <c r="A13580" s="1" t="s">
        <v>78</v>
      </c>
      <c r="B13580" s="1" t="s">
        <v>127</v>
      </c>
      <c r="C13580">
        <v>184.929</v>
      </c>
      <c r="D13580">
        <v>616.26890999999796</v>
      </c>
    </row>
    <row r="13581" spans="1:4" x14ac:dyDescent="0.3">
      <c r="A13581" s="1" t="s">
        <v>78</v>
      </c>
      <c r="B13581" s="1" t="s">
        <v>127</v>
      </c>
      <c r="C13581">
        <v>198.422</v>
      </c>
      <c r="D13581">
        <v>613.97720999999797</v>
      </c>
    </row>
    <row r="13582" spans="1:4" x14ac:dyDescent="0.3">
      <c r="A13582" s="1" t="s">
        <v>78</v>
      </c>
      <c r="B13582" s="1" t="s">
        <v>127</v>
      </c>
      <c r="C13582">
        <v>196.929</v>
      </c>
      <c r="D13582">
        <v>614.25220999999794</v>
      </c>
    </row>
    <row r="13583" spans="1:4" x14ac:dyDescent="0.3">
      <c r="A13583" s="1" t="s">
        <v>78</v>
      </c>
      <c r="B13583" s="1" t="s">
        <v>127</v>
      </c>
      <c r="C13583">
        <v>195.56800000000001</v>
      </c>
      <c r="D13583">
        <v>614.52820999999801</v>
      </c>
    </row>
    <row r="13584" spans="1:4" x14ac:dyDescent="0.3">
      <c r="A13584" s="1" t="s">
        <v>78</v>
      </c>
      <c r="B13584" s="1" t="s">
        <v>127</v>
      </c>
      <c r="C13584">
        <v>194.07599999999999</v>
      </c>
      <c r="D13584">
        <v>614.70920999999805</v>
      </c>
    </row>
    <row r="13585" spans="1:4" x14ac:dyDescent="0.3">
      <c r="A13585" s="1" t="s">
        <v>78</v>
      </c>
      <c r="B13585" s="1" t="s">
        <v>127</v>
      </c>
      <c r="C13585">
        <v>193.36199999999999</v>
      </c>
      <c r="D13585">
        <v>614.89320999999802</v>
      </c>
    </row>
    <row r="13586" spans="1:4" x14ac:dyDescent="0.3">
      <c r="A13586" s="1" t="s">
        <v>78</v>
      </c>
      <c r="B13586" s="1" t="s">
        <v>127</v>
      </c>
      <c r="C13586">
        <v>192.51900000000001</v>
      </c>
      <c r="D13586">
        <v>614.98420999999803</v>
      </c>
    </row>
    <row r="13587" spans="1:4" x14ac:dyDescent="0.3">
      <c r="A13587" s="1" t="s">
        <v>78</v>
      </c>
      <c r="B13587" s="1" t="s">
        <v>127</v>
      </c>
      <c r="C13587">
        <v>198.422</v>
      </c>
      <c r="D13587">
        <v>613.97720999999797</v>
      </c>
    </row>
    <row r="13588" spans="1:4" x14ac:dyDescent="0.3">
      <c r="A13588" s="1" t="s">
        <v>78</v>
      </c>
      <c r="B13588" s="1" t="s">
        <v>127</v>
      </c>
      <c r="C13588">
        <v>196.929</v>
      </c>
      <c r="D13588">
        <v>614.25220999999794</v>
      </c>
    </row>
    <row r="13589" spans="1:4" x14ac:dyDescent="0.3">
      <c r="A13589" s="1" t="s">
        <v>78</v>
      </c>
      <c r="B13589" s="1" t="s">
        <v>127</v>
      </c>
      <c r="C13589">
        <v>195.56800000000001</v>
      </c>
      <c r="D13589">
        <v>614.52820999999801</v>
      </c>
    </row>
    <row r="13590" spans="1:4" x14ac:dyDescent="0.3">
      <c r="A13590" s="1" t="s">
        <v>78</v>
      </c>
      <c r="B13590" s="1" t="s">
        <v>127</v>
      </c>
      <c r="C13590">
        <v>194.07599999999999</v>
      </c>
      <c r="D13590">
        <v>614.70920999999805</v>
      </c>
    </row>
    <row r="13591" spans="1:4" x14ac:dyDescent="0.3">
      <c r="A13591" s="1" t="s">
        <v>78</v>
      </c>
      <c r="B13591" s="1" t="s">
        <v>127</v>
      </c>
      <c r="C13591">
        <v>193.36199999999999</v>
      </c>
      <c r="D13591">
        <v>614.89320999999802</v>
      </c>
    </row>
    <row r="13592" spans="1:4" x14ac:dyDescent="0.3">
      <c r="A13592" s="1" t="s">
        <v>78</v>
      </c>
      <c r="B13592" s="1" t="s">
        <v>127</v>
      </c>
      <c r="C13592">
        <v>192.51900000000001</v>
      </c>
      <c r="D13592">
        <v>614.98420999999803</v>
      </c>
    </row>
    <row r="13593" spans="1:4" x14ac:dyDescent="0.3">
      <c r="A13593" s="1" t="s">
        <v>78</v>
      </c>
      <c r="B13593" s="1" t="s">
        <v>127</v>
      </c>
      <c r="C13593">
        <v>204.84200000000001</v>
      </c>
      <c r="D13593">
        <v>612.51238999999805</v>
      </c>
    </row>
    <row r="13594" spans="1:4" x14ac:dyDescent="0.3">
      <c r="A13594" s="1" t="s">
        <v>78</v>
      </c>
      <c r="B13594" s="1" t="s">
        <v>127</v>
      </c>
      <c r="C13594">
        <v>203.286</v>
      </c>
      <c r="D13594">
        <v>612.87738999999794</v>
      </c>
    </row>
    <row r="13595" spans="1:4" x14ac:dyDescent="0.3">
      <c r="A13595" s="1" t="s">
        <v>78</v>
      </c>
      <c r="B13595" s="1" t="s">
        <v>127</v>
      </c>
      <c r="C13595">
        <v>201.66499999999999</v>
      </c>
      <c r="D13595">
        <v>613.24338999999804</v>
      </c>
    </row>
    <row r="13596" spans="1:4" x14ac:dyDescent="0.3">
      <c r="A13596" s="1" t="s">
        <v>78</v>
      </c>
      <c r="B13596" s="1" t="s">
        <v>127</v>
      </c>
      <c r="C13596">
        <v>199.97800000000001</v>
      </c>
      <c r="D13596">
        <v>613.61138999999798</v>
      </c>
    </row>
    <row r="13597" spans="1:4" x14ac:dyDescent="0.3">
      <c r="A13597" s="1" t="s">
        <v>78</v>
      </c>
      <c r="B13597" s="1" t="s">
        <v>127</v>
      </c>
      <c r="C13597">
        <v>198.422</v>
      </c>
      <c r="D13597">
        <v>613.97738999999797</v>
      </c>
    </row>
    <row r="13598" spans="1:4" x14ac:dyDescent="0.3">
      <c r="A13598" s="1" t="s">
        <v>78</v>
      </c>
      <c r="B13598" s="1" t="s">
        <v>127</v>
      </c>
      <c r="C13598">
        <v>204.84200000000001</v>
      </c>
      <c r="D13598">
        <v>612.51238999999805</v>
      </c>
    </row>
    <row r="13599" spans="1:4" x14ac:dyDescent="0.3">
      <c r="A13599" s="1" t="s">
        <v>78</v>
      </c>
      <c r="B13599" s="1" t="s">
        <v>127</v>
      </c>
      <c r="C13599">
        <v>203.286</v>
      </c>
      <c r="D13599">
        <v>612.87738999999794</v>
      </c>
    </row>
    <row r="13600" spans="1:4" x14ac:dyDescent="0.3">
      <c r="A13600" s="1" t="s">
        <v>78</v>
      </c>
      <c r="B13600" s="1" t="s">
        <v>127</v>
      </c>
      <c r="C13600">
        <v>201.66499999999999</v>
      </c>
      <c r="D13600">
        <v>613.24338999999804</v>
      </c>
    </row>
    <row r="13601" spans="1:4" x14ac:dyDescent="0.3">
      <c r="A13601" s="1" t="s">
        <v>78</v>
      </c>
      <c r="B13601" s="1" t="s">
        <v>127</v>
      </c>
      <c r="C13601">
        <v>199.97800000000001</v>
      </c>
      <c r="D13601">
        <v>613.61138999999798</v>
      </c>
    </row>
    <row r="13602" spans="1:4" x14ac:dyDescent="0.3">
      <c r="A13602" s="1" t="s">
        <v>78</v>
      </c>
      <c r="B13602" s="1" t="s">
        <v>127</v>
      </c>
      <c r="C13602">
        <v>198.422</v>
      </c>
      <c r="D13602">
        <v>613.97738999999797</v>
      </c>
    </row>
    <row r="13603" spans="1:4" x14ac:dyDescent="0.3">
      <c r="A13603" s="1" t="s">
        <v>78</v>
      </c>
      <c r="B13603" s="1" t="s">
        <v>127</v>
      </c>
      <c r="C13603">
        <v>210.68</v>
      </c>
      <c r="D13603">
        <v>611.13738999999805</v>
      </c>
    </row>
    <row r="13604" spans="1:4" x14ac:dyDescent="0.3">
      <c r="A13604" s="1" t="s">
        <v>78</v>
      </c>
      <c r="B13604" s="1" t="s">
        <v>127</v>
      </c>
      <c r="C13604">
        <v>209.124</v>
      </c>
      <c r="D13604">
        <v>611.50338999999803</v>
      </c>
    </row>
    <row r="13605" spans="1:4" x14ac:dyDescent="0.3">
      <c r="A13605" s="1" t="s">
        <v>78</v>
      </c>
      <c r="B13605" s="1" t="s">
        <v>127</v>
      </c>
      <c r="C13605">
        <v>207.696</v>
      </c>
      <c r="D13605">
        <v>611.870389999998</v>
      </c>
    </row>
    <row r="13606" spans="1:4" x14ac:dyDescent="0.3">
      <c r="A13606" s="1" t="s">
        <v>78</v>
      </c>
      <c r="B13606" s="1" t="s">
        <v>127</v>
      </c>
      <c r="C13606">
        <v>206.33500000000001</v>
      </c>
      <c r="D13606">
        <v>612.14638999999795</v>
      </c>
    </row>
    <row r="13607" spans="1:4" x14ac:dyDescent="0.3">
      <c r="A13607" s="1" t="s">
        <v>78</v>
      </c>
      <c r="B13607" s="1" t="s">
        <v>127</v>
      </c>
      <c r="C13607">
        <v>204.84200000000001</v>
      </c>
      <c r="D13607">
        <v>612.51238999999805</v>
      </c>
    </row>
    <row r="13608" spans="1:4" x14ac:dyDescent="0.3">
      <c r="A13608" s="1" t="s">
        <v>78</v>
      </c>
      <c r="B13608" s="1" t="s">
        <v>127</v>
      </c>
      <c r="C13608">
        <v>210.68</v>
      </c>
      <c r="D13608">
        <v>611.13738999999805</v>
      </c>
    </row>
    <row r="13609" spans="1:4" x14ac:dyDescent="0.3">
      <c r="A13609" s="1" t="s">
        <v>78</v>
      </c>
      <c r="B13609" s="1" t="s">
        <v>127</v>
      </c>
      <c r="C13609">
        <v>209.124</v>
      </c>
      <c r="D13609">
        <v>611.50338999999803</v>
      </c>
    </row>
    <row r="13610" spans="1:4" x14ac:dyDescent="0.3">
      <c r="A13610" s="1" t="s">
        <v>78</v>
      </c>
      <c r="B13610" s="1" t="s">
        <v>127</v>
      </c>
      <c r="C13610">
        <v>207.696</v>
      </c>
      <c r="D13610">
        <v>611.870389999998</v>
      </c>
    </row>
    <row r="13611" spans="1:4" x14ac:dyDescent="0.3">
      <c r="A13611" s="1" t="s">
        <v>78</v>
      </c>
      <c r="B13611" s="1" t="s">
        <v>127</v>
      </c>
      <c r="C13611">
        <v>206.33500000000001</v>
      </c>
      <c r="D13611">
        <v>612.14638999999795</v>
      </c>
    </row>
    <row r="13612" spans="1:4" x14ac:dyDescent="0.3">
      <c r="A13612" s="1" t="s">
        <v>78</v>
      </c>
      <c r="B13612" s="1" t="s">
        <v>127</v>
      </c>
      <c r="C13612">
        <v>204.84200000000001</v>
      </c>
      <c r="D13612">
        <v>612.51238999999805</v>
      </c>
    </row>
    <row r="13613" spans="1:4" x14ac:dyDescent="0.3">
      <c r="A13613" s="1" t="s">
        <v>78</v>
      </c>
      <c r="B13613" s="1" t="s">
        <v>127</v>
      </c>
      <c r="C13613">
        <v>217.68600000000001</v>
      </c>
      <c r="D13613">
        <v>609.30529999999806</v>
      </c>
    </row>
    <row r="13614" spans="1:4" x14ac:dyDescent="0.3">
      <c r="A13614" s="1" t="s">
        <v>78</v>
      </c>
      <c r="B13614" s="1" t="s">
        <v>127</v>
      </c>
      <c r="C13614">
        <v>215.804</v>
      </c>
      <c r="D13614">
        <v>609.76229999999805</v>
      </c>
    </row>
    <row r="13615" spans="1:4" x14ac:dyDescent="0.3">
      <c r="A13615" s="1" t="s">
        <v>78</v>
      </c>
      <c r="B13615" s="1" t="s">
        <v>127</v>
      </c>
      <c r="C13615">
        <v>213.988</v>
      </c>
      <c r="D13615">
        <v>610.22029999999802</v>
      </c>
    </row>
    <row r="13616" spans="1:4" x14ac:dyDescent="0.3">
      <c r="A13616" s="1" t="s">
        <v>78</v>
      </c>
      <c r="B13616" s="1" t="s">
        <v>127</v>
      </c>
      <c r="C13616">
        <v>212.30199999999999</v>
      </c>
      <c r="D13616">
        <v>610.67829999999799</v>
      </c>
    </row>
    <row r="13617" spans="1:4" x14ac:dyDescent="0.3">
      <c r="A13617" s="1" t="s">
        <v>78</v>
      </c>
      <c r="B13617" s="1" t="s">
        <v>127</v>
      </c>
      <c r="C13617">
        <v>210.67999999999901</v>
      </c>
      <c r="D13617">
        <v>611.13729999999805</v>
      </c>
    </row>
    <row r="13618" spans="1:4" x14ac:dyDescent="0.3">
      <c r="A13618" s="1" t="s">
        <v>78</v>
      </c>
      <c r="B13618" s="1" t="s">
        <v>127</v>
      </c>
      <c r="C13618">
        <v>217.68599999999901</v>
      </c>
      <c r="D13618">
        <v>609.30529999999806</v>
      </c>
    </row>
    <row r="13619" spans="1:4" x14ac:dyDescent="0.3">
      <c r="A13619" s="1" t="s">
        <v>78</v>
      </c>
      <c r="B13619" s="1" t="s">
        <v>127</v>
      </c>
      <c r="C13619">
        <v>215.80399999999901</v>
      </c>
      <c r="D13619">
        <v>609.76229999999805</v>
      </c>
    </row>
    <row r="13620" spans="1:4" x14ac:dyDescent="0.3">
      <c r="A13620" s="1" t="s">
        <v>78</v>
      </c>
      <c r="B13620" s="1" t="s">
        <v>127</v>
      </c>
      <c r="C13620">
        <v>213.987999999999</v>
      </c>
      <c r="D13620">
        <v>610.22029999999802</v>
      </c>
    </row>
    <row r="13621" spans="1:4" x14ac:dyDescent="0.3">
      <c r="A13621" s="1" t="s">
        <v>78</v>
      </c>
      <c r="B13621" s="1" t="s">
        <v>127</v>
      </c>
      <c r="C13621">
        <v>212.301999999999</v>
      </c>
      <c r="D13621">
        <v>610.67829999999799</v>
      </c>
    </row>
    <row r="13622" spans="1:4" x14ac:dyDescent="0.3">
      <c r="A13622" s="1" t="s">
        <v>78</v>
      </c>
      <c r="B13622" s="1" t="s">
        <v>127</v>
      </c>
      <c r="C13622">
        <v>210.67999999999901</v>
      </c>
      <c r="D13622">
        <v>611.13729999999805</v>
      </c>
    </row>
    <row r="13623" spans="1:4" x14ac:dyDescent="0.3">
      <c r="A13623" s="1" t="s">
        <v>78</v>
      </c>
      <c r="B13623" s="1" t="s">
        <v>127</v>
      </c>
      <c r="C13623">
        <v>226.31299999999899</v>
      </c>
      <c r="D13623">
        <v>607.472289999998</v>
      </c>
    </row>
    <row r="13624" spans="1:4" x14ac:dyDescent="0.3">
      <c r="A13624" s="1" t="s">
        <v>78</v>
      </c>
      <c r="B13624" s="1" t="s">
        <v>127</v>
      </c>
      <c r="C13624">
        <v>225.27499999999901</v>
      </c>
      <c r="D13624">
        <v>607.65528999999799</v>
      </c>
    </row>
    <row r="13625" spans="1:4" x14ac:dyDescent="0.3">
      <c r="A13625" s="1" t="s">
        <v>78</v>
      </c>
      <c r="B13625" s="1" t="s">
        <v>127</v>
      </c>
      <c r="C13625">
        <v>224.235999999999</v>
      </c>
      <c r="D13625">
        <v>607.93028999999797</v>
      </c>
    </row>
    <row r="13626" spans="1:4" x14ac:dyDescent="0.3">
      <c r="A13626" s="1" t="s">
        <v>78</v>
      </c>
      <c r="B13626" s="1" t="s">
        <v>127</v>
      </c>
      <c r="C13626">
        <v>221.96699999999899</v>
      </c>
      <c r="D13626">
        <v>608.38828999999805</v>
      </c>
    </row>
    <row r="13627" spans="1:4" x14ac:dyDescent="0.3">
      <c r="A13627" s="1" t="s">
        <v>78</v>
      </c>
      <c r="B13627" s="1" t="s">
        <v>127</v>
      </c>
      <c r="C13627">
        <v>219.760999999999</v>
      </c>
      <c r="D13627">
        <v>608.84628999999802</v>
      </c>
    </row>
    <row r="13628" spans="1:4" x14ac:dyDescent="0.3">
      <c r="A13628" s="1" t="s">
        <v>78</v>
      </c>
      <c r="B13628" s="1" t="s">
        <v>127</v>
      </c>
      <c r="C13628">
        <v>218.72299999999899</v>
      </c>
      <c r="D13628">
        <v>609.03028999999799</v>
      </c>
    </row>
    <row r="13629" spans="1:4" x14ac:dyDescent="0.3">
      <c r="A13629" s="1" t="s">
        <v>78</v>
      </c>
      <c r="B13629" s="1" t="s">
        <v>127</v>
      </c>
      <c r="C13629">
        <v>217.68599999999901</v>
      </c>
      <c r="D13629">
        <v>609.30528999999797</v>
      </c>
    </row>
    <row r="13630" spans="1:4" x14ac:dyDescent="0.3">
      <c r="A13630" s="1" t="s">
        <v>78</v>
      </c>
      <c r="B13630" s="1" t="s">
        <v>127</v>
      </c>
      <c r="C13630">
        <v>226.31299999999899</v>
      </c>
      <c r="D13630">
        <v>607.472289999998</v>
      </c>
    </row>
    <row r="13631" spans="1:4" x14ac:dyDescent="0.3">
      <c r="A13631" s="1" t="s">
        <v>78</v>
      </c>
      <c r="B13631" s="1" t="s">
        <v>127</v>
      </c>
      <c r="C13631">
        <v>225.27499999999901</v>
      </c>
      <c r="D13631">
        <v>607.65528999999799</v>
      </c>
    </row>
    <row r="13632" spans="1:4" x14ac:dyDescent="0.3">
      <c r="A13632" s="1" t="s">
        <v>78</v>
      </c>
      <c r="B13632" s="1" t="s">
        <v>127</v>
      </c>
      <c r="C13632">
        <v>224.235999999999</v>
      </c>
      <c r="D13632">
        <v>607.93028999999797</v>
      </c>
    </row>
    <row r="13633" spans="1:4" x14ac:dyDescent="0.3">
      <c r="A13633" s="1" t="s">
        <v>78</v>
      </c>
      <c r="B13633" s="1" t="s">
        <v>127</v>
      </c>
      <c r="C13633">
        <v>221.96699999999899</v>
      </c>
      <c r="D13633">
        <v>608.38828999999805</v>
      </c>
    </row>
    <row r="13634" spans="1:4" x14ac:dyDescent="0.3">
      <c r="A13634" s="1" t="s">
        <v>78</v>
      </c>
      <c r="B13634" s="1" t="s">
        <v>127</v>
      </c>
      <c r="C13634">
        <v>219.760999999999</v>
      </c>
      <c r="D13634">
        <v>608.84628999999802</v>
      </c>
    </row>
    <row r="13635" spans="1:4" x14ac:dyDescent="0.3">
      <c r="A13635" s="1" t="s">
        <v>78</v>
      </c>
      <c r="B13635" s="1" t="s">
        <v>127</v>
      </c>
      <c r="C13635">
        <v>218.72299999999899</v>
      </c>
      <c r="D13635">
        <v>609.03028999999799</v>
      </c>
    </row>
    <row r="13636" spans="1:4" x14ac:dyDescent="0.3">
      <c r="A13636" s="1" t="s">
        <v>78</v>
      </c>
      <c r="B13636" s="1" t="s">
        <v>127</v>
      </c>
      <c r="C13636">
        <v>217.68599999999901</v>
      </c>
      <c r="D13636">
        <v>609.30528999999797</v>
      </c>
    </row>
    <row r="13637" spans="1:4" x14ac:dyDescent="0.3">
      <c r="A13637" s="1" t="s">
        <v>78</v>
      </c>
      <c r="B13637" s="1" t="s">
        <v>127</v>
      </c>
      <c r="C13637">
        <v>233.38199999999901</v>
      </c>
      <c r="D13637">
        <v>606.28179999999804</v>
      </c>
    </row>
    <row r="13638" spans="1:4" x14ac:dyDescent="0.3">
      <c r="A13638" s="1" t="s">
        <v>78</v>
      </c>
      <c r="B13638" s="1" t="s">
        <v>127</v>
      </c>
      <c r="C13638">
        <v>232.408999999999</v>
      </c>
      <c r="D13638">
        <v>606.46479999999804</v>
      </c>
    </row>
    <row r="13639" spans="1:4" x14ac:dyDescent="0.3">
      <c r="A13639" s="1" t="s">
        <v>78</v>
      </c>
      <c r="B13639" s="1" t="s">
        <v>127</v>
      </c>
      <c r="C13639">
        <v>231.56599999999901</v>
      </c>
      <c r="D13639">
        <v>606.55579999999804</v>
      </c>
    </row>
    <row r="13640" spans="1:4" x14ac:dyDescent="0.3">
      <c r="A13640" s="1" t="s">
        <v>78</v>
      </c>
      <c r="B13640" s="1" t="s">
        <v>127</v>
      </c>
      <c r="C13640">
        <v>229.879999999999</v>
      </c>
      <c r="D13640">
        <v>606.83079999999802</v>
      </c>
    </row>
    <row r="13641" spans="1:4" x14ac:dyDescent="0.3">
      <c r="A13641" s="1" t="s">
        <v>78</v>
      </c>
      <c r="B13641" s="1" t="s">
        <v>127</v>
      </c>
      <c r="C13641">
        <v>228.128999999999</v>
      </c>
      <c r="D13641">
        <v>607.105799999998</v>
      </c>
    </row>
    <row r="13642" spans="1:4" x14ac:dyDescent="0.3">
      <c r="A13642" s="1" t="s">
        <v>78</v>
      </c>
      <c r="B13642" s="1" t="s">
        <v>127</v>
      </c>
      <c r="C13642">
        <v>227.284999999999</v>
      </c>
      <c r="D13642">
        <v>607.28879999999799</v>
      </c>
    </row>
    <row r="13643" spans="1:4" x14ac:dyDescent="0.3">
      <c r="A13643" s="1" t="s">
        <v>78</v>
      </c>
      <c r="B13643" s="1" t="s">
        <v>127</v>
      </c>
      <c r="C13643">
        <v>226.31299999999899</v>
      </c>
      <c r="D13643">
        <v>607.47179999999798</v>
      </c>
    </row>
    <row r="13644" spans="1:4" x14ac:dyDescent="0.3">
      <c r="A13644" s="1" t="s">
        <v>78</v>
      </c>
      <c r="B13644" s="1" t="s">
        <v>127</v>
      </c>
      <c r="C13644">
        <v>233.38199999999901</v>
      </c>
      <c r="D13644">
        <v>606.28179999999702</v>
      </c>
    </row>
    <row r="13645" spans="1:4" x14ac:dyDescent="0.3">
      <c r="A13645" s="1" t="s">
        <v>78</v>
      </c>
      <c r="B13645" s="1" t="s">
        <v>127</v>
      </c>
      <c r="C13645">
        <v>232.408999999999</v>
      </c>
      <c r="D13645">
        <v>606.46479999999701</v>
      </c>
    </row>
    <row r="13646" spans="1:4" x14ac:dyDescent="0.3">
      <c r="A13646" s="1" t="s">
        <v>78</v>
      </c>
      <c r="B13646" s="1" t="s">
        <v>127</v>
      </c>
      <c r="C13646">
        <v>231.56599999999901</v>
      </c>
      <c r="D13646">
        <v>606.55579999999702</v>
      </c>
    </row>
    <row r="13647" spans="1:4" x14ac:dyDescent="0.3">
      <c r="A13647" s="1" t="s">
        <v>78</v>
      </c>
      <c r="B13647" s="1" t="s">
        <v>127</v>
      </c>
      <c r="C13647">
        <v>229.879999999999</v>
      </c>
      <c r="D13647">
        <v>606.830799999997</v>
      </c>
    </row>
    <row r="13648" spans="1:4" x14ac:dyDescent="0.3">
      <c r="A13648" s="1" t="s">
        <v>78</v>
      </c>
      <c r="B13648" s="1" t="s">
        <v>127</v>
      </c>
      <c r="C13648">
        <v>228.128999999999</v>
      </c>
      <c r="D13648">
        <v>607.10579999999698</v>
      </c>
    </row>
    <row r="13649" spans="1:4" x14ac:dyDescent="0.3">
      <c r="A13649" s="1" t="s">
        <v>78</v>
      </c>
      <c r="B13649" s="1" t="s">
        <v>127</v>
      </c>
      <c r="C13649">
        <v>227.284999999999</v>
      </c>
      <c r="D13649">
        <v>607.28879999999697</v>
      </c>
    </row>
    <row r="13650" spans="1:4" x14ac:dyDescent="0.3">
      <c r="A13650" s="1" t="s">
        <v>78</v>
      </c>
      <c r="B13650" s="1" t="s">
        <v>127</v>
      </c>
      <c r="C13650">
        <v>226.31299999999899</v>
      </c>
      <c r="D13650">
        <v>607.47179999999696</v>
      </c>
    </row>
    <row r="13651" spans="1:4" x14ac:dyDescent="0.3">
      <c r="A13651" s="1" t="s">
        <v>78</v>
      </c>
      <c r="B13651" s="1" t="s">
        <v>127</v>
      </c>
      <c r="C13651">
        <v>242.00899999999899</v>
      </c>
      <c r="D13651">
        <v>604.81599999999696</v>
      </c>
    </row>
    <row r="13652" spans="1:4" x14ac:dyDescent="0.3">
      <c r="A13652" s="1" t="s">
        <v>78</v>
      </c>
      <c r="B13652" s="1" t="s">
        <v>127</v>
      </c>
      <c r="C13652">
        <v>239.737999999999</v>
      </c>
      <c r="D13652">
        <v>605.18099999999697</v>
      </c>
    </row>
    <row r="13653" spans="1:4" x14ac:dyDescent="0.3">
      <c r="A13653" s="1" t="s">
        <v>78</v>
      </c>
      <c r="B13653" s="1" t="s">
        <v>127</v>
      </c>
      <c r="C13653">
        <v>237.533999999999</v>
      </c>
      <c r="D13653">
        <v>605.54799999999705</v>
      </c>
    </row>
    <row r="13654" spans="1:4" x14ac:dyDescent="0.3">
      <c r="A13654" s="1" t="s">
        <v>78</v>
      </c>
      <c r="B13654" s="1" t="s">
        <v>127</v>
      </c>
      <c r="C13654">
        <v>235.39299999999901</v>
      </c>
      <c r="D13654">
        <v>605.91499999999701</v>
      </c>
    </row>
    <row r="13655" spans="1:4" x14ac:dyDescent="0.3">
      <c r="A13655" s="1" t="s">
        <v>78</v>
      </c>
      <c r="B13655" s="1" t="s">
        <v>127</v>
      </c>
      <c r="C13655">
        <v>233.38199999999901</v>
      </c>
      <c r="D13655">
        <v>606.28199999999697</v>
      </c>
    </row>
    <row r="13656" spans="1:4" x14ac:dyDescent="0.3">
      <c r="A13656" s="1" t="s">
        <v>78</v>
      </c>
      <c r="B13656" s="1" t="s">
        <v>127</v>
      </c>
      <c r="C13656">
        <v>242.00899999999899</v>
      </c>
      <c r="D13656">
        <v>604.81599999999696</v>
      </c>
    </row>
    <row r="13657" spans="1:4" x14ac:dyDescent="0.3">
      <c r="A13657" s="1" t="s">
        <v>78</v>
      </c>
      <c r="B13657" s="1" t="s">
        <v>127</v>
      </c>
      <c r="C13657">
        <v>239.737999999999</v>
      </c>
      <c r="D13657">
        <v>605.18099999999697</v>
      </c>
    </row>
    <row r="13658" spans="1:4" x14ac:dyDescent="0.3">
      <c r="A13658" s="1" t="s">
        <v>78</v>
      </c>
      <c r="B13658" s="1" t="s">
        <v>127</v>
      </c>
      <c r="C13658">
        <v>237.533999999999</v>
      </c>
      <c r="D13658">
        <v>605.54799999999705</v>
      </c>
    </row>
    <row r="13659" spans="1:4" x14ac:dyDescent="0.3">
      <c r="A13659" s="1" t="s">
        <v>78</v>
      </c>
      <c r="B13659" s="1" t="s">
        <v>127</v>
      </c>
      <c r="C13659">
        <v>235.39299999999901</v>
      </c>
      <c r="D13659">
        <v>605.91499999999701</v>
      </c>
    </row>
    <row r="13660" spans="1:4" x14ac:dyDescent="0.3">
      <c r="A13660" s="1" t="s">
        <v>78</v>
      </c>
      <c r="B13660" s="1" t="s">
        <v>127</v>
      </c>
      <c r="C13660">
        <v>233.38199999999901</v>
      </c>
      <c r="D13660">
        <v>606.28199999999697</v>
      </c>
    </row>
    <row r="13661" spans="1:4" x14ac:dyDescent="0.3">
      <c r="A13661" s="1" t="s">
        <v>78</v>
      </c>
      <c r="B13661" s="1" t="s">
        <v>127</v>
      </c>
      <c r="C13661">
        <v>252.12799999999899</v>
      </c>
      <c r="D13661">
        <v>603.07488999999703</v>
      </c>
    </row>
    <row r="13662" spans="1:4" x14ac:dyDescent="0.3">
      <c r="A13662" s="1" t="s">
        <v>78</v>
      </c>
      <c r="B13662" s="1" t="s">
        <v>127</v>
      </c>
      <c r="C13662">
        <v>250.635999999999</v>
      </c>
      <c r="D13662">
        <v>603.25788999999702</v>
      </c>
    </row>
    <row r="13663" spans="1:4" x14ac:dyDescent="0.3">
      <c r="A13663" s="1" t="s">
        <v>78</v>
      </c>
      <c r="B13663" s="1" t="s">
        <v>127</v>
      </c>
      <c r="C13663">
        <v>249.27399999999901</v>
      </c>
      <c r="D13663">
        <v>603.532889999997</v>
      </c>
    </row>
    <row r="13664" spans="1:4" x14ac:dyDescent="0.3">
      <c r="A13664" s="1" t="s">
        <v>78</v>
      </c>
      <c r="B13664" s="1" t="s">
        <v>127</v>
      </c>
      <c r="C13664">
        <v>247.975999999999</v>
      </c>
      <c r="D13664">
        <v>603.71688999999697</v>
      </c>
    </row>
    <row r="13665" spans="1:4" x14ac:dyDescent="0.3">
      <c r="A13665" s="1" t="s">
        <v>78</v>
      </c>
      <c r="B13665" s="1" t="s">
        <v>127</v>
      </c>
      <c r="C13665">
        <v>246.67899999999901</v>
      </c>
      <c r="D13665">
        <v>603.99088999999697</v>
      </c>
    </row>
    <row r="13666" spans="1:4" x14ac:dyDescent="0.3">
      <c r="A13666" s="1" t="s">
        <v>78</v>
      </c>
      <c r="B13666" s="1" t="s">
        <v>127</v>
      </c>
      <c r="C13666">
        <v>244.343999999999</v>
      </c>
      <c r="D13666">
        <v>604.35788999999704</v>
      </c>
    </row>
    <row r="13667" spans="1:4" x14ac:dyDescent="0.3">
      <c r="A13667" s="1" t="s">
        <v>78</v>
      </c>
      <c r="B13667" s="1" t="s">
        <v>127</v>
      </c>
      <c r="C13667">
        <v>242.00899999999899</v>
      </c>
      <c r="D13667">
        <v>604.81588999999701</v>
      </c>
    </row>
    <row r="13668" spans="1:4" x14ac:dyDescent="0.3">
      <c r="A13668" s="1" t="s">
        <v>78</v>
      </c>
      <c r="B13668" s="1" t="s">
        <v>127</v>
      </c>
      <c r="C13668">
        <v>252.12799999999899</v>
      </c>
      <c r="D13668">
        <v>603.07488999999703</v>
      </c>
    </row>
    <row r="13669" spans="1:4" x14ac:dyDescent="0.3">
      <c r="A13669" s="1" t="s">
        <v>78</v>
      </c>
      <c r="B13669" s="1" t="s">
        <v>127</v>
      </c>
      <c r="C13669">
        <v>250.635999999999</v>
      </c>
      <c r="D13669">
        <v>603.25788999999702</v>
      </c>
    </row>
    <row r="13670" spans="1:4" x14ac:dyDescent="0.3">
      <c r="A13670" s="1" t="s">
        <v>78</v>
      </c>
      <c r="B13670" s="1" t="s">
        <v>127</v>
      </c>
      <c r="C13670">
        <v>249.27399999999901</v>
      </c>
      <c r="D13670">
        <v>603.532889999997</v>
      </c>
    </row>
    <row r="13671" spans="1:4" x14ac:dyDescent="0.3">
      <c r="A13671" s="1" t="s">
        <v>78</v>
      </c>
      <c r="B13671" s="1" t="s">
        <v>127</v>
      </c>
      <c r="C13671">
        <v>247.975999999999</v>
      </c>
      <c r="D13671">
        <v>603.71688999999697</v>
      </c>
    </row>
    <row r="13672" spans="1:4" x14ac:dyDescent="0.3">
      <c r="A13672" s="1" t="s">
        <v>78</v>
      </c>
      <c r="B13672" s="1" t="s">
        <v>127</v>
      </c>
      <c r="C13672">
        <v>246.67899999999901</v>
      </c>
      <c r="D13672">
        <v>603.99088999999697</v>
      </c>
    </row>
    <row r="13673" spans="1:4" x14ac:dyDescent="0.3">
      <c r="A13673" s="1" t="s">
        <v>78</v>
      </c>
      <c r="B13673" s="1" t="s">
        <v>127</v>
      </c>
      <c r="C13673">
        <v>244.343999999999</v>
      </c>
      <c r="D13673">
        <v>604.35788999999704</v>
      </c>
    </row>
    <row r="13674" spans="1:4" x14ac:dyDescent="0.3">
      <c r="A13674" s="1" t="s">
        <v>78</v>
      </c>
      <c r="B13674" s="1" t="s">
        <v>127</v>
      </c>
      <c r="C13674">
        <v>242.00899999999899</v>
      </c>
      <c r="D13674">
        <v>604.81588999999701</v>
      </c>
    </row>
    <row r="13675" spans="1:4" x14ac:dyDescent="0.3">
      <c r="A13675" s="1" t="s">
        <v>78</v>
      </c>
      <c r="B13675" s="1" t="s">
        <v>127</v>
      </c>
      <c r="C13675">
        <v>266.59199999999998</v>
      </c>
      <c r="D13675">
        <v>601.60890999999697</v>
      </c>
    </row>
    <row r="13676" spans="1:4" x14ac:dyDescent="0.3">
      <c r="A13676" s="1" t="s">
        <v>78</v>
      </c>
      <c r="B13676" s="1" t="s">
        <v>127</v>
      </c>
      <c r="C13676">
        <v>262.76499999999999</v>
      </c>
      <c r="D13676">
        <v>601.97590999999704</v>
      </c>
    </row>
    <row r="13677" spans="1:4" x14ac:dyDescent="0.3">
      <c r="A13677" s="1" t="s">
        <v>78</v>
      </c>
      <c r="B13677" s="1" t="s">
        <v>127</v>
      </c>
      <c r="C13677">
        <v>259.00299999999999</v>
      </c>
      <c r="D13677">
        <v>602.34190999999703</v>
      </c>
    </row>
    <row r="13678" spans="1:4" x14ac:dyDescent="0.3">
      <c r="A13678" s="1" t="s">
        <v>78</v>
      </c>
      <c r="B13678" s="1" t="s">
        <v>127</v>
      </c>
      <c r="C13678">
        <v>257.12200000000001</v>
      </c>
      <c r="D13678">
        <v>602.52490999999702</v>
      </c>
    </row>
    <row r="13679" spans="1:4" x14ac:dyDescent="0.3">
      <c r="A13679" s="1" t="s">
        <v>78</v>
      </c>
      <c r="B13679" s="1" t="s">
        <v>127</v>
      </c>
      <c r="C13679">
        <v>255.37100000000001</v>
      </c>
      <c r="D13679">
        <v>602.70790999999701</v>
      </c>
    </row>
    <row r="13680" spans="1:4" x14ac:dyDescent="0.3">
      <c r="A13680" s="1" t="s">
        <v>78</v>
      </c>
      <c r="B13680" s="1" t="s">
        <v>127</v>
      </c>
      <c r="C13680">
        <v>253.684</v>
      </c>
      <c r="D13680">
        <v>602.89090999999701</v>
      </c>
    </row>
    <row r="13681" spans="1:4" x14ac:dyDescent="0.3">
      <c r="A13681" s="1" t="s">
        <v>78</v>
      </c>
      <c r="B13681" s="1" t="s">
        <v>127</v>
      </c>
      <c r="C13681">
        <v>252.12799999999999</v>
      </c>
      <c r="D13681">
        <v>603.07490999999698</v>
      </c>
    </row>
    <row r="13682" spans="1:4" x14ac:dyDescent="0.3">
      <c r="A13682" s="1" t="s">
        <v>78</v>
      </c>
      <c r="B13682" s="1" t="s">
        <v>127</v>
      </c>
      <c r="C13682">
        <v>266.59199999999998</v>
      </c>
      <c r="D13682">
        <v>601.60890999999697</v>
      </c>
    </row>
    <row r="13683" spans="1:4" x14ac:dyDescent="0.3">
      <c r="A13683" s="1" t="s">
        <v>78</v>
      </c>
      <c r="B13683" s="1" t="s">
        <v>127</v>
      </c>
      <c r="C13683">
        <v>262.76499999999999</v>
      </c>
      <c r="D13683">
        <v>601.97590999999704</v>
      </c>
    </row>
    <row r="13684" spans="1:4" x14ac:dyDescent="0.3">
      <c r="A13684" s="1" t="s">
        <v>78</v>
      </c>
      <c r="B13684" s="1" t="s">
        <v>127</v>
      </c>
      <c r="C13684">
        <v>259.00299999999999</v>
      </c>
      <c r="D13684">
        <v>602.34190999999703</v>
      </c>
    </row>
    <row r="13685" spans="1:4" x14ac:dyDescent="0.3">
      <c r="A13685" s="1" t="s">
        <v>78</v>
      </c>
      <c r="B13685" s="1" t="s">
        <v>127</v>
      </c>
      <c r="C13685">
        <v>257.12200000000001</v>
      </c>
      <c r="D13685">
        <v>602.52490999999702</v>
      </c>
    </row>
    <row r="13686" spans="1:4" x14ac:dyDescent="0.3">
      <c r="A13686" s="1" t="s">
        <v>78</v>
      </c>
      <c r="B13686" s="1" t="s">
        <v>127</v>
      </c>
      <c r="C13686">
        <v>255.37100000000001</v>
      </c>
      <c r="D13686">
        <v>602.70790999999701</v>
      </c>
    </row>
    <row r="13687" spans="1:4" x14ac:dyDescent="0.3">
      <c r="A13687" s="1" t="s">
        <v>78</v>
      </c>
      <c r="B13687" s="1" t="s">
        <v>127</v>
      </c>
      <c r="C13687">
        <v>253.684</v>
      </c>
      <c r="D13687">
        <v>602.89090999999701</v>
      </c>
    </row>
    <row r="13688" spans="1:4" x14ac:dyDescent="0.3">
      <c r="A13688" s="1" t="s">
        <v>78</v>
      </c>
      <c r="B13688" s="1" t="s">
        <v>127</v>
      </c>
      <c r="C13688">
        <v>252.12799999999999</v>
      </c>
      <c r="D13688">
        <v>603.07490999999698</v>
      </c>
    </row>
    <row r="13689" spans="1:4" x14ac:dyDescent="0.3">
      <c r="A13689" s="1" t="s">
        <v>78</v>
      </c>
      <c r="B13689" s="1" t="s">
        <v>127</v>
      </c>
      <c r="C13689">
        <v>282.93700000000001</v>
      </c>
      <c r="D13689">
        <v>600.50929999999698</v>
      </c>
    </row>
    <row r="13690" spans="1:4" x14ac:dyDescent="0.3">
      <c r="A13690" s="1" t="s">
        <v>78</v>
      </c>
      <c r="B13690" s="1" t="s">
        <v>127</v>
      </c>
      <c r="C13690">
        <v>281.64</v>
      </c>
      <c r="D13690">
        <v>600.60129999999697</v>
      </c>
    </row>
    <row r="13691" spans="1:4" x14ac:dyDescent="0.3">
      <c r="A13691" s="1" t="s">
        <v>78</v>
      </c>
      <c r="B13691" s="1" t="s">
        <v>127</v>
      </c>
      <c r="C13691">
        <v>280.47300000000001</v>
      </c>
      <c r="D13691">
        <v>600.69329999999695</v>
      </c>
    </row>
    <row r="13692" spans="1:4" x14ac:dyDescent="0.3">
      <c r="A13692" s="1" t="s">
        <v>78</v>
      </c>
      <c r="B13692" s="1" t="s">
        <v>127</v>
      </c>
      <c r="C13692">
        <v>279.30500000000001</v>
      </c>
      <c r="D13692">
        <v>600.78329999999698</v>
      </c>
    </row>
    <row r="13693" spans="1:4" x14ac:dyDescent="0.3">
      <c r="A13693" s="1" t="s">
        <v>78</v>
      </c>
      <c r="B13693" s="1" t="s">
        <v>127</v>
      </c>
      <c r="C13693">
        <v>278.202</v>
      </c>
      <c r="D13693">
        <v>600.87529999999697</v>
      </c>
    </row>
    <row r="13694" spans="1:4" x14ac:dyDescent="0.3">
      <c r="A13694" s="1" t="s">
        <v>78</v>
      </c>
      <c r="B13694" s="1" t="s">
        <v>127</v>
      </c>
      <c r="C13694">
        <v>276.06200000000001</v>
      </c>
      <c r="D13694">
        <v>600.96629999999698</v>
      </c>
    </row>
    <row r="13695" spans="1:4" x14ac:dyDescent="0.3">
      <c r="A13695" s="1" t="s">
        <v>78</v>
      </c>
      <c r="B13695" s="1" t="s">
        <v>127</v>
      </c>
      <c r="C13695">
        <v>274.11599999999999</v>
      </c>
      <c r="D13695">
        <v>601.15129999999704</v>
      </c>
    </row>
    <row r="13696" spans="1:4" x14ac:dyDescent="0.3">
      <c r="A13696" s="1" t="s">
        <v>78</v>
      </c>
      <c r="B13696" s="1" t="s">
        <v>127</v>
      </c>
      <c r="C13696">
        <v>272.16999999999899</v>
      </c>
      <c r="D13696">
        <v>601.24229999999704</v>
      </c>
    </row>
    <row r="13697" spans="1:4" x14ac:dyDescent="0.3">
      <c r="A13697" s="1" t="s">
        <v>78</v>
      </c>
      <c r="B13697" s="1" t="s">
        <v>127</v>
      </c>
      <c r="C13697">
        <v>270.35399999999998</v>
      </c>
      <c r="D13697">
        <v>601.33429999999703</v>
      </c>
    </row>
    <row r="13698" spans="1:4" x14ac:dyDescent="0.3">
      <c r="A13698" s="1" t="s">
        <v>78</v>
      </c>
      <c r="B13698" s="1" t="s">
        <v>127</v>
      </c>
      <c r="C13698">
        <v>268.47300000000001</v>
      </c>
      <c r="D13698">
        <v>601.42529999999704</v>
      </c>
    </row>
    <row r="13699" spans="1:4" x14ac:dyDescent="0.3">
      <c r="A13699" s="1" t="s">
        <v>78</v>
      </c>
      <c r="B13699" s="1" t="s">
        <v>127</v>
      </c>
      <c r="C13699">
        <v>266.59199999999998</v>
      </c>
      <c r="D13699">
        <v>601.60929999999701</v>
      </c>
    </row>
    <row r="13700" spans="1:4" x14ac:dyDescent="0.3">
      <c r="A13700" s="1" t="s">
        <v>78</v>
      </c>
      <c r="B13700" s="1" t="s">
        <v>127</v>
      </c>
      <c r="C13700">
        <v>282.93700000000001</v>
      </c>
      <c r="D13700">
        <v>600.50929999999698</v>
      </c>
    </row>
    <row r="13701" spans="1:4" x14ac:dyDescent="0.3">
      <c r="A13701" s="1" t="s">
        <v>78</v>
      </c>
      <c r="B13701" s="1" t="s">
        <v>127</v>
      </c>
      <c r="C13701">
        <v>281.64</v>
      </c>
      <c r="D13701">
        <v>600.60129999999697</v>
      </c>
    </row>
    <row r="13702" spans="1:4" x14ac:dyDescent="0.3">
      <c r="A13702" s="1" t="s">
        <v>78</v>
      </c>
      <c r="B13702" s="1" t="s">
        <v>127</v>
      </c>
      <c r="C13702">
        <v>280.47300000000001</v>
      </c>
      <c r="D13702">
        <v>600.69329999999695</v>
      </c>
    </row>
    <row r="13703" spans="1:4" x14ac:dyDescent="0.3">
      <c r="A13703" s="1" t="s">
        <v>78</v>
      </c>
      <c r="B13703" s="1" t="s">
        <v>127</v>
      </c>
      <c r="C13703">
        <v>279.30500000000001</v>
      </c>
      <c r="D13703">
        <v>600.78329999999698</v>
      </c>
    </row>
    <row r="13704" spans="1:4" x14ac:dyDescent="0.3">
      <c r="A13704" s="1" t="s">
        <v>78</v>
      </c>
      <c r="B13704" s="1" t="s">
        <v>127</v>
      </c>
      <c r="C13704">
        <v>278.202</v>
      </c>
      <c r="D13704">
        <v>600.87529999999697</v>
      </c>
    </row>
    <row r="13705" spans="1:4" x14ac:dyDescent="0.3">
      <c r="A13705" s="1" t="s">
        <v>78</v>
      </c>
      <c r="B13705" s="1" t="s">
        <v>127</v>
      </c>
      <c r="C13705">
        <v>276.06200000000001</v>
      </c>
      <c r="D13705">
        <v>600.96629999999698</v>
      </c>
    </row>
    <row r="13706" spans="1:4" x14ac:dyDescent="0.3">
      <c r="A13706" s="1" t="s">
        <v>78</v>
      </c>
      <c r="B13706" s="1" t="s">
        <v>127</v>
      </c>
      <c r="C13706">
        <v>274.11599999999999</v>
      </c>
      <c r="D13706">
        <v>601.15129999999601</v>
      </c>
    </row>
    <row r="13707" spans="1:4" x14ac:dyDescent="0.3">
      <c r="A13707" s="1" t="s">
        <v>78</v>
      </c>
      <c r="B13707" s="1" t="s">
        <v>127</v>
      </c>
      <c r="C13707">
        <v>272.16999999999899</v>
      </c>
      <c r="D13707">
        <v>601.24229999999602</v>
      </c>
    </row>
    <row r="13708" spans="1:4" x14ac:dyDescent="0.3">
      <c r="A13708" s="1" t="s">
        <v>78</v>
      </c>
      <c r="B13708" s="1" t="s">
        <v>127</v>
      </c>
      <c r="C13708">
        <v>270.35399999999998</v>
      </c>
      <c r="D13708">
        <v>601.33429999999601</v>
      </c>
    </row>
    <row r="13709" spans="1:4" x14ac:dyDescent="0.3">
      <c r="A13709" s="1" t="s">
        <v>78</v>
      </c>
      <c r="B13709" s="1" t="s">
        <v>127</v>
      </c>
      <c r="C13709">
        <v>268.47300000000001</v>
      </c>
      <c r="D13709">
        <v>601.42529999999601</v>
      </c>
    </row>
    <row r="13710" spans="1:4" x14ac:dyDescent="0.3">
      <c r="A13710" s="1" t="s">
        <v>78</v>
      </c>
      <c r="B13710" s="1" t="s">
        <v>127</v>
      </c>
      <c r="C13710">
        <v>266.59199999999998</v>
      </c>
      <c r="D13710">
        <v>601.60929999999598</v>
      </c>
    </row>
    <row r="13711" spans="1:4" x14ac:dyDescent="0.3">
      <c r="A13711" s="1" t="s">
        <v>78</v>
      </c>
      <c r="B13711" s="1" t="s">
        <v>127</v>
      </c>
      <c r="C13711">
        <v>308.23399999999998</v>
      </c>
      <c r="D13711">
        <v>598.219299999996</v>
      </c>
    </row>
    <row r="13712" spans="1:4" x14ac:dyDescent="0.3">
      <c r="A13712" s="1" t="s">
        <v>78</v>
      </c>
      <c r="B13712" s="1" t="s">
        <v>127</v>
      </c>
      <c r="C13712">
        <v>306.74200000000002</v>
      </c>
      <c r="D13712">
        <v>598.310299999996</v>
      </c>
    </row>
    <row r="13713" spans="1:4" x14ac:dyDescent="0.3">
      <c r="A13713" s="1" t="s">
        <v>78</v>
      </c>
      <c r="B13713" s="1" t="s">
        <v>127</v>
      </c>
      <c r="C13713">
        <v>305.185</v>
      </c>
      <c r="D13713">
        <v>598.493299999996</v>
      </c>
    </row>
    <row r="13714" spans="1:4" x14ac:dyDescent="0.3">
      <c r="A13714" s="1" t="s">
        <v>78</v>
      </c>
      <c r="B13714" s="1" t="s">
        <v>127</v>
      </c>
      <c r="C13714">
        <v>301.94299999999998</v>
      </c>
      <c r="D13714">
        <v>598.76929999999595</v>
      </c>
    </row>
    <row r="13715" spans="1:4" x14ac:dyDescent="0.3">
      <c r="A13715" s="1" t="s">
        <v>78</v>
      </c>
      <c r="B13715" s="1" t="s">
        <v>127</v>
      </c>
      <c r="C13715">
        <v>298.56899999999899</v>
      </c>
      <c r="D13715">
        <v>599.04229999999598</v>
      </c>
    </row>
    <row r="13716" spans="1:4" x14ac:dyDescent="0.3">
      <c r="A13716" s="1" t="s">
        <v>78</v>
      </c>
      <c r="B13716" s="1" t="s">
        <v>127</v>
      </c>
      <c r="C13716">
        <v>295.260999999999</v>
      </c>
      <c r="D13716">
        <v>599.41029999999603</v>
      </c>
    </row>
    <row r="13717" spans="1:4" x14ac:dyDescent="0.3">
      <c r="A13717" s="1" t="s">
        <v>78</v>
      </c>
      <c r="B13717" s="1" t="s">
        <v>127</v>
      </c>
      <c r="C13717">
        <v>291.88899999999899</v>
      </c>
      <c r="D13717">
        <v>599.68429999999603</v>
      </c>
    </row>
    <row r="13718" spans="1:4" x14ac:dyDescent="0.3">
      <c r="A13718" s="1" t="s">
        <v>78</v>
      </c>
      <c r="B13718" s="1" t="s">
        <v>127</v>
      </c>
      <c r="C13718">
        <v>288.70999999999998</v>
      </c>
      <c r="D13718">
        <v>599.95929999999601</v>
      </c>
    </row>
    <row r="13719" spans="1:4" x14ac:dyDescent="0.3">
      <c r="A13719" s="1" t="s">
        <v>78</v>
      </c>
      <c r="B13719" s="1" t="s">
        <v>127</v>
      </c>
      <c r="C13719">
        <v>287.152999999999</v>
      </c>
      <c r="D13719">
        <v>600.142299999996</v>
      </c>
    </row>
    <row r="13720" spans="1:4" x14ac:dyDescent="0.3">
      <c r="A13720" s="1" t="s">
        <v>78</v>
      </c>
      <c r="B13720" s="1" t="s">
        <v>127</v>
      </c>
      <c r="C13720">
        <v>285.66199999999998</v>
      </c>
      <c r="D13720">
        <v>600.23529999999596</v>
      </c>
    </row>
    <row r="13721" spans="1:4" x14ac:dyDescent="0.3">
      <c r="A13721" s="1" t="s">
        <v>78</v>
      </c>
      <c r="B13721" s="1" t="s">
        <v>127</v>
      </c>
      <c r="C13721">
        <v>284.29899999999998</v>
      </c>
      <c r="D13721">
        <v>600.41829999999595</v>
      </c>
    </row>
    <row r="13722" spans="1:4" x14ac:dyDescent="0.3">
      <c r="A13722" s="1" t="s">
        <v>78</v>
      </c>
      <c r="B13722" s="1" t="s">
        <v>127</v>
      </c>
      <c r="C13722">
        <v>282.93699999999899</v>
      </c>
      <c r="D13722">
        <v>600.50929999999596</v>
      </c>
    </row>
    <row r="13723" spans="1:4" x14ac:dyDescent="0.3">
      <c r="A13723" s="1" t="s">
        <v>78</v>
      </c>
      <c r="B13723" s="1" t="s">
        <v>127</v>
      </c>
      <c r="C13723">
        <v>308.23399999999998</v>
      </c>
      <c r="D13723">
        <v>598.219299999996</v>
      </c>
    </row>
    <row r="13724" spans="1:4" x14ac:dyDescent="0.3">
      <c r="A13724" s="1" t="s">
        <v>78</v>
      </c>
      <c r="B13724" s="1" t="s">
        <v>127</v>
      </c>
      <c r="C13724">
        <v>306.741999999999</v>
      </c>
      <c r="D13724">
        <v>598.310299999996</v>
      </c>
    </row>
    <row r="13725" spans="1:4" x14ac:dyDescent="0.3">
      <c r="A13725" s="1" t="s">
        <v>78</v>
      </c>
      <c r="B13725" s="1" t="s">
        <v>127</v>
      </c>
      <c r="C13725">
        <v>305.18499999999898</v>
      </c>
      <c r="D13725">
        <v>598.493299999996</v>
      </c>
    </row>
    <row r="13726" spans="1:4" x14ac:dyDescent="0.3">
      <c r="A13726" s="1" t="s">
        <v>78</v>
      </c>
      <c r="B13726" s="1" t="s">
        <v>127</v>
      </c>
      <c r="C13726">
        <v>301.94299999999902</v>
      </c>
      <c r="D13726">
        <v>598.76929999999595</v>
      </c>
    </row>
    <row r="13727" spans="1:4" x14ac:dyDescent="0.3">
      <c r="A13727" s="1" t="s">
        <v>78</v>
      </c>
      <c r="B13727" s="1" t="s">
        <v>127</v>
      </c>
      <c r="C13727">
        <v>298.56899999999899</v>
      </c>
      <c r="D13727">
        <v>599.04229999999598</v>
      </c>
    </row>
    <row r="13728" spans="1:4" x14ac:dyDescent="0.3">
      <c r="A13728" s="1" t="s">
        <v>78</v>
      </c>
      <c r="B13728" s="1" t="s">
        <v>127</v>
      </c>
      <c r="C13728">
        <v>295.260999999999</v>
      </c>
      <c r="D13728">
        <v>599.41029999999603</v>
      </c>
    </row>
    <row r="13729" spans="1:4" x14ac:dyDescent="0.3">
      <c r="A13729" s="1" t="s">
        <v>78</v>
      </c>
      <c r="B13729" s="1" t="s">
        <v>127</v>
      </c>
      <c r="C13729">
        <v>291.88899999999899</v>
      </c>
      <c r="D13729">
        <v>599.68429999999603</v>
      </c>
    </row>
    <row r="13730" spans="1:4" x14ac:dyDescent="0.3">
      <c r="A13730" s="1" t="s">
        <v>78</v>
      </c>
      <c r="B13730" s="1" t="s">
        <v>127</v>
      </c>
      <c r="C13730">
        <v>288.70999999999901</v>
      </c>
      <c r="D13730">
        <v>599.95929999999601</v>
      </c>
    </row>
    <row r="13731" spans="1:4" x14ac:dyDescent="0.3">
      <c r="A13731" s="1" t="s">
        <v>78</v>
      </c>
      <c r="B13731" s="1" t="s">
        <v>127</v>
      </c>
      <c r="C13731">
        <v>287.152999999999</v>
      </c>
      <c r="D13731">
        <v>600.142299999996</v>
      </c>
    </row>
    <row r="13732" spans="1:4" x14ac:dyDescent="0.3">
      <c r="A13732" s="1" t="s">
        <v>78</v>
      </c>
      <c r="B13732" s="1" t="s">
        <v>127</v>
      </c>
      <c r="C13732">
        <v>285.66199999999901</v>
      </c>
      <c r="D13732">
        <v>600.23529999999596</v>
      </c>
    </row>
    <row r="13733" spans="1:4" x14ac:dyDescent="0.3">
      <c r="A13733" s="1" t="s">
        <v>78</v>
      </c>
      <c r="B13733" s="1" t="s">
        <v>127</v>
      </c>
      <c r="C13733">
        <v>284.29899999999901</v>
      </c>
      <c r="D13733">
        <v>600.41829999999595</v>
      </c>
    </row>
    <row r="13734" spans="1:4" x14ac:dyDescent="0.3">
      <c r="A13734" s="1" t="s">
        <v>78</v>
      </c>
      <c r="B13734" s="1" t="s">
        <v>127</v>
      </c>
      <c r="C13734">
        <v>282.93699999999899</v>
      </c>
      <c r="D13734">
        <v>600.50929999999596</v>
      </c>
    </row>
    <row r="13735" spans="1:4" x14ac:dyDescent="0.3">
      <c r="A13735" s="1" t="s">
        <v>78</v>
      </c>
      <c r="B13735" s="1" t="s">
        <v>127</v>
      </c>
      <c r="C13735">
        <v>330.222299999999</v>
      </c>
      <c r="D13735">
        <v>596.93609999999603</v>
      </c>
    </row>
    <row r="13736" spans="1:4" x14ac:dyDescent="0.3">
      <c r="A13736" s="1" t="s">
        <v>78</v>
      </c>
      <c r="B13736" s="1" t="s">
        <v>127</v>
      </c>
      <c r="C13736">
        <v>324.83829999999898</v>
      </c>
      <c r="D13736">
        <v>597.30309999999599</v>
      </c>
    </row>
    <row r="13737" spans="1:4" x14ac:dyDescent="0.3">
      <c r="A13737" s="1" t="s">
        <v>78</v>
      </c>
      <c r="B13737" s="1" t="s">
        <v>127</v>
      </c>
      <c r="C13737">
        <v>319.45429999999902</v>
      </c>
      <c r="D13737">
        <v>597.57809999999597</v>
      </c>
    </row>
    <row r="13738" spans="1:4" x14ac:dyDescent="0.3">
      <c r="A13738" s="1" t="s">
        <v>78</v>
      </c>
      <c r="B13738" s="1" t="s">
        <v>127</v>
      </c>
      <c r="C13738">
        <v>316.73229999999899</v>
      </c>
      <c r="D13738">
        <v>597.668099999996</v>
      </c>
    </row>
    <row r="13739" spans="1:4" x14ac:dyDescent="0.3">
      <c r="A13739" s="1" t="s">
        <v>78</v>
      </c>
      <c r="B13739" s="1" t="s">
        <v>127</v>
      </c>
      <c r="C13739">
        <v>314.00629999999899</v>
      </c>
      <c r="D13739">
        <v>597.85209999999597</v>
      </c>
    </row>
    <row r="13740" spans="1:4" x14ac:dyDescent="0.3">
      <c r="A13740" s="1" t="s">
        <v>78</v>
      </c>
      <c r="B13740" s="1" t="s">
        <v>127</v>
      </c>
      <c r="C13740">
        <v>311.152299999999</v>
      </c>
      <c r="D13740">
        <v>598.03609999999605</v>
      </c>
    </row>
    <row r="13741" spans="1:4" x14ac:dyDescent="0.3">
      <c r="A13741" s="1" t="s">
        <v>78</v>
      </c>
      <c r="B13741" s="1" t="s">
        <v>127</v>
      </c>
      <c r="C13741">
        <v>308.234299999999</v>
      </c>
      <c r="D13741">
        <v>598.21909999999605</v>
      </c>
    </row>
    <row r="13742" spans="1:4" x14ac:dyDescent="0.3">
      <c r="A13742" s="1" t="s">
        <v>78</v>
      </c>
      <c r="B13742" s="1" t="s">
        <v>127</v>
      </c>
      <c r="C13742">
        <v>330.222299999999</v>
      </c>
      <c r="D13742">
        <v>596.93609999999603</v>
      </c>
    </row>
    <row r="13743" spans="1:4" x14ac:dyDescent="0.3">
      <c r="A13743" s="1" t="s">
        <v>78</v>
      </c>
      <c r="B13743" s="1" t="s">
        <v>127</v>
      </c>
      <c r="C13743">
        <v>324.83829999999898</v>
      </c>
      <c r="D13743">
        <v>597.30309999999599</v>
      </c>
    </row>
    <row r="13744" spans="1:4" x14ac:dyDescent="0.3">
      <c r="A13744" s="1" t="s">
        <v>78</v>
      </c>
      <c r="B13744" s="1" t="s">
        <v>127</v>
      </c>
      <c r="C13744">
        <v>319.45429999999902</v>
      </c>
      <c r="D13744">
        <v>597.57809999999597</v>
      </c>
    </row>
    <row r="13745" spans="1:4" x14ac:dyDescent="0.3">
      <c r="A13745" s="1" t="s">
        <v>78</v>
      </c>
      <c r="B13745" s="1" t="s">
        <v>127</v>
      </c>
      <c r="C13745">
        <v>316.73229999999899</v>
      </c>
      <c r="D13745">
        <v>597.668099999996</v>
      </c>
    </row>
    <row r="13746" spans="1:4" x14ac:dyDescent="0.3">
      <c r="A13746" s="1" t="s">
        <v>78</v>
      </c>
      <c r="B13746" s="1" t="s">
        <v>127</v>
      </c>
      <c r="C13746">
        <v>314.00629999999899</v>
      </c>
      <c r="D13746">
        <v>597.85209999999597</v>
      </c>
    </row>
    <row r="13747" spans="1:4" x14ac:dyDescent="0.3">
      <c r="A13747" s="1" t="s">
        <v>78</v>
      </c>
      <c r="B13747" s="1" t="s">
        <v>127</v>
      </c>
      <c r="C13747">
        <v>311.152299999999</v>
      </c>
      <c r="D13747">
        <v>598.03609999999605</v>
      </c>
    </row>
    <row r="13748" spans="1:4" x14ac:dyDescent="0.3">
      <c r="A13748" s="1" t="s">
        <v>78</v>
      </c>
      <c r="B13748" s="1" t="s">
        <v>127</v>
      </c>
      <c r="C13748">
        <v>308.234299999999</v>
      </c>
      <c r="D13748">
        <v>598.21909999999605</v>
      </c>
    </row>
    <row r="13749" spans="1:4" x14ac:dyDescent="0.3">
      <c r="A13749" s="1" t="s">
        <v>78</v>
      </c>
      <c r="B13749" s="1" t="s">
        <v>127</v>
      </c>
      <c r="C13749">
        <v>351.69199999999898</v>
      </c>
      <c r="D13749">
        <v>595.19489999999598</v>
      </c>
    </row>
    <row r="13750" spans="1:4" x14ac:dyDescent="0.3">
      <c r="A13750" s="1" t="s">
        <v>78</v>
      </c>
      <c r="B13750" s="1" t="s">
        <v>127</v>
      </c>
      <c r="C13750">
        <v>350.13499999999902</v>
      </c>
      <c r="D13750">
        <v>595.28789999999594</v>
      </c>
    </row>
    <row r="13751" spans="1:4" x14ac:dyDescent="0.3">
      <c r="A13751" s="1" t="s">
        <v>78</v>
      </c>
      <c r="B13751" s="1" t="s">
        <v>127</v>
      </c>
      <c r="C13751">
        <v>348.57899999999898</v>
      </c>
      <c r="D13751">
        <v>595.37889999999595</v>
      </c>
    </row>
    <row r="13752" spans="1:4" x14ac:dyDescent="0.3">
      <c r="A13752" s="1" t="s">
        <v>78</v>
      </c>
      <c r="B13752" s="1" t="s">
        <v>127</v>
      </c>
      <c r="C13752">
        <v>347.15199999999902</v>
      </c>
      <c r="D13752">
        <v>595.46789999999601</v>
      </c>
    </row>
    <row r="13753" spans="1:4" x14ac:dyDescent="0.3">
      <c r="A13753" s="1" t="s">
        <v>78</v>
      </c>
      <c r="B13753" s="1" t="s">
        <v>127</v>
      </c>
      <c r="C13753">
        <v>345.724999999999</v>
      </c>
      <c r="D13753">
        <v>595.65189999999598</v>
      </c>
    </row>
    <row r="13754" spans="1:4" x14ac:dyDescent="0.3">
      <c r="A13754" s="1" t="s">
        <v>78</v>
      </c>
      <c r="B13754" s="1" t="s">
        <v>127</v>
      </c>
      <c r="C13754">
        <v>343.06499999999897</v>
      </c>
      <c r="D13754">
        <v>595.83689999999604</v>
      </c>
    </row>
    <row r="13755" spans="1:4" x14ac:dyDescent="0.3">
      <c r="A13755" s="1" t="s">
        <v>78</v>
      </c>
      <c r="B13755" s="1" t="s">
        <v>127</v>
      </c>
      <c r="C13755">
        <v>340.469999999999</v>
      </c>
      <c r="D13755">
        <v>596.11089999999604</v>
      </c>
    </row>
    <row r="13756" spans="1:4" x14ac:dyDescent="0.3">
      <c r="A13756" s="1" t="s">
        <v>78</v>
      </c>
      <c r="B13756" s="1" t="s">
        <v>127</v>
      </c>
      <c r="C13756">
        <v>337.94099999999901</v>
      </c>
      <c r="D13756">
        <v>596.29489999999601</v>
      </c>
    </row>
    <row r="13757" spans="1:4" x14ac:dyDescent="0.3">
      <c r="A13757" s="1" t="s">
        <v>78</v>
      </c>
      <c r="B13757" s="1" t="s">
        <v>127</v>
      </c>
      <c r="C13757">
        <v>335.41099999999898</v>
      </c>
      <c r="D13757">
        <v>596.56989999999598</v>
      </c>
    </row>
    <row r="13758" spans="1:4" x14ac:dyDescent="0.3">
      <c r="A13758" s="1" t="s">
        <v>78</v>
      </c>
      <c r="B13758" s="1" t="s">
        <v>127</v>
      </c>
      <c r="C13758">
        <v>332.88199999999898</v>
      </c>
      <c r="D13758">
        <v>596.75289999999598</v>
      </c>
    </row>
    <row r="13759" spans="1:4" x14ac:dyDescent="0.3">
      <c r="A13759" s="1" t="s">
        <v>78</v>
      </c>
      <c r="B13759" s="1" t="s">
        <v>127</v>
      </c>
      <c r="C13759">
        <v>330.22199999999901</v>
      </c>
      <c r="D13759">
        <v>596.93589999999597</v>
      </c>
    </row>
    <row r="13760" spans="1:4" x14ac:dyDescent="0.3">
      <c r="A13760" s="1" t="s">
        <v>78</v>
      </c>
      <c r="B13760" s="1" t="s">
        <v>127</v>
      </c>
      <c r="C13760">
        <v>351.69199999999898</v>
      </c>
      <c r="D13760">
        <v>595.19489999999598</v>
      </c>
    </row>
    <row r="13761" spans="1:4" x14ac:dyDescent="0.3">
      <c r="A13761" s="1" t="s">
        <v>78</v>
      </c>
      <c r="B13761" s="1" t="s">
        <v>127</v>
      </c>
      <c r="C13761">
        <v>350.13499999999902</v>
      </c>
      <c r="D13761">
        <v>595.28789999999594</v>
      </c>
    </row>
    <row r="13762" spans="1:4" x14ac:dyDescent="0.3">
      <c r="A13762" s="1" t="s">
        <v>78</v>
      </c>
      <c r="B13762" s="1" t="s">
        <v>127</v>
      </c>
      <c r="C13762">
        <v>348.57899999999898</v>
      </c>
      <c r="D13762">
        <v>595.37889999999595</v>
      </c>
    </row>
    <row r="13763" spans="1:4" x14ac:dyDescent="0.3">
      <c r="A13763" s="1" t="s">
        <v>78</v>
      </c>
      <c r="B13763" s="1" t="s">
        <v>127</v>
      </c>
      <c r="C13763">
        <v>347.15199999999902</v>
      </c>
      <c r="D13763">
        <v>595.46789999999601</v>
      </c>
    </row>
    <row r="13764" spans="1:4" x14ac:dyDescent="0.3">
      <c r="A13764" s="1" t="s">
        <v>78</v>
      </c>
      <c r="B13764" s="1" t="s">
        <v>127</v>
      </c>
      <c r="C13764">
        <v>345.724999999999</v>
      </c>
      <c r="D13764">
        <v>595.65189999999598</v>
      </c>
    </row>
    <row r="13765" spans="1:4" x14ac:dyDescent="0.3">
      <c r="A13765" s="1" t="s">
        <v>78</v>
      </c>
      <c r="B13765" s="1" t="s">
        <v>127</v>
      </c>
      <c r="C13765">
        <v>343.06499999999897</v>
      </c>
      <c r="D13765">
        <v>595.83689999999604</v>
      </c>
    </row>
    <row r="13766" spans="1:4" x14ac:dyDescent="0.3">
      <c r="A13766" s="1" t="s">
        <v>78</v>
      </c>
      <c r="B13766" s="1" t="s">
        <v>127</v>
      </c>
      <c r="C13766">
        <v>340.469999999999</v>
      </c>
      <c r="D13766">
        <v>596.11089999999604</v>
      </c>
    </row>
    <row r="13767" spans="1:4" x14ac:dyDescent="0.3">
      <c r="A13767" s="1" t="s">
        <v>78</v>
      </c>
      <c r="B13767" s="1" t="s">
        <v>127</v>
      </c>
      <c r="C13767">
        <v>337.94099999999901</v>
      </c>
      <c r="D13767">
        <v>596.29489999999601</v>
      </c>
    </row>
    <row r="13768" spans="1:4" x14ac:dyDescent="0.3">
      <c r="A13768" s="1" t="s">
        <v>78</v>
      </c>
      <c r="B13768" s="1" t="s">
        <v>127</v>
      </c>
      <c r="C13768">
        <v>335.41099999999898</v>
      </c>
      <c r="D13768">
        <v>596.56989999999598</v>
      </c>
    </row>
    <row r="13769" spans="1:4" x14ac:dyDescent="0.3">
      <c r="A13769" s="1" t="s">
        <v>78</v>
      </c>
      <c r="B13769" s="1" t="s">
        <v>127</v>
      </c>
      <c r="C13769">
        <v>332.88199999999898</v>
      </c>
      <c r="D13769">
        <v>596.75289999999598</v>
      </c>
    </row>
    <row r="13770" spans="1:4" x14ac:dyDescent="0.3">
      <c r="A13770" s="1" t="s">
        <v>78</v>
      </c>
      <c r="B13770" s="1" t="s">
        <v>127</v>
      </c>
      <c r="C13770">
        <v>330.22199999999901</v>
      </c>
      <c r="D13770">
        <v>596.93589999999597</v>
      </c>
    </row>
    <row r="13771" spans="1:4" x14ac:dyDescent="0.3">
      <c r="A13771" s="1" t="s">
        <v>78</v>
      </c>
      <c r="B13771" s="1" t="s">
        <v>127</v>
      </c>
      <c r="C13771">
        <v>381.59339999999901</v>
      </c>
      <c r="D13771">
        <v>593.82179999999596</v>
      </c>
    </row>
    <row r="13772" spans="1:4" x14ac:dyDescent="0.3">
      <c r="A13772" s="1" t="s">
        <v>78</v>
      </c>
      <c r="B13772" s="1" t="s">
        <v>127</v>
      </c>
      <c r="C13772">
        <v>377.76639999999901</v>
      </c>
      <c r="D13772">
        <v>594.00479999999595</v>
      </c>
    </row>
    <row r="13773" spans="1:4" x14ac:dyDescent="0.3">
      <c r="A13773" s="1" t="s">
        <v>78</v>
      </c>
      <c r="B13773" s="1" t="s">
        <v>127</v>
      </c>
      <c r="C13773">
        <v>373.94039999999899</v>
      </c>
      <c r="D13773">
        <v>594.18779999999595</v>
      </c>
    </row>
    <row r="13774" spans="1:4" x14ac:dyDescent="0.3">
      <c r="A13774" s="1" t="s">
        <v>78</v>
      </c>
      <c r="B13774" s="1" t="s">
        <v>127</v>
      </c>
      <c r="C13774">
        <v>369.98339999999899</v>
      </c>
      <c r="D13774">
        <v>594.27779999999598</v>
      </c>
    </row>
    <row r="13775" spans="1:4" x14ac:dyDescent="0.3">
      <c r="A13775" s="1" t="s">
        <v>78</v>
      </c>
      <c r="B13775" s="1" t="s">
        <v>127</v>
      </c>
      <c r="C13775">
        <v>366.09039999999902</v>
      </c>
      <c r="D13775">
        <v>594.46179999999595</v>
      </c>
    </row>
    <row r="13776" spans="1:4" x14ac:dyDescent="0.3">
      <c r="A13776" s="1" t="s">
        <v>78</v>
      </c>
      <c r="B13776" s="1" t="s">
        <v>127</v>
      </c>
      <c r="C13776">
        <v>362.264399999999</v>
      </c>
      <c r="D13776">
        <v>594.64579999999603</v>
      </c>
    </row>
    <row r="13777" spans="1:4" x14ac:dyDescent="0.3">
      <c r="A13777" s="1" t="s">
        <v>78</v>
      </c>
      <c r="B13777" s="1" t="s">
        <v>127</v>
      </c>
      <c r="C13777">
        <v>358.567399999999</v>
      </c>
      <c r="D13777">
        <v>594.829799999996</v>
      </c>
    </row>
    <row r="13778" spans="1:4" x14ac:dyDescent="0.3">
      <c r="A13778" s="1" t="s">
        <v>78</v>
      </c>
      <c r="B13778" s="1" t="s">
        <v>127</v>
      </c>
      <c r="C13778">
        <v>356.75139999999902</v>
      </c>
      <c r="D13778">
        <v>594.91979999999603</v>
      </c>
    </row>
    <row r="13779" spans="1:4" x14ac:dyDescent="0.3">
      <c r="A13779" s="1" t="s">
        <v>78</v>
      </c>
      <c r="B13779" s="1" t="s">
        <v>127</v>
      </c>
      <c r="C13779">
        <v>354.99939999999901</v>
      </c>
      <c r="D13779">
        <v>595.01279999999599</v>
      </c>
    </row>
    <row r="13780" spans="1:4" x14ac:dyDescent="0.3">
      <c r="A13780" s="1" t="s">
        <v>78</v>
      </c>
      <c r="B13780" s="1" t="s">
        <v>127</v>
      </c>
      <c r="C13780">
        <v>353.31339999999898</v>
      </c>
      <c r="D13780">
        <v>595.10479999999598</v>
      </c>
    </row>
    <row r="13781" spans="1:4" x14ac:dyDescent="0.3">
      <c r="A13781" s="1" t="s">
        <v>78</v>
      </c>
      <c r="B13781" s="1" t="s">
        <v>127</v>
      </c>
      <c r="C13781">
        <v>351.692399999999</v>
      </c>
      <c r="D13781">
        <v>595.19479999999601</v>
      </c>
    </row>
    <row r="13782" spans="1:4" x14ac:dyDescent="0.3">
      <c r="A13782" s="1" t="s">
        <v>78</v>
      </c>
      <c r="B13782" s="1" t="s">
        <v>127</v>
      </c>
      <c r="C13782">
        <v>381.59339999999901</v>
      </c>
      <c r="D13782">
        <v>593.82179999999596</v>
      </c>
    </row>
    <row r="13783" spans="1:4" x14ac:dyDescent="0.3">
      <c r="A13783" s="1" t="s">
        <v>78</v>
      </c>
      <c r="B13783" s="1" t="s">
        <v>127</v>
      </c>
      <c r="C13783">
        <v>377.76639999999901</v>
      </c>
      <c r="D13783">
        <v>594.00479999999595</v>
      </c>
    </row>
    <row r="13784" spans="1:4" x14ac:dyDescent="0.3">
      <c r="A13784" s="1" t="s">
        <v>78</v>
      </c>
      <c r="B13784" s="1" t="s">
        <v>127</v>
      </c>
      <c r="C13784">
        <v>373.94039999999899</v>
      </c>
      <c r="D13784">
        <v>594.18779999999595</v>
      </c>
    </row>
    <row r="13785" spans="1:4" x14ac:dyDescent="0.3">
      <c r="A13785" s="1" t="s">
        <v>78</v>
      </c>
      <c r="B13785" s="1" t="s">
        <v>127</v>
      </c>
      <c r="C13785">
        <v>369.98339999999899</v>
      </c>
      <c r="D13785">
        <v>594.27779999999598</v>
      </c>
    </row>
    <row r="13786" spans="1:4" x14ac:dyDescent="0.3">
      <c r="A13786" s="1" t="s">
        <v>78</v>
      </c>
      <c r="B13786" s="1" t="s">
        <v>127</v>
      </c>
      <c r="C13786">
        <v>366.09039999999902</v>
      </c>
      <c r="D13786">
        <v>594.46179999999595</v>
      </c>
    </row>
    <row r="13787" spans="1:4" x14ac:dyDescent="0.3">
      <c r="A13787" s="1" t="s">
        <v>78</v>
      </c>
      <c r="B13787" s="1" t="s">
        <v>127</v>
      </c>
      <c r="C13787">
        <v>362.264399999999</v>
      </c>
      <c r="D13787">
        <v>594.64579999999603</v>
      </c>
    </row>
    <row r="13788" spans="1:4" x14ac:dyDescent="0.3">
      <c r="A13788" s="1" t="s">
        <v>78</v>
      </c>
      <c r="B13788" s="1" t="s">
        <v>127</v>
      </c>
      <c r="C13788">
        <v>358.567399999999</v>
      </c>
      <c r="D13788">
        <v>594.829799999996</v>
      </c>
    </row>
    <row r="13789" spans="1:4" x14ac:dyDescent="0.3">
      <c r="A13789" s="1" t="s">
        <v>78</v>
      </c>
      <c r="B13789" s="1" t="s">
        <v>127</v>
      </c>
      <c r="C13789">
        <v>356.75139999999902</v>
      </c>
      <c r="D13789">
        <v>594.91979999999603</v>
      </c>
    </row>
    <row r="13790" spans="1:4" x14ac:dyDescent="0.3">
      <c r="A13790" s="1" t="s">
        <v>78</v>
      </c>
      <c r="B13790" s="1" t="s">
        <v>127</v>
      </c>
      <c r="C13790">
        <v>354.99939999999901</v>
      </c>
      <c r="D13790">
        <v>595.01279999999599</v>
      </c>
    </row>
    <row r="13791" spans="1:4" x14ac:dyDescent="0.3">
      <c r="A13791" s="1" t="s">
        <v>78</v>
      </c>
      <c r="B13791" s="1" t="s">
        <v>127</v>
      </c>
      <c r="C13791">
        <v>353.31339999999898</v>
      </c>
      <c r="D13791">
        <v>595.10479999999598</v>
      </c>
    </row>
    <row r="13792" spans="1:4" x14ac:dyDescent="0.3">
      <c r="A13792" s="1" t="s">
        <v>78</v>
      </c>
      <c r="B13792" s="1" t="s">
        <v>127</v>
      </c>
      <c r="C13792">
        <v>351.692399999999</v>
      </c>
      <c r="D13792">
        <v>595.19479999999601</v>
      </c>
    </row>
    <row r="13793" spans="1:4" x14ac:dyDescent="0.3">
      <c r="A13793" s="1" t="s">
        <v>78</v>
      </c>
      <c r="B13793" s="1" t="s">
        <v>112</v>
      </c>
      <c r="C13793">
        <v>120.005</v>
      </c>
      <c r="D13793">
        <v>565.81899999999996</v>
      </c>
    </row>
    <row r="13794" spans="1:4" x14ac:dyDescent="0.3">
      <c r="A13794" s="1" t="s">
        <v>78</v>
      </c>
      <c r="B13794" s="1" t="s">
        <v>112</v>
      </c>
      <c r="C13794">
        <v>105.658</v>
      </c>
      <c r="D13794">
        <v>567.00799999999902</v>
      </c>
    </row>
    <row r="13795" spans="1:4" x14ac:dyDescent="0.3">
      <c r="A13795" s="1" t="s">
        <v>78</v>
      </c>
      <c r="B13795" s="1" t="s">
        <v>112</v>
      </c>
      <c r="C13795">
        <v>120.005</v>
      </c>
      <c r="D13795">
        <v>565.81899999999996</v>
      </c>
    </row>
    <row r="13796" spans="1:4" x14ac:dyDescent="0.3">
      <c r="A13796" s="1" t="s">
        <v>78</v>
      </c>
      <c r="B13796" s="1" t="s">
        <v>112</v>
      </c>
      <c r="C13796">
        <v>105.658</v>
      </c>
      <c r="D13796">
        <v>567.00799999999902</v>
      </c>
    </row>
    <row r="13797" spans="1:4" x14ac:dyDescent="0.3">
      <c r="A13797" s="1" t="s">
        <v>78</v>
      </c>
      <c r="B13797" s="1" t="s">
        <v>112</v>
      </c>
      <c r="C13797">
        <v>134.351</v>
      </c>
      <c r="D13797">
        <v>564.71940999999902</v>
      </c>
    </row>
    <row r="13798" spans="1:4" x14ac:dyDescent="0.3">
      <c r="A13798" s="1" t="s">
        <v>78</v>
      </c>
      <c r="B13798" s="1" t="s">
        <v>112</v>
      </c>
      <c r="C13798">
        <v>132.79300000000001</v>
      </c>
      <c r="D13798">
        <v>564.811409999999</v>
      </c>
    </row>
    <row r="13799" spans="1:4" x14ac:dyDescent="0.3">
      <c r="A13799" s="1" t="s">
        <v>78</v>
      </c>
      <c r="B13799" s="1" t="s">
        <v>112</v>
      </c>
      <c r="C13799">
        <v>131.041</v>
      </c>
      <c r="D13799">
        <v>564.99340999999902</v>
      </c>
    </row>
    <row r="13800" spans="1:4" x14ac:dyDescent="0.3">
      <c r="A13800" s="1" t="s">
        <v>78</v>
      </c>
      <c r="B13800" s="1" t="s">
        <v>112</v>
      </c>
      <c r="C13800">
        <v>129.28700000000001</v>
      </c>
      <c r="D13800">
        <v>565.085409999999</v>
      </c>
    </row>
    <row r="13801" spans="1:4" x14ac:dyDescent="0.3">
      <c r="A13801" s="1" t="s">
        <v>78</v>
      </c>
      <c r="B13801" s="1" t="s">
        <v>112</v>
      </c>
      <c r="C13801">
        <v>127.468</v>
      </c>
      <c r="D13801">
        <v>565.26940999999897</v>
      </c>
    </row>
    <row r="13802" spans="1:4" x14ac:dyDescent="0.3">
      <c r="A13802" s="1" t="s">
        <v>78</v>
      </c>
      <c r="B13802" s="1" t="s">
        <v>112</v>
      </c>
      <c r="C13802">
        <v>123.705</v>
      </c>
      <c r="D13802">
        <v>565.54240999999899</v>
      </c>
    </row>
    <row r="13803" spans="1:4" x14ac:dyDescent="0.3">
      <c r="A13803" s="1" t="s">
        <v>78</v>
      </c>
      <c r="B13803" s="1" t="s">
        <v>112</v>
      </c>
      <c r="C13803">
        <v>121.822</v>
      </c>
      <c r="D13803">
        <v>565.633409999999</v>
      </c>
    </row>
    <row r="13804" spans="1:4" x14ac:dyDescent="0.3">
      <c r="A13804" s="1" t="s">
        <v>78</v>
      </c>
      <c r="B13804" s="1" t="s">
        <v>112</v>
      </c>
      <c r="C13804">
        <v>120.005</v>
      </c>
      <c r="D13804">
        <v>565.81940999999995</v>
      </c>
    </row>
    <row r="13805" spans="1:4" x14ac:dyDescent="0.3">
      <c r="A13805" s="1" t="s">
        <v>78</v>
      </c>
      <c r="B13805" s="1" t="s">
        <v>112</v>
      </c>
      <c r="C13805">
        <v>134.351</v>
      </c>
      <c r="D13805">
        <v>564.71940999999902</v>
      </c>
    </row>
    <row r="13806" spans="1:4" x14ac:dyDescent="0.3">
      <c r="A13806" s="1" t="s">
        <v>78</v>
      </c>
      <c r="B13806" s="1" t="s">
        <v>112</v>
      </c>
      <c r="C13806">
        <v>132.79300000000001</v>
      </c>
      <c r="D13806">
        <v>564.811409999999</v>
      </c>
    </row>
    <row r="13807" spans="1:4" x14ac:dyDescent="0.3">
      <c r="A13807" s="1" t="s">
        <v>78</v>
      </c>
      <c r="B13807" s="1" t="s">
        <v>112</v>
      </c>
      <c r="C13807">
        <v>131.041</v>
      </c>
      <c r="D13807">
        <v>564.99340999999902</v>
      </c>
    </row>
    <row r="13808" spans="1:4" x14ac:dyDescent="0.3">
      <c r="A13808" s="1" t="s">
        <v>78</v>
      </c>
      <c r="B13808" s="1" t="s">
        <v>112</v>
      </c>
      <c r="C13808">
        <v>129.28700000000001</v>
      </c>
      <c r="D13808">
        <v>565.085409999999</v>
      </c>
    </row>
    <row r="13809" spans="1:4" x14ac:dyDescent="0.3">
      <c r="A13809" s="1" t="s">
        <v>78</v>
      </c>
      <c r="B13809" s="1" t="s">
        <v>112</v>
      </c>
      <c r="C13809">
        <v>127.468</v>
      </c>
      <c r="D13809">
        <v>565.26940999999897</v>
      </c>
    </row>
    <row r="13810" spans="1:4" x14ac:dyDescent="0.3">
      <c r="A13810" s="1" t="s">
        <v>78</v>
      </c>
      <c r="B13810" s="1" t="s">
        <v>112</v>
      </c>
      <c r="C13810">
        <v>123.705</v>
      </c>
      <c r="D13810">
        <v>565.54240999999899</v>
      </c>
    </row>
    <row r="13811" spans="1:4" x14ac:dyDescent="0.3">
      <c r="A13811" s="1" t="s">
        <v>78</v>
      </c>
      <c r="B13811" s="1" t="s">
        <v>112</v>
      </c>
      <c r="C13811">
        <v>121.822</v>
      </c>
      <c r="D13811">
        <v>565.633409999999</v>
      </c>
    </row>
    <row r="13812" spans="1:4" x14ac:dyDescent="0.3">
      <c r="A13812" s="1" t="s">
        <v>78</v>
      </c>
      <c r="B13812" s="1" t="s">
        <v>112</v>
      </c>
      <c r="C13812">
        <v>120.005</v>
      </c>
      <c r="D13812">
        <v>565.81940999999995</v>
      </c>
    </row>
    <row r="13813" spans="1:4" x14ac:dyDescent="0.3">
      <c r="A13813" s="1" t="s">
        <v>78</v>
      </c>
      <c r="B13813" s="1" t="s">
        <v>112</v>
      </c>
      <c r="C13813">
        <v>144.41399999999999</v>
      </c>
      <c r="D13813">
        <v>563.89509999999996</v>
      </c>
    </row>
    <row r="13814" spans="1:4" x14ac:dyDescent="0.3">
      <c r="A13814" s="1" t="s">
        <v>78</v>
      </c>
      <c r="B13814" s="1" t="s">
        <v>112</v>
      </c>
      <c r="C13814">
        <v>143.179</v>
      </c>
      <c r="D13814">
        <v>563.98709999999903</v>
      </c>
    </row>
    <row r="13815" spans="1:4" x14ac:dyDescent="0.3">
      <c r="A13815" s="1" t="s">
        <v>78</v>
      </c>
      <c r="B13815" s="1" t="s">
        <v>112</v>
      </c>
      <c r="C13815">
        <v>142.011</v>
      </c>
      <c r="D13815">
        <v>564.07809999999995</v>
      </c>
    </row>
    <row r="13816" spans="1:4" x14ac:dyDescent="0.3">
      <c r="A13816" s="1" t="s">
        <v>78</v>
      </c>
      <c r="B13816" s="1" t="s">
        <v>112</v>
      </c>
      <c r="C13816">
        <v>139.673</v>
      </c>
      <c r="D13816">
        <v>564.26109999999903</v>
      </c>
    </row>
    <row r="13817" spans="1:4" x14ac:dyDescent="0.3">
      <c r="A13817" s="1" t="s">
        <v>78</v>
      </c>
      <c r="B13817" s="1" t="s">
        <v>112</v>
      </c>
      <c r="C13817">
        <v>138.441</v>
      </c>
      <c r="D13817">
        <v>564.35309999999902</v>
      </c>
    </row>
    <row r="13818" spans="1:4" x14ac:dyDescent="0.3">
      <c r="A13818" s="1" t="s">
        <v>78</v>
      </c>
      <c r="B13818" s="1" t="s">
        <v>112</v>
      </c>
      <c r="C13818">
        <v>137.142</v>
      </c>
      <c r="D13818">
        <v>564.53609999999901</v>
      </c>
    </row>
    <row r="13819" spans="1:4" x14ac:dyDescent="0.3">
      <c r="A13819" s="1" t="s">
        <v>78</v>
      </c>
      <c r="B13819" s="1" t="s">
        <v>112</v>
      </c>
      <c r="C13819">
        <v>135.84299999999999</v>
      </c>
      <c r="D13819">
        <v>564.62709999999902</v>
      </c>
    </row>
    <row r="13820" spans="1:4" x14ac:dyDescent="0.3">
      <c r="A13820" s="1" t="s">
        <v>78</v>
      </c>
      <c r="B13820" s="1" t="s">
        <v>112</v>
      </c>
      <c r="C13820">
        <v>134.351</v>
      </c>
      <c r="D13820">
        <v>564.719099999999</v>
      </c>
    </row>
    <row r="13821" spans="1:4" x14ac:dyDescent="0.3">
      <c r="A13821" s="1" t="s">
        <v>78</v>
      </c>
      <c r="B13821" s="1" t="s">
        <v>112</v>
      </c>
      <c r="C13821">
        <v>144.41399999999999</v>
      </c>
      <c r="D13821">
        <v>563.89509999999996</v>
      </c>
    </row>
    <row r="13822" spans="1:4" x14ac:dyDescent="0.3">
      <c r="A13822" s="1" t="s">
        <v>78</v>
      </c>
      <c r="B13822" s="1" t="s">
        <v>112</v>
      </c>
      <c r="C13822">
        <v>143.17899999999901</v>
      </c>
      <c r="D13822">
        <v>563.98709999999903</v>
      </c>
    </row>
    <row r="13823" spans="1:4" x14ac:dyDescent="0.3">
      <c r="A13823" s="1" t="s">
        <v>78</v>
      </c>
      <c r="B13823" s="1" t="s">
        <v>112</v>
      </c>
      <c r="C13823">
        <v>142.010999999999</v>
      </c>
      <c r="D13823">
        <v>564.07809999999995</v>
      </c>
    </row>
    <row r="13824" spans="1:4" x14ac:dyDescent="0.3">
      <c r="A13824" s="1" t="s">
        <v>78</v>
      </c>
      <c r="B13824" s="1" t="s">
        <v>112</v>
      </c>
      <c r="C13824">
        <v>139.67299999999901</v>
      </c>
      <c r="D13824">
        <v>564.26109999999903</v>
      </c>
    </row>
    <row r="13825" spans="1:4" x14ac:dyDescent="0.3">
      <c r="A13825" s="1" t="s">
        <v>78</v>
      </c>
      <c r="B13825" s="1" t="s">
        <v>112</v>
      </c>
      <c r="C13825">
        <v>138.44099999999901</v>
      </c>
      <c r="D13825">
        <v>564.35309999999902</v>
      </c>
    </row>
    <row r="13826" spans="1:4" x14ac:dyDescent="0.3">
      <c r="A13826" s="1" t="s">
        <v>78</v>
      </c>
      <c r="B13826" s="1" t="s">
        <v>112</v>
      </c>
      <c r="C13826">
        <v>137.141999999999</v>
      </c>
      <c r="D13826">
        <v>564.53609999999901</v>
      </c>
    </row>
    <row r="13827" spans="1:4" x14ac:dyDescent="0.3">
      <c r="A13827" s="1" t="s">
        <v>78</v>
      </c>
      <c r="B13827" s="1" t="s">
        <v>112</v>
      </c>
      <c r="C13827">
        <v>135.84299999999899</v>
      </c>
      <c r="D13827">
        <v>564.62709999999902</v>
      </c>
    </row>
    <row r="13828" spans="1:4" x14ac:dyDescent="0.3">
      <c r="A13828" s="1" t="s">
        <v>78</v>
      </c>
      <c r="B13828" s="1" t="s">
        <v>112</v>
      </c>
      <c r="C13828">
        <v>134.350999999999</v>
      </c>
      <c r="D13828">
        <v>564.719099999999</v>
      </c>
    </row>
    <row r="13829" spans="1:4" x14ac:dyDescent="0.3">
      <c r="A13829" s="1" t="s">
        <v>78</v>
      </c>
      <c r="B13829" s="1" t="s">
        <v>112</v>
      </c>
      <c r="C13829">
        <v>154.474999999999</v>
      </c>
      <c r="D13829">
        <v>563.070999999999</v>
      </c>
    </row>
    <row r="13830" spans="1:4" x14ac:dyDescent="0.3">
      <c r="A13830" s="1" t="s">
        <v>78</v>
      </c>
      <c r="B13830" s="1" t="s">
        <v>112</v>
      </c>
      <c r="C13830">
        <v>153.37199999999899</v>
      </c>
      <c r="D13830">
        <v>563.16299999999899</v>
      </c>
    </row>
    <row r="13831" spans="1:4" x14ac:dyDescent="0.3">
      <c r="A13831" s="1" t="s">
        <v>78</v>
      </c>
      <c r="B13831" s="1" t="s">
        <v>112</v>
      </c>
      <c r="C13831">
        <v>152.13799999999901</v>
      </c>
      <c r="D13831">
        <v>563.25499999999897</v>
      </c>
    </row>
    <row r="13832" spans="1:4" x14ac:dyDescent="0.3">
      <c r="A13832" s="1" t="s">
        <v>78</v>
      </c>
      <c r="B13832" s="1" t="s">
        <v>112</v>
      </c>
      <c r="C13832">
        <v>150.90499999999901</v>
      </c>
      <c r="D13832">
        <v>563.34399999999903</v>
      </c>
    </row>
    <row r="13833" spans="1:4" x14ac:dyDescent="0.3">
      <c r="A13833" s="1" t="s">
        <v>78</v>
      </c>
      <c r="B13833" s="1" t="s">
        <v>112</v>
      </c>
      <c r="C13833">
        <v>149.606999999999</v>
      </c>
      <c r="D13833">
        <v>563.43699999999899</v>
      </c>
    </row>
    <row r="13834" spans="1:4" x14ac:dyDescent="0.3">
      <c r="A13834" s="1" t="s">
        <v>78</v>
      </c>
      <c r="B13834" s="1" t="s">
        <v>112</v>
      </c>
      <c r="C13834">
        <v>147.00899999999899</v>
      </c>
      <c r="D13834">
        <v>563.71199999999897</v>
      </c>
    </row>
    <row r="13835" spans="1:4" x14ac:dyDescent="0.3">
      <c r="A13835" s="1" t="s">
        <v>78</v>
      </c>
      <c r="B13835" s="1" t="s">
        <v>112</v>
      </c>
      <c r="C13835">
        <v>144.41399999999899</v>
      </c>
      <c r="D13835">
        <v>563.89499999999896</v>
      </c>
    </row>
    <row r="13836" spans="1:4" x14ac:dyDescent="0.3">
      <c r="A13836" s="1" t="s">
        <v>78</v>
      </c>
      <c r="B13836" s="1" t="s">
        <v>112</v>
      </c>
      <c r="C13836">
        <v>154.474999999999</v>
      </c>
      <c r="D13836">
        <v>563.070999999999</v>
      </c>
    </row>
    <row r="13837" spans="1:4" x14ac:dyDescent="0.3">
      <c r="A13837" s="1" t="s">
        <v>78</v>
      </c>
      <c r="B13837" s="1" t="s">
        <v>112</v>
      </c>
      <c r="C13837">
        <v>153.37199999999899</v>
      </c>
      <c r="D13837">
        <v>563.16299999999899</v>
      </c>
    </row>
    <row r="13838" spans="1:4" x14ac:dyDescent="0.3">
      <c r="A13838" s="1" t="s">
        <v>78</v>
      </c>
      <c r="B13838" s="1" t="s">
        <v>112</v>
      </c>
      <c r="C13838">
        <v>152.13799999999901</v>
      </c>
      <c r="D13838">
        <v>563.25499999999897</v>
      </c>
    </row>
    <row r="13839" spans="1:4" x14ac:dyDescent="0.3">
      <c r="A13839" s="1" t="s">
        <v>78</v>
      </c>
      <c r="B13839" s="1" t="s">
        <v>112</v>
      </c>
      <c r="C13839">
        <v>150.90499999999901</v>
      </c>
      <c r="D13839">
        <v>563.34399999999903</v>
      </c>
    </row>
    <row r="13840" spans="1:4" x14ac:dyDescent="0.3">
      <c r="A13840" s="1" t="s">
        <v>78</v>
      </c>
      <c r="B13840" s="1" t="s">
        <v>112</v>
      </c>
      <c r="C13840">
        <v>149.606999999999</v>
      </c>
      <c r="D13840">
        <v>563.43699999999899</v>
      </c>
    </row>
    <row r="13841" spans="1:4" x14ac:dyDescent="0.3">
      <c r="A13841" s="1" t="s">
        <v>78</v>
      </c>
      <c r="B13841" s="1" t="s">
        <v>112</v>
      </c>
      <c r="C13841">
        <v>147.00899999999899</v>
      </c>
      <c r="D13841">
        <v>563.71199999999897</v>
      </c>
    </row>
    <row r="13842" spans="1:4" x14ac:dyDescent="0.3">
      <c r="A13842" s="1" t="s">
        <v>78</v>
      </c>
      <c r="B13842" s="1" t="s">
        <v>112</v>
      </c>
      <c r="C13842">
        <v>144.41399999999899</v>
      </c>
      <c r="D13842">
        <v>563.89499999999896</v>
      </c>
    </row>
    <row r="13843" spans="1:4" x14ac:dyDescent="0.3">
      <c r="A13843" s="1" t="s">
        <v>78</v>
      </c>
      <c r="B13843" s="1" t="s">
        <v>112</v>
      </c>
      <c r="C13843">
        <v>162.004999999999</v>
      </c>
      <c r="D13843">
        <v>562.33748999999898</v>
      </c>
    </row>
    <row r="13844" spans="1:4" x14ac:dyDescent="0.3">
      <c r="A13844" s="1" t="s">
        <v>78</v>
      </c>
      <c r="B13844" s="1" t="s">
        <v>112</v>
      </c>
      <c r="C13844">
        <v>160.96699999999899</v>
      </c>
      <c r="D13844">
        <v>562.43048999999905</v>
      </c>
    </row>
    <row r="13845" spans="1:4" x14ac:dyDescent="0.3">
      <c r="A13845" s="1" t="s">
        <v>78</v>
      </c>
      <c r="B13845" s="1" t="s">
        <v>112</v>
      </c>
      <c r="C13845">
        <v>159.992999999999</v>
      </c>
      <c r="D13845">
        <v>562.52148999999895</v>
      </c>
    </row>
    <row r="13846" spans="1:4" x14ac:dyDescent="0.3">
      <c r="A13846" s="1" t="s">
        <v>78</v>
      </c>
      <c r="B13846" s="1" t="s">
        <v>112</v>
      </c>
      <c r="C13846">
        <v>159.08399999999901</v>
      </c>
      <c r="D13846">
        <v>562.61348999999905</v>
      </c>
    </row>
    <row r="13847" spans="1:4" x14ac:dyDescent="0.3">
      <c r="A13847" s="1" t="s">
        <v>78</v>
      </c>
      <c r="B13847" s="1" t="s">
        <v>112</v>
      </c>
      <c r="C13847">
        <v>158.23999999999899</v>
      </c>
      <c r="D13847">
        <v>562.70348999999896</v>
      </c>
    </row>
    <row r="13848" spans="1:4" x14ac:dyDescent="0.3">
      <c r="A13848" s="1" t="s">
        <v>78</v>
      </c>
      <c r="B13848" s="1" t="s">
        <v>112</v>
      </c>
      <c r="C13848">
        <v>157.39599999999899</v>
      </c>
      <c r="D13848">
        <v>562.79648999999904</v>
      </c>
    </row>
    <row r="13849" spans="1:4" x14ac:dyDescent="0.3">
      <c r="A13849" s="1" t="s">
        <v>78</v>
      </c>
      <c r="B13849" s="1" t="s">
        <v>112</v>
      </c>
      <c r="C13849">
        <v>156.487999999999</v>
      </c>
      <c r="D13849">
        <v>562.88748999999905</v>
      </c>
    </row>
    <row r="13850" spans="1:4" x14ac:dyDescent="0.3">
      <c r="A13850" s="1" t="s">
        <v>78</v>
      </c>
      <c r="B13850" s="1" t="s">
        <v>112</v>
      </c>
      <c r="C13850">
        <v>155.51299999999901</v>
      </c>
      <c r="D13850">
        <v>562.97948999999903</v>
      </c>
    </row>
    <row r="13851" spans="1:4" x14ac:dyDescent="0.3">
      <c r="A13851" s="1" t="s">
        <v>78</v>
      </c>
      <c r="B13851" s="1" t="s">
        <v>112</v>
      </c>
      <c r="C13851">
        <v>154.474999999999</v>
      </c>
      <c r="D13851">
        <v>563.07148999999902</v>
      </c>
    </row>
    <row r="13852" spans="1:4" x14ac:dyDescent="0.3">
      <c r="A13852" s="1" t="s">
        <v>78</v>
      </c>
      <c r="B13852" s="1" t="s">
        <v>112</v>
      </c>
      <c r="C13852">
        <v>162.004999999999</v>
      </c>
      <c r="D13852">
        <v>562.33748999999898</v>
      </c>
    </row>
    <row r="13853" spans="1:4" x14ac:dyDescent="0.3">
      <c r="A13853" s="1" t="s">
        <v>78</v>
      </c>
      <c r="B13853" s="1" t="s">
        <v>112</v>
      </c>
      <c r="C13853">
        <v>160.96699999999899</v>
      </c>
      <c r="D13853">
        <v>562.43048999999905</v>
      </c>
    </row>
    <row r="13854" spans="1:4" x14ac:dyDescent="0.3">
      <c r="A13854" s="1" t="s">
        <v>78</v>
      </c>
      <c r="B13854" s="1" t="s">
        <v>112</v>
      </c>
      <c r="C13854">
        <v>159.992999999999</v>
      </c>
      <c r="D13854">
        <v>562.52148999999895</v>
      </c>
    </row>
    <row r="13855" spans="1:4" x14ac:dyDescent="0.3">
      <c r="A13855" s="1" t="s">
        <v>78</v>
      </c>
      <c r="B13855" s="1" t="s">
        <v>112</v>
      </c>
      <c r="C13855">
        <v>159.08399999999901</v>
      </c>
      <c r="D13855">
        <v>562.61348999999905</v>
      </c>
    </row>
    <row r="13856" spans="1:4" x14ac:dyDescent="0.3">
      <c r="A13856" s="1" t="s">
        <v>78</v>
      </c>
      <c r="B13856" s="1" t="s">
        <v>112</v>
      </c>
      <c r="C13856">
        <v>158.23999999999899</v>
      </c>
      <c r="D13856">
        <v>562.70348999999896</v>
      </c>
    </row>
    <row r="13857" spans="1:4" x14ac:dyDescent="0.3">
      <c r="A13857" s="1" t="s">
        <v>78</v>
      </c>
      <c r="B13857" s="1" t="s">
        <v>112</v>
      </c>
      <c r="C13857">
        <v>157.39599999999899</v>
      </c>
      <c r="D13857">
        <v>562.79648999999904</v>
      </c>
    </row>
    <row r="13858" spans="1:4" x14ac:dyDescent="0.3">
      <c r="A13858" s="1" t="s">
        <v>78</v>
      </c>
      <c r="B13858" s="1" t="s">
        <v>112</v>
      </c>
      <c r="C13858">
        <v>156.487999999999</v>
      </c>
      <c r="D13858">
        <v>562.88748999999905</v>
      </c>
    </row>
    <row r="13859" spans="1:4" x14ac:dyDescent="0.3">
      <c r="A13859" s="1" t="s">
        <v>78</v>
      </c>
      <c r="B13859" s="1" t="s">
        <v>112</v>
      </c>
      <c r="C13859">
        <v>155.51299999999901</v>
      </c>
      <c r="D13859">
        <v>562.97948999999903</v>
      </c>
    </row>
    <row r="13860" spans="1:4" x14ac:dyDescent="0.3">
      <c r="A13860" s="1" t="s">
        <v>78</v>
      </c>
      <c r="B13860" s="1" t="s">
        <v>112</v>
      </c>
      <c r="C13860">
        <v>154.474999999999</v>
      </c>
      <c r="D13860">
        <v>563.07148999999902</v>
      </c>
    </row>
    <row r="13861" spans="1:4" x14ac:dyDescent="0.3">
      <c r="A13861" s="1" t="s">
        <v>78</v>
      </c>
      <c r="B13861" s="1" t="s">
        <v>112</v>
      </c>
      <c r="C13861">
        <v>172.00299999999899</v>
      </c>
      <c r="D13861">
        <v>561.33069999999896</v>
      </c>
    </row>
    <row r="13862" spans="1:4" x14ac:dyDescent="0.3">
      <c r="A13862" s="1" t="s">
        <v>78</v>
      </c>
      <c r="B13862" s="1" t="s">
        <v>112</v>
      </c>
      <c r="C13862">
        <v>169.469999999999</v>
      </c>
      <c r="D13862">
        <v>561.60569999999905</v>
      </c>
    </row>
    <row r="13863" spans="1:4" x14ac:dyDescent="0.3">
      <c r="A13863" s="1" t="s">
        <v>78</v>
      </c>
      <c r="B13863" s="1" t="s">
        <v>112</v>
      </c>
      <c r="C13863">
        <v>166.87499999999901</v>
      </c>
      <c r="D13863">
        <v>561.88069999999902</v>
      </c>
    </row>
    <row r="13864" spans="1:4" x14ac:dyDescent="0.3">
      <c r="A13864" s="1" t="s">
        <v>78</v>
      </c>
      <c r="B13864" s="1" t="s">
        <v>112</v>
      </c>
      <c r="C13864">
        <v>164.34199999999899</v>
      </c>
      <c r="D13864">
        <v>562.15469999999902</v>
      </c>
    </row>
    <row r="13865" spans="1:4" x14ac:dyDescent="0.3">
      <c r="A13865" s="1" t="s">
        <v>78</v>
      </c>
      <c r="B13865" s="1" t="s">
        <v>112</v>
      </c>
      <c r="C13865">
        <v>163.10899999999901</v>
      </c>
      <c r="D13865">
        <v>562.24669999999901</v>
      </c>
    </row>
    <row r="13866" spans="1:4" x14ac:dyDescent="0.3">
      <c r="A13866" s="1" t="s">
        <v>78</v>
      </c>
      <c r="B13866" s="1" t="s">
        <v>112</v>
      </c>
      <c r="C13866">
        <v>162.004999999999</v>
      </c>
      <c r="D13866">
        <v>562.33769999999902</v>
      </c>
    </row>
    <row r="13867" spans="1:4" x14ac:dyDescent="0.3">
      <c r="A13867" s="1" t="s">
        <v>78</v>
      </c>
      <c r="B13867" s="1" t="s">
        <v>112</v>
      </c>
      <c r="C13867">
        <v>172.00299999999899</v>
      </c>
      <c r="D13867">
        <v>561.33069999999896</v>
      </c>
    </row>
    <row r="13868" spans="1:4" x14ac:dyDescent="0.3">
      <c r="A13868" s="1" t="s">
        <v>78</v>
      </c>
      <c r="B13868" s="1" t="s">
        <v>112</v>
      </c>
      <c r="C13868">
        <v>169.469999999999</v>
      </c>
      <c r="D13868">
        <v>561.60569999999905</v>
      </c>
    </row>
    <row r="13869" spans="1:4" x14ac:dyDescent="0.3">
      <c r="A13869" s="1" t="s">
        <v>78</v>
      </c>
      <c r="B13869" s="1" t="s">
        <v>112</v>
      </c>
      <c r="C13869">
        <v>166.87499999999901</v>
      </c>
      <c r="D13869">
        <v>561.88069999999902</v>
      </c>
    </row>
    <row r="13870" spans="1:4" x14ac:dyDescent="0.3">
      <c r="A13870" s="1" t="s">
        <v>78</v>
      </c>
      <c r="B13870" s="1" t="s">
        <v>112</v>
      </c>
      <c r="C13870">
        <v>164.34199999999899</v>
      </c>
      <c r="D13870">
        <v>562.15469999999902</v>
      </c>
    </row>
    <row r="13871" spans="1:4" x14ac:dyDescent="0.3">
      <c r="A13871" s="1" t="s">
        <v>78</v>
      </c>
      <c r="B13871" s="1" t="s">
        <v>112</v>
      </c>
      <c r="C13871">
        <v>163.10899999999901</v>
      </c>
      <c r="D13871">
        <v>562.24669999999901</v>
      </c>
    </row>
    <row r="13872" spans="1:4" x14ac:dyDescent="0.3">
      <c r="A13872" s="1" t="s">
        <v>78</v>
      </c>
      <c r="B13872" s="1" t="s">
        <v>112</v>
      </c>
      <c r="C13872">
        <v>162.004999999999</v>
      </c>
      <c r="D13872">
        <v>562.33769999999902</v>
      </c>
    </row>
    <row r="13873" spans="1:4" x14ac:dyDescent="0.3">
      <c r="A13873" s="1" t="s">
        <v>78</v>
      </c>
      <c r="B13873" s="1" t="s">
        <v>112</v>
      </c>
      <c r="C13873">
        <v>181.99999999999901</v>
      </c>
      <c r="D13873">
        <v>560.04938999999899</v>
      </c>
    </row>
    <row r="13874" spans="1:4" x14ac:dyDescent="0.3">
      <c r="A13874" s="1" t="s">
        <v>78</v>
      </c>
      <c r="B13874" s="1" t="s">
        <v>112</v>
      </c>
      <c r="C13874">
        <v>177.00099999999901</v>
      </c>
      <c r="D13874">
        <v>560.69038999999896</v>
      </c>
    </row>
    <row r="13875" spans="1:4" x14ac:dyDescent="0.3">
      <c r="A13875" s="1" t="s">
        <v>78</v>
      </c>
      <c r="B13875" s="1" t="s">
        <v>112</v>
      </c>
      <c r="C13875">
        <v>172.00299999999999</v>
      </c>
      <c r="D13875">
        <v>561.33038999999906</v>
      </c>
    </row>
    <row r="13876" spans="1:4" x14ac:dyDescent="0.3">
      <c r="A13876" s="1" t="s">
        <v>78</v>
      </c>
      <c r="B13876" s="1" t="s">
        <v>112</v>
      </c>
      <c r="C13876">
        <v>182</v>
      </c>
      <c r="D13876">
        <v>560.04938999999899</v>
      </c>
    </row>
    <row r="13877" spans="1:4" x14ac:dyDescent="0.3">
      <c r="A13877" s="1" t="s">
        <v>78</v>
      </c>
      <c r="B13877" s="1" t="s">
        <v>112</v>
      </c>
      <c r="C13877">
        <v>177.001</v>
      </c>
      <c r="D13877">
        <v>560.69038999999896</v>
      </c>
    </row>
    <row r="13878" spans="1:4" x14ac:dyDescent="0.3">
      <c r="A13878" s="1" t="s">
        <v>78</v>
      </c>
      <c r="B13878" s="1" t="s">
        <v>112</v>
      </c>
      <c r="C13878">
        <v>172.00299999999999</v>
      </c>
      <c r="D13878">
        <v>561.33038999999906</v>
      </c>
    </row>
    <row r="13879" spans="1:4" x14ac:dyDescent="0.3">
      <c r="A13879" s="1" t="s">
        <v>78</v>
      </c>
      <c r="B13879" s="1" t="s">
        <v>112</v>
      </c>
      <c r="C13879">
        <v>191.99600000000001</v>
      </c>
      <c r="D13879">
        <v>558.67629999999895</v>
      </c>
    </row>
    <row r="13880" spans="1:4" x14ac:dyDescent="0.3">
      <c r="A13880" s="1" t="s">
        <v>78</v>
      </c>
      <c r="B13880" s="1" t="s">
        <v>112</v>
      </c>
      <c r="C13880">
        <v>182</v>
      </c>
      <c r="D13880">
        <v>560.04929999999899</v>
      </c>
    </row>
    <row r="13881" spans="1:4" x14ac:dyDescent="0.3">
      <c r="A13881" s="1" t="s">
        <v>78</v>
      </c>
      <c r="B13881" s="1" t="s">
        <v>112</v>
      </c>
      <c r="C13881">
        <v>191.99600000000001</v>
      </c>
      <c r="D13881">
        <v>558.67629999999895</v>
      </c>
    </row>
    <row r="13882" spans="1:4" x14ac:dyDescent="0.3">
      <c r="A13882" s="1" t="s">
        <v>78</v>
      </c>
      <c r="B13882" s="1" t="s">
        <v>112</v>
      </c>
      <c r="C13882">
        <v>182</v>
      </c>
      <c r="D13882">
        <v>560.04929999999899</v>
      </c>
    </row>
    <row r="13883" spans="1:4" x14ac:dyDescent="0.3">
      <c r="A13883" s="1" t="s">
        <v>78</v>
      </c>
      <c r="B13883" s="1" t="s">
        <v>112</v>
      </c>
      <c r="C13883">
        <v>201.929</v>
      </c>
      <c r="D13883">
        <v>557.21149999999898</v>
      </c>
    </row>
    <row r="13884" spans="1:4" x14ac:dyDescent="0.3">
      <c r="A13884" s="1" t="s">
        <v>78</v>
      </c>
      <c r="B13884" s="1" t="s">
        <v>112</v>
      </c>
      <c r="C13884">
        <v>201.54</v>
      </c>
      <c r="D13884">
        <v>557.30349999999896</v>
      </c>
    </row>
    <row r="13885" spans="1:4" x14ac:dyDescent="0.3">
      <c r="A13885" s="1" t="s">
        <v>78</v>
      </c>
      <c r="B13885" s="1" t="s">
        <v>112</v>
      </c>
      <c r="C13885">
        <v>201.02099999999999</v>
      </c>
      <c r="D13885">
        <v>557.39449999999897</v>
      </c>
    </row>
    <row r="13886" spans="1:4" x14ac:dyDescent="0.3">
      <c r="A13886" s="1" t="s">
        <v>78</v>
      </c>
      <c r="B13886" s="1" t="s">
        <v>112</v>
      </c>
      <c r="C13886">
        <v>199.982</v>
      </c>
      <c r="D13886">
        <v>557.484499999999</v>
      </c>
    </row>
    <row r="13887" spans="1:4" x14ac:dyDescent="0.3">
      <c r="A13887" s="1" t="s">
        <v>78</v>
      </c>
      <c r="B13887" s="1" t="s">
        <v>112</v>
      </c>
      <c r="C13887">
        <v>198.74799999999999</v>
      </c>
      <c r="D13887">
        <v>557.667499999999</v>
      </c>
    </row>
    <row r="13888" spans="1:4" x14ac:dyDescent="0.3">
      <c r="A13888" s="1" t="s">
        <v>78</v>
      </c>
      <c r="B13888" s="1" t="s">
        <v>112</v>
      </c>
      <c r="C13888">
        <v>197.45</v>
      </c>
      <c r="D13888">
        <v>557.85149999999896</v>
      </c>
    </row>
    <row r="13889" spans="1:4" x14ac:dyDescent="0.3">
      <c r="A13889" s="1" t="s">
        <v>78</v>
      </c>
      <c r="B13889" s="1" t="s">
        <v>112</v>
      </c>
      <c r="C13889">
        <v>196.02099999999999</v>
      </c>
      <c r="D13889">
        <v>558.12549999999896</v>
      </c>
    </row>
    <row r="13890" spans="1:4" x14ac:dyDescent="0.3">
      <c r="A13890" s="1" t="s">
        <v>78</v>
      </c>
      <c r="B13890" s="1" t="s">
        <v>112</v>
      </c>
      <c r="C13890">
        <v>194.65799999999999</v>
      </c>
      <c r="D13890">
        <v>558.30949999999905</v>
      </c>
    </row>
    <row r="13891" spans="1:4" x14ac:dyDescent="0.3">
      <c r="A13891" s="1" t="s">
        <v>78</v>
      </c>
      <c r="B13891" s="1" t="s">
        <v>112</v>
      </c>
      <c r="C13891">
        <v>193.29499999999999</v>
      </c>
      <c r="D13891">
        <v>558.49349999999902</v>
      </c>
    </row>
    <row r="13892" spans="1:4" x14ac:dyDescent="0.3">
      <c r="A13892" s="1" t="s">
        <v>78</v>
      </c>
      <c r="B13892" s="1" t="s">
        <v>112</v>
      </c>
      <c r="C13892">
        <v>191.99599999999899</v>
      </c>
      <c r="D13892">
        <v>558.67649999999901</v>
      </c>
    </row>
    <row r="13893" spans="1:4" x14ac:dyDescent="0.3">
      <c r="A13893" s="1" t="s">
        <v>78</v>
      </c>
      <c r="B13893" s="1" t="s">
        <v>112</v>
      </c>
      <c r="C13893">
        <v>201.92899999999901</v>
      </c>
      <c r="D13893">
        <v>557.21149999999898</v>
      </c>
    </row>
    <row r="13894" spans="1:4" x14ac:dyDescent="0.3">
      <c r="A13894" s="1" t="s">
        <v>78</v>
      </c>
      <c r="B13894" s="1" t="s">
        <v>112</v>
      </c>
      <c r="C13894">
        <v>201.539999999999</v>
      </c>
      <c r="D13894">
        <v>557.30349999999896</v>
      </c>
    </row>
    <row r="13895" spans="1:4" x14ac:dyDescent="0.3">
      <c r="A13895" s="1" t="s">
        <v>78</v>
      </c>
      <c r="B13895" s="1" t="s">
        <v>112</v>
      </c>
      <c r="C13895">
        <v>201.02099999999899</v>
      </c>
      <c r="D13895">
        <v>557.39449999999897</v>
      </c>
    </row>
    <row r="13896" spans="1:4" x14ac:dyDescent="0.3">
      <c r="A13896" s="1" t="s">
        <v>78</v>
      </c>
      <c r="B13896" s="1" t="s">
        <v>112</v>
      </c>
      <c r="C13896">
        <v>199.981999999999</v>
      </c>
      <c r="D13896">
        <v>557.484499999999</v>
      </c>
    </row>
    <row r="13897" spans="1:4" x14ac:dyDescent="0.3">
      <c r="A13897" s="1" t="s">
        <v>78</v>
      </c>
      <c r="B13897" s="1" t="s">
        <v>112</v>
      </c>
      <c r="C13897">
        <v>198.747999999999</v>
      </c>
      <c r="D13897">
        <v>557.667499999999</v>
      </c>
    </row>
    <row r="13898" spans="1:4" x14ac:dyDescent="0.3">
      <c r="A13898" s="1" t="s">
        <v>78</v>
      </c>
      <c r="B13898" s="1" t="s">
        <v>112</v>
      </c>
      <c r="C13898">
        <v>197.44999999999899</v>
      </c>
      <c r="D13898">
        <v>557.85149999999896</v>
      </c>
    </row>
    <row r="13899" spans="1:4" x14ac:dyDescent="0.3">
      <c r="A13899" s="1" t="s">
        <v>78</v>
      </c>
      <c r="B13899" s="1" t="s">
        <v>112</v>
      </c>
      <c r="C13899">
        <v>196.02099999999899</v>
      </c>
      <c r="D13899">
        <v>558.12549999999896</v>
      </c>
    </row>
    <row r="13900" spans="1:4" x14ac:dyDescent="0.3">
      <c r="A13900" s="1" t="s">
        <v>78</v>
      </c>
      <c r="B13900" s="1" t="s">
        <v>112</v>
      </c>
      <c r="C13900">
        <v>194.65799999999899</v>
      </c>
      <c r="D13900">
        <v>558.30949999999905</v>
      </c>
    </row>
    <row r="13901" spans="1:4" x14ac:dyDescent="0.3">
      <c r="A13901" s="1" t="s">
        <v>78</v>
      </c>
      <c r="B13901" s="1" t="s">
        <v>112</v>
      </c>
      <c r="C13901">
        <v>193.29499999999899</v>
      </c>
      <c r="D13901">
        <v>558.49349999999902</v>
      </c>
    </row>
    <row r="13902" spans="1:4" x14ac:dyDescent="0.3">
      <c r="A13902" s="1" t="s">
        <v>78</v>
      </c>
      <c r="B13902" s="1" t="s">
        <v>112</v>
      </c>
      <c r="C13902">
        <v>191.99599999999899</v>
      </c>
      <c r="D13902">
        <v>558.67649999999901</v>
      </c>
    </row>
    <row r="13903" spans="1:4" x14ac:dyDescent="0.3">
      <c r="A13903" s="1" t="s">
        <v>78</v>
      </c>
      <c r="B13903" s="1" t="s">
        <v>112</v>
      </c>
      <c r="C13903">
        <v>204.39599999999899</v>
      </c>
      <c r="D13903">
        <v>556.66079999999897</v>
      </c>
    </row>
    <row r="13904" spans="1:4" x14ac:dyDescent="0.3">
      <c r="A13904" s="1" t="s">
        <v>78</v>
      </c>
      <c r="B13904" s="1" t="s">
        <v>112</v>
      </c>
      <c r="C13904">
        <v>204.00599999999901</v>
      </c>
      <c r="D13904">
        <v>556.75379999999905</v>
      </c>
    </row>
    <row r="13905" spans="1:4" x14ac:dyDescent="0.3">
      <c r="A13905" s="1" t="s">
        <v>78</v>
      </c>
      <c r="B13905" s="1" t="s">
        <v>112</v>
      </c>
      <c r="C13905">
        <v>203.68199999999899</v>
      </c>
      <c r="D13905">
        <v>556.84579999999903</v>
      </c>
    </row>
    <row r="13906" spans="1:4" x14ac:dyDescent="0.3">
      <c r="A13906" s="1" t="s">
        <v>78</v>
      </c>
      <c r="B13906" s="1" t="s">
        <v>112</v>
      </c>
      <c r="C13906">
        <v>203.421999999999</v>
      </c>
      <c r="D13906">
        <v>556.93479999999897</v>
      </c>
    </row>
    <row r="13907" spans="1:4" x14ac:dyDescent="0.3">
      <c r="A13907" s="1" t="s">
        <v>78</v>
      </c>
      <c r="B13907" s="1" t="s">
        <v>112</v>
      </c>
      <c r="C13907">
        <v>203.16300000000001</v>
      </c>
      <c r="D13907">
        <v>556.93499999999995</v>
      </c>
    </row>
    <row r="13908" spans="1:4" x14ac:dyDescent="0.3">
      <c r="A13908" s="1" t="s">
        <v>78</v>
      </c>
      <c r="B13908" s="1" t="s">
        <v>112</v>
      </c>
      <c r="C13908">
        <v>202.96700000000001</v>
      </c>
      <c r="D13908">
        <v>557.027999999999</v>
      </c>
    </row>
    <row r="13909" spans="1:4" x14ac:dyDescent="0.3">
      <c r="A13909" s="1" t="s">
        <v>78</v>
      </c>
      <c r="B13909" s="1" t="s">
        <v>112</v>
      </c>
      <c r="C13909">
        <v>202.643</v>
      </c>
      <c r="D13909">
        <v>557.11799999999903</v>
      </c>
    </row>
    <row r="13910" spans="1:4" x14ac:dyDescent="0.3">
      <c r="A13910" s="1" t="s">
        <v>78</v>
      </c>
      <c r="B13910" s="1" t="s">
        <v>112</v>
      </c>
      <c r="C13910">
        <v>202.31800000000001</v>
      </c>
      <c r="D13910">
        <v>557.11800000000005</v>
      </c>
    </row>
    <row r="13911" spans="1:4" x14ac:dyDescent="0.3">
      <c r="A13911" s="1" t="s">
        <v>78</v>
      </c>
      <c r="B13911" s="1" t="s">
        <v>112</v>
      </c>
      <c r="C13911">
        <v>201.929</v>
      </c>
      <c r="D13911">
        <v>557.21199999999999</v>
      </c>
    </row>
    <row r="13912" spans="1:4" x14ac:dyDescent="0.3">
      <c r="A13912" s="1" t="s">
        <v>78</v>
      </c>
      <c r="B13912" s="1" t="s">
        <v>112</v>
      </c>
      <c r="C13912">
        <v>204.39599999999999</v>
      </c>
      <c r="D13912">
        <v>556.66099999999994</v>
      </c>
    </row>
    <row r="13913" spans="1:4" x14ac:dyDescent="0.3">
      <c r="A13913" s="1" t="s">
        <v>78</v>
      </c>
      <c r="B13913" s="1" t="s">
        <v>112</v>
      </c>
      <c r="C13913">
        <v>204.006</v>
      </c>
      <c r="D13913">
        <v>556.75400000000002</v>
      </c>
    </row>
    <row r="13914" spans="1:4" x14ac:dyDescent="0.3">
      <c r="A13914" s="1" t="s">
        <v>78</v>
      </c>
      <c r="B13914" s="1" t="s">
        <v>112</v>
      </c>
      <c r="C13914">
        <v>203.68199999999999</v>
      </c>
      <c r="D13914">
        <v>556.846</v>
      </c>
    </row>
    <row r="13915" spans="1:4" x14ac:dyDescent="0.3">
      <c r="A13915" s="1" t="s">
        <v>78</v>
      </c>
      <c r="B13915" s="1" t="s">
        <v>112</v>
      </c>
      <c r="C13915">
        <v>203.422</v>
      </c>
      <c r="D13915">
        <v>556.93499999999995</v>
      </c>
    </row>
    <row r="13916" spans="1:4" x14ac:dyDescent="0.3">
      <c r="A13916" s="1" t="s">
        <v>78</v>
      </c>
      <c r="B13916" s="1" t="s">
        <v>112</v>
      </c>
      <c r="C13916">
        <v>203.16300000000001</v>
      </c>
      <c r="D13916">
        <v>556.93499999999995</v>
      </c>
    </row>
    <row r="13917" spans="1:4" x14ac:dyDescent="0.3">
      <c r="A13917" s="1" t="s">
        <v>78</v>
      </c>
      <c r="B13917" s="1" t="s">
        <v>112</v>
      </c>
      <c r="C13917">
        <v>202.96700000000001</v>
      </c>
      <c r="D13917">
        <v>557.027999999999</v>
      </c>
    </row>
    <row r="13918" spans="1:4" x14ac:dyDescent="0.3">
      <c r="A13918" s="1" t="s">
        <v>78</v>
      </c>
      <c r="B13918" s="1" t="s">
        <v>112</v>
      </c>
      <c r="C13918">
        <v>202.643</v>
      </c>
      <c r="D13918">
        <v>557.11799999999903</v>
      </c>
    </row>
    <row r="13919" spans="1:4" x14ac:dyDescent="0.3">
      <c r="A13919" s="1" t="s">
        <v>78</v>
      </c>
      <c r="B13919" s="1" t="s">
        <v>112</v>
      </c>
      <c r="C13919">
        <v>202.31800000000001</v>
      </c>
      <c r="D13919">
        <v>557.11800000000005</v>
      </c>
    </row>
    <row r="13920" spans="1:4" x14ac:dyDescent="0.3">
      <c r="A13920" s="1" t="s">
        <v>78</v>
      </c>
      <c r="B13920" s="1" t="s">
        <v>112</v>
      </c>
      <c r="C13920">
        <v>201.929</v>
      </c>
      <c r="D13920">
        <v>557.21199999999999</v>
      </c>
    </row>
    <row r="13921" spans="1:4" x14ac:dyDescent="0.3">
      <c r="A13921" s="1" t="s">
        <v>78</v>
      </c>
      <c r="B13921" s="1" t="s">
        <v>112</v>
      </c>
      <c r="C13921">
        <v>213.874</v>
      </c>
      <c r="D13921">
        <v>554.64919999999995</v>
      </c>
    </row>
    <row r="13922" spans="1:4" x14ac:dyDescent="0.3">
      <c r="A13922" s="1" t="s">
        <v>78</v>
      </c>
      <c r="B13922" s="1" t="s">
        <v>112</v>
      </c>
      <c r="C13922">
        <v>212.70499999999899</v>
      </c>
      <c r="D13922">
        <v>554.92219999999998</v>
      </c>
    </row>
    <row r="13923" spans="1:4" x14ac:dyDescent="0.3">
      <c r="A13923" s="1" t="s">
        <v>78</v>
      </c>
      <c r="B13923" s="1" t="s">
        <v>112</v>
      </c>
      <c r="C13923">
        <v>211.47099999999901</v>
      </c>
      <c r="D13923">
        <v>555.19719999999995</v>
      </c>
    </row>
    <row r="13924" spans="1:4" x14ac:dyDescent="0.3">
      <c r="A13924" s="1" t="s">
        <v>78</v>
      </c>
      <c r="B13924" s="1" t="s">
        <v>112</v>
      </c>
      <c r="C13924">
        <v>210.10899999999901</v>
      </c>
      <c r="D13924">
        <v>555.47119999999995</v>
      </c>
    </row>
    <row r="13925" spans="1:4" x14ac:dyDescent="0.3">
      <c r="A13925" s="1" t="s">
        <v>78</v>
      </c>
      <c r="B13925" s="1" t="s">
        <v>112</v>
      </c>
      <c r="C13925">
        <v>208.80999999999901</v>
      </c>
      <c r="D13925">
        <v>555.74620000000004</v>
      </c>
    </row>
    <row r="13926" spans="1:4" x14ac:dyDescent="0.3">
      <c r="A13926" s="1" t="s">
        <v>78</v>
      </c>
      <c r="B13926" s="1" t="s">
        <v>112</v>
      </c>
      <c r="C13926">
        <v>207.510999999999</v>
      </c>
      <c r="D13926">
        <v>556.02120000000002</v>
      </c>
    </row>
    <row r="13927" spans="1:4" x14ac:dyDescent="0.3">
      <c r="A13927" s="1" t="s">
        <v>78</v>
      </c>
      <c r="B13927" s="1" t="s">
        <v>112</v>
      </c>
      <c r="C13927">
        <v>206.277999999999</v>
      </c>
      <c r="D13927">
        <v>556.29520000000002</v>
      </c>
    </row>
    <row r="13928" spans="1:4" x14ac:dyDescent="0.3">
      <c r="A13928" s="1" t="s">
        <v>78</v>
      </c>
      <c r="B13928" s="1" t="s">
        <v>112</v>
      </c>
      <c r="C13928">
        <v>205.23999999999899</v>
      </c>
      <c r="D13928">
        <v>556.47820000000002</v>
      </c>
    </row>
    <row r="13929" spans="1:4" x14ac:dyDescent="0.3">
      <c r="A13929" s="1" t="s">
        <v>78</v>
      </c>
      <c r="B13929" s="1" t="s">
        <v>112</v>
      </c>
      <c r="C13929">
        <v>204.784999999999</v>
      </c>
      <c r="D13929">
        <v>556.5702</v>
      </c>
    </row>
    <row r="13930" spans="1:4" x14ac:dyDescent="0.3">
      <c r="A13930" s="1" t="s">
        <v>78</v>
      </c>
      <c r="B13930" s="1" t="s">
        <v>112</v>
      </c>
      <c r="C13930">
        <v>204.39599999999899</v>
      </c>
      <c r="D13930">
        <v>556.66120000000001</v>
      </c>
    </row>
    <row r="13931" spans="1:4" x14ac:dyDescent="0.3">
      <c r="A13931" s="1" t="s">
        <v>78</v>
      </c>
      <c r="B13931" s="1" t="s">
        <v>112</v>
      </c>
      <c r="C13931">
        <v>213.873999999999</v>
      </c>
      <c r="D13931">
        <v>554.64919999999995</v>
      </c>
    </row>
    <row r="13932" spans="1:4" x14ac:dyDescent="0.3">
      <c r="A13932" s="1" t="s">
        <v>78</v>
      </c>
      <c r="B13932" s="1" t="s">
        <v>112</v>
      </c>
      <c r="C13932">
        <v>212.70499999999899</v>
      </c>
      <c r="D13932">
        <v>554.92219999999998</v>
      </c>
    </row>
    <row r="13933" spans="1:4" x14ac:dyDescent="0.3">
      <c r="A13933" s="1" t="s">
        <v>78</v>
      </c>
      <c r="B13933" s="1" t="s">
        <v>112</v>
      </c>
      <c r="C13933">
        <v>211.47099999999901</v>
      </c>
      <c r="D13933">
        <v>555.19719999999995</v>
      </c>
    </row>
    <row r="13934" spans="1:4" x14ac:dyDescent="0.3">
      <c r="A13934" s="1" t="s">
        <v>78</v>
      </c>
      <c r="B13934" s="1" t="s">
        <v>112</v>
      </c>
      <c r="C13934">
        <v>210.10899999999901</v>
      </c>
      <c r="D13934">
        <v>555.47119999999995</v>
      </c>
    </row>
    <row r="13935" spans="1:4" x14ac:dyDescent="0.3">
      <c r="A13935" s="1" t="s">
        <v>78</v>
      </c>
      <c r="B13935" s="1" t="s">
        <v>112</v>
      </c>
      <c r="C13935">
        <v>208.80999999999901</v>
      </c>
      <c r="D13935">
        <v>555.74620000000004</v>
      </c>
    </row>
    <row r="13936" spans="1:4" x14ac:dyDescent="0.3">
      <c r="A13936" s="1" t="s">
        <v>78</v>
      </c>
      <c r="B13936" s="1" t="s">
        <v>112</v>
      </c>
      <c r="C13936">
        <v>207.510999999999</v>
      </c>
      <c r="D13936">
        <v>556.02120000000002</v>
      </c>
    </row>
    <row r="13937" spans="1:4" x14ac:dyDescent="0.3">
      <c r="A13937" s="1" t="s">
        <v>78</v>
      </c>
      <c r="B13937" s="1" t="s">
        <v>112</v>
      </c>
      <c r="C13937">
        <v>206.277999999999</v>
      </c>
      <c r="D13937">
        <v>556.29520000000002</v>
      </c>
    </row>
    <row r="13938" spans="1:4" x14ac:dyDescent="0.3">
      <c r="A13938" s="1" t="s">
        <v>78</v>
      </c>
      <c r="B13938" s="1" t="s">
        <v>112</v>
      </c>
      <c r="C13938">
        <v>205.23999999999899</v>
      </c>
      <c r="D13938">
        <v>556.47820000000002</v>
      </c>
    </row>
    <row r="13939" spans="1:4" x14ac:dyDescent="0.3">
      <c r="A13939" s="1" t="s">
        <v>78</v>
      </c>
      <c r="B13939" s="1" t="s">
        <v>112</v>
      </c>
      <c r="C13939">
        <v>204.784999999999</v>
      </c>
      <c r="D13939">
        <v>556.5702</v>
      </c>
    </row>
    <row r="13940" spans="1:4" x14ac:dyDescent="0.3">
      <c r="A13940" s="1" t="s">
        <v>78</v>
      </c>
      <c r="B13940" s="1" t="s">
        <v>112</v>
      </c>
      <c r="C13940">
        <v>204.39599999999899</v>
      </c>
      <c r="D13940">
        <v>556.66120000000001</v>
      </c>
    </row>
    <row r="13941" spans="1:4" x14ac:dyDescent="0.3">
      <c r="A13941" s="1" t="s">
        <v>78</v>
      </c>
      <c r="B13941" s="1" t="s">
        <v>112</v>
      </c>
      <c r="C13941">
        <v>221.92299999999901</v>
      </c>
      <c r="D13941">
        <v>552.54079999999999</v>
      </c>
    </row>
    <row r="13942" spans="1:4" x14ac:dyDescent="0.3">
      <c r="A13942" s="1" t="s">
        <v>78</v>
      </c>
      <c r="B13942" s="1" t="s">
        <v>112</v>
      </c>
      <c r="C13942">
        <v>220.105999999999</v>
      </c>
      <c r="D13942">
        <v>552.99979999999903</v>
      </c>
    </row>
    <row r="13943" spans="1:4" x14ac:dyDescent="0.3">
      <c r="A13943" s="1" t="s">
        <v>78</v>
      </c>
      <c r="B13943" s="1" t="s">
        <v>112</v>
      </c>
      <c r="C13943">
        <v>218.09299999999899</v>
      </c>
      <c r="D13943">
        <v>553.54979999999898</v>
      </c>
    </row>
    <row r="13944" spans="1:4" x14ac:dyDescent="0.3">
      <c r="A13944" s="1" t="s">
        <v>78</v>
      </c>
      <c r="B13944" s="1" t="s">
        <v>112</v>
      </c>
      <c r="C13944">
        <v>216.015999999999</v>
      </c>
      <c r="D13944">
        <v>554.09979999999905</v>
      </c>
    </row>
    <row r="13945" spans="1:4" x14ac:dyDescent="0.3">
      <c r="A13945" s="1" t="s">
        <v>78</v>
      </c>
      <c r="B13945" s="1" t="s">
        <v>112</v>
      </c>
      <c r="C13945">
        <v>213.873999999999</v>
      </c>
      <c r="D13945">
        <v>554.64879999999903</v>
      </c>
    </row>
    <row r="13946" spans="1:4" x14ac:dyDescent="0.3">
      <c r="A13946" s="1" t="s">
        <v>78</v>
      </c>
      <c r="B13946" s="1" t="s">
        <v>112</v>
      </c>
      <c r="C13946">
        <v>221.92299999999901</v>
      </c>
      <c r="D13946">
        <v>552.54079999999897</v>
      </c>
    </row>
    <row r="13947" spans="1:4" x14ac:dyDescent="0.3">
      <c r="A13947" s="1" t="s">
        <v>78</v>
      </c>
      <c r="B13947" s="1" t="s">
        <v>112</v>
      </c>
      <c r="C13947">
        <v>220.105999999999</v>
      </c>
      <c r="D13947">
        <v>552.99979999999903</v>
      </c>
    </row>
    <row r="13948" spans="1:4" x14ac:dyDescent="0.3">
      <c r="A13948" s="1" t="s">
        <v>78</v>
      </c>
      <c r="B13948" s="1" t="s">
        <v>112</v>
      </c>
      <c r="C13948">
        <v>218.09299999999899</v>
      </c>
      <c r="D13948">
        <v>553.54979999999898</v>
      </c>
    </row>
    <row r="13949" spans="1:4" x14ac:dyDescent="0.3">
      <c r="A13949" s="1" t="s">
        <v>78</v>
      </c>
      <c r="B13949" s="1" t="s">
        <v>112</v>
      </c>
      <c r="C13949">
        <v>216.015999999999</v>
      </c>
      <c r="D13949">
        <v>554.09979999999905</v>
      </c>
    </row>
    <row r="13950" spans="1:4" x14ac:dyDescent="0.3">
      <c r="A13950" s="1" t="s">
        <v>78</v>
      </c>
      <c r="B13950" s="1" t="s">
        <v>112</v>
      </c>
      <c r="C13950">
        <v>213.873999999999</v>
      </c>
      <c r="D13950">
        <v>554.64879999999903</v>
      </c>
    </row>
    <row r="13951" spans="1:4" x14ac:dyDescent="0.3">
      <c r="A13951" s="1" t="s">
        <v>78</v>
      </c>
      <c r="B13951" s="1" t="s">
        <v>112</v>
      </c>
      <c r="C13951">
        <v>227.83099999999899</v>
      </c>
      <c r="D13951">
        <v>550.98519999999905</v>
      </c>
    </row>
    <row r="13952" spans="1:4" x14ac:dyDescent="0.3">
      <c r="A13952" s="1" t="s">
        <v>78</v>
      </c>
      <c r="B13952" s="1" t="s">
        <v>112</v>
      </c>
      <c r="C13952">
        <v>226.46699999999899</v>
      </c>
      <c r="D13952">
        <v>551.35019999999895</v>
      </c>
    </row>
    <row r="13953" spans="1:4" x14ac:dyDescent="0.3">
      <c r="A13953" s="1" t="s">
        <v>78</v>
      </c>
      <c r="B13953" s="1" t="s">
        <v>112</v>
      </c>
      <c r="C13953">
        <v>225.03899999999899</v>
      </c>
      <c r="D13953">
        <v>551.71719999999902</v>
      </c>
    </row>
    <row r="13954" spans="1:4" x14ac:dyDescent="0.3">
      <c r="A13954" s="1" t="s">
        <v>78</v>
      </c>
      <c r="B13954" s="1" t="s">
        <v>112</v>
      </c>
      <c r="C13954">
        <v>223.545999999999</v>
      </c>
      <c r="D13954">
        <v>552.08419999999899</v>
      </c>
    </row>
    <row r="13955" spans="1:4" x14ac:dyDescent="0.3">
      <c r="A13955" s="1" t="s">
        <v>78</v>
      </c>
      <c r="B13955" s="1" t="s">
        <v>112</v>
      </c>
      <c r="C13955">
        <v>222.766999999999</v>
      </c>
      <c r="D13955">
        <v>552.35719999999901</v>
      </c>
    </row>
    <row r="13956" spans="1:4" x14ac:dyDescent="0.3">
      <c r="A13956" s="1" t="s">
        <v>78</v>
      </c>
      <c r="B13956" s="1" t="s">
        <v>112</v>
      </c>
      <c r="C13956">
        <v>221.92299999999901</v>
      </c>
      <c r="D13956">
        <v>552.54119999999898</v>
      </c>
    </row>
    <row r="13957" spans="1:4" x14ac:dyDescent="0.3">
      <c r="A13957" s="1" t="s">
        <v>78</v>
      </c>
      <c r="B13957" s="1" t="s">
        <v>112</v>
      </c>
      <c r="C13957">
        <v>227.83099999999899</v>
      </c>
      <c r="D13957">
        <v>550.98519999999905</v>
      </c>
    </row>
    <row r="13958" spans="1:4" x14ac:dyDescent="0.3">
      <c r="A13958" s="1" t="s">
        <v>78</v>
      </c>
      <c r="B13958" s="1" t="s">
        <v>112</v>
      </c>
      <c r="C13958">
        <v>226.46699999999899</v>
      </c>
      <c r="D13958">
        <v>551.35019999999895</v>
      </c>
    </row>
    <row r="13959" spans="1:4" x14ac:dyDescent="0.3">
      <c r="A13959" s="1" t="s">
        <v>78</v>
      </c>
      <c r="B13959" s="1" t="s">
        <v>112</v>
      </c>
      <c r="C13959">
        <v>225.03899999999899</v>
      </c>
      <c r="D13959">
        <v>551.71719999999902</v>
      </c>
    </row>
    <row r="13960" spans="1:4" x14ac:dyDescent="0.3">
      <c r="A13960" s="1" t="s">
        <v>78</v>
      </c>
      <c r="B13960" s="1" t="s">
        <v>112</v>
      </c>
      <c r="C13960">
        <v>223.545999999999</v>
      </c>
      <c r="D13960">
        <v>552.08419999999899</v>
      </c>
    </row>
    <row r="13961" spans="1:4" x14ac:dyDescent="0.3">
      <c r="A13961" s="1" t="s">
        <v>78</v>
      </c>
      <c r="B13961" s="1" t="s">
        <v>112</v>
      </c>
      <c r="C13961">
        <v>222.766999999999</v>
      </c>
      <c r="D13961">
        <v>552.35719999999901</v>
      </c>
    </row>
    <row r="13962" spans="1:4" x14ac:dyDescent="0.3">
      <c r="A13962" s="1" t="s">
        <v>78</v>
      </c>
      <c r="B13962" s="1" t="s">
        <v>112</v>
      </c>
      <c r="C13962">
        <v>221.92299999999901</v>
      </c>
      <c r="D13962">
        <v>552.54119999999898</v>
      </c>
    </row>
    <row r="13963" spans="1:4" x14ac:dyDescent="0.3">
      <c r="A13963" s="1" t="s">
        <v>78</v>
      </c>
      <c r="B13963" s="1" t="s">
        <v>112</v>
      </c>
      <c r="C13963">
        <v>233.088999999999</v>
      </c>
      <c r="D13963">
        <v>549.97829999999897</v>
      </c>
    </row>
    <row r="13964" spans="1:4" x14ac:dyDescent="0.3">
      <c r="A13964" s="1" t="s">
        <v>78</v>
      </c>
      <c r="B13964" s="1" t="s">
        <v>112</v>
      </c>
      <c r="C13964">
        <v>230.55699999999899</v>
      </c>
      <c r="D13964">
        <v>550.43529999999896</v>
      </c>
    </row>
    <row r="13965" spans="1:4" x14ac:dyDescent="0.3">
      <c r="A13965" s="1" t="s">
        <v>78</v>
      </c>
      <c r="B13965" s="1" t="s">
        <v>112</v>
      </c>
      <c r="C13965">
        <v>227.83099999999899</v>
      </c>
      <c r="D13965">
        <v>550.98529999999903</v>
      </c>
    </row>
    <row r="13966" spans="1:4" x14ac:dyDescent="0.3">
      <c r="A13966" s="1" t="s">
        <v>78</v>
      </c>
      <c r="B13966" s="1" t="s">
        <v>112</v>
      </c>
      <c r="C13966">
        <v>233.088999999999</v>
      </c>
      <c r="D13966">
        <v>549.97829999999897</v>
      </c>
    </row>
    <row r="13967" spans="1:4" x14ac:dyDescent="0.3">
      <c r="A13967" s="1" t="s">
        <v>78</v>
      </c>
      <c r="B13967" s="1" t="s">
        <v>112</v>
      </c>
      <c r="C13967">
        <v>230.55699999999899</v>
      </c>
      <c r="D13967">
        <v>550.43529999999896</v>
      </c>
    </row>
    <row r="13968" spans="1:4" x14ac:dyDescent="0.3">
      <c r="A13968" s="1" t="s">
        <v>78</v>
      </c>
      <c r="B13968" s="1" t="s">
        <v>112</v>
      </c>
      <c r="C13968">
        <v>227.83099999999899</v>
      </c>
      <c r="D13968">
        <v>550.98529999999903</v>
      </c>
    </row>
    <row r="13969" spans="1:4" x14ac:dyDescent="0.3">
      <c r="A13969" s="1" t="s">
        <v>78</v>
      </c>
      <c r="B13969" s="1" t="s">
        <v>112</v>
      </c>
      <c r="C13969">
        <v>237.761989999999</v>
      </c>
      <c r="D13969">
        <v>549.42849999999896</v>
      </c>
    </row>
    <row r="13970" spans="1:4" x14ac:dyDescent="0.3">
      <c r="A13970" s="1" t="s">
        <v>78</v>
      </c>
      <c r="B13970" s="1" t="s">
        <v>112</v>
      </c>
      <c r="C13970">
        <v>237.242989999999</v>
      </c>
      <c r="D13970">
        <v>549.52049999999895</v>
      </c>
    </row>
    <row r="13971" spans="1:4" x14ac:dyDescent="0.3">
      <c r="A13971" s="1" t="s">
        <v>78</v>
      </c>
      <c r="B13971" s="1" t="s">
        <v>112</v>
      </c>
      <c r="C13971">
        <v>236.72398999999899</v>
      </c>
      <c r="D13971">
        <v>549.61149999999895</v>
      </c>
    </row>
    <row r="13972" spans="1:4" x14ac:dyDescent="0.3">
      <c r="A13972" s="1" t="s">
        <v>78</v>
      </c>
      <c r="B13972" s="1" t="s">
        <v>112</v>
      </c>
      <c r="C13972">
        <v>235.55598999999901</v>
      </c>
      <c r="D13972">
        <v>549.70349999999905</v>
      </c>
    </row>
    <row r="13973" spans="1:4" x14ac:dyDescent="0.3">
      <c r="A13973" s="1" t="s">
        <v>78</v>
      </c>
      <c r="B13973" s="1" t="s">
        <v>112</v>
      </c>
      <c r="C13973">
        <v>234.321989999999</v>
      </c>
      <c r="D13973">
        <v>549.79549999999904</v>
      </c>
    </row>
    <row r="13974" spans="1:4" x14ac:dyDescent="0.3">
      <c r="A13974" s="1" t="s">
        <v>78</v>
      </c>
      <c r="B13974" s="1" t="s">
        <v>112</v>
      </c>
      <c r="C13974">
        <v>233.088989999999</v>
      </c>
      <c r="D13974">
        <v>549.97849999999903</v>
      </c>
    </row>
    <row r="13975" spans="1:4" x14ac:dyDescent="0.3">
      <c r="A13975" s="1" t="s">
        <v>78</v>
      </c>
      <c r="B13975" s="1" t="s">
        <v>112</v>
      </c>
      <c r="C13975">
        <v>237.761989999999</v>
      </c>
      <c r="D13975">
        <v>549.42849999999896</v>
      </c>
    </row>
    <row r="13976" spans="1:4" x14ac:dyDescent="0.3">
      <c r="A13976" s="1" t="s">
        <v>78</v>
      </c>
      <c r="B13976" s="1" t="s">
        <v>112</v>
      </c>
      <c r="C13976">
        <v>237.242989999999</v>
      </c>
      <c r="D13976">
        <v>549.52049999999895</v>
      </c>
    </row>
    <row r="13977" spans="1:4" x14ac:dyDescent="0.3">
      <c r="A13977" s="1" t="s">
        <v>78</v>
      </c>
      <c r="B13977" s="1" t="s">
        <v>112</v>
      </c>
      <c r="C13977">
        <v>236.72398999999899</v>
      </c>
      <c r="D13977">
        <v>549.61149999999895</v>
      </c>
    </row>
    <row r="13978" spans="1:4" x14ac:dyDescent="0.3">
      <c r="A13978" s="1" t="s">
        <v>78</v>
      </c>
      <c r="B13978" s="1" t="s">
        <v>112</v>
      </c>
      <c r="C13978">
        <v>235.55598999999901</v>
      </c>
      <c r="D13978">
        <v>549.70349999999905</v>
      </c>
    </row>
    <row r="13979" spans="1:4" x14ac:dyDescent="0.3">
      <c r="A13979" s="1" t="s">
        <v>78</v>
      </c>
      <c r="B13979" s="1" t="s">
        <v>112</v>
      </c>
      <c r="C13979">
        <v>234.321989999999</v>
      </c>
      <c r="D13979">
        <v>549.79549999999904</v>
      </c>
    </row>
    <row r="13980" spans="1:4" x14ac:dyDescent="0.3">
      <c r="A13980" s="1" t="s">
        <v>78</v>
      </c>
      <c r="B13980" s="1" t="s">
        <v>112</v>
      </c>
      <c r="C13980">
        <v>233.088989999999</v>
      </c>
      <c r="D13980">
        <v>549.97849999999903</v>
      </c>
    </row>
    <row r="13981" spans="1:4" x14ac:dyDescent="0.3">
      <c r="A13981" s="1" t="s">
        <v>78</v>
      </c>
      <c r="B13981" s="1" t="s">
        <v>112</v>
      </c>
      <c r="C13981">
        <v>240.55399999999901</v>
      </c>
      <c r="D13981">
        <v>548.69610999999895</v>
      </c>
    </row>
    <row r="13982" spans="1:4" x14ac:dyDescent="0.3">
      <c r="A13982" s="1" t="s">
        <v>78</v>
      </c>
      <c r="B13982" s="1" t="s">
        <v>112</v>
      </c>
      <c r="C13982">
        <v>240.034999999999</v>
      </c>
      <c r="D13982">
        <v>548.78810999999905</v>
      </c>
    </row>
    <row r="13983" spans="1:4" x14ac:dyDescent="0.3">
      <c r="A13983" s="1" t="s">
        <v>78</v>
      </c>
      <c r="B13983" s="1" t="s">
        <v>112</v>
      </c>
      <c r="C13983">
        <v>239.64499999999899</v>
      </c>
      <c r="D13983">
        <v>548.88010999999904</v>
      </c>
    </row>
    <row r="13984" spans="1:4" x14ac:dyDescent="0.3">
      <c r="A13984" s="1" t="s">
        <v>78</v>
      </c>
      <c r="B13984" s="1" t="s">
        <v>112</v>
      </c>
      <c r="C13984">
        <v>239.254999999999</v>
      </c>
      <c r="D13984">
        <v>548.97010999999895</v>
      </c>
    </row>
    <row r="13985" spans="1:4" x14ac:dyDescent="0.3">
      <c r="A13985" s="1" t="s">
        <v>78</v>
      </c>
      <c r="B13985" s="1" t="s">
        <v>112</v>
      </c>
      <c r="C13985">
        <v>238.93099999999899</v>
      </c>
      <c r="D13985">
        <v>549.06210999999905</v>
      </c>
    </row>
    <row r="13986" spans="1:4" x14ac:dyDescent="0.3">
      <c r="A13986" s="1" t="s">
        <v>78</v>
      </c>
      <c r="B13986" s="1" t="s">
        <v>112</v>
      </c>
      <c r="C13986">
        <v>238.34699999999901</v>
      </c>
      <c r="D13986">
        <v>549.24510999999904</v>
      </c>
    </row>
    <row r="13987" spans="1:4" x14ac:dyDescent="0.3">
      <c r="A13987" s="1" t="s">
        <v>78</v>
      </c>
      <c r="B13987" s="1" t="s">
        <v>112</v>
      </c>
      <c r="C13987">
        <v>237.76199999999901</v>
      </c>
      <c r="D13987">
        <v>549.42810999999904</v>
      </c>
    </row>
    <row r="13988" spans="1:4" x14ac:dyDescent="0.3">
      <c r="A13988" s="1" t="s">
        <v>78</v>
      </c>
      <c r="B13988" s="1" t="s">
        <v>112</v>
      </c>
      <c r="C13988">
        <v>240.55399999999901</v>
      </c>
      <c r="D13988">
        <v>548.69610999999895</v>
      </c>
    </row>
    <row r="13989" spans="1:4" x14ac:dyDescent="0.3">
      <c r="A13989" s="1" t="s">
        <v>78</v>
      </c>
      <c r="B13989" s="1" t="s">
        <v>112</v>
      </c>
      <c r="C13989">
        <v>240.034999999999</v>
      </c>
      <c r="D13989">
        <v>548.78810999999905</v>
      </c>
    </row>
    <row r="13990" spans="1:4" x14ac:dyDescent="0.3">
      <c r="A13990" s="1" t="s">
        <v>78</v>
      </c>
      <c r="B13990" s="1" t="s">
        <v>112</v>
      </c>
      <c r="C13990">
        <v>239.64499999999899</v>
      </c>
      <c r="D13990">
        <v>548.88010999999904</v>
      </c>
    </row>
    <row r="13991" spans="1:4" x14ac:dyDescent="0.3">
      <c r="A13991" s="1" t="s">
        <v>78</v>
      </c>
      <c r="B13991" s="1" t="s">
        <v>112</v>
      </c>
      <c r="C13991">
        <v>239.254999999999</v>
      </c>
      <c r="D13991">
        <v>548.97010999999895</v>
      </c>
    </row>
    <row r="13992" spans="1:4" x14ac:dyDescent="0.3">
      <c r="A13992" s="1" t="s">
        <v>78</v>
      </c>
      <c r="B13992" s="1" t="s">
        <v>112</v>
      </c>
      <c r="C13992">
        <v>238.93099999999899</v>
      </c>
      <c r="D13992">
        <v>549.06210999999905</v>
      </c>
    </row>
    <row r="13993" spans="1:4" x14ac:dyDescent="0.3">
      <c r="A13993" s="1" t="s">
        <v>78</v>
      </c>
      <c r="B13993" s="1" t="s">
        <v>112</v>
      </c>
      <c r="C13993">
        <v>238.34699999999901</v>
      </c>
      <c r="D13993">
        <v>549.24510999999904</v>
      </c>
    </row>
    <row r="13994" spans="1:4" x14ac:dyDescent="0.3">
      <c r="A13994" s="1" t="s">
        <v>78</v>
      </c>
      <c r="B13994" s="1" t="s">
        <v>112</v>
      </c>
      <c r="C13994">
        <v>237.76199999999901</v>
      </c>
      <c r="D13994">
        <v>549.42810999999904</v>
      </c>
    </row>
    <row r="13995" spans="1:4" x14ac:dyDescent="0.3">
      <c r="A13995" s="1" t="s">
        <v>78</v>
      </c>
      <c r="B13995" s="1" t="s">
        <v>112</v>
      </c>
      <c r="C13995">
        <v>250.55099999999899</v>
      </c>
      <c r="D13995">
        <v>547.59659999999894</v>
      </c>
    </row>
    <row r="13996" spans="1:4" x14ac:dyDescent="0.3">
      <c r="A13996" s="1" t="s">
        <v>78</v>
      </c>
      <c r="B13996" s="1" t="s">
        <v>112</v>
      </c>
      <c r="C13996">
        <v>249.31799999999899</v>
      </c>
      <c r="D13996">
        <v>547.68859999999904</v>
      </c>
    </row>
    <row r="13997" spans="1:4" x14ac:dyDescent="0.3">
      <c r="A13997" s="1" t="s">
        <v>78</v>
      </c>
      <c r="B13997" s="1" t="s">
        <v>112</v>
      </c>
      <c r="C13997">
        <v>247.95499999999899</v>
      </c>
      <c r="D13997">
        <v>547.87159999999903</v>
      </c>
    </row>
    <row r="13998" spans="1:4" x14ac:dyDescent="0.3">
      <c r="A13998" s="1" t="s">
        <v>78</v>
      </c>
      <c r="B13998" s="1" t="s">
        <v>112</v>
      </c>
      <c r="C13998">
        <v>246.59099999999901</v>
      </c>
      <c r="D13998">
        <v>548.05459999999903</v>
      </c>
    </row>
    <row r="13999" spans="1:4" x14ac:dyDescent="0.3">
      <c r="A13999" s="1" t="s">
        <v>78</v>
      </c>
      <c r="B13999" s="1" t="s">
        <v>112</v>
      </c>
      <c r="C13999">
        <v>245.16399999999899</v>
      </c>
      <c r="D13999">
        <v>548.14559999999904</v>
      </c>
    </row>
    <row r="14000" spans="1:4" x14ac:dyDescent="0.3">
      <c r="A14000" s="1" t="s">
        <v>78</v>
      </c>
      <c r="B14000" s="1" t="s">
        <v>112</v>
      </c>
      <c r="C14000">
        <v>243.79999999999899</v>
      </c>
      <c r="D14000">
        <v>548.329599999999</v>
      </c>
    </row>
    <row r="14001" spans="1:4" x14ac:dyDescent="0.3">
      <c r="A14001" s="1" t="s">
        <v>78</v>
      </c>
      <c r="B14001" s="1" t="s">
        <v>112</v>
      </c>
      <c r="C14001">
        <v>242.56599999999901</v>
      </c>
      <c r="D14001">
        <v>548.41959999999904</v>
      </c>
    </row>
    <row r="14002" spans="1:4" x14ac:dyDescent="0.3">
      <c r="A14002" s="1" t="s">
        <v>78</v>
      </c>
      <c r="B14002" s="1" t="s">
        <v>112</v>
      </c>
      <c r="C14002">
        <v>241.462999999999</v>
      </c>
      <c r="D14002">
        <v>548.60259999999903</v>
      </c>
    </row>
    <row r="14003" spans="1:4" x14ac:dyDescent="0.3">
      <c r="A14003" s="1" t="s">
        <v>78</v>
      </c>
      <c r="B14003" s="1" t="s">
        <v>112</v>
      </c>
      <c r="C14003">
        <v>241.00800000000001</v>
      </c>
      <c r="D14003">
        <v>548.60199999999998</v>
      </c>
    </row>
    <row r="14004" spans="1:4" x14ac:dyDescent="0.3">
      <c r="A14004" s="1" t="s">
        <v>78</v>
      </c>
      <c r="B14004" s="1" t="s">
        <v>112</v>
      </c>
      <c r="C14004">
        <v>240.554</v>
      </c>
      <c r="D14004">
        <v>548.69600000000003</v>
      </c>
    </row>
    <row r="14005" spans="1:4" x14ac:dyDescent="0.3">
      <c r="A14005" s="1" t="s">
        <v>78</v>
      </c>
      <c r="B14005" s="1" t="s">
        <v>112</v>
      </c>
      <c r="C14005">
        <v>250.55099999999999</v>
      </c>
      <c r="D14005">
        <v>547.596</v>
      </c>
    </row>
    <row r="14006" spans="1:4" x14ac:dyDescent="0.3">
      <c r="A14006" s="1" t="s">
        <v>78</v>
      </c>
      <c r="B14006" s="1" t="s">
        <v>112</v>
      </c>
      <c r="C14006">
        <v>249.31799999999899</v>
      </c>
      <c r="D14006">
        <v>547.68799999999999</v>
      </c>
    </row>
    <row r="14007" spans="1:4" x14ac:dyDescent="0.3">
      <c r="A14007" s="1" t="s">
        <v>78</v>
      </c>
      <c r="B14007" s="1" t="s">
        <v>112</v>
      </c>
      <c r="C14007">
        <v>247.95499999999899</v>
      </c>
      <c r="D14007">
        <v>547.87099999999998</v>
      </c>
    </row>
    <row r="14008" spans="1:4" x14ac:dyDescent="0.3">
      <c r="A14008" s="1" t="s">
        <v>78</v>
      </c>
      <c r="B14008" s="1" t="s">
        <v>112</v>
      </c>
      <c r="C14008">
        <v>246.59099999999901</v>
      </c>
      <c r="D14008">
        <v>548.05399999999997</v>
      </c>
    </row>
    <row r="14009" spans="1:4" x14ac:dyDescent="0.3">
      <c r="A14009" s="1" t="s">
        <v>78</v>
      </c>
      <c r="B14009" s="1" t="s">
        <v>112</v>
      </c>
      <c r="C14009">
        <v>245.16399999999999</v>
      </c>
      <c r="D14009">
        <v>548.14499999999998</v>
      </c>
    </row>
    <row r="14010" spans="1:4" x14ac:dyDescent="0.3">
      <c r="A14010" s="1" t="s">
        <v>78</v>
      </c>
      <c r="B14010" s="1" t="s">
        <v>112</v>
      </c>
      <c r="C14010">
        <v>243.79999999999899</v>
      </c>
      <c r="D14010">
        <v>548.32899999999995</v>
      </c>
    </row>
    <row r="14011" spans="1:4" x14ac:dyDescent="0.3">
      <c r="A14011" s="1" t="s">
        <v>78</v>
      </c>
      <c r="B14011" s="1" t="s">
        <v>112</v>
      </c>
      <c r="C14011">
        <v>242.56599999999901</v>
      </c>
      <c r="D14011">
        <v>548.41899999999998</v>
      </c>
    </row>
    <row r="14012" spans="1:4" x14ac:dyDescent="0.3">
      <c r="A14012" s="1" t="s">
        <v>78</v>
      </c>
      <c r="B14012" s="1" t="s">
        <v>112</v>
      </c>
      <c r="C14012">
        <v>241.462999999999</v>
      </c>
      <c r="D14012">
        <v>548.60199999999998</v>
      </c>
    </row>
    <row r="14013" spans="1:4" x14ac:dyDescent="0.3">
      <c r="A14013" s="1" t="s">
        <v>78</v>
      </c>
      <c r="B14013" s="1" t="s">
        <v>112</v>
      </c>
      <c r="C14013">
        <v>241.00800000000001</v>
      </c>
      <c r="D14013">
        <v>548.60199999999998</v>
      </c>
    </row>
    <row r="14014" spans="1:4" x14ac:dyDescent="0.3">
      <c r="A14014" s="1" t="s">
        <v>78</v>
      </c>
      <c r="B14014" s="1" t="s">
        <v>112</v>
      </c>
      <c r="C14014">
        <v>240.554</v>
      </c>
      <c r="D14014">
        <v>548.69600000000003</v>
      </c>
    </row>
    <row r="14015" spans="1:4" x14ac:dyDescent="0.3">
      <c r="A14015" s="1" t="s">
        <v>78</v>
      </c>
      <c r="B14015" s="1" t="s">
        <v>112</v>
      </c>
      <c r="C14015">
        <v>259.50900000000001</v>
      </c>
      <c r="D14015">
        <v>546.58909000000006</v>
      </c>
    </row>
    <row r="14016" spans="1:4" x14ac:dyDescent="0.3">
      <c r="A14016" s="1" t="s">
        <v>78</v>
      </c>
      <c r="B14016" s="1" t="s">
        <v>112</v>
      </c>
      <c r="C14016">
        <v>255.095</v>
      </c>
      <c r="D14016">
        <v>547.04609000000005</v>
      </c>
    </row>
    <row r="14017" spans="1:4" x14ac:dyDescent="0.3">
      <c r="A14017" s="1" t="s">
        <v>78</v>
      </c>
      <c r="B14017" s="1" t="s">
        <v>112</v>
      </c>
      <c r="C14017">
        <v>252.88800000000001</v>
      </c>
      <c r="D14017">
        <v>547.32209</v>
      </c>
    </row>
    <row r="14018" spans="1:4" x14ac:dyDescent="0.3">
      <c r="A14018" s="1" t="s">
        <v>78</v>
      </c>
      <c r="B14018" s="1" t="s">
        <v>112</v>
      </c>
      <c r="C14018">
        <v>250.55099999999999</v>
      </c>
      <c r="D14018">
        <v>547.59609</v>
      </c>
    </row>
    <row r="14019" spans="1:4" x14ac:dyDescent="0.3">
      <c r="A14019" s="1" t="s">
        <v>78</v>
      </c>
      <c r="B14019" s="1" t="s">
        <v>112</v>
      </c>
      <c r="C14019">
        <v>259.50900000000001</v>
      </c>
      <c r="D14019">
        <v>546.58909000000006</v>
      </c>
    </row>
    <row r="14020" spans="1:4" x14ac:dyDescent="0.3">
      <c r="A14020" s="1" t="s">
        <v>78</v>
      </c>
      <c r="B14020" s="1" t="s">
        <v>112</v>
      </c>
      <c r="C14020">
        <v>255.095</v>
      </c>
      <c r="D14020">
        <v>547.04609000000005</v>
      </c>
    </row>
    <row r="14021" spans="1:4" x14ac:dyDescent="0.3">
      <c r="A14021" s="1" t="s">
        <v>78</v>
      </c>
      <c r="B14021" s="1" t="s">
        <v>112</v>
      </c>
      <c r="C14021">
        <v>252.88800000000001</v>
      </c>
      <c r="D14021">
        <v>547.32209</v>
      </c>
    </row>
    <row r="14022" spans="1:4" x14ac:dyDescent="0.3">
      <c r="A14022" s="1" t="s">
        <v>78</v>
      </c>
      <c r="B14022" s="1" t="s">
        <v>112</v>
      </c>
      <c r="C14022">
        <v>250.55099999999999</v>
      </c>
      <c r="D14022">
        <v>547.59609</v>
      </c>
    </row>
    <row r="14023" spans="1:4" x14ac:dyDescent="0.3">
      <c r="A14023" s="1" t="s">
        <v>78</v>
      </c>
      <c r="B14023" s="1" t="s">
        <v>112</v>
      </c>
      <c r="C14023">
        <v>268.07900000000001</v>
      </c>
      <c r="D14023">
        <v>545.67399</v>
      </c>
    </row>
    <row r="14024" spans="1:4" x14ac:dyDescent="0.3">
      <c r="A14024" s="1" t="s">
        <v>78</v>
      </c>
      <c r="B14024" s="1" t="s">
        <v>112</v>
      </c>
      <c r="C14024">
        <v>267.17</v>
      </c>
      <c r="D14024">
        <v>545.76499000000001</v>
      </c>
    </row>
    <row r="14025" spans="1:4" x14ac:dyDescent="0.3">
      <c r="A14025" s="1" t="s">
        <v>78</v>
      </c>
      <c r="B14025" s="1" t="s">
        <v>112</v>
      </c>
      <c r="C14025">
        <v>266.13099999999997</v>
      </c>
      <c r="D14025">
        <v>545.85699</v>
      </c>
    </row>
    <row r="14026" spans="1:4" x14ac:dyDescent="0.3">
      <c r="A14026" s="1" t="s">
        <v>78</v>
      </c>
      <c r="B14026" s="1" t="s">
        <v>112</v>
      </c>
      <c r="C14026">
        <v>265.09199999999998</v>
      </c>
      <c r="D14026">
        <v>546.03899000000001</v>
      </c>
    </row>
    <row r="14027" spans="1:4" x14ac:dyDescent="0.3">
      <c r="A14027" s="1" t="s">
        <v>78</v>
      </c>
      <c r="B14027" s="1" t="s">
        <v>112</v>
      </c>
      <c r="C14027">
        <v>263.98899999999998</v>
      </c>
      <c r="D14027">
        <v>546.13298999999995</v>
      </c>
    </row>
    <row r="14028" spans="1:4" x14ac:dyDescent="0.3">
      <c r="A14028" s="1" t="s">
        <v>78</v>
      </c>
      <c r="B14028" s="1" t="s">
        <v>112</v>
      </c>
      <c r="C14028">
        <v>261.71699999999998</v>
      </c>
      <c r="D14028">
        <v>546.31498999999997</v>
      </c>
    </row>
    <row r="14029" spans="1:4" x14ac:dyDescent="0.3">
      <c r="A14029" s="1" t="s">
        <v>78</v>
      </c>
      <c r="B14029" s="1" t="s">
        <v>112</v>
      </c>
      <c r="C14029">
        <v>259.50900000000001</v>
      </c>
      <c r="D14029">
        <v>546.58898999999997</v>
      </c>
    </row>
    <row r="14030" spans="1:4" x14ac:dyDescent="0.3">
      <c r="A14030" s="1" t="s">
        <v>78</v>
      </c>
      <c r="B14030" s="1" t="s">
        <v>112</v>
      </c>
      <c r="C14030">
        <v>268.07900000000001</v>
      </c>
      <c r="D14030">
        <v>545.67399</v>
      </c>
    </row>
    <row r="14031" spans="1:4" x14ac:dyDescent="0.3">
      <c r="A14031" s="1" t="s">
        <v>78</v>
      </c>
      <c r="B14031" s="1" t="s">
        <v>112</v>
      </c>
      <c r="C14031">
        <v>267.17</v>
      </c>
      <c r="D14031">
        <v>545.76499000000001</v>
      </c>
    </row>
    <row r="14032" spans="1:4" x14ac:dyDescent="0.3">
      <c r="A14032" s="1" t="s">
        <v>78</v>
      </c>
      <c r="B14032" s="1" t="s">
        <v>112</v>
      </c>
      <c r="C14032">
        <v>266.13099999999997</v>
      </c>
      <c r="D14032">
        <v>545.85699</v>
      </c>
    </row>
    <row r="14033" spans="1:4" x14ac:dyDescent="0.3">
      <c r="A14033" s="1" t="s">
        <v>78</v>
      </c>
      <c r="B14033" s="1" t="s">
        <v>112</v>
      </c>
      <c r="C14033">
        <v>265.09199999999998</v>
      </c>
      <c r="D14033">
        <v>546.03899000000001</v>
      </c>
    </row>
    <row r="14034" spans="1:4" x14ac:dyDescent="0.3">
      <c r="A14034" s="1" t="s">
        <v>78</v>
      </c>
      <c r="B14034" s="1" t="s">
        <v>112</v>
      </c>
      <c r="C14034">
        <v>263.98899999999998</v>
      </c>
      <c r="D14034">
        <v>546.13298999999995</v>
      </c>
    </row>
    <row r="14035" spans="1:4" x14ac:dyDescent="0.3">
      <c r="A14035" s="1" t="s">
        <v>78</v>
      </c>
      <c r="B14035" s="1" t="s">
        <v>112</v>
      </c>
      <c r="C14035">
        <v>261.71699999999998</v>
      </c>
      <c r="D14035">
        <v>546.31498999999997</v>
      </c>
    </row>
    <row r="14036" spans="1:4" x14ac:dyDescent="0.3">
      <c r="A14036" s="1" t="s">
        <v>78</v>
      </c>
      <c r="B14036" s="1" t="s">
        <v>112</v>
      </c>
      <c r="C14036">
        <v>259.50900000000001</v>
      </c>
      <c r="D14036">
        <v>546.58898999999997</v>
      </c>
    </row>
    <row r="14037" spans="1:4" x14ac:dyDescent="0.3">
      <c r="A14037" s="1" t="s">
        <v>78</v>
      </c>
      <c r="B14037" s="1" t="s">
        <v>112</v>
      </c>
      <c r="C14037">
        <v>273.79199999999997</v>
      </c>
      <c r="D14037">
        <v>544.94059000000004</v>
      </c>
    </row>
    <row r="14038" spans="1:4" x14ac:dyDescent="0.3">
      <c r="A14038" s="1" t="s">
        <v>78</v>
      </c>
      <c r="B14038" s="1" t="s">
        <v>112</v>
      </c>
      <c r="C14038">
        <v>272.88299999999998</v>
      </c>
      <c r="D14038">
        <v>545.03259000000003</v>
      </c>
    </row>
    <row r="14039" spans="1:4" x14ac:dyDescent="0.3">
      <c r="A14039" s="1" t="s">
        <v>78</v>
      </c>
      <c r="B14039" s="1" t="s">
        <v>112</v>
      </c>
      <c r="C14039">
        <v>272.10399999999998</v>
      </c>
      <c r="D14039">
        <v>545.12558999999999</v>
      </c>
    </row>
    <row r="14040" spans="1:4" x14ac:dyDescent="0.3">
      <c r="A14040" s="1" t="s">
        <v>78</v>
      </c>
      <c r="B14040" s="1" t="s">
        <v>112</v>
      </c>
      <c r="C14040">
        <v>271.45400000000001</v>
      </c>
      <c r="D14040">
        <v>545.21559000000002</v>
      </c>
    </row>
    <row r="14041" spans="1:4" x14ac:dyDescent="0.3">
      <c r="A14041" s="1" t="s">
        <v>78</v>
      </c>
      <c r="B14041" s="1" t="s">
        <v>112</v>
      </c>
      <c r="C14041">
        <v>270.87</v>
      </c>
      <c r="D14041">
        <v>545.30759</v>
      </c>
    </row>
    <row r="14042" spans="1:4" x14ac:dyDescent="0.3">
      <c r="A14042" s="1" t="s">
        <v>78</v>
      </c>
      <c r="B14042" s="1" t="s">
        <v>112</v>
      </c>
      <c r="C14042">
        <v>270.22199999999998</v>
      </c>
      <c r="D14042">
        <v>545.39958999999999</v>
      </c>
    </row>
    <row r="14043" spans="1:4" x14ac:dyDescent="0.3">
      <c r="A14043" s="1" t="s">
        <v>78</v>
      </c>
      <c r="B14043" s="1" t="s">
        <v>112</v>
      </c>
      <c r="C14043">
        <v>269.63600000000002</v>
      </c>
      <c r="D14043">
        <v>545.49059</v>
      </c>
    </row>
    <row r="14044" spans="1:4" x14ac:dyDescent="0.3">
      <c r="A14044" s="1" t="s">
        <v>78</v>
      </c>
      <c r="B14044" s="1" t="s">
        <v>112</v>
      </c>
      <c r="C14044">
        <v>268.92200000000003</v>
      </c>
      <c r="D14044">
        <v>545.58358999999996</v>
      </c>
    </row>
    <row r="14045" spans="1:4" x14ac:dyDescent="0.3">
      <c r="A14045" s="1" t="s">
        <v>78</v>
      </c>
      <c r="B14045" s="1" t="s">
        <v>112</v>
      </c>
      <c r="C14045">
        <v>268.07900000000001</v>
      </c>
      <c r="D14045">
        <v>545.67358999999999</v>
      </c>
    </row>
    <row r="14046" spans="1:4" x14ac:dyDescent="0.3">
      <c r="A14046" s="1" t="s">
        <v>78</v>
      </c>
      <c r="B14046" s="1" t="s">
        <v>112</v>
      </c>
      <c r="C14046">
        <v>273.79199999999997</v>
      </c>
      <c r="D14046">
        <v>544.94059000000004</v>
      </c>
    </row>
    <row r="14047" spans="1:4" x14ac:dyDescent="0.3">
      <c r="A14047" s="1" t="s">
        <v>78</v>
      </c>
      <c r="B14047" s="1" t="s">
        <v>112</v>
      </c>
      <c r="C14047">
        <v>272.88299999999998</v>
      </c>
      <c r="D14047">
        <v>545.03259000000003</v>
      </c>
    </row>
    <row r="14048" spans="1:4" x14ac:dyDescent="0.3">
      <c r="A14048" s="1" t="s">
        <v>78</v>
      </c>
      <c r="B14048" s="1" t="s">
        <v>112</v>
      </c>
      <c r="C14048">
        <v>272.10399999999998</v>
      </c>
      <c r="D14048">
        <v>545.12558999999999</v>
      </c>
    </row>
    <row r="14049" spans="1:4" x14ac:dyDescent="0.3">
      <c r="A14049" s="1" t="s">
        <v>78</v>
      </c>
      <c r="B14049" s="1" t="s">
        <v>112</v>
      </c>
      <c r="C14049">
        <v>271.45400000000001</v>
      </c>
      <c r="D14049">
        <v>545.21559000000002</v>
      </c>
    </row>
    <row r="14050" spans="1:4" x14ac:dyDescent="0.3">
      <c r="A14050" s="1" t="s">
        <v>78</v>
      </c>
      <c r="B14050" s="1" t="s">
        <v>112</v>
      </c>
      <c r="C14050">
        <v>270.87</v>
      </c>
      <c r="D14050">
        <v>545.30759</v>
      </c>
    </row>
    <row r="14051" spans="1:4" x14ac:dyDescent="0.3">
      <c r="A14051" s="1" t="s">
        <v>78</v>
      </c>
      <c r="B14051" s="1" t="s">
        <v>112</v>
      </c>
      <c r="C14051">
        <v>270.22199999999998</v>
      </c>
      <c r="D14051">
        <v>545.39958999999999</v>
      </c>
    </row>
    <row r="14052" spans="1:4" x14ac:dyDescent="0.3">
      <c r="A14052" s="1" t="s">
        <v>78</v>
      </c>
      <c r="B14052" s="1" t="s">
        <v>112</v>
      </c>
      <c r="C14052">
        <v>269.63600000000002</v>
      </c>
      <c r="D14052">
        <v>545.49059</v>
      </c>
    </row>
    <row r="14053" spans="1:4" x14ac:dyDescent="0.3">
      <c r="A14053" s="1" t="s">
        <v>78</v>
      </c>
      <c r="B14053" s="1" t="s">
        <v>112</v>
      </c>
      <c r="C14053">
        <v>268.92200000000003</v>
      </c>
      <c r="D14053">
        <v>545.58358999999996</v>
      </c>
    </row>
    <row r="14054" spans="1:4" x14ac:dyDescent="0.3">
      <c r="A14054" s="1" t="s">
        <v>78</v>
      </c>
      <c r="B14054" s="1" t="s">
        <v>112</v>
      </c>
      <c r="C14054">
        <v>268.07900000000001</v>
      </c>
      <c r="D14054">
        <v>545.67358999999999</v>
      </c>
    </row>
    <row r="14055" spans="1:4" x14ac:dyDescent="0.3">
      <c r="A14055" s="1" t="s">
        <v>78</v>
      </c>
      <c r="B14055" s="1" t="s">
        <v>112</v>
      </c>
      <c r="C14055">
        <v>283.85399999999998</v>
      </c>
      <c r="D14055">
        <v>544.02548999999999</v>
      </c>
    </row>
    <row r="14056" spans="1:4" x14ac:dyDescent="0.3">
      <c r="A14056" s="1" t="s">
        <v>78</v>
      </c>
      <c r="B14056" s="1" t="s">
        <v>112</v>
      </c>
      <c r="C14056">
        <v>283.399</v>
      </c>
      <c r="D14056">
        <v>544.02599999999995</v>
      </c>
    </row>
    <row r="14057" spans="1:4" x14ac:dyDescent="0.3">
      <c r="A14057" s="1" t="s">
        <v>78</v>
      </c>
      <c r="B14057" s="1" t="s">
        <v>112</v>
      </c>
      <c r="C14057">
        <v>282.94499999999999</v>
      </c>
      <c r="D14057">
        <v>544.11899999999901</v>
      </c>
    </row>
    <row r="14058" spans="1:4" x14ac:dyDescent="0.3">
      <c r="A14058" s="1" t="s">
        <v>78</v>
      </c>
      <c r="B14058" s="1" t="s">
        <v>112</v>
      </c>
      <c r="C14058">
        <v>282.36</v>
      </c>
      <c r="D14058">
        <v>544.20999999999901</v>
      </c>
    </row>
    <row r="14059" spans="1:4" x14ac:dyDescent="0.3">
      <c r="A14059" s="1" t="s">
        <v>78</v>
      </c>
      <c r="B14059" s="1" t="s">
        <v>112</v>
      </c>
      <c r="C14059">
        <v>281.77600000000001</v>
      </c>
      <c r="D14059">
        <v>544.21</v>
      </c>
    </row>
    <row r="14060" spans="1:4" x14ac:dyDescent="0.3">
      <c r="A14060" s="1" t="s">
        <v>78</v>
      </c>
      <c r="B14060" s="1" t="s">
        <v>112</v>
      </c>
      <c r="C14060">
        <v>280.47800000000001</v>
      </c>
      <c r="D14060">
        <v>544.30100000000004</v>
      </c>
    </row>
    <row r="14061" spans="1:4" x14ac:dyDescent="0.3">
      <c r="A14061" s="1" t="s">
        <v>78</v>
      </c>
      <c r="B14061" s="1" t="s">
        <v>112</v>
      </c>
      <c r="C14061">
        <v>279.05</v>
      </c>
      <c r="D14061">
        <v>544.48400000000004</v>
      </c>
    </row>
    <row r="14062" spans="1:4" x14ac:dyDescent="0.3">
      <c r="A14062" s="1" t="s">
        <v>78</v>
      </c>
      <c r="B14062" s="1" t="s">
        <v>112</v>
      </c>
      <c r="C14062">
        <v>277.55599999999998</v>
      </c>
      <c r="D14062">
        <v>544.57600000000002</v>
      </c>
    </row>
    <row r="14063" spans="1:4" x14ac:dyDescent="0.3">
      <c r="A14063" s="1" t="s">
        <v>78</v>
      </c>
      <c r="B14063" s="1" t="s">
        <v>112</v>
      </c>
      <c r="C14063">
        <v>276.19299999999998</v>
      </c>
      <c r="D14063">
        <v>544.66800000000001</v>
      </c>
    </row>
    <row r="14064" spans="1:4" x14ac:dyDescent="0.3">
      <c r="A14064" s="1" t="s">
        <v>78</v>
      </c>
      <c r="B14064" s="1" t="s">
        <v>112</v>
      </c>
      <c r="C14064">
        <v>274.89499999999998</v>
      </c>
      <c r="D14064">
        <v>544.85</v>
      </c>
    </row>
    <row r="14065" spans="1:4" x14ac:dyDescent="0.3">
      <c r="A14065" s="1" t="s">
        <v>78</v>
      </c>
      <c r="B14065" s="1" t="s">
        <v>112</v>
      </c>
      <c r="C14065">
        <v>274.31099999999998</v>
      </c>
      <c r="D14065">
        <v>544.85</v>
      </c>
    </row>
    <row r="14066" spans="1:4" x14ac:dyDescent="0.3">
      <c r="A14066" s="1" t="s">
        <v>78</v>
      </c>
      <c r="B14066" s="1" t="s">
        <v>112</v>
      </c>
      <c r="C14066">
        <v>273.79199999999997</v>
      </c>
      <c r="D14066">
        <v>544.94100000000003</v>
      </c>
    </row>
    <row r="14067" spans="1:4" x14ac:dyDescent="0.3">
      <c r="A14067" s="1" t="s">
        <v>78</v>
      </c>
      <c r="B14067" s="1" t="s">
        <v>112</v>
      </c>
      <c r="C14067">
        <v>283.85399999999998</v>
      </c>
      <c r="D14067">
        <v>544.02599999999995</v>
      </c>
    </row>
    <row r="14068" spans="1:4" x14ac:dyDescent="0.3">
      <c r="A14068" s="1" t="s">
        <v>78</v>
      </c>
      <c r="B14068" s="1" t="s">
        <v>112</v>
      </c>
      <c r="C14068">
        <v>283.399</v>
      </c>
      <c r="D14068">
        <v>544.02599999999995</v>
      </c>
    </row>
    <row r="14069" spans="1:4" x14ac:dyDescent="0.3">
      <c r="A14069" s="1" t="s">
        <v>78</v>
      </c>
      <c r="B14069" s="1" t="s">
        <v>112</v>
      </c>
      <c r="C14069">
        <v>282.94499999999999</v>
      </c>
      <c r="D14069">
        <v>544.11899999999901</v>
      </c>
    </row>
    <row r="14070" spans="1:4" x14ac:dyDescent="0.3">
      <c r="A14070" s="1" t="s">
        <v>78</v>
      </c>
      <c r="B14070" s="1" t="s">
        <v>112</v>
      </c>
      <c r="C14070">
        <v>282.36</v>
      </c>
      <c r="D14070">
        <v>544.20999999999901</v>
      </c>
    </row>
    <row r="14071" spans="1:4" x14ac:dyDescent="0.3">
      <c r="A14071" s="1" t="s">
        <v>78</v>
      </c>
      <c r="B14071" s="1" t="s">
        <v>112</v>
      </c>
      <c r="C14071">
        <v>281.77600000000001</v>
      </c>
      <c r="D14071">
        <v>544.21</v>
      </c>
    </row>
    <row r="14072" spans="1:4" x14ac:dyDescent="0.3">
      <c r="A14072" s="1" t="s">
        <v>78</v>
      </c>
      <c r="B14072" s="1" t="s">
        <v>112</v>
      </c>
      <c r="C14072">
        <v>280.47800000000001</v>
      </c>
      <c r="D14072">
        <v>544.30100000000004</v>
      </c>
    </row>
    <row r="14073" spans="1:4" x14ac:dyDescent="0.3">
      <c r="A14073" s="1" t="s">
        <v>78</v>
      </c>
      <c r="B14073" s="1" t="s">
        <v>112</v>
      </c>
      <c r="C14073">
        <v>279.05</v>
      </c>
      <c r="D14073">
        <v>544.48400000000004</v>
      </c>
    </row>
    <row r="14074" spans="1:4" x14ac:dyDescent="0.3">
      <c r="A14074" s="1" t="s">
        <v>78</v>
      </c>
      <c r="B14074" s="1" t="s">
        <v>112</v>
      </c>
      <c r="C14074">
        <v>277.55599999999998</v>
      </c>
      <c r="D14074">
        <v>544.57600000000002</v>
      </c>
    </row>
    <row r="14075" spans="1:4" x14ac:dyDescent="0.3">
      <c r="A14075" s="1" t="s">
        <v>78</v>
      </c>
      <c r="B14075" s="1" t="s">
        <v>112</v>
      </c>
      <c r="C14075">
        <v>276.19299999999998</v>
      </c>
      <c r="D14075">
        <v>544.66800000000001</v>
      </c>
    </row>
    <row r="14076" spans="1:4" x14ac:dyDescent="0.3">
      <c r="A14076" s="1" t="s">
        <v>78</v>
      </c>
      <c r="B14076" s="1" t="s">
        <v>112</v>
      </c>
      <c r="C14076">
        <v>274.89499999999998</v>
      </c>
      <c r="D14076">
        <v>544.85</v>
      </c>
    </row>
    <row r="14077" spans="1:4" x14ac:dyDescent="0.3">
      <c r="A14077" s="1" t="s">
        <v>78</v>
      </c>
      <c r="B14077" s="1" t="s">
        <v>112</v>
      </c>
      <c r="C14077">
        <v>274.31099999999998</v>
      </c>
      <c r="D14077">
        <v>544.85</v>
      </c>
    </row>
    <row r="14078" spans="1:4" x14ac:dyDescent="0.3">
      <c r="A14078" s="1" t="s">
        <v>78</v>
      </c>
      <c r="B14078" s="1" t="s">
        <v>112</v>
      </c>
      <c r="C14078">
        <v>273.79199999999997</v>
      </c>
      <c r="D14078">
        <v>544.94100000000003</v>
      </c>
    </row>
    <row r="14079" spans="1:4" x14ac:dyDescent="0.3">
      <c r="A14079" s="1" t="s">
        <v>78</v>
      </c>
      <c r="B14079" s="1" t="s">
        <v>112</v>
      </c>
      <c r="C14079">
        <v>286.32</v>
      </c>
      <c r="D14079">
        <v>543.65900999999997</v>
      </c>
    </row>
    <row r="14080" spans="1:4" x14ac:dyDescent="0.3">
      <c r="A14080" s="1" t="s">
        <v>78</v>
      </c>
      <c r="B14080" s="1" t="s">
        <v>112</v>
      </c>
      <c r="C14080">
        <v>285.93099999999998</v>
      </c>
      <c r="D14080">
        <v>543.75100999999995</v>
      </c>
    </row>
    <row r="14081" spans="1:4" x14ac:dyDescent="0.3">
      <c r="A14081" s="1" t="s">
        <v>78</v>
      </c>
      <c r="B14081" s="1" t="s">
        <v>112</v>
      </c>
      <c r="C14081">
        <v>285.60599999999999</v>
      </c>
      <c r="D14081">
        <v>543.75099999999998</v>
      </c>
    </row>
    <row r="14082" spans="1:4" x14ac:dyDescent="0.3">
      <c r="A14082" s="1" t="s">
        <v>78</v>
      </c>
      <c r="B14082" s="1" t="s">
        <v>112</v>
      </c>
      <c r="C14082">
        <v>285.346</v>
      </c>
      <c r="D14082">
        <v>543.84299999999996</v>
      </c>
    </row>
    <row r="14083" spans="1:4" x14ac:dyDescent="0.3">
      <c r="A14083" s="1" t="s">
        <v>78</v>
      </c>
      <c r="B14083" s="1" t="s">
        <v>112</v>
      </c>
      <c r="C14083">
        <v>285.08699999999999</v>
      </c>
      <c r="D14083">
        <v>543.84299999999996</v>
      </c>
    </row>
    <row r="14084" spans="1:4" x14ac:dyDescent="0.3">
      <c r="A14084" s="1" t="s">
        <v>78</v>
      </c>
      <c r="B14084" s="1" t="s">
        <v>112</v>
      </c>
      <c r="C14084">
        <v>284.827</v>
      </c>
      <c r="D14084">
        <v>543.93499999999995</v>
      </c>
    </row>
    <row r="14085" spans="1:4" x14ac:dyDescent="0.3">
      <c r="A14085" s="1" t="s">
        <v>78</v>
      </c>
      <c r="B14085" s="1" t="s">
        <v>112</v>
      </c>
      <c r="C14085">
        <v>284.56799999999998</v>
      </c>
      <c r="D14085">
        <v>543.93499999999995</v>
      </c>
    </row>
    <row r="14086" spans="1:4" x14ac:dyDescent="0.3">
      <c r="A14086" s="1" t="s">
        <v>78</v>
      </c>
      <c r="B14086" s="1" t="s">
        <v>112</v>
      </c>
      <c r="C14086">
        <v>284.24299999999999</v>
      </c>
      <c r="D14086">
        <v>544.02599999999995</v>
      </c>
    </row>
    <row r="14087" spans="1:4" x14ac:dyDescent="0.3">
      <c r="A14087" s="1" t="s">
        <v>78</v>
      </c>
      <c r="B14087" s="1" t="s">
        <v>112</v>
      </c>
      <c r="C14087">
        <v>283.85399999999998</v>
      </c>
      <c r="D14087">
        <v>544.02599999999995</v>
      </c>
    </row>
    <row r="14088" spans="1:4" x14ac:dyDescent="0.3">
      <c r="A14088" s="1" t="s">
        <v>78</v>
      </c>
      <c r="B14088" s="1" t="s">
        <v>112</v>
      </c>
      <c r="C14088">
        <v>286.32</v>
      </c>
      <c r="D14088">
        <v>543.65899999999999</v>
      </c>
    </row>
    <row r="14089" spans="1:4" x14ac:dyDescent="0.3">
      <c r="A14089" s="1" t="s">
        <v>78</v>
      </c>
      <c r="B14089" s="1" t="s">
        <v>112</v>
      </c>
      <c r="C14089">
        <v>285.93099999999998</v>
      </c>
      <c r="D14089">
        <v>543.75099999999998</v>
      </c>
    </row>
    <row r="14090" spans="1:4" x14ac:dyDescent="0.3">
      <c r="A14090" s="1" t="s">
        <v>78</v>
      </c>
      <c r="B14090" s="1" t="s">
        <v>112</v>
      </c>
      <c r="C14090">
        <v>285.60599999999999</v>
      </c>
      <c r="D14090">
        <v>543.75099999999998</v>
      </c>
    </row>
    <row r="14091" spans="1:4" x14ac:dyDescent="0.3">
      <c r="A14091" s="1" t="s">
        <v>78</v>
      </c>
      <c r="B14091" s="1" t="s">
        <v>112</v>
      </c>
      <c r="C14091">
        <v>285.346</v>
      </c>
      <c r="D14091">
        <v>543.84299999999996</v>
      </c>
    </row>
    <row r="14092" spans="1:4" x14ac:dyDescent="0.3">
      <c r="A14092" s="1" t="s">
        <v>78</v>
      </c>
      <c r="B14092" s="1" t="s">
        <v>112</v>
      </c>
      <c r="C14092">
        <v>285.08699999999999</v>
      </c>
      <c r="D14092">
        <v>543.84299999999996</v>
      </c>
    </row>
    <row r="14093" spans="1:4" x14ac:dyDescent="0.3">
      <c r="A14093" s="1" t="s">
        <v>78</v>
      </c>
      <c r="B14093" s="1" t="s">
        <v>112</v>
      </c>
      <c r="C14093">
        <v>284.827</v>
      </c>
      <c r="D14093">
        <v>543.93499999999995</v>
      </c>
    </row>
    <row r="14094" spans="1:4" x14ac:dyDescent="0.3">
      <c r="A14094" s="1" t="s">
        <v>78</v>
      </c>
      <c r="B14094" s="1" t="s">
        <v>112</v>
      </c>
      <c r="C14094">
        <v>284.56799999999998</v>
      </c>
      <c r="D14094">
        <v>543.93499999999995</v>
      </c>
    </row>
    <row r="14095" spans="1:4" x14ac:dyDescent="0.3">
      <c r="A14095" s="1" t="s">
        <v>78</v>
      </c>
      <c r="B14095" s="1" t="s">
        <v>112</v>
      </c>
      <c r="C14095">
        <v>284.24299999999999</v>
      </c>
      <c r="D14095">
        <v>544.02599999999995</v>
      </c>
    </row>
    <row r="14096" spans="1:4" x14ac:dyDescent="0.3">
      <c r="A14096" s="1" t="s">
        <v>78</v>
      </c>
      <c r="B14096" s="1" t="s">
        <v>112</v>
      </c>
      <c r="C14096">
        <v>283.85399999999998</v>
      </c>
      <c r="D14096">
        <v>544.02599999999995</v>
      </c>
    </row>
    <row r="14097" spans="1:4" x14ac:dyDescent="0.3">
      <c r="A14097" s="1" t="s">
        <v>78</v>
      </c>
      <c r="B14097" s="1" t="s">
        <v>112</v>
      </c>
      <c r="C14097">
        <v>296.38299999999998</v>
      </c>
      <c r="D14097">
        <v>542.65208999999902</v>
      </c>
    </row>
    <row r="14098" spans="1:4" x14ac:dyDescent="0.3">
      <c r="A14098" s="1" t="s">
        <v>78</v>
      </c>
      <c r="B14098" s="1" t="s">
        <v>112</v>
      </c>
      <c r="C14098">
        <v>295.01900000000001</v>
      </c>
      <c r="D14098">
        <v>542.74508999999898</v>
      </c>
    </row>
    <row r="14099" spans="1:4" x14ac:dyDescent="0.3">
      <c r="A14099" s="1" t="s">
        <v>78</v>
      </c>
      <c r="B14099" s="1" t="s">
        <v>112</v>
      </c>
      <c r="C14099">
        <v>293.59100000000001</v>
      </c>
      <c r="D14099">
        <v>542.927089999999</v>
      </c>
    </row>
    <row r="14100" spans="1:4" x14ac:dyDescent="0.3">
      <c r="A14100" s="1" t="s">
        <v>78</v>
      </c>
      <c r="B14100" s="1" t="s">
        <v>112</v>
      </c>
      <c r="C14100">
        <v>292.16300000000001</v>
      </c>
      <c r="D14100">
        <v>543.01808999999901</v>
      </c>
    </row>
    <row r="14101" spans="1:4" x14ac:dyDescent="0.3">
      <c r="A14101" s="1" t="s">
        <v>78</v>
      </c>
      <c r="B14101" s="1" t="s">
        <v>112</v>
      </c>
      <c r="C14101">
        <v>290.79899999999998</v>
      </c>
      <c r="D14101">
        <v>543.20208999999898</v>
      </c>
    </row>
    <row r="14102" spans="1:4" x14ac:dyDescent="0.3">
      <c r="A14102" s="1" t="s">
        <v>78</v>
      </c>
      <c r="B14102" s="1" t="s">
        <v>112</v>
      </c>
      <c r="C14102">
        <v>289.50099999999998</v>
      </c>
      <c r="D14102">
        <v>543.29308999999898</v>
      </c>
    </row>
    <row r="14103" spans="1:4" x14ac:dyDescent="0.3">
      <c r="A14103" s="1" t="s">
        <v>78</v>
      </c>
      <c r="B14103" s="1" t="s">
        <v>112</v>
      </c>
      <c r="C14103">
        <v>288.26799999999997</v>
      </c>
      <c r="D14103">
        <v>543.47608999999898</v>
      </c>
    </row>
    <row r="14104" spans="1:4" x14ac:dyDescent="0.3">
      <c r="A14104" s="1" t="s">
        <v>78</v>
      </c>
      <c r="B14104" s="1" t="s">
        <v>112</v>
      </c>
      <c r="C14104">
        <v>287.23</v>
      </c>
      <c r="D14104">
        <v>543.56808999999896</v>
      </c>
    </row>
    <row r="14105" spans="1:4" x14ac:dyDescent="0.3">
      <c r="A14105" s="1" t="s">
        <v>78</v>
      </c>
      <c r="B14105" s="1" t="s">
        <v>112</v>
      </c>
      <c r="C14105">
        <v>286.70999999999998</v>
      </c>
      <c r="D14105">
        <v>543.65908999999897</v>
      </c>
    </row>
    <row r="14106" spans="1:4" x14ac:dyDescent="0.3">
      <c r="A14106" s="1" t="s">
        <v>78</v>
      </c>
      <c r="B14106" s="1" t="s">
        <v>112</v>
      </c>
      <c r="C14106">
        <v>286.32</v>
      </c>
      <c r="D14106">
        <v>543.65899999999999</v>
      </c>
    </row>
    <row r="14107" spans="1:4" x14ac:dyDescent="0.3">
      <c r="A14107" s="1" t="s">
        <v>78</v>
      </c>
      <c r="B14107" s="1" t="s">
        <v>112</v>
      </c>
      <c r="C14107">
        <v>296.38299999999998</v>
      </c>
      <c r="D14107">
        <v>542.65200000000004</v>
      </c>
    </row>
    <row r="14108" spans="1:4" x14ac:dyDescent="0.3">
      <c r="A14108" s="1" t="s">
        <v>78</v>
      </c>
      <c r="B14108" s="1" t="s">
        <v>112</v>
      </c>
      <c r="C14108">
        <v>295.01900000000001</v>
      </c>
      <c r="D14108">
        <v>542.745</v>
      </c>
    </row>
    <row r="14109" spans="1:4" x14ac:dyDescent="0.3">
      <c r="A14109" s="1" t="s">
        <v>78</v>
      </c>
      <c r="B14109" s="1" t="s">
        <v>112</v>
      </c>
      <c r="C14109">
        <v>293.59100000000001</v>
      </c>
      <c r="D14109">
        <v>542.92700000000002</v>
      </c>
    </row>
    <row r="14110" spans="1:4" x14ac:dyDescent="0.3">
      <c r="A14110" s="1" t="s">
        <v>78</v>
      </c>
      <c r="B14110" s="1" t="s">
        <v>112</v>
      </c>
      <c r="C14110">
        <v>292.16300000000001</v>
      </c>
      <c r="D14110">
        <v>543.01800000000003</v>
      </c>
    </row>
    <row r="14111" spans="1:4" x14ac:dyDescent="0.3">
      <c r="A14111" s="1" t="s">
        <v>78</v>
      </c>
      <c r="B14111" s="1" t="s">
        <v>112</v>
      </c>
      <c r="C14111">
        <v>290.79899999999998</v>
      </c>
      <c r="D14111">
        <v>543.202</v>
      </c>
    </row>
    <row r="14112" spans="1:4" x14ac:dyDescent="0.3">
      <c r="A14112" s="1" t="s">
        <v>78</v>
      </c>
      <c r="B14112" s="1" t="s">
        <v>112</v>
      </c>
      <c r="C14112">
        <v>289.50099999999998</v>
      </c>
      <c r="D14112">
        <v>543.29300000000001</v>
      </c>
    </row>
    <row r="14113" spans="1:4" x14ac:dyDescent="0.3">
      <c r="A14113" s="1" t="s">
        <v>78</v>
      </c>
      <c r="B14113" s="1" t="s">
        <v>112</v>
      </c>
      <c r="C14113">
        <v>288.26799999999997</v>
      </c>
      <c r="D14113">
        <v>543.476</v>
      </c>
    </row>
    <row r="14114" spans="1:4" x14ac:dyDescent="0.3">
      <c r="A14114" s="1" t="s">
        <v>78</v>
      </c>
      <c r="B14114" s="1" t="s">
        <v>112</v>
      </c>
      <c r="C14114">
        <v>287.23</v>
      </c>
      <c r="D14114">
        <v>543.56799999999998</v>
      </c>
    </row>
    <row r="14115" spans="1:4" x14ac:dyDescent="0.3">
      <c r="A14115" s="1" t="s">
        <v>78</v>
      </c>
      <c r="B14115" s="1" t="s">
        <v>112</v>
      </c>
      <c r="C14115">
        <v>286.70999999999998</v>
      </c>
      <c r="D14115">
        <v>543.65899999999999</v>
      </c>
    </row>
    <row r="14116" spans="1:4" x14ac:dyDescent="0.3">
      <c r="A14116" s="1" t="s">
        <v>78</v>
      </c>
      <c r="B14116" s="1" t="s">
        <v>112</v>
      </c>
      <c r="C14116">
        <v>286.32</v>
      </c>
      <c r="D14116">
        <v>543.65899999999999</v>
      </c>
    </row>
    <row r="14117" spans="1:4" x14ac:dyDescent="0.3">
      <c r="A14117" s="1" t="s">
        <v>78</v>
      </c>
      <c r="B14117" s="1" t="s">
        <v>112</v>
      </c>
      <c r="C14117">
        <v>307.80799999999999</v>
      </c>
      <c r="D14117">
        <v>541.82781</v>
      </c>
    </row>
    <row r="14118" spans="1:4" x14ac:dyDescent="0.3">
      <c r="A14118" s="1" t="s">
        <v>78</v>
      </c>
      <c r="B14118" s="1" t="s">
        <v>112</v>
      </c>
      <c r="C14118">
        <v>306.44400000000002</v>
      </c>
      <c r="D14118">
        <v>541.92080999999996</v>
      </c>
    </row>
    <row r="14119" spans="1:4" x14ac:dyDescent="0.3">
      <c r="A14119" s="1" t="s">
        <v>78</v>
      </c>
      <c r="B14119" s="1" t="s">
        <v>112</v>
      </c>
      <c r="C14119">
        <v>305.017</v>
      </c>
      <c r="D14119">
        <v>542.01180999999997</v>
      </c>
    </row>
    <row r="14120" spans="1:4" x14ac:dyDescent="0.3">
      <c r="A14120" s="1" t="s">
        <v>78</v>
      </c>
      <c r="B14120" s="1" t="s">
        <v>112</v>
      </c>
      <c r="C14120">
        <v>302.094999999999</v>
      </c>
      <c r="D14120">
        <v>542.19480999999996</v>
      </c>
    </row>
    <row r="14121" spans="1:4" x14ac:dyDescent="0.3">
      <c r="A14121" s="1" t="s">
        <v>78</v>
      </c>
      <c r="B14121" s="1" t="s">
        <v>112</v>
      </c>
      <c r="C14121">
        <v>299.17399999999998</v>
      </c>
      <c r="D14121">
        <v>542.46980999999903</v>
      </c>
    </row>
    <row r="14122" spans="1:4" x14ac:dyDescent="0.3">
      <c r="A14122" s="1" t="s">
        <v>78</v>
      </c>
      <c r="B14122" s="1" t="s">
        <v>112</v>
      </c>
      <c r="C14122">
        <v>297.74599999999998</v>
      </c>
      <c r="D14122">
        <v>542.56080999999995</v>
      </c>
    </row>
    <row r="14123" spans="1:4" x14ac:dyDescent="0.3">
      <c r="A14123" s="1" t="s">
        <v>78</v>
      </c>
      <c r="B14123" s="1" t="s">
        <v>112</v>
      </c>
      <c r="C14123">
        <v>296.38299999999998</v>
      </c>
      <c r="D14123">
        <v>542.65180999999995</v>
      </c>
    </row>
    <row r="14124" spans="1:4" x14ac:dyDescent="0.3">
      <c r="A14124" s="1" t="s">
        <v>78</v>
      </c>
      <c r="B14124" s="1" t="s">
        <v>112</v>
      </c>
      <c r="C14124">
        <v>307.80799999999999</v>
      </c>
      <c r="D14124">
        <v>541.82781</v>
      </c>
    </row>
    <row r="14125" spans="1:4" x14ac:dyDescent="0.3">
      <c r="A14125" s="1" t="s">
        <v>78</v>
      </c>
      <c r="B14125" s="1" t="s">
        <v>112</v>
      </c>
      <c r="C14125">
        <v>306.44400000000002</v>
      </c>
      <c r="D14125">
        <v>541.92080999999996</v>
      </c>
    </row>
    <row r="14126" spans="1:4" x14ac:dyDescent="0.3">
      <c r="A14126" s="1" t="s">
        <v>78</v>
      </c>
      <c r="B14126" s="1" t="s">
        <v>112</v>
      </c>
      <c r="C14126">
        <v>305.017</v>
      </c>
      <c r="D14126">
        <v>542.01180999999997</v>
      </c>
    </row>
    <row r="14127" spans="1:4" x14ac:dyDescent="0.3">
      <c r="A14127" s="1" t="s">
        <v>78</v>
      </c>
      <c r="B14127" s="1" t="s">
        <v>112</v>
      </c>
      <c r="C14127">
        <v>302.094999999999</v>
      </c>
      <c r="D14127">
        <v>542.19480999999996</v>
      </c>
    </row>
    <row r="14128" spans="1:4" x14ac:dyDescent="0.3">
      <c r="A14128" s="1" t="s">
        <v>78</v>
      </c>
      <c r="B14128" s="1" t="s">
        <v>112</v>
      </c>
      <c r="C14128">
        <v>299.17399999999998</v>
      </c>
      <c r="D14128">
        <v>542.46980999999903</v>
      </c>
    </row>
    <row r="14129" spans="1:4" x14ac:dyDescent="0.3">
      <c r="A14129" s="1" t="s">
        <v>78</v>
      </c>
      <c r="B14129" s="1" t="s">
        <v>112</v>
      </c>
      <c r="C14129">
        <v>297.74599999999998</v>
      </c>
      <c r="D14129">
        <v>542.56080999999995</v>
      </c>
    </row>
    <row r="14130" spans="1:4" x14ac:dyDescent="0.3">
      <c r="A14130" s="1" t="s">
        <v>78</v>
      </c>
      <c r="B14130" s="1" t="s">
        <v>112</v>
      </c>
      <c r="C14130">
        <v>296.38299999999998</v>
      </c>
      <c r="D14130">
        <v>542.65180999999995</v>
      </c>
    </row>
    <row r="14131" spans="1:4" x14ac:dyDescent="0.3">
      <c r="A14131" s="1" t="s">
        <v>78</v>
      </c>
      <c r="B14131" s="1" t="s">
        <v>112</v>
      </c>
      <c r="C14131">
        <v>317.8698</v>
      </c>
      <c r="D14131">
        <v>541.00459999999998</v>
      </c>
    </row>
    <row r="14132" spans="1:4" x14ac:dyDescent="0.3">
      <c r="A14132" s="1" t="s">
        <v>78</v>
      </c>
      <c r="B14132" s="1" t="s">
        <v>112</v>
      </c>
      <c r="C14132">
        <v>315.40280000000001</v>
      </c>
      <c r="D14132">
        <v>541.18759999999997</v>
      </c>
    </row>
    <row r="14133" spans="1:4" x14ac:dyDescent="0.3">
      <c r="A14133" s="1" t="s">
        <v>78</v>
      </c>
      <c r="B14133" s="1" t="s">
        <v>112</v>
      </c>
      <c r="C14133">
        <v>312.93579999999997</v>
      </c>
      <c r="D14133">
        <v>541.37059999999997</v>
      </c>
    </row>
    <row r="14134" spans="1:4" x14ac:dyDescent="0.3">
      <c r="A14134" s="1" t="s">
        <v>78</v>
      </c>
      <c r="B14134" s="1" t="s">
        <v>112</v>
      </c>
      <c r="C14134">
        <v>310.40379999999999</v>
      </c>
      <c r="D14134">
        <v>541.64559999999994</v>
      </c>
    </row>
    <row r="14135" spans="1:4" x14ac:dyDescent="0.3">
      <c r="A14135" s="1" t="s">
        <v>78</v>
      </c>
      <c r="B14135" s="1" t="s">
        <v>112</v>
      </c>
      <c r="C14135">
        <v>307.80779999999999</v>
      </c>
      <c r="D14135">
        <v>541.82759999999996</v>
      </c>
    </row>
    <row r="14136" spans="1:4" x14ac:dyDescent="0.3">
      <c r="A14136" s="1" t="s">
        <v>78</v>
      </c>
      <c r="B14136" s="1" t="s">
        <v>112</v>
      </c>
      <c r="C14136">
        <v>317.8698</v>
      </c>
      <c r="D14136">
        <v>541.00459999999998</v>
      </c>
    </row>
    <row r="14137" spans="1:4" x14ac:dyDescent="0.3">
      <c r="A14137" s="1" t="s">
        <v>78</v>
      </c>
      <c r="B14137" s="1" t="s">
        <v>112</v>
      </c>
      <c r="C14137">
        <v>315.40280000000001</v>
      </c>
      <c r="D14137">
        <v>541.18759999999997</v>
      </c>
    </row>
    <row r="14138" spans="1:4" x14ac:dyDescent="0.3">
      <c r="A14138" s="1" t="s">
        <v>78</v>
      </c>
      <c r="B14138" s="1" t="s">
        <v>112</v>
      </c>
      <c r="C14138">
        <v>312.93579999999997</v>
      </c>
      <c r="D14138">
        <v>541.37059999999997</v>
      </c>
    </row>
    <row r="14139" spans="1:4" x14ac:dyDescent="0.3">
      <c r="A14139" s="1" t="s">
        <v>78</v>
      </c>
      <c r="B14139" s="1" t="s">
        <v>112</v>
      </c>
      <c r="C14139">
        <v>310.40379999999999</v>
      </c>
      <c r="D14139">
        <v>541.64559999999994</v>
      </c>
    </row>
    <row r="14140" spans="1:4" x14ac:dyDescent="0.3">
      <c r="A14140" s="1" t="s">
        <v>78</v>
      </c>
      <c r="B14140" s="1" t="s">
        <v>112</v>
      </c>
      <c r="C14140">
        <v>307.80779999999999</v>
      </c>
      <c r="D14140">
        <v>541.82759999999996</v>
      </c>
    </row>
    <row r="14141" spans="1:4" x14ac:dyDescent="0.3">
      <c r="A14141" s="1" t="s">
        <v>78</v>
      </c>
      <c r="B14141" s="1" t="s">
        <v>112</v>
      </c>
      <c r="C14141">
        <v>327.93180000000001</v>
      </c>
      <c r="D14141">
        <v>540.36380999999994</v>
      </c>
    </row>
    <row r="14142" spans="1:4" x14ac:dyDescent="0.3">
      <c r="A14142" s="1" t="s">
        <v>78</v>
      </c>
      <c r="B14142" s="1" t="s">
        <v>112</v>
      </c>
      <c r="C14142">
        <v>326.11380000000003</v>
      </c>
      <c r="D14142">
        <v>540.45480999999995</v>
      </c>
    </row>
    <row r="14143" spans="1:4" x14ac:dyDescent="0.3">
      <c r="A14143" s="1" t="s">
        <v>78</v>
      </c>
      <c r="B14143" s="1" t="s">
        <v>112</v>
      </c>
      <c r="C14143">
        <v>324.49180000000001</v>
      </c>
      <c r="D14143">
        <v>540.63680999999997</v>
      </c>
    </row>
    <row r="14144" spans="1:4" x14ac:dyDescent="0.3">
      <c r="A14144" s="1" t="s">
        <v>78</v>
      </c>
      <c r="B14144" s="1" t="s">
        <v>112</v>
      </c>
      <c r="C14144">
        <v>322.93279999999999</v>
      </c>
      <c r="D14144">
        <v>540.72980999999902</v>
      </c>
    </row>
    <row r="14145" spans="1:4" x14ac:dyDescent="0.3">
      <c r="A14145" s="1" t="s">
        <v>78</v>
      </c>
      <c r="B14145" s="1" t="s">
        <v>112</v>
      </c>
      <c r="C14145">
        <v>321.63479999999998</v>
      </c>
      <c r="D14145">
        <v>540.81980999999996</v>
      </c>
    </row>
    <row r="14146" spans="1:4" x14ac:dyDescent="0.3">
      <c r="A14146" s="1" t="s">
        <v>78</v>
      </c>
      <c r="B14146" s="1" t="s">
        <v>112</v>
      </c>
      <c r="C14146">
        <v>320.40100000000001</v>
      </c>
      <c r="D14146">
        <v>540.82000000000005</v>
      </c>
    </row>
    <row r="14147" spans="1:4" x14ac:dyDescent="0.3">
      <c r="A14147" s="1" t="s">
        <v>78</v>
      </c>
      <c r="B14147" s="1" t="s">
        <v>112</v>
      </c>
      <c r="C14147">
        <v>319.428</v>
      </c>
      <c r="D14147">
        <v>540.91399999999999</v>
      </c>
    </row>
    <row r="14148" spans="1:4" x14ac:dyDescent="0.3">
      <c r="A14148" s="1" t="s">
        <v>78</v>
      </c>
      <c r="B14148" s="1" t="s">
        <v>112</v>
      </c>
      <c r="C14148">
        <v>318.51900000000001</v>
      </c>
      <c r="D14148">
        <v>541.005</v>
      </c>
    </row>
    <row r="14149" spans="1:4" x14ac:dyDescent="0.3">
      <c r="A14149" s="1" t="s">
        <v>78</v>
      </c>
      <c r="B14149" s="1" t="s">
        <v>112</v>
      </c>
      <c r="C14149">
        <v>317.87</v>
      </c>
      <c r="D14149">
        <v>541.005</v>
      </c>
    </row>
    <row r="14150" spans="1:4" x14ac:dyDescent="0.3">
      <c r="A14150" s="1" t="s">
        <v>78</v>
      </c>
      <c r="B14150" s="1" t="s">
        <v>112</v>
      </c>
      <c r="C14150">
        <v>327.93200000000002</v>
      </c>
      <c r="D14150">
        <v>540.36400000000003</v>
      </c>
    </row>
    <row r="14151" spans="1:4" x14ac:dyDescent="0.3">
      <c r="A14151" s="1" t="s">
        <v>78</v>
      </c>
      <c r="B14151" s="1" t="s">
        <v>112</v>
      </c>
      <c r="C14151">
        <v>326.11399999999998</v>
      </c>
      <c r="D14151">
        <v>540.45500000000004</v>
      </c>
    </row>
    <row r="14152" spans="1:4" x14ac:dyDescent="0.3">
      <c r="A14152" s="1" t="s">
        <v>78</v>
      </c>
      <c r="B14152" s="1" t="s">
        <v>112</v>
      </c>
      <c r="C14152">
        <v>324.49200000000002</v>
      </c>
      <c r="D14152">
        <v>540.63699999999994</v>
      </c>
    </row>
    <row r="14153" spans="1:4" x14ac:dyDescent="0.3">
      <c r="A14153" s="1" t="s">
        <v>78</v>
      </c>
      <c r="B14153" s="1" t="s">
        <v>112</v>
      </c>
      <c r="C14153">
        <v>322.93299999999999</v>
      </c>
      <c r="D14153">
        <v>540.73</v>
      </c>
    </row>
    <row r="14154" spans="1:4" x14ac:dyDescent="0.3">
      <c r="A14154" s="1" t="s">
        <v>78</v>
      </c>
      <c r="B14154" s="1" t="s">
        <v>112</v>
      </c>
      <c r="C14154">
        <v>321.63499999999999</v>
      </c>
      <c r="D14154">
        <v>540.82000000000005</v>
      </c>
    </row>
    <row r="14155" spans="1:4" x14ac:dyDescent="0.3">
      <c r="A14155" s="1" t="s">
        <v>78</v>
      </c>
      <c r="B14155" s="1" t="s">
        <v>112</v>
      </c>
      <c r="C14155">
        <v>320.40100000000001</v>
      </c>
      <c r="D14155">
        <v>540.82000000000005</v>
      </c>
    </row>
    <row r="14156" spans="1:4" x14ac:dyDescent="0.3">
      <c r="A14156" s="1" t="s">
        <v>78</v>
      </c>
      <c r="B14156" s="1" t="s">
        <v>112</v>
      </c>
      <c r="C14156">
        <v>319.428</v>
      </c>
      <c r="D14156">
        <v>540.91399999999999</v>
      </c>
    </row>
    <row r="14157" spans="1:4" x14ac:dyDescent="0.3">
      <c r="A14157" s="1" t="s">
        <v>78</v>
      </c>
      <c r="B14157" s="1" t="s">
        <v>112</v>
      </c>
      <c r="C14157">
        <v>318.51900000000001</v>
      </c>
      <c r="D14157">
        <v>541.005</v>
      </c>
    </row>
    <row r="14158" spans="1:4" x14ac:dyDescent="0.3">
      <c r="A14158" s="1" t="s">
        <v>78</v>
      </c>
      <c r="B14158" s="1" t="s">
        <v>112</v>
      </c>
      <c r="C14158">
        <v>317.87</v>
      </c>
      <c r="D14158">
        <v>541.005</v>
      </c>
    </row>
    <row r="14159" spans="1:4" x14ac:dyDescent="0.3">
      <c r="A14159" s="1" t="s">
        <v>78</v>
      </c>
      <c r="B14159" s="1" t="s">
        <v>112</v>
      </c>
      <c r="C14159">
        <v>381.74740000000003</v>
      </c>
      <c r="D14159">
        <v>536.33579999999995</v>
      </c>
    </row>
    <row r="14160" spans="1:4" x14ac:dyDescent="0.3">
      <c r="A14160" s="1" t="s">
        <v>78</v>
      </c>
      <c r="B14160" s="1" t="s">
        <v>112</v>
      </c>
      <c r="C14160">
        <v>378.30739999999997</v>
      </c>
      <c r="D14160">
        <v>536.60979999999995</v>
      </c>
    </row>
    <row r="14161" spans="1:4" x14ac:dyDescent="0.3">
      <c r="A14161" s="1" t="s">
        <v>78</v>
      </c>
      <c r="B14161" s="1" t="s">
        <v>112</v>
      </c>
      <c r="C14161">
        <v>374.7364</v>
      </c>
      <c r="D14161">
        <v>536.88379999999995</v>
      </c>
    </row>
    <row r="14162" spans="1:4" x14ac:dyDescent="0.3">
      <c r="A14162" s="1" t="s">
        <v>78</v>
      </c>
      <c r="B14162" s="1" t="s">
        <v>112</v>
      </c>
      <c r="C14162">
        <v>371.03640000000001</v>
      </c>
      <c r="D14162">
        <v>537.159799999999</v>
      </c>
    </row>
    <row r="14163" spans="1:4" x14ac:dyDescent="0.3">
      <c r="A14163" s="1" t="s">
        <v>78</v>
      </c>
      <c r="B14163" s="1" t="s">
        <v>112</v>
      </c>
      <c r="C14163">
        <v>367.27140000000003</v>
      </c>
      <c r="D14163">
        <v>537.43279999999902</v>
      </c>
    </row>
    <row r="14164" spans="1:4" x14ac:dyDescent="0.3">
      <c r="A14164" s="1" t="s">
        <v>78</v>
      </c>
      <c r="B14164" s="1" t="s">
        <v>112</v>
      </c>
      <c r="C14164">
        <v>359.6764</v>
      </c>
      <c r="D14164">
        <v>537.981799999999</v>
      </c>
    </row>
    <row r="14165" spans="1:4" x14ac:dyDescent="0.3">
      <c r="A14165" s="1" t="s">
        <v>78</v>
      </c>
      <c r="B14165" s="1" t="s">
        <v>112</v>
      </c>
      <c r="C14165">
        <v>355.84640000000002</v>
      </c>
      <c r="D14165">
        <v>538.25779999999895</v>
      </c>
    </row>
    <row r="14166" spans="1:4" x14ac:dyDescent="0.3">
      <c r="A14166" s="1" t="s">
        <v>78</v>
      </c>
      <c r="B14166" s="1" t="s">
        <v>112</v>
      </c>
      <c r="C14166">
        <v>352.0804</v>
      </c>
      <c r="D14166">
        <v>538.53179999999895</v>
      </c>
    </row>
    <row r="14167" spans="1:4" x14ac:dyDescent="0.3">
      <c r="A14167" s="1" t="s">
        <v>78</v>
      </c>
      <c r="B14167" s="1" t="s">
        <v>112</v>
      </c>
      <c r="C14167">
        <v>348.44540000000001</v>
      </c>
      <c r="D14167">
        <v>538.80779999999902</v>
      </c>
    </row>
    <row r="14168" spans="1:4" x14ac:dyDescent="0.3">
      <c r="A14168" s="1" t="s">
        <v>78</v>
      </c>
      <c r="B14168" s="1" t="s">
        <v>112</v>
      </c>
      <c r="C14168">
        <v>344.93939999999998</v>
      </c>
      <c r="D14168">
        <v>539.08179999999902</v>
      </c>
    </row>
    <row r="14169" spans="1:4" x14ac:dyDescent="0.3">
      <c r="A14169" s="1" t="s">
        <v>78</v>
      </c>
      <c r="B14169" s="1" t="s">
        <v>112</v>
      </c>
      <c r="C14169">
        <v>341.49939999999998</v>
      </c>
      <c r="D14169">
        <v>539.356799999999</v>
      </c>
    </row>
    <row r="14170" spans="1:4" x14ac:dyDescent="0.3">
      <c r="A14170" s="1" t="s">
        <v>78</v>
      </c>
      <c r="B14170" s="1" t="s">
        <v>112</v>
      </c>
      <c r="C14170">
        <v>339.87639999999999</v>
      </c>
      <c r="D14170">
        <v>539.44779999999901</v>
      </c>
    </row>
    <row r="14171" spans="1:4" x14ac:dyDescent="0.3">
      <c r="A14171" s="1" t="s">
        <v>78</v>
      </c>
      <c r="B14171" s="1" t="s">
        <v>112</v>
      </c>
      <c r="C14171">
        <v>338.3184</v>
      </c>
      <c r="D14171">
        <v>539.630799999999</v>
      </c>
    </row>
    <row r="14172" spans="1:4" x14ac:dyDescent="0.3">
      <c r="A14172" s="1" t="s">
        <v>78</v>
      </c>
      <c r="B14172" s="1" t="s">
        <v>112</v>
      </c>
      <c r="C14172">
        <v>336.76139999999998</v>
      </c>
      <c r="D14172">
        <v>539.72379999999896</v>
      </c>
    </row>
    <row r="14173" spans="1:4" x14ac:dyDescent="0.3">
      <c r="A14173" s="1" t="s">
        <v>78</v>
      </c>
      <c r="B14173" s="1" t="s">
        <v>112</v>
      </c>
      <c r="C14173">
        <v>335.33139999999997</v>
      </c>
      <c r="D14173">
        <v>539.81479999999897</v>
      </c>
    </row>
    <row r="14174" spans="1:4" x14ac:dyDescent="0.3">
      <c r="A14174" s="1" t="s">
        <v>78</v>
      </c>
      <c r="B14174" s="1" t="s">
        <v>112</v>
      </c>
      <c r="C14174">
        <v>333.90440000000001</v>
      </c>
      <c r="D14174">
        <v>539.90679999999895</v>
      </c>
    </row>
    <row r="14175" spans="1:4" x14ac:dyDescent="0.3">
      <c r="A14175" s="1" t="s">
        <v>78</v>
      </c>
      <c r="B14175" s="1" t="s">
        <v>112</v>
      </c>
      <c r="C14175">
        <v>332.54039999999998</v>
      </c>
      <c r="D14175">
        <v>539.99779999999896</v>
      </c>
    </row>
    <row r="14176" spans="1:4" x14ac:dyDescent="0.3">
      <c r="A14176" s="1" t="s">
        <v>78</v>
      </c>
      <c r="B14176" s="1" t="s">
        <v>112</v>
      </c>
      <c r="C14176">
        <v>331.30739999999997</v>
      </c>
      <c r="D14176">
        <v>540.08879999999897</v>
      </c>
    </row>
    <row r="14177" spans="1:4" x14ac:dyDescent="0.3">
      <c r="A14177" s="1" t="s">
        <v>78</v>
      </c>
      <c r="B14177" s="1" t="s">
        <v>112</v>
      </c>
      <c r="C14177">
        <v>330.07440000000003</v>
      </c>
      <c r="D14177">
        <v>540.18079999999895</v>
      </c>
    </row>
    <row r="14178" spans="1:4" x14ac:dyDescent="0.3">
      <c r="A14178" s="1" t="s">
        <v>78</v>
      </c>
      <c r="B14178" s="1" t="s">
        <v>112</v>
      </c>
      <c r="C14178">
        <v>328.97039999999998</v>
      </c>
      <c r="D14178">
        <v>540.27179999999896</v>
      </c>
    </row>
    <row r="14179" spans="1:4" x14ac:dyDescent="0.3">
      <c r="A14179" s="1" t="s">
        <v>78</v>
      </c>
      <c r="B14179" s="1" t="s">
        <v>112</v>
      </c>
      <c r="C14179">
        <v>327.93239999999997</v>
      </c>
      <c r="D14179">
        <v>540.36379999999895</v>
      </c>
    </row>
    <row r="14180" spans="1:4" x14ac:dyDescent="0.3">
      <c r="A14180" s="1" t="s">
        <v>78</v>
      </c>
      <c r="B14180" s="1" t="s">
        <v>112</v>
      </c>
      <c r="C14180">
        <v>381.74740000000003</v>
      </c>
      <c r="D14180">
        <v>536.33579999999904</v>
      </c>
    </row>
    <row r="14181" spans="1:4" x14ac:dyDescent="0.3">
      <c r="A14181" s="1" t="s">
        <v>78</v>
      </c>
      <c r="B14181" s="1" t="s">
        <v>112</v>
      </c>
      <c r="C14181">
        <v>378.30739999999997</v>
      </c>
      <c r="D14181">
        <v>536.60979999999904</v>
      </c>
    </row>
    <row r="14182" spans="1:4" x14ac:dyDescent="0.3">
      <c r="A14182" s="1" t="s">
        <v>78</v>
      </c>
      <c r="B14182" s="1" t="s">
        <v>112</v>
      </c>
      <c r="C14182">
        <v>374.7364</v>
      </c>
      <c r="D14182">
        <v>536.88379999999904</v>
      </c>
    </row>
    <row r="14183" spans="1:4" x14ac:dyDescent="0.3">
      <c r="A14183" s="1" t="s">
        <v>78</v>
      </c>
      <c r="B14183" s="1" t="s">
        <v>112</v>
      </c>
      <c r="C14183">
        <v>371.03640000000001</v>
      </c>
      <c r="D14183">
        <v>537.159799999999</v>
      </c>
    </row>
    <row r="14184" spans="1:4" x14ac:dyDescent="0.3">
      <c r="A14184" s="1" t="s">
        <v>78</v>
      </c>
      <c r="B14184" s="1" t="s">
        <v>112</v>
      </c>
      <c r="C14184">
        <v>367.27140000000003</v>
      </c>
      <c r="D14184">
        <v>537.43279999999902</v>
      </c>
    </row>
    <row r="14185" spans="1:4" x14ac:dyDescent="0.3">
      <c r="A14185" s="1" t="s">
        <v>78</v>
      </c>
      <c r="B14185" s="1" t="s">
        <v>112</v>
      </c>
      <c r="C14185">
        <v>359.6764</v>
      </c>
      <c r="D14185">
        <v>537.981799999999</v>
      </c>
    </row>
    <row r="14186" spans="1:4" x14ac:dyDescent="0.3">
      <c r="A14186" s="1" t="s">
        <v>78</v>
      </c>
      <c r="B14186" s="1" t="s">
        <v>112</v>
      </c>
      <c r="C14186">
        <v>355.84640000000002</v>
      </c>
      <c r="D14186">
        <v>538.25779999999895</v>
      </c>
    </row>
    <row r="14187" spans="1:4" x14ac:dyDescent="0.3">
      <c r="A14187" s="1" t="s">
        <v>78</v>
      </c>
      <c r="B14187" s="1" t="s">
        <v>112</v>
      </c>
      <c r="C14187">
        <v>352.0804</v>
      </c>
      <c r="D14187">
        <v>538.53179999999895</v>
      </c>
    </row>
    <row r="14188" spans="1:4" x14ac:dyDescent="0.3">
      <c r="A14188" s="1" t="s">
        <v>78</v>
      </c>
      <c r="B14188" s="1" t="s">
        <v>112</v>
      </c>
      <c r="C14188">
        <v>348.44540000000001</v>
      </c>
      <c r="D14188">
        <v>538.80779999999902</v>
      </c>
    </row>
    <row r="14189" spans="1:4" x14ac:dyDescent="0.3">
      <c r="A14189" s="1" t="s">
        <v>78</v>
      </c>
      <c r="B14189" s="1" t="s">
        <v>112</v>
      </c>
      <c r="C14189">
        <v>344.93939999999998</v>
      </c>
      <c r="D14189">
        <v>539.08179999999902</v>
      </c>
    </row>
    <row r="14190" spans="1:4" x14ac:dyDescent="0.3">
      <c r="A14190" s="1" t="s">
        <v>78</v>
      </c>
      <c r="B14190" s="1" t="s">
        <v>112</v>
      </c>
      <c r="C14190">
        <v>341.49939999999998</v>
      </c>
      <c r="D14190">
        <v>539.356799999999</v>
      </c>
    </row>
    <row r="14191" spans="1:4" x14ac:dyDescent="0.3">
      <c r="A14191" s="1" t="s">
        <v>78</v>
      </c>
      <c r="B14191" s="1" t="s">
        <v>112</v>
      </c>
      <c r="C14191">
        <v>339.87639999999999</v>
      </c>
      <c r="D14191">
        <v>539.44779999999901</v>
      </c>
    </row>
    <row r="14192" spans="1:4" x14ac:dyDescent="0.3">
      <c r="A14192" s="1" t="s">
        <v>78</v>
      </c>
      <c r="B14192" s="1" t="s">
        <v>112</v>
      </c>
      <c r="C14192">
        <v>338.3184</v>
      </c>
      <c r="D14192">
        <v>539.630799999999</v>
      </c>
    </row>
    <row r="14193" spans="1:4" x14ac:dyDescent="0.3">
      <c r="A14193" s="1" t="s">
        <v>78</v>
      </c>
      <c r="B14193" s="1" t="s">
        <v>112</v>
      </c>
      <c r="C14193">
        <v>336.76139999999998</v>
      </c>
      <c r="D14193">
        <v>539.72379999999896</v>
      </c>
    </row>
    <row r="14194" spans="1:4" x14ac:dyDescent="0.3">
      <c r="A14194" s="1" t="s">
        <v>78</v>
      </c>
      <c r="B14194" s="1" t="s">
        <v>112</v>
      </c>
      <c r="C14194">
        <v>335.33139999999997</v>
      </c>
      <c r="D14194">
        <v>539.81479999999897</v>
      </c>
    </row>
    <row r="14195" spans="1:4" x14ac:dyDescent="0.3">
      <c r="A14195" s="1" t="s">
        <v>78</v>
      </c>
      <c r="B14195" s="1" t="s">
        <v>112</v>
      </c>
      <c r="C14195">
        <v>333.90440000000001</v>
      </c>
      <c r="D14195">
        <v>539.90679999999895</v>
      </c>
    </row>
    <row r="14196" spans="1:4" x14ac:dyDescent="0.3">
      <c r="A14196" s="1" t="s">
        <v>78</v>
      </c>
      <c r="B14196" s="1" t="s">
        <v>112</v>
      </c>
      <c r="C14196">
        <v>332.54039999999998</v>
      </c>
      <c r="D14196">
        <v>539.99779999999896</v>
      </c>
    </row>
    <row r="14197" spans="1:4" x14ac:dyDescent="0.3">
      <c r="A14197" s="1" t="s">
        <v>78</v>
      </c>
      <c r="B14197" s="1" t="s">
        <v>112</v>
      </c>
      <c r="C14197">
        <v>331.30739999999997</v>
      </c>
      <c r="D14197">
        <v>540.08879999999897</v>
      </c>
    </row>
    <row r="14198" spans="1:4" x14ac:dyDescent="0.3">
      <c r="A14198" s="1" t="s">
        <v>78</v>
      </c>
      <c r="B14198" s="1" t="s">
        <v>112</v>
      </c>
      <c r="C14198">
        <v>330.07440000000003</v>
      </c>
      <c r="D14198">
        <v>540.18079999999895</v>
      </c>
    </row>
    <row r="14199" spans="1:4" x14ac:dyDescent="0.3">
      <c r="A14199" s="1" t="s">
        <v>78</v>
      </c>
      <c r="B14199" s="1" t="s">
        <v>112</v>
      </c>
      <c r="C14199">
        <v>328.97039999999998</v>
      </c>
      <c r="D14199">
        <v>540.27179999999896</v>
      </c>
    </row>
    <row r="14200" spans="1:4" x14ac:dyDescent="0.3">
      <c r="A14200" s="1" t="s">
        <v>78</v>
      </c>
      <c r="B14200" s="1" t="s">
        <v>112</v>
      </c>
      <c r="C14200">
        <v>327.93239999999997</v>
      </c>
      <c r="D14200">
        <v>540.36379999999895</v>
      </c>
    </row>
    <row r="14201" spans="1:4" x14ac:dyDescent="0.3">
      <c r="A14201" s="1" t="s">
        <v>78</v>
      </c>
      <c r="B14201" s="1" t="s">
        <v>128</v>
      </c>
      <c r="C14201">
        <v>121.687</v>
      </c>
      <c r="D14201">
        <v>507.42</v>
      </c>
    </row>
    <row r="14202" spans="1:4" x14ac:dyDescent="0.3">
      <c r="A14202" s="1" t="s">
        <v>78</v>
      </c>
      <c r="B14202" s="1" t="s">
        <v>128</v>
      </c>
      <c r="C14202">
        <v>118.991</v>
      </c>
      <c r="D14202">
        <v>507.62400000000002</v>
      </c>
    </row>
    <row r="14203" spans="1:4" x14ac:dyDescent="0.3">
      <c r="A14203" s="1" t="s">
        <v>78</v>
      </c>
      <c r="B14203" s="1" t="s">
        <v>128</v>
      </c>
      <c r="C14203">
        <v>116.294</v>
      </c>
      <c r="D14203">
        <v>507.82799999999997</v>
      </c>
    </row>
    <row r="14204" spans="1:4" x14ac:dyDescent="0.3">
      <c r="A14204" s="1" t="s">
        <v>78</v>
      </c>
      <c r="B14204" s="1" t="s">
        <v>128</v>
      </c>
      <c r="C14204">
        <v>110.682</v>
      </c>
      <c r="D14204">
        <v>508.23099999999999</v>
      </c>
    </row>
    <row r="14205" spans="1:4" x14ac:dyDescent="0.3">
      <c r="A14205" s="1" t="s">
        <v>78</v>
      </c>
      <c r="B14205" s="1" t="s">
        <v>128</v>
      </c>
      <c r="C14205">
        <v>105.069</v>
      </c>
      <c r="D14205">
        <v>508.536</v>
      </c>
    </row>
    <row r="14206" spans="1:4" x14ac:dyDescent="0.3">
      <c r="A14206" s="1" t="s">
        <v>78</v>
      </c>
      <c r="B14206" s="1" t="s">
        <v>128</v>
      </c>
      <c r="C14206">
        <v>99.457999999999998</v>
      </c>
      <c r="D14206">
        <v>508.94200000000001</v>
      </c>
    </row>
    <row r="14207" spans="1:4" x14ac:dyDescent="0.3">
      <c r="A14207" s="1" t="s">
        <v>78</v>
      </c>
      <c r="B14207" s="1" t="s">
        <v>128</v>
      </c>
      <c r="C14207">
        <v>121.687</v>
      </c>
      <c r="D14207">
        <v>507.42</v>
      </c>
    </row>
    <row r="14208" spans="1:4" x14ac:dyDescent="0.3">
      <c r="A14208" s="1" t="s">
        <v>78</v>
      </c>
      <c r="B14208" s="1" t="s">
        <v>128</v>
      </c>
      <c r="C14208">
        <v>118.991</v>
      </c>
      <c r="D14208">
        <v>507.62400000000002</v>
      </c>
    </row>
    <row r="14209" spans="1:4" x14ac:dyDescent="0.3">
      <c r="A14209" s="1" t="s">
        <v>78</v>
      </c>
      <c r="B14209" s="1" t="s">
        <v>128</v>
      </c>
      <c r="C14209">
        <v>116.294</v>
      </c>
      <c r="D14209">
        <v>507.82799999999997</v>
      </c>
    </row>
    <row r="14210" spans="1:4" x14ac:dyDescent="0.3">
      <c r="A14210" s="1" t="s">
        <v>78</v>
      </c>
      <c r="B14210" s="1" t="s">
        <v>128</v>
      </c>
      <c r="C14210">
        <v>110.682</v>
      </c>
      <c r="D14210">
        <v>508.23099999999999</v>
      </c>
    </row>
    <row r="14211" spans="1:4" x14ac:dyDescent="0.3">
      <c r="A14211" s="1" t="s">
        <v>78</v>
      </c>
      <c r="B14211" s="1" t="s">
        <v>128</v>
      </c>
      <c r="C14211">
        <v>105.069</v>
      </c>
      <c r="D14211">
        <v>508.536</v>
      </c>
    </row>
    <row r="14212" spans="1:4" x14ac:dyDescent="0.3">
      <c r="A14212" s="1" t="s">
        <v>78</v>
      </c>
      <c r="B14212" s="1" t="s">
        <v>128</v>
      </c>
      <c r="C14212">
        <v>99.457999999999998</v>
      </c>
      <c r="D14212">
        <v>508.94200000000001</v>
      </c>
    </row>
    <row r="14213" spans="1:4" x14ac:dyDescent="0.3">
      <c r="A14213" s="1" t="s">
        <v>78</v>
      </c>
      <c r="B14213" s="1" t="s">
        <v>128</v>
      </c>
      <c r="C14213">
        <v>142.02199999999999</v>
      </c>
      <c r="D14213">
        <v>505.69600000000003</v>
      </c>
    </row>
    <row r="14214" spans="1:4" x14ac:dyDescent="0.3">
      <c r="A14214" s="1" t="s">
        <v>78</v>
      </c>
      <c r="B14214" s="1" t="s">
        <v>128</v>
      </c>
      <c r="C14214">
        <v>139.761</v>
      </c>
      <c r="D14214">
        <v>505.899</v>
      </c>
    </row>
    <row r="14215" spans="1:4" x14ac:dyDescent="0.3">
      <c r="A14215" s="1" t="s">
        <v>78</v>
      </c>
      <c r="B14215" s="1" t="s">
        <v>128</v>
      </c>
      <c r="C14215">
        <v>137.43</v>
      </c>
      <c r="D14215">
        <v>506.1</v>
      </c>
    </row>
    <row r="14216" spans="1:4" x14ac:dyDescent="0.3">
      <c r="A14216" s="1" t="s">
        <v>78</v>
      </c>
      <c r="B14216" s="1" t="s">
        <v>128</v>
      </c>
      <c r="C14216">
        <v>134.87799999999999</v>
      </c>
      <c r="D14216">
        <v>506.30399999999997</v>
      </c>
    </row>
    <row r="14217" spans="1:4" x14ac:dyDescent="0.3">
      <c r="A14217" s="1" t="s">
        <v>78</v>
      </c>
      <c r="B14217" s="1" t="s">
        <v>128</v>
      </c>
      <c r="C14217">
        <v>132.32900000000001</v>
      </c>
      <c r="D14217">
        <v>506.60899999999998</v>
      </c>
    </row>
    <row r="14218" spans="1:4" x14ac:dyDescent="0.3">
      <c r="A14218" s="1" t="s">
        <v>78</v>
      </c>
      <c r="B14218" s="1" t="s">
        <v>128</v>
      </c>
      <c r="C14218">
        <v>129.70400000000001</v>
      </c>
      <c r="D14218">
        <v>506.81200000000001</v>
      </c>
    </row>
    <row r="14219" spans="1:4" x14ac:dyDescent="0.3">
      <c r="A14219" s="1" t="s">
        <v>78</v>
      </c>
      <c r="B14219" s="1" t="s">
        <v>128</v>
      </c>
      <c r="C14219">
        <v>127.00700000000001</v>
      </c>
      <c r="D14219">
        <v>507.01600000000002</v>
      </c>
    </row>
    <row r="14220" spans="1:4" x14ac:dyDescent="0.3">
      <c r="A14220" s="1" t="s">
        <v>78</v>
      </c>
      <c r="B14220" s="1" t="s">
        <v>128</v>
      </c>
      <c r="C14220">
        <v>121.687</v>
      </c>
      <c r="D14220">
        <v>507.42</v>
      </c>
    </row>
    <row r="14221" spans="1:4" x14ac:dyDescent="0.3">
      <c r="A14221" s="1" t="s">
        <v>78</v>
      </c>
      <c r="B14221" s="1" t="s">
        <v>128</v>
      </c>
      <c r="C14221">
        <v>142.02199999999999</v>
      </c>
      <c r="D14221">
        <v>505.69600000000003</v>
      </c>
    </row>
    <row r="14222" spans="1:4" x14ac:dyDescent="0.3">
      <c r="A14222" s="1" t="s">
        <v>78</v>
      </c>
      <c r="B14222" s="1" t="s">
        <v>128</v>
      </c>
      <c r="C14222">
        <v>139.761</v>
      </c>
      <c r="D14222">
        <v>505.899</v>
      </c>
    </row>
    <row r="14223" spans="1:4" x14ac:dyDescent="0.3">
      <c r="A14223" s="1" t="s">
        <v>78</v>
      </c>
      <c r="B14223" s="1" t="s">
        <v>128</v>
      </c>
      <c r="C14223">
        <v>137.43</v>
      </c>
      <c r="D14223">
        <v>506.1</v>
      </c>
    </row>
    <row r="14224" spans="1:4" x14ac:dyDescent="0.3">
      <c r="A14224" s="1" t="s">
        <v>78</v>
      </c>
      <c r="B14224" s="1" t="s">
        <v>128</v>
      </c>
      <c r="C14224">
        <v>134.87799999999999</v>
      </c>
      <c r="D14224">
        <v>506.30399999999997</v>
      </c>
    </row>
    <row r="14225" spans="1:4" x14ac:dyDescent="0.3">
      <c r="A14225" s="1" t="s">
        <v>78</v>
      </c>
      <c r="B14225" s="1" t="s">
        <v>128</v>
      </c>
      <c r="C14225">
        <v>132.32900000000001</v>
      </c>
      <c r="D14225">
        <v>506.60899999999998</v>
      </c>
    </row>
    <row r="14226" spans="1:4" x14ac:dyDescent="0.3">
      <c r="A14226" s="1" t="s">
        <v>78</v>
      </c>
      <c r="B14226" s="1" t="s">
        <v>128</v>
      </c>
      <c r="C14226">
        <v>129.70400000000001</v>
      </c>
      <c r="D14226">
        <v>506.81200000000001</v>
      </c>
    </row>
    <row r="14227" spans="1:4" x14ac:dyDescent="0.3">
      <c r="A14227" s="1" t="s">
        <v>78</v>
      </c>
      <c r="B14227" s="1" t="s">
        <v>128</v>
      </c>
      <c r="C14227">
        <v>127.00700000000001</v>
      </c>
      <c r="D14227">
        <v>507.01600000000002</v>
      </c>
    </row>
    <row r="14228" spans="1:4" x14ac:dyDescent="0.3">
      <c r="A14228" s="1" t="s">
        <v>78</v>
      </c>
      <c r="B14228" s="1" t="s">
        <v>128</v>
      </c>
      <c r="C14228">
        <v>121.687</v>
      </c>
      <c r="D14228">
        <v>507.42</v>
      </c>
    </row>
    <row r="14229" spans="1:4" x14ac:dyDescent="0.3">
      <c r="A14229" s="1" t="s">
        <v>78</v>
      </c>
      <c r="B14229" s="1" t="s">
        <v>128</v>
      </c>
      <c r="C14229">
        <v>156.44999999999999</v>
      </c>
      <c r="D14229">
        <v>504.17309999999998</v>
      </c>
    </row>
    <row r="14230" spans="1:4" x14ac:dyDescent="0.3">
      <c r="A14230" s="1" t="s">
        <v>78</v>
      </c>
      <c r="B14230" s="1" t="s">
        <v>128</v>
      </c>
      <c r="C14230">
        <v>154.995</v>
      </c>
      <c r="D14230">
        <v>504.37709999999998</v>
      </c>
    </row>
    <row r="14231" spans="1:4" x14ac:dyDescent="0.3">
      <c r="A14231" s="1" t="s">
        <v>78</v>
      </c>
      <c r="B14231" s="1" t="s">
        <v>128</v>
      </c>
      <c r="C14231">
        <v>153.39099999999999</v>
      </c>
      <c r="D14231">
        <v>504.47710000000001</v>
      </c>
    </row>
    <row r="14232" spans="1:4" x14ac:dyDescent="0.3">
      <c r="A14232" s="1" t="s">
        <v>78</v>
      </c>
      <c r="B14232" s="1" t="s">
        <v>128</v>
      </c>
      <c r="C14232">
        <v>151.714</v>
      </c>
      <c r="D14232">
        <v>504.68110000000001</v>
      </c>
    </row>
    <row r="14233" spans="1:4" x14ac:dyDescent="0.3">
      <c r="A14233" s="1" t="s">
        <v>78</v>
      </c>
      <c r="B14233" s="1" t="s">
        <v>128</v>
      </c>
      <c r="C14233">
        <v>149.964</v>
      </c>
      <c r="D14233">
        <v>504.88409999999999</v>
      </c>
    </row>
    <row r="14234" spans="1:4" x14ac:dyDescent="0.3">
      <c r="A14234" s="1" t="s">
        <v>78</v>
      </c>
      <c r="B14234" s="1" t="s">
        <v>128</v>
      </c>
      <c r="C14234">
        <v>148.143</v>
      </c>
      <c r="D14234">
        <v>505.08609999999999</v>
      </c>
    </row>
    <row r="14235" spans="1:4" x14ac:dyDescent="0.3">
      <c r="A14235" s="1" t="s">
        <v>78</v>
      </c>
      <c r="B14235" s="1" t="s">
        <v>128</v>
      </c>
      <c r="C14235">
        <v>146.17400000000001</v>
      </c>
      <c r="D14235">
        <v>505.28910000000002</v>
      </c>
    </row>
    <row r="14236" spans="1:4" x14ac:dyDescent="0.3">
      <c r="A14236" s="1" t="s">
        <v>78</v>
      </c>
      <c r="B14236" s="1" t="s">
        <v>128</v>
      </c>
      <c r="C14236">
        <v>144.13300000000001</v>
      </c>
      <c r="D14236">
        <v>505.49310000000003</v>
      </c>
    </row>
    <row r="14237" spans="1:4" x14ac:dyDescent="0.3">
      <c r="A14237" s="1" t="s">
        <v>78</v>
      </c>
      <c r="B14237" s="1" t="s">
        <v>128</v>
      </c>
      <c r="C14237">
        <v>142.02199999999999</v>
      </c>
      <c r="D14237">
        <v>505.6961</v>
      </c>
    </row>
    <row r="14238" spans="1:4" x14ac:dyDescent="0.3">
      <c r="A14238" s="1" t="s">
        <v>78</v>
      </c>
      <c r="B14238" s="1" t="s">
        <v>128</v>
      </c>
      <c r="C14238">
        <v>156.44999999999999</v>
      </c>
      <c r="D14238">
        <v>504.17309999999998</v>
      </c>
    </row>
    <row r="14239" spans="1:4" x14ac:dyDescent="0.3">
      <c r="A14239" s="1" t="s">
        <v>78</v>
      </c>
      <c r="B14239" s="1" t="s">
        <v>128</v>
      </c>
      <c r="C14239">
        <v>154.995</v>
      </c>
      <c r="D14239">
        <v>504.37709999999998</v>
      </c>
    </row>
    <row r="14240" spans="1:4" x14ac:dyDescent="0.3">
      <c r="A14240" s="1" t="s">
        <v>78</v>
      </c>
      <c r="B14240" s="1" t="s">
        <v>128</v>
      </c>
      <c r="C14240">
        <v>153.39099999999999</v>
      </c>
      <c r="D14240">
        <v>504.47710000000001</v>
      </c>
    </row>
    <row r="14241" spans="1:4" x14ac:dyDescent="0.3">
      <c r="A14241" s="1" t="s">
        <v>78</v>
      </c>
      <c r="B14241" s="1" t="s">
        <v>128</v>
      </c>
      <c r="C14241">
        <v>151.714</v>
      </c>
      <c r="D14241">
        <v>504.68110000000001</v>
      </c>
    </row>
    <row r="14242" spans="1:4" x14ac:dyDescent="0.3">
      <c r="A14242" s="1" t="s">
        <v>78</v>
      </c>
      <c r="B14242" s="1" t="s">
        <v>128</v>
      </c>
      <c r="C14242">
        <v>149.964</v>
      </c>
      <c r="D14242">
        <v>504.88409999999999</v>
      </c>
    </row>
    <row r="14243" spans="1:4" x14ac:dyDescent="0.3">
      <c r="A14243" s="1" t="s">
        <v>78</v>
      </c>
      <c r="B14243" s="1" t="s">
        <v>128</v>
      </c>
      <c r="C14243">
        <v>148.143</v>
      </c>
      <c r="D14243">
        <v>505.08609999999999</v>
      </c>
    </row>
    <row r="14244" spans="1:4" x14ac:dyDescent="0.3">
      <c r="A14244" s="1" t="s">
        <v>78</v>
      </c>
      <c r="B14244" s="1" t="s">
        <v>128</v>
      </c>
      <c r="C14244">
        <v>146.17400000000001</v>
      </c>
      <c r="D14244">
        <v>505.28910000000002</v>
      </c>
    </row>
    <row r="14245" spans="1:4" x14ac:dyDescent="0.3">
      <c r="A14245" s="1" t="s">
        <v>78</v>
      </c>
      <c r="B14245" s="1" t="s">
        <v>128</v>
      </c>
      <c r="C14245">
        <v>144.13300000000001</v>
      </c>
      <c r="D14245">
        <v>505.49310000000003</v>
      </c>
    </row>
    <row r="14246" spans="1:4" x14ac:dyDescent="0.3">
      <c r="A14246" s="1" t="s">
        <v>78</v>
      </c>
      <c r="B14246" s="1" t="s">
        <v>128</v>
      </c>
      <c r="C14246">
        <v>142.02199999999999</v>
      </c>
      <c r="D14246">
        <v>505.6961</v>
      </c>
    </row>
    <row r="14247" spans="1:4" x14ac:dyDescent="0.3">
      <c r="A14247" s="1" t="s">
        <v>78</v>
      </c>
      <c r="B14247" s="1" t="s">
        <v>128</v>
      </c>
      <c r="C14247">
        <v>165.27</v>
      </c>
      <c r="D14247">
        <v>503.26100000000002</v>
      </c>
    </row>
    <row r="14248" spans="1:4" x14ac:dyDescent="0.3">
      <c r="A14248" s="1" t="s">
        <v>78</v>
      </c>
      <c r="B14248" s="1" t="s">
        <v>128</v>
      </c>
      <c r="C14248">
        <v>164.17599999999999</v>
      </c>
      <c r="D14248">
        <v>503.363</v>
      </c>
    </row>
    <row r="14249" spans="1:4" x14ac:dyDescent="0.3">
      <c r="A14249" s="1" t="s">
        <v>78</v>
      </c>
      <c r="B14249" s="1" t="s">
        <v>128</v>
      </c>
      <c r="C14249">
        <v>163.22900000000001</v>
      </c>
      <c r="D14249">
        <v>503.464</v>
      </c>
    </row>
    <row r="14250" spans="1:4" x14ac:dyDescent="0.3">
      <c r="A14250" s="1" t="s">
        <v>78</v>
      </c>
      <c r="B14250" s="1" t="s">
        <v>128</v>
      </c>
      <c r="C14250">
        <v>161.18799999999999</v>
      </c>
      <c r="D14250">
        <v>503.666</v>
      </c>
    </row>
    <row r="14251" spans="1:4" x14ac:dyDescent="0.3">
      <c r="A14251" s="1" t="s">
        <v>78</v>
      </c>
      <c r="B14251" s="1" t="s">
        <v>128</v>
      </c>
      <c r="C14251">
        <v>160.16800000000001</v>
      </c>
      <c r="D14251">
        <v>503.77</v>
      </c>
    </row>
    <row r="14252" spans="1:4" x14ac:dyDescent="0.3">
      <c r="A14252" s="1" t="s">
        <v>78</v>
      </c>
      <c r="B14252" s="1" t="s">
        <v>128</v>
      </c>
      <c r="C14252">
        <v>159.07499999999999</v>
      </c>
      <c r="D14252">
        <v>503.87</v>
      </c>
    </row>
    <row r="14253" spans="1:4" x14ac:dyDescent="0.3">
      <c r="A14253" s="1" t="s">
        <v>78</v>
      </c>
      <c r="B14253" s="1" t="s">
        <v>128</v>
      </c>
      <c r="C14253">
        <v>157.83600000000001</v>
      </c>
      <c r="D14253">
        <v>504.072</v>
      </c>
    </row>
    <row r="14254" spans="1:4" x14ac:dyDescent="0.3">
      <c r="A14254" s="1" t="s">
        <v>78</v>
      </c>
      <c r="B14254" s="1" t="s">
        <v>128</v>
      </c>
      <c r="C14254">
        <v>156.44999999999999</v>
      </c>
      <c r="D14254">
        <v>504.173</v>
      </c>
    </row>
    <row r="14255" spans="1:4" x14ac:dyDescent="0.3">
      <c r="A14255" s="1" t="s">
        <v>78</v>
      </c>
      <c r="B14255" s="1" t="s">
        <v>128</v>
      </c>
      <c r="C14255">
        <v>165.27</v>
      </c>
      <c r="D14255">
        <v>503.26100000000002</v>
      </c>
    </row>
    <row r="14256" spans="1:4" x14ac:dyDescent="0.3">
      <c r="A14256" s="1" t="s">
        <v>78</v>
      </c>
      <c r="B14256" s="1" t="s">
        <v>128</v>
      </c>
      <c r="C14256">
        <v>164.17599999999999</v>
      </c>
      <c r="D14256">
        <v>503.363</v>
      </c>
    </row>
    <row r="14257" spans="1:4" x14ac:dyDescent="0.3">
      <c r="A14257" s="1" t="s">
        <v>78</v>
      </c>
      <c r="B14257" s="1" t="s">
        <v>128</v>
      </c>
      <c r="C14257">
        <v>163.22900000000001</v>
      </c>
      <c r="D14257">
        <v>503.464</v>
      </c>
    </row>
    <row r="14258" spans="1:4" x14ac:dyDescent="0.3">
      <c r="A14258" s="1" t="s">
        <v>78</v>
      </c>
      <c r="B14258" s="1" t="s">
        <v>128</v>
      </c>
      <c r="C14258">
        <v>161.18799999999999</v>
      </c>
      <c r="D14258">
        <v>503.666</v>
      </c>
    </row>
    <row r="14259" spans="1:4" x14ac:dyDescent="0.3">
      <c r="A14259" s="1" t="s">
        <v>78</v>
      </c>
      <c r="B14259" s="1" t="s">
        <v>128</v>
      </c>
      <c r="C14259">
        <v>160.16800000000001</v>
      </c>
      <c r="D14259">
        <v>503.77</v>
      </c>
    </row>
    <row r="14260" spans="1:4" x14ac:dyDescent="0.3">
      <c r="A14260" s="1" t="s">
        <v>78</v>
      </c>
      <c r="B14260" s="1" t="s">
        <v>128</v>
      </c>
      <c r="C14260">
        <v>159.07499999999999</v>
      </c>
      <c r="D14260">
        <v>503.87</v>
      </c>
    </row>
    <row r="14261" spans="1:4" x14ac:dyDescent="0.3">
      <c r="A14261" s="1" t="s">
        <v>78</v>
      </c>
      <c r="B14261" s="1" t="s">
        <v>128</v>
      </c>
      <c r="C14261">
        <v>157.83600000000001</v>
      </c>
      <c r="D14261">
        <v>504.072</v>
      </c>
    </row>
    <row r="14262" spans="1:4" x14ac:dyDescent="0.3">
      <c r="A14262" s="1" t="s">
        <v>78</v>
      </c>
      <c r="B14262" s="1" t="s">
        <v>128</v>
      </c>
      <c r="C14262">
        <v>156.44999999999999</v>
      </c>
      <c r="D14262">
        <v>504.173</v>
      </c>
    </row>
    <row r="14263" spans="1:4" x14ac:dyDescent="0.3">
      <c r="A14263" s="1" t="s">
        <v>78</v>
      </c>
      <c r="B14263" s="1" t="s">
        <v>128</v>
      </c>
      <c r="C14263">
        <v>174.01400000000001</v>
      </c>
      <c r="D14263">
        <v>502.85500000000002</v>
      </c>
    </row>
    <row r="14264" spans="1:4" x14ac:dyDescent="0.3">
      <c r="A14264" s="1" t="s">
        <v>78</v>
      </c>
      <c r="B14264" s="1" t="s">
        <v>128</v>
      </c>
      <c r="C14264">
        <v>171.755</v>
      </c>
      <c r="D14264">
        <v>502.95800000000003</v>
      </c>
    </row>
    <row r="14265" spans="1:4" x14ac:dyDescent="0.3">
      <c r="A14265" s="1" t="s">
        <v>78</v>
      </c>
      <c r="B14265" s="1" t="s">
        <v>128</v>
      </c>
      <c r="C14265">
        <v>169.56800000000001</v>
      </c>
      <c r="D14265">
        <v>503.05799999999999</v>
      </c>
    </row>
    <row r="14266" spans="1:4" x14ac:dyDescent="0.3">
      <c r="A14266" s="1" t="s">
        <v>78</v>
      </c>
      <c r="B14266" s="1" t="s">
        <v>128</v>
      </c>
      <c r="C14266">
        <v>167.45500000000001</v>
      </c>
      <c r="D14266">
        <v>503.16</v>
      </c>
    </row>
    <row r="14267" spans="1:4" x14ac:dyDescent="0.3">
      <c r="A14267" s="1" t="s">
        <v>78</v>
      </c>
      <c r="B14267" s="1" t="s">
        <v>128</v>
      </c>
      <c r="C14267">
        <v>165.27</v>
      </c>
      <c r="D14267">
        <v>503.26100000000002</v>
      </c>
    </row>
    <row r="14268" spans="1:4" x14ac:dyDescent="0.3">
      <c r="A14268" s="1" t="s">
        <v>78</v>
      </c>
      <c r="B14268" s="1" t="s">
        <v>128</v>
      </c>
      <c r="C14268">
        <v>174.01400000000001</v>
      </c>
      <c r="D14268">
        <v>502.85500000000002</v>
      </c>
    </row>
    <row r="14269" spans="1:4" x14ac:dyDescent="0.3">
      <c r="A14269" s="1" t="s">
        <v>78</v>
      </c>
      <c r="B14269" s="1" t="s">
        <v>128</v>
      </c>
      <c r="C14269">
        <v>171.755</v>
      </c>
      <c r="D14269">
        <v>502.95800000000003</v>
      </c>
    </row>
    <row r="14270" spans="1:4" x14ac:dyDescent="0.3">
      <c r="A14270" s="1" t="s">
        <v>78</v>
      </c>
      <c r="B14270" s="1" t="s">
        <v>128</v>
      </c>
      <c r="C14270">
        <v>169.56800000000001</v>
      </c>
      <c r="D14270">
        <v>503.05799999999999</v>
      </c>
    </row>
    <row r="14271" spans="1:4" x14ac:dyDescent="0.3">
      <c r="A14271" s="1" t="s">
        <v>78</v>
      </c>
      <c r="B14271" s="1" t="s">
        <v>128</v>
      </c>
      <c r="C14271">
        <v>167.45500000000001</v>
      </c>
      <c r="D14271">
        <v>503.16</v>
      </c>
    </row>
    <row r="14272" spans="1:4" x14ac:dyDescent="0.3">
      <c r="A14272" s="1" t="s">
        <v>78</v>
      </c>
      <c r="B14272" s="1" t="s">
        <v>128</v>
      </c>
      <c r="C14272">
        <v>165.27</v>
      </c>
      <c r="D14272">
        <v>503.26100000000002</v>
      </c>
    </row>
    <row r="14273" spans="1:4" x14ac:dyDescent="0.3">
      <c r="A14273" s="1" t="s">
        <v>78</v>
      </c>
      <c r="B14273" s="1" t="s">
        <v>128</v>
      </c>
      <c r="C14273">
        <v>183.416</v>
      </c>
      <c r="D14273">
        <v>501.84109000000001</v>
      </c>
    </row>
    <row r="14274" spans="1:4" x14ac:dyDescent="0.3">
      <c r="A14274" s="1" t="s">
        <v>78</v>
      </c>
      <c r="B14274" s="1" t="s">
        <v>128</v>
      </c>
      <c r="C14274">
        <v>182.39599999999999</v>
      </c>
      <c r="D14274">
        <v>501.94209000000001</v>
      </c>
    </row>
    <row r="14275" spans="1:4" x14ac:dyDescent="0.3">
      <c r="A14275" s="1" t="s">
        <v>78</v>
      </c>
      <c r="B14275" s="1" t="s">
        <v>128</v>
      </c>
      <c r="C14275">
        <v>181.30199999999999</v>
      </c>
      <c r="D14275">
        <v>502.14609000000002</v>
      </c>
    </row>
    <row r="14276" spans="1:4" x14ac:dyDescent="0.3">
      <c r="A14276" s="1" t="s">
        <v>78</v>
      </c>
      <c r="B14276" s="1" t="s">
        <v>128</v>
      </c>
      <c r="C14276">
        <v>180.137</v>
      </c>
      <c r="D14276">
        <v>502.24808999999999</v>
      </c>
    </row>
    <row r="14277" spans="1:4" x14ac:dyDescent="0.3">
      <c r="A14277" s="1" t="s">
        <v>78</v>
      </c>
      <c r="B14277" s="1" t="s">
        <v>128</v>
      </c>
      <c r="C14277">
        <v>178.898</v>
      </c>
      <c r="D14277">
        <v>502.34809000000001</v>
      </c>
    </row>
    <row r="14278" spans="1:4" x14ac:dyDescent="0.3">
      <c r="A14278" s="1" t="s">
        <v>78</v>
      </c>
      <c r="B14278" s="1" t="s">
        <v>128</v>
      </c>
      <c r="C14278">
        <v>176.41900000000001</v>
      </c>
      <c r="D14278">
        <v>502.65309000000002</v>
      </c>
    </row>
    <row r="14279" spans="1:4" x14ac:dyDescent="0.3">
      <c r="A14279" s="1" t="s">
        <v>78</v>
      </c>
      <c r="B14279" s="1" t="s">
        <v>128</v>
      </c>
      <c r="C14279">
        <v>175.179</v>
      </c>
      <c r="D14279">
        <v>502.75409000000002</v>
      </c>
    </row>
    <row r="14280" spans="1:4" x14ac:dyDescent="0.3">
      <c r="A14280" s="1" t="s">
        <v>78</v>
      </c>
      <c r="B14280" s="1" t="s">
        <v>128</v>
      </c>
      <c r="C14280">
        <v>174.01400000000001</v>
      </c>
      <c r="D14280">
        <v>502.85509000000002</v>
      </c>
    </row>
    <row r="14281" spans="1:4" x14ac:dyDescent="0.3">
      <c r="A14281" s="1" t="s">
        <v>78</v>
      </c>
      <c r="B14281" s="1" t="s">
        <v>128</v>
      </c>
      <c r="C14281">
        <v>183.416</v>
      </c>
      <c r="D14281">
        <v>501.84109000000001</v>
      </c>
    </row>
    <row r="14282" spans="1:4" x14ac:dyDescent="0.3">
      <c r="A14282" s="1" t="s">
        <v>78</v>
      </c>
      <c r="B14282" s="1" t="s">
        <v>128</v>
      </c>
      <c r="C14282">
        <v>182.39599999999999</v>
      </c>
      <c r="D14282">
        <v>501.94209000000001</v>
      </c>
    </row>
    <row r="14283" spans="1:4" x14ac:dyDescent="0.3">
      <c r="A14283" s="1" t="s">
        <v>78</v>
      </c>
      <c r="B14283" s="1" t="s">
        <v>128</v>
      </c>
      <c r="C14283">
        <v>181.30199999999999</v>
      </c>
      <c r="D14283">
        <v>502.14609000000002</v>
      </c>
    </row>
    <row r="14284" spans="1:4" x14ac:dyDescent="0.3">
      <c r="A14284" s="1" t="s">
        <v>78</v>
      </c>
      <c r="B14284" s="1" t="s">
        <v>128</v>
      </c>
      <c r="C14284">
        <v>180.137</v>
      </c>
      <c r="D14284">
        <v>502.24808999999999</v>
      </c>
    </row>
    <row r="14285" spans="1:4" x14ac:dyDescent="0.3">
      <c r="A14285" s="1" t="s">
        <v>78</v>
      </c>
      <c r="B14285" s="1" t="s">
        <v>128</v>
      </c>
      <c r="C14285">
        <v>178.898</v>
      </c>
      <c r="D14285">
        <v>502.34809000000001</v>
      </c>
    </row>
    <row r="14286" spans="1:4" x14ac:dyDescent="0.3">
      <c r="A14286" s="1" t="s">
        <v>78</v>
      </c>
      <c r="B14286" s="1" t="s">
        <v>128</v>
      </c>
      <c r="C14286">
        <v>176.41900000000001</v>
      </c>
      <c r="D14286">
        <v>502.65309000000002</v>
      </c>
    </row>
    <row r="14287" spans="1:4" x14ac:dyDescent="0.3">
      <c r="A14287" s="1" t="s">
        <v>78</v>
      </c>
      <c r="B14287" s="1" t="s">
        <v>128</v>
      </c>
      <c r="C14287">
        <v>175.179</v>
      </c>
      <c r="D14287">
        <v>502.75409000000002</v>
      </c>
    </row>
    <row r="14288" spans="1:4" x14ac:dyDescent="0.3">
      <c r="A14288" s="1" t="s">
        <v>78</v>
      </c>
      <c r="B14288" s="1" t="s">
        <v>128</v>
      </c>
      <c r="C14288">
        <v>174.01400000000001</v>
      </c>
      <c r="D14288">
        <v>502.85509000000002</v>
      </c>
    </row>
    <row r="14289" spans="1:4" x14ac:dyDescent="0.3">
      <c r="A14289" s="1" t="s">
        <v>78</v>
      </c>
      <c r="B14289" s="1" t="s">
        <v>128</v>
      </c>
      <c r="C14289">
        <v>189.31800000000001</v>
      </c>
      <c r="D14289">
        <v>500.92709000000002</v>
      </c>
    </row>
    <row r="14290" spans="1:4" x14ac:dyDescent="0.3">
      <c r="A14290" s="1" t="s">
        <v>78</v>
      </c>
      <c r="B14290" s="1" t="s">
        <v>128</v>
      </c>
      <c r="C14290">
        <v>188.589</v>
      </c>
      <c r="D14290">
        <v>501.02909</v>
      </c>
    </row>
    <row r="14291" spans="1:4" x14ac:dyDescent="0.3">
      <c r="A14291" s="1" t="s">
        <v>78</v>
      </c>
      <c r="B14291" s="1" t="s">
        <v>128</v>
      </c>
      <c r="C14291">
        <v>187.93299999999999</v>
      </c>
      <c r="D14291">
        <v>501.13009</v>
      </c>
    </row>
    <row r="14292" spans="1:4" x14ac:dyDescent="0.3">
      <c r="A14292" s="1" t="s">
        <v>78</v>
      </c>
      <c r="B14292" s="1" t="s">
        <v>128</v>
      </c>
      <c r="C14292">
        <v>186.548</v>
      </c>
      <c r="D14292">
        <v>501.33508999999998</v>
      </c>
    </row>
    <row r="14293" spans="1:4" x14ac:dyDescent="0.3">
      <c r="A14293" s="1" t="s">
        <v>78</v>
      </c>
      <c r="B14293" s="1" t="s">
        <v>128</v>
      </c>
      <c r="C14293">
        <v>185.89400000000001</v>
      </c>
      <c r="D14293">
        <v>501.53708999999998</v>
      </c>
    </row>
    <row r="14294" spans="1:4" x14ac:dyDescent="0.3">
      <c r="A14294" s="1" t="s">
        <v>78</v>
      </c>
      <c r="B14294" s="1" t="s">
        <v>128</v>
      </c>
      <c r="C14294">
        <v>185.16399999999999</v>
      </c>
      <c r="D14294">
        <v>501.63808999999998</v>
      </c>
    </row>
    <row r="14295" spans="1:4" x14ac:dyDescent="0.3">
      <c r="A14295" s="1" t="s">
        <v>78</v>
      </c>
      <c r="B14295" s="1" t="s">
        <v>128</v>
      </c>
      <c r="C14295">
        <v>184.29</v>
      </c>
      <c r="D14295">
        <v>501.74009000000001</v>
      </c>
    </row>
    <row r="14296" spans="1:4" x14ac:dyDescent="0.3">
      <c r="A14296" s="1" t="s">
        <v>78</v>
      </c>
      <c r="B14296" s="1" t="s">
        <v>128</v>
      </c>
      <c r="C14296">
        <v>183.416</v>
      </c>
      <c r="D14296">
        <v>501.84109000000001</v>
      </c>
    </row>
    <row r="14297" spans="1:4" x14ac:dyDescent="0.3">
      <c r="A14297" s="1" t="s">
        <v>78</v>
      </c>
      <c r="B14297" s="1" t="s">
        <v>128</v>
      </c>
      <c r="C14297">
        <v>189.31800000000001</v>
      </c>
      <c r="D14297">
        <v>500.92709000000002</v>
      </c>
    </row>
    <row r="14298" spans="1:4" x14ac:dyDescent="0.3">
      <c r="A14298" s="1" t="s">
        <v>78</v>
      </c>
      <c r="B14298" s="1" t="s">
        <v>128</v>
      </c>
      <c r="C14298">
        <v>188.589</v>
      </c>
      <c r="D14298">
        <v>501.02909</v>
      </c>
    </row>
    <row r="14299" spans="1:4" x14ac:dyDescent="0.3">
      <c r="A14299" s="1" t="s">
        <v>78</v>
      </c>
      <c r="B14299" s="1" t="s">
        <v>128</v>
      </c>
      <c r="C14299">
        <v>187.93299999999999</v>
      </c>
      <c r="D14299">
        <v>501.13009</v>
      </c>
    </row>
    <row r="14300" spans="1:4" x14ac:dyDescent="0.3">
      <c r="A14300" s="1" t="s">
        <v>78</v>
      </c>
      <c r="B14300" s="1" t="s">
        <v>128</v>
      </c>
      <c r="C14300">
        <v>186.548</v>
      </c>
      <c r="D14300">
        <v>501.33508999999998</v>
      </c>
    </row>
    <row r="14301" spans="1:4" x14ac:dyDescent="0.3">
      <c r="A14301" s="1" t="s">
        <v>78</v>
      </c>
      <c r="B14301" s="1" t="s">
        <v>128</v>
      </c>
      <c r="C14301">
        <v>185.89400000000001</v>
      </c>
      <c r="D14301">
        <v>501.53708999999998</v>
      </c>
    </row>
    <row r="14302" spans="1:4" x14ac:dyDescent="0.3">
      <c r="A14302" s="1" t="s">
        <v>78</v>
      </c>
      <c r="B14302" s="1" t="s">
        <v>128</v>
      </c>
      <c r="C14302">
        <v>185.16399999999999</v>
      </c>
      <c r="D14302">
        <v>501.63808999999998</v>
      </c>
    </row>
    <row r="14303" spans="1:4" x14ac:dyDescent="0.3">
      <c r="A14303" s="1" t="s">
        <v>78</v>
      </c>
      <c r="B14303" s="1" t="s">
        <v>128</v>
      </c>
      <c r="C14303">
        <v>184.29</v>
      </c>
      <c r="D14303">
        <v>501.74008999999899</v>
      </c>
    </row>
    <row r="14304" spans="1:4" x14ac:dyDescent="0.3">
      <c r="A14304" s="1" t="s">
        <v>78</v>
      </c>
      <c r="B14304" s="1" t="s">
        <v>128</v>
      </c>
      <c r="C14304">
        <v>183.416</v>
      </c>
      <c r="D14304">
        <v>501.84108999999899</v>
      </c>
    </row>
    <row r="14305" spans="1:4" x14ac:dyDescent="0.3">
      <c r="A14305" s="1" t="s">
        <v>78</v>
      </c>
      <c r="B14305" s="1" t="s">
        <v>128</v>
      </c>
      <c r="C14305">
        <v>195.29499999999999</v>
      </c>
      <c r="D14305">
        <v>500.11609999999899</v>
      </c>
    </row>
    <row r="14306" spans="1:4" x14ac:dyDescent="0.3">
      <c r="A14306" s="1" t="s">
        <v>78</v>
      </c>
      <c r="B14306" s="1" t="s">
        <v>128</v>
      </c>
      <c r="C14306">
        <v>193.91</v>
      </c>
      <c r="D14306">
        <v>500.31909999999903</v>
      </c>
    </row>
    <row r="14307" spans="1:4" x14ac:dyDescent="0.3">
      <c r="A14307" s="1" t="s">
        <v>78</v>
      </c>
      <c r="B14307" s="1" t="s">
        <v>128</v>
      </c>
      <c r="C14307">
        <v>192.38</v>
      </c>
      <c r="D14307">
        <v>500.52309999999898</v>
      </c>
    </row>
    <row r="14308" spans="1:4" x14ac:dyDescent="0.3">
      <c r="A14308" s="1" t="s">
        <v>78</v>
      </c>
      <c r="B14308" s="1" t="s">
        <v>128</v>
      </c>
      <c r="C14308">
        <v>190.84899999999999</v>
      </c>
      <c r="D14308">
        <v>500.72509999999897</v>
      </c>
    </row>
    <row r="14309" spans="1:4" x14ac:dyDescent="0.3">
      <c r="A14309" s="1" t="s">
        <v>78</v>
      </c>
      <c r="B14309" s="1" t="s">
        <v>128</v>
      </c>
      <c r="C14309">
        <v>189.31800000000001</v>
      </c>
      <c r="D14309">
        <v>500.92709999999897</v>
      </c>
    </row>
    <row r="14310" spans="1:4" x14ac:dyDescent="0.3">
      <c r="A14310" s="1" t="s">
        <v>78</v>
      </c>
      <c r="B14310" s="1" t="s">
        <v>128</v>
      </c>
      <c r="C14310">
        <v>195.29499999999999</v>
      </c>
      <c r="D14310">
        <v>500.11609999999899</v>
      </c>
    </row>
    <row r="14311" spans="1:4" x14ac:dyDescent="0.3">
      <c r="A14311" s="1" t="s">
        <v>78</v>
      </c>
      <c r="B14311" s="1" t="s">
        <v>128</v>
      </c>
      <c r="C14311">
        <v>193.91</v>
      </c>
      <c r="D14311">
        <v>500.31909999999903</v>
      </c>
    </row>
    <row r="14312" spans="1:4" x14ac:dyDescent="0.3">
      <c r="A14312" s="1" t="s">
        <v>78</v>
      </c>
      <c r="B14312" s="1" t="s">
        <v>128</v>
      </c>
      <c r="C14312">
        <v>192.38</v>
      </c>
      <c r="D14312">
        <v>500.52309999999898</v>
      </c>
    </row>
    <row r="14313" spans="1:4" x14ac:dyDescent="0.3">
      <c r="A14313" s="1" t="s">
        <v>78</v>
      </c>
      <c r="B14313" s="1" t="s">
        <v>128</v>
      </c>
      <c r="C14313">
        <v>190.84899999999999</v>
      </c>
      <c r="D14313">
        <v>500.72509999999897</v>
      </c>
    </row>
    <row r="14314" spans="1:4" x14ac:dyDescent="0.3">
      <c r="A14314" s="1" t="s">
        <v>78</v>
      </c>
      <c r="B14314" s="1" t="s">
        <v>128</v>
      </c>
      <c r="C14314">
        <v>189.31800000000001</v>
      </c>
      <c r="D14314">
        <v>500.92709999999897</v>
      </c>
    </row>
    <row r="14315" spans="1:4" x14ac:dyDescent="0.3">
      <c r="A14315" s="1" t="s">
        <v>78</v>
      </c>
      <c r="B14315" s="1" t="s">
        <v>128</v>
      </c>
      <c r="C14315">
        <v>200.10499999999999</v>
      </c>
      <c r="D14315">
        <v>499.10209999999898</v>
      </c>
    </row>
    <row r="14316" spans="1:4" x14ac:dyDescent="0.3">
      <c r="A14316" s="1" t="s">
        <v>78</v>
      </c>
      <c r="B14316" s="1" t="s">
        <v>128</v>
      </c>
      <c r="C14316">
        <v>199.44900000000001</v>
      </c>
      <c r="D14316">
        <v>499.20409999999902</v>
      </c>
    </row>
    <row r="14317" spans="1:4" x14ac:dyDescent="0.3">
      <c r="A14317" s="1" t="s">
        <v>78</v>
      </c>
      <c r="B14317" s="1" t="s">
        <v>128</v>
      </c>
      <c r="C14317">
        <v>198.86699999999999</v>
      </c>
      <c r="D14317">
        <v>499.30509999999902</v>
      </c>
    </row>
    <row r="14318" spans="1:4" x14ac:dyDescent="0.3">
      <c r="A14318" s="1" t="s">
        <v>78</v>
      </c>
      <c r="B14318" s="1" t="s">
        <v>128</v>
      </c>
      <c r="C14318">
        <v>197.70099999999999</v>
      </c>
      <c r="D14318">
        <v>499.60809999999901</v>
      </c>
    </row>
    <row r="14319" spans="1:4" x14ac:dyDescent="0.3">
      <c r="A14319" s="1" t="s">
        <v>78</v>
      </c>
      <c r="B14319" s="1" t="s">
        <v>128</v>
      </c>
      <c r="C14319">
        <v>196.53399999999999</v>
      </c>
      <c r="D14319">
        <v>499.91309999999902</v>
      </c>
    </row>
    <row r="14320" spans="1:4" x14ac:dyDescent="0.3">
      <c r="A14320" s="1" t="s">
        <v>78</v>
      </c>
      <c r="B14320" s="1" t="s">
        <v>128</v>
      </c>
      <c r="C14320">
        <v>195.95099999999999</v>
      </c>
      <c r="D14320">
        <v>500.01409999999902</v>
      </c>
    </row>
    <row r="14321" spans="1:4" x14ac:dyDescent="0.3">
      <c r="A14321" s="1" t="s">
        <v>78</v>
      </c>
      <c r="B14321" s="1" t="s">
        <v>128</v>
      </c>
      <c r="C14321">
        <v>195.29499999999999</v>
      </c>
      <c r="D14321">
        <v>500.11609999999899</v>
      </c>
    </row>
    <row r="14322" spans="1:4" x14ac:dyDescent="0.3">
      <c r="A14322" s="1" t="s">
        <v>78</v>
      </c>
      <c r="B14322" s="1" t="s">
        <v>128</v>
      </c>
      <c r="C14322">
        <v>200.10499999999999</v>
      </c>
      <c r="D14322">
        <v>499.10209999999898</v>
      </c>
    </row>
    <row r="14323" spans="1:4" x14ac:dyDescent="0.3">
      <c r="A14323" s="1" t="s">
        <v>78</v>
      </c>
      <c r="B14323" s="1" t="s">
        <v>128</v>
      </c>
      <c r="C14323">
        <v>199.44900000000001</v>
      </c>
      <c r="D14323">
        <v>499.20409999999902</v>
      </c>
    </row>
    <row r="14324" spans="1:4" x14ac:dyDescent="0.3">
      <c r="A14324" s="1" t="s">
        <v>78</v>
      </c>
      <c r="B14324" s="1" t="s">
        <v>128</v>
      </c>
      <c r="C14324">
        <v>198.86699999999999</v>
      </c>
      <c r="D14324">
        <v>499.30509999999902</v>
      </c>
    </row>
    <row r="14325" spans="1:4" x14ac:dyDescent="0.3">
      <c r="A14325" s="1" t="s">
        <v>78</v>
      </c>
      <c r="B14325" s="1" t="s">
        <v>128</v>
      </c>
      <c r="C14325">
        <v>197.70099999999999</v>
      </c>
      <c r="D14325">
        <v>499.60809999999901</v>
      </c>
    </row>
    <row r="14326" spans="1:4" x14ac:dyDescent="0.3">
      <c r="A14326" s="1" t="s">
        <v>78</v>
      </c>
      <c r="B14326" s="1" t="s">
        <v>128</v>
      </c>
      <c r="C14326">
        <v>196.53399999999999</v>
      </c>
      <c r="D14326">
        <v>499.91309999999902</v>
      </c>
    </row>
    <row r="14327" spans="1:4" x14ac:dyDescent="0.3">
      <c r="A14327" s="1" t="s">
        <v>78</v>
      </c>
      <c r="B14327" s="1" t="s">
        <v>128</v>
      </c>
      <c r="C14327">
        <v>195.95099999999999</v>
      </c>
      <c r="D14327">
        <v>500.01409999999902</v>
      </c>
    </row>
    <row r="14328" spans="1:4" x14ac:dyDescent="0.3">
      <c r="A14328" s="1" t="s">
        <v>78</v>
      </c>
      <c r="B14328" s="1" t="s">
        <v>128</v>
      </c>
      <c r="C14328">
        <v>195.29499999999999</v>
      </c>
      <c r="D14328">
        <v>500.11609999999899</v>
      </c>
    </row>
    <row r="14329" spans="1:4" x14ac:dyDescent="0.3">
      <c r="A14329" s="1" t="s">
        <v>78</v>
      </c>
      <c r="B14329" s="1" t="s">
        <v>128</v>
      </c>
      <c r="C14329">
        <v>206.227</v>
      </c>
      <c r="D14329">
        <v>498.19008999999897</v>
      </c>
    </row>
    <row r="14330" spans="1:4" x14ac:dyDescent="0.3">
      <c r="A14330" s="1" t="s">
        <v>78</v>
      </c>
      <c r="B14330" s="1" t="s">
        <v>128</v>
      </c>
      <c r="C14330">
        <v>204.696</v>
      </c>
      <c r="D14330">
        <v>498.39208999999897</v>
      </c>
    </row>
    <row r="14331" spans="1:4" x14ac:dyDescent="0.3">
      <c r="A14331" s="1" t="s">
        <v>78</v>
      </c>
      <c r="B14331" s="1" t="s">
        <v>128</v>
      </c>
      <c r="C14331">
        <v>203.09299999999999</v>
      </c>
      <c r="D14331">
        <v>498.69708999999898</v>
      </c>
    </row>
    <row r="14332" spans="1:4" x14ac:dyDescent="0.3">
      <c r="A14332" s="1" t="s">
        <v>78</v>
      </c>
      <c r="B14332" s="1" t="s">
        <v>128</v>
      </c>
      <c r="C14332">
        <v>201.56299999999999</v>
      </c>
      <c r="D14332">
        <v>498.89908999999898</v>
      </c>
    </row>
    <row r="14333" spans="1:4" x14ac:dyDescent="0.3">
      <c r="A14333" s="1" t="s">
        <v>78</v>
      </c>
      <c r="B14333" s="1" t="s">
        <v>128</v>
      </c>
      <c r="C14333">
        <v>200.10499999999999</v>
      </c>
      <c r="D14333">
        <v>499.10208999999901</v>
      </c>
    </row>
    <row r="14334" spans="1:4" x14ac:dyDescent="0.3">
      <c r="A14334" s="1" t="s">
        <v>78</v>
      </c>
      <c r="B14334" s="1" t="s">
        <v>128</v>
      </c>
      <c r="C14334">
        <v>206.22699999999901</v>
      </c>
      <c r="D14334">
        <v>498.19008999999897</v>
      </c>
    </row>
    <row r="14335" spans="1:4" x14ac:dyDescent="0.3">
      <c r="A14335" s="1" t="s">
        <v>78</v>
      </c>
      <c r="B14335" s="1" t="s">
        <v>128</v>
      </c>
      <c r="C14335">
        <v>204.695999999999</v>
      </c>
      <c r="D14335">
        <v>498.39208999999897</v>
      </c>
    </row>
    <row r="14336" spans="1:4" x14ac:dyDescent="0.3">
      <c r="A14336" s="1" t="s">
        <v>78</v>
      </c>
      <c r="B14336" s="1" t="s">
        <v>128</v>
      </c>
      <c r="C14336">
        <v>203.09299999999899</v>
      </c>
      <c r="D14336">
        <v>498.69708999999898</v>
      </c>
    </row>
    <row r="14337" spans="1:4" x14ac:dyDescent="0.3">
      <c r="A14337" s="1" t="s">
        <v>78</v>
      </c>
      <c r="B14337" s="1" t="s">
        <v>128</v>
      </c>
      <c r="C14337">
        <v>201.56299999999899</v>
      </c>
      <c r="D14337">
        <v>498.89908999999898</v>
      </c>
    </row>
    <row r="14338" spans="1:4" x14ac:dyDescent="0.3">
      <c r="A14338" s="1" t="s">
        <v>78</v>
      </c>
      <c r="B14338" s="1" t="s">
        <v>128</v>
      </c>
      <c r="C14338">
        <v>200.104999999999</v>
      </c>
      <c r="D14338">
        <v>499.10208999999901</v>
      </c>
    </row>
    <row r="14339" spans="1:4" x14ac:dyDescent="0.3">
      <c r="A14339" s="1" t="s">
        <v>78</v>
      </c>
      <c r="B14339" s="1" t="s">
        <v>128</v>
      </c>
      <c r="C14339">
        <v>212.05699999999899</v>
      </c>
      <c r="D14339">
        <v>496.97109999999901</v>
      </c>
    </row>
    <row r="14340" spans="1:4" x14ac:dyDescent="0.3">
      <c r="A14340" s="1" t="s">
        <v>78</v>
      </c>
      <c r="B14340" s="1" t="s">
        <v>128</v>
      </c>
      <c r="C14340">
        <v>211.254999999999</v>
      </c>
      <c r="D14340">
        <v>497.17309999999901</v>
      </c>
    </row>
    <row r="14341" spans="1:4" x14ac:dyDescent="0.3">
      <c r="A14341" s="1" t="s">
        <v>78</v>
      </c>
      <c r="B14341" s="1" t="s">
        <v>128</v>
      </c>
      <c r="C14341">
        <v>210.45399999999901</v>
      </c>
      <c r="D14341">
        <v>497.27609999999902</v>
      </c>
    </row>
    <row r="14342" spans="1:4" x14ac:dyDescent="0.3">
      <c r="A14342" s="1" t="s">
        <v>78</v>
      </c>
      <c r="B14342" s="1" t="s">
        <v>128</v>
      </c>
      <c r="C14342">
        <v>209.06899999999999</v>
      </c>
      <c r="D14342">
        <v>497.58109999999903</v>
      </c>
    </row>
    <row r="14343" spans="1:4" x14ac:dyDescent="0.3">
      <c r="A14343" s="1" t="s">
        <v>78</v>
      </c>
      <c r="B14343" s="1" t="s">
        <v>128</v>
      </c>
      <c r="C14343">
        <v>207.685</v>
      </c>
      <c r="D14343">
        <v>497.88409999999902</v>
      </c>
    </row>
    <row r="14344" spans="1:4" x14ac:dyDescent="0.3">
      <c r="A14344" s="1" t="s">
        <v>78</v>
      </c>
      <c r="B14344" s="1" t="s">
        <v>128</v>
      </c>
      <c r="C14344">
        <v>206.227</v>
      </c>
      <c r="D14344">
        <v>498.19009999999901</v>
      </c>
    </row>
    <row r="14345" spans="1:4" x14ac:dyDescent="0.3">
      <c r="A14345" s="1" t="s">
        <v>78</v>
      </c>
      <c r="B14345" s="1" t="s">
        <v>128</v>
      </c>
      <c r="C14345">
        <v>212.05699999999999</v>
      </c>
      <c r="D14345">
        <v>496.97109999999901</v>
      </c>
    </row>
    <row r="14346" spans="1:4" x14ac:dyDescent="0.3">
      <c r="A14346" s="1" t="s">
        <v>78</v>
      </c>
      <c r="B14346" s="1" t="s">
        <v>128</v>
      </c>
      <c r="C14346">
        <v>211.255</v>
      </c>
      <c r="D14346">
        <v>497.17309999999901</v>
      </c>
    </row>
    <row r="14347" spans="1:4" x14ac:dyDescent="0.3">
      <c r="A14347" s="1" t="s">
        <v>78</v>
      </c>
      <c r="B14347" s="1" t="s">
        <v>128</v>
      </c>
      <c r="C14347">
        <v>210.45400000000001</v>
      </c>
      <c r="D14347">
        <v>497.27609999999902</v>
      </c>
    </row>
    <row r="14348" spans="1:4" x14ac:dyDescent="0.3">
      <c r="A14348" s="1" t="s">
        <v>78</v>
      </c>
      <c r="B14348" s="1" t="s">
        <v>128</v>
      </c>
      <c r="C14348">
        <v>209.06899999999999</v>
      </c>
      <c r="D14348">
        <v>497.58109999999903</v>
      </c>
    </row>
    <row r="14349" spans="1:4" x14ac:dyDescent="0.3">
      <c r="A14349" s="1" t="s">
        <v>78</v>
      </c>
      <c r="B14349" s="1" t="s">
        <v>128</v>
      </c>
      <c r="C14349">
        <v>207.685</v>
      </c>
      <c r="D14349">
        <v>497.88409999999902</v>
      </c>
    </row>
    <row r="14350" spans="1:4" x14ac:dyDescent="0.3">
      <c r="A14350" s="1" t="s">
        <v>78</v>
      </c>
      <c r="B14350" s="1" t="s">
        <v>128</v>
      </c>
      <c r="C14350">
        <v>206.227</v>
      </c>
      <c r="D14350">
        <v>498.19009999999901</v>
      </c>
    </row>
    <row r="14351" spans="1:4" x14ac:dyDescent="0.3">
      <c r="A14351" s="1" t="s">
        <v>78</v>
      </c>
      <c r="B14351" s="1" t="s">
        <v>128</v>
      </c>
      <c r="C14351">
        <v>219.56399999999999</v>
      </c>
      <c r="D14351">
        <v>495.24709999999902</v>
      </c>
    </row>
    <row r="14352" spans="1:4" x14ac:dyDescent="0.3">
      <c r="A14352" s="1" t="s">
        <v>78</v>
      </c>
      <c r="B14352" s="1" t="s">
        <v>128</v>
      </c>
      <c r="C14352">
        <v>217.66900000000001</v>
      </c>
      <c r="D14352">
        <v>495.75409999999903</v>
      </c>
    </row>
    <row r="14353" spans="1:4" x14ac:dyDescent="0.3">
      <c r="A14353" s="1" t="s">
        <v>78</v>
      </c>
      <c r="B14353" s="1" t="s">
        <v>128</v>
      </c>
      <c r="C14353">
        <v>215.702</v>
      </c>
      <c r="D14353">
        <v>496.16009999999898</v>
      </c>
    </row>
    <row r="14354" spans="1:4" x14ac:dyDescent="0.3">
      <c r="A14354" s="1" t="s">
        <v>78</v>
      </c>
      <c r="B14354" s="1" t="s">
        <v>128</v>
      </c>
      <c r="C14354">
        <v>213.80600000000001</v>
      </c>
      <c r="D14354">
        <v>496.56709999999902</v>
      </c>
    </row>
    <row r="14355" spans="1:4" x14ac:dyDescent="0.3">
      <c r="A14355" s="1" t="s">
        <v>78</v>
      </c>
      <c r="B14355" s="1" t="s">
        <v>128</v>
      </c>
      <c r="C14355">
        <v>212.05699999999999</v>
      </c>
      <c r="D14355">
        <v>496.97109999999901</v>
      </c>
    </row>
    <row r="14356" spans="1:4" x14ac:dyDescent="0.3">
      <c r="A14356" s="1" t="s">
        <v>78</v>
      </c>
      <c r="B14356" s="1" t="s">
        <v>128</v>
      </c>
      <c r="C14356">
        <v>219.56399999999999</v>
      </c>
      <c r="D14356">
        <v>495.24709999999902</v>
      </c>
    </row>
    <row r="14357" spans="1:4" x14ac:dyDescent="0.3">
      <c r="A14357" s="1" t="s">
        <v>78</v>
      </c>
      <c r="B14357" s="1" t="s">
        <v>128</v>
      </c>
      <c r="C14357">
        <v>217.66900000000001</v>
      </c>
      <c r="D14357">
        <v>495.75409999999903</v>
      </c>
    </row>
    <row r="14358" spans="1:4" x14ac:dyDescent="0.3">
      <c r="A14358" s="1" t="s">
        <v>78</v>
      </c>
      <c r="B14358" s="1" t="s">
        <v>128</v>
      </c>
      <c r="C14358">
        <v>215.702</v>
      </c>
      <c r="D14358">
        <v>496.16009999999898</v>
      </c>
    </row>
    <row r="14359" spans="1:4" x14ac:dyDescent="0.3">
      <c r="A14359" s="1" t="s">
        <v>78</v>
      </c>
      <c r="B14359" s="1" t="s">
        <v>128</v>
      </c>
      <c r="C14359">
        <v>213.80600000000001</v>
      </c>
      <c r="D14359">
        <v>496.56709999999902</v>
      </c>
    </row>
    <row r="14360" spans="1:4" x14ac:dyDescent="0.3">
      <c r="A14360" s="1" t="s">
        <v>78</v>
      </c>
      <c r="B14360" s="1" t="s">
        <v>128</v>
      </c>
      <c r="C14360">
        <v>212.05699999999999</v>
      </c>
      <c r="D14360">
        <v>496.97109999999901</v>
      </c>
    </row>
    <row r="14361" spans="1:4" x14ac:dyDescent="0.3">
      <c r="A14361" s="1" t="s">
        <v>78</v>
      </c>
      <c r="B14361" s="1" t="s">
        <v>128</v>
      </c>
      <c r="C14361">
        <v>227.07</v>
      </c>
      <c r="D14361">
        <v>493.320999999999</v>
      </c>
    </row>
    <row r="14362" spans="1:4" x14ac:dyDescent="0.3">
      <c r="A14362" s="1" t="s">
        <v>78</v>
      </c>
      <c r="B14362" s="1" t="s">
        <v>128</v>
      </c>
      <c r="C14362">
        <v>225.321</v>
      </c>
      <c r="D14362">
        <v>493.724999999999</v>
      </c>
    </row>
    <row r="14363" spans="1:4" x14ac:dyDescent="0.3">
      <c r="A14363" s="1" t="s">
        <v>78</v>
      </c>
      <c r="B14363" s="1" t="s">
        <v>128</v>
      </c>
      <c r="C14363">
        <v>223.42599999999999</v>
      </c>
      <c r="D14363">
        <v>494.23299999999898</v>
      </c>
    </row>
    <row r="14364" spans="1:4" x14ac:dyDescent="0.3">
      <c r="A14364" s="1" t="s">
        <v>78</v>
      </c>
      <c r="B14364" s="1" t="s">
        <v>128</v>
      </c>
      <c r="C14364">
        <v>221.459</v>
      </c>
      <c r="D14364">
        <v>494.73899999999901</v>
      </c>
    </row>
    <row r="14365" spans="1:4" x14ac:dyDescent="0.3">
      <c r="A14365" s="1" t="s">
        <v>78</v>
      </c>
      <c r="B14365" s="1" t="s">
        <v>128</v>
      </c>
      <c r="C14365">
        <v>219.56399999999999</v>
      </c>
      <c r="D14365">
        <v>495.24699999999899</v>
      </c>
    </row>
    <row r="14366" spans="1:4" x14ac:dyDescent="0.3">
      <c r="A14366" s="1" t="s">
        <v>78</v>
      </c>
      <c r="B14366" s="1" t="s">
        <v>128</v>
      </c>
      <c r="C14366">
        <v>227.07</v>
      </c>
      <c r="D14366">
        <v>493.320999999999</v>
      </c>
    </row>
    <row r="14367" spans="1:4" x14ac:dyDescent="0.3">
      <c r="A14367" s="1" t="s">
        <v>78</v>
      </c>
      <c r="B14367" s="1" t="s">
        <v>128</v>
      </c>
      <c r="C14367">
        <v>225.321</v>
      </c>
      <c r="D14367">
        <v>493.724999999999</v>
      </c>
    </row>
    <row r="14368" spans="1:4" x14ac:dyDescent="0.3">
      <c r="A14368" s="1" t="s">
        <v>78</v>
      </c>
      <c r="B14368" s="1" t="s">
        <v>128</v>
      </c>
      <c r="C14368">
        <v>223.42599999999999</v>
      </c>
      <c r="D14368">
        <v>494.23299999999898</v>
      </c>
    </row>
    <row r="14369" spans="1:4" x14ac:dyDescent="0.3">
      <c r="A14369" s="1" t="s">
        <v>78</v>
      </c>
      <c r="B14369" s="1" t="s">
        <v>128</v>
      </c>
      <c r="C14369">
        <v>221.459</v>
      </c>
      <c r="D14369">
        <v>494.73899999999901</v>
      </c>
    </row>
    <row r="14370" spans="1:4" x14ac:dyDescent="0.3">
      <c r="A14370" s="1" t="s">
        <v>78</v>
      </c>
      <c r="B14370" s="1" t="s">
        <v>128</v>
      </c>
      <c r="C14370">
        <v>219.56399999999999</v>
      </c>
      <c r="D14370">
        <v>495.24699999999899</v>
      </c>
    </row>
    <row r="14371" spans="1:4" x14ac:dyDescent="0.3">
      <c r="A14371" s="1" t="s">
        <v>78</v>
      </c>
      <c r="B14371" s="1" t="s">
        <v>128</v>
      </c>
      <c r="C14371">
        <v>233.19200000000001</v>
      </c>
      <c r="D14371">
        <v>492.40609999999901</v>
      </c>
    </row>
    <row r="14372" spans="1:4" x14ac:dyDescent="0.3">
      <c r="A14372" s="1" t="s">
        <v>78</v>
      </c>
      <c r="B14372" s="1" t="s">
        <v>128</v>
      </c>
      <c r="C14372">
        <v>231.80699999999999</v>
      </c>
      <c r="D14372">
        <v>492.60909999999899</v>
      </c>
    </row>
    <row r="14373" spans="1:4" x14ac:dyDescent="0.3">
      <c r="A14373" s="1" t="s">
        <v>78</v>
      </c>
      <c r="B14373" s="1" t="s">
        <v>128</v>
      </c>
      <c r="C14373">
        <v>230.35</v>
      </c>
      <c r="D14373">
        <v>492.81209999999902</v>
      </c>
    </row>
    <row r="14374" spans="1:4" x14ac:dyDescent="0.3">
      <c r="A14374" s="1" t="s">
        <v>78</v>
      </c>
      <c r="B14374" s="1" t="s">
        <v>128</v>
      </c>
      <c r="C14374">
        <v>228.74700000000001</v>
      </c>
      <c r="D14374">
        <v>493.01509999999899</v>
      </c>
    </row>
    <row r="14375" spans="1:4" x14ac:dyDescent="0.3">
      <c r="A14375" s="1" t="s">
        <v>78</v>
      </c>
      <c r="B14375" s="1" t="s">
        <v>128</v>
      </c>
      <c r="C14375">
        <v>227.07</v>
      </c>
      <c r="D14375">
        <v>493.32109999999898</v>
      </c>
    </row>
    <row r="14376" spans="1:4" x14ac:dyDescent="0.3">
      <c r="A14376" s="1" t="s">
        <v>78</v>
      </c>
      <c r="B14376" s="1" t="s">
        <v>128</v>
      </c>
      <c r="C14376">
        <v>233.19200000000001</v>
      </c>
      <c r="D14376">
        <v>492.40609999999901</v>
      </c>
    </row>
    <row r="14377" spans="1:4" x14ac:dyDescent="0.3">
      <c r="A14377" s="1" t="s">
        <v>78</v>
      </c>
      <c r="B14377" s="1" t="s">
        <v>128</v>
      </c>
      <c r="C14377">
        <v>231.80699999999999</v>
      </c>
      <c r="D14377">
        <v>492.60909999999899</v>
      </c>
    </row>
    <row r="14378" spans="1:4" x14ac:dyDescent="0.3">
      <c r="A14378" s="1" t="s">
        <v>78</v>
      </c>
      <c r="B14378" s="1" t="s">
        <v>128</v>
      </c>
      <c r="C14378">
        <v>230.35</v>
      </c>
      <c r="D14378">
        <v>492.81209999999902</v>
      </c>
    </row>
    <row r="14379" spans="1:4" x14ac:dyDescent="0.3">
      <c r="A14379" s="1" t="s">
        <v>78</v>
      </c>
      <c r="B14379" s="1" t="s">
        <v>128</v>
      </c>
      <c r="C14379">
        <v>228.74700000000001</v>
      </c>
      <c r="D14379">
        <v>493.01509999999899</v>
      </c>
    </row>
    <row r="14380" spans="1:4" x14ac:dyDescent="0.3">
      <c r="A14380" s="1" t="s">
        <v>78</v>
      </c>
      <c r="B14380" s="1" t="s">
        <v>128</v>
      </c>
      <c r="C14380">
        <v>227.07</v>
      </c>
      <c r="D14380">
        <v>493.32109999999898</v>
      </c>
    </row>
    <row r="14381" spans="1:4" x14ac:dyDescent="0.3">
      <c r="A14381" s="1" t="s">
        <v>78</v>
      </c>
      <c r="B14381" s="1" t="s">
        <v>128</v>
      </c>
      <c r="C14381">
        <v>237.71100000000001</v>
      </c>
      <c r="D14381">
        <v>491.89899999999898</v>
      </c>
    </row>
    <row r="14382" spans="1:4" x14ac:dyDescent="0.3">
      <c r="A14382" s="1" t="s">
        <v>78</v>
      </c>
      <c r="B14382" s="1" t="s">
        <v>128</v>
      </c>
      <c r="C14382">
        <v>236.90899999999999</v>
      </c>
      <c r="D14382">
        <v>492.00099999999901</v>
      </c>
    </row>
    <row r="14383" spans="1:4" x14ac:dyDescent="0.3">
      <c r="A14383" s="1" t="s">
        <v>78</v>
      </c>
      <c r="B14383" s="1" t="s">
        <v>128</v>
      </c>
      <c r="C14383">
        <v>236.25399999999999</v>
      </c>
      <c r="D14383">
        <v>492.00099999999998</v>
      </c>
    </row>
    <row r="14384" spans="1:4" x14ac:dyDescent="0.3">
      <c r="A14384" s="1" t="s">
        <v>78</v>
      </c>
      <c r="B14384" s="1" t="s">
        <v>128</v>
      </c>
      <c r="C14384">
        <v>235.67</v>
      </c>
      <c r="D14384">
        <v>492.10199999999998</v>
      </c>
    </row>
    <row r="14385" spans="1:4" x14ac:dyDescent="0.3">
      <c r="A14385" s="1" t="s">
        <v>78</v>
      </c>
      <c r="B14385" s="1" t="s">
        <v>128</v>
      </c>
      <c r="C14385">
        <v>235.16</v>
      </c>
      <c r="D14385">
        <v>492.10199999999998</v>
      </c>
    </row>
    <row r="14386" spans="1:4" x14ac:dyDescent="0.3">
      <c r="A14386" s="1" t="s">
        <v>78</v>
      </c>
      <c r="B14386" s="1" t="s">
        <v>128</v>
      </c>
      <c r="C14386">
        <v>234.21299999999999</v>
      </c>
      <c r="D14386">
        <v>492.30399999999997</v>
      </c>
    </row>
    <row r="14387" spans="1:4" x14ac:dyDescent="0.3">
      <c r="A14387" s="1" t="s">
        <v>78</v>
      </c>
      <c r="B14387" s="1" t="s">
        <v>128</v>
      </c>
      <c r="C14387">
        <v>233.77600000000001</v>
      </c>
      <c r="D14387">
        <v>492.30399999999997</v>
      </c>
    </row>
    <row r="14388" spans="1:4" x14ac:dyDescent="0.3">
      <c r="A14388" s="1" t="s">
        <v>78</v>
      </c>
      <c r="B14388" s="1" t="s">
        <v>128</v>
      </c>
      <c r="C14388">
        <v>233.19200000000001</v>
      </c>
      <c r="D14388">
        <v>492.40599999999898</v>
      </c>
    </row>
    <row r="14389" spans="1:4" x14ac:dyDescent="0.3">
      <c r="A14389" s="1" t="s">
        <v>78</v>
      </c>
      <c r="B14389" s="1" t="s">
        <v>128</v>
      </c>
      <c r="C14389">
        <v>237.71100000000001</v>
      </c>
      <c r="D14389">
        <v>491.89899999999898</v>
      </c>
    </row>
    <row r="14390" spans="1:4" x14ac:dyDescent="0.3">
      <c r="A14390" s="1" t="s">
        <v>78</v>
      </c>
      <c r="B14390" s="1" t="s">
        <v>128</v>
      </c>
      <c r="C14390">
        <v>236.90899999999999</v>
      </c>
      <c r="D14390">
        <v>492.00099999999901</v>
      </c>
    </row>
    <row r="14391" spans="1:4" x14ac:dyDescent="0.3">
      <c r="A14391" s="1" t="s">
        <v>78</v>
      </c>
      <c r="B14391" s="1" t="s">
        <v>128</v>
      </c>
      <c r="C14391">
        <v>236.25399999999999</v>
      </c>
      <c r="D14391">
        <v>492.00099999999998</v>
      </c>
    </row>
    <row r="14392" spans="1:4" x14ac:dyDescent="0.3">
      <c r="A14392" s="1" t="s">
        <v>78</v>
      </c>
      <c r="B14392" s="1" t="s">
        <v>128</v>
      </c>
      <c r="C14392">
        <v>235.67</v>
      </c>
      <c r="D14392">
        <v>492.10199999999998</v>
      </c>
    </row>
    <row r="14393" spans="1:4" x14ac:dyDescent="0.3">
      <c r="A14393" s="1" t="s">
        <v>78</v>
      </c>
      <c r="B14393" s="1" t="s">
        <v>128</v>
      </c>
      <c r="C14393">
        <v>235.16</v>
      </c>
      <c r="D14393">
        <v>492.10199999999998</v>
      </c>
    </row>
    <row r="14394" spans="1:4" x14ac:dyDescent="0.3">
      <c r="A14394" s="1" t="s">
        <v>78</v>
      </c>
      <c r="B14394" s="1" t="s">
        <v>128</v>
      </c>
      <c r="C14394">
        <v>234.21299999999999</v>
      </c>
      <c r="D14394">
        <v>492.30399999999997</v>
      </c>
    </row>
    <row r="14395" spans="1:4" x14ac:dyDescent="0.3">
      <c r="A14395" s="1" t="s">
        <v>78</v>
      </c>
      <c r="B14395" s="1" t="s">
        <v>128</v>
      </c>
      <c r="C14395">
        <v>233.77600000000001</v>
      </c>
      <c r="D14395">
        <v>492.30399999999997</v>
      </c>
    </row>
    <row r="14396" spans="1:4" x14ac:dyDescent="0.3">
      <c r="A14396" s="1" t="s">
        <v>78</v>
      </c>
      <c r="B14396" s="1" t="s">
        <v>128</v>
      </c>
      <c r="C14396">
        <v>233.19200000000001</v>
      </c>
      <c r="D14396">
        <v>492.40599999999898</v>
      </c>
    </row>
    <row r="14397" spans="1:4" x14ac:dyDescent="0.3">
      <c r="A14397" s="1" t="s">
        <v>78</v>
      </c>
      <c r="B14397" s="1" t="s">
        <v>128</v>
      </c>
      <c r="C14397">
        <v>248.42400000000001</v>
      </c>
      <c r="D14397">
        <v>491.087009999999</v>
      </c>
    </row>
    <row r="14398" spans="1:4" x14ac:dyDescent="0.3">
      <c r="A14398" s="1" t="s">
        <v>78</v>
      </c>
      <c r="B14398" s="1" t="s">
        <v>128</v>
      </c>
      <c r="C14398">
        <v>247.11199999999999</v>
      </c>
      <c r="D14398">
        <v>491.18900999999897</v>
      </c>
    </row>
    <row r="14399" spans="1:4" x14ac:dyDescent="0.3">
      <c r="A14399" s="1" t="s">
        <v>78</v>
      </c>
      <c r="B14399" s="1" t="s">
        <v>128</v>
      </c>
      <c r="C14399">
        <v>245.654</v>
      </c>
      <c r="D14399">
        <v>491.29100999999901</v>
      </c>
    </row>
    <row r="14400" spans="1:4" x14ac:dyDescent="0.3">
      <c r="A14400" s="1" t="s">
        <v>78</v>
      </c>
      <c r="B14400" s="1" t="s">
        <v>128</v>
      </c>
      <c r="C14400">
        <v>242.739</v>
      </c>
      <c r="D14400">
        <v>491.493009999999</v>
      </c>
    </row>
    <row r="14401" spans="1:4" x14ac:dyDescent="0.3">
      <c r="A14401" s="1" t="s">
        <v>78</v>
      </c>
      <c r="B14401" s="1" t="s">
        <v>128</v>
      </c>
      <c r="C14401">
        <v>241.28200000000001</v>
      </c>
      <c r="D14401">
        <v>491.59300999999903</v>
      </c>
    </row>
    <row r="14402" spans="1:4" x14ac:dyDescent="0.3">
      <c r="A14402" s="1" t="s">
        <v>78</v>
      </c>
      <c r="B14402" s="1" t="s">
        <v>128</v>
      </c>
      <c r="C14402">
        <v>239.97</v>
      </c>
      <c r="D14402">
        <v>491.69700999999901</v>
      </c>
    </row>
    <row r="14403" spans="1:4" x14ac:dyDescent="0.3">
      <c r="A14403" s="1" t="s">
        <v>78</v>
      </c>
      <c r="B14403" s="1" t="s">
        <v>128</v>
      </c>
      <c r="C14403">
        <v>238.73099999999999</v>
      </c>
      <c r="D14403">
        <v>491.79700999999898</v>
      </c>
    </row>
    <row r="14404" spans="1:4" x14ac:dyDescent="0.3">
      <c r="A14404" s="1" t="s">
        <v>78</v>
      </c>
      <c r="B14404" s="1" t="s">
        <v>128</v>
      </c>
      <c r="C14404">
        <v>237.71099999999899</v>
      </c>
      <c r="D14404">
        <v>491.89900999999901</v>
      </c>
    </row>
    <row r="14405" spans="1:4" x14ac:dyDescent="0.3">
      <c r="A14405" s="1" t="s">
        <v>78</v>
      </c>
      <c r="B14405" s="1" t="s">
        <v>128</v>
      </c>
      <c r="C14405">
        <v>248.42399999999901</v>
      </c>
      <c r="D14405">
        <v>491.087009999999</v>
      </c>
    </row>
    <row r="14406" spans="1:4" x14ac:dyDescent="0.3">
      <c r="A14406" s="1" t="s">
        <v>78</v>
      </c>
      <c r="B14406" s="1" t="s">
        <v>128</v>
      </c>
      <c r="C14406">
        <v>247.111999999999</v>
      </c>
      <c r="D14406">
        <v>491.18900999999897</v>
      </c>
    </row>
    <row r="14407" spans="1:4" x14ac:dyDescent="0.3">
      <c r="A14407" s="1" t="s">
        <v>78</v>
      </c>
      <c r="B14407" s="1" t="s">
        <v>128</v>
      </c>
      <c r="C14407">
        <v>245.653999999999</v>
      </c>
      <c r="D14407">
        <v>491.29100999999901</v>
      </c>
    </row>
    <row r="14408" spans="1:4" x14ac:dyDescent="0.3">
      <c r="A14408" s="1" t="s">
        <v>78</v>
      </c>
      <c r="B14408" s="1" t="s">
        <v>128</v>
      </c>
      <c r="C14408">
        <v>242.73899999999901</v>
      </c>
      <c r="D14408">
        <v>491.493009999999</v>
      </c>
    </row>
    <row r="14409" spans="1:4" x14ac:dyDescent="0.3">
      <c r="A14409" s="1" t="s">
        <v>78</v>
      </c>
      <c r="B14409" s="1" t="s">
        <v>128</v>
      </c>
      <c r="C14409">
        <v>241.28199999999899</v>
      </c>
      <c r="D14409">
        <v>491.59300999999903</v>
      </c>
    </row>
    <row r="14410" spans="1:4" x14ac:dyDescent="0.3">
      <c r="A14410" s="1" t="s">
        <v>78</v>
      </c>
      <c r="B14410" s="1" t="s">
        <v>128</v>
      </c>
      <c r="C14410">
        <v>239.969999999999</v>
      </c>
      <c r="D14410">
        <v>491.69700999999901</v>
      </c>
    </row>
    <row r="14411" spans="1:4" x14ac:dyDescent="0.3">
      <c r="A14411" s="1" t="s">
        <v>78</v>
      </c>
      <c r="B14411" s="1" t="s">
        <v>128</v>
      </c>
      <c r="C14411">
        <v>238.730999999999</v>
      </c>
      <c r="D14411">
        <v>491.79700999999898</v>
      </c>
    </row>
    <row r="14412" spans="1:4" x14ac:dyDescent="0.3">
      <c r="A14412" s="1" t="s">
        <v>78</v>
      </c>
      <c r="B14412" s="1" t="s">
        <v>128</v>
      </c>
      <c r="C14412">
        <v>237.71099999999899</v>
      </c>
      <c r="D14412">
        <v>491.89900999999901</v>
      </c>
    </row>
    <row r="14413" spans="1:4" x14ac:dyDescent="0.3">
      <c r="A14413" s="1" t="s">
        <v>78</v>
      </c>
      <c r="B14413" s="1" t="s">
        <v>128</v>
      </c>
      <c r="C14413">
        <v>258.19</v>
      </c>
      <c r="D14413">
        <v>490.78199999999998</v>
      </c>
    </row>
    <row r="14414" spans="1:4" x14ac:dyDescent="0.3">
      <c r="A14414" s="1" t="s">
        <v>78</v>
      </c>
      <c r="B14414" s="1" t="s">
        <v>128</v>
      </c>
      <c r="C14414">
        <v>256.87799999999999</v>
      </c>
      <c r="D14414">
        <v>490.78199999999998</v>
      </c>
    </row>
    <row r="14415" spans="1:4" x14ac:dyDescent="0.3">
      <c r="A14415" s="1" t="s">
        <v>78</v>
      </c>
      <c r="B14415" s="1" t="s">
        <v>128</v>
      </c>
      <c r="C14415">
        <v>255.63899999999899</v>
      </c>
      <c r="D14415">
        <v>490.885999999999</v>
      </c>
    </row>
    <row r="14416" spans="1:4" x14ac:dyDescent="0.3">
      <c r="A14416" s="1" t="s">
        <v>78</v>
      </c>
      <c r="B14416" s="1" t="s">
        <v>128</v>
      </c>
      <c r="C14416">
        <v>253.30699999999999</v>
      </c>
      <c r="D14416">
        <v>490.88600000000002</v>
      </c>
    </row>
    <row r="14417" spans="1:4" x14ac:dyDescent="0.3">
      <c r="A14417" s="1" t="s">
        <v>78</v>
      </c>
      <c r="B14417" s="1" t="s">
        <v>128</v>
      </c>
      <c r="C14417">
        <v>250.90199999999999</v>
      </c>
      <c r="D14417">
        <v>490.98599999999999</v>
      </c>
    </row>
    <row r="14418" spans="1:4" x14ac:dyDescent="0.3">
      <c r="A14418" s="1" t="s">
        <v>78</v>
      </c>
      <c r="B14418" s="1" t="s">
        <v>128</v>
      </c>
      <c r="C14418">
        <v>248.42399999999901</v>
      </c>
      <c r="D14418">
        <v>491.08699999999999</v>
      </c>
    </row>
    <row r="14419" spans="1:4" x14ac:dyDescent="0.3">
      <c r="A14419" s="1" t="s">
        <v>78</v>
      </c>
      <c r="B14419" s="1" t="s">
        <v>128</v>
      </c>
      <c r="C14419">
        <v>258.19</v>
      </c>
      <c r="D14419">
        <v>490.78199999999998</v>
      </c>
    </row>
    <row r="14420" spans="1:4" x14ac:dyDescent="0.3">
      <c r="A14420" s="1" t="s">
        <v>78</v>
      </c>
      <c r="B14420" s="1" t="s">
        <v>128</v>
      </c>
      <c r="C14420">
        <v>256.87799999999999</v>
      </c>
      <c r="D14420">
        <v>490.78199999999998</v>
      </c>
    </row>
    <row r="14421" spans="1:4" x14ac:dyDescent="0.3">
      <c r="A14421" s="1" t="s">
        <v>78</v>
      </c>
      <c r="B14421" s="1" t="s">
        <v>128</v>
      </c>
      <c r="C14421">
        <v>255.63899999999899</v>
      </c>
      <c r="D14421">
        <v>490.885999999999</v>
      </c>
    </row>
    <row r="14422" spans="1:4" x14ac:dyDescent="0.3">
      <c r="A14422" s="1" t="s">
        <v>78</v>
      </c>
      <c r="B14422" s="1" t="s">
        <v>128</v>
      </c>
      <c r="C14422">
        <v>253.30699999999999</v>
      </c>
      <c r="D14422">
        <v>490.88600000000002</v>
      </c>
    </row>
    <row r="14423" spans="1:4" x14ac:dyDescent="0.3">
      <c r="A14423" s="1" t="s">
        <v>78</v>
      </c>
      <c r="B14423" s="1" t="s">
        <v>128</v>
      </c>
      <c r="C14423">
        <v>250.90199999999999</v>
      </c>
      <c r="D14423">
        <v>490.98599999999999</v>
      </c>
    </row>
    <row r="14424" spans="1:4" x14ac:dyDescent="0.3">
      <c r="A14424" s="1" t="s">
        <v>78</v>
      </c>
      <c r="B14424" s="1" t="s">
        <v>128</v>
      </c>
      <c r="C14424">
        <v>248.42399999999901</v>
      </c>
      <c r="D14424">
        <v>491.08699999999999</v>
      </c>
    </row>
    <row r="14425" spans="1:4" x14ac:dyDescent="0.3">
      <c r="A14425" s="1" t="s">
        <v>78</v>
      </c>
      <c r="B14425" s="1" t="s">
        <v>128</v>
      </c>
      <c r="C14425">
        <v>269.48599999999999</v>
      </c>
      <c r="D14425">
        <v>490.37810000000002</v>
      </c>
    </row>
    <row r="14426" spans="1:4" x14ac:dyDescent="0.3">
      <c r="A14426" s="1" t="s">
        <v>78</v>
      </c>
      <c r="B14426" s="1" t="s">
        <v>128</v>
      </c>
      <c r="C14426">
        <v>268.17399999999998</v>
      </c>
      <c r="D14426">
        <v>490.37799999999999</v>
      </c>
    </row>
    <row r="14427" spans="1:4" x14ac:dyDescent="0.3">
      <c r="A14427" s="1" t="s">
        <v>78</v>
      </c>
      <c r="B14427" s="1" t="s">
        <v>128</v>
      </c>
      <c r="C14427">
        <v>266.789999999999</v>
      </c>
      <c r="D14427">
        <v>490.479999999999</v>
      </c>
    </row>
    <row r="14428" spans="1:4" x14ac:dyDescent="0.3">
      <c r="A14428" s="1" t="s">
        <v>78</v>
      </c>
      <c r="B14428" s="1" t="s">
        <v>128</v>
      </c>
      <c r="C14428">
        <v>263.873999999999</v>
      </c>
      <c r="D14428">
        <v>490.58099999999899</v>
      </c>
    </row>
    <row r="14429" spans="1:4" x14ac:dyDescent="0.3">
      <c r="A14429" s="1" t="s">
        <v>78</v>
      </c>
      <c r="B14429" s="1" t="s">
        <v>128</v>
      </c>
      <c r="C14429">
        <v>260.95899999999898</v>
      </c>
      <c r="D14429">
        <v>490.67999999999898</v>
      </c>
    </row>
    <row r="14430" spans="1:4" x14ac:dyDescent="0.3">
      <c r="A14430" s="1" t="s">
        <v>78</v>
      </c>
      <c r="B14430" s="1" t="s">
        <v>128</v>
      </c>
      <c r="C14430">
        <v>259.57399999999899</v>
      </c>
      <c r="D14430">
        <v>490.78199999999902</v>
      </c>
    </row>
    <row r="14431" spans="1:4" x14ac:dyDescent="0.3">
      <c r="A14431" s="1" t="s">
        <v>78</v>
      </c>
      <c r="B14431" s="1" t="s">
        <v>128</v>
      </c>
      <c r="C14431">
        <v>258.19</v>
      </c>
      <c r="D14431">
        <v>490.78199999999998</v>
      </c>
    </row>
    <row r="14432" spans="1:4" x14ac:dyDescent="0.3">
      <c r="A14432" s="1" t="s">
        <v>78</v>
      </c>
      <c r="B14432" s="1" t="s">
        <v>128</v>
      </c>
      <c r="C14432">
        <v>269.48599999999999</v>
      </c>
      <c r="D14432">
        <v>490.37799999999999</v>
      </c>
    </row>
    <row r="14433" spans="1:4" x14ac:dyDescent="0.3">
      <c r="A14433" s="1" t="s">
        <v>78</v>
      </c>
      <c r="B14433" s="1" t="s">
        <v>128</v>
      </c>
      <c r="C14433">
        <v>268.17399999999998</v>
      </c>
      <c r="D14433">
        <v>490.37799999999999</v>
      </c>
    </row>
    <row r="14434" spans="1:4" x14ac:dyDescent="0.3">
      <c r="A14434" s="1" t="s">
        <v>78</v>
      </c>
      <c r="B14434" s="1" t="s">
        <v>128</v>
      </c>
      <c r="C14434">
        <v>266.789999999999</v>
      </c>
      <c r="D14434">
        <v>490.479999999999</v>
      </c>
    </row>
    <row r="14435" spans="1:4" x14ac:dyDescent="0.3">
      <c r="A14435" s="1" t="s">
        <v>78</v>
      </c>
      <c r="B14435" s="1" t="s">
        <v>128</v>
      </c>
      <c r="C14435">
        <v>263.873999999999</v>
      </c>
      <c r="D14435">
        <v>490.58099999999899</v>
      </c>
    </row>
    <row r="14436" spans="1:4" x14ac:dyDescent="0.3">
      <c r="A14436" s="1" t="s">
        <v>78</v>
      </c>
      <c r="B14436" s="1" t="s">
        <v>128</v>
      </c>
      <c r="C14436">
        <v>260.95899999999898</v>
      </c>
      <c r="D14436">
        <v>490.67999999999898</v>
      </c>
    </row>
    <row r="14437" spans="1:4" x14ac:dyDescent="0.3">
      <c r="A14437" s="1" t="s">
        <v>78</v>
      </c>
      <c r="B14437" s="1" t="s">
        <v>128</v>
      </c>
      <c r="C14437">
        <v>259.57399999999899</v>
      </c>
      <c r="D14437">
        <v>490.78199999999902</v>
      </c>
    </row>
    <row r="14438" spans="1:4" x14ac:dyDescent="0.3">
      <c r="A14438" s="1" t="s">
        <v>78</v>
      </c>
      <c r="B14438" s="1" t="s">
        <v>128</v>
      </c>
      <c r="C14438">
        <v>258.19</v>
      </c>
      <c r="D14438">
        <v>490.78199999999998</v>
      </c>
    </row>
    <row r="14439" spans="1:4" x14ac:dyDescent="0.3">
      <c r="A14439" s="1" t="s">
        <v>78</v>
      </c>
      <c r="B14439" s="1" t="s">
        <v>128</v>
      </c>
      <c r="C14439">
        <v>278.95999999999998</v>
      </c>
      <c r="D14439">
        <v>490.17489999999998</v>
      </c>
    </row>
    <row r="14440" spans="1:4" x14ac:dyDescent="0.3">
      <c r="A14440" s="1" t="s">
        <v>78</v>
      </c>
      <c r="B14440" s="1" t="s">
        <v>128</v>
      </c>
      <c r="C14440">
        <v>276.700999999999</v>
      </c>
      <c r="D14440">
        <v>490.27689999999899</v>
      </c>
    </row>
    <row r="14441" spans="1:4" x14ac:dyDescent="0.3">
      <c r="A14441" s="1" t="s">
        <v>78</v>
      </c>
      <c r="B14441" s="1" t="s">
        <v>128</v>
      </c>
      <c r="C14441">
        <v>274.36900000000003</v>
      </c>
      <c r="D14441">
        <v>490.27699999999999</v>
      </c>
    </row>
    <row r="14442" spans="1:4" x14ac:dyDescent="0.3">
      <c r="A14442" s="1" t="s">
        <v>78</v>
      </c>
      <c r="B14442" s="1" t="s">
        <v>128</v>
      </c>
      <c r="C14442">
        <v>272.03699999999998</v>
      </c>
      <c r="D14442">
        <v>490.27699999999999</v>
      </c>
    </row>
    <row r="14443" spans="1:4" x14ac:dyDescent="0.3">
      <c r="A14443" s="1" t="s">
        <v>78</v>
      </c>
      <c r="B14443" s="1" t="s">
        <v>128</v>
      </c>
      <c r="C14443">
        <v>269.48599999999999</v>
      </c>
      <c r="D14443">
        <v>490.37799999999999</v>
      </c>
    </row>
    <row r="14444" spans="1:4" x14ac:dyDescent="0.3">
      <c r="A14444" s="1" t="s">
        <v>78</v>
      </c>
      <c r="B14444" s="1" t="s">
        <v>128</v>
      </c>
      <c r="C14444">
        <v>278.95999999999998</v>
      </c>
      <c r="D14444">
        <v>490.17500000000001</v>
      </c>
    </row>
    <row r="14445" spans="1:4" x14ac:dyDescent="0.3">
      <c r="A14445" s="1" t="s">
        <v>78</v>
      </c>
      <c r="B14445" s="1" t="s">
        <v>128</v>
      </c>
      <c r="C14445">
        <v>276.700999999999</v>
      </c>
      <c r="D14445">
        <v>490.27699999999999</v>
      </c>
    </row>
    <row r="14446" spans="1:4" x14ac:dyDescent="0.3">
      <c r="A14446" s="1" t="s">
        <v>78</v>
      </c>
      <c r="B14446" s="1" t="s">
        <v>128</v>
      </c>
      <c r="C14446">
        <v>274.36900000000003</v>
      </c>
      <c r="D14446">
        <v>490.27699999999999</v>
      </c>
    </row>
    <row r="14447" spans="1:4" x14ac:dyDescent="0.3">
      <c r="A14447" s="1" t="s">
        <v>78</v>
      </c>
      <c r="B14447" s="1" t="s">
        <v>128</v>
      </c>
      <c r="C14447">
        <v>272.03699999999998</v>
      </c>
      <c r="D14447">
        <v>490.27699999999999</v>
      </c>
    </row>
    <row r="14448" spans="1:4" x14ac:dyDescent="0.3">
      <c r="A14448" s="1" t="s">
        <v>78</v>
      </c>
      <c r="B14448" s="1" t="s">
        <v>128</v>
      </c>
      <c r="C14448">
        <v>269.48599999999999</v>
      </c>
      <c r="D14448">
        <v>490.37799999999999</v>
      </c>
    </row>
    <row r="14449" spans="1:4" x14ac:dyDescent="0.3">
      <c r="A14449" s="1" t="s">
        <v>78</v>
      </c>
      <c r="B14449" s="1" t="s">
        <v>128</v>
      </c>
      <c r="C14449">
        <v>287.63299999999998</v>
      </c>
      <c r="D14449">
        <v>489.56599</v>
      </c>
    </row>
    <row r="14450" spans="1:4" x14ac:dyDescent="0.3">
      <c r="A14450" s="1" t="s">
        <v>78</v>
      </c>
      <c r="B14450" s="1" t="s">
        <v>128</v>
      </c>
      <c r="C14450">
        <v>286.39400000000001</v>
      </c>
      <c r="D14450">
        <v>489.66798999999997</v>
      </c>
    </row>
    <row r="14451" spans="1:4" x14ac:dyDescent="0.3">
      <c r="A14451" s="1" t="s">
        <v>78</v>
      </c>
      <c r="B14451" s="1" t="s">
        <v>128</v>
      </c>
      <c r="C14451">
        <v>285.22800000000001</v>
      </c>
      <c r="D14451">
        <v>489.76898999999997</v>
      </c>
    </row>
    <row r="14452" spans="1:4" x14ac:dyDescent="0.3">
      <c r="A14452" s="1" t="s">
        <v>78</v>
      </c>
      <c r="B14452" s="1" t="s">
        <v>128</v>
      </c>
      <c r="C14452">
        <v>284.13499999999999</v>
      </c>
      <c r="D14452">
        <v>489.76900000000001</v>
      </c>
    </row>
    <row r="14453" spans="1:4" x14ac:dyDescent="0.3">
      <c r="A14453" s="1" t="s">
        <v>78</v>
      </c>
      <c r="B14453" s="1" t="s">
        <v>128</v>
      </c>
      <c r="C14453">
        <v>283.11399999999998</v>
      </c>
      <c r="D14453">
        <v>489.87</v>
      </c>
    </row>
    <row r="14454" spans="1:4" x14ac:dyDescent="0.3">
      <c r="A14454" s="1" t="s">
        <v>78</v>
      </c>
      <c r="B14454" s="1" t="s">
        <v>128</v>
      </c>
      <c r="C14454">
        <v>281.07399999999899</v>
      </c>
      <c r="D14454">
        <v>490.07499999999999</v>
      </c>
    </row>
    <row r="14455" spans="1:4" x14ac:dyDescent="0.3">
      <c r="A14455" s="1" t="s">
        <v>78</v>
      </c>
      <c r="B14455" s="1" t="s">
        <v>128</v>
      </c>
      <c r="C14455">
        <v>280.053</v>
      </c>
      <c r="D14455">
        <v>490.07499999999999</v>
      </c>
    </row>
    <row r="14456" spans="1:4" x14ac:dyDescent="0.3">
      <c r="A14456" s="1" t="s">
        <v>78</v>
      </c>
      <c r="B14456" s="1" t="s">
        <v>128</v>
      </c>
      <c r="C14456">
        <v>278.95999999999998</v>
      </c>
      <c r="D14456">
        <v>490.17500000000001</v>
      </c>
    </row>
    <row r="14457" spans="1:4" x14ac:dyDescent="0.3">
      <c r="A14457" s="1" t="s">
        <v>78</v>
      </c>
      <c r="B14457" s="1" t="s">
        <v>128</v>
      </c>
      <c r="C14457">
        <v>287.63299999999998</v>
      </c>
      <c r="D14457">
        <v>489.56599999999997</v>
      </c>
    </row>
    <row r="14458" spans="1:4" x14ac:dyDescent="0.3">
      <c r="A14458" s="1" t="s">
        <v>78</v>
      </c>
      <c r="B14458" s="1" t="s">
        <v>128</v>
      </c>
      <c r="C14458">
        <v>286.39400000000001</v>
      </c>
      <c r="D14458">
        <v>489.66800000000001</v>
      </c>
    </row>
    <row r="14459" spans="1:4" x14ac:dyDescent="0.3">
      <c r="A14459" s="1" t="s">
        <v>78</v>
      </c>
      <c r="B14459" s="1" t="s">
        <v>128</v>
      </c>
      <c r="C14459">
        <v>285.22800000000001</v>
      </c>
      <c r="D14459">
        <v>489.76900000000001</v>
      </c>
    </row>
    <row r="14460" spans="1:4" x14ac:dyDescent="0.3">
      <c r="A14460" s="1" t="s">
        <v>78</v>
      </c>
      <c r="B14460" s="1" t="s">
        <v>128</v>
      </c>
      <c r="C14460">
        <v>284.13499999999999</v>
      </c>
      <c r="D14460">
        <v>489.76900000000001</v>
      </c>
    </row>
    <row r="14461" spans="1:4" x14ac:dyDescent="0.3">
      <c r="A14461" s="1" t="s">
        <v>78</v>
      </c>
      <c r="B14461" s="1" t="s">
        <v>128</v>
      </c>
      <c r="C14461">
        <v>283.11399999999998</v>
      </c>
      <c r="D14461">
        <v>489.87</v>
      </c>
    </row>
    <row r="14462" spans="1:4" x14ac:dyDescent="0.3">
      <c r="A14462" s="1" t="s">
        <v>78</v>
      </c>
      <c r="B14462" s="1" t="s">
        <v>128</v>
      </c>
      <c r="C14462">
        <v>281.07399999999899</v>
      </c>
      <c r="D14462">
        <v>490.07499999999999</v>
      </c>
    </row>
    <row r="14463" spans="1:4" x14ac:dyDescent="0.3">
      <c r="A14463" s="1" t="s">
        <v>78</v>
      </c>
      <c r="B14463" s="1" t="s">
        <v>128</v>
      </c>
      <c r="C14463">
        <v>280.053</v>
      </c>
      <c r="D14463">
        <v>490.07499999999999</v>
      </c>
    </row>
    <row r="14464" spans="1:4" x14ac:dyDescent="0.3">
      <c r="A14464" s="1" t="s">
        <v>78</v>
      </c>
      <c r="B14464" s="1" t="s">
        <v>128</v>
      </c>
      <c r="C14464">
        <v>278.95999999999998</v>
      </c>
      <c r="D14464">
        <v>490.17500000000001</v>
      </c>
    </row>
    <row r="14465" spans="1:4" x14ac:dyDescent="0.3">
      <c r="A14465" s="1" t="s">
        <v>78</v>
      </c>
      <c r="B14465" s="1" t="s">
        <v>128</v>
      </c>
      <c r="C14465">
        <v>300.02199999999999</v>
      </c>
      <c r="D14465">
        <v>488.95810999999998</v>
      </c>
    </row>
    <row r="14466" spans="1:4" x14ac:dyDescent="0.3">
      <c r="A14466" s="1" t="s">
        <v>78</v>
      </c>
      <c r="B14466" s="1" t="s">
        <v>128</v>
      </c>
      <c r="C14466">
        <v>298.63799999999998</v>
      </c>
      <c r="D14466">
        <v>489.05811</v>
      </c>
    </row>
    <row r="14467" spans="1:4" x14ac:dyDescent="0.3">
      <c r="A14467" s="1" t="s">
        <v>78</v>
      </c>
      <c r="B14467" s="1" t="s">
        <v>128</v>
      </c>
      <c r="C14467">
        <v>297.108</v>
      </c>
      <c r="D14467">
        <v>489.16010999999997</v>
      </c>
    </row>
    <row r="14468" spans="1:4" x14ac:dyDescent="0.3">
      <c r="A14468" s="1" t="s">
        <v>78</v>
      </c>
      <c r="B14468" s="1" t="s">
        <v>128</v>
      </c>
      <c r="C14468">
        <v>295.50400000000002</v>
      </c>
      <c r="D14468">
        <v>489.16</v>
      </c>
    </row>
    <row r="14469" spans="1:4" x14ac:dyDescent="0.3">
      <c r="A14469" s="1" t="s">
        <v>78</v>
      </c>
      <c r="B14469" s="1" t="s">
        <v>128</v>
      </c>
      <c r="C14469">
        <v>293.827</v>
      </c>
      <c r="D14469">
        <v>489.26299999999998</v>
      </c>
    </row>
    <row r="14470" spans="1:4" x14ac:dyDescent="0.3">
      <c r="A14470" s="1" t="s">
        <v>78</v>
      </c>
      <c r="B14470" s="1" t="s">
        <v>128</v>
      </c>
      <c r="C14470">
        <v>292.15100000000001</v>
      </c>
      <c r="D14470">
        <v>489.36399999999998</v>
      </c>
    </row>
    <row r="14471" spans="1:4" x14ac:dyDescent="0.3">
      <c r="A14471" s="1" t="s">
        <v>78</v>
      </c>
      <c r="B14471" s="1" t="s">
        <v>128</v>
      </c>
      <c r="C14471">
        <v>290.548</v>
      </c>
      <c r="D14471">
        <v>489.46499999999997</v>
      </c>
    </row>
    <row r="14472" spans="1:4" x14ac:dyDescent="0.3">
      <c r="A14472" s="1" t="s">
        <v>78</v>
      </c>
      <c r="B14472" s="1" t="s">
        <v>128</v>
      </c>
      <c r="C14472">
        <v>289.017</v>
      </c>
      <c r="D14472">
        <v>489.46499999999997</v>
      </c>
    </row>
    <row r="14473" spans="1:4" x14ac:dyDescent="0.3">
      <c r="A14473" s="1" t="s">
        <v>78</v>
      </c>
      <c r="B14473" s="1" t="s">
        <v>128</v>
      </c>
      <c r="C14473">
        <v>287.63299999999998</v>
      </c>
      <c r="D14473">
        <v>489.56599999999997</v>
      </c>
    </row>
    <row r="14474" spans="1:4" x14ac:dyDescent="0.3">
      <c r="A14474" s="1" t="s">
        <v>78</v>
      </c>
      <c r="B14474" s="1" t="s">
        <v>128</v>
      </c>
      <c r="C14474">
        <v>300.02199999999999</v>
      </c>
      <c r="D14474">
        <v>488.957999999999</v>
      </c>
    </row>
    <row r="14475" spans="1:4" x14ac:dyDescent="0.3">
      <c r="A14475" s="1" t="s">
        <v>78</v>
      </c>
      <c r="B14475" s="1" t="s">
        <v>128</v>
      </c>
      <c r="C14475">
        <v>298.63799999999998</v>
      </c>
      <c r="D14475">
        <v>489.05799999999999</v>
      </c>
    </row>
    <row r="14476" spans="1:4" x14ac:dyDescent="0.3">
      <c r="A14476" s="1" t="s">
        <v>78</v>
      </c>
      <c r="B14476" s="1" t="s">
        <v>128</v>
      </c>
      <c r="C14476">
        <v>297.108</v>
      </c>
      <c r="D14476">
        <v>489.159999999999</v>
      </c>
    </row>
    <row r="14477" spans="1:4" x14ac:dyDescent="0.3">
      <c r="A14477" s="1" t="s">
        <v>78</v>
      </c>
      <c r="B14477" s="1" t="s">
        <v>128</v>
      </c>
      <c r="C14477">
        <v>295.50400000000002</v>
      </c>
      <c r="D14477">
        <v>489.16</v>
      </c>
    </row>
    <row r="14478" spans="1:4" x14ac:dyDescent="0.3">
      <c r="A14478" s="1" t="s">
        <v>78</v>
      </c>
      <c r="B14478" s="1" t="s">
        <v>128</v>
      </c>
      <c r="C14478">
        <v>293.827</v>
      </c>
      <c r="D14478">
        <v>489.26299999999998</v>
      </c>
    </row>
    <row r="14479" spans="1:4" x14ac:dyDescent="0.3">
      <c r="A14479" s="1" t="s">
        <v>78</v>
      </c>
      <c r="B14479" s="1" t="s">
        <v>128</v>
      </c>
      <c r="C14479">
        <v>292.15100000000001</v>
      </c>
      <c r="D14479">
        <v>489.36399999999998</v>
      </c>
    </row>
    <row r="14480" spans="1:4" x14ac:dyDescent="0.3">
      <c r="A14480" s="1" t="s">
        <v>78</v>
      </c>
      <c r="B14480" s="1" t="s">
        <v>128</v>
      </c>
      <c r="C14480">
        <v>290.548</v>
      </c>
      <c r="D14480">
        <v>489.46499999999997</v>
      </c>
    </row>
    <row r="14481" spans="1:4" x14ac:dyDescent="0.3">
      <c r="A14481" s="1" t="s">
        <v>78</v>
      </c>
      <c r="B14481" s="1" t="s">
        <v>128</v>
      </c>
      <c r="C14481">
        <v>289.017</v>
      </c>
      <c r="D14481">
        <v>489.46499999999997</v>
      </c>
    </row>
    <row r="14482" spans="1:4" x14ac:dyDescent="0.3">
      <c r="A14482" s="1" t="s">
        <v>78</v>
      </c>
      <c r="B14482" s="1" t="s">
        <v>128</v>
      </c>
      <c r="C14482">
        <v>287.63299999999998</v>
      </c>
      <c r="D14482">
        <v>489.56599999999997</v>
      </c>
    </row>
    <row r="14483" spans="1:4" x14ac:dyDescent="0.3">
      <c r="A14483" s="1" t="s">
        <v>78</v>
      </c>
      <c r="B14483" s="1" t="s">
        <v>128</v>
      </c>
      <c r="C14483">
        <v>308.476</v>
      </c>
      <c r="D14483">
        <v>488.14599999999899</v>
      </c>
    </row>
    <row r="14484" spans="1:4" x14ac:dyDescent="0.3">
      <c r="A14484" s="1" t="s">
        <v>78</v>
      </c>
      <c r="B14484" s="1" t="s">
        <v>128</v>
      </c>
      <c r="C14484">
        <v>307.23700000000002</v>
      </c>
      <c r="D14484">
        <v>488.24799999999902</v>
      </c>
    </row>
    <row r="14485" spans="1:4" x14ac:dyDescent="0.3">
      <c r="A14485" s="1" t="s">
        <v>78</v>
      </c>
      <c r="B14485" s="1" t="s">
        <v>128</v>
      </c>
      <c r="C14485">
        <v>306.14400000000001</v>
      </c>
      <c r="D14485">
        <v>488.34799999999899</v>
      </c>
    </row>
    <row r="14486" spans="1:4" x14ac:dyDescent="0.3">
      <c r="A14486" s="1" t="s">
        <v>78</v>
      </c>
      <c r="B14486" s="1" t="s">
        <v>128</v>
      </c>
      <c r="C14486">
        <v>305.197</v>
      </c>
      <c r="D14486">
        <v>488.44899999999899</v>
      </c>
    </row>
    <row r="14487" spans="1:4" x14ac:dyDescent="0.3">
      <c r="A14487" s="1" t="s">
        <v>78</v>
      </c>
      <c r="B14487" s="1" t="s">
        <v>128</v>
      </c>
      <c r="C14487">
        <v>304.24900000000002</v>
      </c>
      <c r="D14487">
        <v>488.55099999999902</v>
      </c>
    </row>
    <row r="14488" spans="1:4" x14ac:dyDescent="0.3">
      <c r="A14488" s="1" t="s">
        <v>78</v>
      </c>
      <c r="B14488" s="1" t="s">
        <v>128</v>
      </c>
      <c r="C14488">
        <v>303.30200000000002</v>
      </c>
      <c r="D14488">
        <v>488.652999999999</v>
      </c>
    </row>
    <row r="14489" spans="1:4" x14ac:dyDescent="0.3">
      <c r="A14489" s="1" t="s">
        <v>78</v>
      </c>
      <c r="B14489" s="1" t="s">
        <v>128</v>
      </c>
      <c r="C14489">
        <v>302.28199999999998</v>
      </c>
      <c r="D14489">
        <v>488.753999999999</v>
      </c>
    </row>
    <row r="14490" spans="1:4" x14ac:dyDescent="0.3">
      <c r="A14490" s="1" t="s">
        <v>78</v>
      </c>
      <c r="B14490" s="1" t="s">
        <v>128</v>
      </c>
      <c r="C14490">
        <v>301.26100000000002</v>
      </c>
      <c r="D14490">
        <v>488.85599999999903</v>
      </c>
    </row>
    <row r="14491" spans="1:4" x14ac:dyDescent="0.3">
      <c r="A14491" s="1" t="s">
        <v>78</v>
      </c>
      <c r="B14491" s="1" t="s">
        <v>128</v>
      </c>
      <c r="C14491">
        <v>300.02199999999999</v>
      </c>
      <c r="D14491">
        <v>488.957999999999</v>
      </c>
    </row>
    <row r="14492" spans="1:4" x14ac:dyDescent="0.3">
      <c r="A14492" s="1" t="s">
        <v>78</v>
      </c>
      <c r="B14492" s="1" t="s">
        <v>128</v>
      </c>
      <c r="C14492">
        <v>308.476</v>
      </c>
      <c r="D14492">
        <v>488.14599999999899</v>
      </c>
    </row>
    <row r="14493" spans="1:4" x14ac:dyDescent="0.3">
      <c r="A14493" s="1" t="s">
        <v>78</v>
      </c>
      <c r="B14493" s="1" t="s">
        <v>128</v>
      </c>
      <c r="C14493">
        <v>307.23700000000002</v>
      </c>
      <c r="D14493">
        <v>488.24799999999902</v>
      </c>
    </row>
    <row r="14494" spans="1:4" x14ac:dyDescent="0.3">
      <c r="A14494" s="1" t="s">
        <v>78</v>
      </c>
      <c r="B14494" s="1" t="s">
        <v>128</v>
      </c>
      <c r="C14494">
        <v>306.14400000000001</v>
      </c>
      <c r="D14494">
        <v>488.34799999999899</v>
      </c>
    </row>
    <row r="14495" spans="1:4" x14ac:dyDescent="0.3">
      <c r="A14495" s="1" t="s">
        <v>78</v>
      </c>
      <c r="B14495" s="1" t="s">
        <v>128</v>
      </c>
      <c r="C14495">
        <v>305.197</v>
      </c>
      <c r="D14495">
        <v>488.44899999999899</v>
      </c>
    </row>
    <row r="14496" spans="1:4" x14ac:dyDescent="0.3">
      <c r="A14496" s="1" t="s">
        <v>78</v>
      </c>
      <c r="B14496" s="1" t="s">
        <v>128</v>
      </c>
      <c r="C14496">
        <v>304.24900000000002</v>
      </c>
      <c r="D14496">
        <v>488.55099999999902</v>
      </c>
    </row>
    <row r="14497" spans="1:4" x14ac:dyDescent="0.3">
      <c r="A14497" s="1" t="s">
        <v>78</v>
      </c>
      <c r="B14497" s="1" t="s">
        <v>128</v>
      </c>
      <c r="C14497">
        <v>303.30200000000002</v>
      </c>
      <c r="D14497">
        <v>488.652999999999</v>
      </c>
    </row>
    <row r="14498" spans="1:4" x14ac:dyDescent="0.3">
      <c r="A14498" s="1" t="s">
        <v>78</v>
      </c>
      <c r="B14498" s="1" t="s">
        <v>128</v>
      </c>
      <c r="C14498">
        <v>302.28199999999998</v>
      </c>
      <c r="D14498">
        <v>488.753999999999</v>
      </c>
    </row>
    <row r="14499" spans="1:4" x14ac:dyDescent="0.3">
      <c r="A14499" s="1" t="s">
        <v>78</v>
      </c>
      <c r="B14499" s="1" t="s">
        <v>128</v>
      </c>
      <c r="C14499">
        <v>301.26100000000002</v>
      </c>
      <c r="D14499">
        <v>488.85599999999903</v>
      </c>
    </row>
    <row r="14500" spans="1:4" x14ac:dyDescent="0.3">
      <c r="A14500" s="1" t="s">
        <v>78</v>
      </c>
      <c r="B14500" s="1" t="s">
        <v>128</v>
      </c>
      <c r="C14500">
        <v>300.02199999999999</v>
      </c>
      <c r="D14500">
        <v>488.957999999999</v>
      </c>
    </row>
    <row r="14501" spans="1:4" x14ac:dyDescent="0.3">
      <c r="A14501" s="1" t="s">
        <v>78</v>
      </c>
      <c r="B14501" s="1" t="s">
        <v>128</v>
      </c>
      <c r="C14501">
        <v>321.1574</v>
      </c>
      <c r="D14501">
        <v>486.82589999999902</v>
      </c>
    </row>
    <row r="14502" spans="1:4" x14ac:dyDescent="0.3">
      <c r="A14502" s="1" t="s">
        <v>78</v>
      </c>
      <c r="B14502" s="1" t="s">
        <v>128</v>
      </c>
      <c r="C14502">
        <v>319.62740000000002</v>
      </c>
      <c r="D14502">
        <v>487.02989999999897</v>
      </c>
    </row>
    <row r="14503" spans="1:4" x14ac:dyDescent="0.3">
      <c r="A14503" s="1" t="s">
        <v>78</v>
      </c>
      <c r="B14503" s="1" t="s">
        <v>128</v>
      </c>
      <c r="C14503">
        <v>318.02339999999998</v>
      </c>
      <c r="D14503">
        <v>487.13089999999897</v>
      </c>
    </row>
    <row r="14504" spans="1:4" x14ac:dyDescent="0.3">
      <c r="A14504" s="1" t="s">
        <v>78</v>
      </c>
      <c r="B14504" s="1" t="s">
        <v>128</v>
      </c>
      <c r="C14504">
        <v>314.67140000000001</v>
      </c>
      <c r="D14504">
        <v>487.535899999999</v>
      </c>
    </row>
    <row r="14505" spans="1:4" x14ac:dyDescent="0.3">
      <c r="A14505" s="1" t="s">
        <v>78</v>
      </c>
      <c r="B14505" s="1" t="s">
        <v>128</v>
      </c>
      <c r="C14505">
        <v>312.99540000000002</v>
      </c>
      <c r="D14505">
        <v>487.63889999999901</v>
      </c>
    </row>
    <row r="14506" spans="1:4" x14ac:dyDescent="0.3">
      <c r="A14506" s="1" t="s">
        <v>78</v>
      </c>
      <c r="B14506" s="1" t="s">
        <v>128</v>
      </c>
      <c r="C14506">
        <v>311.39139999999998</v>
      </c>
      <c r="D14506">
        <v>487.84089999999901</v>
      </c>
    </row>
    <row r="14507" spans="1:4" x14ac:dyDescent="0.3">
      <c r="A14507" s="1" t="s">
        <v>78</v>
      </c>
      <c r="B14507" s="1" t="s">
        <v>128</v>
      </c>
      <c r="C14507">
        <v>309.8614</v>
      </c>
      <c r="D14507">
        <v>488.04389999999898</v>
      </c>
    </row>
    <row r="14508" spans="1:4" x14ac:dyDescent="0.3">
      <c r="A14508" s="1" t="s">
        <v>78</v>
      </c>
      <c r="B14508" s="1" t="s">
        <v>128</v>
      </c>
      <c r="C14508">
        <v>308.47640000000001</v>
      </c>
      <c r="D14508">
        <v>488.14589999999902</v>
      </c>
    </row>
    <row r="14509" spans="1:4" x14ac:dyDescent="0.3">
      <c r="A14509" s="1" t="s">
        <v>78</v>
      </c>
      <c r="B14509" s="1" t="s">
        <v>128</v>
      </c>
      <c r="C14509">
        <v>321.1574</v>
      </c>
      <c r="D14509">
        <v>486.82589999999902</v>
      </c>
    </row>
    <row r="14510" spans="1:4" x14ac:dyDescent="0.3">
      <c r="A14510" s="1" t="s">
        <v>78</v>
      </c>
      <c r="B14510" s="1" t="s">
        <v>128</v>
      </c>
      <c r="C14510">
        <v>319.62740000000002</v>
      </c>
      <c r="D14510">
        <v>487.02989999999897</v>
      </c>
    </row>
    <row r="14511" spans="1:4" x14ac:dyDescent="0.3">
      <c r="A14511" s="1" t="s">
        <v>78</v>
      </c>
      <c r="B14511" s="1" t="s">
        <v>128</v>
      </c>
      <c r="C14511">
        <v>318.02339999999998</v>
      </c>
      <c r="D14511">
        <v>487.13089999999897</v>
      </c>
    </row>
    <row r="14512" spans="1:4" x14ac:dyDescent="0.3">
      <c r="A14512" s="1" t="s">
        <v>78</v>
      </c>
      <c r="B14512" s="1" t="s">
        <v>128</v>
      </c>
      <c r="C14512">
        <v>314.67140000000001</v>
      </c>
      <c r="D14512">
        <v>487.535899999999</v>
      </c>
    </row>
    <row r="14513" spans="1:4" x14ac:dyDescent="0.3">
      <c r="A14513" s="1" t="s">
        <v>78</v>
      </c>
      <c r="B14513" s="1" t="s">
        <v>128</v>
      </c>
      <c r="C14513">
        <v>312.99540000000002</v>
      </c>
      <c r="D14513">
        <v>487.63889999999901</v>
      </c>
    </row>
    <row r="14514" spans="1:4" x14ac:dyDescent="0.3">
      <c r="A14514" s="1" t="s">
        <v>78</v>
      </c>
      <c r="B14514" s="1" t="s">
        <v>128</v>
      </c>
      <c r="C14514">
        <v>311.39139999999998</v>
      </c>
      <c r="D14514">
        <v>487.84089999999901</v>
      </c>
    </row>
    <row r="14515" spans="1:4" x14ac:dyDescent="0.3">
      <c r="A14515" s="1" t="s">
        <v>78</v>
      </c>
      <c r="B14515" s="1" t="s">
        <v>128</v>
      </c>
      <c r="C14515">
        <v>309.8614</v>
      </c>
      <c r="D14515">
        <v>488.04389999999898</v>
      </c>
    </row>
    <row r="14516" spans="1:4" x14ac:dyDescent="0.3">
      <c r="A14516" s="1" t="s">
        <v>78</v>
      </c>
      <c r="B14516" s="1" t="s">
        <v>128</v>
      </c>
      <c r="C14516">
        <v>308.47640000000001</v>
      </c>
      <c r="D14516">
        <v>488.14589999999902</v>
      </c>
    </row>
    <row r="14517" spans="1:4" x14ac:dyDescent="0.3">
      <c r="A14517" s="1" t="s">
        <v>78</v>
      </c>
      <c r="B14517" s="1" t="s">
        <v>128</v>
      </c>
      <c r="C14517">
        <v>332.1617</v>
      </c>
      <c r="D14517">
        <v>485.81289999999899</v>
      </c>
    </row>
    <row r="14518" spans="1:4" x14ac:dyDescent="0.3">
      <c r="A14518" s="1" t="s">
        <v>78</v>
      </c>
      <c r="B14518" s="1" t="s">
        <v>128</v>
      </c>
      <c r="C14518">
        <v>330.55970000000002</v>
      </c>
      <c r="D14518">
        <v>485.91389999999899</v>
      </c>
    </row>
    <row r="14519" spans="1:4" x14ac:dyDescent="0.3">
      <c r="A14519" s="1" t="s">
        <v>78</v>
      </c>
      <c r="B14519" s="1" t="s">
        <v>128</v>
      </c>
      <c r="C14519">
        <v>329.10070000000002</v>
      </c>
      <c r="D14519">
        <v>486.117899999999</v>
      </c>
    </row>
    <row r="14520" spans="1:4" x14ac:dyDescent="0.3">
      <c r="A14520" s="1" t="s">
        <v>78</v>
      </c>
      <c r="B14520" s="1" t="s">
        <v>128</v>
      </c>
      <c r="C14520">
        <v>327.7167</v>
      </c>
      <c r="D14520">
        <v>486.218899999999</v>
      </c>
    </row>
    <row r="14521" spans="1:4" x14ac:dyDescent="0.3">
      <c r="A14521" s="1" t="s">
        <v>78</v>
      </c>
      <c r="B14521" s="1" t="s">
        <v>128</v>
      </c>
      <c r="C14521">
        <v>326.47770000000003</v>
      </c>
      <c r="D14521">
        <v>486.32089999999903</v>
      </c>
    </row>
    <row r="14522" spans="1:4" x14ac:dyDescent="0.3">
      <c r="A14522" s="1" t="s">
        <v>78</v>
      </c>
      <c r="B14522" s="1" t="s">
        <v>128</v>
      </c>
      <c r="C14522">
        <v>323.92669999999998</v>
      </c>
      <c r="D14522">
        <v>486.52289999999903</v>
      </c>
    </row>
    <row r="14523" spans="1:4" x14ac:dyDescent="0.3">
      <c r="A14523" s="1" t="s">
        <v>78</v>
      </c>
      <c r="B14523" s="1" t="s">
        <v>128</v>
      </c>
      <c r="C14523">
        <v>322.61470000000003</v>
      </c>
      <c r="D14523">
        <v>486.72389999999899</v>
      </c>
    </row>
    <row r="14524" spans="1:4" x14ac:dyDescent="0.3">
      <c r="A14524" s="1" t="s">
        <v>78</v>
      </c>
      <c r="B14524" s="1" t="s">
        <v>128</v>
      </c>
      <c r="C14524">
        <v>321.15769999999998</v>
      </c>
      <c r="D14524">
        <v>486.82589999999902</v>
      </c>
    </row>
    <row r="14525" spans="1:4" x14ac:dyDescent="0.3">
      <c r="A14525" s="1" t="s">
        <v>78</v>
      </c>
      <c r="B14525" s="1" t="s">
        <v>128</v>
      </c>
      <c r="C14525">
        <v>332.1617</v>
      </c>
      <c r="D14525">
        <v>485.81289999999899</v>
      </c>
    </row>
    <row r="14526" spans="1:4" x14ac:dyDescent="0.3">
      <c r="A14526" s="1" t="s">
        <v>78</v>
      </c>
      <c r="B14526" s="1" t="s">
        <v>128</v>
      </c>
      <c r="C14526">
        <v>330.55970000000002</v>
      </c>
      <c r="D14526">
        <v>485.91389999999899</v>
      </c>
    </row>
    <row r="14527" spans="1:4" x14ac:dyDescent="0.3">
      <c r="A14527" s="1" t="s">
        <v>78</v>
      </c>
      <c r="B14527" s="1" t="s">
        <v>128</v>
      </c>
      <c r="C14527">
        <v>329.10070000000002</v>
      </c>
      <c r="D14527">
        <v>486.117899999999</v>
      </c>
    </row>
    <row r="14528" spans="1:4" x14ac:dyDescent="0.3">
      <c r="A14528" s="1" t="s">
        <v>78</v>
      </c>
      <c r="B14528" s="1" t="s">
        <v>128</v>
      </c>
      <c r="C14528">
        <v>327.7167</v>
      </c>
      <c r="D14528">
        <v>486.218899999999</v>
      </c>
    </row>
    <row r="14529" spans="1:4" x14ac:dyDescent="0.3">
      <c r="A14529" s="1" t="s">
        <v>78</v>
      </c>
      <c r="B14529" s="1" t="s">
        <v>128</v>
      </c>
      <c r="C14529">
        <v>326.47770000000003</v>
      </c>
      <c r="D14529">
        <v>486.32089999999903</v>
      </c>
    </row>
    <row r="14530" spans="1:4" x14ac:dyDescent="0.3">
      <c r="A14530" s="1" t="s">
        <v>78</v>
      </c>
      <c r="B14530" s="1" t="s">
        <v>128</v>
      </c>
      <c r="C14530">
        <v>323.92669999999998</v>
      </c>
      <c r="D14530">
        <v>486.52289999999903</v>
      </c>
    </row>
    <row r="14531" spans="1:4" x14ac:dyDescent="0.3">
      <c r="A14531" s="1" t="s">
        <v>78</v>
      </c>
      <c r="B14531" s="1" t="s">
        <v>128</v>
      </c>
      <c r="C14531">
        <v>322.61470000000003</v>
      </c>
      <c r="D14531">
        <v>486.72389999999899</v>
      </c>
    </row>
    <row r="14532" spans="1:4" x14ac:dyDescent="0.3">
      <c r="A14532" s="1" t="s">
        <v>78</v>
      </c>
      <c r="B14532" s="1" t="s">
        <v>128</v>
      </c>
      <c r="C14532">
        <v>321.15769999999998</v>
      </c>
      <c r="D14532">
        <v>486.82589999999902</v>
      </c>
    </row>
    <row r="14533" spans="1:4" x14ac:dyDescent="0.3">
      <c r="A14533" s="1" t="s">
        <v>78</v>
      </c>
      <c r="B14533" s="1" t="s">
        <v>128</v>
      </c>
      <c r="C14533">
        <v>348.04989999999998</v>
      </c>
      <c r="D14533">
        <v>484.492899999999</v>
      </c>
    </row>
    <row r="14534" spans="1:4" x14ac:dyDescent="0.3">
      <c r="A14534" s="1" t="s">
        <v>78</v>
      </c>
      <c r="B14534" s="1" t="s">
        <v>128</v>
      </c>
      <c r="C14534">
        <v>346.59190000000001</v>
      </c>
      <c r="D14534">
        <v>484.59489999999897</v>
      </c>
    </row>
    <row r="14535" spans="1:4" x14ac:dyDescent="0.3">
      <c r="A14535" s="1" t="s">
        <v>78</v>
      </c>
      <c r="B14535" s="1" t="s">
        <v>128</v>
      </c>
      <c r="C14535">
        <v>345.2799</v>
      </c>
      <c r="D14535">
        <v>484.696899999999</v>
      </c>
    </row>
    <row r="14536" spans="1:4" x14ac:dyDescent="0.3">
      <c r="A14536" s="1" t="s">
        <v>78</v>
      </c>
      <c r="B14536" s="1" t="s">
        <v>128</v>
      </c>
      <c r="C14536">
        <v>344.0419</v>
      </c>
      <c r="D14536">
        <v>484.797899999999</v>
      </c>
    </row>
    <row r="14537" spans="1:4" x14ac:dyDescent="0.3">
      <c r="A14537" s="1" t="s">
        <v>78</v>
      </c>
      <c r="B14537" s="1" t="s">
        <v>128</v>
      </c>
      <c r="C14537">
        <v>342.80290000000002</v>
      </c>
      <c r="D14537">
        <v>484.89989999999898</v>
      </c>
    </row>
    <row r="14538" spans="1:4" x14ac:dyDescent="0.3">
      <c r="A14538" s="1" t="s">
        <v>78</v>
      </c>
      <c r="B14538" s="1" t="s">
        <v>128</v>
      </c>
      <c r="C14538">
        <v>341.70890000000003</v>
      </c>
      <c r="D14538">
        <v>485.00189999999901</v>
      </c>
    </row>
    <row r="14539" spans="1:4" x14ac:dyDescent="0.3">
      <c r="A14539" s="1" t="s">
        <v>78</v>
      </c>
      <c r="B14539" s="1" t="s">
        <v>128</v>
      </c>
      <c r="C14539">
        <v>340.68889999999999</v>
      </c>
      <c r="D14539">
        <v>485.10189999999898</v>
      </c>
    </row>
    <row r="14540" spans="1:4" x14ac:dyDescent="0.3">
      <c r="A14540" s="1" t="s">
        <v>78</v>
      </c>
      <c r="B14540" s="1" t="s">
        <v>128</v>
      </c>
      <c r="C14540">
        <v>339.74090000000001</v>
      </c>
      <c r="D14540">
        <v>485.20389999999901</v>
      </c>
    </row>
    <row r="14541" spans="1:4" x14ac:dyDescent="0.3">
      <c r="A14541" s="1" t="s">
        <v>78</v>
      </c>
      <c r="B14541" s="1" t="s">
        <v>128</v>
      </c>
      <c r="C14541">
        <v>338.79399999999998</v>
      </c>
      <c r="D14541">
        <v>485.20400000000001</v>
      </c>
    </row>
    <row r="14542" spans="1:4" x14ac:dyDescent="0.3">
      <c r="A14542" s="1" t="s">
        <v>78</v>
      </c>
      <c r="B14542" s="1" t="s">
        <v>128</v>
      </c>
      <c r="C14542">
        <v>337.04499999999899</v>
      </c>
      <c r="D14542">
        <v>485.40699999999998</v>
      </c>
    </row>
    <row r="14543" spans="1:4" x14ac:dyDescent="0.3">
      <c r="A14543" s="1" t="s">
        <v>78</v>
      </c>
      <c r="B14543" s="1" t="s">
        <v>128</v>
      </c>
      <c r="C14543">
        <v>335.36899999999901</v>
      </c>
      <c r="D14543">
        <v>485.50799999999998</v>
      </c>
    </row>
    <row r="14544" spans="1:4" x14ac:dyDescent="0.3">
      <c r="A14544" s="1" t="s">
        <v>78</v>
      </c>
      <c r="B14544" s="1" t="s">
        <v>128</v>
      </c>
      <c r="C14544">
        <v>333.765999999999</v>
      </c>
      <c r="D14544">
        <v>485.71099999999899</v>
      </c>
    </row>
    <row r="14545" spans="1:4" x14ac:dyDescent="0.3">
      <c r="A14545" s="1" t="s">
        <v>78</v>
      </c>
      <c r="B14545" s="1" t="s">
        <v>128</v>
      </c>
      <c r="C14545">
        <v>332.16199999999998</v>
      </c>
      <c r="D14545">
        <v>485.81299999999902</v>
      </c>
    </row>
    <row r="14546" spans="1:4" x14ac:dyDescent="0.3">
      <c r="A14546" s="1" t="s">
        <v>78</v>
      </c>
      <c r="B14546" s="1" t="s">
        <v>128</v>
      </c>
      <c r="C14546">
        <v>348.04999999999899</v>
      </c>
      <c r="D14546">
        <v>484.49299999999897</v>
      </c>
    </row>
    <row r="14547" spans="1:4" x14ac:dyDescent="0.3">
      <c r="A14547" s="1" t="s">
        <v>78</v>
      </c>
      <c r="B14547" s="1" t="s">
        <v>128</v>
      </c>
      <c r="C14547">
        <v>346.59199999999902</v>
      </c>
      <c r="D14547">
        <v>484.594999999999</v>
      </c>
    </row>
    <row r="14548" spans="1:4" x14ac:dyDescent="0.3">
      <c r="A14548" s="1" t="s">
        <v>78</v>
      </c>
      <c r="B14548" s="1" t="s">
        <v>128</v>
      </c>
      <c r="C14548">
        <v>345.27999999999901</v>
      </c>
      <c r="D14548">
        <v>484.69699999999898</v>
      </c>
    </row>
    <row r="14549" spans="1:4" x14ac:dyDescent="0.3">
      <c r="A14549" s="1" t="s">
        <v>78</v>
      </c>
      <c r="B14549" s="1" t="s">
        <v>128</v>
      </c>
      <c r="C14549">
        <v>344.04199999999901</v>
      </c>
      <c r="D14549">
        <v>484.79799999999898</v>
      </c>
    </row>
    <row r="14550" spans="1:4" x14ac:dyDescent="0.3">
      <c r="A14550" s="1" t="s">
        <v>78</v>
      </c>
      <c r="B14550" s="1" t="s">
        <v>128</v>
      </c>
      <c r="C14550">
        <v>342.80299999999897</v>
      </c>
      <c r="D14550">
        <v>484.89999999999901</v>
      </c>
    </row>
    <row r="14551" spans="1:4" x14ac:dyDescent="0.3">
      <c r="A14551" s="1" t="s">
        <v>78</v>
      </c>
      <c r="B14551" s="1" t="s">
        <v>128</v>
      </c>
      <c r="C14551">
        <v>341.70899999999898</v>
      </c>
      <c r="D14551">
        <v>485.00199999999899</v>
      </c>
    </row>
    <row r="14552" spans="1:4" x14ac:dyDescent="0.3">
      <c r="A14552" s="1" t="s">
        <v>78</v>
      </c>
      <c r="B14552" s="1" t="s">
        <v>128</v>
      </c>
      <c r="C14552">
        <v>340.688999999999</v>
      </c>
      <c r="D14552">
        <v>485.10199999999901</v>
      </c>
    </row>
    <row r="14553" spans="1:4" x14ac:dyDescent="0.3">
      <c r="A14553" s="1" t="s">
        <v>78</v>
      </c>
      <c r="B14553" s="1" t="s">
        <v>128</v>
      </c>
      <c r="C14553">
        <v>339.74099999999999</v>
      </c>
      <c r="D14553">
        <v>485.20399999999898</v>
      </c>
    </row>
    <row r="14554" spans="1:4" x14ac:dyDescent="0.3">
      <c r="A14554" s="1" t="s">
        <v>78</v>
      </c>
      <c r="B14554" s="1" t="s">
        <v>128</v>
      </c>
      <c r="C14554">
        <v>338.79399999999998</v>
      </c>
      <c r="D14554">
        <v>485.20400000000001</v>
      </c>
    </row>
    <row r="14555" spans="1:4" x14ac:dyDescent="0.3">
      <c r="A14555" s="1" t="s">
        <v>78</v>
      </c>
      <c r="B14555" s="1" t="s">
        <v>128</v>
      </c>
      <c r="C14555">
        <v>337.04499999999899</v>
      </c>
      <c r="D14555">
        <v>485.40699999999998</v>
      </c>
    </row>
    <row r="14556" spans="1:4" x14ac:dyDescent="0.3">
      <c r="A14556" s="1" t="s">
        <v>78</v>
      </c>
      <c r="B14556" s="1" t="s">
        <v>128</v>
      </c>
      <c r="C14556">
        <v>335.36899999999901</v>
      </c>
      <c r="D14556">
        <v>485.50799999999998</v>
      </c>
    </row>
    <row r="14557" spans="1:4" x14ac:dyDescent="0.3">
      <c r="A14557" s="1" t="s">
        <v>78</v>
      </c>
      <c r="B14557" s="1" t="s">
        <v>128</v>
      </c>
      <c r="C14557">
        <v>333.765999999999</v>
      </c>
      <c r="D14557">
        <v>485.71099999999899</v>
      </c>
    </row>
    <row r="14558" spans="1:4" x14ac:dyDescent="0.3">
      <c r="A14558" s="1" t="s">
        <v>78</v>
      </c>
      <c r="B14558" s="1" t="s">
        <v>128</v>
      </c>
      <c r="C14558">
        <v>332.16199999999998</v>
      </c>
      <c r="D14558">
        <v>485.81299999999902</v>
      </c>
    </row>
    <row r="14559" spans="1:4" x14ac:dyDescent="0.3">
      <c r="A14559" s="1" t="s">
        <v>78</v>
      </c>
      <c r="B14559" s="1" t="s">
        <v>128</v>
      </c>
      <c r="C14559">
        <v>380.77269999999999</v>
      </c>
      <c r="D14559">
        <v>482.05799999999903</v>
      </c>
    </row>
    <row r="14560" spans="1:4" x14ac:dyDescent="0.3">
      <c r="A14560" s="1" t="s">
        <v>78</v>
      </c>
      <c r="B14560" s="1" t="s">
        <v>128</v>
      </c>
      <c r="C14560">
        <v>376.3997</v>
      </c>
      <c r="D14560">
        <v>482.36399999999901</v>
      </c>
    </row>
    <row r="14561" spans="1:4" x14ac:dyDescent="0.3">
      <c r="A14561" s="1" t="s">
        <v>78</v>
      </c>
      <c r="B14561" s="1" t="s">
        <v>128</v>
      </c>
      <c r="C14561">
        <v>372.02670000000001</v>
      </c>
      <c r="D14561">
        <v>482.66699999999901</v>
      </c>
    </row>
    <row r="14562" spans="1:4" x14ac:dyDescent="0.3">
      <c r="A14562" s="1" t="s">
        <v>78</v>
      </c>
      <c r="B14562" s="1" t="s">
        <v>128</v>
      </c>
      <c r="C14562">
        <v>367.58170000000001</v>
      </c>
      <c r="D14562">
        <v>483.07399999999899</v>
      </c>
    </row>
    <row r="14563" spans="1:4" x14ac:dyDescent="0.3">
      <c r="A14563" s="1" t="s">
        <v>78</v>
      </c>
      <c r="B14563" s="1" t="s">
        <v>128</v>
      </c>
      <c r="C14563">
        <v>363.20870000000002</v>
      </c>
      <c r="D14563">
        <v>483.37799999999902</v>
      </c>
    </row>
    <row r="14564" spans="1:4" x14ac:dyDescent="0.3">
      <c r="A14564" s="1" t="s">
        <v>78</v>
      </c>
      <c r="B14564" s="1" t="s">
        <v>128</v>
      </c>
      <c r="C14564">
        <v>361.02170000000001</v>
      </c>
      <c r="D14564">
        <v>483.47799999999899</v>
      </c>
    </row>
    <row r="14565" spans="1:4" x14ac:dyDescent="0.3">
      <c r="A14565" s="1" t="s">
        <v>78</v>
      </c>
      <c r="B14565" s="1" t="s">
        <v>128</v>
      </c>
      <c r="C14565">
        <v>358.98169999999999</v>
      </c>
      <c r="D14565">
        <v>483.68099999999902</v>
      </c>
    </row>
    <row r="14566" spans="1:4" x14ac:dyDescent="0.3">
      <c r="A14566" s="1" t="s">
        <v>78</v>
      </c>
      <c r="B14566" s="1" t="s">
        <v>128</v>
      </c>
      <c r="C14566">
        <v>356.94069999999999</v>
      </c>
      <c r="D14566">
        <v>483.78399999999903</v>
      </c>
    </row>
    <row r="14567" spans="1:4" x14ac:dyDescent="0.3">
      <c r="A14567" s="1" t="s">
        <v>78</v>
      </c>
      <c r="B14567" s="1" t="s">
        <v>128</v>
      </c>
      <c r="C14567">
        <v>354.97370000000001</v>
      </c>
      <c r="D14567">
        <v>483.986999999999</v>
      </c>
    </row>
    <row r="14568" spans="1:4" x14ac:dyDescent="0.3">
      <c r="A14568" s="1" t="s">
        <v>78</v>
      </c>
      <c r="B14568" s="1" t="s">
        <v>128</v>
      </c>
      <c r="C14568">
        <v>353.07769999999999</v>
      </c>
      <c r="D14568">
        <v>484.087999999999</v>
      </c>
    </row>
    <row r="14569" spans="1:4" x14ac:dyDescent="0.3">
      <c r="A14569" s="1" t="s">
        <v>78</v>
      </c>
      <c r="B14569" s="1" t="s">
        <v>128</v>
      </c>
      <c r="C14569">
        <v>351.3297</v>
      </c>
      <c r="D14569">
        <v>484.289999999999</v>
      </c>
    </row>
    <row r="14570" spans="1:4" x14ac:dyDescent="0.3">
      <c r="A14570" s="1" t="s">
        <v>78</v>
      </c>
      <c r="B14570" s="1" t="s">
        <v>128</v>
      </c>
      <c r="C14570">
        <v>349.65269999999998</v>
      </c>
      <c r="D14570">
        <v>484.390999999999</v>
      </c>
    </row>
    <row r="14571" spans="1:4" x14ac:dyDescent="0.3">
      <c r="A14571" s="1" t="s">
        <v>78</v>
      </c>
      <c r="B14571" s="1" t="s">
        <v>128</v>
      </c>
      <c r="C14571">
        <v>348.04969999999997</v>
      </c>
      <c r="D14571">
        <v>484.49299999999897</v>
      </c>
    </row>
    <row r="14572" spans="1:4" x14ac:dyDescent="0.3">
      <c r="A14572" s="1" t="s">
        <v>78</v>
      </c>
      <c r="B14572" s="1" t="s">
        <v>128</v>
      </c>
      <c r="C14572">
        <v>380.77269999999999</v>
      </c>
      <c r="D14572">
        <v>482.05799999999903</v>
      </c>
    </row>
    <row r="14573" spans="1:4" x14ac:dyDescent="0.3">
      <c r="A14573" s="1" t="s">
        <v>78</v>
      </c>
      <c r="B14573" s="1" t="s">
        <v>128</v>
      </c>
      <c r="C14573">
        <v>376.3997</v>
      </c>
      <c r="D14573">
        <v>482.36399999999901</v>
      </c>
    </row>
    <row r="14574" spans="1:4" x14ac:dyDescent="0.3">
      <c r="A14574" s="1" t="s">
        <v>78</v>
      </c>
      <c r="B14574" s="1" t="s">
        <v>128</v>
      </c>
      <c r="C14574">
        <v>372.02670000000001</v>
      </c>
      <c r="D14574">
        <v>482.66699999999901</v>
      </c>
    </row>
    <row r="14575" spans="1:4" x14ac:dyDescent="0.3">
      <c r="A14575" s="1" t="s">
        <v>78</v>
      </c>
      <c r="B14575" s="1" t="s">
        <v>128</v>
      </c>
      <c r="C14575">
        <v>367.58170000000001</v>
      </c>
      <c r="D14575">
        <v>483.07399999999899</v>
      </c>
    </row>
    <row r="14576" spans="1:4" x14ac:dyDescent="0.3">
      <c r="A14576" s="1" t="s">
        <v>78</v>
      </c>
      <c r="B14576" s="1" t="s">
        <v>128</v>
      </c>
      <c r="C14576">
        <v>363.20870000000002</v>
      </c>
      <c r="D14576">
        <v>483.37799999999902</v>
      </c>
    </row>
    <row r="14577" spans="1:4" x14ac:dyDescent="0.3">
      <c r="A14577" s="1" t="s">
        <v>78</v>
      </c>
      <c r="B14577" s="1" t="s">
        <v>128</v>
      </c>
      <c r="C14577">
        <v>361.02170000000001</v>
      </c>
      <c r="D14577">
        <v>483.47799999999899</v>
      </c>
    </row>
    <row r="14578" spans="1:4" x14ac:dyDescent="0.3">
      <c r="A14578" s="1" t="s">
        <v>78</v>
      </c>
      <c r="B14578" s="1" t="s">
        <v>128</v>
      </c>
      <c r="C14578">
        <v>358.98169999999999</v>
      </c>
      <c r="D14578">
        <v>483.68099999999902</v>
      </c>
    </row>
    <row r="14579" spans="1:4" x14ac:dyDescent="0.3">
      <c r="A14579" s="1" t="s">
        <v>78</v>
      </c>
      <c r="B14579" s="1" t="s">
        <v>128</v>
      </c>
      <c r="C14579">
        <v>356.94069999999999</v>
      </c>
      <c r="D14579">
        <v>483.78399999999903</v>
      </c>
    </row>
    <row r="14580" spans="1:4" x14ac:dyDescent="0.3">
      <c r="A14580" s="1" t="s">
        <v>78</v>
      </c>
      <c r="B14580" s="1" t="s">
        <v>128</v>
      </c>
      <c r="C14580">
        <v>354.97370000000001</v>
      </c>
      <c r="D14580">
        <v>483.986999999999</v>
      </c>
    </row>
    <row r="14581" spans="1:4" x14ac:dyDescent="0.3">
      <c r="A14581" s="1" t="s">
        <v>78</v>
      </c>
      <c r="B14581" s="1" t="s">
        <v>128</v>
      </c>
      <c r="C14581">
        <v>353.07769999999999</v>
      </c>
      <c r="D14581">
        <v>484.087999999999</v>
      </c>
    </row>
    <row r="14582" spans="1:4" x14ac:dyDescent="0.3">
      <c r="A14582" s="1" t="s">
        <v>78</v>
      </c>
      <c r="B14582" s="1" t="s">
        <v>128</v>
      </c>
      <c r="C14582">
        <v>351.3297</v>
      </c>
      <c r="D14582">
        <v>484.289999999999</v>
      </c>
    </row>
    <row r="14583" spans="1:4" x14ac:dyDescent="0.3">
      <c r="A14583" s="1" t="s">
        <v>78</v>
      </c>
      <c r="B14583" s="1" t="s">
        <v>128</v>
      </c>
      <c r="C14583">
        <v>349.65269999999998</v>
      </c>
      <c r="D14583">
        <v>484.390999999999</v>
      </c>
    </row>
    <row r="14584" spans="1:4" x14ac:dyDescent="0.3">
      <c r="A14584" s="1" t="s">
        <v>78</v>
      </c>
      <c r="B14584" s="1" t="s">
        <v>128</v>
      </c>
      <c r="C14584">
        <v>348.04969999999997</v>
      </c>
      <c r="D14584">
        <v>484.49299999999897</v>
      </c>
    </row>
    <row r="14585" spans="1:4" x14ac:dyDescent="0.3">
      <c r="A14585" s="1" t="s">
        <v>78</v>
      </c>
      <c r="B14585" s="1" t="s">
        <v>128</v>
      </c>
      <c r="C14585">
        <v>416.40989999999999</v>
      </c>
      <c r="D14585">
        <v>479.52199999999903</v>
      </c>
    </row>
    <row r="14586" spans="1:4" x14ac:dyDescent="0.3">
      <c r="A14586" s="1" t="s">
        <v>78</v>
      </c>
      <c r="B14586" s="1" t="s">
        <v>128</v>
      </c>
      <c r="C14586">
        <v>407.44589999999999</v>
      </c>
      <c r="D14586">
        <v>480.13199999999898</v>
      </c>
    </row>
    <row r="14587" spans="1:4" x14ac:dyDescent="0.3">
      <c r="A14587" s="1" t="s">
        <v>78</v>
      </c>
      <c r="B14587" s="1" t="s">
        <v>128</v>
      </c>
      <c r="C14587">
        <v>398.40888999999999</v>
      </c>
      <c r="D14587">
        <v>480.84199999999902</v>
      </c>
    </row>
    <row r="14588" spans="1:4" x14ac:dyDescent="0.3">
      <c r="A14588" s="1" t="s">
        <v>78</v>
      </c>
      <c r="B14588" s="1" t="s">
        <v>128</v>
      </c>
      <c r="C14588">
        <v>393.89089000000001</v>
      </c>
      <c r="D14588">
        <v>481.14599999999899</v>
      </c>
    </row>
    <row r="14589" spans="1:4" x14ac:dyDescent="0.3">
      <c r="A14589" s="1" t="s">
        <v>78</v>
      </c>
      <c r="B14589" s="1" t="s">
        <v>128</v>
      </c>
      <c r="C14589">
        <v>389.44490000000002</v>
      </c>
      <c r="D14589">
        <v>481.450999999999</v>
      </c>
    </row>
    <row r="14590" spans="1:4" x14ac:dyDescent="0.3">
      <c r="A14590" s="1" t="s">
        <v>78</v>
      </c>
      <c r="B14590" s="1" t="s">
        <v>128</v>
      </c>
      <c r="C14590">
        <v>385.0729</v>
      </c>
      <c r="D14590">
        <v>481.75499999999897</v>
      </c>
    </row>
    <row r="14591" spans="1:4" x14ac:dyDescent="0.3">
      <c r="A14591" s="1" t="s">
        <v>78</v>
      </c>
      <c r="B14591" s="1" t="s">
        <v>128</v>
      </c>
      <c r="C14591">
        <v>380.77289999999999</v>
      </c>
      <c r="D14591">
        <v>482.05799999999903</v>
      </c>
    </row>
    <row r="14592" spans="1:4" x14ac:dyDescent="0.3">
      <c r="A14592" s="1" t="s">
        <v>78</v>
      </c>
      <c r="B14592" s="1" t="s">
        <v>128</v>
      </c>
      <c r="C14592">
        <v>416.40989999999999</v>
      </c>
      <c r="D14592">
        <v>479.52199999999903</v>
      </c>
    </row>
    <row r="14593" spans="1:4" x14ac:dyDescent="0.3">
      <c r="A14593" s="1" t="s">
        <v>78</v>
      </c>
      <c r="B14593" s="1" t="s">
        <v>128</v>
      </c>
      <c r="C14593">
        <v>407.44589999999999</v>
      </c>
      <c r="D14593">
        <v>480.13199999999898</v>
      </c>
    </row>
    <row r="14594" spans="1:4" x14ac:dyDescent="0.3">
      <c r="A14594" s="1" t="s">
        <v>78</v>
      </c>
      <c r="B14594" s="1" t="s">
        <v>128</v>
      </c>
      <c r="C14594">
        <v>398.40888999999999</v>
      </c>
      <c r="D14594">
        <v>480.84199999999902</v>
      </c>
    </row>
    <row r="14595" spans="1:4" x14ac:dyDescent="0.3">
      <c r="A14595" s="1" t="s">
        <v>78</v>
      </c>
      <c r="B14595" s="1" t="s">
        <v>128</v>
      </c>
      <c r="C14595">
        <v>393.89089000000001</v>
      </c>
      <c r="D14595">
        <v>481.14599999999899</v>
      </c>
    </row>
    <row r="14596" spans="1:4" x14ac:dyDescent="0.3">
      <c r="A14596" s="1" t="s">
        <v>78</v>
      </c>
      <c r="B14596" s="1" t="s">
        <v>128</v>
      </c>
      <c r="C14596">
        <v>389.44490000000002</v>
      </c>
      <c r="D14596">
        <v>481.450999999999</v>
      </c>
    </row>
    <row r="14597" spans="1:4" x14ac:dyDescent="0.3">
      <c r="A14597" s="1" t="s">
        <v>78</v>
      </c>
      <c r="B14597" s="1" t="s">
        <v>128</v>
      </c>
      <c r="C14597">
        <v>385.0729</v>
      </c>
      <c r="D14597">
        <v>481.75499999999897</v>
      </c>
    </row>
    <row r="14598" spans="1:4" x14ac:dyDescent="0.3">
      <c r="A14598" s="1" t="s">
        <v>78</v>
      </c>
      <c r="B14598" s="1" t="s">
        <v>128</v>
      </c>
      <c r="C14598">
        <v>380.77289999999999</v>
      </c>
      <c r="D14598">
        <v>482.05799999999903</v>
      </c>
    </row>
    <row r="14599" spans="1:4" x14ac:dyDescent="0.3">
      <c r="A14599" s="1" t="s">
        <v>78</v>
      </c>
      <c r="B14599" s="1" t="s">
        <v>129</v>
      </c>
      <c r="C14599">
        <v>105.113</v>
      </c>
      <c r="D14599">
        <v>451.41800000000001</v>
      </c>
    </row>
    <row r="14600" spans="1:4" x14ac:dyDescent="0.3">
      <c r="A14600" s="1" t="s">
        <v>78</v>
      </c>
      <c r="B14600" s="1" t="s">
        <v>129</v>
      </c>
      <c r="C14600">
        <v>103.654</v>
      </c>
      <c r="D14600">
        <v>451.50799999999998</v>
      </c>
    </row>
    <row r="14601" spans="1:4" x14ac:dyDescent="0.3">
      <c r="A14601" s="1" t="s">
        <v>78</v>
      </c>
      <c r="B14601" s="1" t="s">
        <v>129</v>
      </c>
      <c r="C14601">
        <v>102.318</v>
      </c>
      <c r="D14601">
        <v>451.69099999999997</v>
      </c>
    </row>
    <row r="14602" spans="1:4" x14ac:dyDescent="0.3">
      <c r="A14602" s="1" t="s">
        <v>78</v>
      </c>
      <c r="B14602" s="1" t="s">
        <v>129</v>
      </c>
      <c r="C14602">
        <v>101.101</v>
      </c>
      <c r="D14602">
        <v>451.78299999999899</v>
      </c>
    </row>
    <row r="14603" spans="1:4" x14ac:dyDescent="0.3">
      <c r="A14603" s="1" t="s">
        <v>78</v>
      </c>
      <c r="B14603" s="1" t="s">
        <v>129</v>
      </c>
      <c r="C14603">
        <v>99.947000000000003</v>
      </c>
      <c r="D14603">
        <v>451.87499999999898</v>
      </c>
    </row>
    <row r="14604" spans="1:4" x14ac:dyDescent="0.3">
      <c r="A14604" s="1" t="s">
        <v>78</v>
      </c>
      <c r="B14604" s="1" t="s">
        <v>129</v>
      </c>
      <c r="C14604">
        <v>98.852999999999994</v>
      </c>
      <c r="D14604">
        <v>451.96399999999898</v>
      </c>
    </row>
    <row r="14605" spans="1:4" x14ac:dyDescent="0.3">
      <c r="A14605" s="1" t="s">
        <v>78</v>
      </c>
      <c r="B14605" s="1" t="s">
        <v>129</v>
      </c>
      <c r="C14605">
        <v>97.82</v>
      </c>
      <c r="D14605">
        <v>452.05699999999899</v>
      </c>
    </row>
    <row r="14606" spans="1:4" x14ac:dyDescent="0.3">
      <c r="A14606" s="1" t="s">
        <v>78</v>
      </c>
      <c r="B14606" s="1" t="s">
        <v>129</v>
      </c>
      <c r="C14606">
        <v>96.908000000000001</v>
      </c>
      <c r="D14606">
        <v>452.14899999999898</v>
      </c>
    </row>
    <row r="14607" spans="1:4" x14ac:dyDescent="0.3">
      <c r="A14607" s="1" t="s">
        <v>78</v>
      </c>
      <c r="B14607" s="1" t="s">
        <v>129</v>
      </c>
      <c r="C14607">
        <v>95.997799999999998</v>
      </c>
      <c r="D14607">
        <v>452.149</v>
      </c>
    </row>
    <row r="14608" spans="1:4" x14ac:dyDescent="0.3">
      <c r="A14608" s="1" t="s">
        <v>78</v>
      </c>
      <c r="B14608" s="1" t="s">
        <v>129</v>
      </c>
      <c r="C14608">
        <v>94.235799999999998</v>
      </c>
      <c r="D14608">
        <v>452.33100000000002</v>
      </c>
    </row>
    <row r="14609" spans="1:4" x14ac:dyDescent="0.3">
      <c r="A14609" s="1" t="s">
        <v>78</v>
      </c>
      <c r="B14609" s="1" t="s">
        <v>129</v>
      </c>
      <c r="C14609">
        <v>92.594799999999907</v>
      </c>
      <c r="D14609">
        <v>452.42099999999999</v>
      </c>
    </row>
    <row r="14610" spans="1:4" x14ac:dyDescent="0.3">
      <c r="A14610" s="1" t="s">
        <v>78</v>
      </c>
      <c r="B14610" s="1" t="s">
        <v>129</v>
      </c>
      <c r="C14610">
        <v>90.954799999999906</v>
      </c>
      <c r="D14610">
        <v>452.60399999999998</v>
      </c>
    </row>
    <row r="14611" spans="1:4" x14ac:dyDescent="0.3">
      <c r="A14611" s="1" t="s">
        <v>78</v>
      </c>
      <c r="B14611" s="1" t="s">
        <v>129</v>
      </c>
      <c r="C14611">
        <v>89.192799999999906</v>
      </c>
      <c r="D14611">
        <v>452.695999999999</v>
      </c>
    </row>
    <row r="14612" spans="1:4" x14ac:dyDescent="0.3">
      <c r="A14612" s="1" t="s">
        <v>78</v>
      </c>
      <c r="B14612" s="1" t="s">
        <v>129</v>
      </c>
      <c r="C14612">
        <v>105.11279999999999</v>
      </c>
      <c r="D14612">
        <v>451.41799999999898</v>
      </c>
    </row>
    <row r="14613" spans="1:4" x14ac:dyDescent="0.3">
      <c r="A14613" s="1" t="s">
        <v>78</v>
      </c>
      <c r="B14613" s="1" t="s">
        <v>129</v>
      </c>
      <c r="C14613">
        <v>103.65379999999899</v>
      </c>
      <c r="D14613">
        <v>451.50799999999902</v>
      </c>
    </row>
    <row r="14614" spans="1:4" x14ac:dyDescent="0.3">
      <c r="A14614" s="1" t="s">
        <v>78</v>
      </c>
      <c r="B14614" s="1" t="s">
        <v>129</v>
      </c>
      <c r="C14614">
        <v>102.317799999999</v>
      </c>
      <c r="D14614">
        <v>451.69099999999901</v>
      </c>
    </row>
    <row r="14615" spans="1:4" x14ac:dyDescent="0.3">
      <c r="A14615" s="1" t="s">
        <v>78</v>
      </c>
      <c r="B14615" s="1" t="s">
        <v>129</v>
      </c>
      <c r="C14615">
        <v>101.100799999999</v>
      </c>
      <c r="D14615">
        <v>451.78299999999899</v>
      </c>
    </row>
    <row r="14616" spans="1:4" x14ac:dyDescent="0.3">
      <c r="A14616" s="1" t="s">
        <v>78</v>
      </c>
      <c r="B14616" s="1" t="s">
        <v>129</v>
      </c>
      <c r="C14616">
        <v>99.946799999999996</v>
      </c>
      <c r="D14616">
        <v>451.87499999999898</v>
      </c>
    </row>
    <row r="14617" spans="1:4" x14ac:dyDescent="0.3">
      <c r="A14617" s="1" t="s">
        <v>78</v>
      </c>
      <c r="B14617" s="1" t="s">
        <v>129</v>
      </c>
      <c r="C14617">
        <v>98.852800000000002</v>
      </c>
      <c r="D14617">
        <v>451.96399999999898</v>
      </c>
    </row>
    <row r="14618" spans="1:4" x14ac:dyDescent="0.3">
      <c r="A14618" s="1" t="s">
        <v>78</v>
      </c>
      <c r="B14618" s="1" t="s">
        <v>129</v>
      </c>
      <c r="C14618">
        <v>97.819800000000001</v>
      </c>
      <c r="D14618">
        <v>452.05699999999899</v>
      </c>
    </row>
    <row r="14619" spans="1:4" x14ac:dyDescent="0.3">
      <c r="A14619" s="1" t="s">
        <v>78</v>
      </c>
      <c r="B14619" s="1" t="s">
        <v>129</v>
      </c>
      <c r="C14619">
        <v>96.907799999999995</v>
      </c>
      <c r="D14619">
        <v>452.14899999999898</v>
      </c>
    </row>
    <row r="14620" spans="1:4" x14ac:dyDescent="0.3">
      <c r="A14620" s="1" t="s">
        <v>78</v>
      </c>
      <c r="B14620" s="1" t="s">
        <v>129</v>
      </c>
      <c r="C14620">
        <v>95.997799999999998</v>
      </c>
      <c r="D14620">
        <v>452.149</v>
      </c>
    </row>
    <row r="14621" spans="1:4" x14ac:dyDescent="0.3">
      <c r="A14621" s="1" t="s">
        <v>78</v>
      </c>
      <c r="B14621" s="1" t="s">
        <v>129</v>
      </c>
      <c r="C14621">
        <v>94.235799999999998</v>
      </c>
      <c r="D14621">
        <v>452.33100000000002</v>
      </c>
    </row>
    <row r="14622" spans="1:4" x14ac:dyDescent="0.3">
      <c r="A14622" s="1" t="s">
        <v>78</v>
      </c>
      <c r="B14622" s="1" t="s">
        <v>129</v>
      </c>
      <c r="C14622">
        <v>92.594799999999907</v>
      </c>
      <c r="D14622">
        <v>452.42099999999999</v>
      </c>
    </row>
    <row r="14623" spans="1:4" x14ac:dyDescent="0.3">
      <c r="A14623" s="1" t="s">
        <v>78</v>
      </c>
      <c r="B14623" s="1" t="s">
        <v>129</v>
      </c>
      <c r="C14623">
        <v>90.954799999999906</v>
      </c>
      <c r="D14623">
        <v>452.60399999999998</v>
      </c>
    </row>
    <row r="14624" spans="1:4" x14ac:dyDescent="0.3">
      <c r="A14624" s="1" t="s">
        <v>78</v>
      </c>
      <c r="B14624" s="1" t="s">
        <v>129</v>
      </c>
      <c r="C14624">
        <v>89.192799999999906</v>
      </c>
      <c r="D14624">
        <v>452.695999999999</v>
      </c>
    </row>
    <row r="14625" spans="1:4" x14ac:dyDescent="0.3">
      <c r="A14625" s="1" t="s">
        <v>78</v>
      </c>
      <c r="B14625" s="1" t="s">
        <v>129</v>
      </c>
      <c r="C14625">
        <v>142.054</v>
      </c>
      <c r="D14625">
        <v>447.76100000000002</v>
      </c>
    </row>
    <row r="14626" spans="1:4" x14ac:dyDescent="0.3">
      <c r="A14626" s="1" t="s">
        <v>78</v>
      </c>
      <c r="B14626" s="1" t="s">
        <v>129</v>
      </c>
      <c r="C14626">
        <v>140.04900000000001</v>
      </c>
      <c r="D14626">
        <v>447.94600000000003</v>
      </c>
    </row>
    <row r="14627" spans="1:4" x14ac:dyDescent="0.3">
      <c r="A14627" s="1" t="s">
        <v>78</v>
      </c>
      <c r="B14627" s="1" t="s">
        <v>129</v>
      </c>
      <c r="C14627">
        <v>137.86099999999999</v>
      </c>
      <c r="D14627">
        <v>448.21899999999999</v>
      </c>
    </row>
    <row r="14628" spans="1:4" x14ac:dyDescent="0.3">
      <c r="A14628" s="1" t="s">
        <v>78</v>
      </c>
      <c r="B14628" s="1" t="s">
        <v>129</v>
      </c>
      <c r="C14628">
        <v>135.55199999999999</v>
      </c>
      <c r="D14628">
        <v>448.40300000000002</v>
      </c>
    </row>
    <row r="14629" spans="1:4" x14ac:dyDescent="0.3">
      <c r="A14629" s="1" t="s">
        <v>78</v>
      </c>
      <c r="B14629" s="1" t="s">
        <v>129</v>
      </c>
      <c r="C14629">
        <v>133.12100000000001</v>
      </c>
      <c r="D14629">
        <v>448.67399999999998</v>
      </c>
    </row>
    <row r="14630" spans="1:4" x14ac:dyDescent="0.3">
      <c r="A14630" s="1" t="s">
        <v>78</v>
      </c>
      <c r="B14630" s="1" t="s">
        <v>129</v>
      </c>
      <c r="C14630">
        <v>130.69200000000001</v>
      </c>
      <c r="D14630">
        <v>448.94900000000001</v>
      </c>
    </row>
    <row r="14631" spans="1:4" x14ac:dyDescent="0.3">
      <c r="A14631" s="1" t="s">
        <v>78</v>
      </c>
      <c r="B14631" s="1" t="s">
        <v>129</v>
      </c>
      <c r="C14631">
        <v>128.13999999999999</v>
      </c>
      <c r="D14631">
        <v>449.13099999999997</v>
      </c>
    </row>
    <row r="14632" spans="1:4" x14ac:dyDescent="0.3">
      <c r="A14632" s="1" t="s">
        <v>78</v>
      </c>
      <c r="B14632" s="1" t="s">
        <v>129</v>
      </c>
      <c r="C14632">
        <v>122.974</v>
      </c>
      <c r="D14632">
        <v>449.68</v>
      </c>
    </row>
    <row r="14633" spans="1:4" x14ac:dyDescent="0.3">
      <c r="A14633" s="1" t="s">
        <v>78</v>
      </c>
      <c r="B14633" s="1" t="s">
        <v>129</v>
      </c>
      <c r="C14633">
        <v>120.423</v>
      </c>
      <c r="D14633">
        <v>449.95600000000002</v>
      </c>
    </row>
    <row r="14634" spans="1:4" x14ac:dyDescent="0.3">
      <c r="A14634" s="1" t="s">
        <v>78</v>
      </c>
      <c r="B14634" s="1" t="s">
        <v>129</v>
      </c>
      <c r="C14634">
        <v>117.931</v>
      </c>
      <c r="D14634">
        <v>450.137</v>
      </c>
    </row>
    <row r="14635" spans="1:4" x14ac:dyDescent="0.3">
      <c r="A14635" s="1" t="s">
        <v>78</v>
      </c>
      <c r="B14635" s="1" t="s">
        <v>129</v>
      </c>
      <c r="C14635">
        <v>115.502</v>
      </c>
      <c r="D14635">
        <v>450.41199999999998</v>
      </c>
    </row>
    <row r="14636" spans="1:4" x14ac:dyDescent="0.3">
      <c r="A14636" s="1" t="s">
        <v>78</v>
      </c>
      <c r="B14636" s="1" t="s">
        <v>129</v>
      </c>
      <c r="C14636">
        <v>113.13200000000001</v>
      </c>
      <c r="D14636">
        <v>450.68599999999998</v>
      </c>
    </row>
    <row r="14637" spans="1:4" x14ac:dyDescent="0.3">
      <c r="A14637" s="1" t="s">
        <v>78</v>
      </c>
      <c r="B14637" s="1" t="s">
        <v>129</v>
      </c>
      <c r="C14637">
        <v>110.884</v>
      </c>
      <c r="D14637">
        <v>450.86900000000003</v>
      </c>
    </row>
    <row r="14638" spans="1:4" x14ac:dyDescent="0.3">
      <c r="A14638" s="1" t="s">
        <v>78</v>
      </c>
      <c r="B14638" s="1" t="s">
        <v>129</v>
      </c>
      <c r="C14638">
        <v>108.818</v>
      </c>
      <c r="D14638">
        <v>451.05099999999999</v>
      </c>
    </row>
    <row r="14639" spans="1:4" x14ac:dyDescent="0.3">
      <c r="A14639" s="1" t="s">
        <v>78</v>
      </c>
      <c r="B14639" s="1" t="s">
        <v>129</v>
      </c>
      <c r="C14639">
        <v>107.785</v>
      </c>
      <c r="D14639">
        <v>451.14299999999997</v>
      </c>
    </row>
    <row r="14640" spans="1:4" x14ac:dyDescent="0.3">
      <c r="A14640" s="1" t="s">
        <v>78</v>
      </c>
      <c r="B14640" s="1" t="s">
        <v>129</v>
      </c>
      <c r="C14640">
        <v>106.872999999999</v>
      </c>
      <c r="D14640">
        <v>451.23500000000001</v>
      </c>
    </row>
    <row r="14641" spans="1:4" x14ac:dyDescent="0.3">
      <c r="A14641" s="1" t="s">
        <v>78</v>
      </c>
      <c r="B14641" s="1" t="s">
        <v>129</v>
      </c>
      <c r="C14641">
        <v>105.96299999999999</v>
      </c>
      <c r="D14641">
        <v>451.32600000000002</v>
      </c>
    </row>
    <row r="14642" spans="1:4" x14ac:dyDescent="0.3">
      <c r="A14642" s="1" t="s">
        <v>78</v>
      </c>
      <c r="B14642" s="1" t="s">
        <v>129</v>
      </c>
      <c r="C14642">
        <v>105.113</v>
      </c>
      <c r="D14642">
        <v>451.41800000000001</v>
      </c>
    </row>
    <row r="14643" spans="1:4" x14ac:dyDescent="0.3">
      <c r="A14643" s="1" t="s">
        <v>78</v>
      </c>
      <c r="B14643" s="1" t="s">
        <v>129</v>
      </c>
      <c r="C14643">
        <v>142.054</v>
      </c>
      <c r="D14643">
        <v>447.76100000000002</v>
      </c>
    </row>
    <row r="14644" spans="1:4" x14ac:dyDescent="0.3">
      <c r="A14644" s="1" t="s">
        <v>78</v>
      </c>
      <c r="B14644" s="1" t="s">
        <v>129</v>
      </c>
      <c r="C14644">
        <v>140.04900000000001</v>
      </c>
      <c r="D14644">
        <v>447.94600000000003</v>
      </c>
    </row>
    <row r="14645" spans="1:4" x14ac:dyDescent="0.3">
      <c r="A14645" s="1" t="s">
        <v>78</v>
      </c>
      <c r="B14645" s="1" t="s">
        <v>129</v>
      </c>
      <c r="C14645">
        <v>137.86099999999999</v>
      </c>
      <c r="D14645">
        <v>448.21899999999999</v>
      </c>
    </row>
    <row r="14646" spans="1:4" x14ac:dyDescent="0.3">
      <c r="A14646" s="1" t="s">
        <v>78</v>
      </c>
      <c r="B14646" s="1" t="s">
        <v>129</v>
      </c>
      <c r="C14646">
        <v>135.55199999999999</v>
      </c>
      <c r="D14646">
        <v>448.40300000000002</v>
      </c>
    </row>
    <row r="14647" spans="1:4" x14ac:dyDescent="0.3">
      <c r="A14647" s="1" t="s">
        <v>78</v>
      </c>
      <c r="B14647" s="1" t="s">
        <v>129</v>
      </c>
      <c r="C14647">
        <v>133.12100000000001</v>
      </c>
      <c r="D14647">
        <v>448.67399999999998</v>
      </c>
    </row>
    <row r="14648" spans="1:4" x14ac:dyDescent="0.3">
      <c r="A14648" s="1" t="s">
        <v>78</v>
      </c>
      <c r="B14648" s="1" t="s">
        <v>129</v>
      </c>
      <c r="C14648">
        <v>130.69200000000001</v>
      </c>
      <c r="D14648">
        <v>448.94900000000001</v>
      </c>
    </row>
    <row r="14649" spans="1:4" x14ac:dyDescent="0.3">
      <c r="A14649" s="1" t="s">
        <v>78</v>
      </c>
      <c r="B14649" s="1" t="s">
        <v>129</v>
      </c>
      <c r="C14649">
        <v>128.13999999999999</v>
      </c>
      <c r="D14649">
        <v>449.13099999999997</v>
      </c>
    </row>
    <row r="14650" spans="1:4" x14ac:dyDescent="0.3">
      <c r="A14650" s="1" t="s">
        <v>78</v>
      </c>
      <c r="B14650" s="1" t="s">
        <v>129</v>
      </c>
      <c r="C14650">
        <v>122.974</v>
      </c>
      <c r="D14650">
        <v>449.68</v>
      </c>
    </row>
    <row r="14651" spans="1:4" x14ac:dyDescent="0.3">
      <c r="A14651" s="1" t="s">
        <v>78</v>
      </c>
      <c r="B14651" s="1" t="s">
        <v>129</v>
      </c>
      <c r="C14651">
        <v>120.423</v>
      </c>
      <c r="D14651">
        <v>449.95600000000002</v>
      </c>
    </row>
    <row r="14652" spans="1:4" x14ac:dyDescent="0.3">
      <c r="A14652" s="1" t="s">
        <v>78</v>
      </c>
      <c r="B14652" s="1" t="s">
        <v>129</v>
      </c>
      <c r="C14652">
        <v>117.931</v>
      </c>
      <c r="D14652">
        <v>450.137</v>
      </c>
    </row>
    <row r="14653" spans="1:4" x14ac:dyDescent="0.3">
      <c r="A14653" s="1" t="s">
        <v>78</v>
      </c>
      <c r="B14653" s="1" t="s">
        <v>129</v>
      </c>
      <c r="C14653">
        <v>115.502</v>
      </c>
      <c r="D14653">
        <v>450.41199999999998</v>
      </c>
    </row>
    <row r="14654" spans="1:4" x14ac:dyDescent="0.3">
      <c r="A14654" s="1" t="s">
        <v>78</v>
      </c>
      <c r="B14654" s="1" t="s">
        <v>129</v>
      </c>
      <c r="C14654">
        <v>113.13200000000001</v>
      </c>
      <c r="D14654">
        <v>450.68599999999998</v>
      </c>
    </row>
    <row r="14655" spans="1:4" x14ac:dyDescent="0.3">
      <c r="A14655" s="1" t="s">
        <v>78</v>
      </c>
      <c r="B14655" s="1" t="s">
        <v>129</v>
      </c>
      <c r="C14655">
        <v>110.884</v>
      </c>
      <c r="D14655">
        <v>450.86900000000003</v>
      </c>
    </row>
    <row r="14656" spans="1:4" x14ac:dyDescent="0.3">
      <c r="A14656" s="1" t="s">
        <v>78</v>
      </c>
      <c r="B14656" s="1" t="s">
        <v>129</v>
      </c>
      <c r="C14656">
        <v>108.818</v>
      </c>
      <c r="D14656">
        <v>451.05099999999999</v>
      </c>
    </row>
    <row r="14657" spans="1:4" x14ac:dyDescent="0.3">
      <c r="A14657" s="1" t="s">
        <v>78</v>
      </c>
      <c r="B14657" s="1" t="s">
        <v>129</v>
      </c>
      <c r="C14657">
        <v>107.785</v>
      </c>
      <c r="D14657">
        <v>451.14299999999997</v>
      </c>
    </row>
    <row r="14658" spans="1:4" x14ac:dyDescent="0.3">
      <c r="A14658" s="1" t="s">
        <v>78</v>
      </c>
      <c r="B14658" s="1" t="s">
        <v>129</v>
      </c>
      <c r="C14658">
        <v>106.872999999999</v>
      </c>
      <c r="D14658">
        <v>451.23500000000001</v>
      </c>
    </row>
    <row r="14659" spans="1:4" x14ac:dyDescent="0.3">
      <c r="A14659" s="1" t="s">
        <v>78</v>
      </c>
      <c r="B14659" s="1" t="s">
        <v>129</v>
      </c>
      <c r="C14659">
        <v>105.96299999999999</v>
      </c>
      <c r="D14659">
        <v>451.32600000000002</v>
      </c>
    </row>
    <row r="14660" spans="1:4" x14ac:dyDescent="0.3">
      <c r="A14660" s="1" t="s">
        <v>78</v>
      </c>
      <c r="B14660" s="1" t="s">
        <v>129</v>
      </c>
      <c r="C14660">
        <v>105.113</v>
      </c>
      <c r="D14660">
        <v>451.41800000000001</v>
      </c>
    </row>
    <row r="14661" spans="1:4" x14ac:dyDescent="0.3">
      <c r="A14661" s="1" t="s">
        <v>78</v>
      </c>
      <c r="B14661" s="1" t="s">
        <v>129</v>
      </c>
      <c r="C14661">
        <v>167.39099999999999</v>
      </c>
      <c r="D14661">
        <v>445.02109999999999</v>
      </c>
    </row>
    <row r="14662" spans="1:4" x14ac:dyDescent="0.3">
      <c r="A14662" s="1" t="s">
        <v>78</v>
      </c>
      <c r="B14662" s="1" t="s">
        <v>129</v>
      </c>
      <c r="C14662">
        <v>164.71799999999999</v>
      </c>
      <c r="D14662">
        <v>445.29410000000001</v>
      </c>
    </row>
    <row r="14663" spans="1:4" x14ac:dyDescent="0.3">
      <c r="A14663" s="1" t="s">
        <v>78</v>
      </c>
      <c r="B14663" s="1" t="s">
        <v>129</v>
      </c>
      <c r="C14663">
        <v>161.98299999999901</v>
      </c>
      <c r="D14663">
        <v>445.65910000000002</v>
      </c>
    </row>
    <row r="14664" spans="1:4" x14ac:dyDescent="0.3">
      <c r="A14664" s="1" t="s">
        <v>78</v>
      </c>
      <c r="B14664" s="1" t="s">
        <v>129</v>
      </c>
      <c r="C14664">
        <v>159.06699999999901</v>
      </c>
      <c r="D14664">
        <v>445.93310000000002</v>
      </c>
    </row>
    <row r="14665" spans="1:4" x14ac:dyDescent="0.3">
      <c r="A14665" s="1" t="s">
        <v>78</v>
      </c>
      <c r="B14665" s="1" t="s">
        <v>129</v>
      </c>
      <c r="C14665">
        <v>156.028999999999</v>
      </c>
      <c r="D14665">
        <v>446.29910000000001</v>
      </c>
    </row>
    <row r="14666" spans="1:4" x14ac:dyDescent="0.3">
      <c r="A14666" s="1" t="s">
        <v>78</v>
      </c>
      <c r="B14666" s="1" t="s">
        <v>129</v>
      </c>
      <c r="C14666">
        <v>152.807999999999</v>
      </c>
      <c r="D14666">
        <v>446.66609999999997</v>
      </c>
    </row>
    <row r="14667" spans="1:4" x14ac:dyDescent="0.3">
      <c r="A14667" s="1" t="s">
        <v>78</v>
      </c>
      <c r="B14667" s="1" t="s">
        <v>129</v>
      </c>
      <c r="C14667">
        <v>151.106999999999</v>
      </c>
      <c r="D14667">
        <v>446.84710000000001</v>
      </c>
    </row>
    <row r="14668" spans="1:4" x14ac:dyDescent="0.3">
      <c r="A14668" s="1" t="s">
        <v>78</v>
      </c>
      <c r="B14668" s="1" t="s">
        <v>129</v>
      </c>
      <c r="C14668">
        <v>149.40599999999901</v>
      </c>
      <c r="D14668">
        <v>447.0301</v>
      </c>
    </row>
    <row r="14669" spans="1:4" x14ac:dyDescent="0.3">
      <c r="A14669" s="1" t="s">
        <v>78</v>
      </c>
      <c r="B14669" s="1" t="s">
        <v>129</v>
      </c>
      <c r="C14669">
        <v>147.64399999999901</v>
      </c>
      <c r="D14669">
        <v>447.21210000000002</v>
      </c>
    </row>
    <row r="14670" spans="1:4" x14ac:dyDescent="0.3">
      <c r="A14670" s="1" t="s">
        <v>78</v>
      </c>
      <c r="B14670" s="1" t="s">
        <v>129</v>
      </c>
      <c r="C14670">
        <v>145.820999999999</v>
      </c>
      <c r="D14670">
        <v>447.39510000000001</v>
      </c>
    </row>
    <row r="14671" spans="1:4" x14ac:dyDescent="0.3">
      <c r="A14671" s="1" t="s">
        <v>78</v>
      </c>
      <c r="B14671" s="1" t="s">
        <v>129</v>
      </c>
      <c r="C14671">
        <v>143.997999999999</v>
      </c>
      <c r="D14671">
        <v>447.57810000000001</v>
      </c>
    </row>
    <row r="14672" spans="1:4" x14ac:dyDescent="0.3">
      <c r="A14672" s="1" t="s">
        <v>78</v>
      </c>
      <c r="B14672" s="1" t="s">
        <v>129</v>
      </c>
      <c r="C14672">
        <v>142.05399999999901</v>
      </c>
      <c r="D14672">
        <v>447.7611</v>
      </c>
    </row>
    <row r="14673" spans="1:4" x14ac:dyDescent="0.3">
      <c r="A14673" s="1" t="s">
        <v>78</v>
      </c>
      <c r="B14673" s="1" t="s">
        <v>129</v>
      </c>
      <c r="C14673">
        <v>167.390999999999</v>
      </c>
      <c r="D14673">
        <v>445.02109999999999</v>
      </c>
    </row>
    <row r="14674" spans="1:4" x14ac:dyDescent="0.3">
      <c r="A14674" s="1" t="s">
        <v>78</v>
      </c>
      <c r="B14674" s="1" t="s">
        <v>129</v>
      </c>
      <c r="C14674">
        <v>164.71799999999899</v>
      </c>
      <c r="D14674">
        <v>445.29410000000001</v>
      </c>
    </row>
    <row r="14675" spans="1:4" x14ac:dyDescent="0.3">
      <c r="A14675" s="1" t="s">
        <v>78</v>
      </c>
      <c r="B14675" s="1" t="s">
        <v>129</v>
      </c>
      <c r="C14675">
        <v>161.98299999999901</v>
      </c>
      <c r="D14675">
        <v>445.65910000000002</v>
      </c>
    </row>
    <row r="14676" spans="1:4" x14ac:dyDescent="0.3">
      <c r="A14676" s="1" t="s">
        <v>78</v>
      </c>
      <c r="B14676" s="1" t="s">
        <v>129</v>
      </c>
      <c r="C14676">
        <v>159.06699999999901</v>
      </c>
      <c r="D14676">
        <v>445.93310000000002</v>
      </c>
    </row>
    <row r="14677" spans="1:4" x14ac:dyDescent="0.3">
      <c r="A14677" s="1" t="s">
        <v>78</v>
      </c>
      <c r="B14677" s="1" t="s">
        <v>129</v>
      </c>
      <c r="C14677">
        <v>156.028999999999</v>
      </c>
      <c r="D14677">
        <v>446.29910000000001</v>
      </c>
    </row>
    <row r="14678" spans="1:4" x14ac:dyDescent="0.3">
      <c r="A14678" s="1" t="s">
        <v>78</v>
      </c>
      <c r="B14678" s="1" t="s">
        <v>129</v>
      </c>
      <c r="C14678">
        <v>152.807999999999</v>
      </c>
      <c r="D14678">
        <v>446.66609999999997</v>
      </c>
    </row>
    <row r="14679" spans="1:4" x14ac:dyDescent="0.3">
      <c r="A14679" s="1" t="s">
        <v>78</v>
      </c>
      <c r="B14679" s="1" t="s">
        <v>129</v>
      </c>
      <c r="C14679">
        <v>151.106999999999</v>
      </c>
      <c r="D14679">
        <v>446.84710000000001</v>
      </c>
    </row>
    <row r="14680" spans="1:4" x14ac:dyDescent="0.3">
      <c r="A14680" s="1" t="s">
        <v>78</v>
      </c>
      <c r="B14680" s="1" t="s">
        <v>129</v>
      </c>
      <c r="C14680">
        <v>149.40599999999901</v>
      </c>
      <c r="D14680">
        <v>447.0301</v>
      </c>
    </row>
    <row r="14681" spans="1:4" x14ac:dyDescent="0.3">
      <c r="A14681" s="1" t="s">
        <v>78</v>
      </c>
      <c r="B14681" s="1" t="s">
        <v>129</v>
      </c>
      <c r="C14681">
        <v>147.64399999999901</v>
      </c>
      <c r="D14681">
        <v>447.21210000000002</v>
      </c>
    </row>
    <row r="14682" spans="1:4" x14ac:dyDescent="0.3">
      <c r="A14682" s="1" t="s">
        <v>78</v>
      </c>
      <c r="B14682" s="1" t="s">
        <v>129</v>
      </c>
      <c r="C14682">
        <v>145.820999999999</v>
      </c>
      <c r="D14682">
        <v>447.39510000000001</v>
      </c>
    </row>
    <row r="14683" spans="1:4" x14ac:dyDescent="0.3">
      <c r="A14683" s="1" t="s">
        <v>78</v>
      </c>
      <c r="B14683" s="1" t="s">
        <v>129</v>
      </c>
      <c r="C14683">
        <v>143.997999999999</v>
      </c>
      <c r="D14683">
        <v>447.57810000000001</v>
      </c>
    </row>
    <row r="14684" spans="1:4" x14ac:dyDescent="0.3">
      <c r="A14684" s="1" t="s">
        <v>78</v>
      </c>
      <c r="B14684" s="1" t="s">
        <v>129</v>
      </c>
      <c r="C14684">
        <v>142.05399999999901</v>
      </c>
      <c r="D14684">
        <v>447.7611</v>
      </c>
    </row>
    <row r="14685" spans="1:4" x14ac:dyDescent="0.3">
      <c r="A14685" s="1" t="s">
        <v>78</v>
      </c>
      <c r="B14685" s="1" t="s">
        <v>129</v>
      </c>
      <c r="C14685">
        <v>183.552999999999</v>
      </c>
      <c r="D14685">
        <v>443.19411000000002</v>
      </c>
    </row>
    <row r="14686" spans="1:4" x14ac:dyDescent="0.3">
      <c r="A14686" s="1" t="s">
        <v>78</v>
      </c>
      <c r="B14686" s="1" t="s">
        <v>129</v>
      </c>
      <c r="C14686">
        <v>181.729999999999</v>
      </c>
      <c r="D14686">
        <v>443.37511000000001</v>
      </c>
    </row>
    <row r="14687" spans="1:4" x14ac:dyDescent="0.3">
      <c r="A14687" s="1" t="s">
        <v>78</v>
      </c>
      <c r="B14687" s="1" t="s">
        <v>129</v>
      </c>
      <c r="C14687">
        <v>179.90799999999899</v>
      </c>
      <c r="D14687">
        <v>443.55711000000002</v>
      </c>
    </row>
    <row r="14688" spans="1:4" x14ac:dyDescent="0.3">
      <c r="A14688" s="1" t="s">
        <v>78</v>
      </c>
      <c r="B14688" s="1" t="s">
        <v>129</v>
      </c>
      <c r="C14688">
        <v>178.08499999999901</v>
      </c>
      <c r="D14688">
        <v>443.83211</v>
      </c>
    </row>
    <row r="14689" spans="1:4" x14ac:dyDescent="0.3">
      <c r="A14689" s="1" t="s">
        <v>78</v>
      </c>
      <c r="B14689" s="1" t="s">
        <v>129</v>
      </c>
      <c r="C14689">
        <v>176.200999999999</v>
      </c>
      <c r="D14689">
        <v>444.01411000000002</v>
      </c>
    </row>
    <row r="14690" spans="1:4" x14ac:dyDescent="0.3">
      <c r="A14690" s="1" t="s">
        <v>78</v>
      </c>
      <c r="B14690" s="1" t="s">
        <v>129</v>
      </c>
      <c r="C14690">
        <v>174.19699999999901</v>
      </c>
      <c r="D14690">
        <v>444.19711000000001</v>
      </c>
    </row>
    <row r="14691" spans="1:4" x14ac:dyDescent="0.3">
      <c r="A14691" s="1" t="s">
        <v>78</v>
      </c>
      <c r="B14691" s="1" t="s">
        <v>129</v>
      </c>
      <c r="C14691">
        <v>172.129999999999</v>
      </c>
      <c r="D14691">
        <v>444.47010999999998</v>
      </c>
    </row>
    <row r="14692" spans="1:4" x14ac:dyDescent="0.3">
      <c r="A14692" s="1" t="s">
        <v>78</v>
      </c>
      <c r="B14692" s="1" t="s">
        <v>129</v>
      </c>
      <c r="C14692">
        <v>171.03699999999901</v>
      </c>
      <c r="D14692">
        <v>444.65411</v>
      </c>
    </row>
    <row r="14693" spans="1:4" x14ac:dyDescent="0.3">
      <c r="A14693" s="1" t="s">
        <v>78</v>
      </c>
      <c r="B14693" s="1" t="s">
        <v>129</v>
      </c>
      <c r="C14693">
        <v>169.88199999999901</v>
      </c>
      <c r="D14693">
        <v>444.74610999999999</v>
      </c>
    </row>
    <row r="14694" spans="1:4" x14ac:dyDescent="0.3">
      <c r="A14694" s="1" t="s">
        <v>78</v>
      </c>
      <c r="B14694" s="1" t="s">
        <v>129</v>
      </c>
      <c r="C14694">
        <v>168.66699999999901</v>
      </c>
      <c r="D14694">
        <v>444.83810999999997</v>
      </c>
    </row>
    <row r="14695" spans="1:4" x14ac:dyDescent="0.3">
      <c r="A14695" s="1" t="s">
        <v>78</v>
      </c>
      <c r="B14695" s="1" t="s">
        <v>129</v>
      </c>
      <c r="C14695">
        <v>167.390999999999</v>
      </c>
      <c r="D14695">
        <v>445.02111000000002</v>
      </c>
    </row>
    <row r="14696" spans="1:4" x14ac:dyDescent="0.3">
      <c r="A14696" s="1" t="s">
        <v>78</v>
      </c>
      <c r="B14696" s="1" t="s">
        <v>129</v>
      </c>
      <c r="C14696">
        <v>183.552999999999</v>
      </c>
      <c r="D14696">
        <v>443.19411000000002</v>
      </c>
    </row>
    <row r="14697" spans="1:4" x14ac:dyDescent="0.3">
      <c r="A14697" s="1" t="s">
        <v>78</v>
      </c>
      <c r="B14697" s="1" t="s">
        <v>129</v>
      </c>
      <c r="C14697">
        <v>181.729999999999</v>
      </c>
      <c r="D14697">
        <v>443.37511000000001</v>
      </c>
    </row>
    <row r="14698" spans="1:4" x14ac:dyDescent="0.3">
      <c r="A14698" s="1" t="s">
        <v>78</v>
      </c>
      <c r="B14698" s="1" t="s">
        <v>129</v>
      </c>
      <c r="C14698">
        <v>179.90799999999899</v>
      </c>
      <c r="D14698">
        <v>443.55711000000002</v>
      </c>
    </row>
    <row r="14699" spans="1:4" x14ac:dyDescent="0.3">
      <c r="A14699" s="1" t="s">
        <v>78</v>
      </c>
      <c r="B14699" s="1" t="s">
        <v>129</v>
      </c>
      <c r="C14699">
        <v>178.08499999999901</v>
      </c>
      <c r="D14699">
        <v>443.83211</v>
      </c>
    </row>
    <row r="14700" spans="1:4" x14ac:dyDescent="0.3">
      <c r="A14700" s="1" t="s">
        <v>78</v>
      </c>
      <c r="B14700" s="1" t="s">
        <v>129</v>
      </c>
      <c r="C14700">
        <v>176.200999999999</v>
      </c>
      <c r="D14700">
        <v>444.01411000000002</v>
      </c>
    </row>
    <row r="14701" spans="1:4" x14ac:dyDescent="0.3">
      <c r="A14701" s="1" t="s">
        <v>78</v>
      </c>
      <c r="B14701" s="1" t="s">
        <v>129</v>
      </c>
      <c r="C14701">
        <v>174.19699999999901</v>
      </c>
      <c r="D14701">
        <v>444.19711000000001</v>
      </c>
    </row>
    <row r="14702" spans="1:4" x14ac:dyDescent="0.3">
      <c r="A14702" s="1" t="s">
        <v>78</v>
      </c>
      <c r="B14702" s="1" t="s">
        <v>129</v>
      </c>
      <c r="C14702">
        <v>172.129999999999</v>
      </c>
      <c r="D14702">
        <v>444.47010999999998</v>
      </c>
    </row>
    <row r="14703" spans="1:4" x14ac:dyDescent="0.3">
      <c r="A14703" s="1" t="s">
        <v>78</v>
      </c>
      <c r="B14703" s="1" t="s">
        <v>129</v>
      </c>
      <c r="C14703">
        <v>171.03699999999901</v>
      </c>
      <c r="D14703">
        <v>444.65411</v>
      </c>
    </row>
    <row r="14704" spans="1:4" x14ac:dyDescent="0.3">
      <c r="A14704" s="1" t="s">
        <v>78</v>
      </c>
      <c r="B14704" s="1" t="s">
        <v>129</v>
      </c>
      <c r="C14704">
        <v>169.88199999999901</v>
      </c>
      <c r="D14704">
        <v>444.74610999999999</v>
      </c>
    </row>
    <row r="14705" spans="1:4" x14ac:dyDescent="0.3">
      <c r="A14705" s="1" t="s">
        <v>78</v>
      </c>
      <c r="B14705" s="1" t="s">
        <v>129</v>
      </c>
      <c r="C14705">
        <v>168.66699999999901</v>
      </c>
      <c r="D14705">
        <v>444.83810999999997</v>
      </c>
    </row>
    <row r="14706" spans="1:4" x14ac:dyDescent="0.3">
      <c r="A14706" s="1" t="s">
        <v>78</v>
      </c>
      <c r="B14706" s="1" t="s">
        <v>129</v>
      </c>
      <c r="C14706">
        <v>167.390999999999</v>
      </c>
      <c r="D14706">
        <v>445.02111000000002</v>
      </c>
    </row>
    <row r="14707" spans="1:4" x14ac:dyDescent="0.3">
      <c r="A14707" s="1" t="s">
        <v>78</v>
      </c>
      <c r="B14707" s="1" t="s">
        <v>129</v>
      </c>
      <c r="C14707">
        <v>197.46699999999899</v>
      </c>
      <c r="D14707">
        <v>442.00310000000002</v>
      </c>
    </row>
    <row r="14708" spans="1:4" x14ac:dyDescent="0.3">
      <c r="A14708" s="1" t="s">
        <v>78</v>
      </c>
      <c r="B14708" s="1" t="s">
        <v>129</v>
      </c>
      <c r="C14708">
        <v>195.94699999999901</v>
      </c>
      <c r="D14708">
        <v>442.18709999999999</v>
      </c>
    </row>
    <row r="14709" spans="1:4" x14ac:dyDescent="0.3">
      <c r="A14709" s="1" t="s">
        <v>78</v>
      </c>
      <c r="B14709" s="1" t="s">
        <v>129</v>
      </c>
      <c r="C14709">
        <v>194.307999999999</v>
      </c>
      <c r="D14709">
        <v>442.27809999999999</v>
      </c>
    </row>
    <row r="14710" spans="1:4" x14ac:dyDescent="0.3">
      <c r="A14710" s="1" t="s">
        <v>78</v>
      </c>
      <c r="B14710" s="1" t="s">
        <v>129</v>
      </c>
      <c r="C14710">
        <v>192.66799999999901</v>
      </c>
      <c r="D14710">
        <v>442.46109999999999</v>
      </c>
    </row>
    <row r="14711" spans="1:4" x14ac:dyDescent="0.3">
      <c r="A14711" s="1" t="s">
        <v>78</v>
      </c>
      <c r="B14711" s="1" t="s">
        <v>129</v>
      </c>
      <c r="C14711">
        <v>190.90599999999901</v>
      </c>
      <c r="D14711">
        <v>442.5521</v>
      </c>
    </row>
    <row r="14712" spans="1:4" x14ac:dyDescent="0.3">
      <c r="A14712" s="1" t="s">
        <v>78</v>
      </c>
      <c r="B14712" s="1" t="s">
        <v>129</v>
      </c>
      <c r="C14712">
        <v>189.081999999999</v>
      </c>
      <c r="D14712">
        <v>442.73509999999999</v>
      </c>
    </row>
    <row r="14713" spans="1:4" x14ac:dyDescent="0.3">
      <c r="A14713" s="1" t="s">
        <v>78</v>
      </c>
      <c r="B14713" s="1" t="s">
        <v>129</v>
      </c>
      <c r="C14713">
        <v>187.25899999999899</v>
      </c>
      <c r="D14713">
        <v>442.82709999999997</v>
      </c>
    </row>
    <row r="14714" spans="1:4" x14ac:dyDescent="0.3">
      <c r="A14714" s="1" t="s">
        <v>78</v>
      </c>
      <c r="B14714" s="1" t="s">
        <v>129</v>
      </c>
      <c r="C14714">
        <v>183.552999999999</v>
      </c>
      <c r="D14714">
        <v>443.19409999999999</v>
      </c>
    </row>
    <row r="14715" spans="1:4" x14ac:dyDescent="0.3">
      <c r="A14715" s="1" t="s">
        <v>78</v>
      </c>
      <c r="B14715" s="1" t="s">
        <v>129</v>
      </c>
      <c r="C14715">
        <v>197.46699999999899</v>
      </c>
      <c r="D14715">
        <v>442.00310000000002</v>
      </c>
    </row>
    <row r="14716" spans="1:4" x14ac:dyDescent="0.3">
      <c r="A14716" s="1" t="s">
        <v>78</v>
      </c>
      <c r="B14716" s="1" t="s">
        <v>129</v>
      </c>
      <c r="C14716">
        <v>195.94699999999901</v>
      </c>
      <c r="D14716">
        <v>442.18709999999999</v>
      </c>
    </row>
    <row r="14717" spans="1:4" x14ac:dyDescent="0.3">
      <c r="A14717" s="1" t="s">
        <v>78</v>
      </c>
      <c r="B14717" s="1" t="s">
        <v>129</v>
      </c>
      <c r="C14717">
        <v>194.307999999999</v>
      </c>
      <c r="D14717">
        <v>442.27809999999999</v>
      </c>
    </row>
    <row r="14718" spans="1:4" x14ac:dyDescent="0.3">
      <c r="A14718" s="1" t="s">
        <v>78</v>
      </c>
      <c r="B14718" s="1" t="s">
        <v>129</v>
      </c>
      <c r="C14718">
        <v>192.66799999999901</v>
      </c>
      <c r="D14718">
        <v>442.46109999999999</v>
      </c>
    </row>
    <row r="14719" spans="1:4" x14ac:dyDescent="0.3">
      <c r="A14719" s="1" t="s">
        <v>78</v>
      </c>
      <c r="B14719" s="1" t="s">
        <v>129</v>
      </c>
      <c r="C14719">
        <v>190.90599999999901</v>
      </c>
      <c r="D14719">
        <v>442.5521</v>
      </c>
    </row>
    <row r="14720" spans="1:4" x14ac:dyDescent="0.3">
      <c r="A14720" s="1" t="s">
        <v>78</v>
      </c>
      <c r="B14720" s="1" t="s">
        <v>129</v>
      </c>
      <c r="C14720">
        <v>189.081999999999</v>
      </c>
      <c r="D14720">
        <v>442.73509999999999</v>
      </c>
    </row>
    <row r="14721" spans="1:4" x14ac:dyDescent="0.3">
      <c r="A14721" s="1" t="s">
        <v>78</v>
      </c>
      <c r="B14721" s="1" t="s">
        <v>129</v>
      </c>
      <c r="C14721">
        <v>187.25899999999899</v>
      </c>
      <c r="D14721">
        <v>442.82709999999997</v>
      </c>
    </row>
    <row r="14722" spans="1:4" x14ac:dyDescent="0.3">
      <c r="A14722" s="1" t="s">
        <v>78</v>
      </c>
      <c r="B14722" s="1" t="s">
        <v>129</v>
      </c>
      <c r="C14722">
        <v>183.552999999999</v>
      </c>
      <c r="D14722">
        <v>443.19409999999999</v>
      </c>
    </row>
    <row r="14723" spans="1:4" x14ac:dyDescent="0.3">
      <c r="A14723" s="1" t="s">
        <v>78</v>
      </c>
      <c r="B14723" s="1" t="s">
        <v>129</v>
      </c>
      <c r="C14723">
        <v>207.43199999999899</v>
      </c>
      <c r="D14723">
        <v>440.72411</v>
      </c>
    </row>
    <row r="14724" spans="1:4" x14ac:dyDescent="0.3">
      <c r="A14724" s="1" t="s">
        <v>78</v>
      </c>
      <c r="B14724" s="1" t="s">
        <v>129</v>
      </c>
      <c r="C14724">
        <v>206.39899999999901</v>
      </c>
      <c r="D14724">
        <v>440.81610999999998</v>
      </c>
    </row>
    <row r="14725" spans="1:4" x14ac:dyDescent="0.3">
      <c r="A14725" s="1" t="s">
        <v>78</v>
      </c>
      <c r="B14725" s="1" t="s">
        <v>129</v>
      </c>
      <c r="C14725">
        <v>205.24399999999901</v>
      </c>
      <c r="D14725">
        <v>441.00011000000001</v>
      </c>
    </row>
    <row r="14726" spans="1:4" x14ac:dyDescent="0.3">
      <c r="A14726" s="1" t="s">
        <v>78</v>
      </c>
      <c r="B14726" s="1" t="s">
        <v>129</v>
      </c>
      <c r="C14726">
        <v>204.08999999999901</v>
      </c>
      <c r="D14726">
        <v>441.18211000000002</v>
      </c>
    </row>
    <row r="14727" spans="1:4" x14ac:dyDescent="0.3">
      <c r="A14727" s="1" t="s">
        <v>78</v>
      </c>
      <c r="B14727" s="1" t="s">
        <v>129</v>
      </c>
      <c r="C14727">
        <v>202.87499999999901</v>
      </c>
      <c r="D14727">
        <v>441.36610999999999</v>
      </c>
    </row>
    <row r="14728" spans="1:4" x14ac:dyDescent="0.3">
      <c r="A14728" s="1" t="s">
        <v>78</v>
      </c>
      <c r="B14728" s="1" t="s">
        <v>129</v>
      </c>
      <c r="C14728">
        <v>201.659999999999</v>
      </c>
      <c r="D14728">
        <v>441.54811000000001</v>
      </c>
    </row>
    <row r="14729" spans="1:4" x14ac:dyDescent="0.3">
      <c r="A14729" s="1" t="s">
        <v>78</v>
      </c>
      <c r="B14729" s="1" t="s">
        <v>129</v>
      </c>
      <c r="C14729">
        <v>200.32299999999901</v>
      </c>
      <c r="D14729">
        <v>441.63810999999998</v>
      </c>
    </row>
    <row r="14730" spans="1:4" x14ac:dyDescent="0.3">
      <c r="A14730" s="1" t="s">
        <v>78</v>
      </c>
      <c r="B14730" s="1" t="s">
        <v>129</v>
      </c>
      <c r="C14730">
        <v>198.92499999999899</v>
      </c>
      <c r="D14730">
        <v>441.82110999999998</v>
      </c>
    </row>
    <row r="14731" spans="1:4" x14ac:dyDescent="0.3">
      <c r="A14731" s="1" t="s">
        <v>78</v>
      </c>
      <c r="B14731" s="1" t="s">
        <v>129</v>
      </c>
      <c r="C14731">
        <v>197.46699999999899</v>
      </c>
      <c r="D14731">
        <v>442.00310999999999</v>
      </c>
    </row>
    <row r="14732" spans="1:4" x14ac:dyDescent="0.3">
      <c r="A14732" s="1" t="s">
        <v>78</v>
      </c>
      <c r="B14732" s="1" t="s">
        <v>129</v>
      </c>
      <c r="C14732">
        <v>207.43199999999899</v>
      </c>
      <c r="D14732">
        <v>440.72411</v>
      </c>
    </row>
    <row r="14733" spans="1:4" x14ac:dyDescent="0.3">
      <c r="A14733" s="1" t="s">
        <v>78</v>
      </c>
      <c r="B14733" s="1" t="s">
        <v>129</v>
      </c>
      <c r="C14733">
        <v>206.39899999999901</v>
      </c>
      <c r="D14733">
        <v>440.81610999999998</v>
      </c>
    </row>
    <row r="14734" spans="1:4" x14ac:dyDescent="0.3">
      <c r="A14734" s="1" t="s">
        <v>78</v>
      </c>
      <c r="B14734" s="1" t="s">
        <v>129</v>
      </c>
      <c r="C14734">
        <v>205.24399999999901</v>
      </c>
      <c r="D14734">
        <v>441.00011000000001</v>
      </c>
    </row>
    <row r="14735" spans="1:4" x14ac:dyDescent="0.3">
      <c r="A14735" s="1" t="s">
        <v>78</v>
      </c>
      <c r="B14735" s="1" t="s">
        <v>129</v>
      </c>
      <c r="C14735">
        <v>204.08999999999901</v>
      </c>
      <c r="D14735">
        <v>441.18211000000002</v>
      </c>
    </row>
    <row r="14736" spans="1:4" x14ac:dyDescent="0.3">
      <c r="A14736" s="1" t="s">
        <v>78</v>
      </c>
      <c r="B14736" s="1" t="s">
        <v>129</v>
      </c>
      <c r="C14736">
        <v>202.87499999999901</v>
      </c>
      <c r="D14736">
        <v>441.36610999999999</v>
      </c>
    </row>
    <row r="14737" spans="1:4" x14ac:dyDescent="0.3">
      <c r="A14737" s="1" t="s">
        <v>78</v>
      </c>
      <c r="B14737" s="1" t="s">
        <v>129</v>
      </c>
      <c r="C14737">
        <v>201.659999999999</v>
      </c>
      <c r="D14737">
        <v>441.54811000000001</v>
      </c>
    </row>
    <row r="14738" spans="1:4" x14ac:dyDescent="0.3">
      <c r="A14738" s="1" t="s">
        <v>78</v>
      </c>
      <c r="B14738" s="1" t="s">
        <v>129</v>
      </c>
      <c r="C14738">
        <v>200.32299999999901</v>
      </c>
      <c r="D14738">
        <v>441.63810999999998</v>
      </c>
    </row>
    <row r="14739" spans="1:4" x14ac:dyDescent="0.3">
      <c r="A14739" s="1" t="s">
        <v>78</v>
      </c>
      <c r="B14739" s="1" t="s">
        <v>129</v>
      </c>
      <c r="C14739">
        <v>198.92499999999899</v>
      </c>
      <c r="D14739">
        <v>441.82110999999998</v>
      </c>
    </row>
    <row r="14740" spans="1:4" x14ac:dyDescent="0.3">
      <c r="A14740" s="1" t="s">
        <v>78</v>
      </c>
      <c r="B14740" s="1" t="s">
        <v>129</v>
      </c>
      <c r="C14740">
        <v>197.46699999999899</v>
      </c>
      <c r="D14740">
        <v>442.00310999999999</v>
      </c>
    </row>
    <row r="14741" spans="1:4" x14ac:dyDescent="0.3">
      <c r="A14741" s="1" t="s">
        <v>78</v>
      </c>
      <c r="B14741" s="1" t="s">
        <v>129</v>
      </c>
      <c r="C14741">
        <v>214.11599999999899</v>
      </c>
      <c r="D14741">
        <v>440.08611000000002</v>
      </c>
    </row>
    <row r="14742" spans="1:4" x14ac:dyDescent="0.3">
      <c r="A14742" s="1" t="s">
        <v>78</v>
      </c>
      <c r="B14742" s="1" t="s">
        <v>129</v>
      </c>
      <c r="C14742">
        <v>212.71799999999899</v>
      </c>
      <c r="D14742">
        <v>440.17711000000003</v>
      </c>
    </row>
    <row r="14743" spans="1:4" x14ac:dyDescent="0.3">
      <c r="A14743" s="1" t="s">
        <v>78</v>
      </c>
      <c r="B14743" s="1" t="s">
        <v>129</v>
      </c>
      <c r="C14743">
        <v>211.927999999999</v>
      </c>
      <c r="D14743">
        <v>440.26711</v>
      </c>
    </row>
    <row r="14744" spans="1:4" x14ac:dyDescent="0.3">
      <c r="A14744" s="1" t="s">
        <v>78</v>
      </c>
      <c r="B14744" s="1" t="s">
        <v>129</v>
      </c>
      <c r="C14744">
        <v>211.13899999999899</v>
      </c>
      <c r="D14744">
        <v>440.35910999999999</v>
      </c>
    </row>
    <row r="14745" spans="1:4" x14ac:dyDescent="0.3">
      <c r="A14745" s="1" t="s">
        <v>78</v>
      </c>
      <c r="B14745" s="1" t="s">
        <v>129</v>
      </c>
      <c r="C14745">
        <v>210.28799999999899</v>
      </c>
      <c r="D14745">
        <v>440.45011</v>
      </c>
    </row>
    <row r="14746" spans="1:4" x14ac:dyDescent="0.3">
      <c r="A14746" s="1" t="s">
        <v>78</v>
      </c>
      <c r="B14746" s="1" t="s">
        <v>129</v>
      </c>
      <c r="C14746">
        <v>209.37699999999899</v>
      </c>
      <c r="D14746">
        <v>440.54210999999998</v>
      </c>
    </row>
    <row r="14747" spans="1:4" x14ac:dyDescent="0.3">
      <c r="A14747" s="1" t="s">
        <v>78</v>
      </c>
      <c r="B14747" s="1" t="s">
        <v>129</v>
      </c>
      <c r="C14747">
        <v>208.46499999999901</v>
      </c>
      <c r="D14747">
        <v>440.63310999999999</v>
      </c>
    </row>
    <row r="14748" spans="1:4" x14ac:dyDescent="0.3">
      <c r="A14748" s="1" t="s">
        <v>78</v>
      </c>
      <c r="B14748" s="1" t="s">
        <v>129</v>
      </c>
      <c r="C14748">
        <v>207.43199999999899</v>
      </c>
      <c r="D14748">
        <v>440.72411</v>
      </c>
    </row>
    <row r="14749" spans="1:4" x14ac:dyDescent="0.3">
      <c r="A14749" s="1" t="s">
        <v>78</v>
      </c>
      <c r="B14749" s="1" t="s">
        <v>129</v>
      </c>
      <c r="C14749">
        <v>214.11599999999899</v>
      </c>
      <c r="D14749">
        <v>440.08611000000002</v>
      </c>
    </row>
    <row r="14750" spans="1:4" x14ac:dyDescent="0.3">
      <c r="A14750" s="1" t="s">
        <v>78</v>
      </c>
      <c r="B14750" s="1" t="s">
        <v>129</v>
      </c>
      <c r="C14750">
        <v>212.71799999999899</v>
      </c>
      <c r="D14750">
        <v>440.17711000000003</v>
      </c>
    </row>
    <row r="14751" spans="1:4" x14ac:dyDescent="0.3">
      <c r="A14751" s="1" t="s">
        <v>78</v>
      </c>
      <c r="B14751" s="1" t="s">
        <v>129</v>
      </c>
      <c r="C14751">
        <v>211.927999999999</v>
      </c>
      <c r="D14751">
        <v>440.26711</v>
      </c>
    </row>
    <row r="14752" spans="1:4" x14ac:dyDescent="0.3">
      <c r="A14752" s="1" t="s">
        <v>78</v>
      </c>
      <c r="B14752" s="1" t="s">
        <v>129</v>
      </c>
      <c r="C14752">
        <v>211.13899999999899</v>
      </c>
      <c r="D14752">
        <v>440.35910999999999</v>
      </c>
    </row>
    <row r="14753" spans="1:4" x14ac:dyDescent="0.3">
      <c r="A14753" s="1" t="s">
        <v>78</v>
      </c>
      <c r="B14753" s="1" t="s">
        <v>129</v>
      </c>
      <c r="C14753">
        <v>210.28799999999899</v>
      </c>
      <c r="D14753">
        <v>440.45011</v>
      </c>
    </row>
    <row r="14754" spans="1:4" x14ac:dyDescent="0.3">
      <c r="A14754" s="1" t="s">
        <v>78</v>
      </c>
      <c r="B14754" s="1" t="s">
        <v>129</v>
      </c>
      <c r="C14754">
        <v>209.37699999999899</v>
      </c>
      <c r="D14754">
        <v>440.54210999999998</v>
      </c>
    </row>
    <row r="14755" spans="1:4" x14ac:dyDescent="0.3">
      <c r="A14755" s="1" t="s">
        <v>78</v>
      </c>
      <c r="B14755" s="1" t="s">
        <v>129</v>
      </c>
      <c r="C14755">
        <v>208.46499999999901</v>
      </c>
      <c r="D14755">
        <v>440.63310999999999</v>
      </c>
    </row>
    <row r="14756" spans="1:4" x14ac:dyDescent="0.3">
      <c r="A14756" s="1" t="s">
        <v>78</v>
      </c>
      <c r="B14756" s="1" t="s">
        <v>129</v>
      </c>
      <c r="C14756">
        <v>207.43199999999999</v>
      </c>
      <c r="D14756">
        <v>440.72411</v>
      </c>
    </row>
    <row r="14757" spans="1:4" x14ac:dyDescent="0.3">
      <c r="A14757" s="1" t="s">
        <v>78</v>
      </c>
      <c r="B14757" s="1" t="s">
        <v>129</v>
      </c>
      <c r="C14757">
        <v>218.18599999999901</v>
      </c>
      <c r="D14757">
        <v>439.62810000000002</v>
      </c>
    </row>
    <row r="14758" spans="1:4" x14ac:dyDescent="0.3">
      <c r="A14758" s="1" t="s">
        <v>78</v>
      </c>
      <c r="B14758" s="1" t="s">
        <v>129</v>
      </c>
      <c r="C14758">
        <v>217.27499999999901</v>
      </c>
      <c r="D14758">
        <v>439.7201</v>
      </c>
    </row>
    <row r="14759" spans="1:4" x14ac:dyDescent="0.3">
      <c r="A14759" s="1" t="s">
        <v>78</v>
      </c>
      <c r="B14759" s="1" t="s">
        <v>129</v>
      </c>
      <c r="C14759">
        <v>216.36399999999901</v>
      </c>
      <c r="D14759">
        <v>439.81009999999998</v>
      </c>
    </row>
    <row r="14760" spans="1:4" x14ac:dyDescent="0.3">
      <c r="A14760" s="1" t="s">
        <v>78</v>
      </c>
      <c r="B14760" s="1" t="s">
        <v>129</v>
      </c>
      <c r="C14760">
        <v>215.87799999999999</v>
      </c>
      <c r="D14760">
        <v>439.90309999999999</v>
      </c>
    </row>
    <row r="14761" spans="1:4" x14ac:dyDescent="0.3">
      <c r="A14761" s="1" t="s">
        <v>78</v>
      </c>
      <c r="B14761" s="1" t="s">
        <v>129</v>
      </c>
      <c r="C14761">
        <v>215.33099999999999</v>
      </c>
      <c r="D14761">
        <v>439.99509999999998</v>
      </c>
    </row>
    <row r="14762" spans="1:4" x14ac:dyDescent="0.3">
      <c r="A14762" s="1" t="s">
        <v>78</v>
      </c>
      <c r="B14762" s="1" t="s">
        <v>129</v>
      </c>
      <c r="C14762">
        <v>214.78399999999999</v>
      </c>
      <c r="D14762">
        <v>439.995</v>
      </c>
    </row>
    <row r="14763" spans="1:4" x14ac:dyDescent="0.3">
      <c r="A14763" s="1" t="s">
        <v>78</v>
      </c>
      <c r="B14763" s="1" t="s">
        <v>129</v>
      </c>
      <c r="C14763">
        <v>214.11599999999899</v>
      </c>
      <c r="D14763">
        <v>440.08600000000001</v>
      </c>
    </row>
    <row r="14764" spans="1:4" x14ac:dyDescent="0.3">
      <c r="A14764" s="1" t="s">
        <v>78</v>
      </c>
      <c r="B14764" s="1" t="s">
        <v>129</v>
      </c>
      <c r="C14764">
        <v>218.18599999999901</v>
      </c>
      <c r="D14764">
        <v>439.62799999999999</v>
      </c>
    </row>
    <row r="14765" spans="1:4" x14ac:dyDescent="0.3">
      <c r="A14765" s="1" t="s">
        <v>78</v>
      </c>
      <c r="B14765" s="1" t="s">
        <v>129</v>
      </c>
      <c r="C14765">
        <v>217.27499999999901</v>
      </c>
      <c r="D14765">
        <v>439.719999999999</v>
      </c>
    </row>
    <row r="14766" spans="1:4" x14ac:dyDescent="0.3">
      <c r="A14766" s="1" t="s">
        <v>78</v>
      </c>
      <c r="B14766" s="1" t="s">
        <v>129</v>
      </c>
      <c r="C14766">
        <v>216.36399999999901</v>
      </c>
      <c r="D14766">
        <v>439.80999999999898</v>
      </c>
    </row>
    <row r="14767" spans="1:4" x14ac:dyDescent="0.3">
      <c r="A14767" s="1" t="s">
        <v>78</v>
      </c>
      <c r="B14767" s="1" t="s">
        <v>129</v>
      </c>
      <c r="C14767">
        <v>215.87799999999999</v>
      </c>
      <c r="D14767">
        <v>439.902999999999</v>
      </c>
    </row>
    <row r="14768" spans="1:4" x14ac:dyDescent="0.3">
      <c r="A14768" s="1" t="s">
        <v>78</v>
      </c>
      <c r="B14768" s="1" t="s">
        <v>129</v>
      </c>
      <c r="C14768">
        <v>215.33099999999999</v>
      </c>
      <c r="D14768">
        <v>439.99499999999898</v>
      </c>
    </row>
    <row r="14769" spans="1:4" x14ac:dyDescent="0.3">
      <c r="A14769" s="1" t="s">
        <v>78</v>
      </c>
      <c r="B14769" s="1" t="s">
        <v>129</v>
      </c>
      <c r="C14769">
        <v>214.78399999999999</v>
      </c>
      <c r="D14769">
        <v>439.995</v>
      </c>
    </row>
    <row r="14770" spans="1:4" x14ac:dyDescent="0.3">
      <c r="A14770" s="1" t="s">
        <v>78</v>
      </c>
      <c r="B14770" s="1" t="s">
        <v>129</v>
      </c>
      <c r="C14770">
        <v>214.11599999999899</v>
      </c>
      <c r="D14770">
        <v>440.08600000000001</v>
      </c>
    </row>
    <row r="14771" spans="1:4" x14ac:dyDescent="0.3">
      <c r="A14771" s="1" t="s">
        <v>78</v>
      </c>
      <c r="B14771" s="1" t="s">
        <v>129</v>
      </c>
      <c r="C14771">
        <v>221.34598999999901</v>
      </c>
      <c r="D14771">
        <v>439.262</v>
      </c>
    </row>
    <row r="14772" spans="1:4" x14ac:dyDescent="0.3">
      <c r="A14772" s="1" t="s">
        <v>78</v>
      </c>
      <c r="B14772" s="1" t="s">
        <v>129</v>
      </c>
      <c r="C14772">
        <v>220.49498999999901</v>
      </c>
      <c r="D14772">
        <v>439.35300000000001</v>
      </c>
    </row>
    <row r="14773" spans="1:4" x14ac:dyDescent="0.3">
      <c r="A14773" s="1" t="s">
        <v>78</v>
      </c>
      <c r="B14773" s="1" t="s">
        <v>129</v>
      </c>
      <c r="C14773">
        <v>219.76598999999899</v>
      </c>
      <c r="D14773">
        <v>439.44600000000003</v>
      </c>
    </row>
    <row r="14774" spans="1:4" x14ac:dyDescent="0.3">
      <c r="A14774" s="1" t="s">
        <v>78</v>
      </c>
      <c r="B14774" s="1" t="s">
        <v>129</v>
      </c>
      <c r="C14774">
        <v>219.03698999999901</v>
      </c>
      <c r="D14774">
        <v>439.53699999999998</v>
      </c>
    </row>
    <row r="14775" spans="1:4" x14ac:dyDescent="0.3">
      <c r="A14775" s="1" t="s">
        <v>78</v>
      </c>
      <c r="B14775" s="1" t="s">
        <v>129</v>
      </c>
      <c r="C14775">
        <v>218.18598999999901</v>
      </c>
      <c r="D14775">
        <v>439.62799999999999</v>
      </c>
    </row>
    <row r="14776" spans="1:4" x14ac:dyDescent="0.3">
      <c r="A14776" s="1" t="s">
        <v>78</v>
      </c>
      <c r="B14776" s="1" t="s">
        <v>129</v>
      </c>
      <c r="C14776">
        <v>221.34598999999901</v>
      </c>
      <c r="D14776">
        <v>439.262</v>
      </c>
    </row>
    <row r="14777" spans="1:4" x14ac:dyDescent="0.3">
      <c r="A14777" s="1" t="s">
        <v>78</v>
      </c>
      <c r="B14777" s="1" t="s">
        <v>129</v>
      </c>
      <c r="C14777">
        <v>220.49498999999901</v>
      </c>
      <c r="D14777">
        <v>439.35300000000001</v>
      </c>
    </row>
    <row r="14778" spans="1:4" x14ac:dyDescent="0.3">
      <c r="A14778" s="1" t="s">
        <v>78</v>
      </c>
      <c r="B14778" s="1" t="s">
        <v>129</v>
      </c>
      <c r="C14778">
        <v>219.76598999999899</v>
      </c>
      <c r="D14778">
        <v>439.44600000000003</v>
      </c>
    </row>
    <row r="14779" spans="1:4" x14ac:dyDescent="0.3">
      <c r="A14779" s="1" t="s">
        <v>78</v>
      </c>
      <c r="B14779" s="1" t="s">
        <v>129</v>
      </c>
      <c r="C14779">
        <v>219.03698999999901</v>
      </c>
      <c r="D14779">
        <v>439.53699999999998</v>
      </c>
    </row>
    <row r="14780" spans="1:4" x14ac:dyDescent="0.3">
      <c r="A14780" s="1" t="s">
        <v>78</v>
      </c>
      <c r="B14780" s="1" t="s">
        <v>129</v>
      </c>
      <c r="C14780">
        <v>218.18598999999901</v>
      </c>
      <c r="D14780">
        <v>439.62799999999999</v>
      </c>
    </row>
    <row r="14781" spans="1:4" x14ac:dyDescent="0.3">
      <c r="A14781" s="1" t="s">
        <v>78</v>
      </c>
      <c r="B14781" s="1" t="s">
        <v>129</v>
      </c>
      <c r="C14781">
        <v>225.355999999999</v>
      </c>
      <c r="D14781">
        <v>438.34800000000001</v>
      </c>
    </row>
    <row r="14782" spans="1:4" x14ac:dyDescent="0.3">
      <c r="A14782" s="1" t="s">
        <v>78</v>
      </c>
      <c r="B14782" s="1" t="s">
        <v>129</v>
      </c>
      <c r="C14782">
        <v>224.26199999999901</v>
      </c>
      <c r="D14782">
        <v>438.62299999999999</v>
      </c>
    </row>
    <row r="14783" spans="1:4" x14ac:dyDescent="0.3">
      <c r="A14783" s="1" t="s">
        <v>78</v>
      </c>
      <c r="B14783" s="1" t="s">
        <v>129</v>
      </c>
      <c r="C14783">
        <v>223.229999999999</v>
      </c>
      <c r="D14783">
        <v>438.80500000000001</v>
      </c>
    </row>
    <row r="14784" spans="1:4" x14ac:dyDescent="0.3">
      <c r="A14784" s="1" t="s">
        <v>78</v>
      </c>
      <c r="B14784" s="1" t="s">
        <v>129</v>
      </c>
      <c r="C14784">
        <v>222.25699999999901</v>
      </c>
      <c r="D14784">
        <v>439.08</v>
      </c>
    </row>
    <row r="14785" spans="1:4" x14ac:dyDescent="0.3">
      <c r="A14785" s="1" t="s">
        <v>78</v>
      </c>
      <c r="B14785" s="1" t="s">
        <v>129</v>
      </c>
      <c r="C14785">
        <v>221.34599999999901</v>
      </c>
      <c r="D14785">
        <v>439.262</v>
      </c>
    </row>
    <row r="14786" spans="1:4" x14ac:dyDescent="0.3">
      <c r="A14786" s="1" t="s">
        <v>78</v>
      </c>
      <c r="B14786" s="1" t="s">
        <v>129</v>
      </c>
      <c r="C14786">
        <v>225.355999999999</v>
      </c>
      <c r="D14786">
        <v>438.34800000000001</v>
      </c>
    </row>
    <row r="14787" spans="1:4" x14ac:dyDescent="0.3">
      <c r="A14787" s="1" t="s">
        <v>78</v>
      </c>
      <c r="B14787" s="1" t="s">
        <v>129</v>
      </c>
      <c r="C14787">
        <v>224.26199999999901</v>
      </c>
      <c r="D14787">
        <v>438.62299999999999</v>
      </c>
    </row>
    <row r="14788" spans="1:4" x14ac:dyDescent="0.3">
      <c r="A14788" s="1" t="s">
        <v>78</v>
      </c>
      <c r="B14788" s="1" t="s">
        <v>129</v>
      </c>
      <c r="C14788">
        <v>223.229999999999</v>
      </c>
      <c r="D14788">
        <v>438.80500000000001</v>
      </c>
    </row>
    <row r="14789" spans="1:4" x14ac:dyDescent="0.3">
      <c r="A14789" s="1" t="s">
        <v>78</v>
      </c>
      <c r="B14789" s="1" t="s">
        <v>129</v>
      </c>
      <c r="C14789">
        <v>222.25699999999901</v>
      </c>
      <c r="D14789">
        <v>439.08</v>
      </c>
    </row>
    <row r="14790" spans="1:4" x14ac:dyDescent="0.3">
      <c r="A14790" s="1" t="s">
        <v>78</v>
      </c>
      <c r="B14790" s="1" t="s">
        <v>129</v>
      </c>
      <c r="C14790">
        <v>221.34599999999901</v>
      </c>
      <c r="D14790">
        <v>439.262</v>
      </c>
    </row>
    <row r="14791" spans="1:4" x14ac:dyDescent="0.3">
      <c r="A14791" s="1" t="s">
        <v>78</v>
      </c>
      <c r="B14791" s="1" t="s">
        <v>129</v>
      </c>
      <c r="C14791">
        <v>230.641999999999</v>
      </c>
      <c r="D14791">
        <v>437.52598999999998</v>
      </c>
    </row>
    <row r="14792" spans="1:4" x14ac:dyDescent="0.3">
      <c r="A14792" s="1" t="s">
        <v>78</v>
      </c>
      <c r="B14792" s="1" t="s">
        <v>129</v>
      </c>
      <c r="C14792">
        <v>230.094999999999</v>
      </c>
      <c r="D14792">
        <v>437.61799000000002</v>
      </c>
    </row>
    <row r="14793" spans="1:4" x14ac:dyDescent="0.3">
      <c r="A14793" s="1" t="s">
        <v>78</v>
      </c>
      <c r="B14793" s="1" t="s">
        <v>129</v>
      </c>
      <c r="C14793">
        <v>229.426999999999</v>
      </c>
      <c r="D14793">
        <v>437.70898999999997</v>
      </c>
    </row>
    <row r="14794" spans="1:4" x14ac:dyDescent="0.3">
      <c r="A14794" s="1" t="s">
        <v>78</v>
      </c>
      <c r="B14794" s="1" t="s">
        <v>129</v>
      </c>
      <c r="C14794">
        <v>228.75899999999899</v>
      </c>
      <c r="D14794">
        <v>437.79998999999998</v>
      </c>
    </row>
    <row r="14795" spans="1:4" x14ac:dyDescent="0.3">
      <c r="A14795" s="1" t="s">
        <v>78</v>
      </c>
      <c r="B14795" s="1" t="s">
        <v>129</v>
      </c>
      <c r="C14795">
        <v>228.02999999999901</v>
      </c>
      <c r="D14795">
        <v>437.88999000000001</v>
      </c>
    </row>
    <row r="14796" spans="1:4" x14ac:dyDescent="0.3">
      <c r="A14796" s="1" t="s">
        <v>78</v>
      </c>
      <c r="B14796" s="1" t="s">
        <v>129</v>
      </c>
      <c r="C14796">
        <v>226.63199999999901</v>
      </c>
      <c r="D14796">
        <v>438.16599000000002</v>
      </c>
    </row>
    <row r="14797" spans="1:4" x14ac:dyDescent="0.3">
      <c r="A14797" s="1" t="s">
        <v>78</v>
      </c>
      <c r="B14797" s="1" t="s">
        <v>129</v>
      </c>
      <c r="C14797">
        <v>225.963999999999</v>
      </c>
      <c r="D14797">
        <v>438.25698999999997</v>
      </c>
    </row>
    <row r="14798" spans="1:4" x14ac:dyDescent="0.3">
      <c r="A14798" s="1" t="s">
        <v>78</v>
      </c>
      <c r="B14798" s="1" t="s">
        <v>129</v>
      </c>
      <c r="C14798">
        <v>225.355999999999</v>
      </c>
      <c r="D14798">
        <v>438.34798999999998</v>
      </c>
    </row>
    <row r="14799" spans="1:4" x14ac:dyDescent="0.3">
      <c r="A14799" s="1" t="s">
        <v>78</v>
      </c>
      <c r="B14799" s="1" t="s">
        <v>129</v>
      </c>
      <c r="C14799">
        <v>230.641999999999</v>
      </c>
      <c r="D14799">
        <v>437.52598999999998</v>
      </c>
    </row>
    <row r="14800" spans="1:4" x14ac:dyDescent="0.3">
      <c r="A14800" s="1" t="s">
        <v>78</v>
      </c>
      <c r="B14800" s="1" t="s">
        <v>129</v>
      </c>
      <c r="C14800">
        <v>230.094999999999</v>
      </c>
      <c r="D14800">
        <v>437.61799000000002</v>
      </c>
    </row>
    <row r="14801" spans="1:4" x14ac:dyDescent="0.3">
      <c r="A14801" s="1" t="s">
        <v>78</v>
      </c>
      <c r="B14801" s="1" t="s">
        <v>129</v>
      </c>
      <c r="C14801">
        <v>229.426999999999</v>
      </c>
      <c r="D14801">
        <v>437.70898999999997</v>
      </c>
    </row>
    <row r="14802" spans="1:4" x14ac:dyDescent="0.3">
      <c r="A14802" s="1" t="s">
        <v>78</v>
      </c>
      <c r="B14802" s="1" t="s">
        <v>129</v>
      </c>
      <c r="C14802">
        <v>228.75899999999899</v>
      </c>
      <c r="D14802">
        <v>437.79998999999998</v>
      </c>
    </row>
    <row r="14803" spans="1:4" x14ac:dyDescent="0.3">
      <c r="A14803" s="1" t="s">
        <v>78</v>
      </c>
      <c r="B14803" s="1" t="s">
        <v>129</v>
      </c>
      <c r="C14803">
        <v>228.02999999999901</v>
      </c>
      <c r="D14803">
        <v>437.88999000000001</v>
      </c>
    </row>
    <row r="14804" spans="1:4" x14ac:dyDescent="0.3">
      <c r="A14804" s="1" t="s">
        <v>78</v>
      </c>
      <c r="B14804" s="1" t="s">
        <v>129</v>
      </c>
      <c r="C14804">
        <v>226.63199999999901</v>
      </c>
      <c r="D14804">
        <v>438.16599000000002</v>
      </c>
    </row>
    <row r="14805" spans="1:4" x14ac:dyDescent="0.3">
      <c r="A14805" s="1" t="s">
        <v>78</v>
      </c>
      <c r="B14805" s="1" t="s">
        <v>129</v>
      </c>
      <c r="C14805">
        <v>225.963999999999</v>
      </c>
      <c r="D14805">
        <v>438.25698999999997</v>
      </c>
    </row>
    <row r="14806" spans="1:4" x14ac:dyDescent="0.3">
      <c r="A14806" s="1" t="s">
        <v>78</v>
      </c>
      <c r="B14806" s="1" t="s">
        <v>129</v>
      </c>
      <c r="C14806">
        <v>225.355999999999</v>
      </c>
      <c r="D14806">
        <v>438.34798999999998</v>
      </c>
    </row>
    <row r="14807" spans="1:4" x14ac:dyDescent="0.3">
      <c r="A14807" s="1" t="s">
        <v>78</v>
      </c>
      <c r="B14807" s="1" t="s">
        <v>129</v>
      </c>
      <c r="C14807">
        <v>233.74099999999899</v>
      </c>
      <c r="D14807">
        <v>436.88589999999999</v>
      </c>
    </row>
    <row r="14808" spans="1:4" x14ac:dyDescent="0.3">
      <c r="A14808" s="1" t="s">
        <v>78</v>
      </c>
      <c r="B14808" s="1" t="s">
        <v>129</v>
      </c>
      <c r="C14808">
        <v>233.254999999999</v>
      </c>
      <c r="D14808">
        <v>436.97789999999998</v>
      </c>
    </row>
    <row r="14809" spans="1:4" x14ac:dyDescent="0.3">
      <c r="A14809" s="1" t="s">
        <v>78</v>
      </c>
      <c r="B14809" s="1" t="s">
        <v>129</v>
      </c>
      <c r="C14809">
        <v>232.88999999999899</v>
      </c>
      <c r="D14809">
        <v>437.06990000000002</v>
      </c>
    </row>
    <row r="14810" spans="1:4" x14ac:dyDescent="0.3">
      <c r="A14810" s="1" t="s">
        <v>78</v>
      </c>
      <c r="B14810" s="1" t="s">
        <v>129</v>
      </c>
      <c r="C14810">
        <v>232.22199999999901</v>
      </c>
      <c r="D14810">
        <v>437.16090000000003</v>
      </c>
    </row>
    <row r="14811" spans="1:4" x14ac:dyDescent="0.3">
      <c r="A14811" s="1" t="s">
        <v>78</v>
      </c>
      <c r="B14811" s="1" t="s">
        <v>129</v>
      </c>
      <c r="C14811">
        <v>231.85799999999901</v>
      </c>
      <c r="D14811">
        <v>437.25290000000001</v>
      </c>
    </row>
    <row r="14812" spans="1:4" x14ac:dyDescent="0.3">
      <c r="A14812" s="1" t="s">
        <v>78</v>
      </c>
      <c r="B14812" s="1" t="s">
        <v>129</v>
      </c>
      <c r="C14812">
        <v>231.55399999999901</v>
      </c>
      <c r="D14812">
        <v>437.34289999999999</v>
      </c>
    </row>
    <row r="14813" spans="1:4" x14ac:dyDescent="0.3">
      <c r="A14813" s="1" t="s">
        <v>78</v>
      </c>
      <c r="B14813" s="1" t="s">
        <v>129</v>
      </c>
      <c r="C14813">
        <v>231.128999999999</v>
      </c>
      <c r="D14813">
        <v>437.43490000000003</v>
      </c>
    </row>
    <row r="14814" spans="1:4" x14ac:dyDescent="0.3">
      <c r="A14814" s="1" t="s">
        <v>78</v>
      </c>
      <c r="B14814" s="1" t="s">
        <v>129</v>
      </c>
      <c r="C14814">
        <v>230.641999999999</v>
      </c>
      <c r="D14814">
        <v>437.52589999999998</v>
      </c>
    </row>
    <row r="14815" spans="1:4" x14ac:dyDescent="0.3">
      <c r="A14815" s="1" t="s">
        <v>78</v>
      </c>
      <c r="B14815" s="1" t="s">
        <v>129</v>
      </c>
      <c r="C14815">
        <v>233.74099999999899</v>
      </c>
      <c r="D14815">
        <v>436.88589999999999</v>
      </c>
    </row>
    <row r="14816" spans="1:4" x14ac:dyDescent="0.3">
      <c r="A14816" s="1" t="s">
        <v>78</v>
      </c>
      <c r="B14816" s="1" t="s">
        <v>129</v>
      </c>
      <c r="C14816">
        <v>233.254999999999</v>
      </c>
      <c r="D14816">
        <v>436.97789999999998</v>
      </c>
    </row>
    <row r="14817" spans="1:4" x14ac:dyDescent="0.3">
      <c r="A14817" s="1" t="s">
        <v>78</v>
      </c>
      <c r="B14817" s="1" t="s">
        <v>129</v>
      </c>
      <c r="C14817">
        <v>232.88999999999899</v>
      </c>
      <c r="D14817">
        <v>437.06990000000002</v>
      </c>
    </row>
    <row r="14818" spans="1:4" x14ac:dyDescent="0.3">
      <c r="A14818" s="1" t="s">
        <v>78</v>
      </c>
      <c r="B14818" s="1" t="s">
        <v>129</v>
      </c>
      <c r="C14818">
        <v>232.22199999999901</v>
      </c>
      <c r="D14818">
        <v>437.16090000000003</v>
      </c>
    </row>
    <row r="14819" spans="1:4" x14ac:dyDescent="0.3">
      <c r="A14819" s="1" t="s">
        <v>78</v>
      </c>
      <c r="B14819" s="1" t="s">
        <v>129</v>
      </c>
      <c r="C14819">
        <v>231.85799999999901</v>
      </c>
      <c r="D14819">
        <v>437.25290000000001</v>
      </c>
    </row>
    <row r="14820" spans="1:4" x14ac:dyDescent="0.3">
      <c r="A14820" s="1" t="s">
        <v>78</v>
      </c>
      <c r="B14820" s="1" t="s">
        <v>129</v>
      </c>
      <c r="C14820">
        <v>231.55399999999901</v>
      </c>
      <c r="D14820">
        <v>437.34289999999999</v>
      </c>
    </row>
    <row r="14821" spans="1:4" x14ac:dyDescent="0.3">
      <c r="A14821" s="1" t="s">
        <v>78</v>
      </c>
      <c r="B14821" s="1" t="s">
        <v>129</v>
      </c>
      <c r="C14821">
        <v>231.128999999999</v>
      </c>
      <c r="D14821">
        <v>437.434899999999</v>
      </c>
    </row>
    <row r="14822" spans="1:4" x14ac:dyDescent="0.3">
      <c r="A14822" s="1" t="s">
        <v>78</v>
      </c>
      <c r="B14822" s="1" t="s">
        <v>129</v>
      </c>
      <c r="C14822">
        <v>230.641999999999</v>
      </c>
      <c r="D14822">
        <v>437.52589999999998</v>
      </c>
    </row>
    <row r="14823" spans="1:4" x14ac:dyDescent="0.3">
      <c r="A14823" s="1" t="s">
        <v>78</v>
      </c>
      <c r="B14823" s="1" t="s">
        <v>129</v>
      </c>
      <c r="C14823">
        <v>238.66199999999901</v>
      </c>
      <c r="D14823">
        <v>436.15600000000001</v>
      </c>
    </row>
    <row r="14824" spans="1:4" x14ac:dyDescent="0.3">
      <c r="A14824" s="1" t="s">
        <v>78</v>
      </c>
      <c r="B14824" s="1" t="s">
        <v>129</v>
      </c>
      <c r="C14824">
        <v>237.872999999999</v>
      </c>
      <c r="D14824">
        <v>436.245</v>
      </c>
    </row>
    <row r="14825" spans="1:4" x14ac:dyDescent="0.3">
      <c r="A14825" s="1" t="s">
        <v>78</v>
      </c>
      <c r="B14825" s="1" t="s">
        <v>129</v>
      </c>
      <c r="C14825">
        <v>237.20399999999901</v>
      </c>
      <c r="D14825">
        <v>436.33699999999999</v>
      </c>
    </row>
    <row r="14826" spans="1:4" x14ac:dyDescent="0.3">
      <c r="A14826" s="1" t="s">
        <v>78</v>
      </c>
      <c r="B14826" s="1" t="s">
        <v>129</v>
      </c>
      <c r="C14826">
        <v>236.53599999999901</v>
      </c>
      <c r="D14826">
        <v>436.426999999999</v>
      </c>
    </row>
    <row r="14827" spans="1:4" x14ac:dyDescent="0.3">
      <c r="A14827" s="1" t="s">
        <v>78</v>
      </c>
      <c r="B14827" s="1" t="s">
        <v>129</v>
      </c>
      <c r="C14827">
        <v>235.92899999999901</v>
      </c>
      <c r="D14827">
        <v>436.52099999999899</v>
      </c>
    </row>
    <row r="14828" spans="1:4" x14ac:dyDescent="0.3">
      <c r="A14828" s="1" t="s">
        <v>78</v>
      </c>
      <c r="B14828" s="1" t="s">
        <v>129</v>
      </c>
      <c r="C14828">
        <v>234.77399999999901</v>
      </c>
      <c r="D14828">
        <v>436.70399999999898</v>
      </c>
    </row>
    <row r="14829" spans="1:4" x14ac:dyDescent="0.3">
      <c r="A14829" s="1" t="s">
        <v>78</v>
      </c>
      <c r="B14829" s="1" t="s">
        <v>129</v>
      </c>
      <c r="C14829">
        <v>233.74099999999899</v>
      </c>
      <c r="D14829">
        <v>436.885999999999</v>
      </c>
    </row>
    <row r="14830" spans="1:4" x14ac:dyDescent="0.3">
      <c r="A14830" s="1" t="s">
        <v>78</v>
      </c>
      <c r="B14830" s="1" t="s">
        <v>129</v>
      </c>
      <c r="C14830">
        <v>238.66199999999901</v>
      </c>
      <c r="D14830">
        <v>436.15599999999898</v>
      </c>
    </row>
    <row r="14831" spans="1:4" x14ac:dyDescent="0.3">
      <c r="A14831" s="1" t="s">
        <v>78</v>
      </c>
      <c r="B14831" s="1" t="s">
        <v>129</v>
      </c>
      <c r="C14831">
        <v>237.872999999999</v>
      </c>
      <c r="D14831">
        <v>436.24499999999898</v>
      </c>
    </row>
    <row r="14832" spans="1:4" x14ac:dyDescent="0.3">
      <c r="A14832" s="1" t="s">
        <v>78</v>
      </c>
      <c r="B14832" s="1" t="s">
        <v>129</v>
      </c>
      <c r="C14832">
        <v>237.20399999999901</v>
      </c>
      <c r="D14832">
        <v>436.33699999999902</v>
      </c>
    </row>
    <row r="14833" spans="1:4" x14ac:dyDescent="0.3">
      <c r="A14833" s="1" t="s">
        <v>78</v>
      </c>
      <c r="B14833" s="1" t="s">
        <v>129</v>
      </c>
      <c r="C14833">
        <v>236.53599999999901</v>
      </c>
      <c r="D14833">
        <v>436.426999999999</v>
      </c>
    </row>
    <row r="14834" spans="1:4" x14ac:dyDescent="0.3">
      <c r="A14834" s="1" t="s">
        <v>78</v>
      </c>
      <c r="B14834" s="1" t="s">
        <v>129</v>
      </c>
      <c r="C14834">
        <v>235.92899999999901</v>
      </c>
      <c r="D14834">
        <v>436.52099999999899</v>
      </c>
    </row>
    <row r="14835" spans="1:4" x14ac:dyDescent="0.3">
      <c r="A14835" s="1" t="s">
        <v>78</v>
      </c>
      <c r="B14835" s="1" t="s">
        <v>129</v>
      </c>
      <c r="C14835">
        <v>234.77399999999901</v>
      </c>
      <c r="D14835">
        <v>436.70399999999898</v>
      </c>
    </row>
    <row r="14836" spans="1:4" x14ac:dyDescent="0.3">
      <c r="A14836" s="1" t="s">
        <v>78</v>
      </c>
      <c r="B14836" s="1" t="s">
        <v>129</v>
      </c>
      <c r="C14836">
        <v>233.74099999999899</v>
      </c>
      <c r="D14836">
        <v>436.885999999999</v>
      </c>
    </row>
    <row r="14837" spans="1:4" x14ac:dyDescent="0.3">
      <c r="A14837" s="1" t="s">
        <v>78</v>
      </c>
      <c r="B14837" s="1" t="s">
        <v>129</v>
      </c>
      <c r="C14837">
        <v>246.50099999999901</v>
      </c>
      <c r="D14837">
        <v>435.332999999999</v>
      </c>
    </row>
    <row r="14838" spans="1:4" x14ac:dyDescent="0.3">
      <c r="A14838" s="1" t="s">
        <v>78</v>
      </c>
      <c r="B14838" s="1" t="s">
        <v>129</v>
      </c>
      <c r="C14838">
        <v>245.588999999999</v>
      </c>
      <c r="D14838">
        <v>435.42499999999899</v>
      </c>
    </row>
    <row r="14839" spans="1:4" x14ac:dyDescent="0.3">
      <c r="A14839" s="1" t="s">
        <v>78</v>
      </c>
      <c r="B14839" s="1" t="s">
        <v>129</v>
      </c>
      <c r="C14839">
        <v>244.55599999999899</v>
      </c>
      <c r="D14839">
        <v>435.51499999999902</v>
      </c>
    </row>
    <row r="14840" spans="1:4" x14ac:dyDescent="0.3">
      <c r="A14840" s="1" t="s">
        <v>78</v>
      </c>
      <c r="B14840" s="1" t="s">
        <v>129</v>
      </c>
      <c r="C14840">
        <v>242.48999999999899</v>
      </c>
      <c r="D14840">
        <v>435.69899999999899</v>
      </c>
    </row>
    <row r="14841" spans="1:4" x14ac:dyDescent="0.3">
      <c r="A14841" s="1" t="s">
        <v>78</v>
      </c>
      <c r="B14841" s="1" t="s">
        <v>129</v>
      </c>
      <c r="C14841">
        <v>241.456999999999</v>
      </c>
      <c r="D14841">
        <v>435.88199999999898</v>
      </c>
    </row>
    <row r="14842" spans="1:4" x14ac:dyDescent="0.3">
      <c r="A14842" s="1" t="s">
        <v>78</v>
      </c>
      <c r="B14842" s="1" t="s">
        <v>129</v>
      </c>
      <c r="C14842">
        <v>240.42499999999899</v>
      </c>
      <c r="D14842">
        <v>435.97199999999901</v>
      </c>
    </row>
    <row r="14843" spans="1:4" x14ac:dyDescent="0.3">
      <c r="A14843" s="1" t="s">
        <v>78</v>
      </c>
      <c r="B14843" s="1" t="s">
        <v>129</v>
      </c>
      <c r="C14843">
        <v>239.51299999999901</v>
      </c>
      <c r="D14843">
        <v>436.063999999999</v>
      </c>
    </row>
    <row r="14844" spans="1:4" x14ac:dyDescent="0.3">
      <c r="A14844" s="1" t="s">
        <v>78</v>
      </c>
      <c r="B14844" s="1" t="s">
        <v>129</v>
      </c>
      <c r="C14844">
        <v>238.66199999999901</v>
      </c>
      <c r="D14844">
        <v>436.15599999999898</v>
      </c>
    </row>
    <row r="14845" spans="1:4" x14ac:dyDescent="0.3">
      <c r="A14845" s="1" t="s">
        <v>78</v>
      </c>
      <c r="B14845" s="1" t="s">
        <v>129</v>
      </c>
      <c r="C14845">
        <v>246.50099999999901</v>
      </c>
      <c r="D14845">
        <v>435.332999999999</v>
      </c>
    </row>
    <row r="14846" spans="1:4" x14ac:dyDescent="0.3">
      <c r="A14846" s="1" t="s">
        <v>78</v>
      </c>
      <c r="B14846" s="1" t="s">
        <v>129</v>
      </c>
      <c r="C14846">
        <v>245.588999999999</v>
      </c>
      <c r="D14846">
        <v>435.42499999999899</v>
      </c>
    </row>
    <row r="14847" spans="1:4" x14ac:dyDescent="0.3">
      <c r="A14847" s="1" t="s">
        <v>78</v>
      </c>
      <c r="B14847" s="1" t="s">
        <v>129</v>
      </c>
      <c r="C14847">
        <v>244.55599999999899</v>
      </c>
      <c r="D14847">
        <v>435.51499999999902</v>
      </c>
    </row>
    <row r="14848" spans="1:4" x14ac:dyDescent="0.3">
      <c r="A14848" s="1" t="s">
        <v>78</v>
      </c>
      <c r="B14848" s="1" t="s">
        <v>129</v>
      </c>
      <c r="C14848">
        <v>242.48999999999899</v>
      </c>
      <c r="D14848">
        <v>435.69899999999899</v>
      </c>
    </row>
    <row r="14849" spans="1:4" x14ac:dyDescent="0.3">
      <c r="A14849" s="1" t="s">
        <v>78</v>
      </c>
      <c r="B14849" s="1" t="s">
        <v>129</v>
      </c>
      <c r="C14849">
        <v>241.456999999999</v>
      </c>
      <c r="D14849">
        <v>435.88199999999898</v>
      </c>
    </row>
    <row r="14850" spans="1:4" x14ac:dyDescent="0.3">
      <c r="A14850" s="1" t="s">
        <v>78</v>
      </c>
      <c r="B14850" s="1" t="s">
        <v>129</v>
      </c>
      <c r="C14850">
        <v>240.42499999999899</v>
      </c>
      <c r="D14850">
        <v>435.97199999999901</v>
      </c>
    </row>
    <row r="14851" spans="1:4" x14ac:dyDescent="0.3">
      <c r="A14851" s="1" t="s">
        <v>78</v>
      </c>
      <c r="B14851" s="1" t="s">
        <v>129</v>
      </c>
      <c r="C14851">
        <v>239.51299999999901</v>
      </c>
      <c r="D14851">
        <v>436.063999999999</v>
      </c>
    </row>
    <row r="14852" spans="1:4" x14ac:dyDescent="0.3">
      <c r="A14852" s="1" t="s">
        <v>78</v>
      </c>
      <c r="B14852" s="1" t="s">
        <v>129</v>
      </c>
      <c r="C14852">
        <v>238.66199999999901</v>
      </c>
      <c r="D14852">
        <v>436.15599999999898</v>
      </c>
    </row>
    <row r="14853" spans="1:4" x14ac:dyDescent="0.3">
      <c r="A14853" s="1" t="s">
        <v>78</v>
      </c>
      <c r="B14853" s="1" t="s">
        <v>129</v>
      </c>
      <c r="C14853">
        <v>252.94099999999901</v>
      </c>
      <c r="D14853">
        <v>434.78489999999903</v>
      </c>
    </row>
    <row r="14854" spans="1:4" x14ac:dyDescent="0.3">
      <c r="A14854" s="1" t="s">
        <v>78</v>
      </c>
      <c r="B14854" s="1" t="s">
        <v>129</v>
      </c>
      <c r="C14854">
        <v>251.968999999999</v>
      </c>
      <c r="D14854">
        <v>434.87589999999898</v>
      </c>
    </row>
    <row r="14855" spans="1:4" x14ac:dyDescent="0.3">
      <c r="A14855" s="1" t="s">
        <v>78</v>
      </c>
      <c r="B14855" s="1" t="s">
        <v>129</v>
      </c>
      <c r="C14855">
        <v>251.11899999999901</v>
      </c>
      <c r="D14855">
        <v>434.96789999999902</v>
      </c>
    </row>
    <row r="14856" spans="1:4" x14ac:dyDescent="0.3">
      <c r="A14856" s="1" t="s">
        <v>78</v>
      </c>
      <c r="B14856" s="1" t="s">
        <v>129</v>
      </c>
      <c r="C14856">
        <v>250.32799999999901</v>
      </c>
      <c r="D14856">
        <v>435.05789999999899</v>
      </c>
    </row>
    <row r="14857" spans="1:4" x14ac:dyDescent="0.3">
      <c r="A14857" s="1" t="s">
        <v>78</v>
      </c>
      <c r="B14857" s="1" t="s">
        <v>129</v>
      </c>
      <c r="C14857">
        <v>249.6</v>
      </c>
      <c r="D14857">
        <v>435.05799999999999</v>
      </c>
    </row>
    <row r="14858" spans="1:4" x14ac:dyDescent="0.3">
      <c r="A14858" s="1" t="s">
        <v>78</v>
      </c>
      <c r="B14858" s="1" t="s">
        <v>129</v>
      </c>
      <c r="C14858">
        <v>248.14099999999999</v>
      </c>
      <c r="D14858">
        <v>435.15100000000001</v>
      </c>
    </row>
    <row r="14859" spans="1:4" x14ac:dyDescent="0.3">
      <c r="A14859" s="1" t="s">
        <v>78</v>
      </c>
      <c r="B14859" s="1" t="s">
        <v>129</v>
      </c>
      <c r="C14859">
        <v>247.351</v>
      </c>
      <c r="D14859">
        <v>435.24200000000002</v>
      </c>
    </row>
    <row r="14860" spans="1:4" x14ac:dyDescent="0.3">
      <c r="A14860" s="1" t="s">
        <v>78</v>
      </c>
      <c r="B14860" s="1" t="s">
        <v>129</v>
      </c>
      <c r="C14860">
        <v>246.501</v>
      </c>
      <c r="D14860">
        <v>435.33300000000003</v>
      </c>
    </row>
    <row r="14861" spans="1:4" x14ac:dyDescent="0.3">
      <c r="A14861" s="1" t="s">
        <v>78</v>
      </c>
      <c r="B14861" s="1" t="s">
        <v>129</v>
      </c>
      <c r="C14861">
        <v>252.941</v>
      </c>
      <c r="D14861">
        <v>434.78500000000003</v>
      </c>
    </row>
    <row r="14862" spans="1:4" x14ac:dyDescent="0.3">
      <c r="A14862" s="1" t="s">
        <v>78</v>
      </c>
      <c r="B14862" s="1" t="s">
        <v>129</v>
      </c>
      <c r="C14862">
        <v>251.96899999999999</v>
      </c>
      <c r="D14862">
        <v>434.87599999999998</v>
      </c>
    </row>
    <row r="14863" spans="1:4" x14ac:dyDescent="0.3">
      <c r="A14863" s="1" t="s">
        <v>78</v>
      </c>
      <c r="B14863" s="1" t="s">
        <v>129</v>
      </c>
      <c r="C14863">
        <v>251.119</v>
      </c>
      <c r="D14863">
        <v>434.96800000000002</v>
      </c>
    </row>
    <row r="14864" spans="1:4" x14ac:dyDescent="0.3">
      <c r="A14864" s="1" t="s">
        <v>78</v>
      </c>
      <c r="B14864" s="1" t="s">
        <v>129</v>
      </c>
      <c r="C14864">
        <v>250.328</v>
      </c>
      <c r="D14864">
        <v>435.05799999999999</v>
      </c>
    </row>
    <row r="14865" spans="1:4" x14ac:dyDescent="0.3">
      <c r="A14865" s="1" t="s">
        <v>78</v>
      </c>
      <c r="B14865" s="1" t="s">
        <v>129</v>
      </c>
      <c r="C14865">
        <v>249.6</v>
      </c>
      <c r="D14865">
        <v>435.05799999999999</v>
      </c>
    </row>
    <row r="14866" spans="1:4" x14ac:dyDescent="0.3">
      <c r="A14866" s="1" t="s">
        <v>78</v>
      </c>
      <c r="B14866" s="1" t="s">
        <v>129</v>
      </c>
      <c r="C14866">
        <v>248.14099999999999</v>
      </c>
      <c r="D14866">
        <v>435.15100000000001</v>
      </c>
    </row>
    <row r="14867" spans="1:4" x14ac:dyDescent="0.3">
      <c r="A14867" s="1" t="s">
        <v>78</v>
      </c>
      <c r="B14867" s="1" t="s">
        <v>129</v>
      </c>
      <c r="C14867">
        <v>247.351</v>
      </c>
      <c r="D14867">
        <v>435.24200000000002</v>
      </c>
    </row>
    <row r="14868" spans="1:4" x14ac:dyDescent="0.3">
      <c r="A14868" s="1" t="s">
        <v>78</v>
      </c>
      <c r="B14868" s="1" t="s">
        <v>129</v>
      </c>
      <c r="C14868">
        <v>246.501</v>
      </c>
      <c r="D14868">
        <v>435.33300000000003</v>
      </c>
    </row>
    <row r="14869" spans="1:4" x14ac:dyDescent="0.3">
      <c r="A14869" s="1" t="s">
        <v>78</v>
      </c>
      <c r="B14869" s="1" t="s">
        <v>129</v>
      </c>
      <c r="C14869">
        <v>262.78399999999999</v>
      </c>
      <c r="D14869">
        <v>433.50510000000003</v>
      </c>
    </row>
    <row r="14870" spans="1:4" x14ac:dyDescent="0.3">
      <c r="A14870" s="1" t="s">
        <v>78</v>
      </c>
      <c r="B14870" s="1" t="s">
        <v>129</v>
      </c>
      <c r="C14870">
        <v>260.233</v>
      </c>
      <c r="D14870">
        <v>433.7801</v>
      </c>
    </row>
    <row r="14871" spans="1:4" x14ac:dyDescent="0.3">
      <c r="A14871" s="1" t="s">
        <v>78</v>
      </c>
      <c r="B14871" s="1" t="s">
        <v>129</v>
      </c>
      <c r="C14871">
        <v>257.61900000000003</v>
      </c>
      <c r="D14871">
        <v>434.14510000000001</v>
      </c>
    </row>
    <row r="14872" spans="1:4" x14ac:dyDescent="0.3">
      <c r="A14872" s="1" t="s">
        <v>78</v>
      </c>
      <c r="B14872" s="1" t="s">
        <v>129</v>
      </c>
      <c r="C14872">
        <v>256.34300000000002</v>
      </c>
      <c r="D14872">
        <v>434.32810000000001</v>
      </c>
    </row>
    <row r="14873" spans="1:4" x14ac:dyDescent="0.3">
      <c r="A14873" s="1" t="s">
        <v>78</v>
      </c>
      <c r="B14873" s="1" t="s">
        <v>129</v>
      </c>
      <c r="C14873">
        <v>255.12899999999999</v>
      </c>
      <c r="D14873">
        <v>434.51010000000002</v>
      </c>
    </row>
    <row r="14874" spans="1:4" x14ac:dyDescent="0.3">
      <c r="A14874" s="1" t="s">
        <v>78</v>
      </c>
      <c r="B14874" s="1" t="s">
        <v>129</v>
      </c>
      <c r="C14874">
        <v>254.035</v>
      </c>
      <c r="D14874">
        <v>434.69310000000002</v>
      </c>
    </row>
    <row r="14875" spans="1:4" x14ac:dyDescent="0.3">
      <c r="A14875" s="1" t="s">
        <v>78</v>
      </c>
      <c r="B14875" s="1" t="s">
        <v>129</v>
      </c>
      <c r="C14875">
        <v>252.941</v>
      </c>
      <c r="D14875">
        <v>434.7851</v>
      </c>
    </row>
    <row r="14876" spans="1:4" x14ac:dyDescent="0.3">
      <c r="A14876" s="1" t="s">
        <v>78</v>
      </c>
      <c r="B14876" s="1" t="s">
        <v>129</v>
      </c>
      <c r="C14876">
        <v>262.78399999999999</v>
      </c>
      <c r="D14876">
        <v>433.50510000000003</v>
      </c>
    </row>
    <row r="14877" spans="1:4" x14ac:dyDescent="0.3">
      <c r="A14877" s="1" t="s">
        <v>78</v>
      </c>
      <c r="B14877" s="1" t="s">
        <v>129</v>
      </c>
      <c r="C14877">
        <v>260.233</v>
      </c>
      <c r="D14877">
        <v>433.7801</v>
      </c>
    </row>
    <row r="14878" spans="1:4" x14ac:dyDescent="0.3">
      <c r="A14878" s="1" t="s">
        <v>78</v>
      </c>
      <c r="B14878" s="1" t="s">
        <v>129</v>
      </c>
      <c r="C14878">
        <v>257.61900000000003</v>
      </c>
      <c r="D14878">
        <v>434.14510000000001</v>
      </c>
    </row>
    <row r="14879" spans="1:4" x14ac:dyDescent="0.3">
      <c r="A14879" s="1" t="s">
        <v>78</v>
      </c>
      <c r="B14879" s="1" t="s">
        <v>129</v>
      </c>
      <c r="C14879">
        <v>256.34300000000002</v>
      </c>
      <c r="D14879">
        <v>434.32810000000001</v>
      </c>
    </row>
    <row r="14880" spans="1:4" x14ac:dyDescent="0.3">
      <c r="A14880" s="1" t="s">
        <v>78</v>
      </c>
      <c r="B14880" s="1" t="s">
        <v>129</v>
      </c>
      <c r="C14880">
        <v>255.12899999999999</v>
      </c>
      <c r="D14880">
        <v>434.51010000000002</v>
      </c>
    </row>
    <row r="14881" spans="1:4" x14ac:dyDescent="0.3">
      <c r="A14881" s="1" t="s">
        <v>78</v>
      </c>
      <c r="B14881" s="1" t="s">
        <v>129</v>
      </c>
      <c r="C14881">
        <v>254.035</v>
      </c>
      <c r="D14881">
        <v>434.69310000000002</v>
      </c>
    </row>
    <row r="14882" spans="1:4" x14ac:dyDescent="0.3">
      <c r="A14882" s="1" t="s">
        <v>78</v>
      </c>
      <c r="B14882" s="1" t="s">
        <v>129</v>
      </c>
      <c r="C14882">
        <v>252.941</v>
      </c>
      <c r="D14882">
        <v>434.7851</v>
      </c>
    </row>
    <row r="14883" spans="1:4" x14ac:dyDescent="0.3">
      <c r="A14883" s="1" t="s">
        <v>78</v>
      </c>
      <c r="B14883" s="1" t="s">
        <v>129</v>
      </c>
      <c r="C14883">
        <v>273.113</v>
      </c>
      <c r="D14883">
        <v>432.86509999999998</v>
      </c>
    </row>
    <row r="14884" spans="1:4" x14ac:dyDescent="0.3">
      <c r="A14884" s="1" t="s">
        <v>78</v>
      </c>
      <c r="B14884" s="1" t="s">
        <v>129</v>
      </c>
      <c r="C14884">
        <v>270.50099999999998</v>
      </c>
      <c r="D14884">
        <v>433.0471</v>
      </c>
    </row>
    <row r="14885" spans="1:4" x14ac:dyDescent="0.3">
      <c r="A14885" s="1" t="s">
        <v>78</v>
      </c>
      <c r="B14885" s="1" t="s">
        <v>129</v>
      </c>
      <c r="C14885">
        <v>267.88799999999998</v>
      </c>
      <c r="D14885">
        <v>433.13909999999998</v>
      </c>
    </row>
    <row r="14886" spans="1:4" x14ac:dyDescent="0.3">
      <c r="A14886" s="1" t="s">
        <v>78</v>
      </c>
      <c r="B14886" s="1" t="s">
        <v>129</v>
      </c>
      <c r="C14886">
        <v>265.33600000000001</v>
      </c>
      <c r="D14886">
        <v>433.32310000000001</v>
      </c>
    </row>
    <row r="14887" spans="1:4" x14ac:dyDescent="0.3">
      <c r="A14887" s="1" t="s">
        <v>78</v>
      </c>
      <c r="B14887" s="1" t="s">
        <v>129</v>
      </c>
      <c r="C14887">
        <v>262.78399999999999</v>
      </c>
      <c r="D14887">
        <v>433.50510000000003</v>
      </c>
    </row>
    <row r="14888" spans="1:4" x14ac:dyDescent="0.3">
      <c r="A14888" s="1" t="s">
        <v>78</v>
      </c>
      <c r="B14888" s="1" t="s">
        <v>129</v>
      </c>
      <c r="C14888">
        <v>273.113</v>
      </c>
      <c r="D14888">
        <v>432.86509999999998</v>
      </c>
    </row>
    <row r="14889" spans="1:4" x14ac:dyDescent="0.3">
      <c r="A14889" s="1" t="s">
        <v>78</v>
      </c>
      <c r="B14889" s="1" t="s">
        <v>129</v>
      </c>
      <c r="C14889">
        <v>270.50099999999998</v>
      </c>
      <c r="D14889">
        <v>433.0471</v>
      </c>
    </row>
    <row r="14890" spans="1:4" x14ac:dyDescent="0.3">
      <c r="A14890" s="1" t="s">
        <v>78</v>
      </c>
      <c r="B14890" s="1" t="s">
        <v>129</v>
      </c>
      <c r="C14890">
        <v>267.88799999999998</v>
      </c>
      <c r="D14890">
        <v>433.13909999999998</v>
      </c>
    </row>
    <row r="14891" spans="1:4" x14ac:dyDescent="0.3">
      <c r="A14891" s="1" t="s">
        <v>78</v>
      </c>
      <c r="B14891" s="1" t="s">
        <v>129</v>
      </c>
      <c r="C14891">
        <v>265.33600000000001</v>
      </c>
      <c r="D14891">
        <v>433.32310000000001</v>
      </c>
    </row>
    <row r="14892" spans="1:4" x14ac:dyDescent="0.3">
      <c r="A14892" s="1" t="s">
        <v>78</v>
      </c>
      <c r="B14892" s="1" t="s">
        <v>129</v>
      </c>
      <c r="C14892">
        <v>262.78399999999999</v>
      </c>
      <c r="D14892">
        <v>433.50510000000003</v>
      </c>
    </row>
    <row r="14893" spans="1:4" x14ac:dyDescent="0.3">
      <c r="A14893" s="1" t="s">
        <v>78</v>
      </c>
      <c r="B14893" s="1" t="s">
        <v>129</v>
      </c>
      <c r="C14893">
        <v>284.11099999999999</v>
      </c>
      <c r="D14893">
        <v>432.13400000000001</v>
      </c>
    </row>
    <row r="14894" spans="1:4" x14ac:dyDescent="0.3">
      <c r="A14894" s="1" t="s">
        <v>78</v>
      </c>
      <c r="B14894" s="1" t="s">
        <v>129</v>
      </c>
      <c r="C14894">
        <v>278.58199999999999</v>
      </c>
      <c r="D14894">
        <v>432.50099999999998</v>
      </c>
    </row>
    <row r="14895" spans="1:4" x14ac:dyDescent="0.3">
      <c r="A14895" s="1" t="s">
        <v>78</v>
      </c>
      <c r="B14895" s="1" t="s">
        <v>129</v>
      </c>
      <c r="C14895">
        <v>275.78699999999998</v>
      </c>
      <c r="D14895">
        <v>432.68299999999999</v>
      </c>
    </row>
    <row r="14896" spans="1:4" x14ac:dyDescent="0.3">
      <c r="A14896" s="1" t="s">
        <v>78</v>
      </c>
      <c r="B14896" s="1" t="s">
        <v>129</v>
      </c>
      <c r="C14896">
        <v>273.113</v>
      </c>
      <c r="D14896">
        <v>432.86500000000001</v>
      </c>
    </row>
    <row r="14897" spans="1:4" x14ac:dyDescent="0.3">
      <c r="A14897" s="1" t="s">
        <v>78</v>
      </c>
      <c r="B14897" s="1" t="s">
        <v>129</v>
      </c>
      <c r="C14897">
        <v>284.11099999999999</v>
      </c>
      <c r="D14897">
        <v>432.13400000000001</v>
      </c>
    </row>
    <row r="14898" spans="1:4" x14ac:dyDescent="0.3">
      <c r="A14898" s="1" t="s">
        <v>78</v>
      </c>
      <c r="B14898" s="1" t="s">
        <v>129</v>
      </c>
      <c r="C14898">
        <v>278.58199999999999</v>
      </c>
      <c r="D14898">
        <v>432.50099999999998</v>
      </c>
    </row>
    <row r="14899" spans="1:4" x14ac:dyDescent="0.3">
      <c r="A14899" s="1" t="s">
        <v>78</v>
      </c>
      <c r="B14899" s="1" t="s">
        <v>129</v>
      </c>
      <c r="C14899">
        <v>275.78699999999998</v>
      </c>
      <c r="D14899">
        <v>432.68299999999999</v>
      </c>
    </row>
    <row r="14900" spans="1:4" x14ac:dyDescent="0.3">
      <c r="A14900" s="1" t="s">
        <v>78</v>
      </c>
      <c r="B14900" s="1" t="s">
        <v>129</v>
      </c>
      <c r="C14900">
        <v>273.113</v>
      </c>
      <c r="D14900">
        <v>432.86500000000001</v>
      </c>
    </row>
    <row r="14901" spans="1:4" x14ac:dyDescent="0.3">
      <c r="A14901" s="1" t="s">
        <v>78</v>
      </c>
      <c r="B14901" s="1" t="s">
        <v>129</v>
      </c>
      <c r="C14901">
        <v>295.291</v>
      </c>
      <c r="D14901">
        <v>431.58611000000002</v>
      </c>
    </row>
    <row r="14902" spans="1:4" x14ac:dyDescent="0.3">
      <c r="A14902" s="1" t="s">
        <v>78</v>
      </c>
      <c r="B14902" s="1" t="s">
        <v>129</v>
      </c>
      <c r="C14902">
        <v>293.77300000000002</v>
      </c>
      <c r="D14902">
        <v>431.67811</v>
      </c>
    </row>
    <row r="14903" spans="1:4" x14ac:dyDescent="0.3">
      <c r="A14903" s="1" t="s">
        <v>78</v>
      </c>
      <c r="B14903" s="1" t="s">
        <v>129</v>
      </c>
      <c r="C14903">
        <v>292.31400000000002</v>
      </c>
      <c r="D14903">
        <v>431.77010999999999</v>
      </c>
    </row>
    <row r="14904" spans="1:4" x14ac:dyDescent="0.3">
      <c r="A14904" s="1" t="s">
        <v>78</v>
      </c>
      <c r="B14904" s="1" t="s">
        <v>129</v>
      </c>
      <c r="C14904">
        <v>290.85599999999999</v>
      </c>
      <c r="D14904">
        <v>431.86111</v>
      </c>
    </row>
    <row r="14905" spans="1:4" x14ac:dyDescent="0.3">
      <c r="A14905" s="1" t="s">
        <v>78</v>
      </c>
      <c r="B14905" s="1" t="s">
        <v>129</v>
      </c>
      <c r="C14905">
        <v>289.51900000000001</v>
      </c>
      <c r="D14905">
        <v>431.86099999999999</v>
      </c>
    </row>
    <row r="14906" spans="1:4" x14ac:dyDescent="0.3">
      <c r="A14906" s="1" t="s">
        <v>78</v>
      </c>
      <c r="B14906" s="1" t="s">
        <v>129</v>
      </c>
      <c r="C14906">
        <v>286.846</v>
      </c>
      <c r="D14906">
        <v>431.95299999999997</v>
      </c>
    </row>
    <row r="14907" spans="1:4" x14ac:dyDescent="0.3">
      <c r="A14907" s="1" t="s">
        <v>78</v>
      </c>
      <c r="B14907" s="1" t="s">
        <v>129</v>
      </c>
      <c r="C14907">
        <v>284.11099999999999</v>
      </c>
      <c r="D14907">
        <v>432.13399999999899</v>
      </c>
    </row>
    <row r="14908" spans="1:4" x14ac:dyDescent="0.3">
      <c r="A14908" s="1" t="s">
        <v>78</v>
      </c>
      <c r="B14908" s="1" t="s">
        <v>129</v>
      </c>
      <c r="C14908">
        <v>295.291</v>
      </c>
      <c r="D14908">
        <v>431.58599999999899</v>
      </c>
    </row>
    <row r="14909" spans="1:4" x14ac:dyDescent="0.3">
      <c r="A14909" s="1" t="s">
        <v>78</v>
      </c>
      <c r="B14909" s="1" t="s">
        <v>129</v>
      </c>
      <c r="C14909">
        <v>293.77300000000002</v>
      </c>
      <c r="D14909">
        <v>431.67799999999897</v>
      </c>
    </row>
    <row r="14910" spans="1:4" x14ac:dyDescent="0.3">
      <c r="A14910" s="1" t="s">
        <v>78</v>
      </c>
      <c r="B14910" s="1" t="s">
        <v>129</v>
      </c>
      <c r="C14910">
        <v>292.31400000000002</v>
      </c>
      <c r="D14910">
        <v>431.76999999999902</v>
      </c>
    </row>
    <row r="14911" spans="1:4" x14ac:dyDescent="0.3">
      <c r="A14911" s="1" t="s">
        <v>78</v>
      </c>
      <c r="B14911" s="1" t="s">
        <v>129</v>
      </c>
      <c r="C14911">
        <v>290.85599999999999</v>
      </c>
      <c r="D14911">
        <v>431.86099999999902</v>
      </c>
    </row>
    <row r="14912" spans="1:4" x14ac:dyDescent="0.3">
      <c r="A14912" s="1" t="s">
        <v>78</v>
      </c>
      <c r="B14912" s="1" t="s">
        <v>129</v>
      </c>
      <c r="C14912">
        <v>289.51900000000001</v>
      </c>
      <c r="D14912">
        <v>431.86099999999999</v>
      </c>
    </row>
    <row r="14913" spans="1:4" x14ac:dyDescent="0.3">
      <c r="A14913" s="1" t="s">
        <v>78</v>
      </c>
      <c r="B14913" s="1" t="s">
        <v>129</v>
      </c>
      <c r="C14913">
        <v>286.846</v>
      </c>
      <c r="D14913">
        <v>431.95299999999997</v>
      </c>
    </row>
    <row r="14914" spans="1:4" x14ac:dyDescent="0.3">
      <c r="A14914" s="1" t="s">
        <v>78</v>
      </c>
      <c r="B14914" s="1" t="s">
        <v>129</v>
      </c>
      <c r="C14914">
        <v>284.11099999999999</v>
      </c>
      <c r="D14914">
        <v>432.13399999999899</v>
      </c>
    </row>
    <row r="14915" spans="1:4" x14ac:dyDescent="0.3">
      <c r="A14915" s="1" t="s">
        <v>78</v>
      </c>
      <c r="B14915" s="1" t="s">
        <v>129</v>
      </c>
      <c r="C14915">
        <v>309.265999999999</v>
      </c>
      <c r="D14915">
        <v>430.58098999999999</v>
      </c>
    </row>
    <row r="14916" spans="1:4" x14ac:dyDescent="0.3">
      <c r="A14916" s="1" t="s">
        <v>78</v>
      </c>
      <c r="B14916" s="1" t="s">
        <v>129</v>
      </c>
      <c r="C14916">
        <v>308.171999999999</v>
      </c>
      <c r="D14916">
        <v>430.672989999999</v>
      </c>
    </row>
    <row r="14917" spans="1:4" x14ac:dyDescent="0.3">
      <c r="A14917" s="1" t="s">
        <v>78</v>
      </c>
      <c r="B14917" s="1" t="s">
        <v>129</v>
      </c>
      <c r="C14917">
        <v>307.13899999999899</v>
      </c>
      <c r="D14917">
        <v>430.76398999999998</v>
      </c>
    </row>
    <row r="14918" spans="1:4" x14ac:dyDescent="0.3">
      <c r="A14918" s="1" t="s">
        <v>78</v>
      </c>
      <c r="B14918" s="1" t="s">
        <v>129</v>
      </c>
      <c r="C14918">
        <v>305.19499999999903</v>
      </c>
      <c r="D14918">
        <v>430.85498999999999</v>
      </c>
    </row>
    <row r="14919" spans="1:4" x14ac:dyDescent="0.3">
      <c r="A14919" s="1" t="s">
        <v>78</v>
      </c>
      <c r="B14919" s="1" t="s">
        <v>129</v>
      </c>
      <c r="C14919">
        <v>303.31099999999901</v>
      </c>
      <c r="D14919">
        <v>431.03798999999998</v>
      </c>
    </row>
    <row r="14920" spans="1:4" x14ac:dyDescent="0.3">
      <c r="A14920" s="1" t="s">
        <v>78</v>
      </c>
      <c r="B14920" s="1" t="s">
        <v>129</v>
      </c>
      <c r="C14920">
        <v>301.60999999999899</v>
      </c>
      <c r="D14920">
        <v>431.12798999999899</v>
      </c>
    </row>
    <row r="14921" spans="1:4" x14ac:dyDescent="0.3">
      <c r="A14921" s="1" t="s">
        <v>78</v>
      </c>
      <c r="B14921" s="1" t="s">
        <v>129</v>
      </c>
      <c r="C14921">
        <v>299.969999999999</v>
      </c>
      <c r="D14921">
        <v>431.21998999999897</v>
      </c>
    </row>
    <row r="14922" spans="1:4" x14ac:dyDescent="0.3">
      <c r="A14922" s="1" t="s">
        <v>78</v>
      </c>
      <c r="B14922" s="1" t="s">
        <v>129</v>
      </c>
      <c r="C14922">
        <v>298.38999999999902</v>
      </c>
      <c r="D14922">
        <v>431.40298999999902</v>
      </c>
    </row>
    <row r="14923" spans="1:4" x14ac:dyDescent="0.3">
      <c r="A14923" s="1" t="s">
        <v>78</v>
      </c>
      <c r="B14923" s="1" t="s">
        <v>129</v>
      </c>
      <c r="C14923">
        <v>295.29099999999897</v>
      </c>
      <c r="D14923">
        <v>431.58598999999901</v>
      </c>
    </row>
    <row r="14924" spans="1:4" x14ac:dyDescent="0.3">
      <c r="A14924" s="1" t="s">
        <v>78</v>
      </c>
      <c r="B14924" s="1" t="s">
        <v>129</v>
      </c>
      <c r="C14924">
        <v>309.265999999999</v>
      </c>
      <c r="D14924">
        <v>430.58098999999902</v>
      </c>
    </row>
    <row r="14925" spans="1:4" x14ac:dyDescent="0.3">
      <c r="A14925" s="1" t="s">
        <v>78</v>
      </c>
      <c r="B14925" s="1" t="s">
        <v>129</v>
      </c>
      <c r="C14925">
        <v>308.171999999999</v>
      </c>
      <c r="D14925">
        <v>430.672989999999</v>
      </c>
    </row>
    <row r="14926" spans="1:4" x14ac:dyDescent="0.3">
      <c r="A14926" s="1" t="s">
        <v>78</v>
      </c>
      <c r="B14926" s="1" t="s">
        <v>129</v>
      </c>
      <c r="C14926">
        <v>307.13899999999899</v>
      </c>
      <c r="D14926">
        <v>430.76398999999901</v>
      </c>
    </row>
    <row r="14927" spans="1:4" x14ac:dyDescent="0.3">
      <c r="A14927" s="1" t="s">
        <v>78</v>
      </c>
      <c r="B14927" s="1" t="s">
        <v>129</v>
      </c>
      <c r="C14927">
        <v>305.19499999999903</v>
      </c>
      <c r="D14927">
        <v>430.85498999999902</v>
      </c>
    </row>
    <row r="14928" spans="1:4" x14ac:dyDescent="0.3">
      <c r="A14928" s="1" t="s">
        <v>78</v>
      </c>
      <c r="B14928" s="1" t="s">
        <v>129</v>
      </c>
      <c r="C14928">
        <v>303.31099999999901</v>
      </c>
      <c r="D14928">
        <v>431.03798999999901</v>
      </c>
    </row>
    <row r="14929" spans="1:4" x14ac:dyDescent="0.3">
      <c r="A14929" s="1" t="s">
        <v>78</v>
      </c>
      <c r="B14929" s="1" t="s">
        <v>129</v>
      </c>
      <c r="C14929">
        <v>301.60999999999899</v>
      </c>
      <c r="D14929">
        <v>431.12798999999899</v>
      </c>
    </row>
    <row r="14930" spans="1:4" x14ac:dyDescent="0.3">
      <c r="A14930" s="1" t="s">
        <v>78</v>
      </c>
      <c r="B14930" s="1" t="s">
        <v>129</v>
      </c>
      <c r="C14930">
        <v>299.969999999999</v>
      </c>
      <c r="D14930">
        <v>431.21998999999897</v>
      </c>
    </row>
    <row r="14931" spans="1:4" x14ac:dyDescent="0.3">
      <c r="A14931" s="1" t="s">
        <v>78</v>
      </c>
      <c r="B14931" s="1" t="s">
        <v>129</v>
      </c>
      <c r="C14931">
        <v>298.38999999999902</v>
      </c>
      <c r="D14931">
        <v>431.40298999999902</v>
      </c>
    </row>
    <row r="14932" spans="1:4" x14ac:dyDescent="0.3">
      <c r="A14932" s="1" t="s">
        <v>78</v>
      </c>
      <c r="B14932" s="1" t="s">
        <v>129</v>
      </c>
      <c r="C14932">
        <v>295.29099999999897</v>
      </c>
      <c r="D14932">
        <v>431.58598999999901</v>
      </c>
    </row>
    <row r="14933" spans="1:4" x14ac:dyDescent="0.3">
      <c r="A14933" s="1" t="s">
        <v>78</v>
      </c>
      <c r="B14933" s="1" t="s">
        <v>129</v>
      </c>
      <c r="C14933">
        <v>330.95719999999898</v>
      </c>
      <c r="D14933">
        <v>429.21099999999899</v>
      </c>
    </row>
    <row r="14934" spans="1:4" x14ac:dyDescent="0.3">
      <c r="A14934" s="1" t="s">
        <v>78</v>
      </c>
      <c r="B14934" s="1" t="s">
        <v>129</v>
      </c>
      <c r="C14934">
        <v>328.16219999999902</v>
      </c>
      <c r="D14934">
        <v>429.39199999999897</v>
      </c>
    </row>
    <row r="14935" spans="1:4" x14ac:dyDescent="0.3">
      <c r="A14935" s="1" t="s">
        <v>78</v>
      </c>
      <c r="B14935" s="1" t="s">
        <v>129</v>
      </c>
      <c r="C14935">
        <v>325.307199999999</v>
      </c>
      <c r="D14935">
        <v>429.575999999999</v>
      </c>
    </row>
    <row r="14936" spans="1:4" x14ac:dyDescent="0.3">
      <c r="A14936" s="1" t="s">
        <v>78</v>
      </c>
      <c r="B14936" s="1" t="s">
        <v>129</v>
      </c>
      <c r="C14936">
        <v>322.45119999999901</v>
      </c>
      <c r="D14936">
        <v>429.75799999999902</v>
      </c>
    </row>
    <row r="14937" spans="1:4" x14ac:dyDescent="0.3">
      <c r="A14937" s="1" t="s">
        <v>78</v>
      </c>
      <c r="B14937" s="1" t="s">
        <v>129</v>
      </c>
      <c r="C14937">
        <v>319.59519999999901</v>
      </c>
      <c r="D14937">
        <v>429.93999999999897</v>
      </c>
    </row>
    <row r="14938" spans="1:4" x14ac:dyDescent="0.3">
      <c r="A14938" s="1" t="s">
        <v>78</v>
      </c>
      <c r="B14938" s="1" t="s">
        <v>129</v>
      </c>
      <c r="C14938">
        <v>316.80019999999899</v>
      </c>
      <c r="D14938">
        <v>430.123999999999</v>
      </c>
    </row>
    <row r="14939" spans="1:4" x14ac:dyDescent="0.3">
      <c r="A14939" s="1" t="s">
        <v>78</v>
      </c>
      <c r="B14939" s="1" t="s">
        <v>129</v>
      </c>
      <c r="C14939">
        <v>314.12719999999899</v>
      </c>
      <c r="D14939">
        <v>430.30799999999903</v>
      </c>
    </row>
    <row r="14940" spans="1:4" x14ac:dyDescent="0.3">
      <c r="A14940" s="1" t="s">
        <v>78</v>
      </c>
      <c r="B14940" s="1" t="s">
        <v>129</v>
      </c>
      <c r="C14940">
        <v>312.85000000000002</v>
      </c>
      <c r="D14940">
        <v>430.30799999999999</v>
      </c>
    </row>
    <row r="14941" spans="1:4" x14ac:dyDescent="0.3">
      <c r="A14941" s="1" t="s">
        <v>78</v>
      </c>
      <c r="B14941" s="1" t="s">
        <v>129</v>
      </c>
      <c r="C14941">
        <v>311.57400000000001</v>
      </c>
      <c r="D14941">
        <v>430.397999999999</v>
      </c>
    </row>
    <row r="14942" spans="1:4" x14ac:dyDescent="0.3">
      <c r="A14942" s="1" t="s">
        <v>78</v>
      </c>
      <c r="B14942" s="1" t="s">
        <v>129</v>
      </c>
      <c r="C14942">
        <v>310.42099999999999</v>
      </c>
      <c r="D14942">
        <v>430.49099999999999</v>
      </c>
    </row>
    <row r="14943" spans="1:4" x14ac:dyDescent="0.3">
      <c r="A14943" s="1" t="s">
        <v>78</v>
      </c>
      <c r="B14943" s="1" t="s">
        <v>129</v>
      </c>
      <c r="C14943">
        <v>309.26600000000002</v>
      </c>
      <c r="D14943">
        <v>430.58099999999899</v>
      </c>
    </row>
    <row r="14944" spans="1:4" x14ac:dyDescent="0.3">
      <c r="A14944" s="1" t="s">
        <v>78</v>
      </c>
      <c r="B14944" s="1" t="s">
        <v>129</v>
      </c>
      <c r="C14944">
        <v>330.95699999999999</v>
      </c>
      <c r="D14944">
        <v>429.21099999999899</v>
      </c>
    </row>
    <row r="14945" spans="1:4" x14ac:dyDescent="0.3">
      <c r="A14945" s="1" t="s">
        <v>78</v>
      </c>
      <c r="B14945" s="1" t="s">
        <v>129</v>
      </c>
      <c r="C14945">
        <v>328.16199999999998</v>
      </c>
      <c r="D14945">
        <v>429.39199999999897</v>
      </c>
    </row>
    <row r="14946" spans="1:4" x14ac:dyDescent="0.3">
      <c r="A14946" s="1" t="s">
        <v>78</v>
      </c>
      <c r="B14946" s="1" t="s">
        <v>129</v>
      </c>
      <c r="C14946">
        <v>325.30699999999899</v>
      </c>
      <c r="D14946">
        <v>429.575999999999</v>
      </c>
    </row>
    <row r="14947" spans="1:4" x14ac:dyDescent="0.3">
      <c r="A14947" s="1" t="s">
        <v>78</v>
      </c>
      <c r="B14947" s="1" t="s">
        <v>129</v>
      </c>
      <c r="C14947">
        <v>322.450999999999</v>
      </c>
      <c r="D14947">
        <v>429.75799999999998</v>
      </c>
    </row>
    <row r="14948" spans="1:4" x14ac:dyDescent="0.3">
      <c r="A14948" s="1" t="s">
        <v>78</v>
      </c>
      <c r="B14948" s="1" t="s">
        <v>129</v>
      </c>
      <c r="C14948">
        <v>319.594999999999</v>
      </c>
      <c r="D14948">
        <v>429.94</v>
      </c>
    </row>
    <row r="14949" spans="1:4" x14ac:dyDescent="0.3">
      <c r="A14949" s="1" t="s">
        <v>78</v>
      </c>
      <c r="B14949" s="1" t="s">
        <v>129</v>
      </c>
      <c r="C14949">
        <v>316.79999999999899</v>
      </c>
      <c r="D14949">
        <v>430.12400000000002</v>
      </c>
    </row>
    <row r="14950" spans="1:4" x14ac:dyDescent="0.3">
      <c r="A14950" s="1" t="s">
        <v>78</v>
      </c>
      <c r="B14950" s="1" t="s">
        <v>129</v>
      </c>
      <c r="C14950">
        <v>314.12699999999899</v>
      </c>
      <c r="D14950">
        <v>430.30799999999999</v>
      </c>
    </row>
    <row r="14951" spans="1:4" x14ac:dyDescent="0.3">
      <c r="A14951" s="1" t="s">
        <v>78</v>
      </c>
      <c r="B14951" s="1" t="s">
        <v>129</v>
      </c>
      <c r="C14951">
        <v>312.85000000000002</v>
      </c>
      <c r="D14951">
        <v>430.30799999999999</v>
      </c>
    </row>
    <row r="14952" spans="1:4" x14ac:dyDescent="0.3">
      <c r="A14952" s="1" t="s">
        <v>78</v>
      </c>
      <c r="B14952" s="1" t="s">
        <v>129</v>
      </c>
      <c r="C14952">
        <v>311.57400000000001</v>
      </c>
      <c r="D14952">
        <v>430.397999999999</v>
      </c>
    </row>
    <row r="14953" spans="1:4" x14ac:dyDescent="0.3">
      <c r="A14953" s="1" t="s">
        <v>78</v>
      </c>
      <c r="B14953" s="1" t="s">
        <v>129</v>
      </c>
      <c r="C14953">
        <v>310.42099999999999</v>
      </c>
      <c r="D14953">
        <v>430.49099999999999</v>
      </c>
    </row>
    <row r="14954" spans="1:4" x14ac:dyDescent="0.3">
      <c r="A14954" s="1" t="s">
        <v>78</v>
      </c>
      <c r="B14954" s="1" t="s">
        <v>129</v>
      </c>
      <c r="C14954">
        <v>309.26600000000002</v>
      </c>
      <c r="D14954">
        <v>430.58099999999899</v>
      </c>
    </row>
    <row r="14955" spans="1:4" x14ac:dyDescent="0.3">
      <c r="A14955" s="1" t="s">
        <v>78</v>
      </c>
      <c r="B14955" s="1" t="s">
        <v>129</v>
      </c>
      <c r="C14955">
        <v>353.43790000000001</v>
      </c>
      <c r="D14955">
        <v>427.56587999999903</v>
      </c>
    </row>
    <row r="14956" spans="1:4" x14ac:dyDescent="0.3">
      <c r="A14956" s="1" t="s">
        <v>78</v>
      </c>
      <c r="B14956" s="1" t="s">
        <v>129</v>
      </c>
      <c r="C14956">
        <v>347.78789999999998</v>
      </c>
      <c r="D14956">
        <v>428.02087999999901</v>
      </c>
    </row>
    <row r="14957" spans="1:4" x14ac:dyDescent="0.3">
      <c r="A14957" s="1" t="s">
        <v>78</v>
      </c>
      <c r="B14957" s="1" t="s">
        <v>129</v>
      </c>
      <c r="C14957">
        <v>342.13690000000003</v>
      </c>
      <c r="D14957">
        <v>428.38787999999897</v>
      </c>
    </row>
    <row r="14958" spans="1:4" x14ac:dyDescent="0.3">
      <c r="A14958" s="1" t="s">
        <v>78</v>
      </c>
      <c r="B14958" s="1" t="s">
        <v>129</v>
      </c>
      <c r="C14958">
        <v>336.54689999999999</v>
      </c>
      <c r="D14958">
        <v>428.845879999999</v>
      </c>
    </row>
    <row r="14959" spans="1:4" x14ac:dyDescent="0.3">
      <c r="A14959" s="1" t="s">
        <v>78</v>
      </c>
      <c r="B14959" s="1" t="s">
        <v>129</v>
      </c>
      <c r="C14959">
        <v>330.95690000000002</v>
      </c>
      <c r="D14959">
        <v>429.21087999999997</v>
      </c>
    </row>
    <row r="14960" spans="1:4" x14ac:dyDescent="0.3">
      <c r="A14960" s="1" t="s">
        <v>78</v>
      </c>
      <c r="B14960" s="1" t="s">
        <v>129</v>
      </c>
      <c r="C14960">
        <v>353.43790000000001</v>
      </c>
      <c r="D14960">
        <v>427.56587999999999</v>
      </c>
    </row>
    <row r="14961" spans="1:4" x14ac:dyDescent="0.3">
      <c r="A14961" s="1" t="s">
        <v>78</v>
      </c>
      <c r="B14961" s="1" t="s">
        <v>129</v>
      </c>
      <c r="C14961">
        <v>347.78789999999998</v>
      </c>
      <c r="D14961">
        <v>428.02087999999998</v>
      </c>
    </row>
    <row r="14962" spans="1:4" x14ac:dyDescent="0.3">
      <c r="A14962" s="1" t="s">
        <v>78</v>
      </c>
      <c r="B14962" s="1" t="s">
        <v>129</v>
      </c>
      <c r="C14962">
        <v>342.13690000000003</v>
      </c>
      <c r="D14962">
        <v>428.38788</v>
      </c>
    </row>
    <row r="14963" spans="1:4" x14ac:dyDescent="0.3">
      <c r="A14963" s="1" t="s">
        <v>78</v>
      </c>
      <c r="B14963" s="1" t="s">
        <v>129</v>
      </c>
      <c r="C14963">
        <v>336.54689999999999</v>
      </c>
      <c r="D14963">
        <v>428.84588000000002</v>
      </c>
    </row>
    <row r="14964" spans="1:4" x14ac:dyDescent="0.3">
      <c r="A14964" s="1" t="s">
        <v>78</v>
      </c>
      <c r="B14964" s="1" t="s">
        <v>129</v>
      </c>
      <c r="C14964">
        <v>330.95690000000002</v>
      </c>
      <c r="D14964">
        <v>429.21087999999997</v>
      </c>
    </row>
    <row r="14965" spans="1:4" x14ac:dyDescent="0.3">
      <c r="A14965" s="1" t="s">
        <v>78</v>
      </c>
      <c r="B14965" s="1" t="s">
        <v>113</v>
      </c>
      <c r="C14965">
        <v>132.62</v>
      </c>
      <c r="D14965">
        <v>387.21</v>
      </c>
    </row>
    <row r="14966" spans="1:4" x14ac:dyDescent="0.3">
      <c r="A14966" s="1" t="s">
        <v>78</v>
      </c>
      <c r="B14966" s="1" t="s">
        <v>113</v>
      </c>
      <c r="C14966">
        <v>122.54600000000001</v>
      </c>
      <c r="D14966">
        <v>387.495</v>
      </c>
    </row>
    <row r="14967" spans="1:4" x14ac:dyDescent="0.3">
      <c r="A14967" s="1" t="s">
        <v>78</v>
      </c>
      <c r="B14967" s="1" t="s">
        <v>113</v>
      </c>
      <c r="C14967">
        <v>132.62</v>
      </c>
      <c r="D14967">
        <v>387.21</v>
      </c>
    </row>
    <row r="14968" spans="1:4" x14ac:dyDescent="0.3">
      <c r="A14968" s="1" t="s">
        <v>78</v>
      </c>
      <c r="B14968" s="1" t="s">
        <v>113</v>
      </c>
      <c r="C14968">
        <v>122.54600000000001</v>
      </c>
      <c r="D14968">
        <v>387.495</v>
      </c>
    </row>
    <row r="14969" spans="1:4" x14ac:dyDescent="0.3">
      <c r="A14969" s="1" t="s">
        <v>78</v>
      </c>
      <c r="B14969" s="1" t="s">
        <v>113</v>
      </c>
      <c r="C14969">
        <v>142.69399999999999</v>
      </c>
      <c r="D14969">
        <v>386.92599999999999</v>
      </c>
    </row>
    <row r="14970" spans="1:4" x14ac:dyDescent="0.3">
      <c r="A14970" s="1" t="s">
        <v>78</v>
      </c>
      <c r="B14970" s="1" t="s">
        <v>113</v>
      </c>
      <c r="C14970">
        <v>132.62</v>
      </c>
      <c r="D14970">
        <v>387.21</v>
      </c>
    </row>
    <row r="14971" spans="1:4" x14ac:dyDescent="0.3">
      <c r="A14971" s="1" t="s">
        <v>78</v>
      </c>
      <c r="B14971" s="1" t="s">
        <v>113</v>
      </c>
      <c r="C14971">
        <v>142.69399999999999</v>
      </c>
      <c r="D14971">
        <v>386.92599999999999</v>
      </c>
    </row>
    <row r="14972" spans="1:4" x14ac:dyDescent="0.3">
      <c r="A14972" s="1" t="s">
        <v>78</v>
      </c>
      <c r="B14972" s="1" t="s">
        <v>113</v>
      </c>
      <c r="C14972">
        <v>132.62</v>
      </c>
      <c r="D14972">
        <v>387.21</v>
      </c>
    </row>
    <row r="14973" spans="1:4" x14ac:dyDescent="0.3">
      <c r="A14973" s="1" t="s">
        <v>78</v>
      </c>
      <c r="B14973" s="1" t="s">
        <v>113</v>
      </c>
      <c r="C14973">
        <v>152.768</v>
      </c>
      <c r="D14973">
        <v>386.71190999999999</v>
      </c>
    </row>
    <row r="14974" spans="1:4" x14ac:dyDescent="0.3">
      <c r="A14974" s="1" t="s">
        <v>78</v>
      </c>
      <c r="B14974" s="1" t="s">
        <v>113</v>
      </c>
      <c r="C14974">
        <v>147.75700000000001</v>
      </c>
      <c r="D14974">
        <v>386.85490999999899</v>
      </c>
    </row>
    <row r="14975" spans="1:4" x14ac:dyDescent="0.3">
      <c r="A14975" s="1" t="s">
        <v>78</v>
      </c>
      <c r="B14975" s="1" t="s">
        <v>113</v>
      </c>
      <c r="C14975">
        <v>142.69399999999999</v>
      </c>
      <c r="D14975">
        <v>386.92590999999999</v>
      </c>
    </row>
    <row r="14976" spans="1:4" x14ac:dyDescent="0.3">
      <c r="A14976" s="1" t="s">
        <v>78</v>
      </c>
      <c r="B14976" s="1" t="s">
        <v>113</v>
      </c>
      <c r="C14976">
        <v>152.768</v>
      </c>
      <c r="D14976">
        <v>386.71190999999999</v>
      </c>
    </row>
    <row r="14977" spans="1:4" x14ac:dyDescent="0.3">
      <c r="A14977" s="1" t="s">
        <v>78</v>
      </c>
      <c r="B14977" s="1" t="s">
        <v>113</v>
      </c>
      <c r="C14977">
        <v>147.75700000000001</v>
      </c>
      <c r="D14977">
        <v>386.85490999999899</v>
      </c>
    </row>
    <row r="14978" spans="1:4" x14ac:dyDescent="0.3">
      <c r="A14978" s="1" t="s">
        <v>78</v>
      </c>
      <c r="B14978" s="1" t="s">
        <v>113</v>
      </c>
      <c r="C14978">
        <v>142.69399999999999</v>
      </c>
      <c r="D14978">
        <v>386.92590999999999</v>
      </c>
    </row>
    <row r="14979" spans="1:4" x14ac:dyDescent="0.3">
      <c r="A14979" s="1" t="s">
        <v>78</v>
      </c>
      <c r="B14979" s="1" t="s">
        <v>113</v>
      </c>
      <c r="C14979">
        <v>162.84200000000001</v>
      </c>
      <c r="D14979">
        <v>386.355899999999</v>
      </c>
    </row>
    <row r="14980" spans="1:4" x14ac:dyDescent="0.3">
      <c r="A14980" s="1" t="s">
        <v>78</v>
      </c>
      <c r="B14980" s="1" t="s">
        <v>113</v>
      </c>
      <c r="C14980">
        <v>157.83199999999999</v>
      </c>
      <c r="D14980">
        <v>386.569899999999</v>
      </c>
    </row>
    <row r="14981" spans="1:4" x14ac:dyDescent="0.3">
      <c r="A14981" s="1" t="s">
        <v>78</v>
      </c>
      <c r="B14981" s="1" t="s">
        <v>113</v>
      </c>
      <c r="C14981">
        <v>152.768</v>
      </c>
      <c r="D14981">
        <v>386.71189999999899</v>
      </c>
    </row>
    <row r="14982" spans="1:4" x14ac:dyDescent="0.3">
      <c r="A14982" s="1" t="s">
        <v>78</v>
      </c>
      <c r="B14982" s="1" t="s">
        <v>113</v>
      </c>
      <c r="C14982">
        <v>162.84200000000001</v>
      </c>
      <c r="D14982">
        <v>386.355899999999</v>
      </c>
    </row>
    <row r="14983" spans="1:4" x14ac:dyDescent="0.3">
      <c r="A14983" s="1" t="s">
        <v>78</v>
      </c>
      <c r="B14983" s="1" t="s">
        <v>113</v>
      </c>
      <c r="C14983">
        <v>157.83199999999999</v>
      </c>
      <c r="D14983">
        <v>386.569899999999</v>
      </c>
    </row>
    <row r="14984" spans="1:4" x14ac:dyDescent="0.3">
      <c r="A14984" s="1" t="s">
        <v>78</v>
      </c>
      <c r="B14984" s="1" t="s">
        <v>113</v>
      </c>
      <c r="C14984">
        <v>152.768</v>
      </c>
      <c r="D14984">
        <v>386.71189999999899</v>
      </c>
    </row>
    <row r="14985" spans="1:4" x14ac:dyDescent="0.3">
      <c r="A14985" s="1" t="s">
        <v>78</v>
      </c>
      <c r="B14985" s="1" t="s">
        <v>113</v>
      </c>
      <c r="C14985">
        <v>172.917</v>
      </c>
      <c r="D14985">
        <v>386.00090999999998</v>
      </c>
    </row>
    <row r="14986" spans="1:4" x14ac:dyDescent="0.3">
      <c r="A14986" s="1" t="s">
        <v>78</v>
      </c>
      <c r="B14986" s="1" t="s">
        <v>113</v>
      </c>
      <c r="C14986">
        <v>167.90600000000001</v>
      </c>
      <c r="D14986">
        <v>386.212909999999</v>
      </c>
    </row>
    <row r="14987" spans="1:4" x14ac:dyDescent="0.3">
      <c r="A14987" s="1" t="s">
        <v>78</v>
      </c>
      <c r="B14987" s="1" t="s">
        <v>113</v>
      </c>
      <c r="C14987">
        <v>162.84200000000001</v>
      </c>
      <c r="D14987">
        <v>386.35590999999903</v>
      </c>
    </row>
    <row r="14988" spans="1:4" x14ac:dyDescent="0.3">
      <c r="A14988" s="1" t="s">
        <v>78</v>
      </c>
      <c r="B14988" s="1" t="s">
        <v>113</v>
      </c>
      <c r="C14988">
        <v>172.917</v>
      </c>
      <c r="D14988">
        <v>386.00090999999901</v>
      </c>
    </row>
    <row r="14989" spans="1:4" x14ac:dyDescent="0.3">
      <c r="A14989" s="1" t="s">
        <v>78</v>
      </c>
      <c r="B14989" s="1" t="s">
        <v>113</v>
      </c>
      <c r="C14989">
        <v>167.90600000000001</v>
      </c>
      <c r="D14989">
        <v>386.212909999999</v>
      </c>
    </row>
    <row r="14990" spans="1:4" x14ac:dyDescent="0.3">
      <c r="A14990" s="1" t="s">
        <v>78</v>
      </c>
      <c r="B14990" s="1" t="s">
        <v>113</v>
      </c>
      <c r="C14990">
        <v>162.84200000000001</v>
      </c>
      <c r="D14990">
        <v>386.35590999999903</v>
      </c>
    </row>
    <row r="14991" spans="1:4" x14ac:dyDescent="0.3">
      <c r="A14991" s="1" t="s">
        <v>78</v>
      </c>
      <c r="B14991" s="1" t="s">
        <v>113</v>
      </c>
      <c r="C14991">
        <v>182.99100000000001</v>
      </c>
      <c r="D14991">
        <v>385.50299999999902</v>
      </c>
    </row>
    <row r="14992" spans="1:4" x14ac:dyDescent="0.3">
      <c r="A14992" s="1" t="s">
        <v>78</v>
      </c>
      <c r="B14992" s="1" t="s">
        <v>113</v>
      </c>
      <c r="C14992">
        <v>172.917</v>
      </c>
      <c r="D14992">
        <v>386.00099999999901</v>
      </c>
    </row>
    <row r="14993" spans="1:4" x14ac:dyDescent="0.3">
      <c r="A14993" s="1" t="s">
        <v>78</v>
      </c>
      <c r="B14993" s="1" t="s">
        <v>113</v>
      </c>
      <c r="C14993">
        <v>182.99100000000001</v>
      </c>
      <c r="D14993">
        <v>385.50299999999902</v>
      </c>
    </row>
    <row r="14994" spans="1:4" x14ac:dyDescent="0.3">
      <c r="A14994" s="1" t="s">
        <v>78</v>
      </c>
      <c r="B14994" s="1" t="s">
        <v>113</v>
      </c>
      <c r="C14994">
        <v>172.917</v>
      </c>
      <c r="D14994">
        <v>386.00099999999901</v>
      </c>
    </row>
    <row r="14995" spans="1:4" x14ac:dyDescent="0.3">
      <c r="A14995" s="1" t="s">
        <v>78</v>
      </c>
      <c r="B14995" s="1" t="s">
        <v>113</v>
      </c>
      <c r="C14995">
        <v>193.012</v>
      </c>
      <c r="D14995">
        <v>384.86290999999898</v>
      </c>
    </row>
    <row r="14996" spans="1:4" x14ac:dyDescent="0.3">
      <c r="A14996" s="1" t="s">
        <v>78</v>
      </c>
      <c r="B14996" s="1" t="s">
        <v>113</v>
      </c>
      <c r="C14996">
        <v>188.00200000000001</v>
      </c>
      <c r="D14996">
        <v>385.14590999999899</v>
      </c>
    </row>
    <row r="14997" spans="1:4" x14ac:dyDescent="0.3">
      <c r="A14997" s="1" t="s">
        <v>78</v>
      </c>
      <c r="B14997" s="1" t="s">
        <v>113</v>
      </c>
      <c r="C14997">
        <v>182.99100000000001</v>
      </c>
      <c r="D14997">
        <v>385.50290999999902</v>
      </c>
    </row>
    <row r="14998" spans="1:4" x14ac:dyDescent="0.3">
      <c r="A14998" s="1" t="s">
        <v>78</v>
      </c>
      <c r="B14998" s="1" t="s">
        <v>113</v>
      </c>
      <c r="C14998">
        <v>193.012</v>
      </c>
      <c r="D14998">
        <v>384.86290999999898</v>
      </c>
    </row>
    <row r="14999" spans="1:4" x14ac:dyDescent="0.3">
      <c r="A14999" s="1" t="s">
        <v>78</v>
      </c>
      <c r="B14999" s="1" t="s">
        <v>113</v>
      </c>
      <c r="C14999">
        <v>188.00200000000001</v>
      </c>
      <c r="D14999">
        <v>385.14590999999899</v>
      </c>
    </row>
    <row r="15000" spans="1:4" x14ac:dyDescent="0.3">
      <c r="A15000" s="1" t="s">
        <v>78</v>
      </c>
      <c r="B15000" s="1" t="s">
        <v>113</v>
      </c>
      <c r="C15000">
        <v>182.99100000000001</v>
      </c>
      <c r="D15000">
        <v>385.50290999999999</v>
      </c>
    </row>
    <row r="15001" spans="1:4" x14ac:dyDescent="0.3">
      <c r="A15001" s="1" t="s">
        <v>78</v>
      </c>
      <c r="B15001" s="1" t="s">
        <v>113</v>
      </c>
      <c r="C15001">
        <v>203.08699999999999</v>
      </c>
      <c r="D15001">
        <v>384.50599999999997</v>
      </c>
    </row>
    <row r="15002" spans="1:4" x14ac:dyDescent="0.3">
      <c r="A15002" s="1" t="s">
        <v>78</v>
      </c>
      <c r="B15002" s="1" t="s">
        <v>113</v>
      </c>
      <c r="C15002">
        <v>202.66499999999999</v>
      </c>
      <c r="D15002">
        <v>384.50599999999997</v>
      </c>
    </row>
    <row r="15003" spans="1:4" x14ac:dyDescent="0.3">
      <c r="A15003" s="1" t="s">
        <v>78</v>
      </c>
      <c r="B15003" s="1" t="s">
        <v>113</v>
      </c>
      <c r="C15003">
        <v>202.24299999999999</v>
      </c>
      <c r="D15003">
        <v>384.50599999999997</v>
      </c>
    </row>
    <row r="15004" spans="1:4" x14ac:dyDescent="0.3">
      <c r="A15004" s="1" t="s">
        <v>78</v>
      </c>
      <c r="B15004" s="1" t="s">
        <v>113</v>
      </c>
      <c r="C15004">
        <v>201.715</v>
      </c>
      <c r="D15004">
        <v>384.577</v>
      </c>
    </row>
    <row r="15005" spans="1:4" x14ac:dyDescent="0.3">
      <c r="A15005" s="1" t="s">
        <v>78</v>
      </c>
      <c r="B15005" s="1" t="s">
        <v>113</v>
      </c>
      <c r="C15005">
        <v>201.13499999999999</v>
      </c>
      <c r="D15005">
        <v>384.577</v>
      </c>
    </row>
    <row r="15006" spans="1:4" x14ac:dyDescent="0.3">
      <c r="A15006" s="1" t="s">
        <v>78</v>
      </c>
      <c r="B15006" s="1" t="s">
        <v>113</v>
      </c>
      <c r="C15006">
        <v>200.55500000000001</v>
      </c>
      <c r="D15006">
        <v>384.577</v>
      </c>
    </row>
    <row r="15007" spans="1:4" x14ac:dyDescent="0.3">
      <c r="A15007" s="1" t="s">
        <v>78</v>
      </c>
      <c r="B15007" s="1" t="s">
        <v>113</v>
      </c>
      <c r="C15007">
        <v>199.922</v>
      </c>
      <c r="D15007">
        <v>384.577</v>
      </c>
    </row>
    <row r="15008" spans="1:4" x14ac:dyDescent="0.3">
      <c r="A15008" s="1" t="s">
        <v>78</v>
      </c>
      <c r="B15008" s="1" t="s">
        <v>113</v>
      </c>
      <c r="C15008">
        <v>198.54999999999899</v>
      </c>
      <c r="D15008">
        <v>384.649</v>
      </c>
    </row>
    <row r="15009" spans="1:4" x14ac:dyDescent="0.3">
      <c r="A15009" s="1" t="s">
        <v>78</v>
      </c>
      <c r="B15009" s="1" t="s">
        <v>113</v>
      </c>
      <c r="C15009">
        <v>197.12599999999901</v>
      </c>
      <c r="D15009">
        <v>384.71899999999999</v>
      </c>
    </row>
    <row r="15010" spans="1:4" x14ac:dyDescent="0.3">
      <c r="A15010" s="1" t="s">
        <v>78</v>
      </c>
      <c r="B15010" s="1" t="s">
        <v>113</v>
      </c>
      <c r="C15010">
        <v>195.702</v>
      </c>
      <c r="D15010">
        <v>384.71899999999999</v>
      </c>
    </row>
    <row r="15011" spans="1:4" x14ac:dyDescent="0.3">
      <c r="A15011" s="1" t="s">
        <v>78</v>
      </c>
      <c r="B15011" s="1" t="s">
        <v>113</v>
      </c>
      <c r="C15011">
        <v>194.33099999999999</v>
      </c>
      <c r="D15011">
        <v>384.791</v>
      </c>
    </row>
    <row r="15012" spans="1:4" x14ac:dyDescent="0.3">
      <c r="A15012" s="1" t="s">
        <v>78</v>
      </c>
      <c r="B15012" s="1" t="s">
        <v>113</v>
      </c>
      <c r="C15012">
        <v>193.012</v>
      </c>
      <c r="D15012">
        <v>384.863</v>
      </c>
    </row>
    <row r="15013" spans="1:4" x14ac:dyDescent="0.3">
      <c r="A15013" s="1" t="s">
        <v>78</v>
      </c>
      <c r="B15013" s="1" t="s">
        <v>113</v>
      </c>
      <c r="C15013">
        <v>203.08699999999999</v>
      </c>
      <c r="D15013">
        <v>384.50599999999997</v>
      </c>
    </row>
    <row r="15014" spans="1:4" x14ac:dyDescent="0.3">
      <c r="A15014" s="1" t="s">
        <v>78</v>
      </c>
      <c r="B15014" s="1" t="s">
        <v>113</v>
      </c>
      <c r="C15014">
        <v>202.66499999999999</v>
      </c>
      <c r="D15014">
        <v>384.50599999999997</v>
      </c>
    </row>
    <row r="15015" spans="1:4" x14ac:dyDescent="0.3">
      <c r="A15015" s="1" t="s">
        <v>78</v>
      </c>
      <c r="B15015" s="1" t="s">
        <v>113</v>
      </c>
      <c r="C15015">
        <v>202.24299999999999</v>
      </c>
      <c r="D15015">
        <v>384.50599999999997</v>
      </c>
    </row>
    <row r="15016" spans="1:4" x14ac:dyDescent="0.3">
      <c r="A15016" s="1" t="s">
        <v>78</v>
      </c>
      <c r="B15016" s="1" t="s">
        <v>113</v>
      </c>
      <c r="C15016">
        <v>201.715</v>
      </c>
      <c r="D15016">
        <v>384.577</v>
      </c>
    </row>
    <row r="15017" spans="1:4" x14ac:dyDescent="0.3">
      <c r="A15017" s="1" t="s">
        <v>78</v>
      </c>
      <c r="B15017" s="1" t="s">
        <v>113</v>
      </c>
      <c r="C15017">
        <v>201.13499999999999</v>
      </c>
      <c r="D15017">
        <v>384.577</v>
      </c>
    </row>
    <row r="15018" spans="1:4" x14ac:dyDescent="0.3">
      <c r="A15018" s="1" t="s">
        <v>78</v>
      </c>
      <c r="B15018" s="1" t="s">
        <v>113</v>
      </c>
      <c r="C15018">
        <v>200.55500000000001</v>
      </c>
      <c r="D15018">
        <v>384.577</v>
      </c>
    </row>
    <row r="15019" spans="1:4" x14ac:dyDescent="0.3">
      <c r="A15019" s="1" t="s">
        <v>78</v>
      </c>
      <c r="B15019" s="1" t="s">
        <v>113</v>
      </c>
      <c r="C15019">
        <v>199.922</v>
      </c>
      <c r="D15019">
        <v>384.577</v>
      </c>
    </row>
    <row r="15020" spans="1:4" x14ac:dyDescent="0.3">
      <c r="A15020" s="1" t="s">
        <v>78</v>
      </c>
      <c r="B15020" s="1" t="s">
        <v>113</v>
      </c>
      <c r="C15020">
        <v>198.54999999999899</v>
      </c>
      <c r="D15020">
        <v>384.649</v>
      </c>
    </row>
    <row r="15021" spans="1:4" x14ac:dyDescent="0.3">
      <c r="A15021" s="1" t="s">
        <v>78</v>
      </c>
      <c r="B15021" s="1" t="s">
        <v>113</v>
      </c>
      <c r="C15021">
        <v>197.12599999999901</v>
      </c>
      <c r="D15021">
        <v>384.71899999999999</v>
      </c>
    </row>
    <row r="15022" spans="1:4" x14ac:dyDescent="0.3">
      <c r="A15022" s="1" t="s">
        <v>78</v>
      </c>
      <c r="B15022" s="1" t="s">
        <v>113</v>
      </c>
      <c r="C15022">
        <v>195.702</v>
      </c>
      <c r="D15022">
        <v>384.71899999999999</v>
      </c>
    </row>
    <row r="15023" spans="1:4" x14ac:dyDescent="0.3">
      <c r="A15023" s="1" t="s">
        <v>78</v>
      </c>
      <c r="B15023" s="1" t="s">
        <v>113</v>
      </c>
      <c r="C15023">
        <v>194.33099999999999</v>
      </c>
      <c r="D15023">
        <v>384.791</v>
      </c>
    </row>
    <row r="15024" spans="1:4" x14ac:dyDescent="0.3">
      <c r="A15024" s="1" t="s">
        <v>78</v>
      </c>
      <c r="B15024" s="1" t="s">
        <v>113</v>
      </c>
      <c r="C15024">
        <v>193.012</v>
      </c>
      <c r="D15024">
        <v>384.863</v>
      </c>
    </row>
    <row r="15025" spans="1:4" x14ac:dyDescent="0.3">
      <c r="A15025" s="1" t="s">
        <v>78</v>
      </c>
      <c r="B15025" s="1" t="s">
        <v>113</v>
      </c>
      <c r="C15025">
        <v>204.88</v>
      </c>
      <c r="D15025">
        <v>384.36399999999998</v>
      </c>
    </row>
    <row r="15026" spans="1:4" x14ac:dyDescent="0.3">
      <c r="A15026" s="1" t="s">
        <v>78</v>
      </c>
      <c r="B15026" s="1" t="s">
        <v>113</v>
      </c>
      <c r="C15026">
        <v>204.56299999999999</v>
      </c>
      <c r="D15026">
        <v>384.36399999999998</v>
      </c>
    </row>
    <row r="15027" spans="1:4" x14ac:dyDescent="0.3">
      <c r="A15027" s="1" t="s">
        <v>78</v>
      </c>
      <c r="B15027" s="1" t="s">
        <v>113</v>
      </c>
      <c r="C15027">
        <v>204.35199999999901</v>
      </c>
      <c r="D15027">
        <v>384.433999999999</v>
      </c>
    </row>
    <row r="15028" spans="1:4" x14ac:dyDescent="0.3">
      <c r="A15028" s="1" t="s">
        <v>78</v>
      </c>
      <c r="B15028" s="1" t="s">
        <v>113</v>
      </c>
      <c r="C15028">
        <v>204.14099999999999</v>
      </c>
      <c r="D15028">
        <v>384.43400000000003</v>
      </c>
    </row>
    <row r="15029" spans="1:4" x14ac:dyDescent="0.3">
      <c r="A15029" s="1" t="s">
        <v>78</v>
      </c>
      <c r="B15029" s="1" t="s">
        <v>113</v>
      </c>
      <c r="C15029">
        <v>203.983</v>
      </c>
      <c r="D15029">
        <v>384.43400000000003</v>
      </c>
    </row>
    <row r="15030" spans="1:4" x14ac:dyDescent="0.3">
      <c r="A15030" s="1" t="s">
        <v>78</v>
      </c>
      <c r="B15030" s="1" t="s">
        <v>113</v>
      </c>
      <c r="C15030">
        <v>203.82499999999999</v>
      </c>
      <c r="D15030">
        <v>384.43400000000003</v>
      </c>
    </row>
    <row r="15031" spans="1:4" x14ac:dyDescent="0.3">
      <c r="A15031" s="1" t="s">
        <v>78</v>
      </c>
      <c r="B15031" s="1" t="s">
        <v>113</v>
      </c>
      <c r="C15031">
        <v>203.61399999999901</v>
      </c>
      <c r="D15031">
        <v>384.50599999999997</v>
      </c>
    </row>
    <row r="15032" spans="1:4" x14ac:dyDescent="0.3">
      <c r="A15032" s="1" t="s">
        <v>78</v>
      </c>
      <c r="B15032" s="1" t="s">
        <v>113</v>
      </c>
      <c r="C15032">
        <v>203.40299999999999</v>
      </c>
      <c r="D15032">
        <v>384.50599999999997</v>
      </c>
    </row>
    <row r="15033" spans="1:4" x14ac:dyDescent="0.3">
      <c r="A15033" s="1" t="s">
        <v>78</v>
      </c>
      <c r="B15033" s="1" t="s">
        <v>113</v>
      </c>
      <c r="C15033">
        <v>203.08699999999999</v>
      </c>
      <c r="D15033">
        <v>384.50599999999997</v>
      </c>
    </row>
    <row r="15034" spans="1:4" x14ac:dyDescent="0.3">
      <c r="A15034" s="1" t="s">
        <v>78</v>
      </c>
      <c r="B15034" s="1" t="s">
        <v>113</v>
      </c>
      <c r="C15034">
        <v>204.88</v>
      </c>
      <c r="D15034">
        <v>384.36399999999998</v>
      </c>
    </row>
    <row r="15035" spans="1:4" x14ac:dyDescent="0.3">
      <c r="A15035" s="1" t="s">
        <v>78</v>
      </c>
      <c r="B15035" s="1" t="s">
        <v>113</v>
      </c>
      <c r="C15035">
        <v>204.56299999999999</v>
      </c>
      <c r="D15035">
        <v>384.36399999999998</v>
      </c>
    </row>
    <row r="15036" spans="1:4" x14ac:dyDescent="0.3">
      <c r="A15036" s="1" t="s">
        <v>78</v>
      </c>
      <c r="B15036" s="1" t="s">
        <v>113</v>
      </c>
      <c r="C15036">
        <v>204.35199999999901</v>
      </c>
      <c r="D15036">
        <v>384.433999999999</v>
      </c>
    </row>
    <row r="15037" spans="1:4" x14ac:dyDescent="0.3">
      <c r="A15037" s="1" t="s">
        <v>78</v>
      </c>
      <c r="B15037" s="1" t="s">
        <v>113</v>
      </c>
      <c r="C15037">
        <v>204.14099999999999</v>
      </c>
      <c r="D15037">
        <v>384.43400000000003</v>
      </c>
    </row>
    <row r="15038" spans="1:4" x14ac:dyDescent="0.3">
      <c r="A15038" s="1" t="s">
        <v>78</v>
      </c>
      <c r="B15038" s="1" t="s">
        <v>113</v>
      </c>
      <c r="C15038">
        <v>203.983</v>
      </c>
      <c r="D15038">
        <v>384.43400000000003</v>
      </c>
    </row>
    <row r="15039" spans="1:4" x14ac:dyDescent="0.3">
      <c r="A15039" s="1" t="s">
        <v>78</v>
      </c>
      <c r="B15039" s="1" t="s">
        <v>113</v>
      </c>
      <c r="C15039">
        <v>203.82499999999999</v>
      </c>
      <c r="D15039">
        <v>384.43400000000003</v>
      </c>
    </row>
    <row r="15040" spans="1:4" x14ac:dyDescent="0.3">
      <c r="A15040" s="1" t="s">
        <v>78</v>
      </c>
      <c r="B15040" s="1" t="s">
        <v>113</v>
      </c>
      <c r="C15040">
        <v>203.61399999999901</v>
      </c>
      <c r="D15040">
        <v>384.50599999999997</v>
      </c>
    </row>
    <row r="15041" spans="1:4" x14ac:dyDescent="0.3">
      <c r="A15041" s="1" t="s">
        <v>78</v>
      </c>
      <c r="B15041" s="1" t="s">
        <v>113</v>
      </c>
      <c r="C15041">
        <v>203.40299999999999</v>
      </c>
      <c r="D15041">
        <v>384.50599999999997</v>
      </c>
    </row>
    <row r="15042" spans="1:4" x14ac:dyDescent="0.3">
      <c r="A15042" s="1" t="s">
        <v>78</v>
      </c>
      <c r="B15042" s="1" t="s">
        <v>113</v>
      </c>
      <c r="C15042">
        <v>203.08699999999999</v>
      </c>
      <c r="D15042">
        <v>384.50599999999997</v>
      </c>
    </row>
    <row r="15043" spans="1:4" x14ac:dyDescent="0.3">
      <c r="A15043" s="1" t="s">
        <v>78</v>
      </c>
      <c r="B15043" s="1" t="s">
        <v>113</v>
      </c>
      <c r="C15043">
        <v>214.90099999999899</v>
      </c>
      <c r="D15043">
        <v>383.22399999999999</v>
      </c>
    </row>
    <row r="15044" spans="1:4" x14ac:dyDescent="0.3">
      <c r="A15044" s="1" t="s">
        <v>78</v>
      </c>
      <c r="B15044" s="1" t="s">
        <v>113</v>
      </c>
      <c r="C15044">
        <v>214.374</v>
      </c>
      <c r="D15044">
        <v>383.29599999999999</v>
      </c>
    </row>
    <row r="15045" spans="1:4" x14ac:dyDescent="0.3">
      <c r="A15045" s="1" t="s">
        <v>78</v>
      </c>
      <c r="B15045" s="1" t="s">
        <v>113</v>
      </c>
      <c r="C15045">
        <v>213.79399999999899</v>
      </c>
      <c r="D15045">
        <v>383.36700000000002</v>
      </c>
    </row>
    <row r="15046" spans="1:4" x14ac:dyDescent="0.3">
      <c r="A15046" s="1" t="s">
        <v>78</v>
      </c>
      <c r="B15046" s="1" t="s">
        <v>113</v>
      </c>
      <c r="C15046">
        <v>213.213999999999</v>
      </c>
      <c r="D15046">
        <v>383.43799999999999</v>
      </c>
    </row>
    <row r="15047" spans="1:4" x14ac:dyDescent="0.3">
      <c r="A15047" s="1" t="s">
        <v>78</v>
      </c>
      <c r="B15047" s="1" t="s">
        <v>113</v>
      </c>
      <c r="C15047">
        <v>212.527999999999</v>
      </c>
      <c r="D15047">
        <v>383.51</v>
      </c>
    </row>
    <row r="15048" spans="1:4" x14ac:dyDescent="0.3">
      <c r="A15048" s="1" t="s">
        <v>78</v>
      </c>
      <c r="B15048" s="1" t="s">
        <v>113</v>
      </c>
      <c r="C15048">
        <v>211.10399999999899</v>
      </c>
      <c r="D15048">
        <v>383.65199999999999</v>
      </c>
    </row>
    <row r="15049" spans="1:4" x14ac:dyDescent="0.3">
      <c r="A15049" s="1" t="s">
        <v>78</v>
      </c>
      <c r="B15049" s="1" t="s">
        <v>113</v>
      </c>
      <c r="C15049">
        <v>209.67899999999901</v>
      </c>
      <c r="D15049">
        <v>383.79399999999998</v>
      </c>
    </row>
    <row r="15050" spans="1:4" x14ac:dyDescent="0.3">
      <c r="A15050" s="1" t="s">
        <v>78</v>
      </c>
      <c r="B15050" s="1" t="s">
        <v>113</v>
      </c>
      <c r="C15050">
        <v>208.254999999999</v>
      </c>
      <c r="D15050">
        <v>384.00700000000001</v>
      </c>
    </row>
    <row r="15051" spans="1:4" x14ac:dyDescent="0.3">
      <c r="A15051" s="1" t="s">
        <v>78</v>
      </c>
      <c r="B15051" s="1" t="s">
        <v>113</v>
      </c>
      <c r="C15051">
        <v>207.56899999999899</v>
      </c>
      <c r="D15051">
        <v>384.07900000000001</v>
      </c>
    </row>
    <row r="15052" spans="1:4" x14ac:dyDescent="0.3">
      <c r="A15052" s="1" t="s">
        <v>78</v>
      </c>
      <c r="B15052" s="1" t="s">
        <v>113</v>
      </c>
      <c r="C15052">
        <v>206.93599999999901</v>
      </c>
      <c r="D15052">
        <v>384.15</v>
      </c>
    </row>
    <row r="15053" spans="1:4" x14ac:dyDescent="0.3">
      <c r="A15053" s="1" t="s">
        <v>78</v>
      </c>
      <c r="B15053" s="1" t="s">
        <v>113</v>
      </c>
      <c r="C15053">
        <v>206.302999999999</v>
      </c>
      <c r="D15053">
        <v>384.221</v>
      </c>
    </row>
    <row r="15054" spans="1:4" x14ac:dyDescent="0.3">
      <c r="A15054" s="1" t="s">
        <v>78</v>
      </c>
      <c r="B15054" s="1" t="s">
        <v>113</v>
      </c>
      <c r="C15054">
        <v>205.77599999999899</v>
      </c>
      <c r="D15054">
        <v>384.29199999999997</v>
      </c>
    </row>
    <row r="15055" spans="1:4" x14ac:dyDescent="0.3">
      <c r="A15055" s="1" t="s">
        <v>78</v>
      </c>
      <c r="B15055" s="1" t="s">
        <v>113</v>
      </c>
      <c r="C15055">
        <v>205.30099999999999</v>
      </c>
      <c r="D15055">
        <v>384.29199999999997</v>
      </c>
    </row>
    <row r="15056" spans="1:4" x14ac:dyDescent="0.3">
      <c r="A15056" s="1" t="s">
        <v>78</v>
      </c>
      <c r="B15056" s="1" t="s">
        <v>113</v>
      </c>
      <c r="C15056">
        <v>204.88</v>
      </c>
      <c r="D15056">
        <v>384.36399999999998</v>
      </c>
    </row>
    <row r="15057" spans="1:4" x14ac:dyDescent="0.3">
      <c r="A15057" s="1" t="s">
        <v>78</v>
      </c>
      <c r="B15057" s="1" t="s">
        <v>113</v>
      </c>
      <c r="C15057">
        <v>214.90100000000001</v>
      </c>
      <c r="D15057">
        <v>383.22399999999999</v>
      </c>
    </row>
    <row r="15058" spans="1:4" x14ac:dyDescent="0.3">
      <c r="A15058" s="1" t="s">
        <v>78</v>
      </c>
      <c r="B15058" s="1" t="s">
        <v>113</v>
      </c>
      <c r="C15058">
        <v>214.374</v>
      </c>
      <c r="D15058">
        <v>383.29599999999999</v>
      </c>
    </row>
    <row r="15059" spans="1:4" x14ac:dyDescent="0.3">
      <c r="A15059" s="1" t="s">
        <v>78</v>
      </c>
      <c r="B15059" s="1" t="s">
        <v>113</v>
      </c>
      <c r="C15059">
        <v>213.79400000000001</v>
      </c>
      <c r="D15059">
        <v>383.36700000000002</v>
      </c>
    </row>
    <row r="15060" spans="1:4" x14ac:dyDescent="0.3">
      <c r="A15060" s="1" t="s">
        <v>78</v>
      </c>
      <c r="B15060" s="1" t="s">
        <v>113</v>
      </c>
      <c r="C15060">
        <v>213.214</v>
      </c>
      <c r="D15060">
        <v>383.43799999999999</v>
      </c>
    </row>
    <row r="15061" spans="1:4" x14ac:dyDescent="0.3">
      <c r="A15061" s="1" t="s">
        <v>78</v>
      </c>
      <c r="B15061" s="1" t="s">
        <v>113</v>
      </c>
      <c r="C15061">
        <v>212.52799999999999</v>
      </c>
      <c r="D15061">
        <v>383.51</v>
      </c>
    </row>
    <row r="15062" spans="1:4" x14ac:dyDescent="0.3">
      <c r="A15062" s="1" t="s">
        <v>78</v>
      </c>
      <c r="B15062" s="1" t="s">
        <v>113</v>
      </c>
      <c r="C15062">
        <v>211.10399999999899</v>
      </c>
      <c r="D15062">
        <v>383.65199999999999</v>
      </c>
    </row>
    <row r="15063" spans="1:4" x14ac:dyDescent="0.3">
      <c r="A15063" s="1" t="s">
        <v>78</v>
      </c>
      <c r="B15063" s="1" t="s">
        <v>113</v>
      </c>
      <c r="C15063">
        <v>209.67899999999901</v>
      </c>
      <c r="D15063">
        <v>383.79399999999998</v>
      </c>
    </row>
    <row r="15064" spans="1:4" x14ac:dyDescent="0.3">
      <c r="A15064" s="1" t="s">
        <v>78</v>
      </c>
      <c r="B15064" s="1" t="s">
        <v>113</v>
      </c>
      <c r="C15064">
        <v>208.254999999999</v>
      </c>
      <c r="D15064">
        <v>384.00700000000001</v>
      </c>
    </row>
    <row r="15065" spans="1:4" x14ac:dyDescent="0.3">
      <c r="A15065" s="1" t="s">
        <v>78</v>
      </c>
      <c r="B15065" s="1" t="s">
        <v>113</v>
      </c>
      <c r="C15065">
        <v>207.56899999999899</v>
      </c>
      <c r="D15065">
        <v>384.07900000000001</v>
      </c>
    </row>
    <row r="15066" spans="1:4" x14ac:dyDescent="0.3">
      <c r="A15066" s="1" t="s">
        <v>78</v>
      </c>
      <c r="B15066" s="1" t="s">
        <v>113</v>
      </c>
      <c r="C15066">
        <v>206.93599999999901</v>
      </c>
      <c r="D15066">
        <v>384.15</v>
      </c>
    </row>
    <row r="15067" spans="1:4" x14ac:dyDescent="0.3">
      <c r="A15067" s="1" t="s">
        <v>78</v>
      </c>
      <c r="B15067" s="1" t="s">
        <v>113</v>
      </c>
      <c r="C15067">
        <v>206.302999999999</v>
      </c>
      <c r="D15067">
        <v>384.221</v>
      </c>
    </row>
    <row r="15068" spans="1:4" x14ac:dyDescent="0.3">
      <c r="A15068" s="1" t="s">
        <v>78</v>
      </c>
      <c r="B15068" s="1" t="s">
        <v>113</v>
      </c>
      <c r="C15068">
        <v>205.77599999999899</v>
      </c>
      <c r="D15068">
        <v>384.29199999999997</v>
      </c>
    </row>
    <row r="15069" spans="1:4" x14ac:dyDescent="0.3">
      <c r="A15069" s="1" t="s">
        <v>78</v>
      </c>
      <c r="B15069" s="1" t="s">
        <v>113</v>
      </c>
      <c r="C15069">
        <v>205.30099999999999</v>
      </c>
      <c r="D15069">
        <v>384.29199999999997</v>
      </c>
    </row>
    <row r="15070" spans="1:4" x14ac:dyDescent="0.3">
      <c r="A15070" s="1" t="s">
        <v>78</v>
      </c>
      <c r="B15070" s="1" t="s">
        <v>113</v>
      </c>
      <c r="C15070">
        <v>204.88</v>
      </c>
      <c r="D15070">
        <v>384.36399999999998</v>
      </c>
    </row>
    <row r="15071" spans="1:4" x14ac:dyDescent="0.3">
      <c r="A15071" s="1" t="s">
        <v>78</v>
      </c>
      <c r="B15071" s="1" t="s">
        <v>113</v>
      </c>
      <c r="C15071">
        <v>220.28</v>
      </c>
      <c r="D15071">
        <v>382.511989999999</v>
      </c>
    </row>
    <row r="15072" spans="1:4" x14ac:dyDescent="0.3">
      <c r="A15072" s="1" t="s">
        <v>78</v>
      </c>
      <c r="B15072" s="1" t="s">
        <v>113</v>
      </c>
      <c r="C15072">
        <v>219.80600000000001</v>
      </c>
      <c r="D15072">
        <v>382.58598999999998</v>
      </c>
    </row>
    <row r="15073" spans="1:4" x14ac:dyDescent="0.3">
      <c r="A15073" s="1" t="s">
        <v>78</v>
      </c>
      <c r="B15073" s="1" t="s">
        <v>113</v>
      </c>
      <c r="C15073">
        <v>219.43700000000001</v>
      </c>
      <c r="D15073">
        <v>382.65598999999997</v>
      </c>
    </row>
    <row r="15074" spans="1:4" x14ac:dyDescent="0.3">
      <c r="A15074" s="1" t="s">
        <v>78</v>
      </c>
      <c r="B15074" s="1" t="s">
        <v>113</v>
      </c>
      <c r="C15074">
        <v>219.06700000000001</v>
      </c>
      <c r="D15074">
        <v>382.72699</v>
      </c>
    </row>
    <row r="15075" spans="1:4" x14ac:dyDescent="0.3">
      <c r="A15075" s="1" t="s">
        <v>78</v>
      </c>
      <c r="B15075" s="1" t="s">
        <v>113</v>
      </c>
      <c r="C15075">
        <v>218.751</v>
      </c>
      <c r="D15075">
        <v>382.72699999999998</v>
      </c>
    </row>
    <row r="15076" spans="1:4" x14ac:dyDescent="0.3">
      <c r="A15076" s="1" t="s">
        <v>78</v>
      </c>
      <c r="B15076" s="1" t="s">
        <v>113</v>
      </c>
      <c r="C15076">
        <v>218.119</v>
      </c>
      <c r="D15076">
        <v>382.86999999999898</v>
      </c>
    </row>
    <row r="15077" spans="1:4" x14ac:dyDescent="0.3">
      <c r="A15077" s="1" t="s">
        <v>78</v>
      </c>
      <c r="B15077" s="1" t="s">
        <v>113</v>
      </c>
      <c r="C15077">
        <v>217.59100000000001</v>
      </c>
      <c r="D15077">
        <v>382.93999999999897</v>
      </c>
    </row>
    <row r="15078" spans="1:4" x14ac:dyDescent="0.3">
      <c r="A15078" s="1" t="s">
        <v>78</v>
      </c>
      <c r="B15078" s="1" t="s">
        <v>113</v>
      </c>
      <c r="C15078">
        <v>217.06299999999999</v>
      </c>
      <c r="D15078">
        <v>382.94</v>
      </c>
    </row>
    <row r="15079" spans="1:4" x14ac:dyDescent="0.3">
      <c r="A15079" s="1" t="s">
        <v>78</v>
      </c>
      <c r="B15079" s="1" t="s">
        <v>113</v>
      </c>
      <c r="C15079">
        <v>216.48299999999901</v>
      </c>
      <c r="D15079">
        <v>383.012</v>
      </c>
    </row>
    <row r="15080" spans="1:4" x14ac:dyDescent="0.3">
      <c r="A15080" s="1" t="s">
        <v>78</v>
      </c>
      <c r="B15080" s="1" t="s">
        <v>113</v>
      </c>
      <c r="C15080">
        <v>216.11399999999901</v>
      </c>
      <c r="D15080">
        <v>383.08300000000003</v>
      </c>
    </row>
    <row r="15081" spans="1:4" x14ac:dyDescent="0.3">
      <c r="A15081" s="1" t="s">
        <v>78</v>
      </c>
      <c r="B15081" s="1" t="s">
        <v>113</v>
      </c>
      <c r="C15081">
        <v>215.74499999999901</v>
      </c>
      <c r="D15081">
        <v>383.154</v>
      </c>
    </row>
    <row r="15082" spans="1:4" x14ac:dyDescent="0.3">
      <c r="A15082" s="1" t="s">
        <v>78</v>
      </c>
      <c r="B15082" s="1" t="s">
        <v>113</v>
      </c>
      <c r="C15082">
        <v>215.376</v>
      </c>
      <c r="D15082">
        <v>383.154</v>
      </c>
    </row>
    <row r="15083" spans="1:4" x14ac:dyDescent="0.3">
      <c r="A15083" s="1" t="s">
        <v>78</v>
      </c>
      <c r="B15083" s="1" t="s">
        <v>113</v>
      </c>
      <c r="C15083">
        <v>214.90100000000001</v>
      </c>
      <c r="D15083">
        <v>383.22399999999999</v>
      </c>
    </row>
    <row r="15084" spans="1:4" x14ac:dyDescent="0.3">
      <c r="A15084" s="1" t="s">
        <v>78</v>
      </c>
      <c r="B15084" s="1" t="s">
        <v>113</v>
      </c>
      <c r="C15084">
        <v>220.28</v>
      </c>
      <c r="D15084">
        <v>382.512</v>
      </c>
    </row>
    <row r="15085" spans="1:4" x14ac:dyDescent="0.3">
      <c r="A15085" s="1" t="s">
        <v>78</v>
      </c>
      <c r="B15085" s="1" t="s">
        <v>113</v>
      </c>
      <c r="C15085">
        <v>219.80600000000001</v>
      </c>
      <c r="D15085">
        <v>382.58600000000001</v>
      </c>
    </row>
    <row r="15086" spans="1:4" x14ac:dyDescent="0.3">
      <c r="A15086" s="1" t="s">
        <v>78</v>
      </c>
      <c r="B15086" s="1" t="s">
        <v>113</v>
      </c>
      <c r="C15086">
        <v>219.43700000000001</v>
      </c>
      <c r="D15086">
        <v>382.65600000000001</v>
      </c>
    </row>
    <row r="15087" spans="1:4" x14ac:dyDescent="0.3">
      <c r="A15087" s="1" t="s">
        <v>78</v>
      </c>
      <c r="B15087" s="1" t="s">
        <v>113</v>
      </c>
      <c r="C15087">
        <v>219.06700000000001</v>
      </c>
      <c r="D15087">
        <v>382.72699999999998</v>
      </c>
    </row>
    <row r="15088" spans="1:4" x14ac:dyDescent="0.3">
      <c r="A15088" s="1" t="s">
        <v>78</v>
      </c>
      <c r="B15088" s="1" t="s">
        <v>113</v>
      </c>
      <c r="C15088">
        <v>218.751</v>
      </c>
      <c r="D15088">
        <v>382.72699999999998</v>
      </c>
    </row>
    <row r="15089" spans="1:4" x14ac:dyDescent="0.3">
      <c r="A15089" s="1" t="s">
        <v>78</v>
      </c>
      <c r="B15089" s="1" t="s">
        <v>113</v>
      </c>
      <c r="C15089">
        <v>218.119</v>
      </c>
      <c r="D15089">
        <v>382.86999999999898</v>
      </c>
    </row>
    <row r="15090" spans="1:4" x14ac:dyDescent="0.3">
      <c r="A15090" s="1" t="s">
        <v>78</v>
      </c>
      <c r="B15090" s="1" t="s">
        <v>113</v>
      </c>
      <c r="C15090">
        <v>217.59100000000001</v>
      </c>
      <c r="D15090">
        <v>382.93999999999897</v>
      </c>
    </row>
    <row r="15091" spans="1:4" x14ac:dyDescent="0.3">
      <c r="A15091" s="1" t="s">
        <v>78</v>
      </c>
      <c r="B15091" s="1" t="s">
        <v>113</v>
      </c>
      <c r="C15091">
        <v>217.06299999999999</v>
      </c>
      <c r="D15091">
        <v>382.94</v>
      </c>
    </row>
    <row r="15092" spans="1:4" x14ac:dyDescent="0.3">
      <c r="A15092" s="1" t="s">
        <v>78</v>
      </c>
      <c r="B15092" s="1" t="s">
        <v>113</v>
      </c>
      <c r="C15092">
        <v>216.48299999999901</v>
      </c>
      <c r="D15092">
        <v>383.012</v>
      </c>
    </row>
    <row r="15093" spans="1:4" x14ac:dyDescent="0.3">
      <c r="A15093" s="1" t="s">
        <v>78</v>
      </c>
      <c r="B15093" s="1" t="s">
        <v>113</v>
      </c>
      <c r="C15093">
        <v>216.11399999999901</v>
      </c>
      <c r="D15093">
        <v>383.08300000000003</v>
      </c>
    </row>
    <row r="15094" spans="1:4" x14ac:dyDescent="0.3">
      <c r="A15094" s="1" t="s">
        <v>78</v>
      </c>
      <c r="B15094" s="1" t="s">
        <v>113</v>
      </c>
      <c r="C15094">
        <v>215.74499999999901</v>
      </c>
      <c r="D15094">
        <v>383.154</v>
      </c>
    </row>
    <row r="15095" spans="1:4" x14ac:dyDescent="0.3">
      <c r="A15095" s="1" t="s">
        <v>78</v>
      </c>
      <c r="B15095" s="1" t="s">
        <v>113</v>
      </c>
      <c r="C15095">
        <v>215.376</v>
      </c>
      <c r="D15095">
        <v>383.154</v>
      </c>
    </row>
    <row r="15096" spans="1:4" x14ac:dyDescent="0.3">
      <c r="A15096" s="1" t="s">
        <v>78</v>
      </c>
      <c r="B15096" s="1" t="s">
        <v>113</v>
      </c>
      <c r="C15096">
        <v>214.90100000000001</v>
      </c>
      <c r="D15096">
        <v>383.22399999999999</v>
      </c>
    </row>
    <row r="15097" spans="1:4" x14ac:dyDescent="0.3">
      <c r="A15097" s="1" t="s">
        <v>78</v>
      </c>
      <c r="B15097" s="1" t="s">
        <v>113</v>
      </c>
      <c r="C15097">
        <v>230.197</v>
      </c>
      <c r="D15097">
        <v>380.73399999999998</v>
      </c>
    </row>
    <row r="15098" spans="1:4" x14ac:dyDescent="0.3">
      <c r="A15098" s="1" t="s">
        <v>78</v>
      </c>
      <c r="B15098" s="1" t="s">
        <v>113</v>
      </c>
      <c r="C15098">
        <v>229.66900000000001</v>
      </c>
      <c r="D15098">
        <v>380.80599999999998</v>
      </c>
    </row>
    <row r="15099" spans="1:4" x14ac:dyDescent="0.3">
      <c r="A15099" s="1" t="s">
        <v>78</v>
      </c>
      <c r="B15099" s="1" t="s">
        <v>113</v>
      </c>
      <c r="C15099">
        <v>229.089</v>
      </c>
      <c r="D15099">
        <v>380.87700000000001</v>
      </c>
    </row>
    <row r="15100" spans="1:4" x14ac:dyDescent="0.3">
      <c r="A15100" s="1" t="s">
        <v>78</v>
      </c>
      <c r="B15100" s="1" t="s">
        <v>113</v>
      </c>
      <c r="C15100">
        <v>227.876</v>
      </c>
      <c r="D15100">
        <v>381.09</v>
      </c>
    </row>
    <row r="15101" spans="1:4" x14ac:dyDescent="0.3">
      <c r="A15101" s="1" t="s">
        <v>78</v>
      </c>
      <c r="B15101" s="1" t="s">
        <v>113</v>
      </c>
      <c r="C15101">
        <v>226.55699999999999</v>
      </c>
      <c r="D15101">
        <v>381.303</v>
      </c>
    </row>
    <row r="15102" spans="1:4" x14ac:dyDescent="0.3">
      <c r="A15102" s="1" t="s">
        <v>78</v>
      </c>
      <c r="B15102" s="1" t="s">
        <v>113</v>
      </c>
      <c r="C15102">
        <v>225.18600000000001</v>
      </c>
      <c r="D15102">
        <v>381.58800000000002</v>
      </c>
    </row>
    <row r="15103" spans="1:4" x14ac:dyDescent="0.3">
      <c r="A15103" s="1" t="s">
        <v>78</v>
      </c>
      <c r="B15103" s="1" t="s">
        <v>113</v>
      </c>
      <c r="C15103">
        <v>223.815</v>
      </c>
      <c r="D15103">
        <v>381.87200000000001</v>
      </c>
    </row>
    <row r="15104" spans="1:4" x14ac:dyDescent="0.3">
      <c r="A15104" s="1" t="s">
        <v>78</v>
      </c>
      <c r="B15104" s="1" t="s">
        <v>113</v>
      </c>
      <c r="C15104">
        <v>222.49699999999899</v>
      </c>
      <c r="D15104">
        <v>382.08600000000001</v>
      </c>
    </row>
    <row r="15105" spans="1:4" x14ac:dyDescent="0.3">
      <c r="A15105" s="1" t="s">
        <v>78</v>
      </c>
      <c r="B15105" s="1" t="s">
        <v>113</v>
      </c>
      <c r="C15105">
        <v>221.33599999999899</v>
      </c>
      <c r="D15105">
        <v>382.29899999999998</v>
      </c>
    </row>
    <row r="15106" spans="1:4" x14ac:dyDescent="0.3">
      <c r="A15106" s="1" t="s">
        <v>78</v>
      </c>
      <c r="B15106" s="1" t="s">
        <v>113</v>
      </c>
      <c r="C15106">
        <v>220.80799999999999</v>
      </c>
      <c r="D15106">
        <v>382.44099999999997</v>
      </c>
    </row>
    <row r="15107" spans="1:4" x14ac:dyDescent="0.3">
      <c r="A15107" s="1" t="s">
        <v>78</v>
      </c>
      <c r="B15107" s="1" t="s">
        <v>113</v>
      </c>
      <c r="C15107">
        <v>220.28</v>
      </c>
      <c r="D15107">
        <v>382.512</v>
      </c>
    </row>
    <row r="15108" spans="1:4" x14ac:dyDescent="0.3">
      <c r="A15108" s="1" t="s">
        <v>78</v>
      </c>
      <c r="B15108" s="1" t="s">
        <v>113</v>
      </c>
      <c r="C15108">
        <v>230.197</v>
      </c>
      <c r="D15108">
        <v>380.73399999999998</v>
      </c>
    </row>
    <row r="15109" spans="1:4" x14ac:dyDescent="0.3">
      <c r="A15109" s="1" t="s">
        <v>78</v>
      </c>
      <c r="B15109" s="1" t="s">
        <v>113</v>
      </c>
      <c r="C15109">
        <v>229.66900000000001</v>
      </c>
      <c r="D15109">
        <v>380.80599999999998</v>
      </c>
    </row>
    <row r="15110" spans="1:4" x14ac:dyDescent="0.3">
      <c r="A15110" s="1" t="s">
        <v>78</v>
      </c>
      <c r="B15110" s="1" t="s">
        <v>113</v>
      </c>
      <c r="C15110">
        <v>229.089</v>
      </c>
      <c r="D15110">
        <v>380.87700000000001</v>
      </c>
    </row>
    <row r="15111" spans="1:4" x14ac:dyDescent="0.3">
      <c r="A15111" s="1" t="s">
        <v>78</v>
      </c>
      <c r="B15111" s="1" t="s">
        <v>113</v>
      </c>
      <c r="C15111">
        <v>227.876</v>
      </c>
      <c r="D15111">
        <v>381.09</v>
      </c>
    </row>
    <row r="15112" spans="1:4" x14ac:dyDescent="0.3">
      <c r="A15112" s="1" t="s">
        <v>78</v>
      </c>
      <c r="B15112" s="1" t="s">
        <v>113</v>
      </c>
      <c r="C15112">
        <v>226.55699999999999</v>
      </c>
      <c r="D15112">
        <v>381.303</v>
      </c>
    </row>
    <row r="15113" spans="1:4" x14ac:dyDescent="0.3">
      <c r="A15113" s="1" t="s">
        <v>78</v>
      </c>
      <c r="B15113" s="1" t="s">
        <v>113</v>
      </c>
      <c r="C15113">
        <v>225.18600000000001</v>
      </c>
      <c r="D15113">
        <v>381.58800000000002</v>
      </c>
    </row>
    <row r="15114" spans="1:4" x14ac:dyDescent="0.3">
      <c r="A15114" s="1" t="s">
        <v>78</v>
      </c>
      <c r="B15114" s="1" t="s">
        <v>113</v>
      </c>
      <c r="C15114">
        <v>223.815</v>
      </c>
      <c r="D15114">
        <v>381.87200000000001</v>
      </c>
    </row>
    <row r="15115" spans="1:4" x14ac:dyDescent="0.3">
      <c r="A15115" s="1" t="s">
        <v>78</v>
      </c>
      <c r="B15115" s="1" t="s">
        <v>113</v>
      </c>
      <c r="C15115">
        <v>222.49699999999899</v>
      </c>
      <c r="D15115">
        <v>382.08600000000001</v>
      </c>
    </row>
    <row r="15116" spans="1:4" x14ac:dyDescent="0.3">
      <c r="A15116" s="1" t="s">
        <v>78</v>
      </c>
      <c r="B15116" s="1" t="s">
        <v>113</v>
      </c>
      <c r="C15116">
        <v>221.33599999999899</v>
      </c>
      <c r="D15116">
        <v>382.29899999999998</v>
      </c>
    </row>
    <row r="15117" spans="1:4" x14ac:dyDescent="0.3">
      <c r="A15117" s="1" t="s">
        <v>78</v>
      </c>
      <c r="B15117" s="1" t="s">
        <v>113</v>
      </c>
      <c r="C15117">
        <v>220.80799999999999</v>
      </c>
      <c r="D15117">
        <v>382.44099999999997</v>
      </c>
    </row>
    <row r="15118" spans="1:4" x14ac:dyDescent="0.3">
      <c r="A15118" s="1" t="s">
        <v>78</v>
      </c>
      <c r="B15118" s="1" t="s">
        <v>113</v>
      </c>
      <c r="C15118">
        <v>220.28</v>
      </c>
      <c r="D15118">
        <v>382.512</v>
      </c>
    </row>
    <row r="15119" spans="1:4" x14ac:dyDescent="0.3">
      <c r="A15119" s="1" t="s">
        <v>78</v>
      </c>
      <c r="B15119" s="1" t="s">
        <v>113</v>
      </c>
      <c r="C15119">
        <v>236.631</v>
      </c>
      <c r="D15119">
        <v>380.52100000000002</v>
      </c>
    </row>
    <row r="15120" spans="1:4" x14ac:dyDescent="0.3">
      <c r="A15120" s="1" t="s">
        <v>78</v>
      </c>
      <c r="B15120" s="1" t="s">
        <v>113</v>
      </c>
      <c r="C15120">
        <v>236.15700000000001</v>
      </c>
      <c r="D15120">
        <v>380.52100000000002</v>
      </c>
    </row>
    <row r="15121" spans="1:4" x14ac:dyDescent="0.3">
      <c r="A15121" s="1" t="s">
        <v>78</v>
      </c>
      <c r="B15121" s="1" t="s">
        <v>113</v>
      </c>
      <c r="C15121">
        <v>235.68199999999999</v>
      </c>
      <c r="D15121">
        <v>380.52100000000002</v>
      </c>
    </row>
    <row r="15122" spans="1:4" x14ac:dyDescent="0.3">
      <c r="A15122" s="1" t="s">
        <v>78</v>
      </c>
      <c r="B15122" s="1" t="s">
        <v>113</v>
      </c>
      <c r="C15122">
        <v>234.83799999999999</v>
      </c>
      <c r="D15122">
        <v>380.52100000000002</v>
      </c>
    </row>
    <row r="15123" spans="1:4" x14ac:dyDescent="0.3">
      <c r="A15123" s="1" t="s">
        <v>78</v>
      </c>
      <c r="B15123" s="1" t="s">
        <v>113</v>
      </c>
      <c r="C15123">
        <v>234.1</v>
      </c>
      <c r="D15123">
        <v>380.52100000000002</v>
      </c>
    </row>
    <row r="15124" spans="1:4" x14ac:dyDescent="0.3">
      <c r="A15124" s="1" t="s">
        <v>78</v>
      </c>
      <c r="B15124" s="1" t="s">
        <v>113</v>
      </c>
      <c r="C15124">
        <v>233.41399999999999</v>
      </c>
      <c r="D15124">
        <v>380.52100000000002</v>
      </c>
    </row>
    <row r="15125" spans="1:4" x14ac:dyDescent="0.3">
      <c r="A15125" s="1" t="s">
        <v>78</v>
      </c>
      <c r="B15125" s="1" t="s">
        <v>113</v>
      </c>
      <c r="C15125">
        <v>232.72800000000001</v>
      </c>
      <c r="D15125">
        <v>380.52100000000002</v>
      </c>
    </row>
    <row r="15126" spans="1:4" x14ac:dyDescent="0.3">
      <c r="A15126" s="1" t="s">
        <v>78</v>
      </c>
      <c r="B15126" s="1" t="s">
        <v>113</v>
      </c>
      <c r="C15126">
        <v>231.99</v>
      </c>
      <c r="D15126">
        <v>380.59100000000001</v>
      </c>
    </row>
    <row r="15127" spans="1:4" x14ac:dyDescent="0.3">
      <c r="A15127" s="1" t="s">
        <v>78</v>
      </c>
      <c r="B15127" s="1" t="s">
        <v>113</v>
      </c>
      <c r="C15127">
        <v>231.14599999999999</v>
      </c>
      <c r="D15127">
        <v>380.66399999999999</v>
      </c>
    </row>
    <row r="15128" spans="1:4" x14ac:dyDescent="0.3">
      <c r="A15128" s="1" t="s">
        <v>78</v>
      </c>
      <c r="B15128" s="1" t="s">
        <v>113</v>
      </c>
      <c r="C15128">
        <v>230.672</v>
      </c>
      <c r="D15128">
        <v>380.66399999999999</v>
      </c>
    </row>
    <row r="15129" spans="1:4" x14ac:dyDescent="0.3">
      <c r="A15129" s="1" t="s">
        <v>78</v>
      </c>
      <c r="B15129" s="1" t="s">
        <v>113</v>
      </c>
      <c r="C15129">
        <v>230.197</v>
      </c>
      <c r="D15129">
        <v>380.73399999999998</v>
      </c>
    </row>
    <row r="15130" spans="1:4" x14ac:dyDescent="0.3">
      <c r="A15130" s="1" t="s">
        <v>78</v>
      </c>
      <c r="B15130" s="1" t="s">
        <v>113</v>
      </c>
      <c r="C15130">
        <v>236.631</v>
      </c>
      <c r="D15130">
        <v>380.52099999999899</v>
      </c>
    </row>
    <row r="15131" spans="1:4" x14ac:dyDescent="0.3">
      <c r="A15131" s="1" t="s">
        <v>78</v>
      </c>
      <c r="B15131" s="1" t="s">
        <v>113</v>
      </c>
      <c r="C15131">
        <v>236.15700000000001</v>
      </c>
      <c r="D15131">
        <v>380.52100000000002</v>
      </c>
    </row>
    <row r="15132" spans="1:4" x14ac:dyDescent="0.3">
      <c r="A15132" s="1" t="s">
        <v>78</v>
      </c>
      <c r="B15132" s="1" t="s">
        <v>113</v>
      </c>
      <c r="C15132">
        <v>235.68199999999999</v>
      </c>
      <c r="D15132">
        <v>380.52100000000002</v>
      </c>
    </row>
    <row r="15133" spans="1:4" x14ac:dyDescent="0.3">
      <c r="A15133" s="1" t="s">
        <v>78</v>
      </c>
      <c r="B15133" s="1" t="s">
        <v>113</v>
      </c>
      <c r="C15133">
        <v>234.83799999999999</v>
      </c>
      <c r="D15133">
        <v>380.52100000000002</v>
      </c>
    </row>
    <row r="15134" spans="1:4" x14ac:dyDescent="0.3">
      <c r="A15134" s="1" t="s">
        <v>78</v>
      </c>
      <c r="B15134" s="1" t="s">
        <v>113</v>
      </c>
      <c r="C15134">
        <v>234.1</v>
      </c>
      <c r="D15134">
        <v>380.52100000000002</v>
      </c>
    </row>
    <row r="15135" spans="1:4" x14ac:dyDescent="0.3">
      <c r="A15135" s="1" t="s">
        <v>78</v>
      </c>
      <c r="B15135" s="1" t="s">
        <v>113</v>
      </c>
      <c r="C15135">
        <v>233.41399999999999</v>
      </c>
      <c r="D15135">
        <v>380.52100000000002</v>
      </c>
    </row>
    <row r="15136" spans="1:4" x14ac:dyDescent="0.3">
      <c r="A15136" s="1" t="s">
        <v>78</v>
      </c>
      <c r="B15136" s="1" t="s">
        <v>113</v>
      </c>
      <c r="C15136">
        <v>232.72800000000001</v>
      </c>
      <c r="D15136">
        <v>380.52100000000002</v>
      </c>
    </row>
    <row r="15137" spans="1:4" x14ac:dyDescent="0.3">
      <c r="A15137" s="1" t="s">
        <v>78</v>
      </c>
      <c r="B15137" s="1" t="s">
        <v>113</v>
      </c>
      <c r="C15137">
        <v>231.99</v>
      </c>
      <c r="D15137">
        <v>380.59100000000001</v>
      </c>
    </row>
    <row r="15138" spans="1:4" x14ac:dyDescent="0.3">
      <c r="A15138" s="1" t="s">
        <v>78</v>
      </c>
      <c r="B15138" s="1" t="s">
        <v>113</v>
      </c>
      <c r="C15138">
        <v>231.14599999999999</v>
      </c>
      <c r="D15138">
        <v>380.66399999999999</v>
      </c>
    </row>
    <row r="15139" spans="1:4" x14ac:dyDescent="0.3">
      <c r="A15139" s="1" t="s">
        <v>78</v>
      </c>
      <c r="B15139" s="1" t="s">
        <v>113</v>
      </c>
      <c r="C15139">
        <v>230.672</v>
      </c>
      <c r="D15139">
        <v>380.66399999999999</v>
      </c>
    </row>
    <row r="15140" spans="1:4" x14ac:dyDescent="0.3">
      <c r="A15140" s="1" t="s">
        <v>78</v>
      </c>
      <c r="B15140" s="1" t="s">
        <v>113</v>
      </c>
      <c r="C15140">
        <v>230.197</v>
      </c>
      <c r="D15140">
        <v>380.73399999999998</v>
      </c>
    </row>
    <row r="15141" spans="1:4" x14ac:dyDescent="0.3">
      <c r="A15141" s="1" t="s">
        <v>78</v>
      </c>
      <c r="B15141" s="1" t="s">
        <v>113</v>
      </c>
      <c r="C15141">
        <v>246.70599999999999</v>
      </c>
      <c r="D15141">
        <v>380.44890999999899</v>
      </c>
    </row>
    <row r="15142" spans="1:4" x14ac:dyDescent="0.3">
      <c r="A15142" s="1" t="s">
        <v>78</v>
      </c>
      <c r="B15142" s="1" t="s">
        <v>113</v>
      </c>
      <c r="C15142">
        <v>245.44</v>
      </c>
      <c r="D15142">
        <v>380.44900000000001</v>
      </c>
    </row>
    <row r="15143" spans="1:4" x14ac:dyDescent="0.3">
      <c r="A15143" s="1" t="s">
        <v>78</v>
      </c>
      <c r="B15143" s="1" t="s">
        <v>113</v>
      </c>
      <c r="C15143">
        <v>244.12100000000001</v>
      </c>
      <c r="D15143">
        <v>380.44900000000001</v>
      </c>
    </row>
    <row r="15144" spans="1:4" x14ac:dyDescent="0.3">
      <c r="A15144" s="1" t="s">
        <v>78</v>
      </c>
      <c r="B15144" s="1" t="s">
        <v>113</v>
      </c>
      <c r="C15144">
        <v>241.43100000000001</v>
      </c>
      <c r="D15144">
        <v>380.44900000000001</v>
      </c>
    </row>
    <row r="15145" spans="1:4" x14ac:dyDescent="0.3">
      <c r="A15145" s="1" t="s">
        <v>78</v>
      </c>
      <c r="B15145" s="1" t="s">
        <v>113</v>
      </c>
      <c r="C15145">
        <v>240.166</v>
      </c>
      <c r="D15145">
        <v>380.52100000000002</v>
      </c>
    </row>
    <row r="15146" spans="1:4" x14ac:dyDescent="0.3">
      <c r="A15146" s="1" t="s">
        <v>78</v>
      </c>
      <c r="B15146" s="1" t="s">
        <v>113</v>
      </c>
      <c r="C15146">
        <v>238.899</v>
      </c>
      <c r="D15146">
        <v>380.52100000000002</v>
      </c>
    </row>
    <row r="15147" spans="1:4" x14ac:dyDescent="0.3">
      <c r="A15147" s="1" t="s">
        <v>78</v>
      </c>
      <c r="B15147" s="1" t="s">
        <v>113</v>
      </c>
      <c r="C15147">
        <v>237.739</v>
      </c>
      <c r="D15147">
        <v>380.52100000000002</v>
      </c>
    </row>
    <row r="15148" spans="1:4" x14ac:dyDescent="0.3">
      <c r="A15148" s="1" t="s">
        <v>78</v>
      </c>
      <c r="B15148" s="1" t="s">
        <v>113</v>
      </c>
      <c r="C15148">
        <v>236.631</v>
      </c>
      <c r="D15148">
        <v>380.52100000000002</v>
      </c>
    </row>
    <row r="15149" spans="1:4" x14ac:dyDescent="0.3">
      <c r="A15149" s="1" t="s">
        <v>78</v>
      </c>
      <c r="B15149" s="1" t="s">
        <v>113</v>
      </c>
      <c r="C15149">
        <v>246.70599999999999</v>
      </c>
      <c r="D15149">
        <v>380.44900000000001</v>
      </c>
    </row>
    <row r="15150" spans="1:4" x14ac:dyDescent="0.3">
      <c r="A15150" s="1" t="s">
        <v>78</v>
      </c>
      <c r="B15150" s="1" t="s">
        <v>113</v>
      </c>
      <c r="C15150">
        <v>245.44</v>
      </c>
      <c r="D15150">
        <v>380.44900000000001</v>
      </c>
    </row>
    <row r="15151" spans="1:4" x14ac:dyDescent="0.3">
      <c r="A15151" s="1" t="s">
        <v>78</v>
      </c>
      <c r="B15151" s="1" t="s">
        <v>113</v>
      </c>
      <c r="C15151">
        <v>244.12100000000001</v>
      </c>
      <c r="D15151">
        <v>380.44900000000001</v>
      </c>
    </row>
    <row r="15152" spans="1:4" x14ac:dyDescent="0.3">
      <c r="A15152" s="1" t="s">
        <v>78</v>
      </c>
      <c r="B15152" s="1" t="s">
        <v>113</v>
      </c>
      <c r="C15152">
        <v>241.43100000000001</v>
      </c>
      <c r="D15152">
        <v>380.44900000000001</v>
      </c>
    </row>
    <row r="15153" spans="1:4" x14ac:dyDescent="0.3">
      <c r="A15153" s="1" t="s">
        <v>78</v>
      </c>
      <c r="B15153" s="1" t="s">
        <v>113</v>
      </c>
      <c r="C15153">
        <v>240.166</v>
      </c>
      <c r="D15153">
        <v>380.52100000000002</v>
      </c>
    </row>
    <row r="15154" spans="1:4" x14ac:dyDescent="0.3">
      <c r="A15154" s="1" t="s">
        <v>78</v>
      </c>
      <c r="B15154" s="1" t="s">
        <v>113</v>
      </c>
      <c r="C15154">
        <v>238.899</v>
      </c>
      <c r="D15154">
        <v>380.52100000000002</v>
      </c>
    </row>
    <row r="15155" spans="1:4" x14ac:dyDescent="0.3">
      <c r="A15155" s="1" t="s">
        <v>78</v>
      </c>
      <c r="B15155" s="1" t="s">
        <v>113</v>
      </c>
      <c r="C15155">
        <v>237.739</v>
      </c>
      <c r="D15155">
        <v>380.52100000000002</v>
      </c>
    </row>
    <row r="15156" spans="1:4" x14ac:dyDescent="0.3">
      <c r="A15156" s="1" t="s">
        <v>78</v>
      </c>
      <c r="B15156" s="1" t="s">
        <v>113</v>
      </c>
      <c r="C15156">
        <v>236.631</v>
      </c>
      <c r="D15156">
        <v>380.52100000000002</v>
      </c>
    </row>
    <row r="15157" spans="1:4" x14ac:dyDescent="0.3">
      <c r="A15157" s="1" t="s">
        <v>78</v>
      </c>
      <c r="B15157" s="1" t="s">
        <v>113</v>
      </c>
      <c r="C15157">
        <v>256.77999999999997</v>
      </c>
      <c r="D15157">
        <v>380.30700000000002</v>
      </c>
    </row>
    <row r="15158" spans="1:4" x14ac:dyDescent="0.3">
      <c r="A15158" s="1" t="s">
        <v>78</v>
      </c>
      <c r="B15158" s="1" t="s">
        <v>113</v>
      </c>
      <c r="C15158">
        <v>246.70599999999899</v>
      </c>
      <c r="D15158">
        <v>380.44900000000001</v>
      </c>
    </row>
    <row r="15159" spans="1:4" x14ac:dyDescent="0.3">
      <c r="A15159" s="1" t="s">
        <v>78</v>
      </c>
      <c r="B15159" s="1" t="s">
        <v>113</v>
      </c>
      <c r="C15159">
        <v>256.77999999999997</v>
      </c>
      <c r="D15159">
        <v>380.30700000000002</v>
      </c>
    </row>
    <row r="15160" spans="1:4" x14ac:dyDescent="0.3">
      <c r="A15160" s="1" t="s">
        <v>78</v>
      </c>
      <c r="B15160" s="1" t="s">
        <v>113</v>
      </c>
      <c r="C15160">
        <v>246.70599999999899</v>
      </c>
      <c r="D15160">
        <v>380.44900000000001</v>
      </c>
    </row>
    <row r="15161" spans="1:4" x14ac:dyDescent="0.3">
      <c r="A15161" s="1" t="s">
        <v>78</v>
      </c>
      <c r="B15161" s="1" t="s">
        <v>113</v>
      </c>
      <c r="C15161">
        <v>266.85399999999998</v>
      </c>
      <c r="D15161">
        <v>380.16489000000001</v>
      </c>
    </row>
    <row r="15162" spans="1:4" x14ac:dyDescent="0.3">
      <c r="A15162" s="1" t="s">
        <v>78</v>
      </c>
      <c r="B15162" s="1" t="s">
        <v>113</v>
      </c>
      <c r="C15162">
        <v>261.84299999999899</v>
      </c>
      <c r="D15162">
        <v>380.23588999999998</v>
      </c>
    </row>
    <row r="15163" spans="1:4" x14ac:dyDescent="0.3">
      <c r="A15163" s="1" t="s">
        <v>78</v>
      </c>
      <c r="B15163" s="1" t="s">
        <v>113</v>
      </c>
      <c r="C15163">
        <v>256.77999999999997</v>
      </c>
      <c r="D15163">
        <v>380.30689000000001</v>
      </c>
    </row>
    <row r="15164" spans="1:4" x14ac:dyDescent="0.3">
      <c r="A15164" s="1" t="s">
        <v>78</v>
      </c>
      <c r="B15164" s="1" t="s">
        <v>113</v>
      </c>
      <c r="C15164">
        <v>266.85399999999998</v>
      </c>
      <c r="D15164">
        <v>380.16489000000001</v>
      </c>
    </row>
    <row r="15165" spans="1:4" x14ac:dyDescent="0.3">
      <c r="A15165" s="1" t="s">
        <v>78</v>
      </c>
      <c r="B15165" s="1" t="s">
        <v>113</v>
      </c>
      <c r="C15165">
        <v>261.84299999999899</v>
      </c>
      <c r="D15165">
        <v>380.23588999999998</v>
      </c>
    </row>
    <row r="15166" spans="1:4" x14ac:dyDescent="0.3">
      <c r="A15166" s="1" t="s">
        <v>78</v>
      </c>
      <c r="B15166" s="1" t="s">
        <v>113</v>
      </c>
      <c r="C15166">
        <v>256.77999999999997</v>
      </c>
      <c r="D15166">
        <v>380.30689000000001</v>
      </c>
    </row>
    <row r="15167" spans="1:4" x14ac:dyDescent="0.3">
      <c r="A15167" s="1" t="s">
        <v>78</v>
      </c>
      <c r="B15167" s="1" t="s">
        <v>113</v>
      </c>
      <c r="C15167">
        <v>276.928</v>
      </c>
      <c r="D15167">
        <v>379.88</v>
      </c>
    </row>
    <row r="15168" spans="1:4" x14ac:dyDescent="0.3">
      <c r="A15168" s="1" t="s">
        <v>78</v>
      </c>
      <c r="B15168" s="1" t="s">
        <v>113</v>
      </c>
      <c r="C15168">
        <v>271.91800000000001</v>
      </c>
      <c r="D15168">
        <v>380.02199999999999</v>
      </c>
    </row>
    <row r="15169" spans="1:4" x14ac:dyDescent="0.3">
      <c r="A15169" s="1" t="s">
        <v>78</v>
      </c>
      <c r="B15169" s="1" t="s">
        <v>113</v>
      </c>
      <c r="C15169">
        <v>266.85399999999998</v>
      </c>
      <c r="D15169">
        <v>380.16500000000002</v>
      </c>
    </row>
    <row r="15170" spans="1:4" x14ac:dyDescent="0.3">
      <c r="A15170" s="1" t="s">
        <v>78</v>
      </c>
      <c r="B15170" s="1" t="s">
        <v>113</v>
      </c>
      <c r="C15170">
        <v>276.928</v>
      </c>
      <c r="D15170">
        <v>379.88</v>
      </c>
    </row>
    <row r="15171" spans="1:4" x14ac:dyDescent="0.3">
      <c r="A15171" s="1" t="s">
        <v>78</v>
      </c>
      <c r="B15171" s="1" t="s">
        <v>113</v>
      </c>
      <c r="C15171">
        <v>271.91800000000001</v>
      </c>
      <c r="D15171">
        <v>380.02199999999999</v>
      </c>
    </row>
    <row r="15172" spans="1:4" x14ac:dyDescent="0.3">
      <c r="A15172" s="1" t="s">
        <v>78</v>
      </c>
      <c r="B15172" s="1" t="s">
        <v>113</v>
      </c>
      <c r="C15172">
        <v>266.85399999999998</v>
      </c>
      <c r="D15172">
        <v>380.16500000000002</v>
      </c>
    </row>
    <row r="15173" spans="1:4" x14ac:dyDescent="0.3">
      <c r="A15173" s="1" t="s">
        <v>78</v>
      </c>
      <c r="B15173" s="1" t="s">
        <v>113</v>
      </c>
      <c r="C15173">
        <v>287.00200000000001</v>
      </c>
      <c r="D15173">
        <v>379.66699999999997</v>
      </c>
    </row>
    <row r="15174" spans="1:4" x14ac:dyDescent="0.3">
      <c r="A15174" s="1" t="s">
        <v>78</v>
      </c>
      <c r="B15174" s="1" t="s">
        <v>113</v>
      </c>
      <c r="C15174">
        <v>285.52600000000001</v>
      </c>
      <c r="D15174">
        <v>379.738</v>
      </c>
    </row>
    <row r="15175" spans="1:4" x14ac:dyDescent="0.3">
      <c r="A15175" s="1" t="s">
        <v>78</v>
      </c>
      <c r="B15175" s="1" t="s">
        <v>113</v>
      </c>
      <c r="C15175">
        <v>284.154</v>
      </c>
      <c r="D15175">
        <v>379.738</v>
      </c>
    </row>
    <row r="15176" spans="1:4" x14ac:dyDescent="0.3">
      <c r="A15176" s="1" t="s">
        <v>78</v>
      </c>
      <c r="B15176" s="1" t="s">
        <v>113</v>
      </c>
      <c r="C15176">
        <v>282.88799999999998</v>
      </c>
      <c r="D15176">
        <v>379.738</v>
      </c>
    </row>
    <row r="15177" spans="1:4" x14ac:dyDescent="0.3">
      <c r="A15177" s="1" t="s">
        <v>78</v>
      </c>
      <c r="B15177" s="1" t="s">
        <v>113</v>
      </c>
      <c r="C15177">
        <v>281.67499999999899</v>
      </c>
      <c r="D15177">
        <v>379.80799999999999</v>
      </c>
    </row>
    <row r="15178" spans="1:4" x14ac:dyDescent="0.3">
      <c r="A15178" s="1" t="s">
        <v>78</v>
      </c>
      <c r="B15178" s="1" t="s">
        <v>113</v>
      </c>
      <c r="C15178">
        <v>279.35500000000002</v>
      </c>
      <c r="D15178">
        <v>379.80799999999999</v>
      </c>
    </row>
    <row r="15179" spans="1:4" x14ac:dyDescent="0.3">
      <c r="A15179" s="1" t="s">
        <v>78</v>
      </c>
      <c r="B15179" s="1" t="s">
        <v>113</v>
      </c>
      <c r="C15179">
        <v>278.14100000000002</v>
      </c>
      <c r="D15179">
        <v>379.88</v>
      </c>
    </row>
    <row r="15180" spans="1:4" x14ac:dyDescent="0.3">
      <c r="A15180" s="1" t="s">
        <v>78</v>
      </c>
      <c r="B15180" s="1" t="s">
        <v>113</v>
      </c>
      <c r="C15180">
        <v>276.928</v>
      </c>
      <c r="D15180">
        <v>379.88</v>
      </c>
    </row>
    <row r="15181" spans="1:4" x14ac:dyDescent="0.3">
      <c r="A15181" s="1" t="s">
        <v>78</v>
      </c>
      <c r="B15181" s="1" t="s">
        <v>113</v>
      </c>
      <c r="C15181">
        <v>287.00200000000001</v>
      </c>
      <c r="D15181">
        <v>379.66699999999997</v>
      </c>
    </row>
    <row r="15182" spans="1:4" x14ac:dyDescent="0.3">
      <c r="A15182" s="1" t="s">
        <v>78</v>
      </c>
      <c r="B15182" s="1" t="s">
        <v>113</v>
      </c>
      <c r="C15182">
        <v>285.52600000000001</v>
      </c>
      <c r="D15182">
        <v>379.738</v>
      </c>
    </row>
    <row r="15183" spans="1:4" x14ac:dyDescent="0.3">
      <c r="A15183" s="1" t="s">
        <v>78</v>
      </c>
      <c r="B15183" s="1" t="s">
        <v>113</v>
      </c>
      <c r="C15183">
        <v>284.154</v>
      </c>
      <c r="D15183">
        <v>379.738</v>
      </c>
    </row>
    <row r="15184" spans="1:4" x14ac:dyDescent="0.3">
      <c r="A15184" s="1" t="s">
        <v>78</v>
      </c>
      <c r="B15184" s="1" t="s">
        <v>113</v>
      </c>
      <c r="C15184">
        <v>282.88799999999998</v>
      </c>
      <c r="D15184">
        <v>379.738</v>
      </c>
    </row>
    <row r="15185" spans="1:4" x14ac:dyDescent="0.3">
      <c r="A15185" s="1" t="s">
        <v>78</v>
      </c>
      <c r="B15185" s="1" t="s">
        <v>113</v>
      </c>
      <c r="C15185">
        <v>281.67499999999899</v>
      </c>
      <c r="D15185">
        <v>379.80799999999999</v>
      </c>
    </row>
    <row r="15186" spans="1:4" x14ac:dyDescent="0.3">
      <c r="A15186" s="1" t="s">
        <v>78</v>
      </c>
      <c r="B15186" s="1" t="s">
        <v>113</v>
      </c>
      <c r="C15186">
        <v>279.35500000000002</v>
      </c>
      <c r="D15186">
        <v>379.80799999999999</v>
      </c>
    </row>
    <row r="15187" spans="1:4" x14ac:dyDescent="0.3">
      <c r="A15187" s="1" t="s">
        <v>78</v>
      </c>
      <c r="B15187" s="1" t="s">
        <v>113</v>
      </c>
      <c r="C15187">
        <v>278.14100000000002</v>
      </c>
      <c r="D15187">
        <v>379.88</v>
      </c>
    </row>
    <row r="15188" spans="1:4" x14ac:dyDescent="0.3">
      <c r="A15188" s="1" t="s">
        <v>78</v>
      </c>
      <c r="B15188" s="1" t="s">
        <v>113</v>
      </c>
      <c r="C15188">
        <v>276.928</v>
      </c>
      <c r="D15188">
        <v>379.88</v>
      </c>
    </row>
    <row r="15189" spans="1:4" x14ac:dyDescent="0.3">
      <c r="A15189" s="1" t="s">
        <v>78</v>
      </c>
      <c r="B15189" s="1" t="s">
        <v>113</v>
      </c>
      <c r="C15189">
        <v>301.40100000000001</v>
      </c>
      <c r="D15189">
        <v>379.24</v>
      </c>
    </row>
    <row r="15190" spans="1:4" x14ac:dyDescent="0.3">
      <c r="A15190" s="1" t="s">
        <v>78</v>
      </c>
      <c r="B15190" s="1" t="s">
        <v>113</v>
      </c>
      <c r="C15190">
        <v>299.55500000000001</v>
      </c>
      <c r="D15190">
        <v>379.31099999999998</v>
      </c>
    </row>
    <row r="15191" spans="1:4" x14ac:dyDescent="0.3">
      <c r="A15191" s="1" t="s">
        <v>78</v>
      </c>
      <c r="B15191" s="1" t="s">
        <v>113</v>
      </c>
      <c r="C15191">
        <v>297.70999999999998</v>
      </c>
      <c r="D15191">
        <v>379.38200000000001</v>
      </c>
    </row>
    <row r="15192" spans="1:4" x14ac:dyDescent="0.3">
      <c r="A15192" s="1" t="s">
        <v>78</v>
      </c>
      <c r="B15192" s="1" t="s">
        <v>113</v>
      </c>
      <c r="C15192">
        <v>293.91199999999998</v>
      </c>
      <c r="D15192">
        <v>379.45400000000001</v>
      </c>
    </row>
    <row r="15193" spans="1:4" x14ac:dyDescent="0.3">
      <c r="A15193" s="1" t="s">
        <v>78</v>
      </c>
      <c r="B15193" s="1" t="s">
        <v>113</v>
      </c>
      <c r="C15193">
        <v>292.06599999999997</v>
      </c>
      <c r="D15193">
        <v>379.52499999999998</v>
      </c>
    </row>
    <row r="15194" spans="1:4" x14ac:dyDescent="0.3">
      <c r="A15194" s="1" t="s">
        <v>78</v>
      </c>
      <c r="B15194" s="1" t="s">
        <v>113</v>
      </c>
      <c r="C15194">
        <v>290.272999999999</v>
      </c>
      <c r="D15194">
        <v>379.59500000000003</v>
      </c>
    </row>
    <row r="15195" spans="1:4" x14ac:dyDescent="0.3">
      <c r="A15195" s="1" t="s">
        <v>78</v>
      </c>
      <c r="B15195" s="1" t="s">
        <v>113</v>
      </c>
      <c r="C15195">
        <v>288.58499999999998</v>
      </c>
      <c r="D15195">
        <v>379.59500000000003</v>
      </c>
    </row>
    <row r="15196" spans="1:4" x14ac:dyDescent="0.3">
      <c r="A15196" s="1" t="s">
        <v>78</v>
      </c>
      <c r="B15196" s="1" t="s">
        <v>113</v>
      </c>
      <c r="C15196">
        <v>287.00199999999899</v>
      </c>
      <c r="D15196">
        <v>379.66699999999997</v>
      </c>
    </row>
    <row r="15197" spans="1:4" x14ac:dyDescent="0.3">
      <c r="A15197" s="1" t="s">
        <v>78</v>
      </c>
      <c r="B15197" s="1" t="s">
        <v>113</v>
      </c>
      <c r="C15197">
        <v>301.40099999999899</v>
      </c>
      <c r="D15197">
        <v>379.24</v>
      </c>
    </row>
    <row r="15198" spans="1:4" x14ac:dyDescent="0.3">
      <c r="A15198" s="1" t="s">
        <v>78</v>
      </c>
      <c r="B15198" s="1" t="s">
        <v>113</v>
      </c>
      <c r="C15198">
        <v>299.55499999999898</v>
      </c>
      <c r="D15198">
        <v>379.31099999999998</v>
      </c>
    </row>
    <row r="15199" spans="1:4" x14ac:dyDescent="0.3">
      <c r="A15199" s="1" t="s">
        <v>78</v>
      </c>
      <c r="B15199" s="1" t="s">
        <v>113</v>
      </c>
      <c r="C15199">
        <v>297.70999999999901</v>
      </c>
      <c r="D15199">
        <v>379.38200000000001</v>
      </c>
    </row>
    <row r="15200" spans="1:4" x14ac:dyDescent="0.3">
      <c r="A15200" s="1" t="s">
        <v>78</v>
      </c>
      <c r="B15200" s="1" t="s">
        <v>113</v>
      </c>
      <c r="C15200">
        <v>293.91199999999901</v>
      </c>
      <c r="D15200">
        <v>379.45400000000001</v>
      </c>
    </row>
    <row r="15201" spans="1:4" x14ac:dyDescent="0.3">
      <c r="A15201" s="1" t="s">
        <v>78</v>
      </c>
      <c r="B15201" s="1" t="s">
        <v>113</v>
      </c>
      <c r="C15201">
        <v>292.06599999999901</v>
      </c>
      <c r="D15201">
        <v>379.52499999999998</v>
      </c>
    </row>
    <row r="15202" spans="1:4" x14ac:dyDescent="0.3">
      <c r="A15202" s="1" t="s">
        <v>78</v>
      </c>
      <c r="B15202" s="1" t="s">
        <v>113</v>
      </c>
      <c r="C15202">
        <v>290.272999999999</v>
      </c>
      <c r="D15202">
        <v>379.59500000000003</v>
      </c>
    </row>
    <row r="15203" spans="1:4" x14ac:dyDescent="0.3">
      <c r="A15203" s="1" t="s">
        <v>78</v>
      </c>
      <c r="B15203" s="1" t="s">
        <v>113</v>
      </c>
      <c r="C15203">
        <v>288.58499999999998</v>
      </c>
      <c r="D15203">
        <v>379.59500000000003</v>
      </c>
    </row>
    <row r="15204" spans="1:4" x14ac:dyDescent="0.3">
      <c r="A15204" s="1" t="s">
        <v>78</v>
      </c>
      <c r="B15204" s="1" t="s">
        <v>113</v>
      </c>
      <c r="C15204">
        <v>287.00199999999899</v>
      </c>
      <c r="D15204">
        <v>379.66699999999997</v>
      </c>
    </row>
    <row r="15205" spans="1:4" x14ac:dyDescent="0.3">
      <c r="A15205" s="1" t="s">
        <v>78</v>
      </c>
      <c r="B15205" s="1" t="s">
        <v>113</v>
      </c>
      <c r="C15205">
        <v>315.80099999999902</v>
      </c>
      <c r="D15205">
        <v>378.74290000000002</v>
      </c>
    </row>
    <row r="15206" spans="1:4" x14ac:dyDescent="0.3">
      <c r="A15206" s="1" t="s">
        <v>78</v>
      </c>
      <c r="B15206" s="1" t="s">
        <v>113</v>
      </c>
      <c r="C15206">
        <v>301.40099999999899</v>
      </c>
      <c r="D15206">
        <v>379.23989999999998</v>
      </c>
    </row>
    <row r="15207" spans="1:4" x14ac:dyDescent="0.3">
      <c r="A15207" s="1" t="s">
        <v>78</v>
      </c>
      <c r="B15207" s="1" t="s">
        <v>113</v>
      </c>
      <c r="C15207">
        <v>315.80099999999902</v>
      </c>
      <c r="D15207">
        <v>378.74290000000002</v>
      </c>
    </row>
    <row r="15208" spans="1:4" x14ac:dyDescent="0.3">
      <c r="A15208" s="1" t="s">
        <v>78</v>
      </c>
      <c r="B15208" s="1" t="s">
        <v>113</v>
      </c>
      <c r="C15208">
        <v>301.40099999999899</v>
      </c>
      <c r="D15208">
        <v>379.23989999999998</v>
      </c>
    </row>
    <row r="15209" spans="1:4" x14ac:dyDescent="0.3">
      <c r="A15209" s="1" t="s">
        <v>78</v>
      </c>
      <c r="B15209" s="1" t="s">
        <v>113</v>
      </c>
      <c r="C15209">
        <v>330.147099999999</v>
      </c>
      <c r="D15209">
        <v>378.24290000000002</v>
      </c>
    </row>
    <row r="15210" spans="1:4" x14ac:dyDescent="0.3">
      <c r="A15210" s="1" t="s">
        <v>78</v>
      </c>
      <c r="B15210" s="1" t="s">
        <v>113</v>
      </c>
      <c r="C15210">
        <v>315.801099999999</v>
      </c>
      <c r="D15210">
        <v>378.74290000000002</v>
      </c>
    </row>
    <row r="15211" spans="1:4" x14ac:dyDescent="0.3">
      <c r="A15211" s="1" t="s">
        <v>78</v>
      </c>
      <c r="B15211" s="1" t="s">
        <v>113</v>
      </c>
      <c r="C15211">
        <v>330.147099999999</v>
      </c>
      <c r="D15211">
        <v>378.24290000000002</v>
      </c>
    </row>
    <row r="15212" spans="1:4" x14ac:dyDescent="0.3">
      <c r="A15212" s="1" t="s">
        <v>78</v>
      </c>
      <c r="B15212" s="1" t="s">
        <v>113</v>
      </c>
      <c r="C15212">
        <v>315.801099999999</v>
      </c>
      <c r="D15212">
        <v>378.74290000000002</v>
      </c>
    </row>
    <row r="15213" spans="1:4" x14ac:dyDescent="0.3">
      <c r="A15213" s="1" t="s">
        <v>78</v>
      </c>
      <c r="B15213" s="1" t="s">
        <v>113</v>
      </c>
      <c r="C15213">
        <v>344.54549999999898</v>
      </c>
      <c r="D15213">
        <v>377.81589000000002</v>
      </c>
    </row>
    <row r="15214" spans="1:4" x14ac:dyDescent="0.3">
      <c r="A15214" s="1" t="s">
        <v>78</v>
      </c>
      <c r="B15214" s="1" t="s">
        <v>113</v>
      </c>
      <c r="C15214">
        <v>330.14749999999901</v>
      </c>
      <c r="D15214">
        <v>378.24288999999999</v>
      </c>
    </row>
    <row r="15215" spans="1:4" x14ac:dyDescent="0.3">
      <c r="A15215" s="1" t="s">
        <v>78</v>
      </c>
      <c r="B15215" s="1" t="s">
        <v>113</v>
      </c>
      <c r="C15215">
        <v>344.54549999999898</v>
      </c>
      <c r="D15215">
        <v>377.81589000000002</v>
      </c>
    </row>
    <row r="15216" spans="1:4" x14ac:dyDescent="0.3">
      <c r="A15216" s="1" t="s">
        <v>78</v>
      </c>
      <c r="B15216" s="1" t="s">
        <v>113</v>
      </c>
      <c r="C15216">
        <v>330.14749999999901</v>
      </c>
      <c r="D15216">
        <v>378.24288999999999</v>
      </c>
    </row>
    <row r="15217" spans="1:4" x14ac:dyDescent="0.3">
      <c r="A15217" s="1" t="s">
        <v>78</v>
      </c>
      <c r="B15217" s="1" t="s">
        <v>114</v>
      </c>
      <c r="C15217">
        <v>111.467</v>
      </c>
      <c r="D15217">
        <v>329.791</v>
      </c>
    </row>
    <row r="15218" spans="1:4" x14ac:dyDescent="0.3">
      <c r="A15218" s="1" t="s">
        <v>78</v>
      </c>
      <c r="B15218" s="1" t="s">
        <v>114</v>
      </c>
      <c r="C15218">
        <v>97.138999999999996</v>
      </c>
      <c r="D15218">
        <v>330.19799999999998</v>
      </c>
    </row>
    <row r="15219" spans="1:4" x14ac:dyDescent="0.3">
      <c r="A15219" s="1" t="s">
        <v>78</v>
      </c>
      <c r="B15219" s="1" t="s">
        <v>114</v>
      </c>
      <c r="C15219">
        <v>111.467</v>
      </c>
      <c r="D15219">
        <v>329.791</v>
      </c>
    </row>
    <row r="15220" spans="1:4" x14ac:dyDescent="0.3">
      <c r="A15220" s="1" t="s">
        <v>78</v>
      </c>
      <c r="B15220" s="1" t="s">
        <v>114</v>
      </c>
      <c r="C15220">
        <v>97.138999999999996</v>
      </c>
      <c r="D15220">
        <v>330.19799999999998</v>
      </c>
    </row>
    <row r="15221" spans="1:4" x14ac:dyDescent="0.3">
      <c r="A15221" s="1" t="s">
        <v>78</v>
      </c>
      <c r="B15221" s="1" t="s">
        <v>114</v>
      </c>
      <c r="C15221">
        <v>125.854999999999</v>
      </c>
      <c r="D15221">
        <v>329.46699999999998</v>
      </c>
    </row>
    <row r="15222" spans="1:4" x14ac:dyDescent="0.3">
      <c r="A15222" s="1" t="s">
        <v>78</v>
      </c>
      <c r="B15222" s="1" t="s">
        <v>114</v>
      </c>
      <c r="C15222">
        <v>118.69199999999999</v>
      </c>
      <c r="D15222">
        <v>329.628999999999</v>
      </c>
    </row>
    <row r="15223" spans="1:4" x14ac:dyDescent="0.3">
      <c r="A15223" s="1" t="s">
        <v>78</v>
      </c>
      <c r="B15223" s="1" t="s">
        <v>114</v>
      </c>
      <c r="C15223">
        <v>111.467</v>
      </c>
      <c r="D15223">
        <v>329.79099999999897</v>
      </c>
    </row>
    <row r="15224" spans="1:4" x14ac:dyDescent="0.3">
      <c r="A15224" s="1" t="s">
        <v>78</v>
      </c>
      <c r="B15224" s="1" t="s">
        <v>114</v>
      </c>
      <c r="C15224">
        <v>125.855</v>
      </c>
      <c r="D15224">
        <v>329.46699999999902</v>
      </c>
    </row>
    <row r="15225" spans="1:4" x14ac:dyDescent="0.3">
      <c r="A15225" s="1" t="s">
        <v>78</v>
      </c>
      <c r="B15225" s="1" t="s">
        <v>114</v>
      </c>
      <c r="C15225">
        <v>118.69199999999999</v>
      </c>
      <c r="D15225">
        <v>329.628999999999</v>
      </c>
    </row>
    <row r="15226" spans="1:4" x14ac:dyDescent="0.3">
      <c r="A15226" s="1" t="s">
        <v>78</v>
      </c>
      <c r="B15226" s="1" t="s">
        <v>114</v>
      </c>
      <c r="C15226">
        <v>111.467</v>
      </c>
      <c r="D15226">
        <v>329.79099999999897</v>
      </c>
    </row>
    <row r="15227" spans="1:4" x14ac:dyDescent="0.3">
      <c r="A15227" s="1" t="s">
        <v>78</v>
      </c>
      <c r="B15227" s="1" t="s">
        <v>114</v>
      </c>
      <c r="C15227">
        <v>140.185</v>
      </c>
      <c r="D15227">
        <v>329.05709999999902</v>
      </c>
    </row>
    <row r="15228" spans="1:4" x14ac:dyDescent="0.3">
      <c r="A15228" s="1" t="s">
        <v>78</v>
      </c>
      <c r="B15228" s="1" t="s">
        <v>114</v>
      </c>
      <c r="C15228">
        <v>133.02099999999999</v>
      </c>
      <c r="D15228">
        <v>329.30309999999901</v>
      </c>
    </row>
    <row r="15229" spans="1:4" x14ac:dyDescent="0.3">
      <c r="A15229" s="1" t="s">
        <v>78</v>
      </c>
      <c r="B15229" s="1" t="s">
        <v>114</v>
      </c>
      <c r="C15229">
        <v>125.855</v>
      </c>
      <c r="D15229">
        <v>329.46709999999899</v>
      </c>
    </row>
    <row r="15230" spans="1:4" x14ac:dyDescent="0.3">
      <c r="A15230" s="1" t="s">
        <v>78</v>
      </c>
      <c r="B15230" s="1" t="s">
        <v>114</v>
      </c>
      <c r="C15230">
        <v>140.185</v>
      </c>
      <c r="D15230">
        <v>329.05709999999902</v>
      </c>
    </row>
    <row r="15231" spans="1:4" x14ac:dyDescent="0.3">
      <c r="A15231" s="1" t="s">
        <v>78</v>
      </c>
      <c r="B15231" s="1" t="s">
        <v>114</v>
      </c>
      <c r="C15231">
        <v>133.02099999999999</v>
      </c>
      <c r="D15231">
        <v>329.30309999999901</v>
      </c>
    </row>
    <row r="15232" spans="1:4" x14ac:dyDescent="0.3">
      <c r="A15232" s="1" t="s">
        <v>78</v>
      </c>
      <c r="B15232" s="1" t="s">
        <v>114</v>
      </c>
      <c r="C15232">
        <v>125.855</v>
      </c>
      <c r="D15232">
        <v>329.46709999999899</v>
      </c>
    </row>
    <row r="15233" spans="1:4" x14ac:dyDescent="0.3">
      <c r="A15233" s="1" t="s">
        <v>78</v>
      </c>
      <c r="B15233" s="1" t="s">
        <v>114</v>
      </c>
      <c r="C15233">
        <v>154.51300000000001</v>
      </c>
      <c r="D15233">
        <v>328.40609999999901</v>
      </c>
    </row>
    <row r="15234" spans="1:4" x14ac:dyDescent="0.3">
      <c r="A15234" s="1" t="s">
        <v>78</v>
      </c>
      <c r="B15234" s="1" t="s">
        <v>114</v>
      </c>
      <c r="C15234">
        <v>147.34899999999999</v>
      </c>
      <c r="D15234">
        <v>328.73309999999901</v>
      </c>
    </row>
    <row r="15235" spans="1:4" x14ac:dyDescent="0.3">
      <c r="A15235" s="1" t="s">
        <v>78</v>
      </c>
      <c r="B15235" s="1" t="s">
        <v>114</v>
      </c>
      <c r="C15235">
        <v>140.185</v>
      </c>
      <c r="D15235">
        <v>329.05709999999902</v>
      </c>
    </row>
    <row r="15236" spans="1:4" x14ac:dyDescent="0.3">
      <c r="A15236" s="1" t="s">
        <v>78</v>
      </c>
      <c r="B15236" s="1" t="s">
        <v>114</v>
      </c>
      <c r="C15236">
        <v>154.51300000000001</v>
      </c>
      <c r="D15236">
        <v>328.40609999999901</v>
      </c>
    </row>
    <row r="15237" spans="1:4" x14ac:dyDescent="0.3">
      <c r="A15237" s="1" t="s">
        <v>78</v>
      </c>
      <c r="B15237" s="1" t="s">
        <v>114</v>
      </c>
      <c r="C15237">
        <v>147.34899999999999</v>
      </c>
      <c r="D15237">
        <v>328.73309999999901</v>
      </c>
    </row>
    <row r="15238" spans="1:4" x14ac:dyDescent="0.3">
      <c r="A15238" s="1" t="s">
        <v>78</v>
      </c>
      <c r="B15238" s="1" t="s">
        <v>114</v>
      </c>
      <c r="C15238">
        <v>140.185</v>
      </c>
      <c r="D15238">
        <v>329.05709999999902</v>
      </c>
    </row>
    <row r="15239" spans="1:4" x14ac:dyDescent="0.3">
      <c r="A15239" s="1" t="s">
        <v>78</v>
      </c>
      <c r="B15239" s="1" t="s">
        <v>114</v>
      </c>
      <c r="C15239">
        <v>168.90199999999999</v>
      </c>
      <c r="D15239">
        <v>327.67499999999899</v>
      </c>
    </row>
    <row r="15240" spans="1:4" x14ac:dyDescent="0.3">
      <c r="A15240" s="1" t="s">
        <v>78</v>
      </c>
      <c r="B15240" s="1" t="s">
        <v>114</v>
      </c>
      <c r="C15240">
        <v>167.32400000000001</v>
      </c>
      <c r="D15240">
        <v>327.75599999999901</v>
      </c>
    </row>
    <row r="15241" spans="1:4" x14ac:dyDescent="0.3">
      <c r="A15241" s="1" t="s">
        <v>78</v>
      </c>
      <c r="B15241" s="1" t="s">
        <v>114</v>
      </c>
      <c r="C15241">
        <v>165.624</v>
      </c>
      <c r="D15241">
        <v>327.83699999999902</v>
      </c>
    </row>
    <row r="15242" spans="1:4" x14ac:dyDescent="0.3">
      <c r="A15242" s="1" t="s">
        <v>78</v>
      </c>
      <c r="B15242" s="1" t="s">
        <v>114</v>
      </c>
      <c r="C15242">
        <v>163.80199999999999</v>
      </c>
      <c r="D15242">
        <v>327.91899999999902</v>
      </c>
    </row>
    <row r="15243" spans="1:4" x14ac:dyDescent="0.3">
      <c r="A15243" s="1" t="s">
        <v>78</v>
      </c>
      <c r="B15243" s="1" t="s">
        <v>114</v>
      </c>
      <c r="C15243">
        <v>161.98099999999999</v>
      </c>
      <c r="D15243">
        <v>327.99999999999898</v>
      </c>
    </row>
    <row r="15244" spans="1:4" x14ac:dyDescent="0.3">
      <c r="A15244" s="1" t="s">
        <v>78</v>
      </c>
      <c r="B15244" s="1" t="s">
        <v>114</v>
      </c>
      <c r="C15244">
        <v>158.21600000000001</v>
      </c>
      <c r="D15244">
        <v>328.24399999999901</v>
      </c>
    </row>
    <row r="15245" spans="1:4" x14ac:dyDescent="0.3">
      <c r="A15245" s="1" t="s">
        <v>78</v>
      </c>
      <c r="B15245" s="1" t="s">
        <v>114</v>
      </c>
      <c r="C15245">
        <v>156.334</v>
      </c>
      <c r="D15245">
        <v>328.32499999999902</v>
      </c>
    </row>
    <row r="15246" spans="1:4" x14ac:dyDescent="0.3">
      <c r="A15246" s="1" t="s">
        <v>78</v>
      </c>
      <c r="B15246" s="1" t="s">
        <v>114</v>
      </c>
      <c r="C15246">
        <v>154.51300000000001</v>
      </c>
      <c r="D15246">
        <v>328.40599999999898</v>
      </c>
    </row>
    <row r="15247" spans="1:4" x14ac:dyDescent="0.3">
      <c r="A15247" s="1" t="s">
        <v>78</v>
      </c>
      <c r="B15247" s="1" t="s">
        <v>114</v>
      </c>
      <c r="C15247">
        <v>168.90199999999999</v>
      </c>
      <c r="D15247">
        <v>327.67499999999899</v>
      </c>
    </row>
    <row r="15248" spans="1:4" x14ac:dyDescent="0.3">
      <c r="A15248" s="1" t="s">
        <v>78</v>
      </c>
      <c r="B15248" s="1" t="s">
        <v>114</v>
      </c>
      <c r="C15248">
        <v>167.32400000000001</v>
      </c>
      <c r="D15248">
        <v>327.75599999999997</v>
      </c>
    </row>
    <row r="15249" spans="1:4" x14ac:dyDescent="0.3">
      <c r="A15249" s="1" t="s">
        <v>78</v>
      </c>
      <c r="B15249" s="1" t="s">
        <v>114</v>
      </c>
      <c r="C15249">
        <v>165.624</v>
      </c>
      <c r="D15249">
        <v>327.83699999999999</v>
      </c>
    </row>
    <row r="15250" spans="1:4" x14ac:dyDescent="0.3">
      <c r="A15250" s="1" t="s">
        <v>78</v>
      </c>
      <c r="B15250" s="1" t="s">
        <v>114</v>
      </c>
      <c r="C15250">
        <v>163.80199999999999</v>
      </c>
      <c r="D15250">
        <v>327.91899999999998</v>
      </c>
    </row>
    <row r="15251" spans="1:4" x14ac:dyDescent="0.3">
      <c r="A15251" s="1" t="s">
        <v>78</v>
      </c>
      <c r="B15251" s="1" t="s">
        <v>114</v>
      </c>
      <c r="C15251">
        <v>161.98099999999999</v>
      </c>
      <c r="D15251">
        <v>328</v>
      </c>
    </row>
    <row r="15252" spans="1:4" x14ac:dyDescent="0.3">
      <c r="A15252" s="1" t="s">
        <v>78</v>
      </c>
      <c r="B15252" s="1" t="s">
        <v>114</v>
      </c>
      <c r="C15252">
        <v>158.21600000000001</v>
      </c>
      <c r="D15252">
        <v>328.24400000000003</v>
      </c>
    </row>
    <row r="15253" spans="1:4" x14ac:dyDescent="0.3">
      <c r="A15253" s="1" t="s">
        <v>78</v>
      </c>
      <c r="B15253" s="1" t="s">
        <v>114</v>
      </c>
      <c r="C15253">
        <v>156.334</v>
      </c>
      <c r="D15253">
        <v>328.32499999999999</v>
      </c>
    </row>
    <row r="15254" spans="1:4" x14ac:dyDescent="0.3">
      <c r="A15254" s="1" t="s">
        <v>78</v>
      </c>
      <c r="B15254" s="1" t="s">
        <v>114</v>
      </c>
      <c r="C15254">
        <v>154.51300000000001</v>
      </c>
      <c r="D15254">
        <v>328.40600000000001</v>
      </c>
    </row>
    <row r="15255" spans="1:4" x14ac:dyDescent="0.3">
      <c r="A15255" s="1" t="s">
        <v>78</v>
      </c>
      <c r="B15255" s="1" t="s">
        <v>114</v>
      </c>
      <c r="C15255">
        <v>178.92099999999999</v>
      </c>
      <c r="D15255">
        <v>327.18700000000001</v>
      </c>
    </row>
    <row r="15256" spans="1:4" x14ac:dyDescent="0.3">
      <c r="A15256" s="1" t="s">
        <v>78</v>
      </c>
      <c r="B15256" s="1" t="s">
        <v>114</v>
      </c>
      <c r="C15256">
        <v>177.70500000000001</v>
      </c>
      <c r="D15256">
        <v>327.26900000000001</v>
      </c>
    </row>
    <row r="15257" spans="1:4" x14ac:dyDescent="0.3">
      <c r="A15257" s="1" t="s">
        <v>78</v>
      </c>
      <c r="B15257" s="1" t="s">
        <v>114</v>
      </c>
      <c r="C15257">
        <v>176.49199999999999</v>
      </c>
      <c r="D15257">
        <v>327.34899999999999</v>
      </c>
    </row>
    <row r="15258" spans="1:4" x14ac:dyDescent="0.3">
      <c r="A15258" s="1" t="s">
        <v>78</v>
      </c>
      <c r="B15258" s="1" t="s">
        <v>114</v>
      </c>
      <c r="C15258">
        <v>174.185</v>
      </c>
      <c r="D15258">
        <v>327.43099999999998</v>
      </c>
    </row>
    <row r="15259" spans="1:4" x14ac:dyDescent="0.3">
      <c r="A15259" s="1" t="s">
        <v>78</v>
      </c>
      <c r="B15259" s="1" t="s">
        <v>114</v>
      </c>
      <c r="C15259">
        <v>172.97</v>
      </c>
      <c r="D15259">
        <v>327.51299999999998</v>
      </c>
    </row>
    <row r="15260" spans="1:4" x14ac:dyDescent="0.3">
      <c r="A15260" s="1" t="s">
        <v>78</v>
      </c>
      <c r="B15260" s="1" t="s">
        <v>114</v>
      </c>
      <c r="C15260">
        <v>171.69499999999999</v>
      </c>
      <c r="D15260">
        <v>327.51299999999998</v>
      </c>
    </row>
    <row r="15261" spans="1:4" x14ac:dyDescent="0.3">
      <c r="A15261" s="1" t="s">
        <v>78</v>
      </c>
      <c r="B15261" s="1" t="s">
        <v>114</v>
      </c>
      <c r="C15261">
        <v>170.35899999999901</v>
      </c>
      <c r="D15261">
        <v>327.59299999999899</v>
      </c>
    </row>
    <row r="15262" spans="1:4" x14ac:dyDescent="0.3">
      <c r="A15262" s="1" t="s">
        <v>78</v>
      </c>
      <c r="B15262" s="1" t="s">
        <v>114</v>
      </c>
      <c r="C15262">
        <v>168.90199999999999</v>
      </c>
      <c r="D15262">
        <v>327.67499999999899</v>
      </c>
    </row>
    <row r="15263" spans="1:4" x14ac:dyDescent="0.3">
      <c r="A15263" s="1" t="s">
        <v>78</v>
      </c>
      <c r="B15263" s="1" t="s">
        <v>114</v>
      </c>
      <c r="C15263">
        <v>178.92099999999999</v>
      </c>
      <c r="D15263">
        <v>327.18699999999899</v>
      </c>
    </row>
    <row r="15264" spans="1:4" x14ac:dyDescent="0.3">
      <c r="A15264" s="1" t="s">
        <v>78</v>
      </c>
      <c r="B15264" s="1" t="s">
        <v>114</v>
      </c>
      <c r="C15264">
        <v>177.70499999999899</v>
      </c>
      <c r="D15264">
        <v>327.26899999999898</v>
      </c>
    </row>
    <row r="15265" spans="1:4" x14ac:dyDescent="0.3">
      <c r="A15265" s="1" t="s">
        <v>78</v>
      </c>
      <c r="B15265" s="1" t="s">
        <v>114</v>
      </c>
      <c r="C15265">
        <v>176.49199999999999</v>
      </c>
      <c r="D15265">
        <v>327.34899999999902</v>
      </c>
    </row>
    <row r="15266" spans="1:4" x14ac:dyDescent="0.3">
      <c r="A15266" s="1" t="s">
        <v>78</v>
      </c>
      <c r="B15266" s="1" t="s">
        <v>114</v>
      </c>
      <c r="C15266">
        <v>174.185</v>
      </c>
      <c r="D15266">
        <v>327.43099999999902</v>
      </c>
    </row>
    <row r="15267" spans="1:4" x14ac:dyDescent="0.3">
      <c r="A15267" s="1" t="s">
        <v>78</v>
      </c>
      <c r="B15267" s="1" t="s">
        <v>114</v>
      </c>
      <c r="C15267">
        <v>172.97</v>
      </c>
      <c r="D15267">
        <v>327.51299999999901</v>
      </c>
    </row>
    <row r="15268" spans="1:4" x14ac:dyDescent="0.3">
      <c r="A15268" s="1" t="s">
        <v>78</v>
      </c>
      <c r="B15268" s="1" t="s">
        <v>114</v>
      </c>
      <c r="C15268">
        <v>171.69499999999999</v>
      </c>
      <c r="D15268">
        <v>327.51299999999998</v>
      </c>
    </row>
    <row r="15269" spans="1:4" x14ac:dyDescent="0.3">
      <c r="A15269" s="1" t="s">
        <v>78</v>
      </c>
      <c r="B15269" s="1" t="s">
        <v>114</v>
      </c>
      <c r="C15269">
        <v>170.35899999999901</v>
      </c>
      <c r="D15269">
        <v>327.59299999999899</v>
      </c>
    </row>
    <row r="15270" spans="1:4" x14ac:dyDescent="0.3">
      <c r="A15270" s="1" t="s">
        <v>78</v>
      </c>
      <c r="B15270" s="1" t="s">
        <v>114</v>
      </c>
      <c r="C15270">
        <v>168.90199999999999</v>
      </c>
      <c r="D15270">
        <v>327.67499999999899</v>
      </c>
    </row>
    <row r="15271" spans="1:4" x14ac:dyDescent="0.3">
      <c r="A15271" s="1" t="s">
        <v>78</v>
      </c>
      <c r="B15271" s="1" t="s">
        <v>114</v>
      </c>
      <c r="C15271">
        <v>188.93799999999999</v>
      </c>
      <c r="D15271">
        <v>326.53599999999898</v>
      </c>
    </row>
    <row r="15272" spans="1:4" x14ac:dyDescent="0.3">
      <c r="A15272" s="1" t="s">
        <v>78</v>
      </c>
      <c r="B15272" s="1" t="s">
        <v>114</v>
      </c>
      <c r="C15272">
        <v>183.95999999999901</v>
      </c>
      <c r="D15272">
        <v>326.85999999999899</v>
      </c>
    </row>
    <row r="15273" spans="1:4" x14ac:dyDescent="0.3">
      <c r="A15273" s="1" t="s">
        <v>78</v>
      </c>
      <c r="B15273" s="1" t="s">
        <v>114</v>
      </c>
      <c r="C15273">
        <v>178.92099999999999</v>
      </c>
      <c r="D15273">
        <v>327.18699999999899</v>
      </c>
    </row>
    <row r="15274" spans="1:4" x14ac:dyDescent="0.3">
      <c r="A15274" s="1" t="s">
        <v>78</v>
      </c>
      <c r="B15274" s="1" t="s">
        <v>114</v>
      </c>
      <c r="C15274">
        <v>188.93799999999999</v>
      </c>
      <c r="D15274">
        <v>326.53599999999898</v>
      </c>
    </row>
    <row r="15275" spans="1:4" x14ac:dyDescent="0.3">
      <c r="A15275" s="1" t="s">
        <v>78</v>
      </c>
      <c r="B15275" s="1" t="s">
        <v>114</v>
      </c>
      <c r="C15275">
        <v>183.95999999999901</v>
      </c>
      <c r="D15275">
        <v>326.85999999999899</v>
      </c>
    </row>
    <row r="15276" spans="1:4" x14ac:dyDescent="0.3">
      <c r="A15276" s="1" t="s">
        <v>78</v>
      </c>
      <c r="B15276" s="1" t="s">
        <v>114</v>
      </c>
      <c r="C15276">
        <v>178.92099999999999</v>
      </c>
      <c r="D15276">
        <v>327.18699999999899</v>
      </c>
    </row>
    <row r="15277" spans="1:4" x14ac:dyDescent="0.3">
      <c r="A15277" s="1" t="s">
        <v>78</v>
      </c>
      <c r="B15277" s="1" t="s">
        <v>114</v>
      </c>
      <c r="C15277">
        <v>198.95599999999999</v>
      </c>
      <c r="D15277">
        <v>325.885099999999</v>
      </c>
    </row>
    <row r="15278" spans="1:4" x14ac:dyDescent="0.3">
      <c r="A15278" s="1" t="s">
        <v>78</v>
      </c>
      <c r="B15278" s="1" t="s">
        <v>114</v>
      </c>
      <c r="C15278">
        <v>188.93799999999999</v>
      </c>
      <c r="D15278">
        <v>326.53609999999998</v>
      </c>
    </row>
    <row r="15279" spans="1:4" x14ac:dyDescent="0.3">
      <c r="A15279" s="1" t="s">
        <v>78</v>
      </c>
      <c r="B15279" s="1" t="s">
        <v>114</v>
      </c>
      <c r="C15279">
        <v>198.95599999999999</v>
      </c>
      <c r="D15279">
        <v>325.885099999999</v>
      </c>
    </row>
    <row r="15280" spans="1:4" x14ac:dyDescent="0.3">
      <c r="A15280" s="1" t="s">
        <v>78</v>
      </c>
      <c r="B15280" s="1" t="s">
        <v>114</v>
      </c>
      <c r="C15280">
        <v>188.93799999999999</v>
      </c>
      <c r="D15280">
        <v>326.53609999999998</v>
      </c>
    </row>
    <row r="15281" spans="1:4" x14ac:dyDescent="0.3">
      <c r="A15281" s="1" t="s">
        <v>78</v>
      </c>
      <c r="B15281" s="1" t="s">
        <v>114</v>
      </c>
      <c r="C15281">
        <v>209.035</v>
      </c>
      <c r="D15281">
        <v>325.315</v>
      </c>
    </row>
    <row r="15282" spans="1:4" x14ac:dyDescent="0.3">
      <c r="A15282" s="1" t="s">
        <v>78</v>
      </c>
      <c r="B15282" s="1" t="s">
        <v>114</v>
      </c>
      <c r="C15282">
        <v>208.61</v>
      </c>
      <c r="D15282">
        <v>325.315</v>
      </c>
    </row>
    <row r="15283" spans="1:4" x14ac:dyDescent="0.3">
      <c r="A15283" s="1" t="s">
        <v>78</v>
      </c>
      <c r="B15283" s="1" t="s">
        <v>114</v>
      </c>
      <c r="C15283">
        <v>208.06299999999999</v>
      </c>
      <c r="D15283">
        <v>325.39499999999998</v>
      </c>
    </row>
    <row r="15284" spans="1:4" x14ac:dyDescent="0.3">
      <c r="A15284" s="1" t="s">
        <v>78</v>
      </c>
      <c r="B15284" s="1" t="s">
        <v>114</v>
      </c>
      <c r="C15284">
        <v>206.97</v>
      </c>
      <c r="D15284">
        <v>325.47699999999998</v>
      </c>
    </row>
    <row r="15285" spans="1:4" x14ac:dyDescent="0.3">
      <c r="A15285" s="1" t="s">
        <v>78</v>
      </c>
      <c r="B15285" s="1" t="s">
        <v>114</v>
      </c>
      <c r="C15285">
        <v>205.756</v>
      </c>
      <c r="D15285">
        <v>325.47699999999998</v>
      </c>
    </row>
    <row r="15286" spans="1:4" x14ac:dyDescent="0.3">
      <c r="A15286" s="1" t="s">
        <v>78</v>
      </c>
      <c r="B15286" s="1" t="s">
        <v>114</v>
      </c>
      <c r="C15286">
        <v>204.42099999999999</v>
      </c>
      <c r="D15286">
        <v>325.56</v>
      </c>
    </row>
    <row r="15287" spans="1:4" x14ac:dyDescent="0.3">
      <c r="A15287" s="1" t="s">
        <v>78</v>
      </c>
      <c r="B15287" s="1" t="s">
        <v>114</v>
      </c>
      <c r="C15287">
        <v>203.024</v>
      </c>
      <c r="D15287">
        <v>325.63900000000001</v>
      </c>
    </row>
    <row r="15288" spans="1:4" x14ac:dyDescent="0.3">
      <c r="A15288" s="1" t="s">
        <v>78</v>
      </c>
      <c r="B15288" s="1" t="s">
        <v>114</v>
      </c>
      <c r="C15288">
        <v>201.62700000000001</v>
      </c>
      <c r="D15288">
        <v>325.72300000000001</v>
      </c>
    </row>
    <row r="15289" spans="1:4" x14ac:dyDescent="0.3">
      <c r="A15289" s="1" t="s">
        <v>78</v>
      </c>
      <c r="B15289" s="1" t="s">
        <v>114</v>
      </c>
      <c r="C15289">
        <v>200.23</v>
      </c>
      <c r="D15289">
        <v>325.803</v>
      </c>
    </row>
    <row r="15290" spans="1:4" x14ac:dyDescent="0.3">
      <c r="A15290" s="1" t="s">
        <v>78</v>
      </c>
      <c r="B15290" s="1" t="s">
        <v>114</v>
      </c>
      <c r="C15290">
        <v>198.95599999999999</v>
      </c>
      <c r="D15290">
        <v>325.88499999999999</v>
      </c>
    </row>
    <row r="15291" spans="1:4" x14ac:dyDescent="0.3">
      <c r="A15291" s="1" t="s">
        <v>78</v>
      </c>
      <c r="B15291" s="1" t="s">
        <v>114</v>
      </c>
      <c r="C15291">
        <v>209.035</v>
      </c>
      <c r="D15291">
        <v>325.315</v>
      </c>
    </row>
    <row r="15292" spans="1:4" x14ac:dyDescent="0.3">
      <c r="A15292" s="1" t="s">
        <v>78</v>
      </c>
      <c r="B15292" s="1" t="s">
        <v>114</v>
      </c>
      <c r="C15292">
        <v>208.61</v>
      </c>
      <c r="D15292">
        <v>325.315</v>
      </c>
    </row>
    <row r="15293" spans="1:4" x14ac:dyDescent="0.3">
      <c r="A15293" s="1" t="s">
        <v>78</v>
      </c>
      <c r="B15293" s="1" t="s">
        <v>114</v>
      </c>
      <c r="C15293">
        <v>208.06299999999999</v>
      </c>
      <c r="D15293">
        <v>325.39499999999998</v>
      </c>
    </row>
    <row r="15294" spans="1:4" x14ac:dyDescent="0.3">
      <c r="A15294" s="1" t="s">
        <v>78</v>
      </c>
      <c r="B15294" s="1" t="s">
        <v>114</v>
      </c>
      <c r="C15294">
        <v>206.97</v>
      </c>
      <c r="D15294">
        <v>325.47699999999998</v>
      </c>
    </row>
    <row r="15295" spans="1:4" x14ac:dyDescent="0.3">
      <c r="A15295" s="1" t="s">
        <v>78</v>
      </c>
      <c r="B15295" s="1" t="s">
        <v>114</v>
      </c>
      <c r="C15295">
        <v>205.756</v>
      </c>
      <c r="D15295">
        <v>325.47699999999998</v>
      </c>
    </row>
    <row r="15296" spans="1:4" x14ac:dyDescent="0.3">
      <c r="A15296" s="1" t="s">
        <v>78</v>
      </c>
      <c r="B15296" s="1" t="s">
        <v>114</v>
      </c>
      <c r="C15296">
        <v>204.42099999999999</v>
      </c>
      <c r="D15296">
        <v>325.56</v>
      </c>
    </row>
    <row r="15297" spans="1:4" x14ac:dyDescent="0.3">
      <c r="A15297" s="1" t="s">
        <v>78</v>
      </c>
      <c r="B15297" s="1" t="s">
        <v>114</v>
      </c>
      <c r="C15297">
        <v>203.024</v>
      </c>
      <c r="D15297">
        <v>325.63900000000001</v>
      </c>
    </row>
    <row r="15298" spans="1:4" x14ac:dyDescent="0.3">
      <c r="A15298" s="1" t="s">
        <v>78</v>
      </c>
      <c r="B15298" s="1" t="s">
        <v>114</v>
      </c>
      <c r="C15298">
        <v>201.62700000000001</v>
      </c>
      <c r="D15298">
        <v>325.72300000000001</v>
      </c>
    </row>
    <row r="15299" spans="1:4" x14ac:dyDescent="0.3">
      <c r="A15299" s="1" t="s">
        <v>78</v>
      </c>
      <c r="B15299" s="1" t="s">
        <v>114</v>
      </c>
      <c r="C15299">
        <v>200.23</v>
      </c>
      <c r="D15299">
        <v>325.803</v>
      </c>
    </row>
    <row r="15300" spans="1:4" x14ac:dyDescent="0.3">
      <c r="A15300" s="1" t="s">
        <v>78</v>
      </c>
      <c r="B15300" s="1" t="s">
        <v>114</v>
      </c>
      <c r="C15300">
        <v>198.95599999999999</v>
      </c>
      <c r="D15300">
        <v>325.88499999999999</v>
      </c>
    </row>
    <row r="15301" spans="1:4" x14ac:dyDescent="0.3">
      <c r="A15301" s="1" t="s">
        <v>78</v>
      </c>
      <c r="B15301" s="1" t="s">
        <v>114</v>
      </c>
      <c r="C15301">
        <v>212.55600000000001</v>
      </c>
      <c r="D15301">
        <v>324.98800999999997</v>
      </c>
    </row>
    <row r="15302" spans="1:4" x14ac:dyDescent="0.3">
      <c r="A15302" s="1" t="s">
        <v>78</v>
      </c>
      <c r="B15302" s="1" t="s">
        <v>114</v>
      </c>
      <c r="C15302">
        <v>211.94900000000001</v>
      </c>
      <c r="D15302">
        <v>325.070009999999</v>
      </c>
    </row>
    <row r="15303" spans="1:4" x14ac:dyDescent="0.3">
      <c r="A15303" s="1" t="s">
        <v>78</v>
      </c>
      <c r="B15303" s="1" t="s">
        <v>114</v>
      </c>
      <c r="C15303">
        <v>211.524</v>
      </c>
      <c r="D15303">
        <v>325.07</v>
      </c>
    </row>
    <row r="15304" spans="1:4" x14ac:dyDescent="0.3">
      <c r="A15304" s="1" t="s">
        <v>78</v>
      </c>
      <c r="B15304" s="1" t="s">
        <v>114</v>
      </c>
      <c r="C15304">
        <v>211.15899999999999</v>
      </c>
      <c r="D15304">
        <v>325.14999999999998</v>
      </c>
    </row>
    <row r="15305" spans="1:4" x14ac:dyDescent="0.3">
      <c r="A15305" s="1" t="s">
        <v>78</v>
      </c>
      <c r="B15305" s="1" t="s">
        <v>114</v>
      </c>
      <c r="C15305">
        <v>210.79499999999999</v>
      </c>
      <c r="D15305">
        <v>325.14999999999998</v>
      </c>
    </row>
    <row r="15306" spans="1:4" x14ac:dyDescent="0.3">
      <c r="A15306" s="1" t="s">
        <v>78</v>
      </c>
      <c r="B15306" s="1" t="s">
        <v>114</v>
      </c>
      <c r="C15306">
        <v>210.43099999999899</v>
      </c>
      <c r="D15306">
        <v>325.231999999999</v>
      </c>
    </row>
    <row r="15307" spans="1:4" x14ac:dyDescent="0.3">
      <c r="A15307" s="1" t="s">
        <v>78</v>
      </c>
      <c r="B15307" s="1" t="s">
        <v>114</v>
      </c>
      <c r="C15307">
        <v>210.06700000000001</v>
      </c>
      <c r="D15307">
        <v>325.23200000000003</v>
      </c>
    </row>
    <row r="15308" spans="1:4" x14ac:dyDescent="0.3">
      <c r="A15308" s="1" t="s">
        <v>78</v>
      </c>
      <c r="B15308" s="1" t="s">
        <v>114</v>
      </c>
      <c r="C15308">
        <v>209.64099999999999</v>
      </c>
      <c r="D15308">
        <v>325.23200000000003</v>
      </c>
    </row>
    <row r="15309" spans="1:4" x14ac:dyDescent="0.3">
      <c r="A15309" s="1" t="s">
        <v>78</v>
      </c>
      <c r="B15309" s="1" t="s">
        <v>114</v>
      </c>
      <c r="C15309">
        <v>209.035</v>
      </c>
      <c r="D15309">
        <v>325.315</v>
      </c>
    </row>
    <row r="15310" spans="1:4" x14ac:dyDescent="0.3">
      <c r="A15310" s="1" t="s">
        <v>78</v>
      </c>
      <c r="B15310" s="1" t="s">
        <v>114</v>
      </c>
      <c r="C15310">
        <v>212.55599999999899</v>
      </c>
      <c r="D15310">
        <v>324.988</v>
      </c>
    </row>
    <row r="15311" spans="1:4" x14ac:dyDescent="0.3">
      <c r="A15311" s="1" t="s">
        <v>78</v>
      </c>
      <c r="B15311" s="1" t="s">
        <v>114</v>
      </c>
      <c r="C15311">
        <v>211.94899999999899</v>
      </c>
      <c r="D15311">
        <v>325.07</v>
      </c>
    </row>
    <row r="15312" spans="1:4" x14ac:dyDescent="0.3">
      <c r="A15312" s="1" t="s">
        <v>78</v>
      </c>
      <c r="B15312" s="1" t="s">
        <v>114</v>
      </c>
      <c r="C15312">
        <v>211.524</v>
      </c>
      <c r="D15312">
        <v>325.07</v>
      </c>
    </row>
    <row r="15313" spans="1:4" x14ac:dyDescent="0.3">
      <c r="A15313" s="1" t="s">
        <v>78</v>
      </c>
      <c r="B15313" s="1" t="s">
        <v>114</v>
      </c>
      <c r="C15313">
        <v>211.15899999999999</v>
      </c>
      <c r="D15313">
        <v>325.14999999999998</v>
      </c>
    </row>
    <row r="15314" spans="1:4" x14ac:dyDescent="0.3">
      <c r="A15314" s="1" t="s">
        <v>78</v>
      </c>
      <c r="B15314" s="1" t="s">
        <v>114</v>
      </c>
      <c r="C15314">
        <v>210.79499999999999</v>
      </c>
      <c r="D15314">
        <v>325.14999999999998</v>
      </c>
    </row>
    <row r="15315" spans="1:4" x14ac:dyDescent="0.3">
      <c r="A15315" s="1" t="s">
        <v>78</v>
      </c>
      <c r="B15315" s="1" t="s">
        <v>114</v>
      </c>
      <c r="C15315">
        <v>210.43099999999899</v>
      </c>
      <c r="D15315">
        <v>325.231999999999</v>
      </c>
    </row>
    <row r="15316" spans="1:4" x14ac:dyDescent="0.3">
      <c r="A15316" s="1" t="s">
        <v>78</v>
      </c>
      <c r="B15316" s="1" t="s">
        <v>114</v>
      </c>
      <c r="C15316">
        <v>210.06700000000001</v>
      </c>
      <c r="D15316">
        <v>325.23200000000003</v>
      </c>
    </row>
    <row r="15317" spans="1:4" x14ac:dyDescent="0.3">
      <c r="A15317" s="1" t="s">
        <v>78</v>
      </c>
      <c r="B15317" s="1" t="s">
        <v>114</v>
      </c>
      <c r="C15317">
        <v>209.64099999999999</v>
      </c>
      <c r="D15317">
        <v>325.23200000000003</v>
      </c>
    </row>
    <row r="15318" spans="1:4" x14ac:dyDescent="0.3">
      <c r="A15318" s="1" t="s">
        <v>78</v>
      </c>
      <c r="B15318" s="1" t="s">
        <v>114</v>
      </c>
      <c r="C15318">
        <v>209.035</v>
      </c>
      <c r="D15318">
        <v>325.315</v>
      </c>
    </row>
    <row r="15319" spans="1:4" x14ac:dyDescent="0.3">
      <c r="A15319" s="1" t="s">
        <v>78</v>
      </c>
      <c r="B15319" s="1" t="s">
        <v>114</v>
      </c>
      <c r="C15319">
        <v>222.63399999999999</v>
      </c>
      <c r="D15319">
        <v>324.33789999999999</v>
      </c>
    </row>
    <row r="15320" spans="1:4" x14ac:dyDescent="0.3">
      <c r="A15320" s="1" t="s">
        <v>78</v>
      </c>
      <c r="B15320" s="1" t="s">
        <v>114</v>
      </c>
      <c r="C15320">
        <v>221.35899999999901</v>
      </c>
      <c r="D15320">
        <v>324.41890000000001</v>
      </c>
    </row>
    <row r="15321" spans="1:4" x14ac:dyDescent="0.3">
      <c r="A15321" s="1" t="s">
        <v>78</v>
      </c>
      <c r="B15321" s="1" t="s">
        <v>114</v>
      </c>
      <c r="C15321">
        <v>219.96299999999999</v>
      </c>
      <c r="D15321">
        <v>324.49990000000003</v>
      </c>
    </row>
    <row r="15322" spans="1:4" x14ac:dyDescent="0.3">
      <c r="A15322" s="1" t="s">
        <v>78</v>
      </c>
      <c r="B15322" s="1" t="s">
        <v>114</v>
      </c>
      <c r="C15322">
        <v>218.566</v>
      </c>
      <c r="D15322">
        <v>324.6619</v>
      </c>
    </row>
    <row r="15323" spans="1:4" x14ac:dyDescent="0.3">
      <c r="A15323" s="1" t="s">
        <v>78</v>
      </c>
      <c r="B15323" s="1" t="s">
        <v>114</v>
      </c>
      <c r="C15323">
        <v>217.17</v>
      </c>
      <c r="D15323">
        <v>324.7439</v>
      </c>
    </row>
    <row r="15324" spans="1:4" x14ac:dyDescent="0.3">
      <c r="A15324" s="1" t="s">
        <v>78</v>
      </c>
      <c r="B15324" s="1" t="s">
        <v>114</v>
      </c>
      <c r="C15324">
        <v>215.834</v>
      </c>
      <c r="D15324">
        <v>324.82589999999999</v>
      </c>
    </row>
    <row r="15325" spans="1:4" x14ac:dyDescent="0.3">
      <c r="A15325" s="1" t="s">
        <v>78</v>
      </c>
      <c r="B15325" s="1" t="s">
        <v>114</v>
      </c>
      <c r="C15325">
        <v>214.62</v>
      </c>
      <c r="D15325">
        <v>324.82600000000002</v>
      </c>
    </row>
    <row r="15326" spans="1:4" x14ac:dyDescent="0.3">
      <c r="A15326" s="1" t="s">
        <v>78</v>
      </c>
      <c r="B15326" s="1" t="s">
        <v>114</v>
      </c>
      <c r="C15326">
        <v>213.52699999999999</v>
      </c>
      <c r="D15326">
        <v>324.90600000000001</v>
      </c>
    </row>
    <row r="15327" spans="1:4" x14ac:dyDescent="0.3">
      <c r="A15327" s="1" t="s">
        <v>78</v>
      </c>
      <c r="B15327" s="1" t="s">
        <v>114</v>
      </c>
      <c r="C15327">
        <v>212.98099999999999</v>
      </c>
      <c r="D15327">
        <v>324.988</v>
      </c>
    </row>
    <row r="15328" spans="1:4" x14ac:dyDescent="0.3">
      <c r="A15328" s="1" t="s">
        <v>78</v>
      </c>
      <c r="B15328" s="1" t="s">
        <v>114</v>
      </c>
      <c r="C15328">
        <v>212.55600000000001</v>
      </c>
      <c r="D15328">
        <v>324.988</v>
      </c>
    </row>
    <row r="15329" spans="1:4" x14ac:dyDescent="0.3">
      <c r="A15329" s="1" t="s">
        <v>78</v>
      </c>
      <c r="B15329" s="1" t="s">
        <v>114</v>
      </c>
      <c r="C15329">
        <v>222.63399999999999</v>
      </c>
      <c r="D15329">
        <v>324.33800000000002</v>
      </c>
    </row>
    <row r="15330" spans="1:4" x14ac:dyDescent="0.3">
      <c r="A15330" s="1" t="s">
        <v>78</v>
      </c>
      <c r="B15330" s="1" t="s">
        <v>114</v>
      </c>
      <c r="C15330">
        <v>221.35900000000001</v>
      </c>
      <c r="D15330">
        <v>324.41899999999998</v>
      </c>
    </row>
    <row r="15331" spans="1:4" x14ac:dyDescent="0.3">
      <c r="A15331" s="1" t="s">
        <v>78</v>
      </c>
      <c r="B15331" s="1" t="s">
        <v>114</v>
      </c>
      <c r="C15331">
        <v>219.96299999999999</v>
      </c>
      <c r="D15331">
        <v>324.5</v>
      </c>
    </row>
    <row r="15332" spans="1:4" x14ac:dyDescent="0.3">
      <c r="A15332" s="1" t="s">
        <v>78</v>
      </c>
      <c r="B15332" s="1" t="s">
        <v>114</v>
      </c>
      <c r="C15332">
        <v>218.566</v>
      </c>
      <c r="D15332">
        <v>324.66199999999998</v>
      </c>
    </row>
    <row r="15333" spans="1:4" x14ac:dyDescent="0.3">
      <c r="A15333" s="1" t="s">
        <v>78</v>
      </c>
      <c r="B15333" s="1" t="s">
        <v>114</v>
      </c>
      <c r="C15333">
        <v>217.17</v>
      </c>
      <c r="D15333">
        <v>324.74400000000003</v>
      </c>
    </row>
    <row r="15334" spans="1:4" x14ac:dyDescent="0.3">
      <c r="A15334" s="1" t="s">
        <v>78</v>
      </c>
      <c r="B15334" s="1" t="s">
        <v>114</v>
      </c>
      <c r="C15334">
        <v>215.834</v>
      </c>
      <c r="D15334">
        <v>324.82600000000002</v>
      </c>
    </row>
    <row r="15335" spans="1:4" x14ac:dyDescent="0.3">
      <c r="A15335" s="1" t="s">
        <v>78</v>
      </c>
      <c r="B15335" s="1" t="s">
        <v>114</v>
      </c>
      <c r="C15335">
        <v>214.62</v>
      </c>
      <c r="D15335">
        <v>324.82600000000002</v>
      </c>
    </row>
    <row r="15336" spans="1:4" x14ac:dyDescent="0.3">
      <c r="A15336" s="1" t="s">
        <v>78</v>
      </c>
      <c r="B15336" s="1" t="s">
        <v>114</v>
      </c>
      <c r="C15336">
        <v>213.52699999999999</v>
      </c>
      <c r="D15336">
        <v>324.90600000000001</v>
      </c>
    </row>
    <row r="15337" spans="1:4" x14ac:dyDescent="0.3">
      <c r="A15337" s="1" t="s">
        <v>78</v>
      </c>
      <c r="B15337" s="1" t="s">
        <v>114</v>
      </c>
      <c r="C15337">
        <v>212.98099999999999</v>
      </c>
      <c r="D15337">
        <v>324.988</v>
      </c>
    </row>
    <row r="15338" spans="1:4" x14ac:dyDescent="0.3">
      <c r="A15338" s="1" t="s">
        <v>78</v>
      </c>
      <c r="B15338" s="1" t="s">
        <v>114</v>
      </c>
      <c r="C15338">
        <v>212.55600000000001</v>
      </c>
      <c r="D15338">
        <v>324.988</v>
      </c>
    </row>
    <row r="15339" spans="1:4" x14ac:dyDescent="0.3">
      <c r="A15339" s="1" t="s">
        <v>78</v>
      </c>
      <c r="B15339" s="1" t="s">
        <v>114</v>
      </c>
      <c r="C15339">
        <v>232.59100000000001</v>
      </c>
      <c r="D15339">
        <v>323.28010999999998</v>
      </c>
    </row>
    <row r="15340" spans="1:4" x14ac:dyDescent="0.3">
      <c r="A15340" s="1" t="s">
        <v>78</v>
      </c>
      <c r="B15340" s="1" t="s">
        <v>114</v>
      </c>
      <c r="C15340">
        <v>232.167</v>
      </c>
      <c r="D15340">
        <v>323.36111</v>
      </c>
    </row>
    <row r="15341" spans="1:4" x14ac:dyDescent="0.3">
      <c r="A15341" s="1" t="s">
        <v>78</v>
      </c>
      <c r="B15341" s="1" t="s">
        <v>114</v>
      </c>
      <c r="C15341">
        <v>231.68</v>
      </c>
      <c r="D15341">
        <v>323.36099999999999</v>
      </c>
    </row>
    <row r="15342" spans="1:4" x14ac:dyDescent="0.3">
      <c r="A15342" s="1" t="s">
        <v>78</v>
      </c>
      <c r="B15342" s="1" t="s">
        <v>114</v>
      </c>
      <c r="C15342">
        <v>230.52699999999999</v>
      </c>
      <c r="D15342">
        <v>323.524</v>
      </c>
    </row>
    <row r="15343" spans="1:4" x14ac:dyDescent="0.3">
      <c r="A15343" s="1" t="s">
        <v>78</v>
      </c>
      <c r="B15343" s="1" t="s">
        <v>114</v>
      </c>
      <c r="C15343">
        <v>229.31299999999999</v>
      </c>
      <c r="D15343">
        <v>323.68700000000001</v>
      </c>
    </row>
    <row r="15344" spans="1:4" x14ac:dyDescent="0.3">
      <c r="A15344" s="1" t="s">
        <v>78</v>
      </c>
      <c r="B15344" s="1" t="s">
        <v>114</v>
      </c>
      <c r="C15344">
        <v>228.03800000000001</v>
      </c>
      <c r="D15344">
        <v>323.76900000000001</v>
      </c>
    </row>
    <row r="15345" spans="1:4" x14ac:dyDescent="0.3">
      <c r="A15345" s="1" t="s">
        <v>78</v>
      </c>
      <c r="B15345" s="1" t="s">
        <v>114</v>
      </c>
      <c r="C15345">
        <v>226.642</v>
      </c>
      <c r="D15345">
        <v>323.93099999999998</v>
      </c>
    </row>
    <row r="15346" spans="1:4" x14ac:dyDescent="0.3">
      <c r="A15346" s="1" t="s">
        <v>78</v>
      </c>
      <c r="B15346" s="1" t="s">
        <v>114</v>
      </c>
      <c r="C15346">
        <v>225.30600000000001</v>
      </c>
      <c r="D15346">
        <v>324.09399999999999</v>
      </c>
    </row>
    <row r="15347" spans="1:4" x14ac:dyDescent="0.3">
      <c r="A15347" s="1" t="s">
        <v>78</v>
      </c>
      <c r="B15347" s="1" t="s">
        <v>114</v>
      </c>
      <c r="C15347">
        <v>223.90899999999999</v>
      </c>
      <c r="D15347">
        <v>324.25599999999997</v>
      </c>
    </row>
    <row r="15348" spans="1:4" x14ac:dyDescent="0.3">
      <c r="A15348" s="1" t="s">
        <v>78</v>
      </c>
      <c r="B15348" s="1" t="s">
        <v>114</v>
      </c>
      <c r="C15348">
        <v>222.63399999999999</v>
      </c>
      <c r="D15348">
        <v>324.337999999999</v>
      </c>
    </row>
    <row r="15349" spans="1:4" x14ac:dyDescent="0.3">
      <c r="A15349" s="1" t="s">
        <v>78</v>
      </c>
      <c r="B15349" s="1" t="s">
        <v>114</v>
      </c>
      <c r="C15349">
        <v>232.59100000000001</v>
      </c>
      <c r="D15349">
        <v>323.27999999999997</v>
      </c>
    </row>
    <row r="15350" spans="1:4" x14ac:dyDescent="0.3">
      <c r="A15350" s="1" t="s">
        <v>78</v>
      </c>
      <c r="B15350" s="1" t="s">
        <v>114</v>
      </c>
      <c r="C15350">
        <v>232.167</v>
      </c>
      <c r="D15350">
        <v>323.36099999999999</v>
      </c>
    </row>
    <row r="15351" spans="1:4" x14ac:dyDescent="0.3">
      <c r="A15351" s="1" t="s">
        <v>78</v>
      </c>
      <c r="B15351" s="1" t="s">
        <v>114</v>
      </c>
      <c r="C15351">
        <v>231.68</v>
      </c>
      <c r="D15351">
        <v>323.36099999999999</v>
      </c>
    </row>
    <row r="15352" spans="1:4" x14ac:dyDescent="0.3">
      <c r="A15352" s="1" t="s">
        <v>78</v>
      </c>
      <c r="B15352" s="1" t="s">
        <v>114</v>
      </c>
      <c r="C15352">
        <v>230.52699999999999</v>
      </c>
      <c r="D15352">
        <v>323.524</v>
      </c>
    </row>
    <row r="15353" spans="1:4" x14ac:dyDescent="0.3">
      <c r="A15353" s="1" t="s">
        <v>78</v>
      </c>
      <c r="B15353" s="1" t="s">
        <v>114</v>
      </c>
      <c r="C15353">
        <v>229.31299999999999</v>
      </c>
      <c r="D15353">
        <v>323.68700000000001</v>
      </c>
    </row>
    <row r="15354" spans="1:4" x14ac:dyDescent="0.3">
      <c r="A15354" s="1" t="s">
        <v>78</v>
      </c>
      <c r="B15354" s="1" t="s">
        <v>114</v>
      </c>
      <c r="C15354">
        <v>228.03800000000001</v>
      </c>
      <c r="D15354">
        <v>323.76900000000001</v>
      </c>
    </row>
    <row r="15355" spans="1:4" x14ac:dyDescent="0.3">
      <c r="A15355" s="1" t="s">
        <v>78</v>
      </c>
      <c r="B15355" s="1" t="s">
        <v>114</v>
      </c>
      <c r="C15355">
        <v>226.642</v>
      </c>
      <c r="D15355">
        <v>323.93099999999998</v>
      </c>
    </row>
    <row r="15356" spans="1:4" x14ac:dyDescent="0.3">
      <c r="A15356" s="1" t="s">
        <v>78</v>
      </c>
      <c r="B15356" s="1" t="s">
        <v>114</v>
      </c>
      <c r="C15356">
        <v>225.30600000000001</v>
      </c>
      <c r="D15356">
        <v>324.09399999999999</v>
      </c>
    </row>
    <row r="15357" spans="1:4" x14ac:dyDescent="0.3">
      <c r="A15357" s="1" t="s">
        <v>78</v>
      </c>
      <c r="B15357" s="1" t="s">
        <v>114</v>
      </c>
      <c r="C15357">
        <v>223.90899999999999</v>
      </c>
      <c r="D15357">
        <v>324.25599999999997</v>
      </c>
    </row>
    <row r="15358" spans="1:4" x14ac:dyDescent="0.3">
      <c r="A15358" s="1" t="s">
        <v>78</v>
      </c>
      <c r="B15358" s="1" t="s">
        <v>114</v>
      </c>
      <c r="C15358">
        <v>222.63399999999999</v>
      </c>
      <c r="D15358">
        <v>324.337999999999</v>
      </c>
    </row>
    <row r="15359" spans="1:4" x14ac:dyDescent="0.3">
      <c r="A15359" s="1" t="s">
        <v>78</v>
      </c>
      <c r="B15359" s="1" t="s">
        <v>114</v>
      </c>
      <c r="C15359">
        <v>236.173</v>
      </c>
      <c r="D15359">
        <v>322.79088999999999</v>
      </c>
    </row>
    <row r="15360" spans="1:4" x14ac:dyDescent="0.3">
      <c r="A15360" s="1" t="s">
        <v>78</v>
      </c>
      <c r="B15360" s="1" t="s">
        <v>114</v>
      </c>
      <c r="C15360">
        <v>235.56700000000001</v>
      </c>
      <c r="D15360">
        <v>322.87288999999998</v>
      </c>
    </row>
    <row r="15361" spans="1:4" x14ac:dyDescent="0.3">
      <c r="A15361" s="1" t="s">
        <v>78</v>
      </c>
      <c r="B15361" s="1" t="s">
        <v>114</v>
      </c>
      <c r="C15361">
        <v>235.08099999999999</v>
      </c>
      <c r="D15361">
        <v>322.95389</v>
      </c>
    </row>
    <row r="15362" spans="1:4" x14ac:dyDescent="0.3">
      <c r="A15362" s="1" t="s">
        <v>78</v>
      </c>
      <c r="B15362" s="1" t="s">
        <v>114</v>
      </c>
      <c r="C15362">
        <v>234.71600000000001</v>
      </c>
      <c r="D15362">
        <v>322.95400000000001</v>
      </c>
    </row>
    <row r="15363" spans="1:4" x14ac:dyDescent="0.3">
      <c r="A15363" s="1" t="s">
        <v>78</v>
      </c>
      <c r="B15363" s="1" t="s">
        <v>114</v>
      </c>
      <c r="C15363">
        <v>234.41300000000001</v>
      </c>
      <c r="D15363">
        <v>323.03500000000003</v>
      </c>
    </row>
    <row r="15364" spans="1:4" x14ac:dyDescent="0.3">
      <c r="A15364" s="1" t="s">
        <v>78</v>
      </c>
      <c r="B15364" s="1" t="s">
        <v>114</v>
      </c>
      <c r="C15364">
        <v>234.048</v>
      </c>
      <c r="D15364">
        <v>323.11799999999999</v>
      </c>
    </row>
    <row r="15365" spans="1:4" x14ac:dyDescent="0.3">
      <c r="A15365" s="1" t="s">
        <v>78</v>
      </c>
      <c r="B15365" s="1" t="s">
        <v>114</v>
      </c>
      <c r="C15365">
        <v>233.684</v>
      </c>
      <c r="D15365">
        <v>323.11799999999999</v>
      </c>
    </row>
    <row r="15366" spans="1:4" x14ac:dyDescent="0.3">
      <c r="A15366" s="1" t="s">
        <v>78</v>
      </c>
      <c r="B15366" s="1" t="s">
        <v>114</v>
      </c>
      <c r="C15366">
        <v>233.19899999999899</v>
      </c>
      <c r="D15366">
        <v>323.197</v>
      </c>
    </row>
    <row r="15367" spans="1:4" x14ac:dyDescent="0.3">
      <c r="A15367" s="1" t="s">
        <v>78</v>
      </c>
      <c r="B15367" s="1" t="s">
        <v>114</v>
      </c>
      <c r="C15367">
        <v>232.59099999999901</v>
      </c>
      <c r="D15367">
        <v>323.27999999999997</v>
      </c>
    </row>
    <row r="15368" spans="1:4" x14ac:dyDescent="0.3">
      <c r="A15368" s="1" t="s">
        <v>78</v>
      </c>
      <c r="B15368" s="1" t="s">
        <v>114</v>
      </c>
      <c r="C15368">
        <v>236.17299999999901</v>
      </c>
      <c r="D15368">
        <v>322.791</v>
      </c>
    </row>
    <row r="15369" spans="1:4" x14ac:dyDescent="0.3">
      <c r="A15369" s="1" t="s">
        <v>78</v>
      </c>
      <c r="B15369" s="1" t="s">
        <v>114</v>
      </c>
      <c r="C15369">
        <v>235.56699999999901</v>
      </c>
      <c r="D15369">
        <v>322.87299999999999</v>
      </c>
    </row>
    <row r="15370" spans="1:4" x14ac:dyDescent="0.3">
      <c r="A15370" s="1" t="s">
        <v>78</v>
      </c>
      <c r="B15370" s="1" t="s">
        <v>114</v>
      </c>
      <c r="C15370">
        <v>235.08099999999999</v>
      </c>
      <c r="D15370">
        <v>322.95400000000001</v>
      </c>
    </row>
    <row r="15371" spans="1:4" x14ac:dyDescent="0.3">
      <c r="A15371" s="1" t="s">
        <v>78</v>
      </c>
      <c r="B15371" s="1" t="s">
        <v>114</v>
      </c>
      <c r="C15371">
        <v>234.71600000000001</v>
      </c>
      <c r="D15371">
        <v>322.95400000000001</v>
      </c>
    </row>
    <row r="15372" spans="1:4" x14ac:dyDescent="0.3">
      <c r="A15372" s="1" t="s">
        <v>78</v>
      </c>
      <c r="B15372" s="1" t="s">
        <v>114</v>
      </c>
      <c r="C15372">
        <v>234.41300000000001</v>
      </c>
      <c r="D15372">
        <v>323.03500000000003</v>
      </c>
    </row>
    <row r="15373" spans="1:4" x14ac:dyDescent="0.3">
      <c r="A15373" s="1" t="s">
        <v>78</v>
      </c>
      <c r="B15373" s="1" t="s">
        <v>114</v>
      </c>
      <c r="C15373">
        <v>234.048</v>
      </c>
      <c r="D15373">
        <v>323.11799999999999</v>
      </c>
    </row>
    <row r="15374" spans="1:4" x14ac:dyDescent="0.3">
      <c r="A15374" s="1" t="s">
        <v>78</v>
      </c>
      <c r="B15374" s="1" t="s">
        <v>114</v>
      </c>
      <c r="C15374">
        <v>233.684</v>
      </c>
      <c r="D15374">
        <v>323.11799999999999</v>
      </c>
    </row>
    <row r="15375" spans="1:4" x14ac:dyDescent="0.3">
      <c r="A15375" s="1" t="s">
        <v>78</v>
      </c>
      <c r="B15375" s="1" t="s">
        <v>114</v>
      </c>
      <c r="C15375">
        <v>233.19899999999899</v>
      </c>
      <c r="D15375">
        <v>323.197</v>
      </c>
    </row>
    <row r="15376" spans="1:4" x14ac:dyDescent="0.3">
      <c r="A15376" s="1" t="s">
        <v>78</v>
      </c>
      <c r="B15376" s="1" t="s">
        <v>114</v>
      </c>
      <c r="C15376">
        <v>232.59099999999901</v>
      </c>
      <c r="D15376">
        <v>323.27999999999997</v>
      </c>
    </row>
    <row r="15377" spans="1:4" x14ac:dyDescent="0.3">
      <c r="A15377" s="1" t="s">
        <v>78</v>
      </c>
      <c r="B15377" s="1" t="s">
        <v>114</v>
      </c>
      <c r="C15377">
        <v>246.129999999999</v>
      </c>
      <c r="D15377">
        <v>321.73309</v>
      </c>
    </row>
    <row r="15378" spans="1:4" x14ac:dyDescent="0.3">
      <c r="A15378" s="1" t="s">
        <v>78</v>
      </c>
      <c r="B15378" s="1" t="s">
        <v>114</v>
      </c>
      <c r="C15378">
        <v>244.855999999999</v>
      </c>
      <c r="D15378">
        <v>321.89708999999999</v>
      </c>
    </row>
    <row r="15379" spans="1:4" x14ac:dyDescent="0.3">
      <c r="A15379" s="1" t="s">
        <v>78</v>
      </c>
      <c r="B15379" s="1" t="s">
        <v>114</v>
      </c>
      <c r="C15379">
        <v>243.45899999999901</v>
      </c>
      <c r="D15379">
        <v>321.97809000000001</v>
      </c>
    </row>
    <row r="15380" spans="1:4" x14ac:dyDescent="0.3">
      <c r="A15380" s="1" t="s">
        <v>78</v>
      </c>
      <c r="B15380" s="1" t="s">
        <v>114</v>
      </c>
      <c r="C15380">
        <v>242.123999999999</v>
      </c>
      <c r="D15380">
        <v>322.14109000000002</v>
      </c>
    </row>
    <row r="15381" spans="1:4" x14ac:dyDescent="0.3">
      <c r="A15381" s="1" t="s">
        <v>78</v>
      </c>
      <c r="B15381" s="1" t="s">
        <v>114</v>
      </c>
      <c r="C15381">
        <v>240.72699999999901</v>
      </c>
      <c r="D15381">
        <v>322.30309</v>
      </c>
    </row>
    <row r="15382" spans="1:4" x14ac:dyDescent="0.3">
      <c r="A15382" s="1" t="s">
        <v>78</v>
      </c>
      <c r="B15382" s="1" t="s">
        <v>114</v>
      </c>
      <c r="C15382">
        <v>239.451999999999</v>
      </c>
      <c r="D15382">
        <v>322.46508999999998</v>
      </c>
    </row>
    <row r="15383" spans="1:4" x14ac:dyDescent="0.3">
      <c r="A15383" s="1" t="s">
        <v>78</v>
      </c>
      <c r="B15383" s="1" t="s">
        <v>114</v>
      </c>
      <c r="C15383">
        <v>238.236999999999</v>
      </c>
      <c r="D15383">
        <v>322.547089999999</v>
      </c>
    </row>
    <row r="15384" spans="1:4" x14ac:dyDescent="0.3">
      <c r="A15384" s="1" t="s">
        <v>78</v>
      </c>
      <c r="B15384" s="1" t="s">
        <v>114</v>
      </c>
      <c r="C15384">
        <v>237.08399999999901</v>
      </c>
      <c r="D15384">
        <v>322.71008999999998</v>
      </c>
    </row>
    <row r="15385" spans="1:4" x14ac:dyDescent="0.3">
      <c r="A15385" s="1" t="s">
        <v>78</v>
      </c>
      <c r="B15385" s="1" t="s">
        <v>114</v>
      </c>
      <c r="C15385">
        <v>236.59899999999999</v>
      </c>
      <c r="D15385">
        <v>322.70999999999998</v>
      </c>
    </row>
    <row r="15386" spans="1:4" x14ac:dyDescent="0.3">
      <c r="A15386" s="1" t="s">
        <v>78</v>
      </c>
      <c r="B15386" s="1" t="s">
        <v>114</v>
      </c>
      <c r="C15386">
        <v>236.173</v>
      </c>
      <c r="D15386">
        <v>322.791</v>
      </c>
    </row>
    <row r="15387" spans="1:4" x14ac:dyDescent="0.3">
      <c r="A15387" s="1" t="s">
        <v>78</v>
      </c>
      <c r="B15387" s="1" t="s">
        <v>114</v>
      </c>
      <c r="C15387">
        <v>246.13</v>
      </c>
      <c r="D15387">
        <v>321.733</v>
      </c>
    </row>
    <row r="15388" spans="1:4" x14ac:dyDescent="0.3">
      <c r="A15388" s="1" t="s">
        <v>78</v>
      </c>
      <c r="B15388" s="1" t="s">
        <v>114</v>
      </c>
      <c r="C15388">
        <v>244.85599999999999</v>
      </c>
      <c r="D15388">
        <v>321.89699999999999</v>
      </c>
    </row>
    <row r="15389" spans="1:4" x14ac:dyDescent="0.3">
      <c r="A15389" s="1" t="s">
        <v>78</v>
      </c>
      <c r="B15389" s="1" t="s">
        <v>114</v>
      </c>
      <c r="C15389">
        <v>243.459</v>
      </c>
      <c r="D15389">
        <v>321.97800000000001</v>
      </c>
    </row>
    <row r="15390" spans="1:4" x14ac:dyDescent="0.3">
      <c r="A15390" s="1" t="s">
        <v>78</v>
      </c>
      <c r="B15390" s="1" t="s">
        <v>114</v>
      </c>
      <c r="C15390">
        <v>242.124</v>
      </c>
      <c r="D15390">
        <v>322.14100000000002</v>
      </c>
    </row>
    <row r="15391" spans="1:4" x14ac:dyDescent="0.3">
      <c r="A15391" s="1" t="s">
        <v>78</v>
      </c>
      <c r="B15391" s="1" t="s">
        <v>114</v>
      </c>
      <c r="C15391">
        <v>240.727</v>
      </c>
      <c r="D15391">
        <v>322.303</v>
      </c>
    </row>
    <row r="15392" spans="1:4" x14ac:dyDescent="0.3">
      <c r="A15392" s="1" t="s">
        <v>78</v>
      </c>
      <c r="B15392" s="1" t="s">
        <v>114</v>
      </c>
      <c r="C15392">
        <v>239.452</v>
      </c>
      <c r="D15392">
        <v>322.46499999999997</v>
      </c>
    </row>
    <row r="15393" spans="1:4" x14ac:dyDescent="0.3">
      <c r="A15393" s="1" t="s">
        <v>78</v>
      </c>
      <c r="B15393" s="1" t="s">
        <v>114</v>
      </c>
      <c r="C15393">
        <v>238.23699999999999</v>
      </c>
      <c r="D15393">
        <v>322.546999999999</v>
      </c>
    </row>
    <row r="15394" spans="1:4" x14ac:dyDescent="0.3">
      <c r="A15394" s="1" t="s">
        <v>78</v>
      </c>
      <c r="B15394" s="1" t="s">
        <v>114</v>
      </c>
      <c r="C15394">
        <v>237.084</v>
      </c>
      <c r="D15394">
        <v>322.70999999999998</v>
      </c>
    </row>
    <row r="15395" spans="1:4" x14ac:dyDescent="0.3">
      <c r="A15395" s="1" t="s">
        <v>78</v>
      </c>
      <c r="B15395" s="1" t="s">
        <v>114</v>
      </c>
      <c r="C15395">
        <v>236.59899999999999</v>
      </c>
      <c r="D15395">
        <v>322.70999999999998</v>
      </c>
    </row>
    <row r="15396" spans="1:4" x14ac:dyDescent="0.3">
      <c r="A15396" s="1" t="s">
        <v>78</v>
      </c>
      <c r="B15396" s="1" t="s">
        <v>114</v>
      </c>
      <c r="C15396">
        <v>236.173</v>
      </c>
      <c r="D15396">
        <v>322.791</v>
      </c>
    </row>
    <row r="15397" spans="1:4" x14ac:dyDescent="0.3">
      <c r="A15397" s="1" t="s">
        <v>78</v>
      </c>
      <c r="B15397" s="1" t="s">
        <v>114</v>
      </c>
      <c r="C15397">
        <v>256.209</v>
      </c>
      <c r="D15397">
        <v>320.91991000000002</v>
      </c>
    </row>
    <row r="15398" spans="1:4" x14ac:dyDescent="0.3">
      <c r="A15398" s="1" t="s">
        <v>78</v>
      </c>
      <c r="B15398" s="1" t="s">
        <v>114</v>
      </c>
      <c r="C15398">
        <v>251.17</v>
      </c>
      <c r="D15398">
        <v>321.32591000000002</v>
      </c>
    </row>
    <row r="15399" spans="1:4" x14ac:dyDescent="0.3">
      <c r="A15399" s="1" t="s">
        <v>78</v>
      </c>
      <c r="B15399" s="1" t="s">
        <v>114</v>
      </c>
      <c r="C15399">
        <v>246.13</v>
      </c>
      <c r="D15399">
        <v>321.73291</v>
      </c>
    </row>
    <row r="15400" spans="1:4" x14ac:dyDescent="0.3">
      <c r="A15400" s="1" t="s">
        <v>78</v>
      </c>
      <c r="B15400" s="1" t="s">
        <v>114</v>
      </c>
      <c r="C15400">
        <v>256.209</v>
      </c>
      <c r="D15400">
        <v>320.91991000000002</v>
      </c>
    </row>
    <row r="15401" spans="1:4" x14ac:dyDescent="0.3">
      <c r="A15401" s="1" t="s">
        <v>78</v>
      </c>
      <c r="B15401" s="1" t="s">
        <v>114</v>
      </c>
      <c r="C15401">
        <v>251.17</v>
      </c>
      <c r="D15401">
        <v>321.32591000000002</v>
      </c>
    </row>
    <row r="15402" spans="1:4" x14ac:dyDescent="0.3">
      <c r="A15402" s="1" t="s">
        <v>78</v>
      </c>
      <c r="B15402" s="1" t="s">
        <v>114</v>
      </c>
      <c r="C15402">
        <v>246.13</v>
      </c>
      <c r="D15402">
        <v>321.73291</v>
      </c>
    </row>
    <row r="15403" spans="1:4" x14ac:dyDescent="0.3">
      <c r="A15403" s="1" t="s">
        <v>78</v>
      </c>
      <c r="B15403" s="1" t="s">
        <v>114</v>
      </c>
      <c r="C15403">
        <v>266.22699999999998</v>
      </c>
      <c r="D15403">
        <v>320.51200999999998</v>
      </c>
    </row>
    <row r="15404" spans="1:4" x14ac:dyDescent="0.3">
      <c r="A15404" s="1" t="s">
        <v>78</v>
      </c>
      <c r="B15404" s="1" t="s">
        <v>114</v>
      </c>
      <c r="C15404">
        <v>261.24900000000002</v>
      </c>
      <c r="D15404">
        <v>320.67601000000002</v>
      </c>
    </row>
    <row r="15405" spans="1:4" x14ac:dyDescent="0.3">
      <c r="A15405" s="1" t="s">
        <v>78</v>
      </c>
      <c r="B15405" s="1" t="s">
        <v>114</v>
      </c>
      <c r="C15405">
        <v>256.209</v>
      </c>
      <c r="D15405">
        <v>320.92000999999999</v>
      </c>
    </row>
    <row r="15406" spans="1:4" x14ac:dyDescent="0.3">
      <c r="A15406" s="1" t="s">
        <v>78</v>
      </c>
      <c r="B15406" s="1" t="s">
        <v>114</v>
      </c>
      <c r="C15406">
        <v>266.22699999999998</v>
      </c>
      <c r="D15406">
        <v>320.51200999999998</v>
      </c>
    </row>
    <row r="15407" spans="1:4" x14ac:dyDescent="0.3">
      <c r="A15407" s="1" t="s">
        <v>78</v>
      </c>
      <c r="B15407" s="1" t="s">
        <v>114</v>
      </c>
      <c r="C15407">
        <v>261.248999999999</v>
      </c>
      <c r="D15407">
        <v>320.67601000000002</v>
      </c>
    </row>
    <row r="15408" spans="1:4" x14ac:dyDescent="0.3">
      <c r="A15408" s="1" t="s">
        <v>78</v>
      </c>
      <c r="B15408" s="1" t="s">
        <v>114</v>
      </c>
      <c r="C15408">
        <v>256.20899999999898</v>
      </c>
      <c r="D15408">
        <v>320.92000999999999</v>
      </c>
    </row>
    <row r="15409" spans="1:4" x14ac:dyDescent="0.3">
      <c r="A15409" s="1" t="s">
        <v>78</v>
      </c>
      <c r="B15409" s="1" t="s">
        <v>114</v>
      </c>
      <c r="C15409">
        <v>276.24499999999898</v>
      </c>
      <c r="D15409">
        <v>320.26801</v>
      </c>
    </row>
    <row r="15410" spans="1:4" x14ac:dyDescent="0.3">
      <c r="A15410" s="1" t="s">
        <v>78</v>
      </c>
      <c r="B15410" s="1" t="s">
        <v>114</v>
      </c>
      <c r="C15410">
        <v>274.78800000000001</v>
      </c>
      <c r="D15410">
        <v>320.26799999999997</v>
      </c>
    </row>
    <row r="15411" spans="1:4" x14ac:dyDescent="0.3">
      <c r="A15411" s="1" t="s">
        <v>78</v>
      </c>
      <c r="B15411" s="1" t="s">
        <v>114</v>
      </c>
      <c r="C15411">
        <v>273.452</v>
      </c>
      <c r="D15411">
        <v>320.26799999999997</v>
      </c>
    </row>
    <row r="15412" spans="1:4" x14ac:dyDescent="0.3">
      <c r="A15412" s="1" t="s">
        <v>78</v>
      </c>
      <c r="B15412" s="1" t="s">
        <v>114</v>
      </c>
      <c r="C15412">
        <v>272.17599999999999</v>
      </c>
      <c r="D15412">
        <v>320.349999999999</v>
      </c>
    </row>
    <row r="15413" spans="1:4" x14ac:dyDescent="0.3">
      <c r="A15413" s="1" t="s">
        <v>78</v>
      </c>
      <c r="B15413" s="1" t="s">
        <v>114</v>
      </c>
      <c r="C15413">
        <v>270.96300000000002</v>
      </c>
      <c r="D15413">
        <v>320.35000000000002</v>
      </c>
    </row>
    <row r="15414" spans="1:4" x14ac:dyDescent="0.3">
      <c r="A15414" s="1" t="s">
        <v>78</v>
      </c>
      <c r="B15414" s="1" t="s">
        <v>114</v>
      </c>
      <c r="C15414">
        <v>268.65499999999997</v>
      </c>
      <c r="D15414">
        <v>320.43099999999998</v>
      </c>
    </row>
    <row r="15415" spans="1:4" x14ac:dyDescent="0.3">
      <c r="A15415" s="1" t="s">
        <v>78</v>
      </c>
      <c r="B15415" s="1" t="s">
        <v>114</v>
      </c>
      <c r="C15415">
        <v>267.44200000000001</v>
      </c>
      <c r="D15415">
        <v>320.43099999999998</v>
      </c>
    </row>
    <row r="15416" spans="1:4" x14ac:dyDescent="0.3">
      <c r="A15416" s="1" t="s">
        <v>78</v>
      </c>
      <c r="B15416" s="1" t="s">
        <v>114</v>
      </c>
      <c r="C15416">
        <v>266.22699999999998</v>
      </c>
      <c r="D15416">
        <v>320.512</v>
      </c>
    </row>
    <row r="15417" spans="1:4" x14ac:dyDescent="0.3">
      <c r="A15417" s="1" t="s">
        <v>78</v>
      </c>
      <c r="B15417" s="1" t="s">
        <v>114</v>
      </c>
      <c r="C15417">
        <v>276.245</v>
      </c>
      <c r="D15417">
        <v>320.26799999999997</v>
      </c>
    </row>
    <row r="15418" spans="1:4" x14ac:dyDescent="0.3">
      <c r="A15418" s="1" t="s">
        <v>78</v>
      </c>
      <c r="B15418" s="1" t="s">
        <v>114</v>
      </c>
      <c r="C15418">
        <v>274.78800000000001</v>
      </c>
      <c r="D15418">
        <v>320.26799999999997</v>
      </c>
    </row>
    <row r="15419" spans="1:4" x14ac:dyDescent="0.3">
      <c r="A15419" s="1" t="s">
        <v>78</v>
      </c>
      <c r="B15419" s="1" t="s">
        <v>114</v>
      </c>
      <c r="C15419">
        <v>273.452</v>
      </c>
      <c r="D15419">
        <v>320.26799999999997</v>
      </c>
    </row>
    <row r="15420" spans="1:4" x14ac:dyDescent="0.3">
      <c r="A15420" s="1" t="s">
        <v>78</v>
      </c>
      <c r="B15420" s="1" t="s">
        <v>114</v>
      </c>
      <c r="C15420">
        <v>272.17599999999999</v>
      </c>
      <c r="D15420">
        <v>320.349999999999</v>
      </c>
    </row>
    <row r="15421" spans="1:4" x14ac:dyDescent="0.3">
      <c r="A15421" s="1" t="s">
        <v>78</v>
      </c>
      <c r="B15421" s="1" t="s">
        <v>114</v>
      </c>
      <c r="C15421">
        <v>270.96300000000002</v>
      </c>
      <c r="D15421">
        <v>320.35000000000002</v>
      </c>
    </row>
    <row r="15422" spans="1:4" x14ac:dyDescent="0.3">
      <c r="A15422" s="1" t="s">
        <v>78</v>
      </c>
      <c r="B15422" s="1" t="s">
        <v>114</v>
      </c>
      <c r="C15422">
        <v>268.65499999999997</v>
      </c>
      <c r="D15422">
        <v>320.43099999999998</v>
      </c>
    </row>
    <row r="15423" spans="1:4" x14ac:dyDescent="0.3">
      <c r="A15423" s="1" t="s">
        <v>78</v>
      </c>
      <c r="B15423" s="1" t="s">
        <v>114</v>
      </c>
      <c r="C15423">
        <v>267.44200000000001</v>
      </c>
      <c r="D15423">
        <v>320.43099999999998</v>
      </c>
    </row>
    <row r="15424" spans="1:4" x14ac:dyDescent="0.3">
      <c r="A15424" s="1" t="s">
        <v>78</v>
      </c>
      <c r="B15424" s="1" t="s">
        <v>114</v>
      </c>
      <c r="C15424">
        <v>266.22699999999998</v>
      </c>
      <c r="D15424">
        <v>320.512</v>
      </c>
    </row>
    <row r="15425" spans="1:4" x14ac:dyDescent="0.3">
      <c r="A15425" s="1" t="s">
        <v>78</v>
      </c>
      <c r="B15425" s="1" t="s">
        <v>114</v>
      </c>
      <c r="C15425">
        <v>290.63400000000001</v>
      </c>
      <c r="D15425">
        <v>320.43099999999998</v>
      </c>
    </row>
    <row r="15426" spans="1:4" x14ac:dyDescent="0.3">
      <c r="A15426" s="1" t="s">
        <v>78</v>
      </c>
      <c r="B15426" s="1" t="s">
        <v>114</v>
      </c>
      <c r="C15426">
        <v>289.96600000000001</v>
      </c>
      <c r="D15426">
        <v>320.43099999999998</v>
      </c>
    </row>
    <row r="15427" spans="1:4" x14ac:dyDescent="0.3">
      <c r="A15427" s="1" t="s">
        <v>78</v>
      </c>
      <c r="B15427" s="1" t="s">
        <v>114</v>
      </c>
      <c r="C15427">
        <v>289.238</v>
      </c>
      <c r="D15427">
        <v>320.43099999999998</v>
      </c>
    </row>
    <row r="15428" spans="1:4" x14ac:dyDescent="0.3">
      <c r="A15428" s="1" t="s">
        <v>78</v>
      </c>
      <c r="B15428" s="1" t="s">
        <v>114</v>
      </c>
      <c r="C15428">
        <v>288.44799999999998</v>
      </c>
      <c r="D15428">
        <v>320.43099999999998</v>
      </c>
    </row>
    <row r="15429" spans="1:4" x14ac:dyDescent="0.3">
      <c r="A15429" s="1" t="s">
        <v>78</v>
      </c>
      <c r="B15429" s="1" t="s">
        <v>114</v>
      </c>
      <c r="C15429">
        <v>287.53800000000001</v>
      </c>
      <c r="D15429">
        <v>320.43099999999998</v>
      </c>
    </row>
    <row r="15430" spans="1:4" x14ac:dyDescent="0.3">
      <c r="A15430" s="1" t="s">
        <v>78</v>
      </c>
      <c r="B15430" s="1" t="s">
        <v>114</v>
      </c>
      <c r="C15430">
        <v>286.62700000000001</v>
      </c>
      <c r="D15430">
        <v>320.43099999999998</v>
      </c>
    </row>
    <row r="15431" spans="1:4" x14ac:dyDescent="0.3">
      <c r="A15431" s="1" t="s">
        <v>78</v>
      </c>
      <c r="B15431" s="1" t="s">
        <v>114</v>
      </c>
      <c r="C15431">
        <v>285.71600000000001</v>
      </c>
      <c r="D15431">
        <v>320.349999999999</v>
      </c>
    </row>
    <row r="15432" spans="1:4" x14ac:dyDescent="0.3">
      <c r="A15432" s="1" t="s">
        <v>78</v>
      </c>
      <c r="B15432" s="1" t="s">
        <v>114</v>
      </c>
      <c r="C15432">
        <v>283.71300000000002</v>
      </c>
      <c r="D15432">
        <v>320.35000000000002</v>
      </c>
    </row>
    <row r="15433" spans="1:4" x14ac:dyDescent="0.3">
      <c r="A15433" s="1" t="s">
        <v>78</v>
      </c>
      <c r="B15433" s="1" t="s">
        <v>114</v>
      </c>
      <c r="C15433">
        <v>281.709</v>
      </c>
      <c r="D15433">
        <v>320.35000000000002</v>
      </c>
    </row>
    <row r="15434" spans="1:4" x14ac:dyDescent="0.3">
      <c r="A15434" s="1" t="s">
        <v>78</v>
      </c>
      <c r="B15434" s="1" t="s">
        <v>114</v>
      </c>
      <c r="C15434">
        <v>279.76600000000002</v>
      </c>
      <c r="D15434">
        <v>320.26799999999997</v>
      </c>
    </row>
    <row r="15435" spans="1:4" x14ac:dyDescent="0.3">
      <c r="A15435" s="1" t="s">
        <v>78</v>
      </c>
      <c r="B15435" s="1" t="s">
        <v>114</v>
      </c>
      <c r="C15435">
        <v>278.79500000000002</v>
      </c>
      <c r="D15435">
        <v>320.26799999999997</v>
      </c>
    </row>
    <row r="15436" spans="1:4" x14ac:dyDescent="0.3">
      <c r="A15436" s="1" t="s">
        <v>78</v>
      </c>
      <c r="B15436" s="1" t="s">
        <v>114</v>
      </c>
      <c r="C15436">
        <v>277.88299999999998</v>
      </c>
      <c r="D15436">
        <v>320.26799999999997</v>
      </c>
    </row>
    <row r="15437" spans="1:4" x14ac:dyDescent="0.3">
      <c r="A15437" s="1" t="s">
        <v>78</v>
      </c>
      <c r="B15437" s="1" t="s">
        <v>114</v>
      </c>
      <c r="C15437">
        <v>277.03399999999999</v>
      </c>
      <c r="D15437">
        <v>320.26799999999997</v>
      </c>
    </row>
    <row r="15438" spans="1:4" x14ac:dyDescent="0.3">
      <c r="A15438" s="1" t="s">
        <v>78</v>
      </c>
      <c r="B15438" s="1" t="s">
        <v>114</v>
      </c>
      <c r="C15438">
        <v>276.245</v>
      </c>
      <c r="D15438">
        <v>320.26799999999997</v>
      </c>
    </row>
    <row r="15439" spans="1:4" x14ac:dyDescent="0.3">
      <c r="A15439" s="1" t="s">
        <v>78</v>
      </c>
      <c r="B15439" s="1" t="s">
        <v>114</v>
      </c>
      <c r="C15439">
        <v>290.63400000000001</v>
      </c>
      <c r="D15439">
        <v>320.43099999999998</v>
      </c>
    </row>
    <row r="15440" spans="1:4" x14ac:dyDescent="0.3">
      <c r="A15440" s="1" t="s">
        <v>78</v>
      </c>
      <c r="B15440" s="1" t="s">
        <v>114</v>
      </c>
      <c r="C15440">
        <v>289.96600000000001</v>
      </c>
      <c r="D15440">
        <v>320.43099999999998</v>
      </c>
    </row>
    <row r="15441" spans="1:4" x14ac:dyDescent="0.3">
      <c r="A15441" s="1" t="s">
        <v>78</v>
      </c>
      <c r="B15441" s="1" t="s">
        <v>114</v>
      </c>
      <c r="C15441">
        <v>289.238</v>
      </c>
      <c r="D15441">
        <v>320.43099999999998</v>
      </c>
    </row>
    <row r="15442" spans="1:4" x14ac:dyDescent="0.3">
      <c r="A15442" s="1" t="s">
        <v>78</v>
      </c>
      <c r="B15442" s="1" t="s">
        <v>114</v>
      </c>
      <c r="C15442">
        <v>288.44799999999998</v>
      </c>
      <c r="D15442">
        <v>320.43099999999998</v>
      </c>
    </row>
    <row r="15443" spans="1:4" x14ac:dyDescent="0.3">
      <c r="A15443" s="1" t="s">
        <v>78</v>
      </c>
      <c r="B15443" s="1" t="s">
        <v>114</v>
      </c>
      <c r="C15443">
        <v>287.53800000000001</v>
      </c>
      <c r="D15443">
        <v>320.43099999999998</v>
      </c>
    </row>
    <row r="15444" spans="1:4" x14ac:dyDescent="0.3">
      <c r="A15444" s="1" t="s">
        <v>78</v>
      </c>
      <c r="B15444" s="1" t="s">
        <v>114</v>
      </c>
      <c r="C15444">
        <v>286.62700000000001</v>
      </c>
      <c r="D15444">
        <v>320.43099999999998</v>
      </c>
    </row>
    <row r="15445" spans="1:4" x14ac:dyDescent="0.3">
      <c r="A15445" s="1" t="s">
        <v>78</v>
      </c>
      <c r="B15445" s="1" t="s">
        <v>114</v>
      </c>
      <c r="C15445">
        <v>285.71600000000001</v>
      </c>
      <c r="D15445">
        <v>320.349999999999</v>
      </c>
    </row>
    <row r="15446" spans="1:4" x14ac:dyDescent="0.3">
      <c r="A15446" s="1" t="s">
        <v>78</v>
      </c>
      <c r="B15446" s="1" t="s">
        <v>114</v>
      </c>
      <c r="C15446">
        <v>283.71300000000002</v>
      </c>
      <c r="D15446">
        <v>320.35000000000002</v>
      </c>
    </row>
    <row r="15447" spans="1:4" x14ac:dyDescent="0.3">
      <c r="A15447" s="1" t="s">
        <v>78</v>
      </c>
      <c r="B15447" s="1" t="s">
        <v>114</v>
      </c>
      <c r="C15447">
        <v>281.709</v>
      </c>
      <c r="D15447">
        <v>320.35000000000002</v>
      </c>
    </row>
    <row r="15448" spans="1:4" x14ac:dyDescent="0.3">
      <c r="A15448" s="1" t="s">
        <v>78</v>
      </c>
      <c r="B15448" s="1" t="s">
        <v>114</v>
      </c>
      <c r="C15448">
        <v>279.76600000000002</v>
      </c>
      <c r="D15448">
        <v>320.26799999999997</v>
      </c>
    </row>
    <row r="15449" spans="1:4" x14ac:dyDescent="0.3">
      <c r="A15449" s="1" t="s">
        <v>78</v>
      </c>
      <c r="B15449" s="1" t="s">
        <v>114</v>
      </c>
      <c r="C15449">
        <v>278.79500000000002</v>
      </c>
      <c r="D15449">
        <v>320.26799999999997</v>
      </c>
    </row>
    <row r="15450" spans="1:4" x14ac:dyDescent="0.3">
      <c r="A15450" s="1" t="s">
        <v>78</v>
      </c>
      <c r="B15450" s="1" t="s">
        <v>114</v>
      </c>
      <c r="C15450">
        <v>277.88299999999998</v>
      </c>
      <c r="D15450">
        <v>320.26799999999997</v>
      </c>
    </row>
    <row r="15451" spans="1:4" x14ac:dyDescent="0.3">
      <c r="A15451" s="1" t="s">
        <v>78</v>
      </c>
      <c r="B15451" s="1" t="s">
        <v>114</v>
      </c>
      <c r="C15451">
        <v>277.03399999999999</v>
      </c>
      <c r="D15451">
        <v>320.26799999999997</v>
      </c>
    </row>
    <row r="15452" spans="1:4" x14ac:dyDescent="0.3">
      <c r="A15452" s="1" t="s">
        <v>78</v>
      </c>
      <c r="B15452" s="1" t="s">
        <v>114</v>
      </c>
      <c r="C15452">
        <v>276.245</v>
      </c>
      <c r="D15452">
        <v>320.26799999999997</v>
      </c>
    </row>
    <row r="15453" spans="1:4" x14ac:dyDescent="0.3">
      <c r="A15453" s="1" t="s">
        <v>78</v>
      </c>
      <c r="B15453" s="1" t="s">
        <v>114</v>
      </c>
      <c r="C15453">
        <v>296.03800000000001</v>
      </c>
      <c r="D15453">
        <v>320.26799</v>
      </c>
    </row>
    <row r="15454" spans="1:4" x14ac:dyDescent="0.3">
      <c r="A15454" s="1" t="s">
        <v>78</v>
      </c>
      <c r="B15454" s="1" t="s">
        <v>114</v>
      </c>
      <c r="C15454">
        <v>295.30900000000003</v>
      </c>
      <c r="D15454">
        <v>320.26799999999997</v>
      </c>
    </row>
    <row r="15455" spans="1:4" x14ac:dyDescent="0.3">
      <c r="A15455" s="1" t="s">
        <v>78</v>
      </c>
      <c r="B15455" s="1" t="s">
        <v>114</v>
      </c>
      <c r="C15455">
        <v>294.64100000000002</v>
      </c>
      <c r="D15455">
        <v>320.349999999999</v>
      </c>
    </row>
    <row r="15456" spans="1:4" x14ac:dyDescent="0.3">
      <c r="A15456" s="1" t="s">
        <v>78</v>
      </c>
      <c r="B15456" s="1" t="s">
        <v>114</v>
      </c>
      <c r="C15456">
        <v>294.09399999999999</v>
      </c>
      <c r="D15456">
        <v>320.35000000000002</v>
      </c>
    </row>
    <row r="15457" spans="1:4" x14ac:dyDescent="0.3">
      <c r="A15457" s="1" t="s">
        <v>78</v>
      </c>
      <c r="B15457" s="1" t="s">
        <v>114</v>
      </c>
      <c r="C15457">
        <v>293.548</v>
      </c>
      <c r="D15457">
        <v>320.35000000000002</v>
      </c>
    </row>
    <row r="15458" spans="1:4" x14ac:dyDescent="0.3">
      <c r="A15458" s="1" t="s">
        <v>78</v>
      </c>
      <c r="B15458" s="1" t="s">
        <v>114</v>
      </c>
      <c r="C15458">
        <v>292.94099999999997</v>
      </c>
      <c r="D15458">
        <v>320.43099999999998</v>
      </c>
    </row>
    <row r="15459" spans="1:4" x14ac:dyDescent="0.3">
      <c r="A15459" s="1" t="s">
        <v>78</v>
      </c>
      <c r="B15459" s="1" t="s">
        <v>114</v>
      </c>
      <c r="C15459">
        <v>292.334</v>
      </c>
      <c r="D15459">
        <v>320.43099999999998</v>
      </c>
    </row>
    <row r="15460" spans="1:4" x14ac:dyDescent="0.3">
      <c r="A15460" s="1" t="s">
        <v>78</v>
      </c>
      <c r="B15460" s="1" t="s">
        <v>114</v>
      </c>
      <c r="C15460">
        <v>291.54500000000002</v>
      </c>
      <c r="D15460">
        <v>320.43099999999998</v>
      </c>
    </row>
    <row r="15461" spans="1:4" x14ac:dyDescent="0.3">
      <c r="A15461" s="1" t="s">
        <v>78</v>
      </c>
      <c r="B15461" s="1" t="s">
        <v>114</v>
      </c>
      <c r="C15461">
        <v>291.11900000000003</v>
      </c>
      <c r="D15461">
        <v>320.43099999999998</v>
      </c>
    </row>
    <row r="15462" spans="1:4" x14ac:dyDescent="0.3">
      <c r="A15462" s="1" t="s">
        <v>78</v>
      </c>
      <c r="B15462" s="1" t="s">
        <v>114</v>
      </c>
      <c r="C15462">
        <v>290.63400000000001</v>
      </c>
      <c r="D15462">
        <v>320.43099999999998</v>
      </c>
    </row>
    <row r="15463" spans="1:4" x14ac:dyDescent="0.3">
      <c r="A15463" s="1" t="s">
        <v>78</v>
      </c>
      <c r="B15463" s="1" t="s">
        <v>114</v>
      </c>
      <c r="C15463">
        <v>296.03800000000001</v>
      </c>
      <c r="D15463">
        <v>320.26799999999997</v>
      </c>
    </row>
    <row r="15464" spans="1:4" x14ac:dyDescent="0.3">
      <c r="A15464" s="1" t="s">
        <v>78</v>
      </c>
      <c r="B15464" s="1" t="s">
        <v>114</v>
      </c>
      <c r="C15464">
        <v>295.30900000000003</v>
      </c>
      <c r="D15464">
        <v>320.26799999999997</v>
      </c>
    </row>
    <row r="15465" spans="1:4" x14ac:dyDescent="0.3">
      <c r="A15465" s="1" t="s">
        <v>78</v>
      </c>
      <c r="B15465" s="1" t="s">
        <v>114</v>
      </c>
      <c r="C15465">
        <v>294.64100000000002</v>
      </c>
      <c r="D15465">
        <v>320.349999999999</v>
      </c>
    </row>
    <row r="15466" spans="1:4" x14ac:dyDescent="0.3">
      <c r="A15466" s="1" t="s">
        <v>78</v>
      </c>
      <c r="B15466" s="1" t="s">
        <v>114</v>
      </c>
      <c r="C15466">
        <v>294.09399999999999</v>
      </c>
      <c r="D15466">
        <v>320.35000000000002</v>
      </c>
    </row>
    <row r="15467" spans="1:4" x14ac:dyDescent="0.3">
      <c r="A15467" s="1" t="s">
        <v>78</v>
      </c>
      <c r="B15467" s="1" t="s">
        <v>114</v>
      </c>
      <c r="C15467">
        <v>293.548</v>
      </c>
      <c r="D15467">
        <v>320.35000000000002</v>
      </c>
    </row>
    <row r="15468" spans="1:4" x14ac:dyDescent="0.3">
      <c r="A15468" s="1" t="s">
        <v>78</v>
      </c>
      <c r="B15468" s="1" t="s">
        <v>114</v>
      </c>
      <c r="C15468">
        <v>292.94099999999997</v>
      </c>
      <c r="D15468">
        <v>320.43099999999998</v>
      </c>
    </row>
    <row r="15469" spans="1:4" x14ac:dyDescent="0.3">
      <c r="A15469" s="1" t="s">
        <v>78</v>
      </c>
      <c r="B15469" s="1" t="s">
        <v>114</v>
      </c>
      <c r="C15469">
        <v>292.334</v>
      </c>
      <c r="D15469">
        <v>320.43099999999998</v>
      </c>
    </row>
    <row r="15470" spans="1:4" x14ac:dyDescent="0.3">
      <c r="A15470" s="1" t="s">
        <v>78</v>
      </c>
      <c r="B15470" s="1" t="s">
        <v>114</v>
      </c>
      <c r="C15470">
        <v>291.54500000000002</v>
      </c>
      <c r="D15470">
        <v>320.43099999999998</v>
      </c>
    </row>
    <row r="15471" spans="1:4" x14ac:dyDescent="0.3">
      <c r="A15471" s="1" t="s">
        <v>78</v>
      </c>
      <c r="B15471" s="1" t="s">
        <v>114</v>
      </c>
      <c r="C15471">
        <v>291.11900000000003</v>
      </c>
      <c r="D15471">
        <v>320.43099999999998</v>
      </c>
    </row>
    <row r="15472" spans="1:4" x14ac:dyDescent="0.3">
      <c r="A15472" s="1" t="s">
        <v>78</v>
      </c>
      <c r="B15472" s="1" t="s">
        <v>114</v>
      </c>
      <c r="C15472">
        <v>290.63400000000001</v>
      </c>
      <c r="D15472">
        <v>320.43099999999998</v>
      </c>
    </row>
    <row r="15473" spans="1:4" x14ac:dyDescent="0.3">
      <c r="A15473" s="1" t="s">
        <v>78</v>
      </c>
      <c r="B15473" s="1" t="s">
        <v>114</v>
      </c>
      <c r="C15473">
        <v>306.78399999999999</v>
      </c>
      <c r="D15473">
        <v>320.024</v>
      </c>
    </row>
    <row r="15474" spans="1:4" x14ac:dyDescent="0.3">
      <c r="A15474" s="1" t="s">
        <v>78</v>
      </c>
      <c r="B15474" s="1" t="s">
        <v>114</v>
      </c>
      <c r="C15474">
        <v>306.298</v>
      </c>
      <c r="D15474">
        <v>320.024</v>
      </c>
    </row>
    <row r="15475" spans="1:4" x14ac:dyDescent="0.3">
      <c r="A15475" s="1" t="s">
        <v>78</v>
      </c>
      <c r="B15475" s="1" t="s">
        <v>114</v>
      </c>
      <c r="C15475">
        <v>305.75200000000001</v>
      </c>
      <c r="D15475">
        <v>320.024</v>
      </c>
    </row>
    <row r="15476" spans="1:4" x14ac:dyDescent="0.3">
      <c r="A15476" s="1" t="s">
        <v>78</v>
      </c>
      <c r="B15476" s="1" t="s">
        <v>114</v>
      </c>
      <c r="C15476">
        <v>305.14400000000001</v>
      </c>
      <c r="D15476">
        <v>320.10599999999999</v>
      </c>
    </row>
    <row r="15477" spans="1:4" x14ac:dyDescent="0.3">
      <c r="A15477" s="1" t="s">
        <v>78</v>
      </c>
      <c r="B15477" s="1" t="s">
        <v>114</v>
      </c>
      <c r="C15477">
        <v>304.47699999999998</v>
      </c>
      <c r="D15477">
        <v>320.10599999999999</v>
      </c>
    </row>
    <row r="15478" spans="1:4" x14ac:dyDescent="0.3">
      <c r="A15478" s="1" t="s">
        <v>78</v>
      </c>
      <c r="B15478" s="1" t="s">
        <v>114</v>
      </c>
      <c r="C15478">
        <v>303.02</v>
      </c>
      <c r="D15478">
        <v>320.10599999999999</v>
      </c>
    </row>
    <row r="15479" spans="1:4" x14ac:dyDescent="0.3">
      <c r="A15479" s="1" t="s">
        <v>78</v>
      </c>
      <c r="B15479" s="1" t="s">
        <v>114</v>
      </c>
      <c r="C15479">
        <v>301.50200000000001</v>
      </c>
      <c r="D15479">
        <v>320.18700000000001</v>
      </c>
    </row>
    <row r="15480" spans="1:4" x14ac:dyDescent="0.3">
      <c r="A15480" s="1" t="s">
        <v>78</v>
      </c>
      <c r="B15480" s="1" t="s">
        <v>114</v>
      </c>
      <c r="C15480">
        <v>299.98399999999998</v>
      </c>
      <c r="D15480">
        <v>320.18700000000001</v>
      </c>
    </row>
    <row r="15481" spans="1:4" x14ac:dyDescent="0.3">
      <c r="A15481" s="1" t="s">
        <v>78</v>
      </c>
      <c r="B15481" s="1" t="s">
        <v>114</v>
      </c>
      <c r="C15481">
        <v>298.52699999999999</v>
      </c>
      <c r="D15481">
        <v>320.18700000000001</v>
      </c>
    </row>
    <row r="15482" spans="1:4" x14ac:dyDescent="0.3">
      <c r="A15482" s="1" t="s">
        <v>78</v>
      </c>
      <c r="B15482" s="1" t="s">
        <v>114</v>
      </c>
      <c r="C15482">
        <v>297.798</v>
      </c>
      <c r="D15482">
        <v>320.18700000000001</v>
      </c>
    </row>
    <row r="15483" spans="1:4" x14ac:dyDescent="0.3">
      <c r="A15483" s="1" t="s">
        <v>78</v>
      </c>
      <c r="B15483" s="1" t="s">
        <v>114</v>
      </c>
      <c r="C15483">
        <v>297.19200000000001</v>
      </c>
      <c r="D15483">
        <v>320.26799999999997</v>
      </c>
    </row>
    <row r="15484" spans="1:4" x14ac:dyDescent="0.3">
      <c r="A15484" s="1" t="s">
        <v>78</v>
      </c>
      <c r="B15484" s="1" t="s">
        <v>114</v>
      </c>
      <c r="C15484">
        <v>296.584</v>
      </c>
      <c r="D15484">
        <v>320.26799999999997</v>
      </c>
    </row>
    <row r="15485" spans="1:4" x14ac:dyDescent="0.3">
      <c r="A15485" s="1" t="s">
        <v>78</v>
      </c>
      <c r="B15485" s="1" t="s">
        <v>114</v>
      </c>
      <c r="C15485">
        <v>296.03800000000001</v>
      </c>
      <c r="D15485">
        <v>320.26799999999997</v>
      </c>
    </row>
    <row r="15486" spans="1:4" x14ac:dyDescent="0.3">
      <c r="A15486" s="1" t="s">
        <v>78</v>
      </c>
      <c r="B15486" s="1" t="s">
        <v>114</v>
      </c>
      <c r="C15486">
        <v>306.78399999999999</v>
      </c>
      <c r="D15486">
        <v>320.02399999999898</v>
      </c>
    </row>
    <row r="15487" spans="1:4" x14ac:dyDescent="0.3">
      <c r="A15487" s="1" t="s">
        <v>78</v>
      </c>
      <c r="B15487" s="1" t="s">
        <v>114</v>
      </c>
      <c r="C15487">
        <v>306.298</v>
      </c>
      <c r="D15487">
        <v>320.024</v>
      </c>
    </row>
    <row r="15488" spans="1:4" x14ac:dyDescent="0.3">
      <c r="A15488" s="1" t="s">
        <v>78</v>
      </c>
      <c r="B15488" s="1" t="s">
        <v>114</v>
      </c>
      <c r="C15488">
        <v>305.75200000000001</v>
      </c>
      <c r="D15488">
        <v>320.024</v>
      </c>
    </row>
    <row r="15489" spans="1:4" x14ac:dyDescent="0.3">
      <c r="A15489" s="1" t="s">
        <v>78</v>
      </c>
      <c r="B15489" s="1" t="s">
        <v>114</v>
      </c>
      <c r="C15489">
        <v>305.14400000000001</v>
      </c>
      <c r="D15489">
        <v>320.10599999999999</v>
      </c>
    </row>
    <row r="15490" spans="1:4" x14ac:dyDescent="0.3">
      <c r="A15490" s="1" t="s">
        <v>78</v>
      </c>
      <c r="B15490" s="1" t="s">
        <v>114</v>
      </c>
      <c r="C15490">
        <v>304.47699999999998</v>
      </c>
      <c r="D15490">
        <v>320.10599999999999</v>
      </c>
    </row>
    <row r="15491" spans="1:4" x14ac:dyDescent="0.3">
      <c r="A15491" s="1" t="s">
        <v>78</v>
      </c>
      <c r="B15491" s="1" t="s">
        <v>114</v>
      </c>
      <c r="C15491">
        <v>303.02</v>
      </c>
      <c r="D15491">
        <v>320.10599999999999</v>
      </c>
    </row>
    <row r="15492" spans="1:4" x14ac:dyDescent="0.3">
      <c r="A15492" s="1" t="s">
        <v>78</v>
      </c>
      <c r="B15492" s="1" t="s">
        <v>114</v>
      </c>
      <c r="C15492">
        <v>301.50200000000001</v>
      </c>
      <c r="D15492">
        <v>320.18700000000001</v>
      </c>
    </row>
    <row r="15493" spans="1:4" x14ac:dyDescent="0.3">
      <c r="A15493" s="1" t="s">
        <v>78</v>
      </c>
      <c r="B15493" s="1" t="s">
        <v>114</v>
      </c>
      <c r="C15493">
        <v>299.98399999999998</v>
      </c>
      <c r="D15493">
        <v>320.18700000000001</v>
      </c>
    </row>
    <row r="15494" spans="1:4" x14ac:dyDescent="0.3">
      <c r="A15494" s="1" t="s">
        <v>78</v>
      </c>
      <c r="B15494" s="1" t="s">
        <v>114</v>
      </c>
      <c r="C15494">
        <v>298.52699999999999</v>
      </c>
      <c r="D15494">
        <v>320.18700000000001</v>
      </c>
    </row>
    <row r="15495" spans="1:4" x14ac:dyDescent="0.3">
      <c r="A15495" s="1" t="s">
        <v>78</v>
      </c>
      <c r="B15495" s="1" t="s">
        <v>114</v>
      </c>
      <c r="C15495">
        <v>297.798</v>
      </c>
      <c r="D15495">
        <v>320.18700000000001</v>
      </c>
    </row>
    <row r="15496" spans="1:4" x14ac:dyDescent="0.3">
      <c r="A15496" s="1" t="s">
        <v>78</v>
      </c>
      <c r="B15496" s="1" t="s">
        <v>114</v>
      </c>
      <c r="C15496">
        <v>297.19200000000001</v>
      </c>
      <c r="D15496">
        <v>320.26799999999997</v>
      </c>
    </row>
    <row r="15497" spans="1:4" x14ac:dyDescent="0.3">
      <c r="A15497" s="1" t="s">
        <v>78</v>
      </c>
      <c r="B15497" s="1" t="s">
        <v>114</v>
      </c>
      <c r="C15497">
        <v>296.584</v>
      </c>
      <c r="D15497">
        <v>320.26799999999997</v>
      </c>
    </row>
    <row r="15498" spans="1:4" x14ac:dyDescent="0.3">
      <c r="A15498" s="1" t="s">
        <v>78</v>
      </c>
      <c r="B15498" s="1" t="s">
        <v>114</v>
      </c>
      <c r="C15498">
        <v>296.03800000000001</v>
      </c>
      <c r="D15498">
        <v>320.26799999999997</v>
      </c>
    </row>
    <row r="15499" spans="1:4" x14ac:dyDescent="0.3">
      <c r="A15499" s="1" t="s">
        <v>78</v>
      </c>
      <c r="B15499" s="1" t="s">
        <v>114</v>
      </c>
      <c r="C15499">
        <v>310.36599999999999</v>
      </c>
      <c r="D15499">
        <v>319.85999999999899</v>
      </c>
    </row>
    <row r="15500" spans="1:4" x14ac:dyDescent="0.3">
      <c r="A15500" s="1" t="s">
        <v>78</v>
      </c>
      <c r="B15500" s="1" t="s">
        <v>114</v>
      </c>
      <c r="C15500">
        <v>309.75799999999998</v>
      </c>
      <c r="D15500">
        <v>319.86</v>
      </c>
    </row>
    <row r="15501" spans="1:4" x14ac:dyDescent="0.3">
      <c r="A15501" s="1" t="s">
        <v>78</v>
      </c>
      <c r="B15501" s="1" t="s">
        <v>114</v>
      </c>
      <c r="C15501">
        <v>309.274</v>
      </c>
      <c r="D15501">
        <v>319.94200000000001</v>
      </c>
    </row>
    <row r="15502" spans="1:4" x14ac:dyDescent="0.3">
      <c r="A15502" s="1" t="s">
        <v>78</v>
      </c>
      <c r="B15502" s="1" t="s">
        <v>114</v>
      </c>
      <c r="C15502">
        <v>308.84800000000001</v>
      </c>
      <c r="D15502">
        <v>319.94200000000001</v>
      </c>
    </row>
    <row r="15503" spans="1:4" x14ac:dyDescent="0.3">
      <c r="A15503" s="1" t="s">
        <v>78</v>
      </c>
      <c r="B15503" s="1" t="s">
        <v>114</v>
      </c>
      <c r="C15503">
        <v>308.423</v>
      </c>
      <c r="D15503">
        <v>319.94200000000001</v>
      </c>
    </row>
    <row r="15504" spans="1:4" x14ac:dyDescent="0.3">
      <c r="A15504" s="1" t="s">
        <v>78</v>
      </c>
      <c r="B15504" s="1" t="s">
        <v>114</v>
      </c>
      <c r="C15504">
        <v>307.69400000000002</v>
      </c>
      <c r="D15504">
        <v>320.024</v>
      </c>
    </row>
    <row r="15505" spans="1:4" x14ac:dyDescent="0.3">
      <c r="A15505" s="1" t="s">
        <v>78</v>
      </c>
      <c r="B15505" s="1" t="s">
        <v>114</v>
      </c>
      <c r="C15505">
        <v>307.26900000000001</v>
      </c>
      <c r="D15505">
        <v>320.024</v>
      </c>
    </row>
    <row r="15506" spans="1:4" x14ac:dyDescent="0.3">
      <c r="A15506" s="1" t="s">
        <v>78</v>
      </c>
      <c r="B15506" s="1" t="s">
        <v>114</v>
      </c>
      <c r="C15506">
        <v>306.78399999999999</v>
      </c>
      <c r="D15506">
        <v>320.024</v>
      </c>
    </row>
    <row r="15507" spans="1:4" x14ac:dyDescent="0.3">
      <c r="A15507" s="1" t="s">
        <v>78</v>
      </c>
      <c r="B15507" s="1" t="s">
        <v>114</v>
      </c>
      <c r="C15507">
        <v>310.36599999999999</v>
      </c>
      <c r="D15507">
        <v>319.86</v>
      </c>
    </row>
    <row r="15508" spans="1:4" x14ac:dyDescent="0.3">
      <c r="A15508" s="1" t="s">
        <v>78</v>
      </c>
      <c r="B15508" s="1" t="s">
        <v>114</v>
      </c>
      <c r="C15508">
        <v>309.75799999999998</v>
      </c>
      <c r="D15508">
        <v>319.86</v>
      </c>
    </row>
    <row r="15509" spans="1:4" x14ac:dyDescent="0.3">
      <c r="A15509" s="1" t="s">
        <v>78</v>
      </c>
      <c r="B15509" s="1" t="s">
        <v>114</v>
      </c>
      <c r="C15509">
        <v>309.274</v>
      </c>
      <c r="D15509">
        <v>319.94200000000001</v>
      </c>
    </row>
    <row r="15510" spans="1:4" x14ac:dyDescent="0.3">
      <c r="A15510" s="1" t="s">
        <v>78</v>
      </c>
      <c r="B15510" s="1" t="s">
        <v>114</v>
      </c>
      <c r="C15510">
        <v>308.84800000000001</v>
      </c>
      <c r="D15510">
        <v>319.94200000000001</v>
      </c>
    </row>
    <row r="15511" spans="1:4" x14ac:dyDescent="0.3">
      <c r="A15511" s="1" t="s">
        <v>78</v>
      </c>
      <c r="B15511" s="1" t="s">
        <v>114</v>
      </c>
      <c r="C15511">
        <v>308.423</v>
      </c>
      <c r="D15511">
        <v>319.94200000000001</v>
      </c>
    </row>
    <row r="15512" spans="1:4" x14ac:dyDescent="0.3">
      <c r="A15512" s="1" t="s">
        <v>78</v>
      </c>
      <c r="B15512" s="1" t="s">
        <v>114</v>
      </c>
      <c r="C15512">
        <v>307.69400000000002</v>
      </c>
      <c r="D15512">
        <v>320.024</v>
      </c>
    </row>
    <row r="15513" spans="1:4" x14ac:dyDescent="0.3">
      <c r="A15513" s="1" t="s">
        <v>78</v>
      </c>
      <c r="B15513" s="1" t="s">
        <v>114</v>
      </c>
      <c r="C15513">
        <v>307.26900000000001</v>
      </c>
      <c r="D15513">
        <v>320.024</v>
      </c>
    </row>
    <row r="15514" spans="1:4" x14ac:dyDescent="0.3">
      <c r="A15514" s="1" t="s">
        <v>78</v>
      </c>
      <c r="B15514" s="1" t="s">
        <v>114</v>
      </c>
      <c r="C15514">
        <v>306.78399999999999</v>
      </c>
      <c r="D15514">
        <v>320.024</v>
      </c>
    </row>
    <row r="15515" spans="1:4" x14ac:dyDescent="0.3">
      <c r="A15515" s="1" t="s">
        <v>78</v>
      </c>
      <c r="B15515" s="1" t="s">
        <v>114</v>
      </c>
      <c r="C15515">
        <v>324.69450000000001</v>
      </c>
      <c r="D15515">
        <v>319.45398999999998</v>
      </c>
    </row>
    <row r="15516" spans="1:4" x14ac:dyDescent="0.3">
      <c r="A15516" s="1" t="s">
        <v>78</v>
      </c>
      <c r="B15516" s="1" t="s">
        <v>114</v>
      </c>
      <c r="C15516">
        <v>322.8125</v>
      </c>
      <c r="D15516">
        <v>319.53498999999999</v>
      </c>
    </row>
    <row r="15517" spans="1:4" x14ac:dyDescent="0.3">
      <c r="A15517" s="1" t="s">
        <v>78</v>
      </c>
      <c r="B15517" s="1" t="s">
        <v>114</v>
      </c>
      <c r="C15517">
        <v>320.86900000000003</v>
      </c>
      <c r="D15517">
        <v>319.53500000000003</v>
      </c>
    </row>
    <row r="15518" spans="1:4" x14ac:dyDescent="0.3">
      <c r="A15518" s="1" t="s">
        <v>78</v>
      </c>
      <c r="B15518" s="1" t="s">
        <v>114</v>
      </c>
      <c r="C15518">
        <v>318.86599999999999</v>
      </c>
      <c r="D15518">
        <v>319.61599999999999</v>
      </c>
    </row>
    <row r="15519" spans="1:4" x14ac:dyDescent="0.3">
      <c r="A15519" s="1" t="s">
        <v>78</v>
      </c>
      <c r="B15519" s="1" t="s">
        <v>114</v>
      </c>
      <c r="C15519">
        <v>316.863</v>
      </c>
      <c r="D15519">
        <v>319.69900000000001</v>
      </c>
    </row>
    <row r="15520" spans="1:4" x14ac:dyDescent="0.3">
      <c r="A15520" s="1" t="s">
        <v>78</v>
      </c>
      <c r="B15520" s="1" t="s">
        <v>114</v>
      </c>
      <c r="C15520">
        <v>314.91899999999998</v>
      </c>
      <c r="D15520">
        <v>319.69900000000001</v>
      </c>
    </row>
    <row r="15521" spans="1:4" x14ac:dyDescent="0.3">
      <c r="A15521" s="1" t="s">
        <v>78</v>
      </c>
      <c r="B15521" s="1" t="s">
        <v>114</v>
      </c>
      <c r="C15521">
        <v>314.06799999999998</v>
      </c>
      <c r="D15521">
        <v>319.779</v>
      </c>
    </row>
    <row r="15522" spans="1:4" x14ac:dyDescent="0.3">
      <c r="A15522" s="1" t="s">
        <v>78</v>
      </c>
      <c r="B15522" s="1" t="s">
        <v>114</v>
      </c>
      <c r="C15522">
        <v>313.21800000000002</v>
      </c>
      <c r="D15522">
        <v>319.779</v>
      </c>
    </row>
    <row r="15523" spans="1:4" x14ac:dyDescent="0.3">
      <c r="A15523" s="1" t="s">
        <v>78</v>
      </c>
      <c r="B15523" s="1" t="s">
        <v>114</v>
      </c>
      <c r="C15523">
        <v>312.36799999999999</v>
      </c>
      <c r="D15523">
        <v>319.779</v>
      </c>
    </row>
    <row r="15524" spans="1:4" x14ac:dyDescent="0.3">
      <c r="A15524" s="1" t="s">
        <v>78</v>
      </c>
      <c r="B15524" s="1" t="s">
        <v>114</v>
      </c>
      <c r="C15524">
        <v>311.64100000000002</v>
      </c>
      <c r="D15524">
        <v>319.86</v>
      </c>
    </row>
    <row r="15525" spans="1:4" x14ac:dyDescent="0.3">
      <c r="A15525" s="1" t="s">
        <v>78</v>
      </c>
      <c r="B15525" s="1" t="s">
        <v>114</v>
      </c>
      <c r="C15525">
        <v>310.97300000000001</v>
      </c>
      <c r="D15525">
        <v>319.86</v>
      </c>
    </row>
    <row r="15526" spans="1:4" x14ac:dyDescent="0.3">
      <c r="A15526" s="1" t="s">
        <v>78</v>
      </c>
      <c r="B15526" s="1" t="s">
        <v>114</v>
      </c>
      <c r="C15526">
        <v>310.36500000000001</v>
      </c>
      <c r="D15526">
        <v>319.86</v>
      </c>
    </row>
    <row r="15527" spans="1:4" x14ac:dyDescent="0.3">
      <c r="A15527" s="1" t="s">
        <v>78</v>
      </c>
      <c r="B15527" s="1" t="s">
        <v>114</v>
      </c>
      <c r="C15527">
        <v>324.69400000000002</v>
      </c>
      <c r="D15527">
        <v>319.45400000000001</v>
      </c>
    </row>
    <row r="15528" spans="1:4" x14ac:dyDescent="0.3">
      <c r="A15528" s="1" t="s">
        <v>78</v>
      </c>
      <c r="B15528" s="1" t="s">
        <v>114</v>
      </c>
      <c r="C15528">
        <v>322.81200000000001</v>
      </c>
      <c r="D15528">
        <v>319.53500000000003</v>
      </c>
    </row>
    <row r="15529" spans="1:4" x14ac:dyDescent="0.3">
      <c r="A15529" s="1" t="s">
        <v>78</v>
      </c>
      <c r="B15529" s="1" t="s">
        <v>114</v>
      </c>
      <c r="C15529">
        <v>320.86900000000003</v>
      </c>
      <c r="D15529">
        <v>319.53500000000003</v>
      </c>
    </row>
    <row r="15530" spans="1:4" x14ac:dyDescent="0.3">
      <c r="A15530" s="1" t="s">
        <v>78</v>
      </c>
      <c r="B15530" s="1" t="s">
        <v>114</v>
      </c>
      <c r="C15530">
        <v>318.86599999999999</v>
      </c>
      <c r="D15530">
        <v>319.61599999999999</v>
      </c>
    </row>
    <row r="15531" spans="1:4" x14ac:dyDescent="0.3">
      <c r="A15531" s="1" t="s">
        <v>78</v>
      </c>
      <c r="B15531" s="1" t="s">
        <v>114</v>
      </c>
      <c r="C15531">
        <v>316.863</v>
      </c>
      <c r="D15531">
        <v>319.69900000000001</v>
      </c>
    </row>
    <row r="15532" spans="1:4" x14ac:dyDescent="0.3">
      <c r="A15532" s="1" t="s">
        <v>78</v>
      </c>
      <c r="B15532" s="1" t="s">
        <v>114</v>
      </c>
      <c r="C15532">
        <v>314.91899999999998</v>
      </c>
      <c r="D15532">
        <v>319.69900000000001</v>
      </c>
    </row>
    <row r="15533" spans="1:4" x14ac:dyDescent="0.3">
      <c r="A15533" s="1" t="s">
        <v>78</v>
      </c>
      <c r="B15533" s="1" t="s">
        <v>114</v>
      </c>
      <c r="C15533">
        <v>314.06799999999998</v>
      </c>
      <c r="D15533">
        <v>319.779</v>
      </c>
    </row>
    <row r="15534" spans="1:4" x14ac:dyDescent="0.3">
      <c r="A15534" s="1" t="s">
        <v>78</v>
      </c>
      <c r="B15534" s="1" t="s">
        <v>114</v>
      </c>
      <c r="C15534">
        <v>313.21800000000002</v>
      </c>
      <c r="D15534">
        <v>319.779</v>
      </c>
    </row>
    <row r="15535" spans="1:4" x14ac:dyDescent="0.3">
      <c r="A15535" s="1" t="s">
        <v>78</v>
      </c>
      <c r="B15535" s="1" t="s">
        <v>114</v>
      </c>
      <c r="C15535">
        <v>312.36799999999999</v>
      </c>
      <c r="D15535">
        <v>319.779</v>
      </c>
    </row>
    <row r="15536" spans="1:4" x14ac:dyDescent="0.3">
      <c r="A15536" s="1" t="s">
        <v>78</v>
      </c>
      <c r="B15536" s="1" t="s">
        <v>114</v>
      </c>
      <c r="C15536">
        <v>311.64100000000002</v>
      </c>
      <c r="D15536">
        <v>319.86</v>
      </c>
    </row>
    <row r="15537" spans="1:4" x14ac:dyDescent="0.3">
      <c r="A15537" s="1" t="s">
        <v>78</v>
      </c>
      <c r="B15537" s="1" t="s">
        <v>114</v>
      </c>
      <c r="C15537">
        <v>310.97300000000001</v>
      </c>
      <c r="D15537">
        <v>319.86</v>
      </c>
    </row>
    <row r="15538" spans="1:4" x14ac:dyDescent="0.3">
      <c r="A15538" s="1" t="s">
        <v>78</v>
      </c>
      <c r="B15538" s="1" t="s">
        <v>114</v>
      </c>
      <c r="C15538">
        <v>310.36500000000001</v>
      </c>
      <c r="D15538">
        <v>319.86</v>
      </c>
    </row>
    <row r="15539" spans="1:4" x14ac:dyDescent="0.3">
      <c r="A15539" s="1" t="s">
        <v>78</v>
      </c>
      <c r="B15539" s="1" t="s">
        <v>114</v>
      </c>
      <c r="C15539">
        <v>339.08260000000001</v>
      </c>
      <c r="D15539">
        <v>318.96609999999998</v>
      </c>
    </row>
    <row r="15540" spans="1:4" x14ac:dyDescent="0.3">
      <c r="A15540" s="1" t="s">
        <v>78</v>
      </c>
      <c r="B15540" s="1" t="s">
        <v>114</v>
      </c>
      <c r="C15540">
        <v>331.9196</v>
      </c>
      <c r="D15540">
        <v>319.21010000000001</v>
      </c>
    </row>
    <row r="15541" spans="1:4" x14ac:dyDescent="0.3">
      <c r="A15541" s="1" t="s">
        <v>78</v>
      </c>
      <c r="B15541" s="1" t="s">
        <v>114</v>
      </c>
      <c r="C15541">
        <v>324.6936</v>
      </c>
      <c r="D15541">
        <v>319.45409999999998</v>
      </c>
    </row>
    <row r="15542" spans="1:4" x14ac:dyDescent="0.3">
      <c r="A15542" s="1" t="s">
        <v>78</v>
      </c>
      <c r="B15542" s="1" t="s">
        <v>114</v>
      </c>
      <c r="C15542">
        <v>339.08260000000001</v>
      </c>
      <c r="D15542">
        <v>318.96609999999998</v>
      </c>
    </row>
    <row r="15543" spans="1:4" x14ac:dyDescent="0.3">
      <c r="A15543" s="1" t="s">
        <v>78</v>
      </c>
      <c r="B15543" s="1" t="s">
        <v>114</v>
      </c>
      <c r="C15543">
        <v>331.9196</v>
      </c>
      <c r="D15543">
        <v>319.21010000000001</v>
      </c>
    </row>
    <row r="15544" spans="1:4" x14ac:dyDescent="0.3">
      <c r="A15544" s="1" t="s">
        <v>78</v>
      </c>
      <c r="B15544" s="1" t="s">
        <v>114</v>
      </c>
      <c r="C15544">
        <v>324.6936</v>
      </c>
      <c r="D15544">
        <v>319.45409999999998</v>
      </c>
    </row>
    <row r="15545" spans="1:4" x14ac:dyDescent="0.3">
      <c r="A15545" s="1" t="s">
        <v>78</v>
      </c>
      <c r="B15545" s="1" t="s">
        <v>114</v>
      </c>
      <c r="C15545">
        <v>353.41219999999998</v>
      </c>
      <c r="D15545">
        <v>318.55910999999998</v>
      </c>
    </row>
    <row r="15546" spans="1:4" x14ac:dyDescent="0.3">
      <c r="A15546" s="1" t="s">
        <v>78</v>
      </c>
      <c r="B15546" s="1" t="s">
        <v>114</v>
      </c>
      <c r="C15546">
        <v>339.0822</v>
      </c>
      <c r="D15546">
        <v>318.96611000000001</v>
      </c>
    </row>
    <row r="15547" spans="1:4" x14ac:dyDescent="0.3">
      <c r="A15547" s="1" t="s">
        <v>78</v>
      </c>
      <c r="B15547" s="1" t="s">
        <v>114</v>
      </c>
      <c r="C15547">
        <v>353.41219999999998</v>
      </c>
      <c r="D15547">
        <v>318.55910999999998</v>
      </c>
    </row>
    <row r="15548" spans="1:4" x14ac:dyDescent="0.3">
      <c r="A15548" s="1" t="s">
        <v>78</v>
      </c>
      <c r="B15548" s="1" t="s">
        <v>114</v>
      </c>
      <c r="C15548">
        <v>339.0822</v>
      </c>
      <c r="D15548">
        <v>318.96611000000001</v>
      </c>
    </row>
    <row r="15549" spans="1:4" x14ac:dyDescent="0.3">
      <c r="A15549" s="1" t="s">
        <v>78</v>
      </c>
      <c r="B15549" s="1" t="s">
        <v>115</v>
      </c>
      <c r="C15549">
        <v>178.16399999999999</v>
      </c>
      <c r="D15549">
        <v>268.77600000000001</v>
      </c>
    </row>
    <row r="15550" spans="1:4" x14ac:dyDescent="0.3">
      <c r="A15550" s="1" t="s">
        <v>78</v>
      </c>
      <c r="B15550" s="1" t="s">
        <v>115</v>
      </c>
      <c r="C15550">
        <v>168.07999999999899</v>
      </c>
      <c r="D15550">
        <v>269.17399999999998</v>
      </c>
    </row>
    <row r="15551" spans="1:4" x14ac:dyDescent="0.3">
      <c r="A15551" s="1" t="s">
        <v>78</v>
      </c>
      <c r="B15551" s="1" t="s">
        <v>115</v>
      </c>
      <c r="C15551">
        <v>178.16399999999999</v>
      </c>
      <c r="D15551">
        <v>268.77600000000001</v>
      </c>
    </row>
    <row r="15552" spans="1:4" x14ac:dyDescent="0.3">
      <c r="A15552" s="1" t="s">
        <v>78</v>
      </c>
      <c r="B15552" s="1" t="s">
        <v>115</v>
      </c>
      <c r="C15552">
        <v>168.07999999999899</v>
      </c>
      <c r="D15552">
        <v>269.17399999999998</v>
      </c>
    </row>
    <row r="15553" spans="1:4" x14ac:dyDescent="0.3">
      <c r="A15553" s="1" t="s">
        <v>78</v>
      </c>
      <c r="B15553" s="1" t="s">
        <v>115</v>
      </c>
      <c r="C15553">
        <v>188.24799999999999</v>
      </c>
      <c r="D15553">
        <v>268.37801000000002</v>
      </c>
    </row>
    <row r="15554" spans="1:4" x14ac:dyDescent="0.3">
      <c r="A15554" s="1" t="s">
        <v>78</v>
      </c>
      <c r="B15554" s="1" t="s">
        <v>115</v>
      </c>
      <c r="C15554">
        <v>178.16399999999999</v>
      </c>
      <c r="D15554">
        <v>268.77600999999999</v>
      </c>
    </row>
    <row r="15555" spans="1:4" x14ac:dyDescent="0.3">
      <c r="A15555" s="1" t="s">
        <v>78</v>
      </c>
      <c r="B15555" s="1" t="s">
        <v>115</v>
      </c>
      <c r="C15555">
        <v>188.24799999999999</v>
      </c>
      <c r="D15555">
        <v>268.37801000000002</v>
      </c>
    </row>
    <row r="15556" spans="1:4" x14ac:dyDescent="0.3">
      <c r="A15556" s="1" t="s">
        <v>78</v>
      </c>
      <c r="B15556" s="1" t="s">
        <v>115</v>
      </c>
      <c r="C15556">
        <v>178.16399999999999</v>
      </c>
      <c r="D15556">
        <v>268.77600999999999</v>
      </c>
    </row>
    <row r="15557" spans="1:4" x14ac:dyDescent="0.3">
      <c r="A15557" s="1" t="s">
        <v>78</v>
      </c>
      <c r="B15557" s="1" t="s">
        <v>115</v>
      </c>
      <c r="C15557">
        <v>198.33199999999999</v>
      </c>
      <c r="D15557">
        <v>267.97901000000002</v>
      </c>
    </row>
    <row r="15558" spans="1:4" x14ac:dyDescent="0.3">
      <c r="A15558" s="1" t="s">
        <v>78</v>
      </c>
      <c r="B15558" s="1" t="s">
        <v>115</v>
      </c>
      <c r="C15558">
        <v>193.29</v>
      </c>
      <c r="D15558">
        <v>268.19400999999999</v>
      </c>
    </row>
    <row r="15559" spans="1:4" x14ac:dyDescent="0.3">
      <c r="A15559" s="1" t="s">
        <v>78</v>
      </c>
      <c r="B15559" s="1" t="s">
        <v>115</v>
      </c>
      <c r="C15559">
        <v>188.24799999999999</v>
      </c>
      <c r="D15559">
        <v>268.37801000000002</v>
      </c>
    </row>
    <row r="15560" spans="1:4" x14ac:dyDescent="0.3">
      <c r="A15560" s="1" t="s">
        <v>78</v>
      </c>
      <c r="B15560" s="1" t="s">
        <v>115</v>
      </c>
      <c r="C15560">
        <v>198.33199999999999</v>
      </c>
      <c r="D15560">
        <v>267.97901000000002</v>
      </c>
    </row>
    <row r="15561" spans="1:4" x14ac:dyDescent="0.3">
      <c r="A15561" s="1" t="s">
        <v>78</v>
      </c>
      <c r="B15561" s="1" t="s">
        <v>115</v>
      </c>
      <c r="C15561">
        <v>193.29</v>
      </c>
      <c r="D15561">
        <v>268.19400999999999</v>
      </c>
    </row>
    <row r="15562" spans="1:4" x14ac:dyDescent="0.3">
      <c r="A15562" s="1" t="s">
        <v>78</v>
      </c>
      <c r="B15562" s="1" t="s">
        <v>115</v>
      </c>
      <c r="C15562">
        <v>188.24799999999999</v>
      </c>
      <c r="D15562">
        <v>268.37801000000002</v>
      </c>
    </row>
    <row r="15563" spans="1:4" x14ac:dyDescent="0.3">
      <c r="A15563" s="1" t="s">
        <v>78</v>
      </c>
      <c r="B15563" s="1" t="s">
        <v>115</v>
      </c>
      <c r="C15563">
        <v>208.41499999999999</v>
      </c>
      <c r="D15563">
        <v>267.45801</v>
      </c>
    </row>
    <row r="15564" spans="1:4" x14ac:dyDescent="0.3">
      <c r="A15564" s="1" t="s">
        <v>78</v>
      </c>
      <c r="B15564" s="1" t="s">
        <v>115</v>
      </c>
      <c r="C15564">
        <v>207.90600000000001</v>
      </c>
      <c r="D15564">
        <v>267.49000999999998</v>
      </c>
    </row>
    <row r="15565" spans="1:4" x14ac:dyDescent="0.3">
      <c r="A15565" s="1" t="s">
        <v>78</v>
      </c>
      <c r="B15565" s="1" t="s">
        <v>115</v>
      </c>
      <c r="C15565">
        <v>207.37899999999999</v>
      </c>
      <c r="D15565">
        <v>267.51900999999998</v>
      </c>
    </row>
    <row r="15566" spans="1:4" x14ac:dyDescent="0.3">
      <c r="A15566" s="1" t="s">
        <v>78</v>
      </c>
      <c r="B15566" s="1" t="s">
        <v>115</v>
      </c>
      <c r="C15566">
        <v>206.809</v>
      </c>
      <c r="D15566">
        <v>267.55000999999999</v>
      </c>
    </row>
    <row r="15567" spans="1:4" x14ac:dyDescent="0.3">
      <c r="A15567" s="1" t="s">
        <v>78</v>
      </c>
      <c r="B15567" s="1" t="s">
        <v>115</v>
      </c>
      <c r="C15567">
        <v>206.21899999999999</v>
      </c>
      <c r="D15567">
        <v>267.58100999999999</v>
      </c>
    </row>
    <row r="15568" spans="1:4" x14ac:dyDescent="0.3">
      <c r="A15568" s="1" t="s">
        <v>78</v>
      </c>
      <c r="B15568" s="1" t="s">
        <v>115</v>
      </c>
      <c r="C15568">
        <v>205.61</v>
      </c>
      <c r="D15568">
        <v>267.611009999999</v>
      </c>
    </row>
    <row r="15569" spans="1:4" x14ac:dyDescent="0.3">
      <c r="A15569" s="1" t="s">
        <v>78</v>
      </c>
      <c r="B15569" s="1" t="s">
        <v>115</v>
      </c>
      <c r="C15569">
        <v>204.97900000000001</v>
      </c>
      <c r="D15569">
        <v>267.64300999999898</v>
      </c>
    </row>
    <row r="15570" spans="1:4" x14ac:dyDescent="0.3">
      <c r="A15570" s="1" t="s">
        <v>78</v>
      </c>
      <c r="B15570" s="1" t="s">
        <v>115</v>
      </c>
      <c r="C15570">
        <v>204.32900000000001</v>
      </c>
      <c r="D15570">
        <v>267.671009999999</v>
      </c>
    </row>
    <row r="15571" spans="1:4" x14ac:dyDescent="0.3">
      <c r="A15571" s="1" t="s">
        <v>78</v>
      </c>
      <c r="B15571" s="1" t="s">
        <v>115</v>
      </c>
      <c r="C15571">
        <v>203.65799999999999</v>
      </c>
      <c r="D15571">
        <v>267.70400999999998</v>
      </c>
    </row>
    <row r="15572" spans="1:4" x14ac:dyDescent="0.3">
      <c r="A15572" s="1" t="s">
        <v>78</v>
      </c>
      <c r="B15572" s="1" t="s">
        <v>115</v>
      </c>
      <c r="C15572">
        <v>202.316</v>
      </c>
      <c r="D15572">
        <v>267.796009999999</v>
      </c>
    </row>
    <row r="15573" spans="1:4" x14ac:dyDescent="0.3">
      <c r="A15573" s="1" t="s">
        <v>78</v>
      </c>
      <c r="B15573" s="1" t="s">
        <v>115</v>
      </c>
      <c r="C15573">
        <v>200.95400000000001</v>
      </c>
      <c r="D15573">
        <v>267.85700999999898</v>
      </c>
    </row>
    <row r="15574" spans="1:4" x14ac:dyDescent="0.3">
      <c r="A15574" s="1" t="s">
        <v>78</v>
      </c>
      <c r="B15574" s="1" t="s">
        <v>115</v>
      </c>
      <c r="C15574">
        <v>199.63300000000001</v>
      </c>
      <c r="D15574">
        <v>267.91800999999901</v>
      </c>
    </row>
    <row r="15575" spans="1:4" x14ac:dyDescent="0.3">
      <c r="A15575" s="1" t="s">
        <v>78</v>
      </c>
      <c r="B15575" s="1" t="s">
        <v>115</v>
      </c>
      <c r="C15575">
        <v>198.96100000000001</v>
      </c>
      <c r="D15575">
        <v>267.94900999999902</v>
      </c>
    </row>
    <row r="15576" spans="1:4" x14ac:dyDescent="0.3">
      <c r="A15576" s="1" t="s">
        <v>78</v>
      </c>
      <c r="B15576" s="1" t="s">
        <v>115</v>
      </c>
      <c r="C15576">
        <v>198.33199999999999</v>
      </c>
      <c r="D15576">
        <v>267.97900999999899</v>
      </c>
    </row>
    <row r="15577" spans="1:4" x14ac:dyDescent="0.3">
      <c r="A15577" s="1" t="s">
        <v>78</v>
      </c>
      <c r="B15577" s="1" t="s">
        <v>115</v>
      </c>
      <c r="C15577">
        <v>208.41499999999999</v>
      </c>
      <c r="D15577">
        <v>267.45800999999898</v>
      </c>
    </row>
    <row r="15578" spans="1:4" x14ac:dyDescent="0.3">
      <c r="A15578" s="1" t="s">
        <v>78</v>
      </c>
      <c r="B15578" s="1" t="s">
        <v>115</v>
      </c>
      <c r="C15578">
        <v>207.90600000000001</v>
      </c>
      <c r="D15578">
        <v>267.49000999999902</v>
      </c>
    </row>
    <row r="15579" spans="1:4" x14ac:dyDescent="0.3">
      <c r="A15579" s="1" t="s">
        <v>78</v>
      </c>
      <c r="B15579" s="1" t="s">
        <v>115</v>
      </c>
      <c r="C15579">
        <v>207.37899999999999</v>
      </c>
      <c r="D15579">
        <v>267.51900999999901</v>
      </c>
    </row>
    <row r="15580" spans="1:4" x14ac:dyDescent="0.3">
      <c r="A15580" s="1" t="s">
        <v>78</v>
      </c>
      <c r="B15580" s="1" t="s">
        <v>115</v>
      </c>
      <c r="C15580">
        <v>206.809</v>
      </c>
      <c r="D15580">
        <v>267.55000999999902</v>
      </c>
    </row>
    <row r="15581" spans="1:4" x14ac:dyDescent="0.3">
      <c r="A15581" s="1" t="s">
        <v>78</v>
      </c>
      <c r="B15581" s="1" t="s">
        <v>115</v>
      </c>
      <c r="C15581">
        <v>206.21899999999999</v>
      </c>
      <c r="D15581">
        <v>267.58100999999903</v>
      </c>
    </row>
    <row r="15582" spans="1:4" x14ac:dyDescent="0.3">
      <c r="A15582" s="1" t="s">
        <v>78</v>
      </c>
      <c r="B15582" s="1" t="s">
        <v>115</v>
      </c>
      <c r="C15582">
        <v>205.61</v>
      </c>
      <c r="D15582">
        <v>267.611009999999</v>
      </c>
    </row>
    <row r="15583" spans="1:4" x14ac:dyDescent="0.3">
      <c r="A15583" s="1" t="s">
        <v>78</v>
      </c>
      <c r="B15583" s="1" t="s">
        <v>115</v>
      </c>
      <c r="C15583">
        <v>204.97900000000001</v>
      </c>
      <c r="D15583">
        <v>267.64300999999898</v>
      </c>
    </row>
    <row r="15584" spans="1:4" x14ac:dyDescent="0.3">
      <c r="A15584" s="1" t="s">
        <v>78</v>
      </c>
      <c r="B15584" s="1" t="s">
        <v>115</v>
      </c>
      <c r="C15584">
        <v>204.32900000000001</v>
      </c>
      <c r="D15584">
        <v>267.671009999999</v>
      </c>
    </row>
    <row r="15585" spans="1:4" x14ac:dyDescent="0.3">
      <c r="A15585" s="1" t="s">
        <v>78</v>
      </c>
      <c r="B15585" s="1" t="s">
        <v>115</v>
      </c>
      <c r="C15585">
        <v>203.65799999999999</v>
      </c>
      <c r="D15585">
        <v>267.70400999999902</v>
      </c>
    </row>
    <row r="15586" spans="1:4" x14ac:dyDescent="0.3">
      <c r="A15586" s="1" t="s">
        <v>78</v>
      </c>
      <c r="B15586" s="1" t="s">
        <v>115</v>
      </c>
      <c r="C15586">
        <v>202.316</v>
      </c>
      <c r="D15586">
        <v>267.796009999999</v>
      </c>
    </row>
    <row r="15587" spans="1:4" x14ac:dyDescent="0.3">
      <c r="A15587" s="1" t="s">
        <v>78</v>
      </c>
      <c r="B15587" s="1" t="s">
        <v>115</v>
      </c>
      <c r="C15587">
        <v>200.95400000000001</v>
      </c>
      <c r="D15587">
        <v>267.85700999999898</v>
      </c>
    </row>
    <row r="15588" spans="1:4" x14ac:dyDescent="0.3">
      <c r="A15588" s="1" t="s">
        <v>78</v>
      </c>
      <c r="B15588" s="1" t="s">
        <v>115</v>
      </c>
      <c r="C15588">
        <v>199.63300000000001</v>
      </c>
      <c r="D15588">
        <v>267.91800999999901</v>
      </c>
    </row>
    <row r="15589" spans="1:4" x14ac:dyDescent="0.3">
      <c r="A15589" s="1" t="s">
        <v>78</v>
      </c>
      <c r="B15589" s="1" t="s">
        <v>115</v>
      </c>
      <c r="C15589">
        <v>198.96100000000001</v>
      </c>
      <c r="D15589">
        <v>267.94900999999902</v>
      </c>
    </row>
    <row r="15590" spans="1:4" x14ac:dyDescent="0.3">
      <c r="A15590" s="1" t="s">
        <v>78</v>
      </c>
      <c r="B15590" s="1" t="s">
        <v>115</v>
      </c>
      <c r="C15590">
        <v>198.33199999999999</v>
      </c>
      <c r="D15590">
        <v>267.97900999999899</v>
      </c>
    </row>
    <row r="15591" spans="1:4" x14ac:dyDescent="0.3">
      <c r="A15591" s="1" t="s">
        <v>78</v>
      </c>
      <c r="B15591" s="1" t="s">
        <v>115</v>
      </c>
      <c r="C15591">
        <v>213.82300000000001</v>
      </c>
      <c r="D15591">
        <v>267.152009999999</v>
      </c>
    </row>
    <row r="15592" spans="1:4" x14ac:dyDescent="0.3">
      <c r="A15592" s="1" t="s">
        <v>78</v>
      </c>
      <c r="B15592" s="1" t="s">
        <v>115</v>
      </c>
      <c r="C15592">
        <v>213.49799999999999</v>
      </c>
      <c r="D15592">
        <v>267.18200999999902</v>
      </c>
    </row>
    <row r="15593" spans="1:4" x14ac:dyDescent="0.3">
      <c r="A15593" s="1" t="s">
        <v>78</v>
      </c>
      <c r="B15593" s="1" t="s">
        <v>115</v>
      </c>
      <c r="C15593">
        <v>213.172</v>
      </c>
      <c r="D15593">
        <v>267.18200000000002</v>
      </c>
    </row>
    <row r="15594" spans="1:4" x14ac:dyDescent="0.3">
      <c r="A15594" s="1" t="s">
        <v>78</v>
      </c>
      <c r="B15594" s="1" t="s">
        <v>115</v>
      </c>
      <c r="C15594">
        <v>212.583</v>
      </c>
      <c r="D15594">
        <v>267.24400000000003</v>
      </c>
    </row>
    <row r="15595" spans="1:4" x14ac:dyDescent="0.3">
      <c r="A15595" s="1" t="s">
        <v>78</v>
      </c>
      <c r="B15595" s="1" t="s">
        <v>115</v>
      </c>
      <c r="C15595">
        <v>211.99299999999999</v>
      </c>
      <c r="D15595">
        <v>267.274</v>
      </c>
    </row>
    <row r="15596" spans="1:4" x14ac:dyDescent="0.3">
      <c r="A15596" s="1" t="s">
        <v>78</v>
      </c>
      <c r="B15596" s="1" t="s">
        <v>115</v>
      </c>
      <c r="C15596">
        <v>211.404</v>
      </c>
      <c r="D15596">
        <v>267.30500000000001</v>
      </c>
    </row>
    <row r="15597" spans="1:4" x14ac:dyDescent="0.3">
      <c r="A15597" s="1" t="s">
        <v>78</v>
      </c>
      <c r="B15597" s="1" t="s">
        <v>115</v>
      </c>
      <c r="C15597">
        <v>211.09899999999999</v>
      </c>
      <c r="D15597">
        <v>267.30500000000001</v>
      </c>
    </row>
    <row r="15598" spans="1:4" x14ac:dyDescent="0.3">
      <c r="A15598" s="1" t="s">
        <v>78</v>
      </c>
      <c r="B15598" s="1" t="s">
        <v>115</v>
      </c>
      <c r="C15598">
        <v>210.79399999999899</v>
      </c>
      <c r="D15598">
        <v>267.33600000000001</v>
      </c>
    </row>
    <row r="15599" spans="1:4" x14ac:dyDescent="0.3">
      <c r="A15599" s="1" t="s">
        <v>78</v>
      </c>
      <c r="B15599" s="1" t="s">
        <v>115</v>
      </c>
      <c r="C15599">
        <v>210.44799999999901</v>
      </c>
      <c r="D15599">
        <v>267.36599999999999</v>
      </c>
    </row>
    <row r="15600" spans="1:4" x14ac:dyDescent="0.3">
      <c r="A15600" s="1" t="s">
        <v>78</v>
      </c>
      <c r="B15600" s="1" t="s">
        <v>115</v>
      </c>
      <c r="C15600">
        <v>210.102</v>
      </c>
      <c r="D15600">
        <v>267.36599999999999</v>
      </c>
    </row>
    <row r="15601" spans="1:4" x14ac:dyDescent="0.3">
      <c r="A15601" s="1" t="s">
        <v>78</v>
      </c>
      <c r="B15601" s="1" t="s">
        <v>115</v>
      </c>
      <c r="C15601">
        <v>209.71600000000001</v>
      </c>
      <c r="D15601">
        <v>267.39599999999899</v>
      </c>
    </row>
    <row r="15602" spans="1:4" x14ac:dyDescent="0.3">
      <c r="A15602" s="1" t="s">
        <v>78</v>
      </c>
      <c r="B15602" s="1" t="s">
        <v>115</v>
      </c>
      <c r="C15602">
        <v>209.31</v>
      </c>
      <c r="D15602">
        <v>267.39600000000002</v>
      </c>
    </row>
    <row r="15603" spans="1:4" x14ac:dyDescent="0.3">
      <c r="A15603" s="1" t="s">
        <v>78</v>
      </c>
      <c r="B15603" s="1" t="s">
        <v>115</v>
      </c>
      <c r="C15603">
        <v>208.88200000000001</v>
      </c>
      <c r="D15603">
        <v>267.42700000000002</v>
      </c>
    </row>
    <row r="15604" spans="1:4" x14ac:dyDescent="0.3">
      <c r="A15604" s="1" t="s">
        <v>78</v>
      </c>
      <c r="B15604" s="1" t="s">
        <v>115</v>
      </c>
      <c r="C15604">
        <v>208.41499999999999</v>
      </c>
      <c r="D15604">
        <v>267.45800000000003</v>
      </c>
    </row>
    <row r="15605" spans="1:4" x14ac:dyDescent="0.3">
      <c r="A15605" s="1" t="s">
        <v>78</v>
      </c>
      <c r="B15605" s="1" t="s">
        <v>115</v>
      </c>
      <c r="C15605">
        <v>213.82299999999901</v>
      </c>
      <c r="D15605">
        <v>267.15199999999999</v>
      </c>
    </row>
    <row r="15606" spans="1:4" x14ac:dyDescent="0.3">
      <c r="A15606" s="1" t="s">
        <v>78</v>
      </c>
      <c r="B15606" s="1" t="s">
        <v>115</v>
      </c>
      <c r="C15606">
        <v>213.49799999999999</v>
      </c>
      <c r="D15606">
        <v>267.18200000000002</v>
      </c>
    </row>
    <row r="15607" spans="1:4" x14ac:dyDescent="0.3">
      <c r="A15607" s="1" t="s">
        <v>78</v>
      </c>
      <c r="B15607" s="1" t="s">
        <v>115</v>
      </c>
      <c r="C15607">
        <v>213.172</v>
      </c>
      <c r="D15607">
        <v>267.18200000000002</v>
      </c>
    </row>
    <row r="15608" spans="1:4" x14ac:dyDescent="0.3">
      <c r="A15608" s="1" t="s">
        <v>78</v>
      </c>
      <c r="B15608" s="1" t="s">
        <v>115</v>
      </c>
      <c r="C15608">
        <v>212.583</v>
      </c>
      <c r="D15608">
        <v>267.24400000000003</v>
      </c>
    </row>
    <row r="15609" spans="1:4" x14ac:dyDescent="0.3">
      <c r="A15609" s="1" t="s">
        <v>78</v>
      </c>
      <c r="B15609" s="1" t="s">
        <v>115</v>
      </c>
      <c r="C15609">
        <v>211.99299999999999</v>
      </c>
      <c r="D15609">
        <v>267.274</v>
      </c>
    </row>
    <row r="15610" spans="1:4" x14ac:dyDescent="0.3">
      <c r="A15610" s="1" t="s">
        <v>78</v>
      </c>
      <c r="B15610" s="1" t="s">
        <v>115</v>
      </c>
      <c r="C15610">
        <v>211.404</v>
      </c>
      <c r="D15610">
        <v>267.30500000000001</v>
      </c>
    </row>
    <row r="15611" spans="1:4" x14ac:dyDescent="0.3">
      <c r="A15611" s="1" t="s">
        <v>78</v>
      </c>
      <c r="B15611" s="1" t="s">
        <v>115</v>
      </c>
      <c r="C15611">
        <v>211.09899999999999</v>
      </c>
      <c r="D15611">
        <v>267.30500000000001</v>
      </c>
    </row>
    <row r="15612" spans="1:4" x14ac:dyDescent="0.3">
      <c r="A15612" s="1" t="s">
        <v>78</v>
      </c>
      <c r="B15612" s="1" t="s">
        <v>115</v>
      </c>
      <c r="C15612">
        <v>210.79399999999899</v>
      </c>
      <c r="D15612">
        <v>267.33600000000001</v>
      </c>
    </row>
    <row r="15613" spans="1:4" x14ac:dyDescent="0.3">
      <c r="A15613" s="1" t="s">
        <v>78</v>
      </c>
      <c r="B15613" s="1" t="s">
        <v>115</v>
      </c>
      <c r="C15613">
        <v>210.44799999999901</v>
      </c>
      <c r="D15613">
        <v>267.36599999999999</v>
      </c>
    </row>
    <row r="15614" spans="1:4" x14ac:dyDescent="0.3">
      <c r="A15614" s="1" t="s">
        <v>78</v>
      </c>
      <c r="B15614" s="1" t="s">
        <v>115</v>
      </c>
      <c r="C15614">
        <v>210.102</v>
      </c>
      <c r="D15614">
        <v>267.36599999999999</v>
      </c>
    </row>
    <row r="15615" spans="1:4" x14ac:dyDescent="0.3">
      <c r="A15615" s="1" t="s">
        <v>78</v>
      </c>
      <c r="B15615" s="1" t="s">
        <v>115</v>
      </c>
      <c r="C15615">
        <v>209.71600000000001</v>
      </c>
      <c r="D15615">
        <v>267.39599999999899</v>
      </c>
    </row>
    <row r="15616" spans="1:4" x14ac:dyDescent="0.3">
      <c r="A15616" s="1" t="s">
        <v>78</v>
      </c>
      <c r="B15616" s="1" t="s">
        <v>115</v>
      </c>
      <c r="C15616">
        <v>209.31</v>
      </c>
      <c r="D15616">
        <v>267.39600000000002</v>
      </c>
    </row>
    <row r="15617" spans="1:4" x14ac:dyDescent="0.3">
      <c r="A15617" s="1" t="s">
        <v>78</v>
      </c>
      <c r="B15617" s="1" t="s">
        <v>115</v>
      </c>
      <c r="C15617">
        <v>208.88200000000001</v>
      </c>
      <c r="D15617">
        <v>267.42700000000002</v>
      </c>
    </row>
    <row r="15618" spans="1:4" x14ac:dyDescent="0.3">
      <c r="A15618" s="1" t="s">
        <v>78</v>
      </c>
      <c r="B15618" s="1" t="s">
        <v>115</v>
      </c>
      <c r="C15618">
        <v>208.41499999999999</v>
      </c>
      <c r="D15618">
        <v>267.45800000000003</v>
      </c>
    </row>
    <row r="15619" spans="1:4" x14ac:dyDescent="0.3">
      <c r="A15619" s="1" t="s">
        <v>78</v>
      </c>
      <c r="B15619" s="1" t="s">
        <v>115</v>
      </c>
      <c r="C15619">
        <v>219.20999999999901</v>
      </c>
      <c r="D15619">
        <v>266.66090000000003</v>
      </c>
    </row>
    <row r="15620" spans="1:4" x14ac:dyDescent="0.3">
      <c r="A15620" s="1" t="s">
        <v>78</v>
      </c>
      <c r="B15620" s="1" t="s">
        <v>115</v>
      </c>
      <c r="C15620">
        <v>216.52699999999999</v>
      </c>
      <c r="D15620">
        <v>266.9359</v>
      </c>
    </row>
    <row r="15621" spans="1:4" x14ac:dyDescent="0.3">
      <c r="A15621" s="1" t="s">
        <v>78</v>
      </c>
      <c r="B15621" s="1" t="s">
        <v>115</v>
      </c>
      <c r="C15621">
        <v>213.82299999999901</v>
      </c>
      <c r="D15621">
        <v>267.15190000000001</v>
      </c>
    </row>
    <row r="15622" spans="1:4" x14ac:dyDescent="0.3">
      <c r="A15622" s="1" t="s">
        <v>78</v>
      </c>
      <c r="B15622" s="1" t="s">
        <v>115</v>
      </c>
      <c r="C15622">
        <v>219.20999999999901</v>
      </c>
      <c r="D15622">
        <v>266.66090000000003</v>
      </c>
    </row>
    <row r="15623" spans="1:4" x14ac:dyDescent="0.3">
      <c r="A15623" s="1" t="s">
        <v>78</v>
      </c>
      <c r="B15623" s="1" t="s">
        <v>115</v>
      </c>
      <c r="C15623">
        <v>216.52699999999999</v>
      </c>
      <c r="D15623">
        <v>266.9359</v>
      </c>
    </row>
    <row r="15624" spans="1:4" x14ac:dyDescent="0.3">
      <c r="A15624" s="1" t="s">
        <v>78</v>
      </c>
      <c r="B15624" s="1" t="s">
        <v>115</v>
      </c>
      <c r="C15624">
        <v>213.82299999999901</v>
      </c>
      <c r="D15624">
        <v>267.15190000000001</v>
      </c>
    </row>
    <row r="15625" spans="1:4" x14ac:dyDescent="0.3">
      <c r="A15625" s="1" t="s">
        <v>78</v>
      </c>
      <c r="B15625" s="1" t="s">
        <v>115</v>
      </c>
      <c r="C15625">
        <v>224.57799999999901</v>
      </c>
      <c r="D15625">
        <v>265.95490000000001</v>
      </c>
    </row>
    <row r="15626" spans="1:4" x14ac:dyDescent="0.3">
      <c r="A15626" s="1" t="s">
        <v>78</v>
      </c>
      <c r="B15626" s="1" t="s">
        <v>115</v>
      </c>
      <c r="C15626">
        <v>224.33399999999901</v>
      </c>
      <c r="D15626">
        <v>265.98590000000002</v>
      </c>
    </row>
    <row r="15627" spans="1:4" x14ac:dyDescent="0.3">
      <c r="A15627" s="1" t="s">
        <v>78</v>
      </c>
      <c r="B15627" s="1" t="s">
        <v>115</v>
      </c>
      <c r="C15627">
        <v>224.06899999999999</v>
      </c>
      <c r="D15627">
        <v>266.01589999999999</v>
      </c>
    </row>
    <row r="15628" spans="1:4" x14ac:dyDescent="0.3">
      <c r="A15628" s="1" t="s">
        <v>78</v>
      </c>
      <c r="B15628" s="1" t="s">
        <v>115</v>
      </c>
      <c r="C15628">
        <v>223.76499999999999</v>
      </c>
      <c r="D15628">
        <v>266.0779</v>
      </c>
    </row>
    <row r="15629" spans="1:4" x14ac:dyDescent="0.3">
      <c r="A15629" s="1" t="s">
        <v>78</v>
      </c>
      <c r="B15629" s="1" t="s">
        <v>115</v>
      </c>
      <c r="C15629">
        <v>223.45999999999901</v>
      </c>
      <c r="D15629">
        <v>266.10890000000001</v>
      </c>
    </row>
    <row r="15630" spans="1:4" x14ac:dyDescent="0.3">
      <c r="A15630" s="1" t="s">
        <v>78</v>
      </c>
      <c r="B15630" s="1" t="s">
        <v>115</v>
      </c>
      <c r="C15630">
        <v>223.13399999999999</v>
      </c>
      <c r="D15630">
        <v>266.16890000000001</v>
      </c>
    </row>
    <row r="15631" spans="1:4" x14ac:dyDescent="0.3">
      <c r="A15631" s="1" t="s">
        <v>78</v>
      </c>
      <c r="B15631" s="1" t="s">
        <v>115</v>
      </c>
      <c r="C15631">
        <v>222.80799999999999</v>
      </c>
      <c r="D15631">
        <v>266.20089999999999</v>
      </c>
    </row>
    <row r="15632" spans="1:4" x14ac:dyDescent="0.3">
      <c r="A15632" s="1" t="s">
        <v>78</v>
      </c>
      <c r="B15632" s="1" t="s">
        <v>115</v>
      </c>
      <c r="C15632">
        <v>222.09699999999901</v>
      </c>
      <c r="D15632">
        <v>266.29289999999997</v>
      </c>
    </row>
    <row r="15633" spans="1:4" x14ac:dyDescent="0.3">
      <c r="A15633" s="1" t="s">
        <v>78</v>
      </c>
      <c r="B15633" s="1" t="s">
        <v>115</v>
      </c>
      <c r="C15633">
        <v>221.36599999999899</v>
      </c>
      <c r="D15633">
        <v>266.38489999999899</v>
      </c>
    </row>
    <row r="15634" spans="1:4" x14ac:dyDescent="0.3">
      <c r="A15634" s="1" t="s">
        <v>78</v>
      </c>
      <c r="B15634" s="1" t="s">
        <v>115</v>
      </c>
      <c r="C15634">
        <v>220.63299999999899</v>
      </c>
      <c r="D15634">
        <v>266.47689999999898</v>
      </c>
    </row>
    <row r="15635" spans="1:4" x14ac:dyDescent="0.3">
      <c r="A15635" s="1" t="s">
        <v>78</v>
      </c>
      <c r="B15635" s="1" t="s">
        <v>115</v>
      </c>
      <c r="C15635">
        <v>219.90099999999899</v>
      </c>
      <c r="D15635">
        <v>266.56889999999902</v>
      </c>
    </row>
    <row r="15636" spans="1:4" x14ac:dyDescent="0.3">
      <c r="A15636" s="1" t="s">
        <v>78</v>
      </c>
      <c r="B15636" s="1" t="s">
        <v>115</v>
      </c>
      <c r="C15636">
        <v>219.20999999999901</v>
      </c>
      <c r="D15636">
        <v>266.660899999999</v>
      </c>
    </row>
    <row r="15637" spans="1:4" x14ac:dyDescent="0.3">
      <c r="A15637" s="1" t="s">
        <v>78</v>
      </c>
      <c r="B15637" s="1" t="s">
        <v>115</v>
      </c>
      <c r="C15637">
        <v>224.57799999999901</v>
      </c>
      <c r="D15637">
        <v>265.95489999999899</v>
      </c>
    </row>
    <row r="15638" spans="1:4" x14ac:dyDescent="0.3">
      <c r="A15638" s="1" t="s">
        <v>78</v>
      </c>
      <c r="B15638" s="1" t="s">
        <v>115</v>
      </c>
      <c r="C15638">
        <v>224.33399999999901</v>
      </c>
      <c r="D15638">
        <v>265.98589999999899</v>
      </c>
    </row>
    <row r="15639" spans="1:4" x14ac:dyDescent="0.3">
      <c r="A15639" s="1" t="s">
        <v>78</v>
      </c>
      <c r="B15639" s="1" t="s">
        <v>115</v>
      </c>
      <c r="C15639">
        <v>224.06899999999999</v>
      </c>
      <c r="D15639">
        <v>266.01589999999902</v>
      </c>
    </row>
    <row r="15640" spans="1:4" x14ac:dyDescent="0.3">
      <c r="A15640" s="1" t="s">
        <v>78</v>
      </c>
      <c r="B15640" s="1" t="s">
        <v>115</v>
      </c>
      <c r="C15640">
        <v>223.76499999999999</v>
      </c>
      <c r="D15640">
        <v>266.07789999999898</v>
      </c>
    </row>
    <row r="15641" spans="1:4" x14ac:dyDescent="0.3">
      <c r="A15641" s="1" t="s">
        <v>78</v>
      </c>
      <c r="B15641" s="1" t="s">
        <v>115</v>
      </c>
      <c r="C15641">
        <v>223.45999999999901</v>
      </c>
      <c r="D15641">
        <v>266.10889999999898</v>
      </c>
    </row>
    <row r="15642" spans="1:4" x14ac:dyDescent="0.3">
      <c r="A15642" s="1" t="s">
        <v>78</v>
      </c>
      <c r="B15642" s="1" t="s">
        <v>115</v>
      </c>
      <c r="C15642">
        <v>223.13399999999999</v>
      </c>
      <c r="D15642">
        <v>266.16889999999898</v>
      </c>
    </row>
    <row r="15643" spans="1:4" x14ac:dyDescent="0.3">
      <c r="A15643" s="1" t="s">
        <v>78</v>
      </c>
      <c r="B15643" s="1" t="s">
        <v>115</v>
      </c>
      <c r="C15643">
        <v>222.80799999999999</v>
      </c>
      <c r="D15643">
        <v>266.20089999999902</v>
      </c>
    </row>
    <row r="15644" spans="1:4" x14ac:dyDescent="0.3">
      <c r="A15644" s="1" t="s">
        <v>78</v>
      </c>
      <c r="B15644" s="1" t="s">
        <v>115</v>
      </c>
      <c r="C15644">
        <v>222.09699999999901</v>
      </c>
      <c r="D15644">
        <v>266.29289999999901</v>
      </c>
    </row>
    <row r="15645" spans="1:4" x14ac:dyDescent="0.3">
      <c r="A15645" s="1" t="s">
        <v>78</v>
      </c>
      <c r="B15645" s="1" t="s">
        <v>115</v>
      </c>
      <c r="C15645">
        <v>221.36599999999899</v>
      </c>
      <c r="D15645">
        <v>266.38489999999899</v>
      </c>
    </row>
    <row r="15646" spans="1:4" x14ac:dyDescent="0.3">
      <c r="A15646" s="1" t="s">
        <v>78</v>
      </c>
      <c r="B15646" s="1" t="s">
        <v>115</v>
      </c>
      <c r="C15646">
        <v>220.63299999999899</v>
      </c>
      <c r="D15646">
        <v>266.47689999999898</v>
      </c>
    </row>
    <row r="15647" spans="1:4" x14ac:dyDescent="0.3">
      <c r="A15647" s="1" t="s">
        <v>78</v>
      </c>
      <c r="B15647" s="1" t="s">
        <v>115</v>
      </c>
      <c r="C15647">
        <v>219.90099999999899</v>
      </c>
      <c r="D15647">
        <v>266.56889999999902</v>
      </c>
    </row>
    <row r="15648" spans="1:4" x14ac:dyDescent="0.3">
      <c r="A15648" s="1" t="s">
        <v>78</v>
      </c>
      <c r="B15648" s="1" t="s">
        <v>115</v>
      </c>
      <c r="C15648">
        <v>219.20999999999901</v>
      </c>
      <c r="D15648">
        <v>266.660899999999</v>
      </c>
    </row>
    <row r="15649" spans="1:4" x14ac:dyDescent="0.3">
      <c r="A15649" s="1" t="s">
        <v>78</v>
      </c>
      <c r="B15649" s="1" t="s">
        <v>115</v>
      </c>
      <c r="C15649">
        <v>226.71200999999999</v>
      </c>
      <c r="D15649">
        <v>265.61889999999897</v>
      </c>
    </row>
    <row r="15650" spans="1:4" x14ac:dyDescent="0.3">
      <c r="A15650" s="1" t="s">
        <v>78</v>
      </c>
      <c r="B15650" s="1" t="s">
        <v>115</v>
      </c>
      <c r="C15650">
        <v>226.44800999999899</v>
      </c>
      <c r="D15650">
        <v>265.67989999999901</v>
      </c>
    </row>
    <row r="15651" spans="1:4" x14ac:dyDescent="0.3">
      <c r="A15651" s="1" t="s">
        <v>78</v>
      </c>
      <c r="B15651" s="1" t="s">
        <v>115</v>
      </c>
      <c r="C15651">
        <v>226.20400999999899</v>
      </c>
      <c r="D15651">
        <v>265.70989999999898</v>
      </c>
    </row>
    <row r="15652" spans="1:4" x14ac:dyDescent="0.3">
      <c r="A15652" s="1" t="s">
        <v>78</v>
      </c>
      <c r="B15652" s="1" t="s">
        <v>115</v>
      </c>
      <c r="C15652">
        <v>225.75700999999901</v>
      </c>
      <c r="D15652">
        <v>265.77189999999899</v>
      </c>
    </row>
    <row r="15653" spans="1:4" x14ac:dyDescent="0.3">
      <c r="A15653" s="1" t="s">
        <v>78</v>
      </c>
      <c r="B15653" s="1" t="s">
        <v>115</v>
      </c>
      <c r="C15653">
        <v>225.53300999999999</v>
      </c>
      <c r="D15653">
        <v>265.83389999999901</v>
      </c>
    </row>
    <row r="15654" spans="1:4" x14ac:dyDescent="0.3">
      <c r="A15654" s="1" t="s">
        <v>78</v>
      </c>
      <c r="B15654" s="1" t="s">
        <v>115</v>
      </c>
      <c r="C15654">
        <v>225.24901</v>
      </c>
      <c r="D15654">
        <v>265.86389999999898</v>
      </c>
    </row>
    <row r="15655" spans="1:4" x14ac:dyDescent="0.3">
      <c r="A15655" s="1" t="s">
        <v>78</v>
      </c>
      <c r="B15655" s="1" t="s">
        <v>115</v>
      </c>
      <c r="C15655">
        <v>224.94400999999999</v>
      </c>
      <c r="D15655">
        <v>265.89289999999897</v>
      </c>
    </row>
    <row r="15656" spans="1:4" x14ac:dyDescent="0.3">
      <c r="A15656" s="1" t="s">
        <v>78</v>
      </c>
      <c r="B15656" s="1" t="s">
        <v>115</v>
      </c>
      <c r="C15656">
        <v>224.76000999999999</v>
      </c>
      <c r="D15656">
        <v>265.92489999999901</v>
      </c>
    </row>
    <row r="15657" spans="1:4" x14ac:dyDescent="0.3">
      <c r="A15657" s="1" t="s">
        <v>78</v>
      </c>
      <c r="B15657" s="1" t="s">
        <v>115</v>
      </c>
      <c r="C15657">
        <v>224.57801000000001</v>
      </c>
      <c r="D15657">
        <v>265.95489999999899</v>
      </c>
    </row>
    <row r="15658" spans="1:4" x14ac:dyDescent="0.3">
      <c r="A15658" s="1" t="s">
        <v>78</v>
      </c>
      <c r="B15658" s="1" t="s">
        <v>115</v>
      </c>
      <c r="C15658">
        <v>226.71200999999999</v>
      </c>
      <c r="D15658">
        <v>265.61889999999897</v>
      </c>
    </row>
    <row r="15659" spans="1:4" x14ac:dyDescent="0.3">
      <c r="A15659" s="1" t="s">
        <v>78</v>
      </c>
      <c r="B15659" s="1" t="s">
        <v>115</v>
      </c>
      <c r="C15659">
        <v>226.44800999999899</v>
      </c>
      <c r="D15659">
        <v>265.67989999999901</v>
      </c>
    </row>
    <row r="15660" spans="1:4" x14ac:dyDescent="0.3">
      <c r="A15660" s="1" t="s">
        <v>78</v>
      </c>
      <c r="B15660" s="1" t="s">
        <v>115</v>
      </c>
      <c r="C15660">
        <v>226.20400999999899</v>
      </c>
      <c r="D15660">
        <v>265.70989999999898</v>
      </c>
    </row>
    <row r="15661" spans="1:4" x14ac:dyDescent="0.3">
      <c r="A15661" s="1" t="s">
        <v>78</v>
      </c>
      <c r="B15661" s="1" t="s">
        <v>115</v>
      </c>
      <c r="C15661">
        <v>225.75700999999901</v>
      </c>
      <c r="D15661">
        <v>265.77189999999899</v>
      </c>
    </row>
    <row r="15662" spans="1:4" x14ac:dyDescent="0.3">
      <c r="A15662" s="1" t="s">
        <v>78</v>
      </c>
      <c r="B15662" s="1" t="s">
        <v>115</v>
      </c>
      <c r="C15662">
        <v>225.53300999999999</v>
      </c>
      <c r="D15662">
        <v>265.83389999999901</v>
      </c>
    </row>
    <row r="15663" spans="1:4" x14ac:dyDescent="0.3">
      <c r="A15663" s="1" t="s">
        <v>78</v>
      </c>
      <c r="B15663" s="1" t="s">
        <v>115</v>
      </c>
      <c r="C15663">
        <v>225.24901</v>
      </c>
      <c r="D15663">
        <v>265.86389999999898</v>
      </c>
    </row>
    <row r="15664" spans="1:4" x14ac:dyDescent="0.3">
      <c r="A15664" s="1" t="s">
        <v>78</v>
      </c>
      <c r="B15664" s="1" t="s">
        <v>115</v>
      </c>
      <c r="C15664">
        <v>224.94400999999999</v>
      </c>
      <c r="D15664">
        <v>265.89289999999897</v>
      </c>
    </row>
    <row r="15665" spans="1:4" x14ac:dyDescent="0.3">
      <c r="A15665" s="1" t="s">
        <v>78</v>
      </c>
      <c r="B15665" s="1" t="s">
        <v>115</v>
      </c>
      <c r="C15665">
        <v>224.76000999999999</v>
      </c>
      <c r="D15665">
        <v>265.92489999999901</v>
      </c>
    </row>
    <row r="15666" spans="1:4" x14ac:dyDescent="0.3">
      <c r="A15666" s="1" t="s">
        <v>78</v>
      </c>
      <c r="B15666" s="1" t="s">
        <v>115</v>
      </c>
      <c r="C15666">
        <v>224.57801000000001</v>
      </c>
      <c r="D15666">
        <v>265.95489999999899</v>
      </c>
    </row>
    <row r="15667" spans="1:4" x14ac:dyDescent="0.3">
      <c r="A15667" s="1" t="s">
        <v>78</v>
      </c>
      <c r="B15667" s="1" t="s">
        <v>115</v>
      </c>
      <c r="C15667">
        <v>229.88399999999999</v>
      </c>
      <c r="D15667">
        <v>264.974009999999</v>
      </c>
    </row>
    <row r="15668" spans="1:4" x14ac:dyDescent="0.3">
      <c r="A15668" s="1" t="s">
        <v>78</v>
      </c>
      <c r="B15668" s="1" t="s">
        <v>115</v>
      </c>
      <c r="C15668">
        <v>229.375</v>
      </c>
      <c r="D15668">
        <v>265.09600999999901</v>
      </c>
    </row>
    <row r="15669" spans="1:4" x14ac:dyDescent="0.3">
      <c r="A15669" s="1" t="s">
        <v>78</v>
      </c>
      <c r="B15669" s="1" t="s">
        <v>115</v>
      </c>
      <c r="C15669">
        <v>228.928</v>
      </c>
      <c r="D15669">
        <v>265.188009999999</v>
      </c>
    </row>
    <row r="15670" spans="1:4" x14ac:dyDescent="0.3">
      <c r="A15670" s="1" t="s">
        <v>78</v>
      </c>
      <c r="B15670" s="1" t="s">
        <v>115</v>
      </c>
      <c r="C15670">
        <v>228.50200000000001</v>
      </c>
      <c r="D15670">
        <v>265.28100999999901</v>
      </c>
    </row>
    <row r="15671" spans="1:4" x14ac:dyDescent="0.3">
      <c r="A15671" s="1" t="s">
        <v>78</v>
      </c>
      <c r="B15671" s="1" t="s">
        <v>115</v>
      </c>
      <c r="C15671">
        <v>228.095</v>
      </c>
      <c r="D15671">
        <v>265.34200999999899</v>
      </c>
    </row>
    <row r="15672" spans="1:4" x14ac:dyDescent="0.3">
      <c r="A15672" s="1" t="s">
        <v>78</v>
      </c>
      <c r="B15672" s="1" t="s">
        <v>115</v>
      </c>
      <c r="C15672">
        <v>227.72900000000001</v>
      </c>
      <c r="D15672">
        <v>265.43500999999901</v>
      </c>
    </row>
    <row r="15673" spans="1:4" x14ac:dyDescent="0.3">
      <c r="A15673" s="1" t="s">
        <v>78</v>
      </c>
      <c r="B15673" s="1" t="s">
        <v>115</v>
      </c>
      <c r="C15673">
        <v>227.38300000000001</v>
      </c>
      <c r="D15673">
        <v>265.49600999999899</v>
      </c>
    </row>
    <row r="15674" spans="1:4" x14ac:dyDescent="0.3">
      <c r="A15674" s="1" t="s">
        <v>78</v>
      </c>
      <c r="B15674" s="1" t="s">
        <v>115</v>
      </c>
      <c r="C15674">
        <v>226.71199999999999</v>
      </c>
      <c r="D15674">
        <v>265.61900999999898</v>
      </c>
    </row>
    <row r="15675" spans="1:4" x14ac:dyDescent="0.3">
      <c r="A15675" s="1" t="s">
        <v>78</v>
      </c>
      <c r="B15675" s="1" t="s">
        <v>115</v>
      </c>
      <c r="C15675">
        <v>229.88399999999999</v>
      </c>
      <c r="D15675">
        <v>264.974009999999</v>
      </c>
    </row>
    <row r="15676" spans="1:4" x14ac:dyDescent="0.3">
      <c r="A15676" s="1" t="s">
        <v>78</v>
      </c>
      <c r="B15676" s="1" t="s">
        <v>115</v>
      </c>
      <c r="C15676">
        <v>229.375</v>
      </c>
      <c r="D15676">
        <v>265.09600999999901</v>
      </c>
    </row>
    <row r="15677" spans="1:4" x14ac:dyDescent="0.3">
      <c r="A15677" s="1" t="s">
        <v>78</v>
      </c>
      <c r="B15677" s="1" t="s">
        <v>115</v>
      </c>
      <c r="C15677">
        <v>228.928</v>
      </c>
      <c r="D15677">
        <v>265.188009999999</v>
      </c>
    </row>
    <row r="15678" spans="1:4" x14ac:dyDescent="0.3">
      <c r="A15678" s="1" t="s">
        <v>78</v>
      </c>
      <c r="B15678" s="1" t="s">
        <v>115</v>
      </c>
      <c r="C15678">
        <v>228.50200000000001</v>
      </c>
      <c r="D15678">
        <v>265.28100999999901</v>
      </c>
    </row>
    <row r="15679" spans="1:4" x14ac:dyDescent="0.3">
      <c r="A15679" s="1" t="s">
        <v>78</v>
      </c>
      <c r="B15679" s="1" t="s">
        <v>115</v>
      </c>
      <c r="C15679">
        <v>228.095</v>
      </c>
      <c r="D15679">
        <v>265.34200999999899</v>
      </c>
    </row>
    <row r="15680" spans="1:4" x14ac:dyDescent="0.3">
      <c r="A15680" s="1" t="s">
        <v>78</v>
      </c>
      <c r="B15680" s="1" t="s">
        <v>115</v>
      </c>
      <c r="C15680">
        <v>227.72900000000001</v>
      </c>
      <c r="D15680">
        <v>265.43500999999901</v>
      </c>
    </row>
    <row r="15681" spans="1:4" x14ac:dyDescent="0.3">
      <c r="A15681" s="1" t="s">
        <v>78</v>
      </c>
      <c r="B15681" s="1" t="s">
        <v>115</v>
      </c>
      <c r="C15681">
        <v>227.38300000000001</v>
      </c>
      <c r="D15681">
        <v>265.49600999999899</v>
      </c>
    </row>
    <row r="15682" spans="1:4" x14ac:dyDescent="0.3">
      <c r="A15682" s="1" t="s">
        <v>78</v>
      </c>
      <c r="B15682" s="1" t="s">
        <v>115</v>
      </c>
      <c r="C15682">
        <v>226.71199999999999</v>
      </c>
      <c r="D15682">
        <v>265.61900999999898</v>
      </c>
    </row>
    <row r="15683" spans="1:4" x14ac:dyDescent="0.3">
      <c r="A15683" s="1" t="s">
        <v>78</v>
      </c>
      <c r="B15683" s="1" t="s">
        <v>115</v>
      </c>
      <c r="C15683">
        <v>235.12899999999999</v>
      </c>
      <c r="D15683">
        <v>263.68599999999901</v>
      </c>
    </row>
    <row r="15684" spans="1:4" x14ac:dyDescent="0.3">
      <c r="A15684" s="1" t="s">
        <v>78</v>
      </c>
      <c r="B15684" s="1" t="s">
        <v>115</v>
      </c>
      <c r="C15684">
        <v>234.458</v>
      </c>
      <c r="D15684">
        <v>263.83899999999898</v>
      </c>
    </row>
    <row r="15685" spans="1:4" x14ac:dyDescent="0.3">
      <c r="A15685" s="1" t="s">
        <v>78</v>
      </c>
      <c r="B15685" s="1" t="s">
        <v>115</v>
      </c>
      <c r="C15685">
        <v>233.767</v>
      </c>
      <c r="D15685">
        <v>263.99399999999901</v>
      </c>
    </row>
    <row r="15686" spans="1:4" x14ac:dyDescent="0.3">
      <c r="A15686" s="1" t="s">
        <v>78</v>
      </c>
      <c r="B15686" s="1" t="s">
        <v>115</v>
      </c>
      <c r="C15686">
        <v>233.05500000000001</v>
      </c>
      <c r="D15686">
        <v>264.17599999999902</v>
      </c>
    </row>
    <row r="15687" spans="1:4" x14ac:dyDescent="0.3">
      <c r="A15687" s="1" t="s">
        <v>78</v>
      </c>
      <c r="B15687" s="1" t="s">
        <v>115</v>
      </c>
      <c r="C15687">
        <v>232.364</v>
      </c>
      <c r="D15687">
        <v>264.36099999999902</v>
      </c>
    </row>
    <row r="15688" spans="1:4" x14ac:dyDescent="0.3">
      <c r="A15688" s="1" t="s">
        <v>78</v>
      </c>
      <c r="B15688" s="1" t="s">
        <v>115</v>
      </c>
      <c r="C15688">
        <v>231.69300000000001</v>
      </c>
      <c r="D15688">
        <v>264.51399999999899</v>
      </c>
    </row>
    <row r="15689" spans="1:4" x14ac:dyDescent="0.3">
      <c r="A15689" s="1" t="s">
        <v>78</v>
      </c>
      <c r="B15689" s="1" t="s">
        <v>115</v>
      </c>
      <c r="C15689">
        <v>231.04300000000001</v>
      </c>
      <c r="D15689">
        <v>264.69799999999901</v>
      </c>
    </row>
    <row r="15690" spans="1:4" x14ac:dyDescent="0.3">
      <c r="A15690" s="1" t="s">
        <v>78</v>
      </c>
      <c r="B15690" s="1" t="s">
        <v>115</v>
      </c>
      <c r="C15690">
        <v>230.43299999999999</v>
      </c>
      <c r="D15690">
        <v>264.85099999999898</v>
      </c>
    </row>
    <row r="15691" spans="1:4" x14ac:dyDescent="0.3">
      <c r="A15691" s="1" t="s">
        <v>78</v>
      </c>
      <c r="B15691" s="1" t="s">
        <v>115</v>
      </c>
      <c r="C15691">
        <v>230.149</v>
      </c>
      <c r="D15691">
        <v>264.91299999999899</v>
      </c>
    </row>
    <row r="15692" spans="1:4" x14ac:dyDescent="0.3">
      <c r="A15692" s="1" t="s">
        <v>78</v>
      </c>
      <c r="B15692" s="1" t="s">
        <v>115</v>
      </c>
      <c r="C15692">
        <v>229.88399999999999</v>
      </c>
      <c r="D15692">
        <v>264.97399999999902</v>
      </c>
    </row>
    <row r="15693" spans="1:4" x14ac:dyDescent="0.3">
      <c r="A15693" s="1" t="s">
        <v>78</v>
      </c>
      <c r="B15693" s="1" t="s">
        <v>115</v>
      </c>
      <c r="C15693">
        <v>235.12899999999999</v>
      </c>
      <c r="D15693">
        <v>263.68599999999901</v>
      </c>
    </row>
    <row r="15694" spans="1:4" x14ac:dyDescent="0.3">
      <c r="A15694" s="1" t="s">
        <v>78</v>
      </c>
      <c r="B15694" s="1" t="s">
        <v>115</v>
      </c>
      <c r="C15694">
        <v>234.458</v>
      </c>
      <c r="D15694">
        <v>263.83899999999898</v>
      </c>
    </row>
    <row r="15695" spans="1:4" x14ac:dyDescent="0.3">
      <c r="A15695" s="1" t="s">
        <v>78</v>
      </c>
      <c r="B15695" s="1" t="s">
        <v>115</v>
      </c>
      <c r="C15695">
        <v>233.767</v>
      </c>
      <c r="D15695">
        <v>263.99399999999901</v>
      </c>
    </row>
    <row r="15696" spans="1:4" x14ac:dyDescent="0.3">
      <c r="A15696" s="1" t="s">
        <v>78</v>
      </c>
      <c r="B15696" s="1" t="s">
        <v>115</v>
      </c>
      <c r="C15696">
        <v>233.05500000000001</v>
      </c>
      <c r="D15696">
        <v>264.17599999999902</v>
      </c>
    </row>
    <row r="15697" spans="1:4" x14ac:dyDescent="0.3">
      <c r="A15697" s="1" t="s">
        <v>78</v>
      </c>
      <c r="B15697" s="1" t="s">
        <v>115</v>
      </c>
      <c r="C15697">
        <v>232.364</v>
      </c>
      <c r="D15697">
        <v>264.36099999999902</v>
      </c>
    </row>
    <row r="15698" spans="1:4" x14ac:dyDescent="0.3">
      <c r="A15698" s="1" t="s">
        <v>78</v>
      </c>
      <c r="B15698" s="1" t="s">
        <v>115</v>
      </c>
      <c r="C15698">
        <v>231.69300000000001</v>
      </c>
      <c r="D15698">
        <v>264.51399999999899</v>
      </c>
    </row>
    <row r="15699" spans="1:4" x14ac:dyDescent="0.3">
      <c r="A15699" s="1" t="s">
        <v>78</v>
      </c>
      <c r="B15699" s="1" t="s">
        <v>115</v>
      </c>
      <c r="C15699">
        <v>231.04300000000001</v>
      </c>
      <c r="D15699">
        <v>264.69799999999901</v>
      </c>
    </row>
    <row r="15700" spans="1:4" x14ac:dyDescent="0.3">
      <c r="A15700" s="1" t="s">
        <v>78</v>
      </c>
      <c r="B15700" s="1" t="s">
        <v>115</v>
      </c>
      <c r="C15700">
        <v>230.43299999999999</v>
      </c>
      <c r="D15700">
        <v>264.85099999999898</v>
      </c>
    </row>
    <row r="15701" spans="1:4" x14ac:dyDescent="0.3">
      <c r="A15701" s="1" t="s">
        <v>78</v>
      </c>
      <c r="B15701" s="1" t="s">
        <v>115</v>
      </c>
      <c r="C15701">
        <v>230.149</v>
      </c>
      <c r="D15701">
        <v>264.91299999999899</v>
      </c>
    </row>
    <row r="15702" spans="1:4" x14ac:dyDescent="0.3">
      <c r="A15702" s="1" t="s">
        <v>78</v>
      </c>
      <c r="B15702" s="1" t="s">
        <v>115</v>
      </c>
      <c r="C15702">
        <v>229.88399999999999</v>
      </c>
      <c r="D15702">
        <v>264.97399999999902</v>
      </c>
    </row>
    <row r="15703" spans="1:4" x14ac:dyDescent="0.3">
      <c r="A15703" s="1" t="s">
        <v>78</v>
      </c>
      <c r="B15703" s="1" t="s">
        <v>115</v>
      </c>
      <c r="C15703">
        <v>240.476</v>
      </c>
      <c r="D15703">
        <v>262.765999999999</v>
      </c>
    </row>
    <row r="15704" spans="1:4" x14ac:dyDescent="0.3">
      <c r="A15704" s="1" t="s">
        <v>78</v>
      </c>
      <c r="B15704" s="1" t="s">
        <v>115</v>
      </c>
      <c r="C15704">
        <v>239.846</v>
      </c>
      <c r="D15704">
        <v>262.85899999999901</v>
      </c>
    </row>
    <row r="15705" spans="1:4" x14ac:dyDescent="0.3">
      <c r="A15705" s="1" t="s">
        <v>78</v>
      </c>
      <c r="B15705" s="1" t="s">
        <v>115</v>
      </c>
      <c r="C15705">
        <v>239.17400000000001</v>
      </c>
      <c r="D15705">
        <v>262.94999999999902</v>
      </c>
    </row>
    <row r="15706" spans="1:4" x14ac:dyDescent="0.3">
      <c r="A15706" s="1" t="s">
        <v>78</v>
      </c>
      <c r="B15706" s="1" t="s">
        <v>115</v>
      </c>
      <c r="C15706">
        <v>237.833</v>
      </c>
      <c r="D15706">
        <v>263.164999999999</v>
      </c>
    </row>
    <row r="15707" spans="1:4" x14ac:dyDescent="0.3">
      <c r="A15707" s="1" t="s">
        <v>78</v>
      </c>
      <c r="B15707" s="1" t="s">
        <v>115</v>
      </c>
      <c r="C15707">
        <v>236.471</v>
      </c>
      <c r="D15707">
        <v>263.409999999999</v>
      </c>
    </row>
    <row r="15708" spans="1:4" x14ac:dyDescent="0.3">
      <c r="A15708" s="1" t="s">
        <v>78</v>
      </c>
      <c r="B15708" s="1" t="s">
        <v>115</v>
      </c>
      <c r="C15708">
        <v>235.12899999999999</v>
      </c>
      <c r="D15708">
        <v>263.68599999999901</v>
      </c>
    </row>
    <row r="15709" spans="1:4" x14ac:dyDescent="0.3">
      <c r="A15709" s="1" t="s">
        <v>78</v>
      </c>
      <c r="B15709" s="1" t="s">
        <v>115</v>
      </c>
      <c r="C15709">
        <v>240.476</v>
      </c>
      <c r="D15709">
        <v>262.765999999999</v>
      </c>
    </row>
    <row r="15710" spans="1:4" x14ac:dyDescent="0.3">
      <c r="A15710" s="1" t="s">
        <v>78</v>
      </c>
      <c r="B15710" s="1" t="s">
        <v>115</v>
      </c>
      <c r="C15710">
        <v>239.846</v>
      </c>
      <c r="D15710">
        <v>262.85899999999901</v>
      </c>
    </row>
    <row r="15711" spans="1:4" x14ac:dyDescent="0.3">
      <c r="A15711" s="1" t="s">
        <v>78</v>
      </c>
      <c r="B15711" s="1" t="s">
        <v>115</v>
      </c>
      <c r="C15711">
        <v>239.17400000000001</v>
      </c>
      <c r="D15711">
        <v>262.94999999999902</v>
      </c>
    </row>
    <row r="15712" spans="1:4" x14ac:dyDescent="0.3">
      <c r="A15712" s="1" t="s">
        <v>78</v>
      </c>
      <c r="B15712" s="1" t="s">
        <v>115</v>
      </c>
      <c r="C15712">
        <v>237.833</v>
      </c>
      <c r="D15712">
        <v>263.164999999999</v>
      </c>
    </row>
    <row r="15713" spans="1:4" x14ac:dyDescent="0.3">
      <c r="A15713" s="1" t="s">
        <v>78</v>
      </c>
      <c r="B15713" s="1" t="s">
        <v>115</v>
      </c>
      <c r="C15713">
        <v>236.471</v>
      </c>
      <c r="D15713">
        <v>263.409999999999</v>
      </c>
    </row>
    <row r="15714" spans="1:4" x14ac:dyDescent="0.3">
      <c r="A15714" s="1" t="s">
        <v>78</v>
      </c>
      <c r="B15714" s="1" t="s">
        <v>115</v>
      </c>
      <c r="C15714">
        <v>235.12899999999999</v>
      </c>
      <c r="D15714">
        <v>263.68599999999901</v>
      </c>
    </row>
    <row r="15715" spans="1:4" x14ac:dyDescent="0.3">
      <c r="A15715" s="1" t="s">
        <v>78</v>
      </c>
      <c r="B15715" s="1" t="s">
        <v>115</v>
      </c>
      <c r="C15715">
        <v>245.15100000000001</v>
      </c>
      <c r="D15715">
        <v>262.51999999999902</v>
      </c>
    </row>
    <row r="15716" spans="1:4" x14ac:dyDescent="0.3">
      <c r="A15716" s="1" t="s">
        <v>78</v>
      </c>
      <c r="B15716" s="1" t="s">
        <v>115</v>
      </c>
      <c r="C15716">
        <v>244.542</v>
      </c>
      <c r="D15716">
        <v>262.52</v>
      </c>
    </row>
    <row r="15717" spans="1:4" x14ac:dyDescent="0.3">
      <c r="A15717" s="1" t="s">
        <v>78</v>
      </c>
      <c r="B15717" s="1" t="s">
        <v>115</v>
      </c>
      <c r="C15717">
        <v>243.952</v>
      </c>
      <c r="D15717">
        <v>262.551999999999</v>
      </c>
    </row>
    <row r="15718" spans="1:4" x14ac:dyDescent="0.3">
      <c r="A15718" s="1" t="s">
        <v>78</v>
      </c>
      <c r="B15718" s="1" t="s">
        <v>115</v>
      </c>
      <c r="C15718">
        <v>243.38300000000001</v>
      </c>
      <c r="D15718">
        <v>262.55200000000002</v>
      </c>
    </row>
    <row r="15719" spans="1:4" x14ac:dyDescent="0.3">
      <c r="A15719" s="1" t="s">
        <v>78</v>
      </c>
      <c r="B15719" s="1" t="s">
        <v>115</v>
      </c>
      <c r="C15719">
        <v>242.81399999999999</v>
      </c>
      <c r="D15719">
        <v>262.58300000000003</v>
      </c>
    </row>
    <row r="15720" spans="1:4" x14ac:dyDescent="0.3">
      <c r="A15720" s="1" t="s">
        <v>78</v>
      </c>
      <c r="B15720" s="1" t="s">
        <v>115</v>
      </c>
      <c r="C15720">
        <v>242.244</v>
      </c>
      <c r="D15720">
        <v>262.613</v>
      </c>
    </row>
    <row r="15721" spans="1:4" x14ac:dyDescent="0.3">
      <c r="A15721" s="1" t="s">
        <v>78</v>
      </c>
      <c r="B15721" s="1" t="s">
        <v>115</v>
      </c>
      <c r="C15721">
        <v>241.67500000000001</v>
      </c>
      <c r="D15721">
        <v>262.64400000000001</v>
      </c>
    </row>
    <row r="15722" spans="1:4" x14ac:dyDescent="0.3">
      <c r="A15722" s="1" t="s">
        <v>78</v>
      </c>
      <c r="B15722" s="1" t="s">
        <v>115</v>
      </c>
      <c r="C15722">
        <v>241.08600000000001</v>
      </c>
      <c r="D15722">
        <v>262.70499999999998</v>
      </c>
    </row>
    <row r="15723" spans="1:4" x14ac:dyDescent="0.3">
      <c r="A15723" s="1" t="s">
        <v>78</v>
      </c>
      <c r="B15723" s="1" t="s">
        <v>115</v>
      </c>
      <c r="C15723">
        <v>240.476</v>
      </c>
      <c r="D15723">
        <v>262.765999999999</v>
      </c>
    </row>
    <row r="15724" spans="1:4" x14ac:dyDescent="0.3">
      <c r="A15724" s="1" t="s">
        <v>78</v>
      </c>
      <c r="B15724" s="1" t="s">
        <v>115</v>
      </c>
      <c r="C15724">
        <v>245.15100000000001</v>
      </c>
      <c r="D15724">
        <v>262.52</v>
      </c>
    </row>
    <row r="15725" spans="1:4" x14ac:dyDescent="0.3">
      <c r="A15725" s="1" t="s">
        <v>78</v>
      </c>
      <c r="B15725" s="1" t="s">
        <v>115</v>
      </c>
      <c r="C15725">
        <v>244.542</v>
      </c>
      <c r="D15725">
        <v>262.52</v>
      </c>
    </row>
    <row r="15726" spans="1:4" x14ac:dyDescent="0.3">
      <c r="A15726" s="1" t="s">
        <v>78</v>
      </c>
      <c r="B15726" s="1" t="s">
        <v>115</v>
      </c>
      <c r="C15726">
        <v>243.952</v>
      </c>
      <c r="D15726">
        <v>262.551999999999</v>
      </c>
    </row>
    <row r="15727" spans="1:4" x14ac:dyDescent="0.3">
      <c r="A15727" s="1" t="s">
        <v>78</v>
      </c>
      <c r="B15727" s="1" t="s">
        <v>115</v>
      </c>
      <c r="C15727">
        <v>243.38300000000001</v>
      </c>
      <c r="D15727">
        <v>262.55200000000002</v>
      </c>
    </row>
    <row r="15728" spans="1:4" x14ac:dyDescent="0.3">
      <c r="A15728" s="1" t="s">
        <v>78</v>
      </c>
      <c r="B15728" s="1" t="s">
        <v>115</v>
      </c>
      <c r="C15728">
        <v>242.81399999999999</v>
      </c>
      <c r="D15728">
        <v>262.58300000000003</v>
      </c>
    </row>
    <row r="15729" spans="1:4" x14ac:dyDescent="0.3">
      <c r="A15729" s="1" t="s">
        <v>78</v>
      </c>
      <c r="B15729" s="1" t="s">
        <v>115</v>
      </c>
      <c r="C15729">
        <v>242.244</v>
      </c>
      <c r="D15729">
        <v>262.613</v>
      </c>
    </row>
    <row r="15730" spans="1:4" x14ac:dyDescent="0.3">
      <c r="A15730" s="1" t="s">
        <v>78</v>
      </c>
      <c r="B15730" s="1" t="s">
        <v>115</v>
      </c>
      <c r="C15730">
        <v>241.67500000000001</v>
      </c>
      <c r="D15730">
        <v>262.64400000000001</v>
      </c>
    </row>
    <row r="15731" spans="1:4" x14ac:dyDescent="0.3">
      <c r="A15731" s="1" t="s">
        <v>78</v>
      </c>
      <c r="B15731" s="1" t="s">
        <v>115</v>
      </c>
      <c r="C15731">
        <v>241.08600000000001</v>
      </c>
      <c r="D15731">
        <v>262.70499999999998</v>
      </c>
    </row>
    <row r="15732" spans="1:4" x14ac:dyDescent="0.3">
      <c r="A15732" s="1" t="s">
        <v>78</v>
      </c>
      <c r="B15732" s="1" t="s">
        <v>115</v>
      </c>
      <c r="C15732">
        <v>240.476</v>
      </c>
      <c r="D15732">
        <v>262.765999999999</v>
      </c>
    </row>
    <row r="15733" spans="1:4" x14ac:dyDescent="0.3">
      <c r="A15733" s="1" t="s">
        <v>78</v>
      </c>
      <c r="B15733" s="1" t="s">
        <v>115</v>
      </c>
      <c r="C15733">
        <v>250.559</v>
      </c>
      <c r="D15733">
        <v>262.582999999999</v>
      </c>
    </row>
    <row r="15734" spans="1:4" x14ac:dyDescent="0.3">
      <c r="A15734" s="1" t="s">
        <v>78</v>
      </c>
      <c r="B15734" s="1" t="s">
        <v>115</v>
      </c>
      <c r="C15734">
        <v>249.197</v>
      </c>
      <c r="D15734">
        <v>262.551999999999</v>
      </c>
    </row>
    <row r="15735" spans="1:4" x14ac:dyDescent="0.3">
      <c r="A15735" s="1" t="s">
        <v>78</v>
      </c>
      <c r="B15735" s="1" t="s">
        <v>115</v>
      </c>
      <c r="C15735">
        <v>247.815</v>
      </c>
      <c r="D15735">
        <v>262.52</v>
      </c>
    </row>
    <row r="15736" spans="1:4" x14ac:dyDescent="0.3">
      <c r="A15736" s="1" t="s">
        <v>78</v>
      </c>
      <c r="B15736" s="1" t="s">
        <v>115</v>
      </c>
      <c r="C15736">
        <v>246.453</v>
      </c>
      <c r="D15736">
        <v>262.52</v>
      </c>
    </row>
    <row r="15737" spans="1:4" x14ac:dyDescent="0.3">
      <c r="A15737" s="1" t="s">
        <v>78</v>
      </c>
      <c r="B15737" s="1" t="s">
        <v>115</v>
      </c>
      <c r="C15737">
        <v>245.80199999999999</v>
      </c>
      <c r="D15737">
        <v>262.52</v>
      </c>
    </row>
    <row r="15738" spans="1:4" x14ac:dyDescent="0.3">
      <c r="A15738" s="1" t="s">
        <v>78</v>
      </c>
      <c r="B15738" s="1" t="s">
        <v>115</v>
      </c>
      <c r="C15738">
        <v>245.15100000000001</v>
      </c>
      <c r="D15738">
        <v>262.52</v>
      </c>
    </row>
    <row r="15739" spans="1:4" x14ac:dyDescent="0.3">
      <c r="A15739" s="1" t="s">
        <v>78</v>
      </c>
      <c r="B15739" s="1" t="s">
        <v>115</v>
      </c>
      <c r="C15739">
        <v>250.559</v>
      </c>
      <c r="D15739">
        <v>262.582999999999</v>
      </c>
    </row>
    <row r="15740" spans="1:4" x14ac:dyDescent="0.3">
      <c r="A15740" s="1" t="s">
        <v>78</v>
      </c>
      <c r="B15740" s="1" t="s">
        <v>115</v>
      </c>
      <c r="C15740">
        <v>249.197</v>
      </c>
      <c r="D15740">
        <v>262.551999999999</v>
      </c>
    </row>
    <row r="15741" spans="1:4" x14ac:dyDescent="0.3">
      <c r="A15741" s="1" t="s">
        <v>78</v>
      </c>
      <c r="B15741" s="1" t="s">
        <v>115</v>
      </c>
      <c r="C15741">
        <v>247.815</v>
      </c>
      <c r="D15741">
        <v>262.52</v>
      </c>
    </row>
    <row r="15742" spans="1:4" x14ac:dyDescent="0.3">
      <c r="A15742" s="1" t="s">
        <v>78</v>
      </c>
      <c r="B15742" s="1" t="s">
        <v>115</v>
      </c>
      <c r="C15742">
        <v>246.453</v>
      </c>
      <c r="D15742">
        <v>262.52</v>
      </c>
    </row>
    <row r="15743" spans="1:4" x14ac:dyDescent="0.3">
      <c r="A15743" s="1" t="s">
        <v>78</v>
      </c>
      <c r="B15743" s="1" t="s">
        <v>115</v>
      </c>
      <c r="C15743">
        <v>245.80199999999999</v>
      </c>
      <c r="D15743">
        <v>262.52</v>
      </c>
    </row>
    <row r="15744" spans="1:4" x14ac:dyDescent="0.3">
      <c r="A15744" s="1" t="s">
        <v>78</v>
      </c>
      <c r="B15744" s="1" t="s">
        <v>115</v>
      </c>
      <c r="C15744">
        <v>245.15100000000001</v>
      </c>
      <c r="D15744">
        <v>262.52</v>
      </c>
    </row>
    <row r="15745" spans="1:4" x14ac:dyDescent="0.3">
      <c r="A15745" s="1" t="s">
        <v>78</v>
      </c>
      <c r="B15745" s="1" t="s">
        <v>116</v>
      </c>
      <c r="C15745">
        <v>141.20699999999999</v>
      </c>
      <c r="D15745">
        <v>223.49700000000001</v>
      </c>
    </row>
    <row r="15746" spans="1:4" x14ac:dyDescent="0.3">
      <c r="A15746" s="1" t="s">
        <v>78</v>
      </c>
      <c r="B15746" s="1" t="s">
        <v>116</v>
      </c>
      <c r="C15746">
        <v>131.23599999999999</v>
      </c>
      <c r="D15746">
        <v>224.965</v>
      </c>
    </row>
    <row r="15747" spans="1:4" x14ac:dyDescent="0.3">
      <c r="A15747" s="1" t="s">
        <v>78</v>
      </c>
      <c r="B15747" s="1" t="s">
        <v>116</v>
      </c>
      <c r="C15747">
        <v>141.20699999999999</v>
      </c>
      <c r="D15747">
        <v>223.49700000000001</v>
      </c>
    </row>
    <row r="15748" spans="1:4" x14ac:dyDescent="0.3">
      <c r="A15748" s="1" t="s">
        <v>78</v>
      </c>
      <c r="B15748" s="1" t="s">
        <v>116</v>
      </c>
      <c r="C15748">
        <v>131.23599999999999</v>
      </c>
      <c r="D15748">
        <v>224.965</v>
      </c>
    </row>
    <row r="15749" spans="1:4" x14ac:dyDescent="0.3">
      <c r="A15749" s="1" t="s">
        <v>78</v>
      </c>
      <c r="B15749" s="1" t="s">
        <v>116</v>
      </c>
      <c r="C15749">
        <v>151.17499999999899</v>
      </c>
      <c r="D15749">
        <v>222.10900000000001</v>
      </c>
    </row>
    <row r="15750" spans="1:4" x14ac:dyDescent="0.3">
      <c r="A15750" s="1" t="s">
        <v>78</v>
      </c>
      <c r="B15750" s="1" t="s">
        <v>116</v>
      </c>
      <c r="C15750">
        <v>146.16399999999999</v>
      </c>
      <c r="D15750">
        <v>222.762</v>
      </c>
    </row>
    <row r="15751" spans="1:4" x14ac:dyDescent="0.3">
      <c r="A15751" s="1" t="s">
        <v>78</v>
      </c>
      <c r="B15751" s="1" t="s">
        <v>116</v>
      </c>
      <c r="C15751">
        <v>141.20699999999999</v>
      </c>
      <c r="D15751">
        <v>223.49700000000001</v>
      </c>
    </row>
    <row r="15752" spans="1:4" x14ac:dyDescent="0.3">
      <c r="A15752" s="1" t="s">
        <v>78</v>
      </c>
      <c r="B15752" s="1" t="s">
        <v>116</v>
      </c>
      <c r="C15752">
        <v>151.17499999999899</v>
      </c>
      <c r="D15752">
        <v>222.10900000000001</v>
      </c>
    </row>
    <row r="15753" spans="1:4" x14ac:dyDescent="0.3">
      <c r="A15753" s="1" t="s">
        <v>78</v>
      </c>
      <c r="B15753" s="1" t="s">
        <v>116</v>
      </c>
      <c r="C15753">
        <v>146.16399999999999</v>
      </c>
      <c r="D15753">
        <v>222.762</v>
      </c>
    </row>
    <row r="15754" spans="1:4" x14ac:dyDescent="0.3">
      <c r="A15754" s="1" t="s">
        <v>78</v>
      </c>
      <c r="B15754" s="1" t="s">
        <v>116</v>
      </c>
      <c r="C15754">
        <v>141.20699999999999</v>
      </c>
      <c r="D15754">
        <v>223.49700000000001</v>
      </c>
    </row>
    <row r="15755" spans="1:4" x14ac:dyDescent="0.3">
      <c r="A15755" s="1" t="s">
        <v>78</v>
      </c>
      <c r="B15755" s="1" t="s">
        <v>116</v>
      </c>
      <c r="C15755">
        <v>161.19799999999901</v>
      </c>
      <c r="D15755">
        <v>220.88300000000001</v>
      </c>
    </row>
    <row r="15756" spans="1:4" x14ac:dyDescent="0.3">
      <c r="A15756" s="1" t="s">
        <v>78</v>
      </c>
      <c r="B15756" s="1" t="s">
        <v>116</v>
      </c>
      <c r="C15756">
        <v>156.18699999999899</v>
      </c>
      <c r="D15756">
        <v>221.458</v>
      </c>
    </row>
    <row r="15757" spans="1:4" x14ac:dyDescent="0.3">
      <c r="A15757" s="1" t="s">
        <v>78</v>
      </c>
      <c r="B15757" s="1" t="s">
        <v>116</v>
      </c>
      <c r="C15757">
        <v>151.17499999999899</v>
      </c>
      <c r="D15757">
        <v>222.10900000000001</v>
      </c>
    </row>
    <row r="15758" spans="1:4" x14ac:dyDescent="0.3">
      <c r="A15758" s="1" t="s">
        <v>78</v>
      </c>
      <c r="B15758" s="1" t="s">
        <v>116</v>
      </c>
      <c r="C15758">
        <v>161.19799999999901</v>
      </c>
      <c r="D15758">
        <v>220.88300000000001</v>
      </c>
    </row>
    <row r="15759" spans="1:4" x14ac:dyDescent="0.3">
      <c r="A15759" s="1" t="s">
        <v>78</v>
      </c>
      <c r="B15759" s="1" t="s">
        <v>116</v>
      </c>
      <c r="C15759">
        <v>156.18699999999899</v>
      </c>
      <c r="D15759">
        <v>221.458</v>
      </c>
    </row>
    <row r="15760" spans="1:4" x14ac:dyDescent="0.3">
      <c r="A15760" s="1" t="s">
        <v>78</v>
      </c>
      <c r="B15760" s="1" t="s">
        <v>116</v>
      </c>
      <c r="C15760">
        <v>151.17499999999899</v>
      </c>
      <c r="D15760">
        <v>222.10900000000001</v>
      </c>
    </row>
    <row r="15761" spans="1:4" x14ac:dyDescent="0.3">
      <c r="A15761" s="1" t="s">
        <v>78</v>
      </c>
      <c r="B15761" s="1" t="s">
        <v>116</v>
      </c>
      <c r="C15761">
        <v>171.16899999999899</v>
      </c>
      <c r="D15761">
        <v>219.6619</v>
      </c>
    </row>
    <row r="15762" spans="1:4" x14ac:dyDescent="0.3">
      <c r="A15762" s="1" t="s">
        <v>78</v>
      </c>
      <c r="B15762" s="1" t="s">
        <v>116</v>
      </c>
      <c r="C15762">
        <v>170.05999999999901</v>
      </c>
      <c r="D15762">
        <v>219.8229</v>
      </c>
    </row>
    <row r="15763" spans="1:4" x14ac:dyDescent="0.3">
      <c r="A15763" s="1" t="s">
        <v>78</v>
      </c>
      <c r="B15763" s="1" t="s">
        <v>116</v>
      </c>
      <c r="C15763">
        <v>168.89999999999901</v>
      </c>
      <c r="D15763">
        <v>219.9889</v>
      </c>
    </row>
    <row r="15764" spans="1:4" x14ac:dyDescent="0.3">
      <c r="A15764" s="1" t="s">
        <v>78</v>
      </c>
      <c r="B15764" s="1" t="s">
        <v>116</v>
      </c>
      <c r="C15764">
        <v>167.63399999999999</v>
      </c>
      <c r="D15764">
        <v>220.06989999999999</v>
      </c>
    </row>
    <row r="15765" spans="1:4" x14ac:dyDescent="0.3">
      <c r="A15765" s="1" t="s">
        <v>78</v>
      </c>
      <c r="B15765" s="1" t="s">
        <v>116</v>
      </c>
      <c r="C15765">
        <v>166.369</v>
      </c>
      <c r="D15765">
        <v>220.2329</v>
      </c>
    </row>
    <row r="15766" spans="1:4" x14ac:dyDescent="0.3">
      <c r="A15766" s="1" t="s">
        <v>78</v>
      </c>
      <c r="B15766" s="1" t="s">
        <v>116</v>
      </c>
      <c r="C15766">
        <v>163.78299999999999</v>
      </c>
      <c r="D15766">
        <v>220.55889999999999</v>
      </c>
    </row>
    <row r="15767" spans="1:4" x14ac:dyDescent="0.3">
      <c r="A15767" s="1" t="s">
        <v>78</v>
      </c>
      <c r="B15767" s="1" t="s">
        <v>116</v>
      </c>
      <c r="C15767">
        <v>162.464</v>
      </c>
      <c r="D15767">
        <v>220.72190000000001</v>
      </c>
    </row>
    <row r="15768" spans="1:4" x14ac:dyDescent="0.3">
      <c r="A15768" s="1" t="s">
        <v>78</v>
      </c>
      <c r="B15768" s="1" t="s">
        <v>116</v>
      </c>
      <c r="C15768">
        <v>161.19800000000001</v>
      </c>
      <c r="D15768">
        <v>220.88290000000001</v>
      </c>
    </row>
    <row r="15769" spans="1:4" x14ac:dyDescent="0.3">
      <c r="A15769" s="1" t="s">
        <v>78</v>
      </c>
      <c r="B15769" s="1" t="s">
        <v>116</v>
      </c>
      <c r="C15769">
        <v>171.16900000000001</v>
      </c>
      <c r="D15769">
        <v>219.6619</v>
      </c>
    </row>
    <row r="15770" spans="1:4" x14ac:dyDescent="0.3">
      <c r="A15770" s="1" t="s">
        <v>78</v>
      </c>
      <c r="B15770" s="1" t="s">
        <v>116</v>
      </c>
      <c r="C15770">
        <v>170.06</v>
      </c>
      <c r="D15770">
        <v>219.8229</v>
      </c>
    </row>
    <row r="15771" spans="1:4" x14ac:dyDescent="0.3">
      <c r="A15771" s="1" t="s">
        <v>78</v>
      </c>
      <c r="B15771" s="1" t="s">
        <v>116</v>
      </c>
      <c r="C15771">
        <v>168.9</v>
      </c>
      <c r="D15771">
        <v>219.9889</v>
      </c>
    </row>
    <row r="15772" spans="1:4" x14ac:dyDescent="0.3">
      <c r="A15772" s="1" t="s">
        <v>78</v>
      </c>
      <c r="B15772" s="1" t="s">
        <v>116</v>
      </c>
      <c r="C15772">
        <v>167.63399999999999</v>
      </c>
      <c r="D15772">
        <v>220.06989999999999</v>
      </c>
    </row>
    <row r="15773" spans="1:4" x14ac:dyDescent="0.3">
      <c r="A15773" s="1" t="s">
        <v>78</v>
      </c>
      <c r="B15773" s="1" t="s">
        <v>116</v>
      </c>
      <c r="C15773">
        <v>166.369</v>
      </c>
      <c r="D15773">
        <v>220.2329</v>
      </c>
    </row>
    <row r="15774" spans="1:4" x14ac:dyDescent="0.3">
      <c r="A15774" s="1" t="s">
        <v>78</v>
      </c>
      <c r="B15774" s="1" t="s">
        <v>116</v>
      </c>
      <c r="C15774">
        <v>163.78299999999999</v>
      </c>
      <c r="D15774">
        <v>220.55889999999999</v>
      </c>
    </row>
    <row r="15775" spans="1:4" x14ac:dyDescent="0.3">
      <c r="A15775" s="1" t="s">
        <v>78</v>
      </c>
      <c r="B15775" s="1" t="s">
        <v>116</v>
      </c>
      <c r="C15775">
        <v>162.464</v>
      </c>
      <c r="D15775">
        <v>220.72190000000001</v>
      </c>
    </row>
    <row r="15776" spans="1:4" x14ac:dyDescent="0.3">
      <c r="A15776" s="1" t="s">
        <v>78</v>
      </c>
      <c r="B15776" s="1" t="s">
        <v>116</v>
      </c>
      <c r="C15776">
        <v>161.19800000000001</v>
      </c>
      <c r="D15776">
        <v>220.88290000000001</v>
      </c>
    </row>
    <row r="15777" spans="1:4" x14ac:dyDescent="0.3">
      <c r="A15777" s="1" t="s">
        <v>78</v>
      </c>
      <c r="B15777" s="1" t="s">
        <v>116</v>
      </c>
      <c r="C15777">
        <v>178.34299999999999</v>
      </c>
      <c r="D15777">
        <v>218.68289999999999</v>
      </c>
    </row>
    <row r="15778" spans="1:4" x14ac:dyDescent="0.3">
      <c r="A15778" s="1" t="s">
        <v>78</v>
      </c>
      <c r="B15778" s="1" t="s">
        <v>116</v>
      </c>
      <c r="C15778">
        <v>176.75899999999999</v>
      </c>
      <c r="D15778">
        <v>218.92590000000001</v>
      </c>
    </row>
    <row r="15779" spans="1:4" x14ac:dyDescent="0.3">
      <c r="A15779" s="1" t="s">
        <v>78</v>
      </c>
      <c r="B15779" s="1" t="s">
        <v>116</v>
      </c>
      <c r="C15779">
        <v>175.072</v>
      </c>
      <c r="D15779">
        <v>219.17089999999999</v>
      </c>
    </row>
    <row r="15780" spans="1:4" x14ac:dyDescent="0.3">
      <c r="A15780" s="1" t="s">
        <v>78</v>
      </c>
      <c r="B15780" s="1" t="s">
        <v>116</v>
      </c>
      <c r="C15780">
        <v>174.12299999999999</v>
      </c>
      <c r="D15780">
        <v>219.25290000000001</v>
      </c>
    </row>
    <row r="15781" spans="1:4" x14ac:dyDescent="0.3">
      <c r="A15781" s="1" t="s">
        <v>78</v>
      </c>
      <c r="B15781" s="1" t="s">
        <v>116</v>
      </c>
      <c r="C15781">
        <v>173.22499999999999</v>
      </c>
      <c r="D15781">
        <v>219.4179</v>
      </c>
    </row>
    <row r="15782" spans="1:4" x14ac:dyDescent="0.3">
      <c r="A15782" s="1" t="s">
        <v>78</v>
      </c>
      <c r="B15782" s="1" t="s">
        <v>116</v>
      </c>
      <c r="C15782">
        <v>172.22399999999999</v>
      </c>
      <c r="D15782">
        <v>219.49889999999999</v>
      </c>
    </row>
    <row r="15783" spans="1:4" x14ac:dyDescent="0.3">
      <c r="A15783" s="1" t="s">
        <v>78</v>
      </c>
      <c r="B15783" s="1" t="s">
        <v>116</v>
      </c>
      <c r="C15783">
        <v>171.16900000000001</v>
      </c>
      <c r="D15783">
        <v>219.6619</v>
      </c>
    </row>
    <row r="15784" spans="1:4" x14ac:dyDescent="0.3">
      <c r="A15784" s="1" t="s">
        <v>78</v>
      </c>
      <c r="B15784" s="1" t="s">
        <v>116</v>
      </c>
      <c r="C15784">
        <v>178.34299999999999</v>
      </c>
      <c r="D15784">
        <v>218.68289999999999</v>
      </c>
    </row>
    <row r="15785" spans="1:4" x14ac:dyDescent="0.3">
      <c r="A15785" s="1" t="s">
        <v>78</v>
      </c>
      <c r="B15785" s="1" t="s">
        <v>116</v>
      </c>
      <c r="C15785">
        <v>176.75899999999999</v>
      </c>
      <c r="D15785">
        <v>218.92589999999899</v>
      </c>
    </row>
    <row r="15786" spans="1:4" x14ac:dyDescent="0.3">
      <c r="A15786" s="1" t="s">
        <v>78</v>
      </c>
      <c r="B15786" s="1" t="s">
        <v>116</v>
      </c>
      <c r="C15786">
        <v>175.072</v>
      </c>
      <c r="D15786">
        <v>219.17089999999999</v>
      </c>
    </row>
    <row r="15787" spans="1:4" x14ac:dyDescent="0.3">
      <c r="A15787" s="1" t="s">
        <v>78</v>
      </c>
      <c r="B15787" s="1" t="s">
        <v>116</v>
      </c>
      <c r="C15787">
        <v>174.12299999999999</v>
      </c>
      <c r="D15787">
        <v>219.25289999999899</v>
      </c>
    </row>
    <row r="15788" spans="1:4" x14ac:dyDescent="0.3">
      <c r="A15788" s="1" t="s">
        <v>78</v>
      </c>
      <c r="B15788" s="1" t="s">
        <v>116</v>
      </c>
      <c r="C15788">
        <v>173.22499999999999</v>
      </c>
      <c r="D15788">
        <v>219.41789999999901</v>
      </c>
    </row>
    <row r="15789" spans="1:4" x14ac:dyDescent="0.3">
      <c r="A15789" s="1" t="s">
        <v>78</v>
      </c>
      <c r="B15789" s="1" t="s">
        <v>116</v>
      </c>
      <c r="C15789">
        <v>172.22399999999999</v>
      </c>
      <c r="D15789">
        <v>219.498899999999</v>
      </c>
    </row>
    <row r="15790" spans="1:4" x14ac:dyDescent="0.3">
      <c r="A15790" s="1" t="s">
        <v>78</v>
      </c>
      <c r="B15790" s="1" t="s">
        <v>116</v>
      </c>
      <c r="C15790">
        <v>171.16899999999899</v>
      </c>
      <c r="D15790">
        <v>219.66189999999901</v>
      </c>
    </row>
    <row r="15791" spans="1:4" x14ac:dyDescent="0.3">
      <c r="A15791" s="1" t="s">
        <v>78</v>
      </c>
      <c r="B15791" s="1" t="s">
        <v>116</v>
      </c>
      <c r="C15791">
        <v>183.61899999999901</v>
      </c>
      <c r="D15791">
        <v>217.70388999999901</v>
      </c>
    </row>
    <row r="15792" spans="1:4" x14ac:dyDescent="0.3">
      <c r="A15792" s="1" t="s">
        <v>78</v>
      </c>
      <c r="B15792" s="1" t="s">
        <v>116</v>
      </c>
      <c r="C15792">
        <v>182.456999999999</v>
      </c>
      <c r="D15792">
        <v>217.946889999999</v>
      </c>
    </row>
    <row r="15793" spans="1:4" x14ac:dyDescent="0.3">
      <c r="A15793" s="1" t="s">
        <v>78</v>
      </c>
      <c r="B15793" s="1" t="s">
        <v>116</v>
      </c>
      <c r="C15793">
        <v>181.19099999999901</v>
      </c>
      <c r="D15793">
        <v>218.19288999999901</v>
      </c>
    </row>
    <row r="15794" spans="1:4" x14ac:dyDescent="0.3">
      <c r="A15794" s="1" t="s">
        <v>78</v>
      </c>
      <c r="B15794" s="1" t="s">
        <v>116</v>
      </c>
      <c r="C15794">
        <v>179.819999999999</v>
      </c>
      <c r="D15794">
        <v>218.43788999999899</v>
      </c>
    </row>
    <row r="15795" spans="1:4" x14ac:dyDescent="0.3">
      <c r="A15795" s="1" t="s">
        <v>78</v>
      </c>
      <c r="B15795" s="1" t="s">
        <v>116</v>
      </c>
      <c r="C15795">
        <v>178.34299999999899</v>
      </c>
      <c r="D15795">
        <v>218.68288999999999</v>
      </c>
    </row>
    <row r="15796" spans="1:4" x14ac:dyDescent="0.3">
      <c r="A15796" s="1" t="s">
        <v>78</v>
      </c>
      <c r="B15796" s="1" t="s">
        <v>116</v>
      </c>
      <c r="C15796">
        <v>183.61899999999901</v>
      </c>
      <c r="D15796">
        <v>217.70388999999901</v>
      </c>
    </row>
    <row r="15797" spans="1:4" x14ac:dyDescent="0.3">
      <c r="A15797" s="1" t="s">
        <v>78</v>
      </c>
      <c r="B15797" s="1" t="s">
        <v>116</v>
      </c>
      <c r="C15797">
        <v>182.456999999999</v>
      </c>
      <c r="D15797">
        <v>217.946889999999</v>
      </c>
    </row>
    <row r="15798" spans="1:4" x14ac:dyDescent="0.3">
      <c r="A15798" s="1" t="s">
        <v>78</v>
      </c>
      <c r="B15798" s="1" t="s">
        <v>116</v>
      </c>
      <c r="C15798">
        <v>181.19099999999901</v>
      </c>
      <c r="D15798">
        <v>218.19288999999901</v>
      </c>
    </row>
    <row r="15799" spans="1:4" x14ac:dyDescent="0.3">
      <c r="A15799" s="1" t="s">
        <v>78</v>
      </c>
      <c r="B15799" s="1" t="s">
        <v>116</v>
      </c>
      <c r="C15799">
        <v>179.819999999999</v>
      </c>
      <c r="D15799">
        <v>218.43788999999899</v>
      </c>
    </row>
    <row r="15800" spans="1:4" x14ac:dyDescent="0.3">
      <c r="A15800" s="1" t="s">
        <v>78</v>
      </c>
      <c r="B15800" s="1" t="s">
        <v>116</v>
      </c>
      <c r="C15800">
        <v>178.34299999999899</v>
      </c>
      <c r="D15800">
        <v>218.68288999999999</v>
      </c>
    </row>
    <row r="15801" spans="1:4" x14ac:dyDescent="0.3">
      <c r="A15801" s="1" t="s">
        <v>78</v>
      </c>
      <c r="B15801" s="1" t="s">
        <v>116</v>
      </c>
      <c r="C15801">
        <v>187.09899999999899</v>
      </c>
      <c r="D15801">
        <v>216.8039</v>
      </c>
    </row>
    <row r="15802" spans="1:4" x14ac:dyDescent="0.3">
      <c r="A15802" s="1" t="s">
        <v>78</v>
      </c>
      <c r="B15802" s="1" t="s">
        <v>116</v>
      </c>
      <c r="C15802">
        <v>186.51899999999901</v>
      </c>
      <c r="D15802">
        <v>216.9699</v>
      </c>
    </row>
    <row r="15803" spans="1:4" x14ac:dyDescent="0.3">
      <c r="A15803" s="1" t="s">
        <v>78</v>
      </c>
      <c r="B15803" s="1" t="s">
        <v>116</v>
      </c>
      <c r="C15803">
        <v>185.991999999999</v>
      </c>
      <c r="D15803">
        <v>217.04990000000001</v>
      </c>
    </row>
    <row r="15804" spans="1:4" x14ac:dyDescent="0.3">
      <c r="A15804" s="1" t="s">
        <v>78</v>
      </c>
      <c r="B15804" s="1" t="s">
        <v>116</v>
      </c>
      <c r="C15804">
        <v>185.516999999999</v>
      </c>
      <c r="D15804">
        <v>217.2139</v>
      </c>
    </row>
    <row r="15805" spans="1:4" x14ac:dyDescent="0.3">
      <c r="A15805" s="1" t="s">
        <v>78</v>
      </c>
      <c r="B15805" s="1" t="s">
        <v>116</v>
      </c>
      <c r="C15805">
        <v>185.147999999999</v>
      </c>
      <c r="D15805">
        <v>217.29390000000001</v>
      </c>
    </row>
    <row r="15806" spans="1:4" x14ac:dyDescent="0.3">
      <c r="A15806" s="1" t="s">
        <v>78</v>
      </c>
      <c r="B15806" s="1" t="s">
        <v>116</v>
      </c>
      <c r="C15806">
        <v>184.408999999999</v>
      </c>
      <c r="D15806">
        <v>217.53989999999999</v>
      </c>
    </row>
    <row r="15807" spans="1:4" x14ac:dyDescent="0.3">
      <c r="A15807" s="1" t="s">
        <v>78</v>
      </c>
      <c r="B15807" s="1" t="s">
        <v>116</v>
      </c>
      <c r="C15807">
        <v>184.039999999999</v>
      </c>
      <c r="D15807">
        <v>217.62289999999999</v>
      </c>
    </row>
    <row r="15808" spans="1:4" x14ac:dyDescent="0.3">
      <c r="A15808" s="1" t="s">
        <v>78</v>
      </c>
      <c r="B15808" s="1" t="s">
        <v>116</v>
      </c>
      <c r="C15808">
        <v>183.61899999999901</v>
      </c>
      <c r="D15808">
        <v>217.7039</v>
      </c>
    </row>
    <row r="15809" spans="1:4" x14ac:dyDescent="0.3">
      <c r="A15809" s="1" t="s">
        <v>78</v>
      </c>
      <c r="B15809" s="1" t="s">
        <v>116</v>
      </c>
      <c r="C15809">
        <v>187.09899999999899</v>
      </c>
      <c r="D15809">
        <v>216.8039</v>
      </c>
    </row>
    <row r="15810" spans="1:4" x14ac:dyDescent="0.3">
      <c r="A15810" s="1" t="s">
        <v>78</v>
      </c>
      <c r="B15810" s="1" t="s">
        <v>116</v>
      </c>
      <c r="C15810">
        <v>186.51899999999901</v>
      </c>
      <c r="D15810">
        <v>216.9699</v>
      </c>
    </row>
    <row r="15811" spans="1:4" x14ac:dyDescent="0.3">
      <c r="A15811" s="1" t="s">
        <v>78</v>
      </c>
      <c r="B15811" s="1" t="s">
        <v>116</v>
      </c>
      <c r="C15811">
        <v>185.991999999999</v>
      </c>
      <c r="D15811">
        <v>217.04990000000001</v>
      </c>
    </row>
    <row r="15812" spans="1:4" x14ac:dyDescent="0.3">
      <c r="A15812" s="1" t="s">
        <v>78</v>
      </c>
      <c r="B15812" s="1" t="s">
        <v>116</v>
      </c>
      <c r="C15812">
        <v>185.516999999999</v>
      </c>
      <c r="D15812">
        <v>217.2139</v>
      </c>
    </row>
    <row r="15813" spans="1:4" x14ac:dyDescent="0.3">
      <c r="A15813" s="1" t="s">
        <v>78</v>
      </c>
      <c r="B15813" s="1" t="s">
        <v>116</v>
      </c>
      <c r="C15813">
        <v>185.147999999999</v>
      </c>
      <c r="D15813">
        <v>217.29390000000001</v>
      </c>
    </row>
    <row r="15814" spans="1:4" x14ac:dyDescent="0.3">
      <c r="A15814" s="1" t="s">
        <v>78</v>
      </c>
      <c r="B15814" s="1" t="s">
        <v>116</v>
      </c>
      <c r="C15814">
        <v>184.408999999999</v>
      </c>
      <c r="D15814">
        <v>217.53989999999999</v>
      </c>
    </row>
    <row r="15815" spans="1:4" x14ac:dyDescent="0.3">
      <c r="A15815" s="1" t="s">
        <v>78</v>
      </c>
      <c r="B15815" s="1" t="s">
        <v>116</v>
      </c>
      <c r="C15815">
        <v>184.039999999999</v>
      </c>
      <c r="D15815">
        <v>217.62289999999999</v>
      </c>
    </row>
    <row r="15816" spans="1:4" x14ac:dyDescent="0.3">
      <c r="A15816" s="1" t="s">
        <v>78</v>
      </c>
      <c r="B15816" s="1" t="s">
        <v>116</v>
      </c>
      <c r="C15816">
        <v>183.61899999999901</v>
      </c>
      <c r="D15816">
        <v>217.7039</v>
      </c>
    </row>
    <row r="15817" spans="1:4" x14ac:dyDescent="0.3">
      <c r="A15817" s="1" t="s">
        <v>78</v>
      </c>
      <c r="B15817" s="1" t="s">
        <v>116</v>
      </c>
      <c r="C15817">
        <v>197.016999999999</v>
      </c>
      <c r="D15817">
        <v>215.01</v>
      </c>
    </row>
    <row r="15818" spans="1:4" x14ac:dyDescent="0.3">
      <c r="A15818" s="1" t="s">
        <v>78</v>
      </c>
      <c r="B15818" s="1" t="s">
        <v>116</v>
      </c>
      <c r="C15818">
        <v>195.75099999999901</v>
      </c>
      <c r="D15818">
        <v>215.255</v>
      </c>
    </row>
    <row r="15819" spans="1:4" x14ac:dyDescent="0.3">
      <c r="A15819" s="1" t="s">
        <v>78</v>
      </c>
      <c r="B15819" s="1" t="s">
        <v>116</v>
      </c>
      <c r="C15819">
        <v>194.379999999999</v>
      </c>
      <c r="D15819">
        <v>215.501</v>
      </c>
    </row>
    <row r="15820" spans="1:4" x14ac:dyDescent="0.3">
      <c r="A15820" s="1" t="s">
        <v>78</v>
      </c>
      <c r="B15820" s="1" t="s">
        <v>116</v>
      </c>
      <c r="C15820">
        <v>193.00699999999901</v>
      </c>
      <c r="D15820">
        <v>215.744</v>
      </c>
    </row>
    <row r="15821" spans="1:4" x14ac:dyDescent="0.3">
      <c r="A15821" s="1" t="s">
        <v>78</v>
      </c>
      <c r="B15821" s="1" t="s">
        <v>116</v>
      </c>
      <c r="C15821">
        <v>191.688999999999</v>
      </c>
      <c r="D15821">
        <v>215.99199999999999</v>
      </c>
    </row>
    <row r="15822" spans="1:4" x14ac:dyDescent="0.3">
      <c r="A15822" s="1" t="s">
        <v>78</v>
      </c>
      <c r="B15822" s="1" t="s">
        <v>116</v>
      </c>
      <c r="C15822">
        <v>190.37099999999899</v>
      </c>
      <c r="D15822">
        <v>216.23399999999901</v>
      </c>
    </row>
    <row r="15823" spans="1:4" x14ac:dyDescent="0.3">
      <c r="A15823" s="1" t="s">
        <v>78</v>
      </c>
      <c r="B15823" s="1" t="s">
        <v>116</v>
      </c>
      <c r="C15823">
        <v>189.104999999999</v>
      </c>
      <c r="D15823">
        <v>216.397999999999</v>
      </c>
    </row>
    <row r="15824" spans="1:4" x14ac:dyDescent="0.3">
      <c r="A15824" s="1" t="s">
        <v>78</v>
      </c>
      <c r="B15824" s="1" t="s">
        <v>116</v>
      </c>
      <c r="C15824">
        <v>188.576999999999</v>
      </c>
      <c r="D15824">
        <v>216.56199999999899</v>
      </c>
    </row>
    <row r="15825" spans="1:4" x14ac:dyDescent="0.3">
      <c r="A15825" s="1" t="s">
        <v>78</v>
      </c>
      <c r="B15825" s="1" t="s">
        <v>116</v>
      </c>
      <c r="C15825">
        <v>188.04899999999901</v>
      </c>
      <c r="D15825">
        <v>216.64399999999901</v>
      </c>
    </row>
    <row r="15826" spans="1:4" x14ac:dyDescent="0.3">
      <c r="A15826" s="1" t="s">
        <v>78</v>
      </c>
      <c r="B15826" s="1" t="s">
        <v>116</v>
      </c>
      <c r="C15826">
        <v>187.52099999999999</v>
      </c>
      <c r="D15826">
        <v>216.72299999999899</v>
      </c>
    </row>
    <row r="15827" spans="1:4" x14ac:dyDescent="0.3">
      <c r="A15827" s="1" t="s">
        <v>78</v>
      </c>
      <c r="B15827" s="1" t="s">
        <v>116</v>
      </c>
      <c r="C15827">
        <v>187.09899999999999</v>
      </c>
      <c r="D15827">
        <v>216.80399999999901</v>
      </c>
    </row>
    <row r="15828" spans="1:4" x14ac:dyDescent="0.3">
      <c r="A15828" s="1" t="s">
        <v>78</v>
      </c>
      <c r="B15828" s="1" t="s">
        <v>116</v>
      </c>
      <c r="C15828">
        <v>197.017</v>
      </c>
      <c r="D15828">
        <v>215.009999999999</v>
      </c>
    </row>
    <row r="15829" spans="1:4" x14ac:dyDescent="0.3">
      <c r="A15829" s="1" t="s">
        <v>78</v>
      </c>
      <c r="B15829" s="1" t="s">
        <v>116</v>
      </c>
      <c r="C15829">
        <v>195.751</v>
      </c>
      <c r="D15829">
        <v>215.254999999999</v>
      </c>
    </row>
    <row r="15830" spans="1:4" x14ac:dyDescent="0.3">
      <c r="A15830" s="1" t="s">
        <v>78</v>
      </c>
      <c r="B15830" s="1" t="s">
        <v>116</v>
      </c>
      <c r="C15830">
        <v>194.38</v>
      </c>
      <c r="D15830">
        <v>215.50099999999901</v>
      </c>
    </row>
    <row r="15831" spans="1:4" x14ac:dyDescent="0.3">
      <c r="A15831" s="1" t="s">
        <v>78</v>
      </c>
      <c r="B15831" s="1" t="s">
        <v>116</v>
      </c>
      <c r="C15831">
        <v>193.00700000000001</v>
      </c>
      <c r="D15831">
        <v>215.74399999999901</v>
      </c>
    </row>
    <row r="15832" spans="1:4" x14ac:dyDescent="0.3">
      <c r="A15832" s="1" t="s">
        <v>78</v>
      </c>
      <c r="B15832" s="1" t="s">
        <v>116</v>
      </c>
      <c r="C15832">
        <v>191.68899999999999</v>
      </c>
      <c r="D15832">
        <v>215.991999999999</v>
      </c>
    </row>
    <row r="15833" spans="1:4" x14ac:dyDescent="0.3">
      <c r="A15833" s="1" t="s">
        <v>78</v>
      </c>
      <c r="B15833" s="1" t="s">
        <v>116</v>
      </c>
      <c r="C15833">
        <v>190.37099999999899</v>
      </c>
      <c r="D15833">
        <v>216.23399999999901</v>
      </c>
    </row>
    <row r="15834" spans="1:4" x14ac:dyDescent="0.3">
      <c r="A15834" s="1" t="s">
        <v>78</v>
      </c>
      <c r="B15834" s="1" t="s">
        <v>116</v>
      </c>
      <c r="C15834">
        <v>189.10499999999999</v>
      </c>
      <c r="D15834">
        <v>216.397999999999</v>
      </c>
    </row>
    <row r="15835" spans="1:4" x14ac:dyDescent="0.3">
      <c r="A15835" s="1" t="s">
        <v>78</v>
      </c>
      <c r="B15835" s="1" t="s">
        <v>116</v>
      </c>
      <c r="C15835">
        <v>188.577</v>
      </c>
      <c r="D15835">
        <v>216.56199999999899</v>
      </c>
    </row>
    <row r="15836" spans="1:4" x14ac:dyDescent="0.3">
      <c r="A15836" s="1" t="s">
        <v>78</v>
      </c>
      <c r="B15836" s="1" t="s">
        <v>116</v>
      </c>
      <c r="C15836">
        <v>188.04900000000001</v>
      </c>
      <c r="D15836">
        <v>216.64399999999901</v>
      </c>
    </row>
    <row r="15837" spans="1:4" x14ac:dyDescent="0.3">
      <c r="A15837" s="1" t="s">
        <v>78</v>
      </c>
      <c r="B15837" s="1" t="s">
        <v>116</v>
      </c>
      <c r="C15837">
        <v>187.52099999999999</v>
      </c>
      <c r="D15837">
        <v>216.72299999999899</v>
      </c>
    </row>
    <row r="15838" spans="1:4" x14ac:dyDescent="0.3">
      <c r="A15838" s="1" t="s">
        <v>78</v>
      </c>
      <c r="B15838" s="1" t="s">
        <v>116</v>
      </c>
      <c r="C15838">
        <v>187.09899999999999</v>
      </c>
      <c r="D15838">
        <v>216.80399999999901</v>
      </c>
    </row>
    <row r="15839" spans="1:4" x14ac:dyDescent="0.3">
      <c r="A15839" s="1" t="s">
        <v>78</v>
      </c>
      <c r="B15839" s="1" t="s">
        <v>116</v>
      </c>
      <c r="C15839">
        <v>206.77600000000001</v>
      </c>
      <c r="D15839">
        <v>212.481999999999</v>
      </c>
    </row>
    <row r="15840" spans="1:4" x14ac:dyDescent="0.3">
      <c r="A15840" s="1" t="s">
        <v>78</v>
      </c>
      <c r="B15840" s="1" t="s">
        <v>116</v>
      </c>
      <c r="C15840">
        <v>201.922</v>
      </c>
      <c r="D15840">
        <v>213.78699999999901</v>
      </c>
    </row>
    <row r="15841" spans="1:4" x14ac:dyDescent="0.3">
      <c r="A15841" s="1" t="s">
        <v>78</v>
      </c>
      <c r="B15841" s="1" t="s">
        <v>116</v>
      </c>
      <c r="C15841">
        <v>199.44299999999899</v>
      </c>
      <c r="D15841">
        <v>214.439999999999</v>
      </c>
    </row>
    <row r="15842" spans="1:4" x14ac:dyDescent="0.3">
      <c r="A15842" s="1" t="s">
        <v>78</v>
      </c>
      <c r="B15842" s="1" t="s">
        <v>116</v>
      </c>
      <c r="C15842">
        <v>197.017</v>
      </c>
      <c r="D15842">
        <v>215.009999999999</v>
      </c>
    </row>
    <row r="15843" spans="1:4" x14ac:dyDescent="0.3">
      <c r="A15843" s="1" t="s">
        <v>78</v>
      </c>
      <c r="B15843" s="1" t="s">
        <v>116</v>
      </c>
      <c r="C15843">
        <v>206.77600000000001</v>
      </c>
      <c r="D15843">
        <v>212.481999999999</v>
      </c>
    </row>
    <row r="15844" spans="1:4" x14ac:dyDescent="0.3">
      <c r="A15844" s="1" t="s">
        <v>78</v>
      </c>
      <c r="B15844" s="1" t="s">
        <v>116</v>
      </c>
      <c r="C15844">
        <v>201.922</v>
      </c>
      <c r="D15844">
        <v>213.78699999999901</v>
      </c>
    </row>
    <row r="15845" spans="1:4" x14ac:dyDescent="0.3">
      <c r="A15845" s="1" t="s">
        <v>78</v>
      </c>
      <c r="B15845" s="1" t="s">
        <v>116</v>
      </c>
      <c r="C15845">
        <v>199.44299999999899</v>
      </c>
      <c r="D15845">
        <v>214.439999999999</v>
      </c>
    </row>
    <row r="15846" spans="1:4" x14ac:dyDescent="0.3">
      <c r="A15846" s="1" t="s">
        <v>78</v>
      </c>
      <c r="B15846" s="1" t="s">
        <v>116</v>
      </c>
      <c r="C15846">
        <v>197.017</v>
      </c>
      <c r="D15846">
        <v>215.009999999999</v>
      </c>
    </row>
    <row r="15847" spans="1:4" x14ac:dyDescent="0.3">
      <c r="A15847" s="1" t="s">
        <v>78</v>
      </c>
      <c r="B15847" s="1" t="s">
        <v>116</v>
      </c>
      <c r="C15847">
        <v>216.482</v>
      </c>
      <c r="D15847">
        <v>209.707009999999</v>
      </c>
    </row>
    <row r="15848" spans="1:4" x14ac:dyDescent="0.3">
      <c r="A15848" s="1" t="s">
        <v>78</v>
      </c>
      <c r="B15848" s="1" t="s">
        <v>116</v>
      </c>
      <c r="C15848">
        <v>211.63</v>
      </c>
      <c r="D15848">
        <v>211.09500999999901</v>
      </c>
    </row>
    <row r="15849" spans="1:4" x14ac:dyDescent="0.3">
      <c r="A15849" s="1" t="s">
        <v>78</v>
      </c>
      <c r="B15849" s="1" t="s">
        <v>116</v>
      </c>
      <c r="C15849">
        <v>206.77599999999899</v>
      </c>
      <c r="D15849">
        <v>212.48200999999901</v>
      </c>
    </row>
    <row r="15850" spans="1:4" x14ac:dyDescent="0.3">
      <c r="A15850" s="1" t="s">
        <v>78</v>
      </c>
      <c r="B15850" s="1" t="s">
        <v>116</v>
      </c>
      <c r="C15850">
        <v>216.481999999999</v>
      </c>
      <c r="D15850">
        <v>209.707009999999</v>
      </c>
    </row>
    <row r="15851" spans="1:4" x14ac:dyDescent="0.3">
      <c r="A15851" s="1" t="s">
        <v>78</v>
      </c>
      <c r="B15851" s="1" t="s">
        <v>116</v>
      </c>
      <c r="C15851">
        <v>211.629999999999</v>
      </c>
      <c r="D15851">
        <v>211.09500999999901</v>
      </c>
    </row>
    <row r="15852" spans="1:4" x14ac:dyDescent="0.3">
      <c r="A15852" s="1" t="s">
        <v>78</v>
      </c>
      <c r="B15852" s="1" t="s">
        <v>116</v>
      </c>
      <c r="C15852">
        <v>206.77599999999899</v>
      </c>
      <c r="D15852">
        <v>212.48200999999901</v>
      </c>
    </row>
    <row r="15853" spans="1:4" x14ac:dyDescent="0.3">
      <c r="A15853" s="1" t="s">
        <v>78</v>
      </c>
      <c r="B15853" s="1" t="s">
        <v>116</v>
      </c>
      <c r="C15853">
        <v>226.082999999999</v>
      </c>
      <c r="D15853">
        <v>206.68789999999899</v>
      </c>
    </row>
    <row r="15854" spans="1:4" x14ac:dyDescent="0.3">
      <c r="A15854" s="1" t="s">
        <v>78</v>
      </c>
      <c r="B15854" s="1" t="s">
        <v>116</v>
      </c>
      <c r="C15854">
        <v>221.28299999999899</v>
      </c>
      <c r="D15854">
        <v>208.237899999999</v>
      </c>
    </row>
    <row r="15855" spans="1:4" x14ac:dyDescent="0.3">
      <c r="A15855" s="1" t="s">
        <v>78</v>
      </c>
      <c r="B15855" s="1" t="s">
        <v>116</v>
      </c>
      <c r="C15855">
        <v>216.481999999999</v>
      </c>
      <c r="D15855">
        <v>209.706899999999</v>
      </c>
    </row>
    <row r="15856" spans="1:4" x14ac:dyDescent="0.3">
      <c r="A15856" s="1" t="s">
        <v>78</v>
      </c>
      <c r="B15856" s="1" t="s">
        <v>116</v>
      </c>
      <c r="C15856">
        <v>226.082999999999</v>
      </c>
      <c r="D15856">
        <v>206.68789999999899</v>
      </c>
    </row>
    <row r="15857" spans="1:4" x14ac:dyDescent="0.3">
      <c r="A15857" s="1" t="s">
        <v>78</v>
      </c>
      <c r="B15857" s="1" t="s">
        <v>116</v>
      </c>
      <c r="C15857">
        <v>221.28299999999899</v>
      </c>
      <c r="D15857">
        <v>208.237899999999</v>
      </c>
    </row>
    <row r="15858" spans="1:4" x14ac:dyDescent="0.3">
      <c r="A15858" s="1" t="s">
        <v>78</v>
      </c>
      <c r="B15858" s="1" t="s">
        <v>116</v>
      </c>
      <c r="C15858">
        <v>216.481999999999</v>
      </c>
      <c r="D15858">
        <v>209.706899999999</v>
      </c>
    </row>
    <row r="15859" spans="1:4" x14ac:dyDescent="0.3">
      <c r="A15859" s="1" t="s">
        <v>78</v>
      </c>
      <c r="B15859" s="1" t="s">
        <v>116</v>
      </c>
      <c r="C15859">
        <v>235.63099999999901</v>
      </c>
      <c r="D15859">
        <v>203.505899999999</v>
      </c>
    </row>
    <row r="15860" spans="1:4" x14ac:dyDescent="0.3">
      <c r="A15860" s="1" t="s">
        <v>78</v>
      </c>
      <c r="B15860" s="1" t="s">
        <v>116</v>
      </c>
      <c r="C15860">
        <v>233.308999999999</v>
      </c>
      <c r="D15860">
        <v>204.24089999999899</v>
      </c>
    </row>
    <row r="15861" spans="1:4" x14ac:dyDescent="0.3">
      <c r="A15861" s="1" t="s">
        <v>78</v>
      </c>
      <c r="B15861" s="1" t="s">
        <v>116</v>
      </c>
      <c r="C15861">
        <v>230.88299999999899</v>
      </c>
      <c r="D15861">
        <v>205.05689999999899</v>
      </c>
    </row>
    <row r="15862" spans="1:4" x14ac:dyDescent="0.3">
      <c r="A15862" s="1" t="s">
        <v>78</v>
      </c>
      <c r="B15862" s="1" t="s">
        <v>116</v>
      </c>
      <c r="C15862">
        <v>226.082999999999</v>
      </c>
      <c r="D15862">
        <v>206.68789999999899</v>
      </c>
    </row>
    <row r="15863" spans="1:4" x14ac:dyDescent="0.3">
      <c r="A15863" s="1" t="s">
        <v>78</v>
      </c>
      <c r="B15863" s="1" t="s">
        <v>116</v>
      </c>
      <c r="C15863">
        <v>235.63099999999901</v>
      </c>
      <c r="D15863">
        <v>203.505899999999</v>
      </c>
    </row>
    <row r="15864" spans="1:4" x14ac:dyDescent="0.3">
      <c r="A15864" s="1" t="s">
        <v>78</v>
      </c>
      <c r="B15864" s="1" t="s">
        <v>116</v>
      </c>
      <c r="C15864">
        <v>233.308999999999</v>
      </c>
      <c r="D15864">
        <v>204.24089999999899</v>
      </c>
    </row>
    <row r="15865" spans="1:4" x14ac:dyDescent="0.3">
      <c r="A15865" s="1" t="s">
        <v>78</v>
      </c>
      <c r="B15865" s="1" t="s">
        <v>116</v>
      </c>
      <c r="C15865">
        <v>230.88299999999899</v>
      </c>
      <c r="D15865">
        <v>205.05689999999899</v>
      </c>
    </row>
    <row r="15866" spans="1:4" x14ac:dyDescent="0.3">
      <c r="A15866" s="1" t="s">
        <v>78</v>
      </c>
      <c r="B15866" s="1" t="s">
        <v>116</v>
      </c>
      <c r="C15866">
        <v>226.082999999999</v>
      </c>
      <c r="D15866">
        <v>206.68789999999899</v>
      </c>
    </row>
    <row r="15867" spans="1:4" x14ac:dyDescent="0.3">
      <c r="A15867" s="1" t="s">
        <v>78</v>
      </c>
      <c r="B15867" s="1" t="s">
        <v>116</v>
      </c>
      <c r="C15867">
        <v>244.59899999999899</v>
      </c>
      <c r="D15867">
        <v>200.89599999999899</v>
      </c>
    </row>
    <row r="15868" spans="1:4" x14ac:dyDescent="0.3">
      <c r="A15868" s="1" t="s">
        <v>78</v>
      </c>
      <c r="B15868" s="1" t="s">
        <v>116</v>
      </c>
      <c r="C15868">
        <v>243.43799999999899</v>
      </c>
      <c r="D15868">
        <v>201.13999999999899</v>
      </c>
    </row>
    <row r="15869" spans="1:4" x14ac:dyDescent="0.3">
      <c r="A15869" s="1" t="s">
        <v>78</v>
      </c>
      <c r="B15869" s="1" t="s">
        <v>116</v>
      </c>
      <c r="C15869">
        <v>242.277999999999</v>
      </c>
      <c r="D15869">
        <v>201.46599999999901</v>
      </c>
    </row>
    <row r="15870" spans="1:4" x14ac:dyDescent="0.3">
      <c r="A15870" s="1" t="s">
        <v>78</v>
      </c>
      <c r="B15870" s="1" t="s">
        <v>116</v>
      </c>
      <c r="C15870">
        <v>240.11499999999899</v>
      </c>
      <c r="D15870">
        <v>202.11899999999901</v>
      </c>
    </row>
    <row r="15871" spans="1:4" x14ac:dyDescent="0.3">
      <c r="A15871" s="1" t="s">
        <v>78</v>
      </c>
      <c r="B15871" s="1" t="s">
        <v>116</v>
      </c>
      <c r="C15871">
        <v>237.89899999999901</v>
      </c>
      <c r="D15871">
        <v>202.77099999999899</v>
      </c>
    </row>
    <row r="15872" spans="1:4" x14ac:dyDescent="0.3">
      <c r="A15872" s="1" t="s">
        <v>78</v>
      </c>
      <c r="B15872" s="1" t="s">
        <v>116</v>
      </c>
      <c r="C15872">
        <v>235.63099999999901</v>
      </c>
      <c r="D15872">
        <v>203.50599999999901</v>
      </c>
    </row>
    <row r="15873" spans="1:4" x14ac:dyDescent="0.3">
      <c r="A15873" s="1" t="s">
        <v>78</v>
      </c>
      <c r="B15873" s="1" t="s">
        <v>116</v>
      </c>
      <c r="C15873">
        <v>244.59899999999899</v>
      </c>
      <c r="D15873">
        <v>200.89599999999899</v>
      </c>
    </row>
    <row r="15874" spans="1:4" x14ac:dyDescent="0.3">
      <c r="A15874" s="1" t="s">
        <v>78</v>
      </c>
      <c r="B15874" s="1" t="s">
        <v>116</v>
      </c>
      <c r="C15874">
        <v>243.43799999999899</v>
      </c>
      <c r="D15874">
        <v>201.13999999999899</v>
      </c>
    </row>
    <row r="15875" spans="1:4" x14ac:dyDescent="0.3">
      <c r="A15875" s="1" t="s">
        <v>78</v>
      </c>
      <c r="B15875" s="1" t="s">
        <v>116</v>
      </c>
      <c r="C15875">
        <v>242.277999999999</v>
      </c>
      <c r="D15875">
        <v>201.46599999999901</v>
      </c>
    </row>
    <row r="15876" spans="1:4" x14ac:dyDescent="0.3">
      <c r="A15876" s="1" t="s">
        <v>78</v>
      </c>
      <c r="B15876" s="1" t="s">
        <v>116</v>
      </c>
      <c r="C15876">
        <v>240.11499999999899</v>
      </c>
      <c r="D15876">
        <v>202.11899999999901</v>
      </c>
    </row>
    <row r="15877" spans="1:4" x14ac:dyDescent="0.3">
      <c r="A15877" s="1" t="s">
        <v>78</v>
      </c>
      <c r="B15877" s="1" t="s">
        <v>116</v>
      </c>
      <c r="C15877">
        <v>237.89899999999901</v>
      </c>
      <c r="D15877">
        <v>202.77099999999899</v>
      </c>
    </row>
    <row r="15878" spans="1:4" x14ac:dyDescent="0.3">
      <c r="A15878" s="1" t="s">
        <v>78</v>
      </c>
      <c r="B15878" s="1" t="s">
        <v>116</v>
      </c>
      <c r="C15878">
        <v>235.63099999999901</v>
      </c>
      <c r="D15878">
        <v>203.50599999999901</v>
      </c>
    </row>
    <row r="15879" spans="1:4" x14ac:dyDescent="0.3">
      <c r="A15879" s="1" t="s">
        <v>78</v>
      </c>
      <c r="B15879" s="1" t="s">
        <v>116</v>
      </c>
      <c r="C15879">
        <v>254.56899999999899</v>
      </c>
      <c r="D15879">
        <v>199.34289999999899</v>
      </c>
    </row>
    <row r="15880" spans="1:4" x14ac:dyDescent="0.3">
      <c r="A15880" s="1" t="s">
        <v>78</v>
      </c>
      <c r="B15880" s="1" t="s">
        <v>116</v>
      </c>
      <c r="C15880">
        <v>252.03699999999901</v>
      </c>
      <c r="D15880">
        <v>199.671899999999</v>
      </c>
    </row>
    <row r="15881" spans="1:4" x14ac:dyDescent="0.3">
      <c r="A15881" s="1" t="s">
        <v>78</v>
      </c>
      <c r="B15881" s="1" t="s">
        <v>116</v>
      </c>
      <c r="C15881">
        <v>249.504999999999</v>
      </c>
      <c r="D15881">
        <v>200.07989999999899</v>
      </c>
    </row>
    <row r="15882" spans="1:4" x14ac:dyDescent="0.3">
      <c r="A15882" s="1" t="s">
        <v>78</v>
      </c>
      <c r="B15882" s="1" t="s">
        <v>116</v>
      </c>
      <c r="C15882">
        <v>247.02599999999899</v>
      </c>
      <c r="D15882">
        <v>200.404899999999</v>
      </c>
    </row>
    <row r="15883" spans="1:4" x14ac:dyDescent="0.3">
      <c r="A15883" s="1" t="s">
        <v>78</v>
      </c>
      <c r="B15883" s="1" t="s">
        <v>116</v>
      </c>
      <c r="C15883">
        <v>244.59899999999899</v>
      </c>
      <c r="D15883">
        <v>200.89589999999899</v>
      </c>
    </row>
    <row r="15884" spans="1:4" x14ac:dyDescent="0.3">
      <c r="A15884" s="1" t="s">
        <v>78</v>
      </c>
      <c r="B15884" s="1" t="s">
        <v>116</v>
      </c>
      <c r="C15884">
        <v>254.56899999999899</v>
      </c>
      <c r="D15884">
        <v>199.34289999999899</v>
      </c>
    </row>
    <row r="15885" spans="1:4" x14ac:dyDescent="0.3">
      <c r="A15885" s="1" t="s">
        <v>78</v>
      </c>
      <c r="B15885" s="1" t="s">
        <v>116</v>
      </c>
      <c r="C15885">
        <v>252.03699999999901</v>
      </c>
      <c r="D15885">
        <v>199.671899999999</v>
      </c>
    </row>
    <row r="15886" spans="1:4" x14ac:dyDescent="0.3">
      <c r="A15886" s="1" t="s">
        <v>78</v>
      </c>
      <c r="B15886" s="1" t="s">
        <v>116</v>
      </c>
      <c r="C15886">
        <v>249.504999999999</v>
      </c>
      <c r="D15886">
        <v>200.07989999999899</v>
      </c>
    </row>
    <row r="15887" spans="1:4" x14ac:dyDescent="0.3">
      <c r="A15887" s="1" t="s">
        <v>78</v>
      </c>
      <c r="B15887" s="1" t="s">
        <v>116</v>
      </c>
      <c r="C15887">
        <v>247.02599999999899</v>
      </c>
      <c r="D15887">
        <v>200.404899999999</v>
      </c>
    </row>
    <row r="15888" spans="1:4" x14ac:dyDescent="0.3">
      <c r="A15888" s="1" t="s">
        <v>78</v>
      </c>
      <c r="B15888" s="1" t="s">
        <v>116</v>
      </c>
      <c r="C15888">
        <v>244.59899999999899</v>
      </c>
      <c r="D15888">
        <v>200.89589999999899</v>
      </c>
    </row>
    <row r="15889" spans="1:4" x14ac:dyDescent="0.3">
      <c r="A15889" s="1" t="s">
        <v>78</v>
      </c>
      <c r="B15889" s="1" t="s">
        <v>116</v>
      </c>
      <c r="C15889">
        <v>264.53899999999902</v>
      </c>
      <c r="D15889">
        <v>197.79399999999899</v>
      </c>
    </row>
    <row r="15890" spans="1:4" x14ac:dyDescent="0.3">
      <c r="A15890" s="1" t="s">
        <v>78</v>
      </c>
      <c r="B15890" s="1" t="s">
        <v>116</v>
      </c>
      <c r="C15890">
        <v>263.06199999999899</v>
      </c>
      <c r="D15890">
        <v>197.95899999999901</v>
      </c>
    </row>
    <row r="15891" spans="1:4" x14ac:dyDescent="0.3">
      <c r="A15891" s="1" t="s">
        <v>78</v>
      </c>
      <c r="B15891" s="1" t="s">
        <v>116</v>
      </c>
      <c r="C15891">
        <v>261.74299999999897</v>
      </c>
      <c r="D15891">
        <v>198.20299999999901</v>
      </c>
    </row>
    <row r="15892" spans="1:4" x14ac:dyDescent="0.3">
      <c r="A15892" s="1" t="s">
        <v>78</v>
      </c>
      <c r="B15892" s="1" t="s">
        <v>116</v>
      </c>
      <c r="C15892">
        <v>260.47699999999901</v>
      </c>
      <c r="D15892">
        <v>198.366999999999</v>
      </c>
    </row>
    <row r="15893" spans="1:4" x14ac:dyDescent="0.3">
      <c r="A15893" s="1" t="s">
        <v>78</v>
      </c>
      <c r="B15893" s="1" t="s">
        <v>116</v>
      </c>
      <c r="C15893">
        <v>259.26399999999899</v>
      </c>
      <c r="D15893">
        <v>198.611999999999</v>
      </c>
    </row>
    <row r="15894" spans="1:4" x14ac:dyDescent="0.3">
      <c r="A15894" s="1" t="s">
        <v>78</v>
      </c>
      <c r="B15894" s="1" t="s">
        <v>116</v>
      </c>
      <c r="C15894">
        <v>256.94299999999902</v>
      </c>
      <c r="D15894">
        <v>198.93699999999899</v>
      </c>
    </row>
    <row r="15895" spans="1:4" x14ac:dyDescent="0.3">
      <c r="A15895" s="1" t="s">
        <v>78</v>
      </c>
      <c r="B15895" s="1" t="s">
        <v>116</v>
      </c>
      <c r="C15895">
        <v>255.78199999999899</v>
      </c>
      <c r="D15895">
        <v>199.182999999999</v>
      </c>
    </row>
    <row r="15896" spans="1:4" x14ac:dyDescent="0.3">
      <c r="A15896" s="1" t="s">
        <v>78</v>
      </c>
      <c r="B15896" s="1" t="s">
        <v>116</v>
      </c>
      <c r="C15896">
        <v>254.56899999999899</v>
      </c>
      <c r="D15896">
        <v>199.34299999999899</v>
      </c>
    </row>
    <row r="15897" spans="1:4" x14ac:dyDescent="0.3">
      <c r="A15897" s="1" t="s">
        <v>78</v>
      </c>
      <c r="B15897" s="1" t="s">
        <v>116</v>
      </c>
      <c r="C15897">
        <v>264.53899999999902</v>
      </c>
      <c r="D15897">
        <v>197.79399999999899</v>
      </c>
    </row>
    <row r="15898" spans="1:4" x14ac:dyDescent="0.3">
      <c r="A15898" s="1" t="s">
        <v>78</v>
      </c>
      <c r="B15898" s="1" t="s">
        <v>116</v>
      </c>
      <c r="C15898">
        <v>263.06199999999899</v>
      </c>
      <c r="D15898">
        <v>197.95899999999901</v>
      </c>
    </row>
    <row r="15899" spans="1:4" x14ac:dyDescent="0.3">
      <c r="A15899" s="1" t="s">
        <v>78</v>
      </c>
      <c r="B15899" s="1" t="s">
        <v>116</v>
      </c>
      <c r="C15899">
        <v>261.74299999999897</v>
      </c>
      <c r="D15899">
        <v>198.20299999999901</v>
      </c>
    </row>
    <row r="15900" spans="1:4" x14ac:dyDescent="0.3">
      <c r="A15900" s="1" t="s">
        <v>78</v>
      </c>
      <c r="B15900" s="1" t="s">
        <v>116</v>
      </c>
      <c r="C15900">
        <v>260.47699999999901</v>
      </c>
      <c r="D15900">
        <v>198.366999999999</v>
      </c>
    </row>
    <row r="15901" spans="1:4" x14ac:dyDescent="0.3">
      <c r="A15901" s="1" t="s">
        <v>78</v>
      </c>
      <c r="B15901" s="1" t="s">
        <v>116</v>
      </c>
      <c r="C15901">
        <v>259.26399999999899</v>
      </c>
      <c r="D15901">
        <v>198.611999999999</v>
      </c>
    </row>
    <row r="15902" spans="1:4" x14ac:dyDescent="0.3">
      <c r="A15902" s="1" t="s">
        <v>78</v>
      </c>
      <c r="B15902" s="1" t="s">
        <v>116</v>
      </c>
      <c r="C15902">
        <v>256.94299999999902</v>
      </c>
      <c r="D15902">
        <v>198.93699999999899</v>
      </c>
    </row>
    <row r="15903" spans="1:4" x14ac:dyDescent="0.3">
      <c r="A15903" s="1" t="s">
        <v>78</v>
      </c>
      <c r="B15903" s="1" t="s">
        <v>116</v>
      </c>
      <c r="C15903">
        <v>255.78199999999899</v>
      </c>
      <c r="D15903">
        <v>199.182999999999</v>
      </c>
    </row>
    <row r="15904" spans="1:4" x14ac:dyDescent="0.3">
      <c r="A15904" s="1" t="s">
        <v>78</v>
      </c>
      <c r="B15904" s="1" t="s">
        <v>116</v>
      </c>
      <c r="C15904">
        <v>254.56899999999899</v>
      </c>
      <c r="D15904">
        <v>199.34299999999899</v>
      </c>
    </row>
    <row r="15905" spans="1:4" x14ac:dyDescent="0.3">
      <c r="A15905" s="1" t="s">
        <v>78</v>
      </c>
      <c r="B15905" s="1" t="s">
        <v>116</v>
      </c>
      <c r="C15905">
        <v>278.83399999999898</v>
      </c>
      <c r="D15905">
        <v>196.16299999999899</v>
      </c>
    </row>
    <row r="15906" spans="1:4" x14ac:dyDescent="0.3">
      <c r="A15906" s="1" t="s">
        <v>78</v>
      </c>
      <c r="B15906" s="1" t="s">
        <v>116</v>
      </c>
      <c r="C15906">
        <v>277.04099999999897</v>
      </c>
      <c r="D15906">
        <v>196.325999999999</v>
      </c>
    </row>
    <row r="15907" spans="1:4" x14ac:dyDescent="0.3">
      <c r="A15907" s="1" t="s">
        <v>78</v>
      </c>
      <c r="B15907" s="1" t="s">
        <v>116</v>
      </c>
      <c r="C15907">
        <v>275.14199999999897</v>
      </c>
      <c r="D15907">
        <v>196.570999999999</v>
      </c>
    </row>
    <row r="15908" spans="1:4" x14ac:dyDescent="0.3">
      <c r="A15908" s="1" t="s">
        <v>78</v>
      </c>
      <c r="B15908" s="1" t="s">
        <v>116</v>
      </c>
      <c r="C15908">
        <v>271.39699999999903</v>
      </c>
      <c r="D15908">
        <v>196.97899999999899</v>
      </c>
    </row>
    <row r="15909" spans="1:4" x14ac:dyDescent="0.3">
      <c r="A15909" s="1" t="s">
        <v>78</v>
      </c>
      <c r="B15909" s="1" t="s">
        <v>116</v>
      </c>
      <c r="C15909">
        <v>269.60399999999902</v>
      </c>
      <c r="D15909">
        <v>197.14299999999901</v>
      </c>
    </row>
    <row r="15910" spans="1:4" x14ac:dyDescent="0.3">
      <c r="A15910" s="1" t="s">
        <v>78</v>
      </c>
      <c r="B15910" s="1" t="s">
        <v>116</v>
      </c>
      <c r="C15910">
        <v>267.80999999999898</v>
      </c>
      <c r="D15910">
        <v>197.38799999999901</v>
      </c>
    </row>
    <row r="15911" spans="1:4" x14ac:dyDescent="0.3">
      <c r="A15911" s="1" t="s">
        <v>78</v>
      </c>
      <c r="B15911" s="1" t="s">
        <v>116</v>
      </c>
      <c r="C15911">
        <v>266.12199999999899</v>
      </c>
      <c r="D15911">
        <v>197.63099999999901</v>
      </c>
    </row>
    <row r="15912" spans="1:4" x14ac:dyDescent="0.3">
      <c r="A15912" s="1" t="s">
        <v>78</v>
      </c>
      <c r="B15912" s="1" t="s">
        <v>116</v>
      </c>
      <c r="C15912">
        <v>264.53899999999902</v>
      </c>
      <c r="D15912">
        <v>197.79399999999899</v>
      </c>
    </row>
    <row r="15913" spans="1:4" x14ac:dyDescent="0.3">
      <c r="A15913" s="1" t="s">
        <v>78</v>
      </c>
      <c r="B15913" s="1" t="s">
        <v>116</v>
      </c>
      <c r="C15913">
        <v>278.83399999999898</v>
      </c>
      <c r="D15913">
        <v>196.16299999999899</v>
      </c>
    </row>
    <row r="15914" spans="1:4" x14ac:dyDescent="0.3">
      <c r="A15914" s="1" t="s">
        <v>78</v>
      </c>
      <c r="B15914" s="1" t="s">
        <v>116</v>
      </c>
      <c r="C15914">
        <v>277.04099999999897</v>
      </c>
      <c r="D15914">
        <v>196.325999999999</v>
      </c>
    </row>
    <row r="15915" spans="1:4" x14ac:dyDescent="0.3">
      <c r="A15915" s="1" t="s">
        <v>78</v>
      </c>
      <c r="B15915" s="1" t="s">
        <v>116</v>
      </c>
      <c r="C15915">
        <v>275.14199999999897</v>
      </c>
      <c r="D15915">
        <v>196.570999999999</v>
      </c>
    </row>
    <row r="15916" spans="1:4" x14ac:dyDescent="0.3">
      <c r="A15916" s="1" t="s">
        <v>78</v>
      </c>
      <c r="B15916" s="1" t="s">
        <v>116</v>
      </c>
      <c r="C15916">
        <v>271.39699999999903</v>
      </c>
      <c r="D15916">
        <v>196.97899999999899</v>
      </c>
    </row>
    <row r="15917" spans="1:4" x14ac:dyDescent="0.3">
      <c r="A15917" s="1" t="s">
        <v>78</v>
      </c>
      <c r="B15917" s="1" t="s">
        <v>116</v>
      </c>
      <c r="C15917">
        <v>269.60399999999902</v>
      </c>
      <c r="D15917">
        <v>197.14299999999901</v>
      </c>
    </row>
    <row r="15918" spans="1:4" x14ac:dyDescent="0.3">
      <c r="A15918" s="1" t="s">
        <v>78</v>
      </c>
      <c r="B15918" s="1" t="s">
        <v>116</v>
      </c>
      <c r="C15918">
        <v>267.80999999999898</v>
      </c>
      <c r="D15918">
        <v>197.38799999999901</v>
      </c>
    </row>
    <row r="15919" spans="1:4" x14ac:dyDescent="0.3">
      <c r="A15919" s="1" t="s">
        <v>78</v>
      </c>
      <c r="B15919" s="1" t="s">
        <v>116</v>
      </c>
      <c r="C15919">
        <v>266.12199999999899</v>
      </c>
      <c r="D15919">
        <v>197.63099999999901</v>
      </c>
    </row>
    <row r="15920" spans="1:4" x14ac:dyDescent="0.3">
      <c r="A15920" s="1" t="s">
        <v>78</v>
      </c>
      <c r="B15920" s="1" t="s">
        <v>116</v>
      </c>
      <c r="C15920">
        <v>264.53899999999902</v>
      </c>
      <c r="D15920">
        <v>197.79399999999899</v>
      </c>
    </row>
    <row r="15921" spans="1:4" x14ac:dyDescent="0.3">
      <c r="A15921" s="1" t="s">
        <v>78</v>
      </c>
      <c r="B15921" s="1" t="s">
        <v>116</v>
      </c>
      <c r="C15921">
        <v>293.12999999999897</v>
      </c>
      <c r="D15921">
        <v>194.694009999999</v>
      </c>
    </row>
    <row r="15922" spans="1:4" x14ac:dyDescent="0.3">
      <c r="A15922" s="1" t="s">
        <v>78</v>
      </c>
      <c r="B15922" s="1" t="s">
        <v>116</v>
      </c>
      <c r="C15922">
        <v>278.83399999999898</v>
      </c>
      <c r="D15922">
        <v>196.16300999999899</v>
      </c>
    </row>
    <row r="15923" spans="1:4" x14ac:dyDescent="0.3">
      <c r="A15923" s="1" t="s">
        <v>78</v>
      </c>
      <c r="B15923" s="1" t="s">
        <v>116</v>
      </c>
      <c r="C15923">
        <v>293.12999999999897</v>
      </c>
      <c r="D15923">
        <v>194.694009999999</v>
      </c>
    </row>
    <row r="15924" spans="1:4" x14ac:dyDescent="0.3">
      <c r="A15924" s="1" t="s">
        <v>78</v>
      </c>
      <c r="B15924" s="1" t="s">
        <v>116</v>
      </c>
      <c r="C15924">
        <v>278.83399999999898</v>
      </c>
      <c r="D15924">
        <v>196.16300999999899</v>
      </c>
    </row>
    <row r="15925" spans="1:4" x14ac:dyDescent="0.3">
      <c r="A15925" s="1" t="s">
        <v>78</v>
      </c>
      <c r="B15925" s="1" t="s">
        <v>116</v>
      </c>
      <c r="C15925">
        <v>307.47899999999902</v>
      </c>
      <c r="D15925">
        <v>193.30699999999899</v>
      </c>
    </row>
    <row r="15926" spans="1:4" x14ac:dyDescent="0.3">
      <c r="A15926" s="1" t="s">
        <v>78</v>
      </c>
      <c r="B15926" s="1" t="s">
        <v>116</v>
      </c>
      <c r="C15926">
        <v>293.12999999999897</v>
      </c>
      <c r="D15926">
        <v>194.69399999999899</v>
      </c>
    </row>
    <row r="15927" spans="1:4" x14ac:dyDescent="0.3">
      <c r="A15927" s="1" t="s">
        <v>78</v>
      </c>
      <c r="B15927" s="1" t="s">
        <v>116</v>
      </c>
      <c r="C15927">
        <v>307.47899999999902</v>
      </c>
      <c r="D15927">
        <v>193.30699999999899</v>
      </c>
    </row>
    <row r="15928" spans="1:4" x14ac:dyDescent="0.3">
      <c r="A15928" s="1" t="s">
        <v>78</v>
      </c>
      <c r="B15928" s="1" t="s">
        <v>116</v>
      </c>
      <c r="C15928">
        <v>293.12999999999897</v>
      </c>
      <c r="D15928">
        <v>194.69399999999899</v>
      </c>
    </row>
    <row r="15929" spans="1:4" x14ac:dyDescent="0.3">
      <c r="A15929" s="1" t="s">
        <v>78</v>
      </c>
      <c r="B15929" s="1" t="s">
        <v>116</v>
      </c>
      <c r="C15929">
        <v>321.77449999999902</v>
      </c>
      <c r="D15929">
        <v>191.838999999999</v>
      </c>
    </row>
    <row r="15930" spans="1:4" x14ac:dyDescent="0.3">
      <c r="A15930" s="1" t="s">
        <v>78</v>
      </c>
      <c r="B15930" s="1" t="s">
        <v>116</v>
      </c>
      <c r="C15930">
        <v>314.65249999999901</v>
      </c>
      <c r="D15930">
        <v>192.57499999999899</v>
      </c>
    </row>
    <row r="15931" spans="1:4" x14ac:dyDescent="0.3">
      <c r="A15931" s="1" t="s">
        <v>78</v>
      </c>
      <c r="B15931" s="1" t="s">
        <v>116</v>
      </c>
      <c r="C15931">
        <v>307.47849999999897</v>
      </c>
      <c r="D15931">
        <v>193.30699999999899</v>
      </c>
    </row>
    <row r="15932" spans="1:4" x14ac:dyDescent="0.3">
      <c r="A15932" s="1" t="s">
        <v>78</v>
      </c>
      <c r="B15932" s="1" t="s">
        <v>116</v>
      </c>
      <c r="C15932">
        <v>321.77449999999902</v>
      </c>
      <c r="D15932">
        <v>191.838999999999</v>
      </c>
    </row>
    <row r="15933" spans="1:4" x14ac:dyDescent="0.3">
      <c r="A15933" s="1" t="s">
        <v>78</v>
      </c>
      <c r="B15933" s="1" t="s">
        <v>116</v>
      </c>
      <c r="C15933">
        <v>314.65249999999901</v>
      </c>
      <c r="D15933">
        <v>192.57499999999899</v>
      </c>
    </row>
    <row r="15934" spans="1:4" x14ac:dyDescent="0.3">
      <c r="A15934" s="1" t="s">
        <v>78</v>
      </c>
      <c r="B15934" s="1" t="s">
        <v>116</v>
      </c>
      <c r="C15934">
        <v>307.47849999999897</v>
      </c>
      <c r="D15934">
        <v>193.30699999999899</v>
      </c>
    </row>
    <row r="15935" spans="1:4" x14ac:dyDescent="0.3">
      <c r="A15935" s="1" t="s">
        <v>78</v>
      </c>
      <c r="B15935" s="1" t="s">
        <v>116</v>
      </c>
      <c r="C15935">
        <v>336.12319999999897</v>
      </c>
      <c r="D15935">
        <v>190.450899999999</v>
      </c>
    </row>
    <row r="15936" spans="1:4" x14ac:dyDescent="0.3">
      <c r="A15936" s="1" t="s">
        <v>78</v>
      </c>
      <c r="B15936" s="1" t="s">
        <v>116</v>
      </c>
      <c r="C15936">
        <v>328.949199999999</v>
      </c>
      <c r="D15936">
        <v>191.10289999999901</v>
      </c>
    </row>
    <row r="15937" spans="1:4" x14ac:dyDescent="0.3">
      <c r="A15937" s="1" t="s">
        <v>78</v>
      </c>
      <c r="B15937" s="1" t="s">
        <v>116</v>
      </c>
      <c r="C15937">
        <v>321.77419999999898</v>
      </c>
      <c r="D15937">
        <v>191.838899999999</v>
      </c>
    </row>
    <row r="15938" spans="1:4" x14ac:dyDescent="0.3">
      <c r="A15938" s="1" t="s">
        <v>78</v>
      </c>
      <c r="B15938" s="1" t="s">
        <v>116</v>
      </c>
      <c r="C15938">
        <v>336.12319999999897</v>
      </c>
      <c r="D15938">
        <v>190.450899999999</v>
      </c>
    </row>
    <row r="15939" spans="1:4" x14ac:dyDescent="0.3">
      <c r="A15939" s="1" t="s">
        <v>78</v>
      </c>
      <c r="B15939" s="1" t="s">
        <v>116</v>
      </c>
      <c r="C15939">
        <v>328.949199999999</v>
      </c>
      <c r="D15939">
        <v>191.10289999999901</v>
      </c>
    </row>
    <row r="15940" spans="1:4" x14ac:dyDescent="0.3">
      <c r="A15940" s="1" t="s">
        <v>78</v>
      </c>
      <c r="B15940" s="1" t="s">
        <v>116</v>
      </c>
      <c r="C15940">
        <v>321.77419999999898</v>
      </c>
      <c r="D15940">
        <v>191.838899999999</v>
      </c>
    </row>
    <row r="15941" spans="1:4" x14ac:dyDescent="0.3">
      <c r="A15941" s="1" t="s">
        <v>78</v>
      </c>
      <c r="B15941" s="1" t="s">
        <v>116</v>
      </c>
      <c r="C15941">
        <v>350.47129999999902</v>
      </c>
      <c r="D15941">
        <v>189.22699999999901</v>
      </c>
    </row>
    <row r="15942" spans="1:4" x14ac:dyDescent="0.3">
      <c r="A15942" s="1" t="s">
        <v>78</v>
      </c>
      <c r="B15942" s="1" t="s">
        <v>116</v>
      </c>
      <c r="C15942">
        <v>343.29729999999898</v>
      </c>
      <c r="D15942">
        <v>189.79799999999901</v>
      </c>
    </row>
    <row r="15943" spans="1:4" x14ac:dyDescent="0.3">
      <c r="A15943" s="1" t="s">
        <v>78</v>
      </c>
      <c r="B15943" s="1" t="s">
        <v>116</v>
      </c>
      <c r="C15943">
        <v>336.12329999999901</v>
      </c>
      <c r="D15943">
        <v>190.450999999999</v>
      </c>
    </row>
    <row r="15944" spans="1:4" x14ac:dyDescent="0.3">
      <c r="A15944" s="1" t="s">
        <v>78</v>
      </c>
      <c r="B15944" s="1" t="s">
        <v>116</v>
      </c>
      <c r="C15944">
        <v>350.47129999999902</v>
      </c>
      <c r="D15944">
        <v>189.22699999999901</v>
      </c>
    </row>
    <row r="15945" spans="1:4" x14ac:dyDescent="0.3">
      <c r="A15945" s="1" t="s">
        <v>78</v>
      </c>
      <c r="B15945" s="1" t="s">
        <v>116</v>
      </c>
      <c r="C15945">
        <v>343.29729999999898</v>
      </c>
      <c r="D15945">
        <v>189.79799999999901</v>
      </c>
    </row>
    <row r="15946" spans="1:4" x14ac:dyDescent="0.3">
      <c r="A15946" s="1" t="s">
        <v>78</v>
      </c>
      <c r="B15946" s="1" t="s">
        <v>116</v>
      </c>
      <c r="C15946">
        <v>336.12329999999901</v>
      </c>
      <c r="D15946">
        <v>190.450999999999</v>
      </c>
    </row>
    <row r="15947" spans="1:4" x14ac:dyDescent="0.3">
      <c r="A15947" s="1" t="s">
        <v>247</v>
      </c>
      <c r="B15947" s="1" t="s">
        <v>248</v>
      </c>
      <c r="C15947">
        <v>116.99742000000001</v>
      </c>
      <c r="D15947">
        <v>144.12137000000001</v>
      </c>
    </row>
    <row r="15948" spans="1:4" x14ac:dyDescent="0.3">
      <c r="A15948" s="1" t="s">
        <v>247</v>
      </c>
      <c r="B15948" s="1" t="s">
        <v>248</v>
      </c>
      <c r="C15948">
        <v>115.67451</v>
      </c>
      <c r="D15948">
        <v>145.66468</v>
      </c>
    </row>
    <row r="15949" spans="1:4" x14ac:dyDescent="0.3">
      <c r="A15949" s="1" t="s">
        <v>247</v>
      </c>
      <c r="B15949" s="1" t="s">
        <v>248</v>
      </c>
      <c r="C15949">
        <v>111.97033999999999</v>
      </c>
      <c r="D15949">
        <v>148.61928</v>
      </c>
    </row>
    <row r="15950" spans="1:4" x14ac:dyDescent="0.3">
      <c r="A15950" s="1" t="s">
        <v>247</v>
      </c>
      <c r="B15950" s="1" t="s">
        <v>248</v>
      </c>
      <c r="C15950">
        <v>109.85366999999999</v>
      </c>
      <c r="D15950">
        <v>150.47137000000001</v>
      </c>
    </row>
    <row r="15951" spans="1:4" x14ac:dyDescent="0.3">
      <c r="A15951" s="1" t="s">
        <v>247</v>
      </c>
      <c r="B15951" s="1" t="s">
        <v>248</v>
      </c>
      <c r="C15951">
        <v>-44.133895999999901</v>
      </c>
      <c r="D15951">
        <v>245.19219000000001</v>
      </c>
    </row>
    <row r="15952" spans="1:4" x14ac:dyDescent="0.3">
      <c r="A15952" s="1" t="s">
        <v>247</v>
      </c>
      <c r="B15952" s="1" t="s">
        <v>248</v>
      </c>
      <c r="C15952">
        <v>-38.313063999999898</v>
      </c>
      <c r="D15952">
        <v>244.92760999999999</v>
      </c>
    </row>
    <row r="15953" spans="1:4" x14ac:dyDescent="0.3">
      <c r="A15953" s="1" t="s">
        <v>247</v>
      </c>
      <c r="B15953" s="1" t="s">
        <v>248</v>
      </c>
      <c r="C15953">
        <v>-36.725563999999899</v>
      </c>
      <c r="D15953">
        <v>244.92760999999999</v>
      </c>
    </row>
    <row r="15954" spans="1:4" x14ac:dyDescent="0.3">
      <c r="A15954" s="1" t="s">
        <v>247</v>
      </c>
      <c r="B15954" s="1" t="s">
        <v>248</v>
      </c>
      <c r="C15954">
        <v>-34.873479999999901</v>
      </c>
      <c r="D15954">
        <v>244.66301999999999</v>
      </c>
    </row>
    <row r="15955" spans="1:4" x14ac:dyDescent="0.3">
      <c r="A15955" s="1" t="s">
        <v>247</v>
      </c>
      <c r="B15955" s="1" t="s">
        <v>248</v>
      </c>
      <c r="C15955">
        <v>-33.550562999999897</v>
      </c>
      <c r="D15955">
        <v>244.66301999999999</v>
      </c>
    </row>
    <row r="15956" spans="1:4" x14ac:dyDescent="0.3">
      <c r="A15956" s="1" t="s">
        <v>247</v>
      </c>
      <c r="B15956" s="1" t="s">
        <v>248</v>
      </c>
      <c r="C15956">
        <v>-29.8463969999999</v>
      </c>
      <c r="D15956">
        <v>244.39843999999999</v>
      </c>
    </row>
    <row r="15957" spans="1:4" x14ac:dyDescent="0.3">
      <c r="A15957" s="1" t="s">
        <v>247</v>
      </c>
      <c r="B15957" s="1" t="s">
        <v>248</v>
      </c>
      <c r="C15957">
        <v>-25.348479999999899</v>
      </c>
      <c r="D15957">
        <v>244.13386</v>
      </c>
    </row>
    <row r="15958" spans="1:4" x14ac:dyDescent="0.3">
      <c r="A15958" s="1" t="s">
        <v>247</v>
      </c>
      <c r="B15958" s="1" t="s">
        <v>248</v>
      </c>
      <c r="C15958">
        <v>-23.231812999999899</v>
      </c>
      <c r="D15958">
        <v>243.60469000000001</v>
      </c>
    </row>
    <row r="15959" spans="1:4" x14ac:dyDescent="0.3">
      <c r="A15959" s="1" t="s">
        <v>247</v>
      </c>
      <c r="B15959" s="1" t="s">
        <v>248</v>
      </c>
      <c r="C15959">
        <v>-13.971395999999899</v>
      </c>
      <c r="D15959">
        <v>238.62179</v>
      </c>
    </row>
    <row r="15960" spans="1:4" x14ac:dyDescent="0.3">
      <c r="A15960" s="1" t="s">
        <v>247</v>
      </c>
      <c r="B15960" s="1" t="s">
        <v>248</v>
      </c>
      <c r="C15960">
        <v>-9.4734788999999804</v>
      </c>
      <c r="D15960">
        <v>235.31450000000001</v>
      </c>
    </row>
    <row r="15961" spans="1:4" x14ac:dyDescent="0.3">
      <c r="A15961" s="1" t="s">
        <v>247</v>
      </c>
      <c r="B15961" s="1" t="s">
        <v>248</v>
      </c>
      <c r="C15961">
        <v>-6.2984788999999797</v>
      </c>
      <c r="D15961">
        <v>233.50633999999999</v>
      </c>
    </row>
    <row r="15962" spans="1:4" x14ac:dyDescent="0.3">
      <c r="A15962" s="1" t="s">
        <v>247</v>
      </c>
      <c r="B15962" s="1" t="s">
        <v>248</v>
      </c>
      <c r="C15962">
        <v>-2.8588958999999798</v>
      </c>
      <c r="D15962">
        <v>231.34575000000001</v>
      </c>
    </row>
    <row r="15963" spans="1:4" x14ac:dyDescent="0.3">
      <c r="A15963" s="1" t="s">
        <v>247</v>
      </c>
      <c r="B15963" s="1" t="s">
        <v>248</v>
      </c>
      <c r="C15963">
        <v>5.15210800000174E-2</v>
      </c>
      <c r="D15963">
        <v>229.36138</v>
      </c>
    </row>
    <row r="15964" spans="1:4" x14ac:dyDescent="0.3">
      <c r="A15964" s="1" t="s">
        <v>247</v>
      </c>
      <c r="B15964" s="1" t="s">
        <v>248</v>
      </c>
      <c r="C15964">
        <v>1.6390211000000099</v>
      </c>
      <c r="D15964">
        <v>228.52343999999999</v>
      </c>
    </row>
    <row r="15965" spans="1:4" x14ac:dyDescent="0.3">
      <c r="A15965" s="1" t="s">
        <v>247</v>
      </c>
      <c r="B15965" s="1" t="s">
        <v>248</v>
      </c>
      <c r="C15965">
        <v>5.07860110000001</v>
      </c>
      <c r="D15965">
        <v>226.75946999999999</v>
      </c>
    </row>
    <row r="15966" spans="1:4" x14ac:dyDescent="0.3">
      <c r="A15966" s="1" t="s">
        <v>247</v>
      </c>
      <c r="B15966" s="1" t="s">
        <v>248</v>
      </c>
      <c r="C15966">
        <v>8.5181911000000099</v>
      </c>
      <c r="D15966">
        <v>224.73116999999999</v>
      </c>
    </row>
    <row r="15967" spans="1:4" x14ac:dyDescent="0.3">
      <c r="A15967" s="1" t="s">
        <v>247</v>
      </c>
      <c r="B15967" s="1" t="s">
        <v>248</v>
      </c>
      <c r="C15967">
        <v>10.899440999999999</v>
      </c>
      <c r="D15967">
        <v>223.05530999999999</v>
      </c>
    </row>
    <row r="15968" spans="1:4" x14ac:dyDescent="0.3">
      <c r="A15968" s="1" t="s">
        <v>247</v>
      </c>
      <c r="B15968" s="1" t="s">
        <v>248</v>
      </c>
      <c r="C15968">
        <v>16.191110999999999</v>
      </c>
      <c r="D15968">
        <v>219.61572000000001</v>
      </c>
    </row>
    <row r="15969" spans="1:4" x14ac:dyDescent="0.3">
      <c r="A15969" s="1" t="s">
        <v>247</v>
      </c>
      <c r="B15969" s="1" t="s">
        <v>248</v>
      </c>
      <c r="C15969">
        <v>18.307780999999999</v>
      </c>
      <c r="D15969">
        <v>218.51347000000001</v>
      </c>
    </row>
    <row r="15970" spans="1:4" x14ac:dyDescent="0.3">
      <c r="A15970" s="1" t="s">
        <v>247</v>
      </c>
      <c r="B15970" s="1" t="s">
        <v>248</v>
      </c>
      <c r="C15970">
        <v>20.689031</v>
      </c>
      <c r="D15970">
        <v>217.14635999999999</v>
      </c>
    </row>
    <row r="15971" spans="1:4" x14ac:dyDescent="0.3">
      <c r="A15971" s="1" t="s">
        <v>247</v>
      </c>
      <c r="B15971" s="1" t="s">
        <v>248</v>
      </c>
      <c r="C15971">
        <v>27.039031000000001</v>
      </c>
      <c r="D15971">
        <v>213.35409000000001</v>
      </c>
    </row>
    <row r="15972" spans="1:4" x14ac:dyDescent="0.3">
      <c r="A15972" s="1" t="s">
        <v>247</v>
      </c>
      <c r="B15972" s="1" t="s">
        <v>248</v>
      </c>
      <c r="C15972">
        <v>29.949451</v>
      </c>
      <c r="D15972">
        <v>211.54592</v>
      </c>
    </row>
    <row r="15973" spans="1:4" x14ac:dyDescent="0.3">
      <c r="A15973" s="1" t="s">
        <v>247</v>
      </c>
      <c r="B15973" s="1" t="s">
        <v>248</v>
      </c>
      <c r="C15973">
        <v>33.653621000000001</v>
      </c>
      <c r="D15973">
        <v>209.20885999999999</v>
      </c>
    </row>
    <row r="15974" spans="1:4" x14ac:dyDescent="0.3">
      <c r="A15974" s="1" t="s">
        <v>247</v>
      </c>
      <c r="B15974" s="1" t="s">
        <v>248</v>
      </c>
      <c r="C15974">
        <v>38.680711000000002</v>
      </c>
      <c r="D15974">
        <v>204.97552999999999</v>
      </c>
    </row>
    <row r="15975" spans="1:4" x14ac:dyDescent="0.3">
      <c r="A15975" s="1" t="s">
        <v>247</v>
      </c>
      <c r="B15975" s="1" t="s">
        <v>248</v>
      </c>
      <c r="C15975">
        <v>40.797381000000001</v>
      </c>
      <c r="D15975">
        <v>203.38802999999999</v>
      </c>
    </row>
    <row r="15976" spans="1:4" x14ac:dyDescent="0.3">
      <c r="A15976" s="1" t="s">
        <v>247</v>
      </c>
      <c r="B15976" s="1" t="s">
        <v>248</v>
      </c>
      <c r="C15976">
        <v>43.443210999999998</v>
      </c>
      <c r="D15976">
        <v>201.49176</v>
      </c>
    </row>
    <row r="15977" spans="1:4" x14ac:dyDescent="0.3">
      <c r="A15977" s="1" t="s">
        <v>247</v>
      </c>
      <c r="B15977" s="1" t="s">
        <v>248</v>
      </c>
      <c r="C15977">
        <v>45.824460999999999</v>
      </c>
      <c r="D15977">
        <v>199.41927999999999</v>
      </c>
    </row>
    <row r="15978" spans="1:4" x14ac:dyDescent="0.3">
      <c r="A15978" s="1" t="s">
        <v>247</v>
      </c>
      <c r="B15978" s="1" t="s">
        <v>248</v>
      </c>
      <c r="C15978">
        <v>47.147381000000003</v>
      </c>
      <c r="D15978">
        <v>198.36095</v>
      </c>
    </row>
    <row r="15979" spans="1:4" x14ac:dyDescent="0.3">
      <c r="A15979" s="1" t="s">
        <v>247</v>
      </c>
      <c r="B15979" s="1" t="s">
        <v>248</v>
      </c>
      <c r="C15979">
        <v>47.941130999999999</v>
      </c>
      <c r="D15979">
        <v>197.61138</v>
      </c>
    </row>
    <row r="15980" spans="1:4" x14ac:dyDescent="0.3">
      <c r="A15980" s="1" t="s">
        <v>247</v>
      </c>
      <c r="B15980" s="1" t="s">
        <v>248</v>
      </c>
      <c r="C15980">
        <v>49.264051000000002</v>
      </c>
      <c r="D15980">
        <v>196.50887</v>
      </c>
    </row>
    <row r="15981" spans="1:4" x14ac:dyDescent="0.3">
      <c r="A15981" s="1" t="s">
        <v>247</v>
      </c>
      <c r="B15981" s="1" t="s">
        <v>248</v>
      </c>
      <c r="C15981">
        <v>53.497380999999997</v>
      </c>
      <c r="D15981">
        <v>192.84888000000001</v>
      </c>
    </row>
    <row r="15982" spans="1:4" x14ac:dyDescent="0.3">
      <c r="A15982" s="1" t="s">
        <v>247</v>
      </c>
      <c r="B15982" s="1" t="s">
        <v>248</v>
      </c>
      <c r="C15982">
        <v>54.820301000000001</v>
      </c>
      <c r="D15982">
        <v>191.74637000000001</v>
      </c>
    </row>
    <row r="15983" spans="1:4" x14ac:dyDescent="0.3">
      <c r="A15983" s="1" t="s">
        <v>247</v>
      </c>
      <c r="B15983" s="1" t="s">
        <v>248</v>
      </c>
      <c r="C15983">
        <v>59.582801000000003</v>
      </c>
      <c r="D15983">
        <v>188.08637999999999</v>
      </c>
    </row>
    <row r="15984" spans="1:4" x14ac:dyDescent="0.3">
      <c r="A15984" s="1" t="s">
        <v>247</v>
      </c>
      <c r="B15984" s="1" t="s">
        <v>248</v>
      </c>
      <c r="C15984">
        <v>61.699471000000003</v>
      </c>
      <c r="D15984">
        <v>186.49888000000001</v>
      </c>
    </row>
    <row r="15985" spans="1:4" x14ac:dyDescent="0.3">
      <c r="A15985" s="1" t="s">
        <v>247</v>
      </c>
      <c r="B15985" s="1" t="s">
        <v>248</v>
      </c>
      <c r="C15985">
        <v>65.668221000000003</v>
      </c>
      <c r="D15985">
        <v>183.10321999999999</v>
      </c>
    </row>
    <row r="15986" spans="1:4" x14ac:dyDescent="0.3">
      <c r="A15986" s="1" t="s">
        <v>247</v>
      </c>
      <c r="B15986" s="1" t="s">
        <v>248</v>
      </c>
      <c r="C15986">
        <v>71.489061000000007</v>
      </c>
      <c r="D15986">
        <v>179.44324</v>
      </c>
    </row>
    <row r="15987" spans="1:4" x14ac:dyDescent="0.3">
      <c r="A15987" s="1" t="s">
        <v>247</v>
      </c>
      <c r="B15987" s="1" t="s">
        <v>248</v>
      </c>
      <c r="C15987">
        <v>77.309900999999996</v>
      </c>
      <c r="D15987">
        <v>174.98951</v>
      </c>
    </row>
    <row r="15988" spans="1:4" x14ac:dyDescent="0.3">
      <c r="A15988" s="1" t="s">
        <v>247</v>
      </c>
      <c r="B15988" s="1" t="s">
        <v>248</v>
      </c>
      <c r="C15988">
        <v>81.807821000000004</v>
      </c>
      <c r="D15988">
        <v>171.63802999999999</v>
      </c>
    </row>
    <row r="15989" spans="1:4" x14ac:dyDescent="0.3">
      <c r="A15989" s="1" t="s">
        <v>247</v>
      </c>
      <c r="B15989" s="1" t="s">
        <v>248</v>
      </c>
      <c r="C15989">
        <v>84.189070999999998</v>
      </c>
      <c r="D15989">
        <v>169.52136999999999</v>
      </c>
    </row>
    <row r="15990" spans="1:4" x14ac:dyDescent="0.3">
      <c r="A15990" s="1" t="s">
        <v>247</v>
      </c>
      <c r="B15990" s="1" t="s">
        <v>248</v>
      </c>
      <c r="C15990">
        <v>86.041150999999999</v>
      </c>
      <c r="D15990">
        <v>168.15425999999999</v>
      </c>
    </row>
    <row r="15991" spans="1:4" x14ac:dyDescent="0.3">
      <c r="A15991" s="1" t="s">
        <v>247</v>
      </c>
      <c r="B15991" s="1" t="s">
        <v>248</v>
      </c>
      <c r="C15991">
        <v>87.893241000000003</v>
      </c>
      <c r="D15991">
        <v>166.65513999999999</v>
      </c>
    </row>
    <row r="15992" spans="1:4" x14ac:dyDescent="0.3">
      <c r="A15992" s="1" t="s">
        <v>247</v>
      </c>
      <c r="B15992" s="1" t="s">
        <v>248</v>
      </c>
      <c r="C15992">
        <v>90.803661000000005</v>
      </c>
      <c r="D15992">
        <v>164.49428</v>
      </c>
    </row>
    <row r="15993" spans="1:4" x14ac:dyDescent="0.3">
      <c r="A15993" s="1" t="s">
        <v>247</v>
      </c>
      <c r="B15993" s="1" t="s">
        <v>248</v>
      </c>
      <c r="C15993">
        <v>94.243240999999998</v>
      </c>
      <c r="D15993">
        <v>161.89264</v>
      </c>
    </row>
    <row r="15994" spans="1:4" x14ac:dyDescent="0.3">
      <c r="A15994" s="1" t="s">
        <v>247</v>
      </c>
      <c r="B15994" s="1" t="s">
        <v>248</v>
      </c>
      <c r="C15994">
        <v>97.682830999999993</v>
      </c>
      <c r="D15994">
        <v>159.90826000000001</v>
      </c>
    </row>
    <row r="15995" spans="1:4" x14ac:dyDescent="0.3">
      <c r="A15995" s="1" t="s">
        <v>247</v>
      </c>
      <c r="B15995" s="1" t="s">
        <v>248</v>
      </c>
      <c r="C15995">
        <v>102.97450000000001</v>
      </c>
      <c r="D15995">
        <v>155.71885</v>
      </c>
    </row>
    <row r="15996" spans="1:4" x14ac:dyDescent="0.3">
      <c r="A15996" s="1" t="s">
        <v>247</v>
      </c>
      <c r="B15996" s="1" t="s">
        <v>248</v>
      </c>
      <c r="C15996">
        <v>104.82658000000001</v>
      </c>
      <c r="D15996">
        <v>154.44012000000001</v>
      </c>
    </row>
    <row r="15997" spans="1:4" x14ac:dyDescent="0.3">
      <c r="A15997" s="1" t="s">
        <v>247</v>
      </c>
      <c r="B15997" s="1" t="s">
        <v>248</v>
      </c>
      <c r="C15997">
        <v>106.1495</v>
      </c>
      <c r="D15997">
        <v>153.42597000000001</v>
      </c>
    </row>
    <row r="15998" spans="1:4" x14ac:dyDescent="0.3">
      <c r="A15998" s="1" t="s">
        <v>247</v>
      </c>
      <c r="B15998" s="1" t="s">
        <v>248</v>
      </c>
      <c r="C15998">
        <v>108.79534</v>
      </c>
      <c r="D15998">
        <v>151.26512</v>
      </c>
    </row>
    <row r="15999" spans="1:4" x14ac:dyDescent="0.3">
      <c r="A15999" s="1" t="s">
        <v>247</v>
      </c>
      <c r="B15999" s="1" t="s">
        <v>248</v>
      </c>
      <c r="C15999">
        <v>117.79114</v>
      </c>
      <c r="D15999">
        <v>143.85677999999999</v>
      </c>
    </row>
    <row r="16000" spans="1:4" x14ac:dyDescent="0.3">
      <c r="A16000" s="1" t="s">
        <v>247</v>
      </c>
      <c r="B16000" s="1" t="s">
        <v>248</v>
      </c>
      <c r="C16000">
        <v>119.64323</v>
      </c>
      <c r="D16000">
        <v>142.22508999999999</v>
      </c>
    </row>
    <row r="16001" spans="1:4" x14ac:dyDescent="0.3">
      <c r="A16001" s="1" t="s">
        <v>247</v>
      </c>
      <c r="B16001" s="1" t="s">
        <v>248</v>
      </c>
      <c r="C16001">
        <v>122.55364</v>
      </c>
      <c r="D16001">
        <v>139.40305000000001</v>
      </c>
    </row>
    <row r="16002" spans="1:4" x14ac:dyDescent="0.3">
      <c r="A16002" s="1" t="s">
        <v>247</v>
      </c>
      <c r="B16002" s="1" t="s">
        <v>248</v>
      </c>
      <c r="C16002">
        <v>123.83237</v>
      </c>
      <c r="D16002">
        <v>138.30053000000001</v>
      </c>
    </row>
    <row r="16003" spans="1:4" x14ac:dyDescent="0.3">
      <c r="A16003" s="1" t="s">
        <v>247</v>
      </c>
      <c r="B16003" s="1" t="s">
        <v>248</v>
      </c>
      <c r="C16003">
        <v>124.67031</v>
      </c>
      <c r="D16003">
        <v>137.2422</v>
      </c>
    </row>
    <row r="16004" spans="1:4" x14ac:dyDescent="0.3">
      <c r="A16004" s="1" t="s">
        <v>247</v>
      </c>
      <c r="B16004" s="1" t="s">
        <v>248</v>
      </c>
      <c r="C16004">
        <v>128.02179000000001</v>
      </c>
      <c r="D16004">
        <v>133.27345</v>
      </c>
    </row>
    <row r="16005" spans="1:4" x14ac:dyDescent="0.3">
      <c r="A16005" s="1" t="s">
        <v>247</v>
      </c>
      <c r="B16005" s="1" t="s">
        <v>248</v>
      </c>
      <c r="C16005">
        <v>133.66614000000001</v>
      </c>
      <c r="D16005">
        <v>127.18803</v>
      </c>
    </row>
    <row r="16006" spans="1:4" x14ac:dyDescent="0.3">
      <c r="A16006" s="1" t="s">
        <v>247</v>
      </c>
      <c r="B16006" s="1" t="s">
        <v>248</v>
      </c>
      <c r="C16006">
        <v>136.22387000000001</v>
      </c>
      <c r="D16006">
        <v>124.80678</v>
      </c>
    </row>
    <row r="16007" spans="1:4" x14ac:dyDescent="0.3">
      <c r="A16007" s="1" t="s">
        <v>247</v>
      </c>
      <c r="B16007" s="1" t="s">
        <v>248</v>
      </c>
      <c r="C16007">
        <v>141.60364000000001</v>
      </c>
      <c r="D16007">
        <v>118.98595</v>
      </c>
    </row>
    <row r="16008" spans="1:4" x14ac:dyDescent="0.3">
      <c r="A16008" s="1" t="s">
        <v>247</v>
      </c>
      <c r="B16008" s="1" t="s">
        <v>248</v>
      </c>
      <c r="C16008">
        <v>142.66198</v>
      </c>
      <c r="D16008">
        <v>117.66303000000001</v>
      </c>
    </row>
    <row r="16009" spans="1:4" x14ac:dyDescent="0.3">
      <c r="A16009" s="1" t="s">
        <v>247</v>
      </c>
      <c r="B16009" s="1" t="s">
        <v>248</v>
      </c>
      <c r="C16009">
        <v>145.88115999999999</v>
      </c>
      <c r="D16009">
        <v>113.69428000000001</v>
      </c>
    </row>
    <row r="16010" spans="1:4" x14ac:dyDescent="0.3">
      <c r="A16010" s="1" t="s">
        <v>247</v>
      </c>
      <c r="B16010" s="1" t="s">
        <v>248</v>
      </c>
      <c r="C16010">
        <v>148.21823000000001</v>
      </c>
      <c r="D16010">
        <v>111.04845</v>
      </c>
    </row>
    <row r="16011" spans="1:4" x14ac:dyDescent="0.3">
      <c r="A16011" s="1" t="s">
        <v>247</v>
      </c>
      <c r="B16011" s="1" t="s">
        <v>248</v>
      </c>
      <c r="C16011">
        <v>150.07031000000001</v>
      </c>
      <c r="D16011">
        <v>109.46095</v>
      </c>
    </row>
    <row r="16012" spans="1:4" x14ac:dyDescent="0.3">
      <c r="A16012" s="1" t="s">
        <v>247</v>
      </c>
      <c r="B16012" s="1" t="s">
        <v>248</v>
      </c>
      <c r="C16012">
        <v>150.90825000000001</v>
      </c>
      <c r="D16012">
        <v>108.40262</v>
      </c>
    </row>
    <row r="16013" spans="1:4" x14ac:dyDescent="0.3">
      <c r="A16013" s="1" t="s">
        <v>247</v>
      </c>
      <c r="B16013" s="1" t="s">
        <v>248</v>
      </c>
      <c r="C16013">
        <v>156.3322</v>
      </c>
      <c r="D16013">
        <v>102.05262</v>
      </c>
    </row>
    <row r="16014" spans="1:4" x14ac:dyDescent="0.3">
      <c r="A16014" s="1" t="s">
        <v>247</v>
      </c>
      <c r="B16014" s="1" t="s">
        <v>248</v>
      </c>
      <c r="C16014">
        <v>158.75738000000001</v>
      </c>
      <c r="D16014">
        <v>96.760949999999994</v>
      </c>
    </row>
    <row r="16015" spans="1:4" x14ac:dyDescent="0.3">
      <c r="A16015" s="1" t="s">
        <v>247</v>
      </c>
      <c r="B16015" s="1" t="s">
        <v>248</v>
      </c>
      <c r="C16015">
        <v>159.33072999999999</v>
      </c>
      <c r="D16015">
        <v>95.702616000000006</v>
      </c>
    </row>
    <row r="16016" spans="1:4" x14ac:dyDescent="0.3">
      <c r="A16016" s="1" t="s">
        <v>247</v>
      </c>
      <c r="B16016" s="1" t="s">
        <v>248</v>
      </c>
      <c r="C16016">
        <v>161.21674999999999</v>
      </c>
      <c r="D16016">
        <v>95.123904999999993</v>
      </c>
    </row>
    <row r="16017" spans="1:4" x14ac:dyDescent="0.3">
      <c r="A16017" s="1" t="s">
        <v>247</v>
      </c>
      <c r="B16017" s="1" t="s">
        <v>248</v>
      </c>
      <c r="C16017">
        <v>164.82872</v>
      </c>
      <c r="D16017">
        <v>93.704914000000002</v>
      </c>
    </row>
    <row r="16018" spans="1:4" x14ac:dyDescent="0.3">
      <c r="A16018" s="1" t="s">
        <v>247</v>
      </c>
      <c r="B16018" s="1" t="s">
        <v>248</v>
      </c>
      <c r="C16018">
        <v>169.0857</v>
      </c>
      <c r="D16018">
        <v>92.414922000000004</v>
      </c>
    </row>
    <row r="16019" spans="1:4" x14ac:dyDescent="0.3">
      <c r="A16019" s="1" t="s">
        <v>247</v>
      </c>
      <c r="B16019" s="1" t="s">
        <v>248</v>
      </c>
      <c r="C16019">
        <v>170.63369</v>
      </c>
      <c r="D16019">
        <v>92.479422</v>
      </c>
    </row>
    <row r="16020" spans="1:4" x14ac:dyDescent="0.3">
      <c r="A16020" s="1" t="s">
        <v>247</v>
      </c>
      <c r="B16020" s="1" t="s">
        <v>248</v>
      </c>
      <c r="C16020">
        <v>173.72967</v>
      </c>
      <c r="D16020">
        <v>91.769925999999998</v>
      </c>
    </row>
    <row r="16021" spans="1:4" x14ac:dyDescent="0.3">
      <c r="A16021" s="1" t="s">
        <v>247</v>
      </c>
      <c r="B16021" s="1" t="s">
        <v>248</v>
      </c>
      <c r="C16021">
        <v>177.40615</v>
      </c>
      <c r="D16021">
        <v>90.608932999999993</v>
      </c>
    </row>
    <row r="16022" spans="1:4" x14ac:dyDescent="0.3">
      <c r="A16022" s="1" t="s">
        <v>247</v>
      </c>
      <c r="B16022" s="1" t="s">
        <v>248</v>
      </c>
      <c r="C16022">
        <v>181.79212000000001</v>
      </c>
      <c r="D16022">
        <v>88.673944999999904</v>
      </c>
    </row>
    <row r="16023" spans="1:4" x14ac:dyDescent="0.3">
      <c r="A16023" s="1" t="s">
        <v>247</v>
      </c>
      <c r="B16023" s="1" t="s">
        <v>248</v>
      </c>
      <c r="C16023">
        <v>184.50110000000001</v>
      </c>
      <c r="D16023">
        <v>87.577451999999994</v>
      </c>
    </row>
    <row r="16024" spans="1:4" x14ac:dyDescent="0.3">
      <c r="A16024" s="1" t="s">
        <v>247</v>
      </c>
      <c r="B16024" s="1" t="s">
        <v>248</v>
      </c>
      <c r="C16024">
        <v>188.69358</v>
      </c>
      <c r="D16024">
        <v>87.190453999999903</v>
      </c>
    </row>
    <row r="16025" spans="1:4" x14ac:dyDescent="0.3">
      <c r="A16025" s="1" t="s">
        <v>247</v>
      </c>
      <c r="B16025" s="1" t="s">
        <v>248</v>
      </c>
      <c r="C16025">
        <v>189.91907</v>
      </c>
      <c r="D16025">
        <v>87.319452999999896</v>
      </c>
    </row>
    <row r="16026" spans="1:4" x14ac:dyDescent="0.3">
      <c r="A16026" s="1" t="s">
        <v>247</v>
      </c>
      <c r="B16026" s="1" t="s">
        <v>248</v>
      </c>
      <c r="C16026">
        <v>193.46655000000001</v>
      </c>
      <c r="D16026">
        <v>85.771462999999898</v>
      </c>
    </row>
    <row r="16027" spans="1:4" x14ac:dyDescent="0.3">
      <c r="A16027" s="1" t="s">
        <v>247</v>
      </c>
      <c r="B16027" s="1" t="s">
        <v>248</v>
      </c>
      <c r="C16027">
        <v>195.53054</v>
      </c>
      <c r="D16027">
        <v>85.706962999999902</v>
      </c>
    </row>
    <row r="16028" spans="1:4" x14ac:dyDescent="0.3">
      <c r="A16028" s="1" t="s">
        <v>247</v>
      </c>
      <c r="B16028" s="1" t="s">
        <v>248</v>
      </c>
      <c r="C16028">
        <v>199.07802000000001</v>
      </c>
      <c r="D16028">
        <v>85.5134639999999</v>
      </c>
    </row>
    <row r="16029" spans="1:4" x14ac:dyDescent="0.3">
      <c r="A16029" s="1" t="s">
        <v>247</v>
      </c>
      <c r="B16029" s="1" t="s">
        <v>248</v>
      </c>
      <c r="C16029">
        <v>201.7225</v>
      </c>
      <c r="D16029">
        <v>84.868467999999893</v>
      </c>
    </row>
    <row r="16030" spans="1:4" x14ac:dyDescent="0.3">
      <c r="A16030" s="1" t="s">
        <v>247</v>
      </c>
      <c r="B16030" s="1" t="s">
        <v>248</v>
      </c>
      <c r="C16030">
        <v>204.81847999999999</v>
      </c>
      <c r="D16030">
        <v>84.352470999999895</v>
      </c>
    </row>
    <row r="16031" spans="1:4" x14ac:dyDescent="0.3">
      <c r="A16031" s="1" t="s">
        <v>247</v>
      </c>
      <c r="B16031" s="1" t="s">
        <v>248</v>
      </c>
      <c r="C16031">
        <v>207.84996000000001</v>
      </c>
      <c r="D16031">
        <v>84.610469999999907</v>
      </c>
    </row>
    <row r="16032" spans="1:4" x14ac:dyDescent="0.3">
      <c r="A16032" s="1" t="s">
        <v>247</v>
      </c>
      <c r="B16032" s="1" t="s">
        <v>248</v>
      </c>
      <c r="C16032">
        <v>209.59145000000001</v>
      </c>
      <c r="D16032">
        <v>84.352470999999895</v>
      </c>
    </row>
    <row r="16033" spans="1:4" x14ac:dyDescent="0.3">
      <c r="A16033" s="1" t="s">
        <v>247</v>
      </c>
      <c r="B16033" s="1" t="s">
        <v>249</v>
      </c>
      <c r="C16033">
        <v>-23.928004000000001</v>
      </c>
      <c r="D16033">
        <v>120.07080000000001</v>
      </c>
    </row>
    <row r="16034" spans="1:4" x14ac:dyDescent="0.3">
      <c r="A16034" s="1" t="s">
        <v>247</v>
      </c>
      <c r="B16034" s="1" t="s">
        <v>249</v>
      </c>
      <c r="C16034">
        <v>-19.694664</v>
      </c>
      <c r="D16034">
        <v>118.52749</v>
      </c>
    </row>
    <row r="16035" spans="1:4" x14ac:dyDescent="0.3">
      <c r="A16035" s="1" t="s">
        <v>247</v>
      </c>
      <c r="B16035" s="1" t="s">
        <v>249</v>
      </c>
      <c r="C16035">
        <v>-11.360294</v>
      </c>
      <c r="D16035">
        <v>115.88164999999999</v>
      </c>
    </row>
    <row r="16036" spans="1:4" x14ac:dyDescent="0.3">
      <c r="A16036" s="1" t="s">
        <v>247</v>
      </c>
      <c r="B16036" s="1" t="s">
        <v>249</v>
      </c>
      <c r="C16036">
        <v>-2.7613336999999998</v>
      </c>
      <c r="D16036">
        <v>112.57436</v>
      </c>
    </row>
    <row r="16037" spans="1:4" x14ac:dyDescent="0.3">
      <c r="A16037" s="1" t="s">
        <v>247</v>
      </c>
      <c r="B16037" s="1" t="s">
        <v>249</v>
      </c>
      <c r="C16037">
        <v>5.3084562999999898</v>
      </c>
      <c r="D16037">
        <v>108.87018999999999</v>
      </c>
    </row>
    <row r="16038" spans="1:4" x14ac:dyDescent="0.3">
      <c r="A16038" s="1" t="s">
        <v>247</v>
      </c>
      <c r="B16038" s="1" t="s">
        <v>249</v>
      </c>
      <c r="C16038">
        <v>13.9074179999999</v>
      </c>
      <c r="D16038">
        <v>104.63686</v>
      </c>
    </row>
    <row r="16039" spans="1:4" x14ac:dyDescent="0.3">
      <c r="A16039" s="1" t="s">
        <v>247</v>
      </c>
      <c r="B16039" s="1" t="s">
        <v>249</v>
      </c>
      <c r="C16039">
        <v>19.728251999999902</v>
      </c>
      <c r="D16039">
        <v>101.81455</v>
      </c>
    </row>
    <row r="16040" spans="1:4" x14ac:dyDescent="0.3">
      <c r="A16040" s="1" t="s">
        <v>247</v>
      </c>
      <c r="B16040" s="1" t="s">
        <v>249</v>
      </c>
      <c r="C16040">
        <v>21.888970999999898</v>
      </c>
      <c r="D16040">
        <v>101.06498999999999</v>
      </c>
    </row>
    <row r="16041" spans="1:4" x14ac:dyDescent="0.3">
      <c r="A16041" s="1" t="s">
        <v>247</v>
      </c>
      <c r="B16041" s="1" t="s">
        <v>249</v>
      </c>
      <c r="C16041">
        <v>25.681361999999901</v>
      </c>
      <c r="D16041">
        <v>97.360817999999995</v>
      </c>
    </row>
    <row r="16042" spans="1:4" x14ac:dyDescent="0.3">
      <c r="A16042" s="1" t="s">
        <v>247</v>
      </c>
      <c r="B16042" s="1" t="s">
        <v>249</v>
      </c>
      <c r="C16042">
        <v>28.8563469999999</v>
      </c>
      <c r="D16042">
        <v>96.170192</v>
      </c>
    </row>
    <row r="16043" spans="1:4" x14ac:dyDescent="0.3">
      <c r="A16043" s="1" t="s">
        <v>247</v>
      </c>
      <c r="B16043" s="1" t="s">
        <v>249</v>
      </c>
      <c r="C16043">
        <v>30.046971999999901</v>
      </c>
      <c r="D16043">
        <v>93.656650999999997</v>
      </c>
    </row>
    <row r="16044" spans="1:4" x14ac:dyDescent="0.3">
      <c r="A16044" s="1" t="s">
        <v>247</v>
      </c>
      <c r="B16044" s="1" t="s">
        <v>249</v>
      </c>
      <c r="C16044">
        <v>33.354263999999901</v>
      </c>
      <c r="D16044">
        <v>88.783951999999999</v>
      </c>
    </row>
    <row r="16045" spans="1:4" x14ac:dyDescent="0.3">
      <c r="A16045" s="1" t="s">
        <v>247</v>
      </c>
      <c r="B16045" s="1" t="s">
        <v>249</v>
      </c>
      <c r="C16045">
        <v>31.369888999999901</v>
      </c>
      <c r="D16045">
        <v>80.295192999999998</v>
      </c>
    </row>
    <row r="16046" spans="1:4" x14ac:dyDescent="0.3">
      <c r="A16046" s="1" t="s">
        <v>247</v>
      </c>
      <c r="B16046" s="1" t="s">
        <v>249</v>
      </c>
      <c r="C16046">
        <v>32.913202999999903</v>
      </c>
      <c r="D16046">
        <v>75.929568000000003</v>
      </c>
    </row>
    <row r="16047" spans="1:4" x14ac:dyDescent="0.3">
      <c r="A16047" s="1" t="s">
        <v>247</v>
      </c>
      <c r="B16047" s="1" t="s">
        <v>249</v>
      </c>
      <c r="C16047">
        <v>35.074055999999999</v>
      </c>
      <c r="D16047">
        <v>71.299359999999993</v>
      </c>
    </row>
    <row r="16048" spans="1:4" x14ac:dyDescent="0.3">
      <c r="A16048" s="1" t="s">
        <v>247</v>
      </c>
      <c r="B16048" s="1" t="s">
        <v>249</v>
      </c>
      <c r="C16048">
        <v>39.307389000000001</v>
      </c>
      <c r="D16048">
        <v>61.642068999999999</v>
      </c>
    </row>
    <row r="16049" spans="1:4" x14ac:dyDescent="0.3">
      <c r="A16049" s="1" t="s">
        <v>247</v>
      </c>
      <c r="B16049" s="1" t="s">
        <v>249</v>
      </c>
      <c r="C16049">
        <v>43.540723</v>
      </c>
      <c r="D16049">
        <v>53.175403000000003</v>
      </c>
    </row>
    <row r="16050" spans="1:4" x14ac:dyDescent="0.3">
      <c r="A16050" s="1" t="s">
        <v>247</v>
      </c>
      <c r="B16050" s="1" t="s">
        <v>249</v>
      </c>
      <c r="C16050">
        <v>47.641764000000002</v>
      </c>
      <c r="D16050">
        <v>43.650402999999997</v>
      </c>
    </row>
    <row r="16051" spans="1:4" x14ac:dyDescent="0.3">
      <c r="A16051" s="1" t="s">
        <v>247</v>
      </c>
      <c r="B16051" s="1" t="s">
        <v>249</v>
      </c>
      <c r="C16051">
        <v>50.287598000000003</v>
      </c>
      <c r="D16051">
        <v>38.887903999999999</v>
      </c>
    </row>
    <row r="16052" spans="1:4" x14ac:dyDescent="0.3">
      <c r="A16052" s="1" t="s">
        <v>247</v>
      </c>
      <c r="B16052" s="1" t="s">
        <v>249</v>
      </c>
      <c r="C16052">
        <v>51.875098000000001</v>
      </c>
      <c r="D16052">
        <v>34.786861999999999</v>
      </c>
    </row>
    <row r="16053" spans="1:4" x14ac:dyDescent="0.3">
      <c r="A16053" s="1" t="s">
        <v>247</v>
      </c>
      <c r="B16053" s="1" t="s">
        <v>249</v>
      </c>
      <c r="C16053">
        <v>56.240723000000003</v>
      </c>
      <c r="D16053">
        <v>25.791031</v>
      </c>
    </row>
    <row r="16054" spans="1:4" x14ac:dyDescent="0.3">
      <c r="A16054" s="1" t="s">
        <v>247</v>
      </c>
      <c r="B16054" s="1" t="s">
        <v>249</v>
      </c>
      <c r="C16054">
        <v>61.003224000000003</v>
      </c>
      <c r="D16054">
        <v>16.398323000000001</v>
      </c>
    </row>
    <row r="16055" spans="1:4" x14ac:dyDescent="0.3">
      <c r="A16055" s="1" t="s">
        <v>247</v>
      </c>
      <c r="B16055" s="1" t="s">
        <v>249</v>
      </c>
      <c r="C16055">
        <v>63.296366999999996</v>
      </c>
      <c r="D16055">
        <v>12.164989</v>
      </c>
    </row>
    <row r="16056" spans="1:4" x14ac:dyDescent="0.3">
      <c r="A16056" s="1" t="s">
        <v>247</v>
      </c>
      <c r="B16056" s="1" t="s">
        <v>249</v>
      </c>
      <c r="C16056">
        <v>63.693241999999998</v>
      </c>
      <c r="D16056">
        <v>10.842072</v>
      </c>
    </row>
    <row r="16057" spans="1:4" x14ac:dyDescent="0.3">
      <c r="A16057" s="1" t="s">
        <v>247</v>
      </c>
      <c r="B16057" s="1" t="s">
        <v>249</v>
      </c>
      <c r="C16057">
        <v>65.898015000000001</v>
      </c>
      <c r="D16057">
        <v>7.2701967999999999</v>
      </c>
    </row>
    <row r="16058" spans="1:4" x14ac:dyDescent="0.3">
      <c r="A16058" s="1" t="s">
        <v>247</v>
      </c>
      <c r="B16058" s="1" t="s">
        <v>249</v>
      </c>
      <c r="C16058">
        <v>71.851140999999998</v>
      </c>
      <c r="D16058">
        <v>-1.8579281999999899</v>
      </c>
    </row>
    <row r="16059" spans="1:4" x14ac:dyDescent="0.3">
      <c r="A16059" s="1" t="s">
        <v>247</v>
      </c>
      <c r="B16059" s="1" t="s">
        <v>249</v>
      </c>
      <c r="C16059">
        <v>79.656349000000006</v>
      </c>
      <c r="D16059">
        <v>-8.2079281999999907</v>
      </c>
    </row>
    <row r="16060" spans="1:4" x14ac:dyDescent="0.3">
      <c r="A16060" s="1" t="s">
        <v>247</v>
      </c>
      <c r="B16060" s="1" t="s">
        <v>249</v>
      </c>
      <c r="C16060">
        <v>83.228223999999997</v>
      </c>
      <c r="D16060">
        <v>-10.6772879999999</v>
      </c>
    </row>
    <row r="16061" spans="1:4" x14ac:dyDescent="0.3">
      <c r="A16061" s="1" t="s">
        <v>247</v>
      </c>
      <c r="B16061" s="1" t="s">
        <v>249</v>
      </c>
      <c r="C16061">
        <v>88.255307999999999</v>
      </c>
      <c r="D16061">
        <v>-14.161057999999899</v>
      </c>
    </row>
    <row r="16062" spans="1:4" x14ac:dyDescent="0.3">
      <c r="A16062" s="1" t="s">
        <v>247</v>
      </c>
      <c r="B16062" s="1" t="s">
        <v>249</v>
      </c>
      <c r="C16062">
        <v>96.854265999999996</v>
      </c>
      <c r="D16062">
        <v>-19.7173079999999</v>
      </c>
    </row>
    <row r="16063" spans="1:4" x14ac:dyDescent="0.3">
      <c r="A16063" s="1" t="s">
        <v>247</v>
      </c>
      <c r="B16063" s="1" t="s">
        <v>249</v>
      </c>
      <c r="C16063">
        <v>100.16155999999999</v>
      </c>
      <c r="D16063">
        <v>-21.701677999999902</v>
      </c>
    </row>
    <row r="16064" spans="1:4" x14ac:dyDescent="0.3">
      <c r="A16064" s="1" t="s">
        <v>247</v>
      </c>
      <c r="B16064" s="1" t="s">
        <v>249</v>
      </c>
      <c r="C16064">
        <v>104.65947</v>
      </c>
      <c r="D16064">
        <v>-24.215217999999901</v>
      </c>
    </row>
    <row r="16065" spans="1:4" x14ac:dyDescent="0.3">
      <c r="A16065" s="1" t="s">
        <v>247</v>
      </c>
      <c r="B16065" s="1" t="s">
        <v>249</v>
      </c>
      <c r="C16065">
        <v>114.58135</v>
      </c>
      <c r="D16065">
        <v>-25.141257999999901</v>
      </c>
    </row>
    <row r="16066" spans="1:4" x14ac:dyDescent="0.3">
      <c r="A16066" s="1" t="s">
        <v>247</v>
      </c>
      <c r="B16066" s="1" t="s">
        <v>249</v>
      </c>
      <c r="C16066">
        <v>119.47614</v>
      </c>
      <c r="D16066">
        <v>-25.141257999999901</v>
      </c>
    </row>
    <row r="16067" spans="1:4" x14ac:dyDescent="0.3">
      <c r="A16067" s="1" t="s">
        <v>247</v>
      </c>
      <c r="B16067" s="1" t="s">
        <v>249</v>
      </c>
      <c r="C16067">
        <v>124.63552</v>
      </c>
      <c r="D16067">
        <v>-25.4058379999999</v>
      </c>
    </row>
    <row r="16068" spans="1:4" x14ac:dyDescent="0.3">
      <c r="A16068" s="1" t="s">
        <v>247</v>
      </c>
      <c r="B16068" s="1" t="s">
        <v>249</v>
      </c>
      <c r="C16068">
        <v>129.00113999999999</v>
      </c>
      <c r="D16068">
        <v>-25.4058379999999</v>
      </c>
    </row>
    <row r="16069" spans="1:4" x14ac:dyDescent="0.3">
      <c r="A16069" s="1" t="s">
        <v>247</v>
      </c>
      <c r="B16069" s="1" t="s">
        <v>249</v>
      </c>
      <c r="C16069">
        <v>130.32406</v>
      </c>
      <c r="D16069">
        <v>-25.4058379999999</v>
      </c>
    </row>
    <row r="16070" spans="1:4" x14ac:dyDescent="0.3">
      <c r="A16070" s="1" t="s">
        <v>247</v>
      </c>
      <c r="B16070" s="1" t="s">
        <v>249</v>
      </c>
      <c r="C16070">
        <v>131.38238999999999</v>
      </c>
      <c r="D16070">
        <v>-25.4058379999999</v>
      </c>
    </row>
    <row r="16071" spans="1:4" x14ac:dyDescent="0.3">
      <c r="A16071" s="1" t="s">
        <v>247</v>
      </c>
      <c r="B16071" s="1" t="s">
        <v>250</v>
      </c>
      <c r="C16071">
        <v>208.46913000000001</v>
      </c>
      <c r="D16071">
        <v>139.93077</v>
      </c>
    </row>
    <row r="16072" spans="1:4" x14ac:dyDescent="0.3">
      <c r="A16072" s="1" t="s">
        <v>247</v>
      </c>
      <c r="B16072" s="1" t="s">
        <v>250</v>
      </c>
      <c r="C16072">
        <v>194.18163000000001</v>
      </c>
      <c r="D16072">
        <v>143.45846</v>
      </c>
    </row>
    <row r="16073" spans="1:4" x14ac:dyDescent="0.3">
      <c r="A16073" s="1" t="s">
        <v>247</v>
      </c>
      <c r="B16073" s="1" t="s">
        <v>250</v>
      </c>
      <c r="C16073">
        <v>186.77330000000001</v>
      </c>
      <c r="D16073">
        <v>145.7516</v>
      </c>
    </row>
    <row r="16074" spans="1:4" x14ac:dyDescent="0.3">
      <c r="A16074" s="1" t="s">
        <v>247</v>
      </c>
      <c r="B16074" s="1" t="s">
        <v>250</v>
      </c>
      <c r="C16074">
        <v>185.1858</v>
      </c>
      <c r="D16074">
        <v>145.88389000000001</v>
      </c>
    </row>
    <row r="16075" spans="1:4" x14ac:dyDescent="0.3">
      <c r="A16075" s="1" t="s">
        <v>247</v>
      </c>
      <c r="B16075" s="1" t="s">
        <v>250</v>
      </c>
      <c r="C16075">
        <v>179.62954999999999</v>
      </c>
      <c r="D16075">
        <v>148.30932999999999</v>
      </c>
    </row>
    <row r="16076" spans="1:4" x14ac:dyDescent="0.3">
      <c r="A16076" s="1" t="s">
        <v>247</v>
      </c>
      <c r="B16076" s="1" t="s">
        <v>250</v>
      </c>
      <c r="C16076">
        <v>178.57121999999899</v>
      </c>
      <c r="D16076">
        <v>148.39743000000001</v>
      </c>
    </row>
    <row r="16077" spans="1:4" x14ac:dyDescent="0.3">
      <c r="A16077" s="1" t="s">
        <v>247</v>
      </c>
      <c r="B16077" s="1" t="s">
        <v>250</v>
      </c>
      <c r="C16077">
        <v>176.98371999999901</v>
      </c>
      <c r="D16077">
        <v>149.63224</v>
      </c>
    </row>
    <row r="16078" spans="1:4" x14ac:dyDescent="0.3">
      <c r="A16078" s="1" t="s">
        <v>247</v>
      </c>
      <c r="B16078" s="1" t="s">
        <v>250</v>
      </c>
      <c r="C16078">
        <v>175.484319999999</v>
      </c>
      <c r="D16078">
        <v>149.80844999999999</v>
      </c>
    </row>
    <row r="16079" spans="1:4" x14ac:dyDescent="0.3">
      <c r="A16079" s="1" t="s">
        <v>247</v>
      </c>
      <c r="B16079" s="1" t="s">
        <v>250</v>
      </c>
      <c r="C16079">
        <v>174.60246999999899</v>
      </c>
      <c r="D16079">
        <v>150.46991</v>
      </c>
    </row>
    <row r="16080" spans="1:4" x14ac:dyDescent="0.3">
      <c r="A16080" s="1" t="s">
        <v>247</v>
      </c>
      <c r="B16080" s="1" t="s">
        <v>250</v>
      </c>
      <c r="C16080">
        <v>172.48579999999899</v>
      </c>
      <c r="D16080">
        <v>151.30784</v>
      </c>
    </row>
    <row r="16081" spans="1:4" x14ac:dyDescent="0.3">
      <c r="A16081" s="1" t="s">
        <v>247</v>
      </c>
      <c r="B16081" s="1" t="s">
        <v>250</v>
      </c>
      <c r="C16081">
        <v>169.24464999999901</v>
      </c>
      <c r="D16081">
        <v>152.36618000000001</v>
      </c>
    </row>
    <row r="16082" spans="1:4" x14ac:dyDescent="0.3">
      <c r="A16082" s="1" t="s">
        <v>247</v>
      </c>
      <c r="B16082" s="1" t="s">
        <v>250</v>
      </c>
      <c r="C16082">
        <v>167.98787999999999</v>
      </c>
      <c r="D16082">
        <v>153.68908999999999</v>
      </c>
    </row>
    <row r="16083" spans="1:4" x14ac:dyDescent="0.3">
      <c r="A16083" s="1" t="s">
        <v>247</v>
      </c>
      <c r="B16083" s="1" t="s">
        <v>250</v>
      </c>
      <c r="C16083">
        <v>166.66496999999899</v>
      </c>
      <c r="D16083">
        <v>153.95367999999999</v>
      </c>
    </row>
    <row r="16084" spans="1:4" x14ac:dyDescent="0.3">
      <c r="A16084" s="1" t="s">
        <v>247</v>
      </c>
      <c r="B16084" s="1" t="s">
        <v>250</v>
      </c>
      <c r="C16084">
        <v>166.13579999999999</v>
      </c>
      <c r="D16084">
        <v>154.21825999999999</v>
      </c>
    </row>
    <row r="16085" spans="1:4" x14ac:dyDescent="0.3">
      <c r="A16085" s="1" t="s">
        <v>247</v>
      </c>
      <c r="B16085" s="1" t="s">
        <v>250</v>
      </c>
      <c r="C16085">
        <v>158.72746999999899</v>
      </c>
      <c r="D16085">
        <v>158.18700999999999</v>
      </c>
    </row>
    <row r="16086" spans="1:4" x14ac:dyDescent="0.3">
      <c r="A16086" s="1" t="s">
        <v>247</v>
      </c>
      <c r="B16086" s="1" t="s">
        <v>250</v>
      </c>
      <c r="C16086">
        <v>156.08162999999999</v>
      </c>
      <c r="D16086">
        <v>159.42182</v>
      </c>
    </row>
    <row r="16087" spans="1:4" x14ac:dyDescent="0.3">
      <c r="A16087" s="1" t="s">
        <v>247</v>
      </c>
      <c r="B16087" s="1" t="s">
        <v>250</v>
      </c>
      <c r="C16087">
        <v>155.02329999999901</v>
      </c>
      <c r="D16087">
        <v>159.42182</v>
      </c>
    </row>
    <row r="16088" spans="1:4" x14ac:dyDescent="0.3">
      <c r="A16088" s="1" t="s">
        <v>247</v>
      </c>
      <c r="B16088" s="1" t="s">
        <v>250</v>
      </c>
      <c r="C16088">
        <v>153.700379999999</v>
      </c>
      <c r="D16088">
        <v>160.34786</v>
      </c>
    </row>
    <row r="16089" spans="1:4" x14ac:dyDescent="0.3">
      <c r="A16089" s="1" t="s">
        <v>247</v>
      </c>
      <c r="B16089" s="1" t="s">
        <v>250</v>
      </c>
      <c r="C16089">
        <v>150.52537999999899</v>
      </c>
      <c r="D16089">
        <v>161.62658999999999</v>
      </c>
    </row>
    <row r="16090" spans="1:4" x14ac:dyDescent="0.3">
      <c r="A16090" s="1" t="s">
        <v>247</v>
      </c>
      <c r="B16090" s="1" t="s">
        <v>250</v>
      </c>
      <c r="C16090">
        <v>147.879549999999</v>
      </c>
      <c r="D16090">
        <v>162.94951</v>
      </c>
    </row>
    <row r="16091" spans="1:4" x14ac:dyDescent="0.3">
      <c r="A16091" s="1" t="s">
        <v>247</v>
      </c>
      <c r="B16091" s="1" t="s">
        <v>250</v>
      </c>
      <c r="C16091">
        <v>146.55662999999899</v>
      </c>
      <c r="D16091">
        <v>163.91973999999999</v>
      </c>
    </row>
    <row r="16092" spans="1:4" x14ac:dyDescent="0.3">
      <c r="A16092" s="1" t="s">
        <v>247</v>
      </c>
      <c r="B16092" s="1" t="s">
        <v>250</v>
      </c>
      <c r="C16092">
        <v>145.23371999999901</v>
      </c>
      <c r="D16092">
        <v>164.09594999999999</v>
      </c>
    </row>
    <row r="16093" spans="1:4" x14ac:dyDescent="0.3">
      <c r="A16093" s="1" t="s">
        <v>247</v>
      </c>
      <c r="B16093" s="1" t="s">
        <v>250</v>
      </c>
      <c r="C16093">
        <v>142.058709999999</v>
      </c>
      <c r="D16093">
        <v>165.33076</v>
      </c>
    </row>
    <row r="16094" spans="1:4" x14ac:dyDescent="0.3">
      <c r="A16094" s="1" t="s">
        <v>247</v>
      </c>
      <c r="B16094" s="1" t="s">
        <v>250</v>
      </c>
      <c r="C16094">
        <v>137.825379999999</v>
      </c>
      <c r="D16094">
        <v>167.35932</v>
      </c>
    </row>
    <row r="16095" spans="1:4" x14ac:dyDescent="0.3">
      <c r="A16095" s="1" t="s">
        <v>247</v>
      </c>
      <c r="B16095" s="1" t="s">
        <v>250</v>
      </c>
      <c r="C16095">
        <v>136.76704999999899</v>
      </c>
      <c r="D16095">
        <v>167.53552999999999</v>
      </c>
    </row>
    <row r="16096" spans="1:4" x14ac:dyDescent="0.3">
      <c r="A16096" s="1" t="s">
        <v>247</v>
      </c>
      <c r="B16096" s="1" t="s">
        <v>250</v>
      </c>
      <c r="C16096">
        <v>134.71651999999901</v>
      </c>
      <c r="D16096">
        <v>168.50576000000001</v>
      </c>
    </row>
    <row r="16097" spans="1:4" x14ac:dyDescent="0.3">
      <c r="A16097" s="1" t="s">
        <v>247</v>
      </c>
      <c r="B16097" s="1" t="s">
        <v>250</v>
      </c>
      <c r="C16097">
        <v>133.327439999999</v>
      </c>
      <c r="D16097">
        <v>169.74056999999999</v>
      </c>
    </row>
    <row r="16098" spans="1:4" x14ac:dyDescent="0.3">
      <c r="A16098" s="1" t="s">
        <v>247</v>
      </c>
      <c r="B16098" s="1" t="s">
        <v>250</v>
      </c>
      <c r="C16098">
        <v>131.03443999999899</v>
      </c>
      <c r="D16098">
        <v>171.68075999999999</v>
      </c>
    </row>
    <row r="16099" spans="1:4" x14ac:dyDescent="0.3">
      <c r="A16099" s="1" t="s">
        <v>247</v>
      </c>
      <c r="B16099" s="1" t="s">
        <v>250</v>
      </c>
      <c r="C16099">
        <v>126.977469999999</v>
      </c>
      <c r="D16099">
        <v>174.59118000000001</v>
      </c>
    </row>
    <row r="16100" spans="1:4" x14ac:dyDescent="0.3">
      <c r="A16100" s="1" t="s">
        <v>247</v>
      </c>
      <c r="B16100" s="1" t="s">
        <v>250</v>
      </c>
      <c r="C16100">
        <v>123.53787999999901</v>
      </c>
      <c r="D16100">
        <v>177.28119000000001</v>
      </c>
    </row>
    <row r="16101" spans="1:4" x14ac:dyDescent="0.3">
      <c r="A16101" s="1" t="s">
        <v>247</v>
      </c>
      <c r="B16101" s="1" t="s">
        <v>250</v>
      </c>
      <c r="C16101">
        <v>122.214969999999</v>
      </c>
      <c r="D16101">
        <v>178.51573999999999</v>
      </c>
    </row>
    <row r="16102" spans="1:4" x14ac:dyDescent="0.3">
      <c r="A16102" s="1" t="s">
        <v>247</v>
      </c>
      <c r="B16102" s="1" t="s">
        <v>250</v>
      </c>
      <c r="C16102">
        <v>121.421219999999</v>
      </c>
      <c r="D16102">
        <v>179.13328000000001</v>
      </c>
    </row>
    <row r="16103" spans="1:4" x14ac:dyDescent="0.3">
      <c r="A16103" s="1" t="s">
        <v>247</v>
      </c>
      <c r="B16103" s="1" t="s">
        <v>250</v>
      </c>
      <c r="C16103">
        <v>117.187879999999</v>
      </c>
      <c r="D16103">
        <v>182.79326</v>
      </c>
    </row>
    <row r="16104" spans="1:4" x14ac:dyDescent="0.3">
      <c r="A16104" s="1" t="s">
        <v>247</v>
      </c>
      <c r="B16104" s="1" t="s">
        <v>250</v>
      </c>
      <c r="C16104">
        <v>114.806629999999</v>
      </c>
      <c r="D16104">
        <v>185.17451</v>
      </c>
    </row>
    <row r="16105" spans="1:4" x14ac:dyDescent="0.3">
      <c r="A16105" s="1" t="s">
        <v>247</v>
      </c>
      <c r="B16105" s="1" t="s">
        <v>250</v>
      </c>
      <c r="C16105">
        <v>112.425379999999</v>
      </c>
      <c r="D16105">
        <v>187.07077999999899</v>
      </c>
    </row>
    <row r="16106" spans="1:4" x14ac:dyDescent="0.3">
      <c r="A16106" s="1" t="s">
        <v>247</v>
      </c>
      <c r="B16106" s="1" t="s">
        <v>250</v>
      </c>
      <c r="C16106">
        <v>109.250379999999</v>
      </c>
      <c r="D16106">
        <v>189.93700999999999</v>
      </c>
    </row>
    <row r="16107" spans="1:4" x14ac:dyDescent="0.3">
      <c r="A16107" s="1" t="s">
        <v>247</v>
      </c>
      <c r="B16107" s="1" t="s">
        <v>250</v>
      </c>
      <c r="C16107">
        <v>107.927469999999</v>
      </c>
      <c r="D16107">
        <v>190.95114999999899</v>
      </c>
    </row>
    <row r="16108" spans="1:4" x14ac:dyDescent="0.3">
      <c r="A16108" s="1" t="s">
        <v>247</v>
      </c>
      <c r="B16108" s="1" t="s">
        <v>250</v>
      </c>
      <c r="C16108">
        <v>106.075379999999</v>
      </c>
      <c r="D16108">
        <v>192.40635999999901</v>
      </c>
    </row>
    <row r="16109" spans="1:4" x14ac:dyDescent="0.3">
      <c r="A16109" s="1" t="s">
        <v>247</v>
      </c>
      <c r="B16109" s="1" t="s">
        <v>250</v>
      </c>
      <c r="C16109">
        <v>101.048299999999</v>
      </c>
      <c r="D16109">
        <v>196.55158999999901</v>
      </c>
    </row>
    <row r="16110" spans="1:4" x14ac:dyDescent="0.3">
      <c r="A16110" s="1" t="s">
        <v>247</v>
      </c>
      <c r="B16110" s="1" t="s">
        <v>250</v>
      </c>
      <c r="C16110">
        <v>97.344129999999893</v>
      </c>
      <c r="D16110">
        <v>199.68240999999901</v>
      </c>
    </row>
    <row r="16111" spans="1:4" x14ac:dyDescent="0.3">
      <c r="A16111" s="1" t="s">
        <v>247</v>
      </c>
      <c r="B16111" s="1" t="s">
        <v>250</v>
      </c>
      <c r="C16111">
        <v>94.169129999999896</v>
      </c>
      <c r="D16111">
        <v>202.152029999999</v>
      </c>
    </row>
    <row r="16112" spans="1:4" x14ac:dyDescent="0.3">
      <c r="A16112" s="1" t="s">
        <v>247</v>
      </c>
      <c r="B16112" s="1" t="s">
        <v>250</v>
      </c>
      <c r="C16112">
        <v>89.957889999999907</v>
      </c>
      <c r="D16112">
        <v>205.547429999999</v>
      </c>
    </row>
    <row r="16113" spans="1:4" x14ac:dyDescent="0.3">
      <c r="A16113" s="1" t="s">
        <v>247</v>
      </c>
      <c r="B16113" s="1" t="s">
        <v>250</v>
      </c>
      <c r="C16113">
        <v>88.612879999999905</v>
      </c>
      <c r="D16113">
        <v>207.09073999999899</v>
      </c>
    </row>
    <row r="16114" spans="1:4" x14ac:dyDescent="0.3">
      <c r="A16114" s="1" t="s">
        <v>247</v>
      </c>
      <c r="B16114" s="1" t="s">
        <v>250</v>
      </c>
      <c r="C16114">
        <v>80.543089999999907</v>
      </c>
      <c r="D16114">
        <v>214.27867999999901</v>
      </c>
    </row>
    <row r="16115" spans="1:4" x14ac:dyDescent="0.3">
      <c r="A16115" s="1" t="s">
        <v>247</v>
      </c>
      <c r="B16115" s="1" t="s">
        <v>250</v>
      </c>
      <c r="C16115">
        <v>73.796219999999906</v>
      </c>
      <c r="D16115">
        <v>220.09950999999899</v>
      </c>
    </row>
    <row r="16116" spans="1:4" x14ac:dyDescent="0.3">
      <c r="A16116" s="1" t="s">
        <v>247</v>
      </c>
      <c r="B16116" s="1" t="s">
        <v>250</v>
      </c>
      <c r="C16116">
        <v>72.737879999999905</v>
      </c>
      <c r="D16116">
        <v>221.11365999999899</v>
      </c>
    </row>
    <row r="16117" spans="1:4" x14ac:dyDescent="0.3">
      <c r="A16117" s="1" t="s">
        <v>247</v>
      </c>
      <c r="B16117" s="1" t="s">
        <v>250</v>
      </c>
      <c r="C16117">
        <v>69.827469999999906</v>
      </c>
      <c r="D16117">
        <v>223.539099999999</v>
      </c>
    </row>
    <row r="16118" spans="1:4" x14ac:dyDescent="0.3">
      <c r="A16118" s="1" t="s">
        <v>247</v>
      </c>
      <c r="B16118" s="1" t="s">
        <v>250</v>
      </c>
      <c r="C16118">
        <v>68.504549999999895</v>
      </c>
      <c r="D16118">
        <v>224.81782999999899</v>
      </c>
    </row>
    <row r="16119" spans="1:4" x14ac:dyDescent="0.3">
      <c r="A16119" s="1" t="s">
        <v>247</v>
      </c>
      <c r="B16119" s="1" t="s">
        <v>250</v>
      </c>
      <c r="C16119">
        <v>65.858719999999906</v>
      </c>
      <c r="D16119">
        <v>226.978669999999</v>
      </c>
    </row>
    <row r="16120" spans="1:4" x14ac:dyDescent="0.3">
      <c r="A16120" s="1" t="s">
        <v>247</v>
      </c>
      <c r="B16120" s="1" t="s">
        <v>250</v>
      </c>
      <c r="C16120">
        <v>63.212879999999899</v>
      </c>
      <c r="D16120">
        <v>229.31573999999901</v>
      </c>
    </row>
    <row r="16121" spans="1:4" x14ac:dyDescent="0.3">
      <c r="A16121" s="1" t="s">
        <v>247</v>
      </c>
      <c r="B16121" s="1" t="s">
        <v>250</v>
      </c>
      <c r="C16121">
        <v>61.096219999999903</v>
      </c>
      <c r="D16121">
        <v>230.947419999999</v>
      </c>
    </row>
    <row r="16122" spans="1:4" x14ac:dyDescent="0.3">
      <c r="A16122" s="1" t="s">
        <v>247</v>
      </c>
      <c r="B16122" s="1" t="s">
        <v>250</v>
      </c>
      <c r="C16122">
        <v>57.392049999999898</v>
      </c>
      <c r="D16122">
        <v>234.34281999999899</v>
      </c>
    </row>
    <row r="16123" spans="1:4" x14ac:dyDescent="0.3">
      <c r="A16123" s="1" t="s">
        <v>247</v>
      </c>
      <c r="B16123" s="1" t="s">
        <v>250</v>
      </c>
      <c r="C16123">
        <v>52.629549999999902</v>
      </c>
      <c r="D16123">
        <v>237.82658999999899</v>
      </c>
    </row>
    <row r="16124" spans="1:4" x14ac:dyDescent="0.3">
      <c r="A16124" s="1" t="s">
        <v>247</v>
      </c>
      <c r="B16124" s="1" t="s">
        <v>250</v>
      </c>
      <c r="C16124">
        <v>52.7618399999999</v>
      </c>
      <c r="D16124">
        <v>239.41407999999899</v>
      </c>
    </row>
    <row r="16125" spans="1:4" x14ac:dyDescent="0.3">
      <c r="A16125" s="1" t="s">
        <v>247</v>
      </c>
      <c r="B16125" s="1" t="s">
        <v>250</v>
      </c>
      <c r="C16125">
        <v>52.629549999999902</v>
      </c>
      <c r="D16125">
        <v>241.26616999999899</v>
      </c>
    </row>
    <row r="16126" spans="1:4" x14ac:dyDescent="0.3">
      <c r="A16126" s="1" t="s">
        <v>247</v>
      </c>
      <c r="B16126" s="1" t="s">
        <v>250</v>
      </c>
      <c r="C16126">
        <v>52.894129999999898</v>
      </c>
      <c r="D16126">
        <v>242.853669999999</v>
      </c>
    </row>
    <row r="16127" spans="1:4" x14ac:dyDescent="0.3">
      <c r="A16127" s="1" t="s">
        <v>247</v>
      </c>
      <c r="B16127" s="1" t="s">
        <v>250</v>
      </c>
      <c r="C16127">
        <v>53.158719999999903</v>
      </c>
      <c r="D16127">
        <v>244.441169999999</v>
      </c>
    </row>
    <row r="16128" spans="1:4" x14ac:dyDescent="0.3">
      <c r="A16128" s="1" t="s">
        <v>247</v>
      </c>
      <c r="B16128" s="1" t="s">
        <v>250</v>
      </c>
      <c r="C16128">
        <v>53.511409999999898</v>
      </c>
      <c r="D16128">
        <v>247.35158999999899</v>
      </c>
    </row>
    <row r="16129" spans="1:4" x14ac:dyDescent="0.3">
      <c r="A16129" s="1" t="s">
        <v>247</v>
      </c>
      <c r="B16129" s="1" t="s">
        <v>250</v>
      </c>
      <c r="C16129">
        <v>54.834319999999899</v>
      </c>
      <c r="D16129">
        <v>249.46825999999899</v>
      </c>
    </row>
    <row r="16130" spans="1:4" x14ac:dyDescent="0.3">
      <c r="A16130" s="1" t="s">
        <v>247</v>
      </c>
      <c r="B16130" s="1" t="s">
        <v>250</v>
      </c>
      <c r="C16130">
        <v>56.907069999999898</v>
      </c>
      <c r="D16130">
        <v>252.11407999999901</v>
      </c>
    </row>
    <row r="16131" spans="1:4" x14ac:dyDescent="0.3">
      <c r="A16131" s="1" t="s">
        <v>247</v>
      </c>
      <c r="B16131" s="1" t="s">
        <v>250</v>
      </c>
      <c r="C16131">
        <v>55.275379999999899</v>
      </c>
      <c r="D16131">
        <v>257.67033999999899</v>
      </c>
    </row>
    <row r="16132" spans="1:4" x14ac:dyDescent="0.3">
      <c r="A16132" s="1" t="s">
        <v>247</v>
      </c>
      <c r="B16132" s="1" t="s">
        <v>250</v>
      </c>
      <c r="C16132">
        <v>49.454549999999898</v>
      </c>
      <c r="D16132">
        <v>259.61052999999902</v>
      </c>
    </row>
    <row r="16133" spans="1:4" x14ac:dyDescent="0.3">
      <c r="A16133" s="1" t="s">
        <v>247</v>
      </c>
      <c r="B16133" s="1" t="s">
        <v>250</v>
      </c>
      <c r="C16133">
        <v>37.019129999999898</v>
      </c>
      <c r="D16133">
        <v>262.78552999999903</v>
      </c>
    </row>
    <row r="16134" spans="1:4" x14ac:dyDescent="0.3">
      <c r="A16134" s="1" t="s">
        <v>247</v>
      </c>
      <c r="B16134" s="1" t="s">
        <v>250</v>
      </c>
      <c r="C16134">
        <v>27.494129999999899</v>
      </c>
      <c r="D16134">
        <v>265.387439999999</v>
      </c>
    </row>
    <row r="16135" spans="1:4" x14ac:dyDescent="0.3">
      <c r="A16135" s="1" t="s">
        <v>247</v>
      </c>
      <c r="B16135" s="1" t="s">
        <v>250</v>
      </c>
      <c r="C16135">
        <v>14.0003799999999</v>
      </c>
      <c r="D16135">
        <v>269.22388999999902</v>
      </c>
    </row>
    <row r="16136" spans="1:4" x14ac:dyDescent="0.3">
      <c r="A16136" s="1" t="s">
        <v>247</v>
      </c>
      <c r="B16136" s="1" t="s">
        <v>250</v>
      </c>
      <c r="C16136">
        <v>10.8253799999999</v>
      </c>
      <c r="D16136">
        <v>270.10574999999898</v>
      </c>
    </row>
    <row r="16137" spans="1:4" x14ac:dyDescent="0.3">
      <c r="A16137" s="1" t="s">
        <v>247</v>
      </c>
      <c r="B16137" s="1" t="s">
        <v>250</v>
      </c>
      <c r="C16137">
        <v>0.50662959999994805</v>
      </c>
      <c r="D16137">
        <v>272.75157999999902</v>
      </c>
    </row>
    <row r="16138" spans="1:4" x14ac:dyDescent="0.3">
      <c r="A16138" s="1" t="s">
        <v>247</v>
      </c>
      <c r="B16138" s="1" t="s">
        <v>251</v>
      </c>
      <c r="C16138">
        <v>662.32095000000004</v>
      </c>
      <c r="D16138">
        <v>-41.378092000000002</v>
      </c>
    </row>
    <row r="16139" spans="1:4" x14ac:dyDescent="0.3">
      <c r="A16139" s="1" t="s">
        <v>247</v>
      </c>
      <c r="B16139" s="1" t="s">
        <v>251</v>
      </c>
      <c r="C16139">
        <v>660.99829</v>
      </c>
      <c r="D16139">
        <v>-40.830793999999997</v>
      </c>
    </row>
    <row r="16140" spans="1:4" x14ac:dyDescent="0.3">
      <c r="A16140" s="1" t="s">
        <v>247</v>
      </c>
      <c r="B16140" s="1" t="s">
        <v>251</v>
      </c>
      <c r="C16140">
        <v>657.76013999999998</v>
      </c>
      <c r="D16140">
        <v>-39.690593</v>
      </c>
    </row>
    <row r="16141" spans="1:4" x14ac:dyDescent="0.3">
      <c r="A16141" s="1" t="s">
        <v>247</v>
      </c>
      <c r="B16141" s="1" t="s">
        <v>251</v>
      </c>
      <c r="C16141">
        <v>654.79561000000001</v>
      </c>
      <c r="D16141">
        <v>-39.325727000000001</v>
      </c>
    </row>
    <row r="16142" spans="1:4" x14ac:dyDescent="0.3">
      <c r="A16142" s="1" t="s">
        <v>247</v>
      </c>
      <c r="B16142" s="1" t="s">
        <v>251</v>
      </c>
      <c r="C16142">
        <v>650.87329999999997</v>
      </c>
      <c r="D16142">
        <v>-39.918632000000002</v>
      </c>
    </row>
    <row r="16143" spans="1:4" x14ac:dyDescent="0.3">
      <c r="A16143" s="1" t="s">
        <v>247</v>
      </c>
      <c r="B16143" s="1" t="s">
        <v>251</v>
      </c>
      <c r="C16143">
        <v>648.50167999999996</v>
      </c>
      <c r="D16143">
        <v>-40.602755000000002</v>
      </c>
    </row>
    <row r="16144" spans="1:4" x14ac:dyDescent="0.3">
      <c r="A16144" s="1" t="s">
        <v>247</v>
      </c>
      <c r="B16144" s="1" t="s">
        <v>251</v>
      </c>
      <c r="C16144">
        <v>648.64068999999995</v>
      </c>
      <c r="D16144">
        <v>-40.489345999999998</v>
      </c>
    </row>
    <row r="16145" spans="1:4" x14ac:dyDescent="0.3">
      <c r="A16145" s="1" t="s">
        <v>247</v>
      </c>
      <c r="B16145" s="1" t="s">
        <v>251</v>
      </c>
      <c r="C16145">
        <v>646.78860999999995</v>
      </c>
      <c r="D16145">
        <v>-40.753929999999997</v>
      </c>
    </row>
    <row r="16146" spans="1:4" x14ac:dyDescent="0.3">
      <c r="A16146" s="1" t="s">
        <v>247</v>
      </c>
      <c r="B16146" s="1" t="s">
        <v>251</v>
      </c>
      <c r="C16146">
        <v>644.93651999999997</v>
      </c>
      <c r="D16146">
        <v>-41.54768</v>
      </c>
    </row>
    <row r="16147" spans="1:4" x14ac:dyDescent="0.3">
      <c r="A16147" s="1" t="s">
        <v>247</v>
      </c>
      <c r="B16147" s="1" t="s">
        <v>251</v>
      </c>
      <c r="C16147">
        <v>643.08443999999997</v>
      </c>
      <c r="D16147">
        <v>-43.664346000000002</v>
      </c>
    </row>
    <row r="16148" spans="1:4" x14ac:dyDescent="0.3">
      <c r="A16148" s="1" t="s">
        <v>247</v>
      </c>
      <c r="B16148" s="1" t="s">
        <v>251</v>
      </c>
      <c r="C16148">
        <v>640.96776999999997</v>
      </c>
      <c r="D16148">
        <v>-46.0456</v>
      </c>
    </row>
    <row r="16149" spans="1:4" x14ac:dyDescent="0.3">
      <c r="A16149" s="1" t="s">
        <v>247</v>
      </c>
      <c r="B16149" s="1" t="s">
        <v>251</v>
      </c>
      <c r="C16149">
        <v>639.11568999999997</v>
      </c>
      <c r="D16149">
        <v>-48.426850000000002</v>
      </c>
    </row>
    <row r="16150" spans="1:4" x14ac:dyDescent="0.3">
      <c r="A16150" s="1" t="s">
        <v>247</v>
      </c>
      <c r="B16150" s="1" t="s">
        <v>251</v>
      </c>
      <c r="C16150">
        <v>637.26360999999997</v>
      </c>
      <c r="D16150">
        <v>-50.278934</v>
      </c>
    </row>
    <row r="16151" spans="1:4" x14ac:dyDescent="0.3">
      <c r="A16151" s="1" t="s">
        <v>247</v>
      </c>
      <c r="B16151" s="1" t="s">
        <v>251</v>
      </c>
      <c r="C16151">
        <v>634.61776999999995</v>
      </c>
      <c r="D16151">
        <v>-52.924767000000003</v>
      </c>
    </row>
    <row r="16152" spans="1:4" x14ac:dyDescent="0.3">
      <c r="A16152" s="1" t="s">
        <v>247</v>
      </c>
      <c r="B16152" s="1" t="s">
        <v>251</v>
      </c>
      <c r="C16152">
        <v>632.76568999999995</v>
      </c>
      <c r="D16152">
        <v>-54.776845999999999</v>
      </c>
    </row>
    <row r="16153" spans="1:4" x14ac:dyDescent="0.3">
      <c r="A16153" s="1" t="s">
        <v>247</v>
      </c>
      <c r="B16153" s="1" t="s">
        <v>251</v>
      </c>
      <c r="C16153">
        <v>629.32610999999997</v>
      </c>
      <c r="D16153">
        <v>-56.364345999999998</v>
      </c>
    </row>
    <row r="16154" spans="1:4" x14ac:dyDescent="0.3">
      <c r="A16154" s="1" t="s">
        <v>247</v>
      </c>
      <c r="B16154" s="1" t="s">
        <v>251</v>
      </c>
      <c r="C16154">
        <v>626.94485999999995</v>
      </c>
      <c r="D16154">
        <v>-56.364345999999998</v>
      </c>
    </row>
    <row r="16155" spans="1:4" x14ac:dyDescent="0.3">
      <c r="A16155" s="1" t="s">
        <v>247</v>
      </c>
      <c r="B16155" s="1" t="s">
        <v>251</v>
      </c>
      <c r="C16155">
        <v>623.24068999999997</v>
      </c>
      <c r="D16155">
        <v>-56.364345999999998</v>
      </c>
    </row>
    <row r="16156" spans="1:4" x14ac:dyDescent="0.3">
      <c r="A16156" s="1" t="s">
        <v>247</v>
      </c>
      <c r="B16156" s="1" t="s">
        <v>251</v>
      </c>
      <c r="C16156">
        <v>619.80110999999999</v>
      </c>
      <c r="D16156">
        <v>-56.364345999999998</v>
      </c>
    </row>
    <row r="16157" spans="1:4" x14ac:dyDescent="0.3">
      <c r="A16157" s="1" t="s">
        <v>247</v>
      </c>
      <c r="B16157" s="1" t="s">
        <v>251</v>
      </c>
      <c r="C16157">
        <v>617.15526999999997</v>
      </c>
      <c r="D16157">
        <v>-55.570596000000002</v>
      </c>
    </row>
    <row r="16158" spans="1:4" x14ac:dyDescent="0.3">
      <c r="A16158" s="1" t="s">
        <v>247</v>
      </c>
      <c r="B16158" s="1" t="s">
        <v>251</v>
      </c>
      <c r="C16158">
        <v>612.92193999999995</v>
      </c>
      <c r="D16158">
        <v>-55.306013</v>
      </c>
    </row>
    <row r="16159" spans="1:4" x14ac:dyDescent="0.3">
      <c r="A16159" s="1" t="s">
        <v>247</v>
      </c>
      <c r="B16159" s="1" t="s">
        <v>251</v>
      </c>
      <c r="C16159">
        <v>609.74694</v>
      </c>
      <c r="D16159">
        <v>-53.718513000000002</v>
      </c>
    </row>
    <row r="16160" spans="1:4" x14ac:dyDescent="0.3">
      <c r="A16160" s="1" t="s">
        <v>247</v>
      </c>
      <c r="B16160" s="1" t="s">
        <v>251</v>
      </c>
      <c r="C16160">
        <v>607.36568999999997</v>
      </c>
      <c r="D16160">
        <v>-52.131017</v>
      </c>
    </row>
    <row r="16161" spans="1:4" x14ac:dyDescent="0.3">
      <c r="A16161" s="1" t="s">
        <v>247</v>
      </c>
      <c r="B16161" s="1" t="s">
        <v>251</v>
      </c>
      <c r="C16161">
        <v>605.77819</v>
      </c>
      <c r="D16161">
        <v>-49.220599999999997</v>
      </c>
    </row>
    <row r="16162" spans="1:4" x14ac:dyDescent="0.3">
      <c r="A16162" s="1" t="s">
        <v>247</v>
      </c>
      <c r="B16162" s="1" t="s">
        <v>251</v>
      </c>
      <c r="C16162">
        <v>603.92610999999999</v>
      </c>
      <c r="D16162">
        <v>-46.310180000000003</v>
      </c>
    </row>
    <row r="16163" spans="1:4" x14ac:dyDescent="0.3">
      <c r="A16163" s="1" t="s">
        <v>247</v>
      </c>
      <c r="B16163" s="1" t="s">
        <v>251</v>
      </c>
      <c r="C16163">
        <v>602.33861000000002</v>
      </c>
      <c r="D16163">
        <v>-43.135179999999998</v>
      </c>
    </row>
    <row r="16164" spans="1:4" x14ac:dyDescent="0.3">
      <c r="A16164" s="1" t="s">
        <v>247</v>
      </c>
      <c r="B16164" s="1" t="s">
        <v>251</v>
      </c>
      <c r="C16164">
        <v>600.75111000000004</v>
      </c>
      <c r="D16164">
        <v>-40.224763000000003</v>
      </c>
    </row>
    <row r="16165" spans="1:4" x14ac:dyDescent="0.3">
      <c r="A16165" s="1" t="s">
        <v>247</v>
      </c>
      <c r="B16165" s="1" t="s">
        <v>251</v>
      </c>
      <c r="C16165">
        <v>599.16360999999995</v>
      </c>
      <c r="D16165">
        <v>-37.314346</v>
      </c>
    </row>
    <row r="16166" spans="1:4" x14ac:dyDescent="0.3">
      <c r="A16166" s="1" t="s">
        <v>247</v>
      </c>
      <c r="B16166" s="1" t="s">
        <v>251</v>
      </c>
      <c r="C16166">
        <v>597.57610999999997</v>
      </c>
      <c r="D16166">
        <v>-34.668512999999997</v>
      </c>
    </row>
    <row r="16167" spans="1:4" x14ac:dyDescent="0.3">
      <c r="A16167" s="1" t="s">
        <v>247</v>
      </c>
      <c r="B16167" s="1" t="s">
        <v>251</v>
      </c>
      <c r="C16167">
        <v>595.98860999999999</v>
      </c>
      <c r="D16167">
        <v>-32.287263000000003</v>
      </c>
    </row>
    <row r="16168" spans="1:4" x14ac:dyDescent="0.3">
      <c r="A16168" s="1" t="s">
        <v>247</v>
      </c>
      <c r="B16168" s="1" t="s">
        <v>251</v>
      </c>
      <c r="C16168">
        <v>594.40111000000002</v>
      </c>
      <c r="D16168">
        <v>-29.112262999999999</v>
      </c>
    </row>
    <row r="16169" spans="1:4" x14ac:dyDescent="0.3">
      <c r="A16169" s="1" t="s">
        <v>247</v>
      </c>
      <c r="B16169" s="1" t="s">
        <v>251</v>
      </c>
      <c r="C16169">
        <v>592.81361000000004</v>
      </c>
      <c r="D16169">
        <v>-25.937263000000002</v>
      </c>
    </row>
    <row r="16170" spans="1:4" x14ac:dyDescent="0.3">
      <c r="A16170" s="1" t="s">
        <v>247</v>
      </c>
      <c r="B16170" s="1" t="s">
        <v>251</v>
      </c>
      <c r="C16170">
        <v>591.75527</v>
      </c>
      <c r="D16170">
        <v>-23.291429999999998</v>
      </c>
    </row>
    <row r="16171" spans="1:4" x14ac:dyDescent="0.3">
      <c r="A16171" s="1" t="s">
        <v>247</v>
      </c>
      <c r="B16171" s="1" t="s">
        <v>251</v>
      </c>
      <c r="C16171">
        <v>590.43236000000002</v>
      </c>
      <c r="D16171">
        <v>-20.381012999999999</v>
      </c>
    </row>
    <row r="16172" spans="1:4" x14ac:dyDescent="0.3">
      <c r="A16172" s="1" t="s">
        <v>247</v>
      </c>
      <c r="B16172" s="1" t="s">
        <v>251</v>
      </c>
      <c r="C16172">
        <v>589.10943999999995</v>
      </c>
      <c r="D16172">
        <v>-16.412264</v>
      </c>
    </row>
    <row r="16173" spans="1:4" x14ac:dyDescent="0.3">
      <c r="A16173" s="1" t="s">
        <v>247</v>
      </c>
      <c r="B16173" s="1" t="s">
        <v>251</v>
      </c>
      <c r="C16173">
        <v>588.05110999999999</v>
      </c>
      <c r="D16173">
        <v>-13.501847</v>
      </c>
    </row>
    <row r="16174" spans="1:4" x14ac:dyDescent="0.3">
      <c r="A16174" s="1" t="s">
        <v>247</v>
      </c>
      <c r="B16174" s="1" t="s">
        <v>251</v>
      </c>
      <c r="C16174">
        <v>587.52193999999997</v>
      </c>
      <c r="D16174">
        <v>-10.062264000000001</v>
      </c>
    </row>
    <row r="16175" spans="1:4" x14ac:dyDescent="0.3">
      <c r="A16175" s="1" t="s">
        <v>247</v>
      </c>
      <c r="B16175" s="1" t="s">
        <v>251</v>
      </c>
      <c r="C16175">
        <v>586.46361000000002</v>
      </c>
      <c r="D16175">
        <v>-6.6226804000000001</v>
      </c>
    </row>
    <row r="16176" spans="1:4" x14ac:dyDescent="0.3">
      <c r="A16176" s="1" t="s">
        <v>247</v>
      </c>
      <c r="B16176" s="1" t="s">
        <v>251</v>
      </c>
      <c r="C16176">
        <v>585.40526999999997</v>
      </c>
      <c r="D16176">
        <v>-3.4476803999999999</v>
      </c>
    </row>
    <row r="16177" spans="1:4" x14ac:dyDescent="0.3">
      <c r="A16177" s="1" t="s">
        <v>247</v>
      </c>
      <c r="B16177" s="1" t="s">
        <v>251</v>
      </c>
      <c r="C16177">
        <v>583.55318999999997</v>
      </c>
      <c r="D16177">
        <v>-0.53726443000000501</v>
      </c>
    </row>
    <row r="16178" spans="1:4" x14ac:dyDescent="0.3">
      <c r="A16178" s="1" t="s">
        <v>247</v>
      </c>
      <c r="B16178" s="1" t="s">
        <v>251</v>
      </c>
      <c r="C16178">
        <v>581.70110999999997</v>
      </c>
      <c r="D16178">
        <v>2.6377355999999899</v>
      </c>
    </row>
    <row r="16179" spans="1:4" x14ac:dyDescent="0.3">
      <c r="A16179" s="1" t="s">
        <v>247</v>
      </c>
      <c r="B16179" s="1" t="s">
        <v>251</v>
      </c>
      <c r="C16179">
        <v>580.11360999999999</v>
      </c>
      <c r="D16179">
        <v>6.3419025999999903</v>
      </c>
    </row>
    <row r="16180" spans="1:4" x14ac:dyDescent="0.3">
      <c r="A16180" s="1" t="s">
        <v>247</v>
      </c>
      <c r="B16180" s="1" t="s">
        <v>251</v>
      </c>
      <c r="C16180">
        <v>578.52611000000002</v>
      </c>
      <c r="D16180">
        <v>16.396068999999901</v>
      </c>
    </row>
    <row r="16181" spans="1:4" x14ac:dyDescent="0.3">
      <c r="A16181" s="1" t="s">
        <v>247</v>
      </c>
      <c r="B16181" s="1" t="s">
        <v>251</v>
      </c>
      <c r="C16181">
        <v>577.73235999999997</v>
      </c>
      <c r="D16181">
        <v>19.8356519999999</v>
      </c>
    </row>
    <row r="16182" spans="1:4" x14ac:dyDescent="0.3">
      <c r="A16182" s="1" t="s">
        <v>247</v>
      </c>
      <c r="B16182" s="1" t="s">
        <v>251</v>
      </c>
      <c r="C16182">
        <v>577.46774000000005</v>
      </c>
      <c r="D16182">
        <v>23.539818999999898</v>
      </c>
    </row>
    <row r="16183" spans="1:4" x14ac:dyDescent="0.3">
      <c r="A16183" s="1" t="s">
        <v>247</v>
      </c>
      <c r="B16183" s="1" t="s">
        <v>251</v>
      </c>
      <c r="C16183">
        <v>576.93858</v>
      </c>
      <c r="D16183">
        <v>26.4502349999999</v>
      </c>
    </row>
    <row r="16184" spans="1:4" x14ac:dyDescent="0.3">
      <c r="A16184" s="1" t="s">
        <v>247</v>
      </c>
      <c r="B16184" s="1" t="s">
        <v>251</v>
      </c>
      <c r="C16184">
        <v>576.40940999999998</v>
      </c>
      <c r="D16184">
        <v>30.683567999999902</v>
      </c>
    </row>
    <row r="16185" spans="1:4" x14ac:dyDescent="0.3">
      <c r="A16185" s="1" t="s">
        <v>247</v>
      </c>
      <c r="B16185" s="1" t="s">
        <v>251</v>
      </c>
      <c r="C16185">
        <v>576.14482999999996</v>
      </c>
      <c r="D16185">
        <v>33.858568999999903</v>
      </c>
    </row>
    <row r="16186" spans="1:4" x14ac:dyDescent="0.3">
      <c r="A16186" s="1" t="s">
        <v>247</v>
      </c>
      <c r="B16186" s="1" t="s">
        <v>251</v>
      </c>
      <c r="C16186">
        <v>575.61566000000005</v>
      </c>
      <c r="D16186">
        <v>37.562734999999897</v>
      </c>
    </row>
    <row r="16187" spans="1:4" x14ac:dyDescent="0.3">
      <c r="A16187" s="1" t="s">
        <v>247</v>
      </c>
      <c r="B16187" s="1" t="s">
        <v>251</v>
      </c>
      <c r="C16187">
        <v>575.61566000000005</v>
      </c>
      <c r="D16187">
        <v>41.531484999999897</v>
      </c>
    </row>
    <row r="16188" spans="1:4" x14ac:dyDescent="0.3">
      <c r="A16188" s="1" t="s">
        <v>247</v>
      </c>
      <c r="B16188" s="1" t="s">
        <v>251</v>
      </c>
      <c r="C16188">
        <v>576.14482999999996</v>
      </c>
      <c r="D16188">
        <v>44.441901999999999</v>
      </c>
    </row>
    <row r="16189" spans="1:4" x14ac:dyDescent="0.3">
      <c r="A16189" s="1" t="s">
        <v>247</v>
      </c>
      <c r="B16189" s="1" t="s">
        <v>251</v>
      </c>
      <c r="C16189">
        <v>576.93858</v>
      </c>
      <c r="D16189">
        <v>48.146068999999997</v>
      </c>
    </row>
    <row r="16190" spans="1:4" x14ac:dyDescent="0.3">
      <c r="A16190" s="1" t="s">
        <v>247</v>
      </c>
      <c r="B16190" s="1" t="s">
        <v>251</v>
      </c>
      <c r="C16190">
        <v>579.05524000000003</v>
      </c>
      <c r="D16190">
        <v>51.056484999999903</v>
      </c>
    </row>
    <row r="16191" spans="1:4" x14ac:dyDescent="0.3">
      <c r="A16191" s="1" t="s">
        <v>247</v>
      </c>
      <c r="B16191" s="1" t="s">
        <v>251</v>
      </c>
      <c r="C16191">
        <v>581.43649000000005</v>
      </c>
      <c r="D16191">
        <v>54.496067999999902</v>
      </c>
    </row>
    <row r="16192" spans="1:4" x14ac:dyDescent="0.3">
      <c r="A16192" s="1" t="s">
        <v>247</v>
      </c>
      <c r="B16192" s="1" t="s">
        <v>251</v>
      </c>
      <c r="C16192">
        <v>579.84898999999996</v>
      </c>
      <c r="D16192">
        <v>55.289817999999997</v>
      </c>
    </row>
    <row r="16193" spans="1:4" x14ac:dyDescent="0.3">
      <c r="A16193" s="1" t="s">
        <v>247</v>
      </c>
      <c r="B16193" s="1" t="s">
        <v>251</v>
      </c>
      <c r="C16193">
        <v>576.40940999999998</v>
      </c>
      <c r="D16193">
        <v>57.141901999999902</v>
      </c>
    </row>
    <row r="16194" spans="1:4" x14ac:dyDescent="0.3">
      <c r="A16194" s="1" t="s">
        <v>247</v>
      </c>
      <c r="B16194" s="1" t="s">
        <v>251</v>
      </c>
      <c r="C16194">
        <v>573.23441000000003</v>
      </c>
      <c r="D16194">
        <v>57.935651999999997</v>
      </c>
    </row>
    <row r="16195" spans="1:4" x14ac:dyDescent="0.3">
      <c r="A16195" s="1" t="s">
        <v>247</v>
      </c>
      <c r="B16195" s="1" t="s">
        <v>251</v>
      </c>
      <c r="C16195">
        <v>570.05940999999996</v>
      </c>
      <c r="D16195">
        <v>58.729402</v>
      </c>
    </row>
    <row r="16196" spans="1:4" x14ac:dyDescent="0.3">
      <c r="A16196" s="1" t="s">
        <v>247</v>
      </c>
      <c r="B16196" s="1" t="s">
        <v>251</v>
      </c>
      <c r="C16196">
        <v>566.09065999999996</v>
      </c>
      <c r="D16196">
        <v>59.523152000000003</v>
      </c>
    </row>
    <row r="16197" spans="1:4" x14ac:dyDescent="0.3">
      <c r="A16197" s="1" t="s">
        <v>247</v>
      </c>
      <c r="B16197" s="1" t="s">
        <v>251</v>
      </c>
      <c r="C16197">
        <v>562.12190999999996</v>
      </c>
      <c r="D16197">
        <v>60.846068000000002</v>
      </c>
    </row>
    <row r="16198" spans="1:4" x14ac:dyDescent="0.3">
      <c r="A16198" s="1" t="s">
        <v>247</v>
      </c>
      <c r="B16198" s="1" t="s">
        <v>251</v>
      </c>
      <c r="C16198">
        <v>558.15315999999996</v>
      </c>
      <c r="D16198">
        <v>62.168984999999999</v>
      </c>
    </row>
    <row r="16199" spans="1:4" x14ac:dyDescent="0.3">
      <c r="A16199" s="1" t="s">
        <v>247</v>
      </c>
      <c r="B16199" s="1" t="s">
        <v>251</v>
      </c>
      <c r="C16199">
        <v>554.44898999999998</v>
      </c>
      <c r="D16199">
        <v>62.962735000000002</v>
      </c>
    </row>
    <row r="16200" spans="1:4" x14ac:dyDescent="0.3">
      <c r="A16200" s="1" t="s">
        <v>247</v>
      </c>
      <c r="B16200" s="1" t="s">
        <v>251</v>
      </c>
      <c r="C16200">
        <v>551.27399000000003</v>
      </c>
      <c r="D16200">
        <v>64.021068</v>
      </c>
    </row>
    <row r="16201" spans="1:4" x14ac:dyDescent="0.3">
      <c r="A16201" s="1" t="s">
        <v>247</v>
      </c>
      <c r="B16201" s="1" t="s">
        <v>251</v>
      </c>
      <c r="C16201">
        <v>547.04066</v>
      </c>
      <c r="D16201">
        <v>64.550235000000001</v>
      </c>
    </row>
    <row r="16202" spans="1:4" x14ac:dyDescent="0.3">
      <c r="A16202" s="1" t="s">
        <v>247</v>
      </c>
      <c r="B16202" s="1" t="s">
        <v>251</v>
      </c>
      <c r="C16202">
        <v>544.92402000000004</v>
      </c>
      <c r="D16202">
        <v>65.079402000000002</v>
      </c>
    </row>
    <row r="16203" spans="1:4" x14ac:dyDescent="0.3">
      <c r="A16203" s="1" t="s">
        <v>247</v>
      </c>
      <c r="B16203" s="1" t="s">
        <v>251</v>
      </c>
      <c r="C16203">
        <v>539.10319000000004</v>
      </c>
      <c r="D16203">
        <v>67.019591000000005</v>
      </c>
    </row>
    <row r="16204" spans="1:4" x14ac:dyDescent="0.3">
      <c r="A16204" s="1" t="s">
        <v>247</v>
      </c>
      <c r="B16204" s="1" t="s">
        <v>251</v>
      </c>
      <c r="C16204">
        <v>526.66777000000002</v>
      </c>
      <c r="D16204">
        <v>70.194591000000003</v>
      </c>
    </row>
    <row r="16205" spans="1:4" x14ac:dyDescent="0.3">
      <c r="A16205" s="1" t="s">
        <v>247</v>
      </c>
      <c r="B16205" s="1" t="s">
        <v>251</v>
      </c>
      <c r="C16205">
        <v>517.14277000000004</v>
      </c>
      <c r="D16205">
        <v>72.796503999999999</v>
      </c>
    </row>
    <row r="16206" spans="1:4" x14ac:dyDescent="0.3">
      <c r="A16206" s="1" t="s">
        <v>247</v>
      </c>
      <c r="B16206" s="1" t="s">
        <v>251</v>
      </c>
      <c r="C16206">
        <v>503.64902000000001</v>
      </c>
      <c r="D16206">
        <v>76.632961999999907</v>
      </c>
    </row>
    <row r="16207" spans="1:4" x14ac:dyDescent="0.3">
      <c r="A16207" s="1" t="s">
        <v>247</v>
      </c>
      <c r="B16207" s="1" t="s">
        <v>251</v>
      </c>
      <c r="C16207">
        <v>500.47402</v>
      </c>
      <c r="D16207">
        <v>77.514817999999906</v>
      </c>
    </row>
    <row r="16208" spans="1:4" x14ac:dyDescent="0.3">
      <c r="A16208" s="1" t="s">
        <v>247</v>
      </c>
      <c r="B16208" s="1" t="s">
        <v>251</v>
      </c>
      <c r="C16208">
        <v>490.15526999999997</v>
      </c>
      <c r="D16208">
        <v>80.160650999999902</v>
      </c>
    </row>
    <row r="16209" spans="1:4" x14ac:dyDescent="0.3">
      <c r="A16209" s="1" t="s">
        <v>247</v>
      </c>
      <c r="B16209" s="1" t="s">
        <v>251</v>
      </c>
      <c r="C16209">
        <v>662.13444000000004</v>
      </c>
      <c r="D16209">
        <v>-41.283096</v>
      </c>
    </row>
    <row r="16210" spans="1:4" x14ac:dyDescent="0.3">
      <c r="A16210" s="1" t="s">
        <v>247</v>
      </c>
      <c r="B16210" s="1" t="s">
        <v>251</v>
      </c>
      <c r="C16210">
        <v>664.25111000000004</v>
      </c>
      <c r="D16210">
        <v>-42.121032</v>
      </c>
    </row>
    <row r="16211" spans="1:4" x14ac:dyDescent="0.3">
      <c r="A16211" s="1" t="s">
        <v>247</v>
      </c>
      <c r="B16211" s="1" t="s">
        <v>251</v>
      </c>
      <c r="C16211">
        <v>665.13296000000003</v>
      </c>
      <c r="D16211">
        <v>-42.782490000000003</v>
      </c>
    </row>
    <row r="16212" spans="1:4" x14ac:dyDescent="0.3">
      <c r="A16212" s="1" t="s">
        <v>247</v>
      </c>
      <c r="B16212" s="1" t="s">
        <v>251</v>
      </c>
      <c r="C16212">
        <v>666.63235999999995</v>
      </c>
      <c r="D16212">
        <v>-42.958703</v>
      </c>
    </row>
    <row r="16213" spans="1:4" x14ac:dyDescent="0.3">
      <c r="A16213" s="1" t="s">
        <v>247</v>
      </c>
      <c r="B16213" s="1" t="s">
        <v>251</v>
      </c>
      <c r="C16213">
        <v>668.21986000000004</v>
      </c>
      <c r="D16213">
        <v>-44.193513000000003</v>
      </c>
    </row>
    <row r="16214" spans="1:4" x14ac:dyDescent="0.3">
      <c r="A16214" s="1" t="s">
        <v>247</v>
      </c>
      <c r="B16214" s="1" t="s">
        <v>251</v>
      </c>
      <c r="C16214">
        <v>668.21986000000004</v>
      </c>
      <c r="D16214">
        <v>-44.193513000000003</v>
      </c>
    </row>
    <row r="16215" spans="1:4" x14ac:dyDescent="0.3">
      <c r="A16215" s="1" t="s">
        <v>247</v>
      </c>
      <c r="B16215" s="1" t="s">
        <v>251</v>
      </c>
      <c r="C16215">
        <v>669.27819</v>
      </c>
      <c r="D16215">
        <v>-44.281623000000003</v>
      </c>
    </row>
    <row r="16216" spans="1:4" x14ac:dyDescent="0.3">
      <c r="A16216" s="1" t="s">
        <v>247</v>
      </c>
      <c r="B16216" s="1" t="s">
        <v>251</v>
      </c>
      <c r="C16216">
        <v>674.83443999999997</v>
      </c>
      <c r="D16216">
        <v>-46.707059000000001</v>
      </c>
    </row>
    <row r="16217" spans="1:4" x14ac:dyDescent="0.3">
      <c r="A16217" s="1" t="s">
        <v>247</v>
      </c>
      <c r="B16217" s="1" t="s">
        <v>251</v>
      </c>
      <c r="C16217">
        <v>676.42193999999995</v>
      </c>
      <c r="D16217">
        <v>-46.839350000000003</v>
      </c>
    </row>
    <row r="16218" spans="1:4" x14ac:dyDescent="0.3">
      <c r="A16218" s="1" t="s">
        <v>247</v>
      </c>
      <c r="B16218" s="1" t="s">
        <v>251</v>
      </c>
      <c r="C16218">
        <v>683.83027000000004</v>
      </c>
      <c r="D16218">
        <v>-49.132494000000001</v>
      </c>
    </row>
    <row r="16219" spans="1:4" x14ac:dyDescent="0.3">
      <c r="A16219" s="1" t="s">
        <v>247</v>
      </c>
      <c r="B16219" s="1" t="s">
        <v>251</v>
      </c>
      <c r="C16219">
        <v>698.11776999999995</v>
      </c>
      <c r="D16219">
        <v>-52.660183000000004</v>
      </c>
    </row>
    <row r="16220" spans="1:4" x14ac:dyDescent="0.3">
      <c r="A16220" s="1" t="s">
        <v>247</v>
      </c>
      <c r="B16220" s="1" t="s">
        <v>252</v>
      </c>
      <c r="C16220">
        <v>-340.00076999999999</v>
      </c>
      <c r="D16220">
        <v>243.0119</v>
      </c>
    </row>
    <row r="16221" spans="1:4" x14ac:dyDescent="0.3">
      <c r="A16221" s="1" t="s">
        <v>247</v>
      </c>
      <c r="B16221" s="1" t="s">
        <v>252</v>
      </c>
      <c r="C16221">
        <v>-338.94243</v>
      </c>
      <c r="D16221">
        <v>243.54106999999999</v>
      </c>
    </row>
    <row r="16222" spans="1:4" x14ac:dyDescent="0.3">
      <c r="A16222" s="1" t="s">
        <v>247</v>
      </c>
      <c r="B16222" s="1" t="s">
        <v>252</v>
      </c>
      <c r="C16222">
        <v>-340.52992999999998</v>
      </c>
      <c r="D16222">
        <v>244.95209</v>
      </c>
    </row>
    <row r="16223" spans="1:4" x14ac:dyDescent="0.3">
      <c r="A16223" s="1" t="s">
        <v>247</v>
      </c>
      <c r="B16223" s="1" t="s">
        <v>252</v>
      </c>
      <c r="C16223">
        <v>-342.11742999999899</v>
      </c>
      <c r="D16223">
        <v>245.52544</v>
      </c>
    </row>
    <row r="16224" spans="1:4" x14ac:dyDescent="0.3">
      <c r="A16224" s="1" t="s">
        <v>247</v>
      </c>
      <c r="B16224" s="1" t="s">
        <v>252</v>
      </c>
      <c r="C16224">
        <v>-348.46742999999998</v>
      </c>
      <c r="D16224">
        <v>247.86250999999999</v>
      </c>
    </row>
    <row r="16225" spans="1:4" x14ac:dyDescent="0.3">
      <c r="A16225" s="1" t="s">
        <v>247</v>
      </c>
      <c r="B16225" s="1" t="s">
        <v>252</v>
      </c>
      <c r="C16225">
        <v>-351.377849999999</v>
      </c>
      <c r="D16225">
        <v>249.05313000000001</v>
      </c>
    </row>
    <row r="16226" spans="1:4" x14ac:dyDescent="0.3">
      <c r="A16226" s="1" t="s">
        <v>247</v>
      </c>
      <c r="B16226" s="1" t="s">
        <v>252</v>
      </c>
      <c r="C16226">
        <v>-356.14034999999899</v>
      </c>
      <c r="D16226">
        <v>250.90521000000001</v>
      </c>
    </row>
    <row r="16227" spans="1:4" x14ac:dyDescent="0.3">
      <c r="A16227" s="1" t="s">
        <v>247</v>
      </c>
      <c r="B16227" s="1" t="s">
        <v>252</v>
      </c>
      <c r="C16227">
        <v>-359.05076999999898</v>
      </c>
      <c r="D16227">
        <v>252.14001999999999</v>
      </c>
    </row>
    <row r="16228" spans="1:4" x14ac:dyDescent="0.3">
      <c r="A16228" s="1" t="s">
        <v>247</v>
      </c>
      <c r="B16228" s="1" t="s">
        <v>252</v>
      </c>
      <c r="C16228">
        <v>-365.13618999999898</v>
      </c>
      <c r="D16228">
        <v>254.43316999999999</v>
      </c>
    </row>
    <row r="16229" spans="1:4" x14ac:dyDescent="0.3">
      <c r="A16229" s="1" t="s">
        <v>247</v>
      </c>
      <c r="B16229" s="1" t="s">
        <v>252</v>
      </c>
      <c r="C16229">
        <v>-366.98826999999898</v>
      </c>
      <c r="D16229">
        <v>254.96234000000001</v>
      </c>
    </row>
    <row r="16230" spans="1:4" x14ac:dyDescent="0.3">
      <c r="A16230" s="1" t="s">
        <v>247</v>
      </c>
      <c r="B16230" s="1" t="s">
        <v>252</v>
      </c>
      <c r="C16230">
        <v>-370.42784999999901</v>
      </c>
      <c r="D16230">
        <v>256.06459000000001</v>
      </c>
    </row>
    <row r="16231" spans="1:4" x14ac:dyDescent="0.3">
      <c r="A16231" s="1" t="s">
        <v>247</v>
      </c>
      <c r="B16231" s="1" t="s">
        <v>252</v>
      </c>
      <c r="C16231">
        <v>-371.75076999999902</v>
      </c>
      <c r="D16231">
        <v>256.94671</v>
      </c>
    </row>
    <row r="16232" spans="1:4" x14ac:dyDescent="0.3">
      <c r="A16232" s="1" t="s">
        <v>247</v>
      </c>
      <c r="B16232" s="1" t="s">
        <v>252</v>
      </c>
      <c r="C16232">
        <v>-374.13201999999899</v>
      </c>
      <c r="D16232">
        <v>257.82857000000001</v>
      </c>
    </row>
    <row r="16233" spans="1:4" x14ac:dyDescent="0.3">
      <c r="A16233" s="1" t="s">
        <v>247</v>
      </c>
      <c r="B16233" s="1" t="s">
        <v>252</v>
      </c>
      <c r="C16233">
        <v>-375.98409999999899</v>
      </c>
      <c r="D16233">
        <v>258.09314999999998</v>
      </c>
    </row>
    <row r="16234" spans="1:4" x14ac:dyDescent="0.3">
      <c r="A16234" s="1" t="s">
        <v>247</v>
      </c>
      <c r="B16234" s="1" t="s">
        <v>252</v>
      </c>
      <c r="C16234">
        <v>-377.307019999999</v>
      </c>
      <c r="D16234">
        <v>258.62232</v>
      </c>
    </row>
    <row r="16235" spans="1:4" x14ac:dyDescent="0.3">
      <c r="A16235" s="1" t="s">
        <v>247</v>
      </c>
      <c r="B16235" s="1" t="s">
        <v>252</v>
      </c>
      <c r="C16235">
        <v>-379.33557999999999</v>
      </c>
      <c r="D16235">
        <v>260.20981999999998</v>
      </c>
    </row>
    <row r="16236" spans="1:4" x14ac:dyDescent="0.3">
      <c r="A16236" s="1" t="s">
        <v>247</v>
      </c>
      <c r="B16236" s="1" t="s">
        <v>252</v>
      </c>
      <c r="C16236">
        <v>-380.48201999999998</v>
      </c>
      <c r="D16236">
        <v>261.18004000000002</v>
      </c>
    </row>
    <row r="16237" spans="1:4" x14ac:dyDescent="0.3">
      <c r="A16237" s="1" t="s">
        <v>247</v>
      </c>
      <c r="B16237" s="1" t="s">
        <v>252</v>
      </c>
      <c r="C16237">
        <v>-387.89034999999899</v>
      </c>
      <c r="D16237">
        <v>266.20713000000001</v>
      </c>
    </row>
    <row r="16238" spans="1:4" x14ac:dyDescent="0.3">
      <c r="A16238" s="1" t="s">
        <v>247</v>
      </c>
      <c r="B16238" s="1" t="s">
        <v>252</v>
      </c>
      <c r="C16238">
        <v>-389.74243999999902</v>
      </c>
      <c r="D16238">
        <v>267.53003999999999</v>
      </c>
    </row>
    <row r="16239" spans="1:4" x14ac:dyDescent="0.3">
      <c r="A16239" s="1" t="s">
        <v>247</v>
      </c>
      <c r="B16239" s="1" t="s">
        <v>252</v>
      </c>
      <c r="C16239">
        <v>-395.298689999999</v>
      </c>
      <c r="D16239">
        <v>271.234209999999</v>
      </c>
    </row>
    <row r="16240" spans="1:4" x14ac:dyDescent="0.3">
      <c r="A16240" s="1" t="s">
        <v>247</v>
      </c>
      <c r="B16240" s="1" t="s">
        <v>252</v>
      </c>
      <c r="C16240">
        <v>-398.47368999999901</v>
      </c>
      <c r="D16240">
        <v>273.35087999999899</v>
      </c>
    </row>
    <row r="16241" spans="1:4" x14ac:dyDescent="0.3">
      <c r="A16241" s="1" t="s">
        <v>247</v>
      </c>
      <c r="B16241" s="1" t="s">
        <v>252</v>
      </c>
      <c r="C16241">
        <v>-399.53201999999902</v>
      </c>
      <c r="D16241">
        <v>274.01233999999903</v>
      </c>
    </row>
    <row r="16242" spans="1:4" x14ac:dyDescent="0.3">
      <c r="A16242" s="1" t="s">
        <v>247</v>
      </c>
      <c r="B16242" s="1" t="s">
        <v>252</v>
      </c>
      <c r="C16242">
        <v>-400.85493999999898</v>
      </c>
      <c r="D16242">
        <v>274.85000999999897</v>
      </c>
    </row>
    <row r="16243" spans="1:4" x14ac:dyDescent="0.3">
      <c r="A16243" s="1" t="s">
        <v>247</v>
      </c>
      <c r="B16243" s="1" t="s">
        <v>252</v>
      </c>
      <c r="C16243">
        <v>-404.55909999999898</v>
      </c>
      <c r="D16243">
        <v>277.49583999999902</v>
      </c>
    </row>
    <row r="16244" spans="1:4" x14ac:dyDescent="0.3">
      <c r="A16244" s="1" t="s">
        <v>247</v>
      </c>
      <c r="B16244" s="1" t="s">
        <v>252</v>
      </c>
      <c r="C16244">
        <v>-413.55493999999902</v>
      </c>
      <c r="D16244">
        <v>284.02231999999901</v>
      </c>
    </row>
    <row r="16245" spans="1:4" x14ac:dyDescent="0.3">
      <c r="A16245" s="1" t="s">
        <v>247</v>
      </c>
      <c r="B16245" s="1" t="s">
        <v>252</v>
      </c>
      <c r="C16245">
        <v>-413.99599999999901</v>
      </c>
      <c r="D16245">
        <v>284.02230999999898</v>
      </c>
    </row>
    <row r="16246" spans="1:4" x14ac:dyDescent="0.3">
      <c r="A16246" s="1" t="s">
        <v>247</v>
      </c>
      <c r="B16246" s="1" t="s">
        <v>252</v>
      </c>
      <c r="C16246">
        <v>-414.877849999999</v>
      </c>
      <c r="D16246">
        <v>284.90415999999902</v>
      </c>
    </row>
    <row r="16247" spans="1:4" x14ac:dyDescent="0.3">
      <c r="A16247" s="1" t="s">
        <v>247</v>
      </c>
      <c r="B16247" s="1" t="s">
        <v>252</v>
      </c>
      <c r="C16247">
        <v>-419.37576999999902</v>
      </c>
      <c r="D16247">
        <v>288.07915999999898</v>
      </c>
    </row>
    <row r="16248" spans="1:4" x14ac:dyDescent="0.3">
      <c r="A16248" s="1" t="s">
        <v>247</v>
      </c>
      <c r="B16248" s="1" t="s">
        <v>252</v>
      </c>
      <c r="C16248">
        <v>-421.49243999999902</v>
      </c>
      <c r="D16248">
        <v>289.75502999999901</v>
      </c>
    </row>
    <row r="16249" spans="1:4" x14ac:dyDescent="0.3">
      <c r="A16249" s="1" t="s">
        <v>247</v>
      </c>
      <c r="B16249" s="1" t="s">
        <v>252</v>
      </c>
      <c r="C16249">
        <v>-425.46118999999902</v>
      </c>
      <c r="D16249">
        <v>292.84165999999902</v>
      </c>
    </row>
    <row r="16250" spans="1:4" x14ac:dyDescent="0.3">
      <c r="A16250" s="1" t="s">
        <v>247</v>
      </c>
      <c r="B16250" s="1" t="s">
        <v>252</v>
      </c>
      <c r="C16250">
        <v>-431.54659999999899</v>
      </c>
      <c r="D16250">
        <v>297.78063999999898</v>
      </c>
    </row>
    <row r="16251" spans="1:4" x14ac:dyDescent="0.3">
      <c r="A16251" s="1" t="s">
        <v>247</v>
      </c>
      <c r="B16251" s="1" t="s">
        <v>252</v>
      </c>
      <c r="C16251">
        <v>-436.30909999999898</v>
      </c>
      <c r="D16251">
        <v>301.30832999999899</v>
      </c>
    </row>
    <row r="16252" spans="1:4" x14ac:dyDescent="0.3">
      <c r="A16252" s="1" t="s">
        <v>247</v>
      </c>
      <c r="B16252" s="1" t="s">
        <v>252</v>
      </c>
      <c r="C16252">
        <v>-441.60076999999899</v>
      </c>
      <c r="D16252">
        <v>305.497739999999</v>
      </c>
    </row>
    <row r="16253" spans="1:4" x14ac:dyDescent="0.3">
      <c r="A16253" s="1" t="s">
        <v>247</v>
      </c>
      <c r="B16253" s="1" t="s">
        <v>252</v>
      </c>
      <c r="C16253">
        <v>-442.923689999999</v>
      </c>
      <c r="D16253">
        <v>305.98271999999997</v>
      </c>
    </row>
    <row r="16254" spans="1:4" x14ac:dyDescent="0.3">
      <c r="A16254" s="1" t="s">
        <v>247</v>
      </c>
      <c r="B16254" s="1" t="s">
        <v>252</v>
      </c>
      <c r="C16254">
        <v>-443.011789999999</v>
      </c>
      <c r="D16254">
        <v>305.98272999999898</v>
      </c>
    </row>
    <row r="16255" spans="1:4" x14ac:dyDescent="0.3">
      <c r="A16255" s="1" t="s">
        <v>247</v>
      </c>
      <c r="B16255" s="1" t="s">
        <v>252</v>
      </c>
      <c r="C16255">
        <v>-444.775769999999</v>
      </c>
      <c r="D16255">
        <v>308.14358999999899</v>
      </c>
    </row>
    <row r="16256" spans="1:4" x14ac:dyDescent="0.3">
      <c r="A16256" s="1" t="s">
        <v>247</v>
      </c>
      <c r="B16256" s="1" t="s">
        <v>252</v>
      </c>
      <c r="C16256">
        <v>-447.68618999999899</v>
      </c>
      <c r="D16256">
        <v>310.480649999999</v>
      </c>
    </row>
    <row r="16257" spans="1:4" x14ac:dyDescent="0.3">
      <c r="A16257" s="1" t="s">
        <v>247</v>
      </c>
      <c r="B16257" s="1" t="s">
        <v>252</v>
      </c>
      <c r="C16257">
        <v>-448.744519999999</v>
      </c>
      <c r="D16257">
        <v>311.31858999999997</v>
      </c>
    </row>
    <row r="16258" spans="1:4" x14ac:dyDescent="0.3">
      <c r="A16258" s="1" t="s">
        <v>247</v>
      </c>
      <c r="B16258" s="1" t="s">
        <v>252</v>
      </c>
      <c r="C16258">
        <v>-449.53826999999899</v>
      </c>
      <c r="D16258">
        <v>312.06814999999898</v>
      </c>
    </row>
    <row r="16259" spans="1:4" x14ac:dyDescent="0.3">
      <c r="A16259" s="1" t="s">
        <v>247</v>
      </c>
      <c r="B16259" s="1" t="s">
        <v>252</v>
      </c>
      <c r="C16259">
        <v>-451.65493999999899</v>
      </c>
      <c r="D16259">
        <v>313.69983999999903</v>
      </c>
    </row>
    <row r="16260" spans="1:4" x14ac:dyDescent="0.3">
      <c r="A16260" s="1" t="s">
        <v>247</v>
      </c>
      <c r="B16260" s="1" t="s">
        <v>252</v>
      </c>
      <c r="C16260">
        <v>-454.03618999999998</v>
      </c>
      <c r="D16260">
        <v>315.77231999999901</v>
      </c>
    </row>
    <row r="16261" spans="1:4" x14ac:dyDescent="0.3">
      <c r="A16261" s="1" t="s">
        <v>247</v>
      </c>
      <c r="B16261" s="1" t="s">
        <v>252</v>
      </c>
      <c r="C16261">
        <v>-460.1216</v>
      </c>
      <c r="D16261">
        <v>321.06397999999899</v>
      </c>
    </row>
    <row r="16262" spans="1:4" x14ac:dyDescent="0.3">
      <c r="A16262" s="1" t="s">
        <v>247</v>
      </c>
      <c r="B16262" s="1" t="s">
        <v>252</v>
      </c>
      <c r="C16262">
        <v>-461.44452000000001</v>
      </c>
      <c r="D16262">
        <v>322.12231999999898</v>
      </c>
    </row>
    <row r="16263" spans="1:4" x14ac:dyDescent="0.3">
      <c r="A16263" s="1" t="s">
        <v>247</v>
      </c>
      <c r="B16263" s="1" t="s">
        <v>252</v>
      </c>
      <c r="C16263">
        <v>-465.41327000000001</v>
      </c>
      <c r="D16263">
        <v>325.517709999999</v>
      </c>
    </row>
    <row r="16264" spans="1:4" x14ac:dyDescent="0.3">
      <c r="A16264" s="1" t="s">
        <v>247</v>
      </c>
      <c r="B16264" s="1" t="s">
        <v>252</v>
      </c>
      <c r="C16264">
        <v>-466.20702</v>
      </c>
      <c r="D16264">
        <v>326.13524999999902</v>
      </c>
    </row>
    <row r="16265" spans="1:4" x14ac:dyDescent="0.3">
      <c r="A16265" s="1" t="s">
        <v>247</v>
      </c>
      <c r="B16265" s="1" t="s">
        <v>252</v>
      </c>
      <c r="C16265">
        <v>-467.26535000000001</v>
      </c>
      <c r="D16265">
        <v>327.14939999999899</v>
      </c>
    </row>
    <row r="16266" spans="1:4" x14ac:dyDescent="0.3">
      <c r="A16266" s="1" t="s">
        <v>247</v>
      </c>
      <c r="B16266" s="1" t="s">
        <v>252</v>
      </c>
      <c r="C16266">
        <v>-472.55702000000002</v>
      </c>
      <c r="D16266">
        <v>331.691499999999</v>
      </c>
    </row>
    <row r="16267" spans="1:4" x14ac:dyDescent="0.3">
      <c r="A16267" s="1" t="s">
        <v>247</v>
      </c>
      <c r="B16267" s="1" t="s">
        <v>252</v>
      </c>
      <c r="C16267">
        <v>-476.26119</v>
      </c>
      <c r="D16267">
        <v>334.77812999999901</v>
      </c>
    </row>
    <row r="16268" spans="1:4" x14ac:dyDescent="0.3">
      <c r="A16268" s="1" t="s">
        <v>247</v>
      </c>
      <c r="B16268" s="1" t="s">
        <v>252</v>
      </c>
      <c r="C16268">
        <v>-477.31952000000001</v>
      </c>
      <c r="D16268">
        <v>335.61606999999901</v>
      </c>
    </row>
    <row r="16269" spans="1:4" x14ac:dyDescent="0.3">
      <c r="A16269" s="1" t="s">
        <v>247</v>
      </c>
      <c r="B16269" s="1" t="s">
        <v>252</v>
      </c>
      <c r="C16269">
        <v>-479.87725</v>
      </c>
      <c r="D16269">
        <v>338.52647999999903</v>
      </c>
    </row>
    <row r="16270" spans="1:4" x14ac:dyDescent="0.3">
      <c r="A16270" s="1" t="s">
        <v>247</v>
      </c>
      <c r="B16270" s="1" t="s">
        <v>252</v>
      </c>
      <c r="C16270">
        <v>-479.78885000000002</v>
      </c>
      <c r="D16270">
        <v>345.14106999999899</v>
      </c>
    </row>
    <row r="16271" spans="1:4" x14ac:dyDescent="0.3">
      <c r="A16271" s="1" t="s">
        <v>247</v>
      </c>
      <c r="B16271" s="1" t="s">
        <v>252</v>
      </c>
      <c r="C16271">
        <v>-478.68659000000002</v>
      </c>
      <c r="D16271">
        <v>351.49106999999998</v>
      </c>
    </row>
    <row r="16272" spans="1:4" x14ac:dyDescent="0.3">
      <c r="A16272" s="1" t="s">
        <v>247</v>
      </c>
      <c r="B16272" s="1" t="s">
        <v>252</v>
      </c>
      <c r="C16272">
        <v>-479.70074</v>
      </c>
      <c r="D16272">
        <v>355.19522999999998</v>
      </c>
    </row>
    <row r="16273" spans="1:4" x14ac:dyDescent="0.3">
      <c r="A16273" s="1" t="s">
        <v>247</v>
      </c>
      <c r="B16273" s="1" t="s">
        <v>252</v>
      </c>
      <c r="C16273">
        <v>-485.52157</v>
      </c>
      <c r="D16273">
        <v>357.97335999999899</v>
      </c>
    </row>
    <row r="16274" spans="1:4" x14ac:dyDescent="0.3">
      <c r="A16274" s="1" t="s">
        <v>247</v>
      </c>
      <c r="B16274" s="1" t="s">
        <v>252</v>
      </c>
      <c r="C16274">
        <v>-491.87157000000002</v>
      </c>
      <c r="D16274">
        <v>360.310419999999</v>
      </c>
    </row>
    <row r="16275" spans="1:4" x14ac:dyDescent="0.3">
      <c r="A16275" s="1" t="s">
        <v>247</v>
      </c>
      <c r="B16275" s="1" t="s">
        <v>252</v>
      </c>
      <c r="C16275">
        <v>-494.78199000000001</v>
      </c>
      <c r="D16275">
        <v>361.76562999999999</v>
      </c>
    </row>
    <row r="16276" spans="1:4" x14ac:dyDescent="0.3">
      <c r="A16276" s="1" t="s">
        <v>247</v>
      </c>
      <c r="B16276" s="1" t="s">
        <v>252</v>
      </c>
      <c r="C16276">
        <v>-497.16323999999997</v>
      </c>
      <c r="D16276">
        <v>362.91233999999997</v>
      </c>
    </row>
    <row r="16277" spans="1:4" x14ac:dyDescent="0.3">
      <c r="A16277" s="1" t="s">
        <v>247</v>
      </c>
      <c r="B16277" s="1" t="s">
        <v>252</v>
      </c>
      <c r="C16277">
        <v>-498.48615999999998</v>
      </c>
      <c r="D16277">
        <v>363.48541999999998</v>
      </c>
    </row>
    <row r="16278" spans="1:4" x14ac:dyDescent="0.3">
      <c r="A16278" s="1" t="s">
        <v>247</v>
      </c>
      <c r="B16278" s="1" t="s">
        <v>252</v>
      </c>
      <c r="C16278">
        <v>-499.54449</v>
      </c>
      <c r="D16278">
        <v>364.10296</v>
      </c>
    </row>
    <row r="16279" spans="1:4" x14ac:dyDescent="0.3">
      <c r="A16279" s="1" t="s">
        <v>247</v>
      </c>
      <c r="B16279" s="1" t="s">
        <v>252</v>
      </c>
      <c r="C16279">
        <v>-501.39657</v>
      </c>
      <c r="D16279">
        <v>365.029</v>
      </c>
    </row>
    <row r="16280" spans="1:4" x14ac:dyDescent="0.3">
      <c r="A16280" s="1" t="s">
        <v>247</v>
      </c>
      <c r="B16280" s="1" t="s">
        <v>252</v>
      </c>
      <c r="C16280">
        <v>-511.18615999999997</v>
      </c>
      <c r="D16280">
        <v>369.74732</v>
      </c>
    </row>
    <row r="16281" spans="1:4" x14ac:dyDescent="0.3">
      <c r="A16281" s="1" t="s">
        <v>247</v>
      </c>
      <c r="B16281" s="1" t="s">
        <v>252</v>
      </c>
      <c r="C16281">
        <v>-513.03823999999997</v>
      </c>
      <c r="D16281">
        <v>370.62925000000001</v>
      </c>
    </row>
    <row r="16282" spans="1:4" x14ac:dyDescent="0.3">
      <c r="A16282" s="1" t="s">
        <v>247</v>
      </c>
      <c r="B16282" s="1" t="s">
        <v>252</v>
      </c>
      <c r="C16282">
        <v>-515.15490999999997</v>
      </c>
      <c r="D16282">
        <v>371.81988000000001</v>
      </c>
    </row>
    <row r="16283" spans="1:4" x14ac:dyDescent="0.3">
      <c r="A16283" s="1" t="s">
        <v>247</v>
      </c>
      <c r="B16283" s="1" t="s">
        <v>252</v>
      </c>
      <c r="C16283">
        <v>-516.21323999999902</v>
      </c>
      <c r="D16283">
        <v>372.26085999999998</v>
      </c>
    </row>
    <row r="16284" spans="1:4" x14ac:dyDescent="0.3">
      <c r="A16284" s="1" t="s">
        <v>247</v>
      </c>
      <c r="B16284" s="1" t="s">
        <v>252</v>
      </c>
      <c r="C16284">
        <v>-518.59448999999995</v>
      </c>
      <c r="D16284">
        <v>373.40737999999999</v>
      </c>
    </row>
    <row r="16285" spans="1:4" x14ac:dyDescent="0.3">
      <c r="A16285" s="1" t="s">
        <v>247</v>
      </c>
      <c r="B16285" s="1" t="s">
        <v>252</v>
      </c>
      <c r="C16285">
        <v>-519.91740999999899</v>
      </c>
      <c r="D16285">
        <v>374.06884000000002</v>
      </c>
    </row>
    <row r="16286" spans="1:4" x14ac:dyDescent="0.3">
      <c r="A16286" s="1" t="s">
        <v>247</v>
      </c>
      <c r="B16286" s="1" t="s">
        <v>252</v>
      </c>
      <c r="C16286">
        <v>-523.88615999999899</v>
      </c>
      <c r="D16286">
        <v>376.05320999999998</v>
      </c>
    </row>
    <row r="16287" spans="1:4" x14ac:dyDescent="0.3">
      <c r="A16287" s="1" t="s">
        <v>247</v>
      </c>
      <c r="B16287" s="1" t="s">
        <v>252</v>
      </c>
      <c r="C16287">
        <v>-527.06115999999895</v>
      </c>
      <c r="D16287">
        <v>377.59663</v>
      </c>
    </row>
    <row r="16288" spans="1:4" x14ac:dyDescent="0.3">
      <c r="A16288" s="1" t="s">
        <v>247</v>
      </c>
      <c r="B16288" s="1" t="s">
        <v>252</v>
      </c>
      <c r="C16288">
        <v>-532.08823999999902</v>
      </c>
      <c r="D16288">
        <v>380.33064999999999</v>
      </c>
    </row>
    <row r="16289" spans="1:4" x14ac:dyDescent="0.3">
      <c r="A16289" s="1" t="s">
        <v>247</v>
      </c>
      <c r="B16289" s="1" t="s">
        <v>252</v>
      </c>
      <c r="C16289">
        <v>-533.05849999999896</v>
      </c>
      <c r="D16289">
        <v>380.06607000000002</v>
      </c>
    </row>
    <row r="16290" spans="1:4" x14ac:dyDescent="0.3">
      <c r="A16290" s="1" t="s">
        <v>247</v>
      </c>
      <c r="B16290" s="1" t="s">
        <v>252</v>
      </c>
      <c r="C16290">
        <v>-534.99868999999899</v>
      </c>
      <c r="D16290">
        <v>381.60946000000001</v>
      </c>
    </row>
    <row r="16291" spans="1:4" x14ac:dyDescent="0.3">
      <c r="A16291" s="1" t="s">
        <v>247</v>
      </c>
      <c r="B16291" s="1" t="s">
        <v>252</v>
      </c>
      <c r="C16291">
        <v>-536.32159999999897</v>
      </c>
      <c r="D16291">
        <v>382.40321</v>
      </c>
    </row>
    <row r="16292" spans="1:4" x14ac:dyDescent="0.3">
      <c r="A16292" s="1" t="s">
        <v>247</v>
      </c>
      <c r="B16292" s="1" t="s">
        <v>252</v>
      </c>
      <c r="C16292">
        <v>-538.70284999999899</v>
      </c>
      <c r="D16292">
        <v>383.50565</v>
      </c>
    </row>
    <row r="16293" spans="1:4" x14ac:dyDescent="0.3">
      <c r="A16293" s="1" t="s">
        <v>247</v>
      </c>
      <c r="B16293" s="1" t="s">
        <v>252</v>
      </c>
      <c r="C16293">
        <v>-543.46534999999994</v>
      </c>
      <c r="D16293">
        <v>385.35773</v>
      </c>
    </row>
    <row r="16294" spans="1:4" x14ac:dyDescent="0.3">
      <c r="A16294" s="1" t="s">
        <v>247</v>
      </c>
      <c r="B16294" s="1" t="s">
        <v>252</v>
      </c>
      <c r="C16294">
        <v>-338.677809999999</v>
      </c>
      <c r="D16294">
        <v>243.27647999999999</v>
      </c>
    </row>
    <row r="16295" spans="1:4" x14ac:dyDescent="0.3">
      <c r="A16295" s="1" t="s">
        <v>247</v>
      </c>
      <c r="B16295" s="1" t="s">
        <v>252</v>
      </c>
      <c r="C16295">
        <v>-337.83987999999903</v>
      </c>
      <c r="D16295">
        <v>239.88109</v>
      </c>
    </row>
    <row r="16296" spans="1:4" x14ac:dyDescent="0.3">
      <c r="A16296" s="1" t="s">
        <v>247</v>
      </c>
      <c r="B16296" s="1" t="s">
        <v>252</v>
      </c>
      <c r="C16296">
        <v>-336.561139999999</v>
      </c>
      <c r="D16296">
        <v>239.26355000000001</v>
      </c>
    </row>
    <row r="16297" spans="1:4" x14ac:dyDescent="0.3">
      <c r="A16297" s="1" t="s">
        <v>247</v>
      </c>
      <c r="B16297" s="1" t="s">
        <v>252</v>
      </c>
      <c r="C16297">
        <v>-332.856979999999</v>
      </c>
      <c r="D16297">
        <v>237.80833999999999</v>
      </c>
    </row>
    <row r="16298" spans="1:4" x14ac:dyDescent="0.3">
      <c r="A16298" s="1" t="s">
        <v>247</v>
      </c>
      <c r="B16298" s="1" t="s">
        <v>252</v>
      </c>
      <c r="C16298">
        <v>-311.16113999999902</v>
      </c>
      <c r="D16298">
        <v>229.73855</v>
      </c>
    </row>
    <row r="16299" spans="1:4" x14ac:dyDescent="0.3">
      <c r="A16299" s="1" t="s">
        <v>247</v>
      </c>
      <c r="B16299" s="1" t="s">
        <v>252</v>
      </c>
      <c r="C16299">
        <v>-302.959059999999</v>
      </c>
      <c r="D16299">
        <v>226.74002999999999</v>
      </c>
    </row>
    <row r="16300" spans="1:4" x14ac:dyDescent="0.3">
      <c r="A16300" s="1" t="s">
        <v>247</v>
      </c>
      <c r="B16300" s="1" t="s">
        <v>252</v>
      </c>
      <c r="C16300">
        <v>-300.57780999999898</v>
      </c>
      <c r="D16300">
        <v>226.07856999999899</v>
      </c>
    </row>
    <row r="16301" spans="1:4" x14ac:dyDescent="0.3">
      <c r="A16301" s="1" t="s">
        <v>247</v>
      </c>
      <c r="B16301" s="1" t="s">
        <v>253</v>
      </c>
      <c r="C16301">
        <v>-542.22136</v>
      </c>
      <c r="D16301">
        <v>585.19164000000001</v>
      </c>
    </row>
    <row r="16302" spans="1:4" x14ac:dyDescent="0.3">
      <c r="A16302" s="1" t="s">
        <v>247</v>
      </c>
      <c r="B16302" s="1" t="s">
        <v>253</v>
      </c>
      <c r="C16302">
        <v>-544.16155000000003</v>
      </c>
      <c r="D16302">
        <v>586.47045000000003</v>
      </c>
    </row>
    <row r="16303" spans="1:4" x14ac:dyDescent="0.3">
      <c r="A16303" s="1" t="s">
        <v>247</v>
      </c>
      <c r="B16303" s="1" t="s">
        <v>253</v>
      </c>
      <c r="C16303">
        <v>-545.48446000000001</v>
      </c>
      <c r="D16303">
        <v>587.26419999999996</v>
      </c>
    </row>
    <row r="16304" spans="1:4" x14ac:dyDescent="0.3">
      <c r="A16304" s="1" t="s">
        <v>247</v>
      </c>
      <c r="B16304" s="1" t="s">
        <v>253</v>
      </c>
      <c r="C16304">
        <v>-547.86571000000004</v>
      </c>
      <c r="D16304">
        <v>588.36663999999996</v>
      </c>
    </row>
    <row r="16305" spans="1:4" x14ac:dyDescent="0.3">
      <c r="A16305" s="1" t="s">
        <v>247</v>
      </c>
      <c r="B16305" s="1" t="s">
        <v>253</v>
      </c>
      <c r="C16305">
        <v>-552.62820999999997</v>
      </c>
      <c r="D16305">
        <v>590.21871999999996</v>
      </c>
    </row>
    <row r="16306" spans="1:4" x14ac:dyDescent="0.3">
      <c r="A16306" s="1" t="s">
        <v>247</v>
      </c>
      <c r="B16306" s="1" t="s">
        <v>253</v>
      </c>
      <c r="C16306">
        <v>-488.86360000000002</v>
      </c>
      <c r="D16306">
        <v>560.05622000000005</v>
      </c>
    </row>
    <row r="16307" spans="1:4" x14ac:dyDescent="0.3">
      <c r="A16307" s="1" t="s">
        <v>247</v>
      </c>
      <c r="B16307" s="1" t="s">
        <v>253</v>
      </c>
      <c r="C16307">
        <v>-494.68443000000002</v>
      </c>
      <c r="D16307">
        <v>562.83434999999997</v>
      </c>
    </row>
    <row r="16308" spans="1:4" x14ac:dyDescent="0.3">
      <c r="A16308" s="1" t="s">
        <v>247</v>
      </c>
      <c r="B16308" s="1" t="s">
        <v>253</v>
      </c>
      <c r="C16308">
        <v>-501.03442999999999</v>
      </c>
      <c r="D16308">
        <v>565.17141000000004</v>
      </c>
    </row>
    <row r="16309" spans="1:4" x14ac:dyDescent="0.3">
      <c r="A16309" s="1" t="s">
        <v>247</v>
      </c>
      <c r="B16309" s="1" t="s">
        <v>253</v>
      </c>
      <c r="C16309">
        <v>-503.94484999999997</v>
      </c>
      <c r="D16309">
        <v>566.62662</v>
      </c>
    </row>
    <row r="16310" spans="1:4" x14ac:dyDescent="0.3">
      <c r="A16310" s="1" t="s">
        <v>247</v>
      </c>
      <c r="B16310" s="1" t="s">
        <v>253</v>
      </c>
      <c r="C16310">
        <v>-506.3261</v>
      </c>
      <c r="D16310">
        <v>567.77332999999999</v>
      </c>
    </row>
    <row r="16311" spans="1:4" x14ac:dyDescent="0.3">
      <c r="A16311" s="1" t="s">
        <v>247</v>
      </c>
      <c r="B16311" s="1" t="s">
        <v>253</v>
      </c>
      <c r="C16311">
        <v>-507.64902000000001</v>
      </c>
      <c r="D16311">
        <v>568.34640999999999</v>
      </c>
    </row>
    <row r="16312" spans="1:4" x14ac:dyDescent="0.3">
      <c r="A16312" s="1" t="s">
        <v>247</v>
      </c>
      <c r="B16312" s="1" t="s">
        <v>253</v>
      </c>
      <c r="C16312">
        <v>-508.70735000000002</v>
      </c>
      <c r="D16312">
        <v>568.96394999999995</v>
      </c>
    </row>
    <row r="16313" spans="1:4" x14ac:dyDescent="0.3">
      <c r="A16313" s="1" t="s">
        <v>247</v>
      </c>
      <c r="B16313" s="1" t="s">
        <v>253</v>
      </c>
      <c r="C16313">
        <v>-510.55943000000002</v>
      </c>
      <c r="D16313">
        <v>569.88998999999899</v>
      </c>
    </row>
    <row r="16314" spans="1:4" x14ac:dyDescent="0.3">
      <c r="A16314" s="1" t="s">
        <v>247</v>
      </c>
      <c r="B16314" s="1" t="s">
        <v>253</v>
      </c>
      <c r="C16314">
        <v>-520.34902</v>
      </c>
      <c r="D16314">
        <v>574.60830999999905</v>
      </c>
    </row>
    <row r="16315" spans="1:4" x14ac:dyDescent="0.3">
      <c r="A16315" s="1" t="s">
        <v>247</v>
      </c>
      <c r="B16315" s="1" t="s">
        <v>253</v>
      </c>
      <c r="C16315">
        <v>-522.2011</v>
      </c>
      <c r="D16315">
        <v>575.49023999999895</v>
      </c>
    </row>
    <row r="16316" spans="1:4" x14ac:dyDescent="0.3">
      <c r="A16316" s="1" t="s">
        <v>247</v>
      </c>
      <c r="B16316" s="1" t="s">
        <v>253</v>
      </c>
      <c r="C16316">
        <v>-524.31777</v>
      </c>
      <c r="D16316">
        <v>576.680869999999</v>
      </c>
    </row>
    <row r="16317" spans="1:4" x14ac:dyDescent="0.3">
      <c r="A16317" s="1" t="s">
        <v>247</v>
      </c>
      <c r="B16317" s="1" t="s">
        <v>253</v>
      </c>
      <c r="C16317">
        <v>-525.37609999999995</v>
      </c>
      <c r="D16317">
        <v>577.12184999999897</v>
      </c>
    </row>
    <row r="16318" spans="1:4" x14ac:dyDescent="0.3">
      <c r="A16318" s="1" t="s">
        <v>247</v>
      </c>
      <c r="B16318" s="1" t="s">
        <v>253</v>
      </c>
      <c r="C16318">
        <v>-527.75734999999997</v>
      </c>
      <c r="D16318">
        <v>578.26836999999898</v>
      </c>
    </row>
    <row r="16319" spans="1:4" x14ac:dyDescent="0.3">
      <c r="A16319" s="1" t="s">
        <v>247</v>
      </c>
      <c r="B16319" s="1" t="s">
        <v>253</v>
      </c>
      <c r="C16319">
        <v>-529.08027000000004</v>
      </c>
      <c r="D16319">
        <v>578.92982999999901</v>
      </c>
    </row>
    <row r="16320" spans="1:4" x14ac:dyDescent="0.3">
      <c r="A16320" s="1" t="s">
        <v>247</v>
      </c>
      <c r="B16320" s="1" t="s">
        <v>253</v>
      </c>
      <c r="C16320">
        <v>-533.04902000000004</v>
      </c>
      <c r="D16320">
        <v>580.91419999999903</v>
      </c>
    </row>
    <row r="16321" spans="1:4" x14ac:dyDescent="0.3">
      <c r="A16321" s="1" t="s">
        <v>247</v>
      </c>
      <c r="B16321" s="1" t="s">
        <v>253</v>
      </c>
      <c r="C16321">
        <v>-536.22402</v>
      </c>
      <c r="D16321">
        <v>582.457619999999</v>
      </c>
    </row>
    <row r="16322" spans="1:4" x14ac:dyDescent="0.3">
      <c r="A16322" s="1" t="s">
        <v>247</v>
      </c>
      <c r="B16322" s="1" t="s">
        <v>253</v>
      </c>
      <c r="C16322">
        <v>-541.25109999999995</v>
      </c>
      <c r="D16322">
        <v>584.92705999999896</v>
      </c>
    </row>
    <row r="16323" spans="1:4" x14ac:dyDescent="0.3">
      <c r="A16323" s="1" t="s">
        <v>247</v>
      </c>
      <c r="B16323" s="1" t="s">
        <v>253</v>
      </c>
      <c r="C16323">
        <v>-484.10109999999997</v>
      </c>
      <c r="D16323">
        <v>557.67496999999901</v>
      </c>
    </row>
    <row r="16324" spans="1:4" x14ac:dyDescent="0.3">
      <c r="A16324" s="1" t="s">
        <v>247</v>
      </c>
      <c r="B16324" s="1" t="s">
        <v>253</v>
      </c>
      <c r="C16324">
        <v>-488.06984999999997</v>
      </c>
      <c r="D16324">
        <v>558.99788999999896</v>
      </c>
    </row>
    <row r="16325" spans="1:4" x14ac:dyDescent="0.3">
      <c r="A16325" s="1" t="s">
        <v>247</v>
      </c>
      <c r="B16325" s="1" t="s">
        <v>253</v>
      </c>
      <c r="C16325">
        <v>-476.957349999999</v>
      </c>
      <c r="D16325">
        <v>554.76455999999905</v>
      </c>
    </row>
    <row r="16326" spans="1:4" x14ac:dyDescent="0.3">
      <c r="A16326" s="1" t="s">
        <v>247</v>
      </c>
      <c r="B16326" s="1" t="s">
        <v>253</v>
      </c>
      <c r="C16326">
        <v>-480.926099999999</v>
      </c>
      <c r="D16326">
        <v>556.35205999999903</v>
      </c>
    </row>
    <row r="16327" spans="1:4" x14ac:dyDescent="0.3">
      <c r="A16327" s="1" t="s">
        <v>247</v>
      </c>
      <c r="B16327" s="1" t="s">
        <v>253</v>
      </c>
      <c r="C16327">
        <v>-473.78234999999898</v>
      </c>
      <c r="D16327">
        <v>553.44163999999898</v>
      </c>
    </row>
    <row r="16328" spans="1:4" x14ac:dyDescent="0.3">
      <c r="A16328" s="1" t="s">
        <v>247</v>
      </c>
      <c r="B16328" s="1" t="s">
        <v>253</v>
      </c>
      <c r="C16328">
        <v>-469.28442999999902</v>
      </c>
      <c r="D16328">
        <v>551.06038999999896</v>
      </c>
    </row>
    <row r="16329" spans="1:4" x14ac:dyDescent="0.3">
      <c r="A16329" s="1" t="s">
        <v>247</v>
      </c>
      <c r="B16329" s="1" t="s">
        <v>253</v>
      </c>
      <c r="C16329">
        <v>-462.66984999999897</v>
      </c>
      <c r="D16329">
        <v>547.35621999999898</v>
      </c>
    </row>
    <row r="16330" spans="1:4" x14ac:dyDescent="0.3">
      <c r="A16330" s="1" t="s">
        <v>247</v>
      </c>
      <c r="B16330" s="1" t="s">
        <v>253</v>
      </c>
      <c r="C16330">
        <v>-466.10942999999901</v>
      </c>
      <c r="D16330">
        <v>549.20830999999896</v>
      </c>
    </row>
    <row r="16331" spans="1:4" x14ac:dyDescent="0.3">
      <c r="A16331" s="1" t="s">
        <v>247</v>
      </c>
      <c r="B16331" s="1" t="s">
        <v>253</v>
      </c>
      <c r="C16331">
        <v>-456.05526999999898</v>
      </c>
      <c r="D16331">
        <v>543.65205999999898</v>
      </c>
    </row>
    <row r="16332" spans="1:4" x14ac:dyDescent="0.3">
      <c r="A16332" s="1" t="s">
        <v>247</v>
      </c>
      <c r="B16332" s="1" t="s">
        <v>253</v>
      </c>
      <c r="C16332">
        <v>-459.230269999999</v>
      </c>
      <c r="D16332">
        <v>545.50413999999898</v>
      </c>
    </row>
    <row r="16333" spans="1:4" x14ac:dyDescent="0.3">
      <c r="A16333" s="1" t="s">
        <v>247</v>
      </c>
      <c r="B16333" s="1" t="s">
        <v>253</v>
      </c>
      <c r="C16333">
        <v>-453.40942999999902</v>
      </c>
      <c r="D16333">
        <v>541.53538999999898</v>
      </c>
    </row>
    <row r="16334" spans="1:4" x14ac:dyDescent="0.3">
      <c r="A16334" s="1" t="s">
        <v>247</v>
      </c>
      <c r="B16334" s="1" t="s">
        <v>253</v>
      </c>
      <c r="C16334">
        <v>-452.08651999999898</v>
      </c>
      <c r="D16334">
        <v>537.56663999999898</v>
      </c>
    </row>
    <row r="16335" spans="1:4" x14ac:dyDescent="0.3">
      <c r="A16335" s="1" t="s">
        <v>247</v>
      </c>
      <c r="B16335" s="1" t="s">
        <v>253</v>
      </c>
      <c r="C16335">
        <v>-452.88026999999897</v>
      </c>
      <c r="D16335">
        <v>534.12705999999901</v>
      </c>
    </row>
    <row r="16336" spans="1:4" x14ac:dyDescent="0.3">
      <c r="A16336" s="1" t="s">
        <v>247</v>
      </c>
      <c r="B16336" s="1" t="s">
        <v>253</v>
      </c>
      <c r="C16336">
        <v>-453.144849999999</v>
      </c>
      <c r="D16336">
        <v>530.95205999999905</v>
      </c>
    </row>
    <row r="16337" spans="1:4" x14ac:dyDescent="0.3">
      <c r="A16337" s="1" t="s">
        <v>247</v>
      </c>
      <c r="B16337" s="1" t="s">
        <v>253</v>
      </c>
      <c r="C16337">
        <v>-453.144849999999</v>
      </c>
      <c r="D16337">
        <v>526.98330999999905</v>
      </c>
    </row>
    <row r="16338" spans="1:4" x14ac:dyDescent="0.3">
      <c r="A16338" s="1" t="s">
        <v>247</v>
      </c>
      <c r="B16338" s="1" t="s">
        <v>253</v>
      </c>
      <c r="C16338">
        <v>-453.144849999999</v>
      </c>
      <c r="D16338">
        <v>524.07288999999901</v>
      </c>
    </row>
    <row r="16339" spans="1:4" x14ac:dyDescent="0.3">
      <c r="A16339" s="1" t="s">
        <v>247</v>
      </c>
      <c r="B16339" s="1" t="s">
        <v>253</v>
      </c>
      <c r="C16339">
        <v>-453.40941999999899</v>
      </c>
      <c r="D16339">
        <v>520.36870999999906</v>
      </c>
    </row>
    <row r="16340" spans="1:4" x14ac:dyDescent="0.3">
      <c r="A16340" s="1" t="s">
        <v>247</v>
      </c>
      <c r="B16340" s="1" t="s">
        <v>253</v>
      </c>
      <c r="C16340">
        <v>-453.14483999999902</v>
      </c>
      <c r="D16340">
        <v>516.66454999999905</v>
      </c>
    </row>
    <row r="16341" spans="1:4" x14ac:dyDescent="0.3">
      <c r="A16341" s="1" t="s">
        <v>247</v>
      </c>
      <c r="B16341" s="1" t="s">
        <v>253</v>
      </c>
      <c r="C16341">
        <v>-451.02816999999902</v>
      </c>
      <c r="D16341">
        <v>506.874969999999</v>
      </c>
    </row>
    <row r="16342" spans="1:4" x14ac:dyDescent="0.3">
      <c r="A16342" s="1" t="s">
        <v>247</v>
      </c>
      <c r="B16342" s="1" t="s">
        <v>253</v>
      </c>
      <c r="C16342">
        <v>-450.23441999999898</v>
      </c>
      <c r="D16342">
        <v>503.69996999999898</v>
      </c>
    </row>
    <row r="16343" spans="1:4" x14ac:dyDescent="0.3">
      <c r="A16343" s="1" t="s">
        <v>247</v>
      </c>
      <c r="B16343" s="1" t="s">
        <v>253</v>
      </c>
      <c r="C16343">
        <v>-449.44066999999899</v>
      </c>
      <c r="D16343">
        <v>499.99580999999898</v>
      </c>
    </row>
    <row r="16344" spans="1:4" x14ac:dyDescent="0.3">
      <c r="A16344" s="1" t="s">
        <v>247</v>
      </c>
      <c r="B16344" s="1" t="s">
        <v>253</v>
      </c>
      <c r="C16344">
        <v>-448.38233999999898</v>
      </c>
      <c r="D16344">
        <v>496.29163999999901</v>
      </c>
    </row>
    <row r="16345" spans="1:4" x14ac:dyDescent="0.3">
      <c r="A16345" s="1" t="s">
        <v>247</v>
      </c>
      <c r="B16345" s="1" t="s">
        <v>253</v>
      </c>
      <c r="C16345">
        <v>-447.05941999999902</v>
      </c>
      <c r="D16345">
        <v>493.11663999999899</v>
      </c>
    </row>
    <row r="16346" spans="1:4" x14ac:dyDescent="0.3">
      <c r="A16346" s="1" t="s">
        <v>247</v>
      </c>
      <c r="B16346" s="1" t="s">
        <v>253</v>
      </c>
      <c r="C16346">
        <v>-445.73650999999899</v>
      </c>
      <c r="D16346">
        <v>489.41246999999902</v>
      </c>
    </row>
    <row r="16347" spans="1:4" x14ac:dyDescent="0.3">
      <c r="A16347" s="1" t="s">
        <v>247</v>
      </c>
      <c r="B16347" s="1" t="s">
        <v>253</v>
      </c>
      <c r="C16347">
        <v>-444.678169999999</v>
      </c>
      <c r="D16347">
        <v>486.23746999999901</v>
      </c>
    </row>
    <row r="16348" spans="1:4" x14ac:dyDescent="0.3">
      <c r="A16348" s="1" t="s">
        <v>247</v>
      </c>
      <c r="B16348" s="1" t="s">
        <v>253</v>
      </c>
      <c r="C16348">
        <v>-444.14900999999998</v>
      </c>
      <c r="D16348">
        <v>483.32705999999899</v>
      </c>
    </row>
    <row r="16349" spans="1:4" x14ac:dyDescent="0.3">
      <c r="A16349" s="1" t="s">
        <v>247</v>
      </c>
      <c r="B16349" s="1" t="s">
        <v>253</v>
      </c>
      <c r="C16349">
        <v>-442.826089999999</v>
      </c>
      <c r="D16349">
        <v>480.15205999999898</v>
      </c>
    </row>
    <row r="16350" spans="1:4" x14ac:dyDescent="0.3">
      <c r="A16350" s="1" t="s">
        <v>247</v>
      </c>
      <c r="B16350" s="1" t="s">
        <v>253</v>
      </c>
      <c r="C16350">
        <v>-441.76775999999899</v>
      </c>
      <c r="D16350">
        <v>476.97705999999903</v>
      </c>
    </row>
    <row r="16351" spans="1:4" x14ac:dyDescent="0.3">
      <c r="A16351" s="1" t="s">
        <v>247</v>
      </c>
      <c r="B16351" s="1" t="s">
        <v>253</v>
      </c>
      <c r="C16351">
        <v>-425.89275999999899</v>
      </c>
      <c r="D16351">
        <v>476.71246999999897</v>
      </c>
    </row>
    <row r="16352" spans="1:4" x14ac:dyDescent="0.3">
      <c r="A16352" s="1" t="s">
        <v>247</v>
      </c>
      <c r="B16352" s="1" t="s">
        <v>253</v>
      </c>
      <c r="C16352">
        <v>-427.74483999999899</v>
      </c>
      <c r="D16352">
        <v>474.86038999999897</v>
      </c>
    </row>
    <row r="16353" spans="1:4" x14ac:dyDescent="0.3">
      <c r="A16353" s="1" t="s">
        <v>247</v>
      </c>
      <c r="B16353" s="1" t="s">
        <v>253</v>
      </c>
      <c r="C16353">
        <v>-420.07191999999998</v>
      </c>
      <c r="D16353">
        <v>474.59580999999901</v>
      </c>
    </row>
    <row r="16354" spans="1:4" x14ac:dyDescent="0.3">
      <c r="A16354" s="1" t="s">
        <v>247</v>
      </c>
      <c r="B16354" s="1" t="s">
        <v>253</v>
      </c>
      <c r="C16354">
        <v>-423.77608999999899</v>
      </c>
      <c r="D16354">
        <v>475.65413999999902</v>
      </c>
    </row>
    <row r="16355" spans="1:4" x14ac:dyDescent="0.3">
      <c r="A16355" s="1" t="s">
        <v>247</v>
      </c>
      <c r="B16355" s="1" t="s">
        <v>253</v>
      </c>
      <c r="C16355">
        <v>-440.709419999999</v>
      </c>
      <c r="D16355">
        <v>473.80205999999902</v>
      </c>
    </row>
    <row r="16356" spans="1:4" x14ac:dyDescent="0.3">
      <c r="A16356" s="1" t="s">
        <v>247</v>
      </c>
      <c r="B16356" s="1" t="s">
        <v>253</v>
      </c>
      <c r="C16356">
        <v>-439.12191999999999</v>
      </c>
      <c r="D16356">
        <v>470.36246999999901</v>
      </c>
    </row>
    <row r="16357" spans="1:4" x14ac:dyDescent="0.3">
      <c r="A16357" s="1" t="s">
        <v>247</v>
      </c>
      <c r="B16357" s="1" t="s">
        <v>253</v>
      </c>
      <c r="C16357">
        <v>-417.161509999999</v>
      </c>
      <c r="D16357">
        <v>473.53746999999902</v>
      </c>
    </row>
    <row r="16358" spans="1:4" x14ac:dyDescent="0.3">
      <c r="A16358" s="1" t="s">
        <v>247</v>
      </c>
      <c r="B16358" s="1" t="s">
        <v>253</v>
      </c>
      <c r="C16358">
        <v>-413.192759999999</v>
      </c>
      <c r="D16358">
        <v>471.94996999999898</v>
      </c>
    </row>
    <row r="16359" spans="1:4" x14ac:dyDescent="0.3">
      <c r="A16359" s="1" t="s">
        <v>247</v>
      </c>
      <c r="B16359" s="1" t="s">
        <v>253</v>
      </c>
      <c r="C16359">
        <v>-429.067759999999</v>
      </c>
      <c r="D16359">
        <v>471.68538999999902</v>
      </c>
    </row>
    <row r="16360" spans="1:4" x14ac:dyDescent="0.3">
      <c r="A16360" s="1" t="s">
        <v>247</v>
      </c>
      <c r="B16360" s="1" t="s">
        <v>253</v>
      </c>
      <c r="C16360">
        <v>-430.65525999999898</v>
      </c>
      <c r="D16360">
        <v>468.77496999999897</v>
      </c>
    </row>
    <row r="16361" spans="1:4" x14ac:dyDescent="0.3">
      <c r="A16361" s="1" t="s">
        <v>247</v>
      </c>
      <c r="B16361" s="1" t="s">
        <v>253</v>
      </c>
      <c r="C16361">
        <v>-405.78441999999899</v>
      </c>
      <c r="D16361">
        <v>469.30413999999899</v>
      </c>
    </row>
    <row r="16362" spans="1:4" x14ac:dyDescent="0.3">
      <c r="A16362" s="1" t="s">
        <v>247</v>
      </c>
      <c r="B16362" s="1" t="s">
        <v>253</v>
      </c>
      <c r="C16362">
        <v>-410.28233999999998</v>
      </c>
      <c r="D16362">
        <v>470.62705999999901</v>
      </c>
    </row>
    <row r="16363" spans="1:4" x14ac:dyDescent="0.3">
      <c r="A16363" s="1" t="s">
        <v>247</v>
      </c>
      <c r="B16363" s="1" t="s">
        <v>253</v>
      </c>
      <c r="C16363">
        <v>-398.90526</v>
      </c>
      <c r="D16363">
        <v>466.92288999999897</v>
      </c>
    </row>
    <row r="16364" spans="1:4" x14ac:dyDescent="0.3">
      <c r="A16364" s="1" t="s">
        <v>247</v>
      </c>
      <c r="B16364" s="1" t="s">
        <v>253</v>
      </c>
      <c r="C16364">
        <v>-402.34483999999998</v>
      </c>
      <c r="D16364">
        <v>467.98121999999898</v>
      </c>
    </row>
    <row r="16365" spans="1:4" x14ac:dyDescent="0.3">
      <c r="A16365" s="1" t="s">
        <v>247</v>
      </c>
      <c r="B16365" s="1" t="s">
        <v>253</v>
      </c>
      <c r="C16365">
        <v>-437.005259999999</v>
      </c>
      <c r="D16365">
        <v>467.98121999999898</v>
      </c>
    </row>
    <row r="16366" spans="1:4" x14ac:dyDescent="0.3">
      <c r="A16366" s="1" t="s">
        <v>247</v>
      </c>
      <c r="B16366" s="1" t="s">
        <v>253</v>
      </c>
      <c r="C16366">
        <v>-432.771919999999</v>
      </c>
      <c r="D16366">
        <v>467.187469999999</v>
      </c>
    </row>
    <row r="16367" spans="1:4" x14ac:dyDescent="0.3">
      <c r="A16367" s="1" t="s">
        <v>247</v>
      </c>
      <c r="B16367" s="1" t="s">
        <v>253</v>
      </c>
      <c r="C16367">
        <v>-391.232339999999</v>
      </c>
      <c r="D16367">
        <v>464.80621999999897</v>
      </c>
    </row>
    <row r="16368" spans="1:4" x14ac:dyDescent="0.3">
      <c r="A16368" s="1" t="s">
        <v>247</v>
      </c>
      <c r="B16368" s="1" t="s">
        <v>253</v>
      </c>
      <c r="C16368">
        <v>-395.201089999999</v>
      </c>
      <c r="D16368">
        <v>465.59996999999902</v>
      </c>
    </row>
    <row r="16369" spans="1:4" x14ac:dyDescent="0.3">
      <c r="A16369" s="1" t="s">
        <v>247</v>
      </c>
      <c r="B16369" s="1" t="s">
        <v>253</v>
      </c>
      <c r="C16369">
        <v>-385.146919999999</v>
      </c>
      <c r="D16369">
        <v>462.95413999999897</v>
      </c>
    </row>
    <row r="16370" spans="1:4" x14ac:dyDescent="0.3">
      <c r="A16370" s="1" t="s">
        <v>247</v>
      </c>
      <c r="B16370" s="1" t="s">
        <v>253</v>
      </c>
      <c r="C16370">
        <v>-386.46983999999998</v>
      </c>
      <c r="D16370">
        <v>463.48330999999899</v>
      </c>
    </row>
    <row r="16371" spans="1:4" x14ac:dyDescent="0.3">
      <c r="A16371" s="1" t="s">
        <v>247</v>
      </c>
      <c r="B16371" s="1" t="s">
        <v>253</v>
      </c>
      <c r="C16371">
        <v>-348.10524999999899</v>
      </c>
      <c r="D16371">
        <v>448.40205999999898</v>
      </c>
    </row>
    <row r="16372" spans="1:4" x14ac:dyDescent="0.3">
      <c r="A16372" s="1" t="s">
        <v>247</v>
      </c>
      <c r="B16372" s="1" t="s">
        <v>253</v>
      </c>
      <c r="C16372">
        <v>-349.69274999999902</v>
      </c>
      <c r="D16372">
        <v>449.81307999999899</v>
      </c>
    </row>
    <row r="16373" spans="1:4" x14ac:dyDescent="0.3">
      <c r="A16373" s="1" t="s">
        <v>247</v>
      </c>
      <c r="B16373" s="1" t="s">
        <v>253</v>
      </c>
      <c r="C16373">
        <v>-351.280249999999</v>
      </c>
      <c r="D16373">
        <v>450.386429999999</v>
      </c>
    </row>
    <row r="16374" spans="1:4" x14ac:dyDescent="0.3">
      <c r="A16374" s="1" t="s">
        <v>247</v>
      </c>
      <c r="B16374" s="1" t="s">
        <v>253</v>
      </c>
      <c r="C16374">
        <v>-357.63024999999902</v>
      </c>
      <c r="D16374">
        <v>452.72349999999898</v>
      </c>
    </row>
    <row r="16375" spans="1:4" x14ac:dyDescent="0.3">
      <c r="A16375" s="1" t="s">
        <v>247</v>
      </c>
      <c r="B16375" s="1" t="s">
        <v>253</v>
      </c>
      <c r="C16375">
        <v>-360.54066999999901</v>
      </c>
      <c r="D16375">
        <v>453.914119999999</v>
      </c>
    </row>
    <row r="16376" spans="1:4" x14ac:dyDescent="0.3">
      <c r="A16376" s="1" t="s">
        <v>247</v>
      </c>
      <c r="B16376" s="1" t="s">
        <v>253</v>
      </c>
      <c r="C16376">
        <v>-365.303169999999</v>
      </c>
      <c r="D16376">
        <v>455.766199999999</v>
      </c>
    </row>
    <row r="16377" spans="1:4" x14ac:dyDescent="0.3">
      <c r="A16377" s="1" t="s">
        <v>247</v>
      </c>
      <c r="B16377" s="1" t="s">
        <v>253</v>
      </c>
      <c r="C16377">
        <v>-368.21358999999899</v>
      </c>
      <c r="D16377">
        <v>457.00100999999898</v>
      </c>
    </row>
    <row r="16378" spans="1:4" x14ac:dyDescent="0.3">
      <c r="A16378" s="1" t="s">
        <v>247</v>
      </c>
      <c r="B16378" s="1" t="s">
        <v>253</v>
      </c>
      <c r="C16378">
        <v>-374.29900999999899</v>
      </c>
      <c r="D16378">
        <v>459.29415999999901</v>
      </c>
    </row>
    <row r="16379" spans="1:4" x14ac:dyDescent="0.3">
      <c r="A16379" s="1" t="s">
        <v>247</v>
      </c>
      <c r="B16379" s="1" t="s">
        <v>253</v>
      </c>
      <c r="C16379">
        <v>-376.15108999999899</v>
      </c>
      <c r="D16379">
        <v>459.82332999999898</v>
      </c>
    </row>
    <row r="16380" spans="1:4" x14ac:dyDescent="0.3">
      <c r="A16380" s="1" t="s">
        <v>247</v>
      </c>
      <c r="B16380" s="1" t="s">
        <v>253</v>
      </c>
      <c r="C16380">
        <v>-379.59066999999902</v>
      </c>
      <c r="D16380">
        <v>460.925579999999</v>
      </c>
    </row>
    <row r="16381" spans="1:4" x14ac:dyDescent="0.3">
      <c r="A16381" s="1" t="s">
        <v>247</v>
      </c>
      <c r="B16381" s="1" t="s">
        <v>253</v>
      </c>
      <c r="C16381">
        <v>-380.91358999999898</v>
      </c>
      <c r="D16381">
        <v>461.80769999999899</v>
      </c>
    </row>
    <row r="16382" spans="1:4" x14ac:dyDescent="0.3">
      <c r="A16382" s="1" t="s">
        <v>247</v>
      </c>
      <c r="B16382" s="1" t="s">
        <v>253</v>
      </c>
      <c r="C16382">
        <v>-383.294839999999</v>
      </c>
      <c r="D16382">
        <v>462.68955999999997</v>
      </c>
    </row>
    <row r="16383" spans="1:4" x14ac:dyDescent="0.3">
      <c r="A16383" s="1" t="s">
        <v>247</v>
      </c>
      <c r="B16383" s="1" t="s">
        <v>253</v>
      </c>
      <c r="C16383">
        <v>-347.84066999999902</v>
      </c>
      <c r="D16383">
        <v>448.13746999999898</v>
      </c>
    </row>
    <row r="16384" spans="1:4" x14ac:dyDescent="0.3">
      <c r="A16384" s="1" t="s">
        <v>247</v>
      </c>
      <c r="B16384" s="1" t="s">
        <v>253</v>
      </c>
      <c r="C16384">
        <v>-347.00273999999899</v>
      </c>
      <c r="D16384">
        <v>444.74207999999902</v>
      </c>
    </row>
    <row r="16385" spans="1:4" x14ac:dyDescent="0.3">
      <c r="A16385" s="1" t="s">
        <v>247</v>
      </c>
      <c r="B16385" s="1" t="s">
        <v>253</v>
      </c>
      <c r="C16385">
        <v>-345.72399999999902</v>
      </c>
      <c r="D16385">
        <v>444.124539999999</v>
      </c>
    </row>
    <row r="16386" spans="1:4" x14ac:dyDescent="0.3">
      <c r="A16386" s="1" t="s">
        <v>247</v>
      </c>
      <c r="B16386" s="1" t="s">
        <v>253</v>
      </c>
      <c r="C16386">
        <v>-342.01983999999902</v>
      </c>
      <c r="D16386">
        <v>442.66932999999898</v>
      </c>
    </row>
    <row r="16387" spans="1:4" x14ac:dyDescent="0.3">
      <c r="A16387" s="1" t="s">
        <v>247</v>
      </c>
      <c r="B16387" s="1" t="s">
        <v>253</v>
      </c>
      <c r="C16387">
        <v>-320.32399999999899</v>
      </c>
      <c r="D16387">
        <v>434.59953999999902</v>
      </c>
    </row>
    <row r="16388" spans="1:4" x14ac:dyDescent="0.3">
      <c r="A16388" s="1" t="s">
        <v>247</v>
      </c>
      <c r="B16388" s="1" t="s">
        <v>253</v>
      </c>
      <c r="C16388">
        <v>-312.12191999999902</v>
      </c>
      <c r="D16388">
        <v>431.60101999999898</v>
      </c>
    </row>
    <row r="16389" spans="1:4" x14ac:dyDescent="0.3">
      <c r="A16389" s="1" t="s">
        <v>247</v>
      </c>
      <c r="B16389" s="1" t="s">
        <v>253</v>
      </c>
      <c r="C16389">
        <v>-309.740669999999</v>
      </c>
      <c r="D16389">
        <v>430.93955999999901</v>
      </c>
    </row>
    <row r="16390" spans="1:4" x14ac:dyDescent="0.3">
      <c r="A16390" s="1" t="s">
        <v>247</v>
      </c>
      <c r="B16390" s="1" t="s">
        <v>254</v>
      </c>
      <c r="C16390">
        <v>132.22658999999999</v>
      </c>
      <c r="D16390">
        <v>492.23442999999997</v>
      </c>
    </row>
    <row r="16391" spans="1:4" x14ac:dyDescent="0.3">
      <c r="A16391" s="1" t="s">
        <v>247</v>
      </c>
      <c r="B16391" s="1" t="s">
        <v>254</v>
      </c>
      <c r="C16391">
        <v>136.92293999999899</v>
      </c>
      <c r="D16391">
        <v>491.22019999999998</v>
      </c>
    </row>
    <row r="16392" spans="1:4" x14ac:dyDescent="0.3">
      <c r="A16392" s="1" t="s">
        <v>247</v>
      </c>
      <c r="B16392" s="1" t="s">
        <v>254</v>
      </c>
      <c r="C16392">
        <v>141.68543999999901</v>
      </c>
      <c r="D16392">
        <v>487.09708999999998</v>
      </c>
    </row>
    <row r="16393" spans="1:4" x14ac:dyDescent="0.3">
      <c r="A16393" s="1" t="s">
        <v>247</v>
      </c>
      <c r="B16393" s="1" t="s">
        <v>254</v>
      </c>
      <c r="C16393">
        <v>113.345609999999</v>
      </c>
      <c r="D16393">
        <v>493.82186999999999</v>
      </c>
    </row>
    <row r="16394" spans="1:4" x14ac:dyDescent="0.3">
      <c r="A16394" s="1" t="s">
        <v>247</v>
      </c>
      <c r="B16394" s="1" t="s">
        <v>254</v>
      </c>
      <c r="C16394">
        <v>110.464569999999</v>
      </c>
      <c r="D16394">
        <v>493.36619999999999</v>
      </c>
    </row>
    <row r="16395" spans="1:4" x14ac:dyDescent="0.3">
      <c r="A16395" s="1" t="s">
        <v>247</v>
      </c>
      <c r="B16395" s="1" t="s">
        <v>254</v>
      </c>
      <c r="C16395">
        <v>113.639569999999</v>
      </c>
      <c r="D16395">
        <v>493.89535999999998</v>
      </c>
    </row>
    <row r="16396" spans="1:4" x14ac:dyDescent="0.3">
      <c r="A16396" s="1" t="s">
        <v>247</v>
      </c>
      <c r="B16396" s="1" t="s">
        <v>254</v>
      </c>
      <c r="C16396">
        <v>117.87289999999901</v>
      </c>
      <c r="D16396">
        <v>493.36619999999999</v>
      </c>
    </row>
    <row r="16397" spans="1:4" x14ac:dyDescent="0.3">
      <c r="A16397" s="1" t="s">
        <v>247</v>
      </c>
      <c r="B16397" s="1" t="s">
        <v>254</v>
      </c>
      <c r="C16397">
        <v>120.518729999999</v>
      </c>
      <c r="D16397">
        <v>493.36619999999999</v>
      </c>
    </row>
    <row r="16398" spans="1:4" x14ac:dyDescent="0.3">
      <c r="A16398" s="1" t="s">
        <v>247</v>
      </c>
      <c r="B16398" s="1" t="s">
        <v>254</v>
      </c>
      <c r="C16398">
        <v>125.016649999999</v>
      </c>
      <c r="D16398">
        <v>493.10160999999999</v>
      </c>
    </row>
    <row r="16399" spans="1:4" x14ac:dyDescent="0.3">
      <c r="A16399" s="1" t="s">
        <v>247</v>
      </c>
      <c r="B16399" s="1" t="s">
        <v>254</v>
      </c>
      <c r="C16399">
        <v>127.397899999999</v>
      </c>
      <c r="D16399">
        <v>493.36619999999999</v>
      </c>
    </row>
    <row r="16400" spans="1:4" x14ac:dyDescent="0.3">
      <c r="A16400" s="1" t="s">
        <v>247</v>
      </c>
      <c r="B16400" s="1" t="s">
        <v>254</v>
      </c>
      <c r="C16400">
        <v>131.63122999999899</v>
      </c>
      <c r="D16400">
        <v>492.04327999999998</v>
      </c>
    </row>
    <row r="16401" spans="1:4" x14ac:dyDescent="0.3">
      <c r="A16401" s="1" t="s">
        <v>247</v>
      </c>
      <c r="B16401" s="1" t="s">
        <v>254</v>
      </c>
      <c r="C16401">
        <v>141.156229999999</v>
      </c>
      <c r="D16401">
        <v>483.31196999999997</v>
      </c>
    </row>
    <row r="16402" spans="1:4" x14ac:dyDescent="0.3">
      <c r="A16402" s="1" t="s">
        <v>247</v>
      </c>
      <c r="B16402" s="1" t="s">
        <v>254</v>
      </c>
      <c r="C16402">
        <v>137.187479999999</v>
      </c>
      <c r="D16402">
        <v>479.37258999999898</v>
      </c>
    </row>
    <row r="16403" spans="1:4" x14ac:dyDescent="0.3">
      <c r="A16403" s="1" t="s">
        <v>247</v>
      </c>
      <c r="B16403" s="1" t="s">
        <v>254</v>
      </c>
      <c r="C16403">
        <v>134.409359999999</v>
      </c>
      <c r="D16403">
        <v>476.96196999999898</v>
      </c>
    </row>
    <row r="16404" spans="1:4" x14ac:dyDescent="0.3">
      <c r="A16404" s="1" t="s">
        <v>247</v>
      </c>
      <c r="B16404" s="1" t="s">
        <v>254</v>
      </c>
      <c r="C16404">
        <v>133.52008999999899</v>
      </c>
      <c r="D16404">
        <v>471.40571999999997</v>
      </c>
    </row>
    <row r="16405" spans="1:4" x14ac:dyDescent="0.3">
      <c r="A16405" s="1" t="s">
        <v>247</v>
      </c>
      <c r="B16405" s="1" t="s">
        <v>254</v>
      </c>
      <c r="C16405">
        <v>130.587719999999</v>
      </c>
      <c r="D16405">
        <v>460.82237999999899</v>
      </c>
    </row>
    <row r="16406" spans="1:4" x14ac:dyDescent="0.3">
      <c r="A16406" s="1" t="s">
        <v>247</v>
      </c>
      <c r="B16406" s="1" t="s">
        <v>254</v>
      </c>
      <c r="C16406">
        <v>131.565089999999</v>
      </c>
      <c r="D16406">
        <v>457.64737999999898</v>
      </c>
    </row>
    <row r="16407" spans="1:4" x14ac:dyDescent="0.3">
      <c r="A16407" s="1" t="s">
        <v>247</v>
      </c>
      <c r="B16407" s="1" t="s">
        <v>254</v>
      </c>
      <c r="C16407">
        <v>133.968299999999</v>
      </c>
      <c r="D16407">
        <v>447.32862999999901</v>
      </c>
    </row>
    <row r="16408" spans="1:4" x14ac:dyDescent="0.3">
      <c r="A16408" s="1" t="s">
        <v>247</v>
      </c>
      <c r="B16408" s="1" t="s">
        <v>254</v>
      </c>
      <c r="C16408">
        <v>135.070819999999</v>
      </c>
      <c r="D16408">
        <v>442.83071999999902</v>
      </c>
    </row>
    <row r="16409" spans="1:4" x14ac:dyDescent="0.3">
      <c r="A16409" s="1" t="s">
        <v>247</v>
      </c>
      <c r="B16409" s="1" t="s">
        <v>254</v>
      </c>
      <c r="C16409">
        <v>135.335399999999</v>
      </c>
      <c r="D16409">
        <v>442.03725999999898</v>
      </c>
    </row>
    <row r="16410" spans="1:4" x14ac:dyDescent="0.3">
      <c r="A16410" s="1" t="s">
        <v>247</v>
      </c>
      <c r="B16410" s="1" t="s">
        <v>254</v>
      </c>
      <c r="C16410">
        <v>141.156229999999</v>
      </c>
      <c r="D16410">
        <v>437.03212999999897</v>
      </c>
    </row>
    <row r="16411" spans="1:4" x14ac:dyDescent="0.3">
      <c r="A16411" s="1" t="s">
        <v>247</v>
      </c>
      <c r="B16411" s="1" t="s">
        <v>254</v>
      </c>
      <c r="C16411">
        <v>143.80206999999899</v>
      </c>
      <c r="D16411">
        <v>434.87154999999899</v>
      </c>
    </row>
    <row r="16412" spans="1:4" x14ac:dyDescent="0.3">
      <c r="A16412" s="1" t="s">
        <v>247</v>
      </c>
      <c r="B16412" s="1" t="s">
        <v>254</v>
      </c>
      <c r="C16412">
        <v>145.65414999999899</v>
      </c>
      <c r="D16412">
        <v>433.04882999999899</v>
      </c>
    </row>
    <row r="16413" spans="1:4" x14ac:dyDescent="0.3">
      <c r="A16413" s="1" t="s">
        <v>247</v>
      </c>
      <c r="B16413" s="1" t="s">
        <v>254</v>
      </c>
      <c r="C16413">
        <v>150.67381999999901</v>
      </c>
      <c r="D16413">
        <v>428.543509999999</v>
      </c>
    </row>
    <row r="16414" spans="1:4" x14ac:dyDescent="0.3">
      <c r="A16414" s="1" t="s">
        <v>247</v>
      </c>
      <c r="B16414" s="1" t="s">
        <v>254</v>
      </c>
      <c r="C16414">
        <v>151.79829999999899</v>
      </c>
      <c r="D16414">
        <v>427.38224999999898</v>
      </c>
    </row>
    <row r="16415" spans="1:4" x14ac:dyDescent="0.3">
      <c r="A16415" s="1" t="s">
        <v>247</v>
      </c>
      <c r="B16415" s="1" t="s">
        <v>254</v>
      </c>
      <c r="C16415">
        <v>153.327069999999</v>
      </c>
      <c r="D16415">
        <v>426.169659999999</v>
      </c>
    </row>
    <row r="16416" spans="1:4" x14ac:dyDescent="0.3">
      <c r="A16416" s="1" t="s">
        <v>247</v>
      </c>
      <c r="B16416" s="1" t="s">
        <v>254</v>
      </c>
      <c r="C16416">
        <v>154.628019999999</v>
      </c>
      <c r="D16416">
        <v>425.04517999999899</v>
      </c>
    </row>
    <row r="16417" spans="1:4" x14ac:dyDescent="0.3">
      <c r="A16417" s="1" t="s">
        <v>247</v>
      </c>
      <c r="B16417" s="1" t="s">
        <v>254</v>
      </c>
      <c r="C16417">
        <v>156.50206999999901</v>
      </c>
      <c r="D16417">
        <v>423.25183999999899</v>
      </c>
    </row>
    <row r="16418" spans="1:4" x14ac:dyDescent="0.3">
      <c r="A16418" s="1" t="s">
        <v>247</v>
      </c>
      <c r="B16418" s="1" t="s">
        <v>254</v>
      </c>
      <c r="C16418">
        <v>161.79372999999899</v>
      </c>
      <c r="D16418">
        <v>419.01849999999899</v>
      </c>
    </row>
    <row r="16419" spans="1:4" x14ac:dyDescent="0.3">
      <c r="A16419" s="1" t="s">
        <v>247</v>
      </c>
      <c r="B16419" s="1" t="s">
        <v>254</v>
      </c>
      <c r="C16419">
        <v>161.52914999999999</v>
      </c>
      <c r="D16419">
        <v>418.75391999999903</v>
      </c>
    </row>
    <row r="16420" spans="1:4" x14ac:dyDescent="0.3">
      <c r="A16420" s="1" t="s">
        <v>247</v>
      </c>
      <c r="B16420" s="1" t="s">
        <v>254</v>
      </c>
      <c r="C16420">
        <v>163.91039999999899</v>
      </c>
      <c r="D16420">
        <v>416.61528999999899</v>
      </c>
    </row>
    <row r="16421" spans="1:4" x14ac:dyDescent="0.3">
      <c r="A16421" s="1" t="s">
        <v>247</v>
      </c>
      <c r="B16421" s="1" t="s">
        <v>254</v>
      </c>
      <c r="C16421">
        <v>166.02705999999901</v>
      </c>
      <c r="D16421">
        <v>414.54254999999898</v>
      </c>
    </row>
    <row r="16422" spans="1:4" x14ac:dyDescent="0.3">
      <c r="A16422" s="1" t="s">
        <v>247</v>
      </c>
      <c r="B16422" s="1" t="s">
        <v>254</v>
      </c>
      <c r="C16422">
        <v>167.085399999999</v>
      </c>
      <c r="D16422">
        <v>413.66809999999901</v>
      </c>
    </row>
    <row r="16423" spans="1:4" x14ac:dyDescent="0.3">
      <c r="A16423" s="1" t="s">
        <v>247</v>
      </c>
      <c r="B16423" s="1" t="s">
        <v>254</v>
      </c>
      <c r="C16423">
        <v>168.672899999999</v>
      </c>
      <c r="D16423">
        <v>412.13933999999898</v>
      </c>
    </row>
    <row r="16424" spans="1:4" x14ac:dyDescent="0.3">
      <c r="A16424" s="1" t="s">
        <v>247</v>
      </c>
      <c r="B16424" s="1" t="s">
        <v>254</v>
      </c>
      <c r="C16424">
        <v>172.582909999999</v>
      </c>
      <c r="D16424">
        <v>408.33224999999902</v>
      </c>
    </row>
    <row r="16425" spans="1:4" x14ac:dyDescent="0.3">
      <c r="A16425" s="1" t="s">
        <v>247</v>
      </c>
      <c r="B16425" s="1" t="s">
        <v>254</v>
      </c>
      <c r="C16425">
        <v>173.82485999999901</v>
      </c>
      <c r="D16425">
        <v>406.671189999999</v>
      </c>
    </row>
    <row r="16426" spans="1:4" x14ac:dyDescent="0.3">
      <c r="A16426" s="1" t="s">
        <v>247</v>
      </c>
      <c r="B16426" s="1" t="s">
        <v>254</v>
      </c>
      <c r="C16426">
        <v>176.610399999999</v>
      </c>
      <c r="D16426">
        <v>404.672269999999</v>
      </c>
    </row>
    <row r="16427" spans="1:4" x14ac:dyDescent="0.3">
      <c r="A16427" s="1" t="s">
        <v>247</v>
      </c>
      <c r="B16427" s="1" t="s">
        <v>254</v>
      </c>
      <c r="C16427">
        <v>179.25622999999899</v>
      </c>
      <c r="D16427">
        <v>402.14390999999898</v>
      </c>
    </row>
    <row r="16428" spans="1:4" x14ac:dyDescent="0.3">
      <c r="A16428" s="1" t="s">
        <v>247</v>
      </c>
      <c r="B16428" s="1" t="s">
        <v>254</v>
      </c>
      <c r="C16428">
        <v>181.37289999999899</v>
      </c>
      <c r="D16428">
        <v>400.81357999999898</v>
      </c>
    </row>
    <row r="16429" spans="1:4" x14ac:dyDescent="0.3">
      <c r="A16429" s="1" t="s">
        <v>247</v>
      </c>
      <c r="B16429" s="1" t="s">
        <v>254</v>
      </c>
      <c r="C16429">
        <v>181.90205999999901</v>
      </c>
      <c r="D16429">
        <v>400.49771999999899</v>
      </c>
    </row>
    <row r="16430" spans="1:4" x14ac:dyDescent="0.3">
      <c r="A16430" s="1" t="s">
        <v>247</v>
      </c>
      <c r="B16430" s="1" t="s">
        <v>254</v>
      </c>
      <c r="C16430">
        <v>192.485399999999</v>
      </c>
      <c r="D16430">
        <v>393.677289999999</v>
      </c>
    </row>
    <row r="16431" spans="1:4" x14ac:dyDescent="0.3">
      <c r="A16431" s="1" t="s">
        <v>247</v>
      </c>
      <c r="B16431" s="1" t="s">
        <v>254</v>
      </c>
      <c r="C16431">
        <v>207.03747999999899</v>
      </c>
      <c r="D16431">
        <v>385.15188999999901</v>
      </c>
    </row>
    <row r="16432" spans="1:4" x14ac:dyDescent="0.3">
      <c r="A16432" s="1" t="s">
        <v>247</v>
      </c>
      <c r="B16432" s="1" t="s">
        <v>254</v>
      </c>
      <c r="C16432">
        <v>213.38747999999899</v>
      </c>
      <c r="D16432">
        <v>381.35960999999901</v>
      </c>
    </row>
    <row r="16433" spans="1:4" x14ac:dyDescent="0.3">
      <c r="A16433" s="1" t="s">
        <v>247</v>
      </c>
      <c r="B16433" s="1" t="s">
        <v>254</v>
      </c>
      <c r="C16433">
        <v>217.62080999999901</v>
      </c>
      <c r="D16433">
        <v>379.00031999999902</v>
      </c>
    </row>
    <row r="16434" spans="1:4" x14ac:dyDescent="0.3">
      <c r="A16434" s="1" t="s">
        <v>247</v>
      </c>
      <c r="B16434" s="1" t="s">
        <v>254</v>
      </c>
      <c r="C16434">
        <v>226.88122999999899</v>
      </c>
      <c r="D16434">
        <v>373.840949999999</v>
      </c>
    </row>
    <row r="16435" spans="1:4" x14ac:dyDescent="0.3">
      <c r="A16435" s="1" t="s">
        <v>247</v>
      </c>
      <c r="B16435" s="1" t="s">
        <v>254</v>
      </c>
      <c r="C16435">
        <v>229.475729999999</v>
      </c>
      <c r="D16435">
        <v>372.54567999999898</v>
      </c>
    </row>
    <row r="16436" spans="1:4" x14ac:dyDescent="0.3">
      <c r="A16436" s="1" t="s">
        <v>247</v>
      </c>
      <c r="B16436" s="1" t="s">
        <v>254</v>
      </c>
      <c r="C16436">
        <v>229.527029999999</v>
      </c>
      <c r="D16436">
        <v>372.45177999999902</v>
      </c>
    </row>
    <row r="16437" spans="1:4" x14ac:dyDescent="0.3">
      <c r="A16437" s="1" t="s">
        <v>247</v>
      </c>
      <c r="B16437" s="1" t="s">
        <v>254</v>
      </c>
      <c r="C16437">
        <v>237.19994999999901</v>
      </c>
      <c r="D16437">
        <v>369.47520999999898</v>
      </c>
    </row>
    <row r="16438" spans="1:4" x14ac:dyDescent="0.3">
      <c r="A16438" s="1" t="s">
        <v>247</v>
      </c>
      <c r="B16438" s="1" t="s">
        <v>254</v>
      </c>
      <c r="C16438">
        <v>257.04369999999898</v>
      </c>
      <c r="D16438">
        <v>362.22112999999899</v>
      </c>
    </row>
    <row r="16439" spans="1:4" x14ac:dyDescent="0.3">
      <c r="A16439" s="1" t="s">
        <v>247</v>
      </c>
      <c r="B16439" s="1" t="s">
        <v>254</v>
      </c>
      <c r="C16439">
        <v>259.424949999999</v>
      </c>
      <c r="D16439">
        <v>360.89820999999898</v>
      </c>
    </row>
    <row r="16440" spans="1:4" x14ac:dyDescent="0.3">
      <c r="A16440" s="1" t="s">
        <v>247</v>
      </c>
      <c r="B16440" s="1" t="s">
        <v>254</v>
      </c>
      <c r="C16440">
        <v>263.65827999999999</v>
      </c>
      <c r="D16440">
        <v>360.075099999999</v>
      </c>
    </row>
    <row r="16441" spans="1:4" x14ac:dyDescent="0.3">
      <c r="A16441" s="1" t="s">
        <v>247</v>
      </c>
      <c r="B16441" s="1" t="s">
        <v>254</v>
      </c>
      <c r="C16441">
        <v>273.447869999999</v>
      </c>
      <c r="D16441">
        <v>360.01639999999901</v>
      </c>
    </row>
    <row r="16442" spans="1:4" x14ac:dyDescent="0.3">
      <c r="A16442" s="1" t="s">
        <v>247</v>
      </c>
      <c r="B16442" s="1" t="s">
        <v>254</v>
      </c>
      <c r="C16442">
        <v>286.41244999999998</v>
      </c>
      <c r="D16442">
        <v>360.545559999999</v>
      </c>
    </row>
    <row r="16443" spans="1:4" x14ac:dyDescent="0.3">
      <c r="A16443" s="1" t="s">
        <v>247</v>
      </c>
      <c r="B16443" s="1" t="s">
        <v>255</v>
      </c>
      <c r="C16443">
        <v>138.46362999999999</v>
      </c>
      <c r="D16443">
        <v>686.71027000000004</v>
      </c>
    </row>
    <row r="16444" spans="1:4" x14ac:dyDescent="0.3">
      <c r="A16444" s="1" t="s">
        <v>247</v>
      </c>
      <c r="B16444" s="1" t="s">
        <v>255</v>
      </c>
      <c r="C16444">
        <v>143.15997999999999</v>
      </c>
      <c r="D16444">
        <v>685.69604000000004</v>
      </c>
    </row>
    <row r="16445" spans="1:4" x14ac:dyDescent="0.3">
      <c r="A16445" s="1" t="s">
        <v>247</v>
      </c>
      <c r="B16445" s="1" t="s">
        <v>255</v>
      </c>
      <c r="C16445">
        <v>83.893256999999906</v>
      </c>
      <c r="D16445">
        <v>691.54627000000005</v>
      </c>
    </row>
    <row r="16446" spans="1:4" x14ac:dyDescent="0.3">
      <c r="A16446" s="1" t="s">
        <v>247</v>
      </c>
      <c r="B16446" s="1" t="s">
        <v>255</v>
      </c>
      <c r="C16446">
        <v>107.97036</v>
      </c>
      <c r="D16446">
        <v>688.62117000000001</v>
      </c>
    </row>
    <row r="16447" spans="1:4" x14ac:dyDescent="0.3">
      <c r="A16447" s="1" t="s">
        <v>247</v>
      </c>
      <c r="B16447" s="1" t="s">
        <v>255</v>
      </c>
      <c r="C16447">
        <v>114.32035999999999</v>
      </c>
      <c r="D16447">
        <v>688.20959000000005</v>
      </c>
    </row>
    <row r="16448" spans="1:4" x14ac:dyDescent="0.3">
      <c r="A16448" s="1" t="s">
        <v>247</v>
      </c>
      <c r="B16448" s="1" t="s">
        <v>255</v>
      </c>
      <c r="C16448">
        <v>116.10628999999901</v>
      </c>
      <c r="D16448">
        <v>688.19488999999999</v>
      </c>
    </row>
    <row r="16449" spans="1:4" x14ac:dyDescent="0.3">
      <c r="A16449" s="1" t="s">
        <v>247</v>
      </c>
      <c r="B16449" s="1" t="s">
        <v>255</v>
      </c>
      <c r="C16449">
        <v>124.37451999999899</v>
      </c>
      <c r="D16449">
        <v>688.10668999999996</v>
      </c>
    </row>
    <row r="16450" spans="1:4" x14ac:dyDescent="0.3">
      <c r="A16450" s="1" t="s">
        <v>247</v>
      </c>
      <c r="B16450" s="1" t="s">
        <v>255</v>
      </c>
      <c r="C16450">
        <v>126.20464999999901</v>
      </c>
      <c r="D16450">
        <v>688.06988999999999</v>
      </c>
    </row>
    <row r="16451" spans="1:4" x14ac:dyDescent="0.3">
      <c r="A16451" s="1" t="s">
        <v>247</v>
      </c>
      <c r="B16451" s="1" t="s">
        <v>255</v>
      </c>
      <c r="C16451">
        <v>119.58264999999901</v>
      </c>
      <c r="D16451">
        <v>688.29773</v>
      </c>
    </row>
    <row r="16452" spans="1:4" x14ac:dyDescent="0.3">
      <c r="A16452" s="1" t="s">
        <v>247</v>
      </c>
      <c r="B16452" s="1" t="s">
        <v>255</v>
      </c>
      <c r="C16452">
        <v>116.70160999999899</v>
      </c>
      <c r="D16452">
        <v>687.84205999999995</v>
      </c>
    </row>
    <row r="16453" spans="1:4" x14ac:dyDescent="0.3">
      <c r="A16453" s="1" t="s">
        <v>247</v>
      </c>
      <c r="B16453" s="1" t="s">
        <v>255</v>
      </c>
      <c r="C16453">
        <v>119.876609999999</v>
      </c>
      <c r="D16453">
        <v>688.37121999999999</v>
      </c>
    </row>
    <row r="16454" spans="1:4" x14ac:dyDescent="0.3">
      <c r="A16454" s="1" t="s">
        <v>247</v>
      </c>
      <c r="B16454" s="1" t="s">
        <v>255</v>
      </c>
      <c r="C16454">
        <v>124.109939999999</v>
      </c>
      <c r="D16454">
        <v>687.84205999999995</v>
      </c>
    </row>
    <row r="16455" spans="1:4" x14ac:dyDescent="0.3">
      <c r="A16455" s="1" t="s">
        <v>247</v>
      </c>
      <c r="B16455" s="1" t="s">
        <v>255</v>
      </c>
      <c r="C16455">
        <v>126.755769999999</v>
      </c>
      <c r="D16455">
        <v>687.84205999999995</v>
      </c>
    </row>
    <row r="16456" spans="1:4" x14ac:dyDescent="0.3">
      <c r="A16456" s="1" t="s">
        <v>247</v>
      </c>
      <c r="B16456" s="1" t="s">
        <v>255</v>
      </c>
      <c r="C16456">
        <v>131.25368999999901</v>
      </c>
      <c r="D16456">
        <v>687.57746999999995</v>
      </c>
    </row>
    <row r="16457" spans="1:4" x14ac:dyDescent="0.3">
      <c r="A16457" s="1" t="s">
        <v>247</v>
      </c>
      <c r="B16457" s="1" t="s">
        <v>255</v>
      </c>
      <c r="C16457">
        <v>133.63493999999901</v>
      </c>
      <c r="D16457">
        <v>687.84205999999995</v>
      </c>
    </row>
    <row r="16458" spans="1:4" x14ac:dyDescent="0.3">
      <c r="A16458" s="1" t="s">
        <v>247</v>
      </c>
      <c r="B16458" s="1" t="s">
        <v>255</v>
      </c>
      <c r="C16458">
        <v>137.868269999999</v>
      </c>
      <c r="D16458">
        <v>686.51913999999999</v>
      </c>
    </row>
    <row r="16459" spans="1:4" x14ac:dyDescent="0.3">
      <c r="A16459" s="1" t="s">
        <v>247</v>
      </c>
      <c r="B16459" s="1" t="s">
        <v>255</v>
      </c>
      <c r="C16459">
        <v>132.84118999999899</v>
      </c>
      <c r="D16459">
        <v>687.31289000000004</v>
      </c>
    </row>
    <row r="16460" spans="1:4" x14ac:dyDescent="0.3">
      <c r="A16460" s="1" t="s">
        <v>247</v>
      </c>
      <c r="B16460" s="1" t="s">
        <v>255</v>
      </c>
      <c r="C16460">
        <v>133.37035999999901</v>
      </c>
      <c r="D16460">
        <v>687.04831000000001</v>
      </c>
    </row>
    <row r="16461" spans="1:4" x14ac:dyDescent="0.3">
      <c r="A16461" s="1" t="s">
        <v>247</v>
      </c>
      <c r="B16461" s="1" t="s">
        <v>255</v>
      </c>
      <c r="C16461">
        <v>145.805769999999</v>
      </c>
      <c r="D16461">
        <v>685.19622000000004</v>
      </c>
    </row>
    <row r="16462" spans="1:4" x14ac:dyDescent="0.3">
      <c r="A16462" s="1" t="s">
        <v>247</v>
      </c>
      <c r="B16462" s="1" t="s">
        <v>255</v>
      </c>
      <c r="C16462">
        <v>148.98076999999901</v>
      </c>
      <c r="D16462">
        <v>684.93164000000002</v>
      </c>
    </row>
    <row r="16463" spans="1:4" x14ac:dyDescent="0.3">
      <c r="A16463" s="1" t="s">
        <v>247</v>
      </c>
      <c r="B16463" s="1" t="s">
        <v>255</v>
      </c>
      <c r="C16463">
        <v>152.94951999999901</v>
      </c>
      <c r="D16463">
        <v>684.13788999999997</v>
      </c>
    </row>
    <row r="16464" spans="1:4" x14ac:dyDescent="0.3">
      <c r="A16464" s="1" t="s">
        <v>247</v>
      </c>
      <c r="B16464" s="1" t="s">
        <v>255</v>
      </c>
      <c r="C16464">
        <v>156.12451999999899</v>
      </c>
      <c r="D16464">
        <v>683.87330999999995</v>
      </c>
    </row>
    <row r="16465" spans="1:4" x14ac:dyDescent="0.3">
      <c r="A16465" s="1" t="s">
        <v>247</v>
      </c>
      <c r="B16465" s="1" t="s">
        <v>255</v>
      </c>
      <c r="C16465">
        <v>156.65368999999899</v>
      </c>
      <c r="D16465">
        <v>683.87330999999995</v>
      </c>
    </row>
    <row r="16466" spans="1:4" x14ac:dyDescent="0.3">
      <c r="A16466" s="1" t="s">
        <v>247</v>
      </c>
      <c r="B16466" s="1" t="s">
        <v>255</v>
      </c>
      <c r="C16466">
        <v>156.91826999999901</v>
      </c>
      <c r="D16466">
        <v>683.87330999999995</v>
      </c>
    </row>
    <row r="16467" spans="1:4" x14ac:dyDescent="0.3">
      <c r="A16467" s="1" t="s">
        <v>247</v>
      </c>
      <c r="B16467" s="1" t="s">
        <v>255</v>
      </c>
      <c r="C16467">
        <v>159.29951999999901</v>
      </c>
      <c r="D16467">
        <v>683.34414000000004</v>
      </c>
    </row>
    <row r="16468" spans="1:4" x14ac:dyDescent="0.3">
      <c r="A16468" s="1" t="s">
        <v>247</v>
      </c>
      <c r="B16468" s="1" t="s">
        <v>255</v>
      </c>
      <c r="C16468">
        <v>163.00368999999901</v>
      </c>
      <c r="D16468">
        <v>682.55038999999999</v>
      </c>
    </row>
    <row r="16469" spans="1:4" x14ac:dyDescent="0.3">
      <c r="A16469" s="1" t="s">
        <v>247</v>
      </c>
      <c r="B16469" s="1" t="s">
        <v>255</v>
      </c>
      <c r="C16469">
        <v>165.914099999999</v>
      </c>
      <c r="D16469">
        <v>682.28580999999997</v>
      </c>
    </row>
    <row r="16470" spans="1:4" x14ac:dyDescent="0.3">
      <c r="A16470" s="1" t="s">
        <v>247</v>
      </c>
      <c r="B16470" s="1" t="s">
        <v>255</v>
      </c>
      <c r="C16470">
        <v>169.08909999999901</v>
      </c>
      <c r="D16470">
        <v>679.90455999999995</v>
      </c>
    </row>
    <row r="16471" spans="1:4" x14ac:dyDescent="0.3">
      <c r="A16471" s="1" t="s">
        <v>247</v>
      </c>
      <c r="B16471" s="1" t="s">
        <v>255</v>
      </c>
      <c r="C16471">
        <v>168.29534999999899</v>
      </c>
      <c r="D16471">
        <v>676.20032999999898</v>
      </c>
    </row>
    <row r="16472" spans="1:4" x14ac:dyDescent="0.3">
      <c r="A16472" s="1" t="s">
        <v>247</v>
      </c>
      <c r="B16472" s="1" t="s">
        <v>255</v>
      </c>
      <c r="C16472">
        <v>167.63389999999899</v>
      </c>
      <c r="D16472">
        <v>672.31967999999995</v>
      </c>
    </row>
    <row r="16473" spans="1:4" x14ac:dyDescent="0.3">
      <c r="A16473" s="1" t="s">
        <v>247</v>
      </c>
      <c r="B16473" s="1" t="s">
        <v>255</v>
      </c>
      <c r="C16473">
        <v>167.76618999999999</v>
      </c>
      <c r="D16473">
        <v>667.99860999999999</v>
      </c>
    </row>
    <row r="16474" spans="1:4" x14ac:dyDescent="0.3">
      <c r="A16474" s="1" t="s">
        <v>247</v>
      </c>
      <c r="B16474" s="1" t="s">
        <v>255</v>
      </c>
      <c r="C16474">
        <v>167.23702</v>
      </c>
      <c r="D16474">
        <v>665.35276999999996</v>
      </c>
    </row>
    <row r="16475" spans="1:4" x14ac:dyDescent="0.3">
      <c r="A16475" s="1" t="s">
        <v>247</v>
      </c>
      <c r="B16475" s="1" t="s">
        <v>255</v>
      </c>
      <c r="C16475">
        <v>167.23702</v>
      </c>
      <c r="D16475">
        <v>661.38401999999996</v>
      </c>
    </row>
    <row r="16476" spans="1:4" x14ac:dyDescent="0.3">
      <c r="A16476" s="1" t="s">
        <v>247</v>
      </c>
      <c r="B16476" s="1" t="s">
        <v>255</v>
      </c>
      <c r="C16476">
        <v>166.97244000000001</v>
      </c>
      <c r="D16476">
        <v>658.73818999999901</v>
      </c>
    </row>
    <row r="16477" spans="1:4" x14ac:dyDescent="0.3">
      <c r="A16477" s="1" t="s">
        <v>247</v>
      </c>
      <c r="B16477" s="1" t="s">
        <v>255</v>
      </c>
      <c r="C16477">
        <v>167.23702</v>
      </c>
      <c r="D16477">
        <v>655.03401999999903</v>
      </c>
    </row>
    <row r="16478" spans="1:4" x14ac:dyDescent="0.3">
      <c r="A16478" s="1" t="s">
        <v>247</v>
      </c>
      <c r="B16478" s="1" t="s">
        <v>255</v>
      </c>
      <c r="C16478">
        <v>167.5016</v>
      </c>
      <c r="D16478">
        <v>652.12360999999999</v>
      </c>
    </row>
    <row r="16479" spans="1:4" x14ac:dyDescent="0.3">
      <c r="A16479" s="1" t="s">
        <v>247</v>
      </c>
      <c r="B16479" s="1" t="s">
        <v>255</v>
      </c>
      <c r="C16479">
        <v>168.03076999999999</v>
      </c>
      <c r="D16479">
        <v>648.94859999999903</v>
      </c>
    </row>
    <row r="16480" spans="1:4" x14ac:dyDescent="0.3">
      <c r="A16480" s="1" t="s">
        <v>247</v>
      </c>
      <c r="B16480" s="1" t="s">
        <v>255</v>
      </c>
      <c r="C16480">
        <v>168.29534999999899</v>
      </c>
      <c r="D16480">
        <v>646.30276999999899</v>
      </c>
    </row>
    <row r="16481" spans="1:4" x14ac:dyDescent="0.3">
      <c r="A16481" s="1" t="s">
        <v>247</v>
      </c>
      <c r="B16481" s="1" t="s">
        <v>255</v>
      </c>
      <c r="C16481">
        <v>168.82451999999901</v>
      </c>
      <c r="D16481">
        <v>642.86311999999896</v>
      </c>
    </row>
    <row r="16482" spans="1:4" x14ac:dyDescent="0.3">
      <c r="A16482" s="1" t="s">
        <v>247</v>
      </c>
      <c r="B16482" s="1" t="s">
        <v>255</v>
      </c>
      <c r="C16482">
        <v>169.35368999999901</v>
      </c>
      <c r="D16482">
        <v>640.21727999999905</v>
      </c>
    </row>
    <row r="16483" spans="1:4" x14ac:dyDescent="0.3">
      <c r="A16483" s="1" t="s">
        <v>247</v>
      </c>
      <c r="B16483" s="1" t="s">
        <v>255</v>
      </c>
      <c r="C16483">
        <v>170.41201999999899</v>
      </c>
      <c r="D16483">
        <v>636.24852999999905</v>
      </c>
    </row>
    <row r="16484" spans="1:4" x14ac:dyDescent="0.3">
      <c r="A16484" s="1" t="s">
        <v>247</v>
      </c>
      <c r="B16484" s="1" t="s">
        <v>255</v>
      </c>
      <c r="C16484">
        <v>170.94118999999901</v>
      </c>
      <c r="D16484">
        <v>633.86727999999903</v>
      </c>
    </row>
    <row r="16485" spans="1:4" x14ac:dyDescent="0.3">
      <c r="A16485" s="1" t="s">
        <v>247</v>
      </c>
      <c r="B16485" s="1" t="s">
        <v>255</v>
      </c>
      <c r="C16485">
        <v>171.99951999999999</v>
      </c>
      <c r="D16485">
        <v>630.42769999999905</v>
      </c>
    </row>
    <row r="16486" spans="1:4" x14ac:dyDescent="0.3">
      <c r="A16486" s="1" t="s">
        <v>247</v>
      </c>
      <c r="B16486" s="1" t="s">
        <v>255</v>
      </c>
      <c r="C16486">
        <v>172.79326999999901</v>
      </c>
      <c r="D16486">
        <v>627.781869999999</v>
      </c>
    </row>
    <row r="16487" spans="1:4" x14ac:dyDescent="0.3">
      <c r="A16487" s="1" t="s">
        <v>247</v>
      </c>
      <c r="B16487" s="1" t="s">
        <v>255</v>
      </c>
      <c r="C16487">
        <v>173.85159999999999</v>
      </c>
      <c r="D16487">
        <v>624.87144999999896</v>
      </c>
    </row>
    <row r="16488" spans="1:4" x14ac:dyDescent="0.3">
      <c r="A16488" s="1" t="s">
        <v>247</v>
      </c>
      <c r="B16488" s="1" t="s">
        <v>255</v>
      </c>
      <c r="C16488">
        <v>174.90993999999901</v>
      </c>
      <c r="D16488">
        <v>621.696449999999</v>
      </c>
    </row>
    <row r="16489" spans="1:4" x14ac:dyDescent="0.3">
      <c r="A16489" s="1" t="s">
        <v>247</v>
      </c>
      <c r="B16489" s="1" t="s">
        <v>255</v>
      </c>
      <c r="C16489">
        <v>175.439099999999</v>
      </c>
      <c r="D16489">
        <v>619.05060999999898</v>
      </c>
    </row>
    <row r="16490" spans="1:4" x14ac:dyDescent="0.3">
      <c r="A16490" s="1" t="s">
        <v>247</v>
      </c>
      <c r="B16490" s="1" t="s">
        <v>255</v>
      </c>
      <c r="C16490">
        <v>176.23284999999899</v>
      </c>
      <c r="D16490">
        <v>616.14019999999903</v>
      </c>
    </row>
    <row r="16491" spans="1:4" x14ac:dyDescent="0.3">
      <c r="A16491" s="1" t="s">
        <v>247</v>
      </c>
      <c r="B16491" s="1" t="s">
        <v>255</v>
      </c>
      <c r="C16491">
        <v>176.76201999999901</v>
      </c>
      <c r="D16491">
        <v>613.758949999999</v>
      </c>
    </row>
    <row r="16492" spans="1:4" x14ac:dyDescent="0.3">
      <c r="A16492" s="1" t="s">
        <v>247</v>
      </c>
      <c r="B16492" s="1" t="s">
        <v>255</v>
      </c>
      <c r="C16492">
        <v>177.820349999999</v>
      </c>
      <c r="D16492">
        <v>610.58394999999905</v>
      </c>
    </row>
    <row r="16493" spans="1:4" x14ac:dyDescent="0.3">
      <c r="A16493" s="1" t="s">
        <v>247</v>
      </c>
      <c r="B16493" s="1" t="s">
        <v>255</v>
      </c>
      <c r="C16493">
        <v>178.61409999999901</v>
      </c>
      <c r="D16493">
        <v>607.673529999999</v>
      </c>
    </row>
    <row r="16494" spans="1:4" x14ac:dyDescent="0.3">
      <c r="A16494" s="1" t="s">
        <v>247</v>
      </c>
      <c r="B16494" s="1" t="s">
        <v>255</v>
      </c>
      <c r="C16494">
        <v>179.14326999999901</v>
      </c>
      <c r="D16494">
        <v>605.02769999999896</v>
      </c>
    </row>
    <row r="16495" spans="1:4" x14ac:dyDescent="0.3">
      <c r="A16495" s="1" t="s">
        <v>247</v>
      </c>
      <c r="B16495" s="1" t="s">
        <v>255</v>
      </c>
      <c r="C16495">
        <v>180.20159999999899</v>
      </c>
      <c r="D16495">
        <v>600.79435999999896</v>
      </c>
    </row>
    <row r="16496" spans="1:4" x14ac:dyDescent="0.3">
      <c r="A16496" s="1" t="s">
        <v>247</v>
      </c>
      <c r="B16496" s="1" t="s">
        <v>255</v>
      </c>
      <c r="C16496">
        <v>180.46618999999899</v>
      </c>
      <c r="D16496">
        <v>598.67769999999905</v>
      </c>
    </row>
    <row r="16497" spans="1:4" x14ac:dyDescent="0.3">
      <c r="A16497" s="1" t="s">
        <v>247</v>
      </c>
      <c r="B16497" s="1" t="s">
        <v>255</v>
      </c>
      <c r="C16497">
        <v>181.524519999999</v>
      </c>
      <c r="D16497">
        <v>595.76732999999899</v>
      </c>
    </row>
    <row r="16498" spans="1:4" x14ac:dyDescent="0.3">
      <c r="A16498" s="1" t="s">
        <v>247</v>
      </c>
      <c r="B16498" s="1" t="s">
        <v>255</v>
      </c>
      <c r="C16498">
        <v>182.58284999999901</v>
      </c>
      <c r="D16498">
        <v>593.12149999999895</v>
      </c>
    </row>
    <row r="16499" spans="1:4" x14ac:dyDescent="0.3">
      <c r="A16499" s="1" t="s">
        <v>247</v>
      </c>
      <c r="B16499" s="1" t="s">
        <v>255</v>
      </c>
      <c r="C16499">
        <v>183.641189999999</v>
      </c>
      <c r="D16499">
        <v>591.26940999999897</v>
      </c>
    </row>
    <row r="16500" spans="1:4" x14ac:dyDescent="0.3">
      <c r="A16500" s="1" t="s">
        <v>247</v>
      </c>
      <c r="B16500" s="1" t="s">
        <v>255</v>
      </c>
      <c r="C16500">
        <v>184.96409999999901</v>
      </c>
      <c r="D16500">
        <v>588.62357999999904</v>
      </c>
    </row>
    <row r="16501" spans="1:4" x14ac:dyDescent="0.3">
      <c r="A16501" s="1" t="s">
        <v>247</v>
      </c>
      <c r="B16501" s="1" t="s">
        <v>255</v>
      </c>
      <c r="C16501">
        <v>186.02243999999899</v>
      </c>
      <c r="D16501">
        <v>586.50686999999903</v>
      </c>
    </row>
    <row r="16502" spans="1:4" x14ac:dyDescent="0.3">
      <c r="A16502" s="1" t="s">
        <v>247</v>
      </c>
      <c r="B16502" s="1" t="s">
        <v>255</v>
      </c>
      <c r="C16502">
        <v>187.345349999999</v>
      </c>
      <c r="D16502">
        <v>583.86103999999898</v>
      </c>
    </row>
    <row r="16503" spans="1:4" x14ac:dyDescent="0.3">
      <c r="A16503" s="1" t="s">
        <v>247</v>
      </c>
      <c r="B16503" s="1" t="s">
        <v>255</v>
      </c>
      <c r="C16503">
        <v>188.40368999999899</v>
      </c>
      <c r="D16503">
        <v>581.47978999999896</v>
      </c>
    </row>
    <row r="16504" spans="1:4" x14ac:dyDescent="0.3">
      <c r="A16504" s="1" t="s">
        <v>247</v>
      </c>
      <c r="B16504" s="1" t="s">
        <v>255</v>
      </c>
      <c r="C16504">
        <v>189.726599999999</v>
      </c>
      <c r="D16504">
        <v>578.83395999999902</v>
      </c>
    </row>
    <row r="16505" spans="1:4" x14ac:dyDescent="0.3">
      <c r="A16505" s="1" t="s">
        <v>247</v>
      </c>
      <c r="B16505" s="1" t="s">
        <v>255</v>
      </c>
      <c r="C16505">
        <v>191.04951999999901</v>
      </c>
      <c r="D16505">
        <v>576.188119999999</v>
      </c>
    </row>
    <row r="16506" spans="1:4" x14ac:dyDescent="0.3">
      <c r="A16506" s="1" t="s">
        <v>247</v>
      </c>
      <c r="B16506" s="1" t="s">
        <v>255</v>
      </c>
      <c r="C16506">
        <v>192.10784999999899</v>
      </c>
      <c r="D16506">
        <v>573.01311999999905</v>
      </c>
    </row>
    <row r="16507" spans="1:4" x14ac:dyDescent="0.3">
      <c r="A16507" s="1" t="s">
        <v>247</v>
      </c>
      <c r="B16507" s="1" t="s">
        <v>255</v>
      </c>
      <c r="C16507">
        <v>193.16618999999901</v>
      </c>
      <c r="D16507">
        <v>570.367289999999</v>
      </c>
    </row>
    <row r="16508" spans="1:4" x14ac:dyDescent="0.3">
      <c r="A16508" s="1" t="s">
        <v>247</v>
      </c>
      <c r="B16508" s="1" t="s">
        <v>255</v>
      </c>
      <c r="C16508">
        <v>194.48909999999901</v>
      </c>
      <c r="D16508">
        <v>567.45686999999896</v>
      </c>
    </row>
    <row r="16509" spans="1:4" x14ac:dyDescent="0.3">
      <c r="A16509" s="1" t="s">
        <v>247</v>
      </c>
      <c r="B16509" s="1" t="s">
        <v>255</v>
      </c>
      <c r="C16509">
        <v>265.66201999999998</v>
      </c>
      <c r="D16509">
        <v>555.37406999999905</v>
      </c>
    </row>
    <row r="16510" spans="1:4" x14ac:dyDescent="0.3">
      <c r="A16510" s="1" t="s">
        <v>247</v>
      </c>
      <c r="B16510" s="1" t="s">
        <v>255</v>
      </c>
      <c r="C16510">
        <v>269.89535000000001</v>
      </c>
      <c r="D16510">
        <v>554.55095999999901</v>
      </c>
    </row>
    <row r="16511" spans="1:4" x14ac:dyDescent="0.3">
      <c r="A16511" s="1" t="s">
        <v>247</v>
      </c>
      <c r="B16511" s="1" t="s">
        <v>255</v>
      </c>
      <c r="C16511">
        <v>279.68493000000001</v>
      </c>
      <c r="D16511">
        <v>554.49225999999896</v>
      </c>
    </row>
    <row r="16512" spans="1:4" x14ac:dyDescent="0.3">
      <c r="A16512" s="1" t="s">
        <v>247</v>
      </c>
      <c r="B16512" s="1" t="s">
        <v>255</v>
      </c>
      <c r="C16512">
        <v>292.64951000000002</v>
      </c>
      <c r="D16512">
        <v>555.02141999999901</v>
      </c>
    </row>
    <row r="16513" spans="1:4" x14ac:dyDescent="0.3">
      <c r="A16513" s="1" t="s">
        <v>247</v>
      </c>
      <c r="B16513" s="1" t="s">
        <v>255</v>
      </c>
      <c r="C16513">
        <v>195.54743999999999</v>
      </c>
      <c r="D16513">
        <v>564.81100999999899</v>
      </c>
    </row>
    <row r="16514" spans="1:4" x14ac:dyDescent="0.3">
      <c r="A16514" s="1" t="s">
        <v>247</v>
      </c>
      <c r="B16514" s="1" t="s">
        <v>255</v>
      </c>
      <c r="C16514">
        <v>196.87035</v>
      </c>
      <c r="D16514">
        <v>562.42975999999896</v>
      </c>
    </row>
    <row r="16515" spans="1:4" x14ac:dyDescent="0.3">
      <c r="A16515" s="1" t="s">
        <v>247</v>
      </c>
      <c r="B16515" s="1" t="s">
        <v>255</v>
      </c>
      <c r="C16515">
        <v>198.19327000000001</v>
      </c>
      <c r="D16515">
        <v>560.31308999999897</v>
      </c>
    </row>
    <row r="16516" spans="1:4" x14ac:dyDescent="0.3">
      <c r="A16516" s="1" t="s">
        <v>247</v>
      </c>
      <c r="B16516" s="1" t="s">
        <v>255</v>
      </c>
      <c r="C16516">
        <v>201.63284999999999</v>
      </c>
      <c r="D16516">
        <v>559.51933999999903</v>
      </c>
    </row>
    <row r="16517" spans="1:4" x14ac:dyDescent="0.3">
      <c r="A16517" s="1" t="s">
        <v>247</v>
      </c>
      <c r="B16517" s="1" t="s">
        <v>255</v>
      </c>
      <c r="C16517">
        <v>204.01410000000001</v>
      </c>
      <c r="D16517">
        <v>559.51933999999903</v>
      </c>
    </row>
    <row r="16518" spans="1:4" x14ac:dyDescent="0.3">
      <c r="A16518" s="1" t="s">
        <v>247</v>
      </c>
      <c r="B16518" s="1" t="s">
        <v>255</v>
      </c>
      <c r="C16518">
        <v>207.98285000000001</v>
      </c>
      <c r="D16518">
        <v>558.99017999999899</v>
      </c>
    </row>
    <row r="16519" spans="1:4" x14ac:dyDescent="0.3">
      <c r="A16519" s="1" t="s">
        <v>247</v>
      </c>
      <c r="B16519" s="1" t="s">
        <v>255</v>
      </c>
      <c r="C16519">
        <v>210.36410000000001</v>
      </c>
      <c r="D16519">
        <v>558.46100999999896</v>
      </c>
    </row>
    <row r="16520" spans="1:4" x14ac:dyDescent="0.3">
      <c r="A16520" s="1" t="s">
        <v>247</v>
      </c>
      <c r="B16520" s="1" t="s">
        <v>255</v>
      </c>
      <c r="C16520">
        <v>213.80368999999999</v>
      </c>
      <c r="D16520">
        <v>558.46100999999896</v>
      </c>
    </row>
    <row r="16521" spans="1:4" x14ac:dyDescent="0.3">
      <c r="A16521" s="1" t="s">
        <v>247</v>
      </c>
      <c r="B16521" s="1" t="s">
        <v>255</v>
      </c>
      <c r="C16521">
        <v>215.92035000000001</v>
      </c>
      <c r="D16521">
        <v>558.46100999999896</v>
      </c>
    </row>
    <row r="16522" spans="1:4" x14ac:dyDescent="0.3">
      <c r="A16522" s="1" t="s">
        <v>247</v>
      </c>
      <c r="B16522" s="1" t="s">
        <v>255</v>
      </c>
      <c r="C16522">
        <v>219.88910000000001</v>
      </c>
      <c r="D16522">
        <v>558.19641999999897</v>
      </c>
    </row>
    <row r="16523" spans="1:4" x14ac:dyDescent="0.3">
      <c r="A16523" s="1" t="s">
        <v>247</v>
      </c>
      <c r="B16523" s="1" t="s">
        <v>255</v>
      </c>
      <c r="C16523">
        <v>222.27035000000001</v>
      </c>
      <c r="D16523">
        <v>557.93183999999906</v>
      </c>
    </row>
    <row r="16524" spans="1:4" x14ac:dyDescent="0.3">
      <c r="A16524" s="1" t="s">
        <v>247</v>
      </c>
      <c r="B16524" s="1" t="s">
        <v>255</v>
      </c>
      <c r="C16524">
        <v>225.18077</v>
      </c>
      <c r="D16524">
        <v>557.66725999999903</v>
      </c>
    </row>
    <row r="16525" spans="1:4" x14ac:dyDescent="0.3">
      <c r="A16525" s="1" t="s">
        <v>247</v>
      </c>
      <c r="B16525" s="1" t="s">
        <v>255</v>
      </c>
      <c r="C16525">
        <v>227.82660000000001</v>
      </c>
      <c r="D16525">
        <v>557.66725999999903</v>
      </c>
    </row>
    <row r="16526" spans="1:4" x14ac:dyDescent="0.3">
      <c r="A16526" s="1" t="s">
        <v>247</v>
      </c>
      <c r="B16526" s="1" t="s">
        <v>255</v>
      </c>
      <c r="C16526">
        <v>231.79535000000001</v>
      </c>
      <c r="D16526">
        <v>557.40266999999903</v>
      </c>
    </row>
    <row r="16527" spans="1:4" x14ac:dyDescent="0.3">
      <c r="A16527" s="1" t="s">
        <v>247</v>
      </c>
      <c r="B16527" s="1" t="s">
        <v>255</v>
      </c>
      <c r="C16527">
        <v>234.17660000000001</v>
      </c>
      <c r="D16527">
        <v>557.40266999999903</v>
      </c>
    </row>
    <row r="16528" spans="1:4" x14ac:dyDescent="0.3">
      <c r="A16528" s="1" t="s">
        <v>247</v>
      </c>
      <c r="B16528" s="1" t="s">
        <v>255</v>
      </c>
      <c r="C16528">
        <v>238.14535000000001</v>
      </c>
      <c r="D16528">
        <v>557.13808999999901</v>
      </c>
    </row>
    <row r="16529" spans="1:4" x14ac:dyDescent="0.3">
      <c r="A16529" s="1" t="s">
        <v>247</v>
      </c>
      <c r="B16529" s="1" t="s">
        <v>255</v>
      </c>
      <c r="C16529">
        <v>240.5266</v>
      </c>
      <c r="D16529">
        <v>556.87350999999899</v>
      </c>
    </row>
    <row r="16530" spans="1:4" x14ac:dyDescent="0.3">
      <c r="A16530" s="1" t="s">
        <v>247</v>
      </c>
      <c r="B16530" s="1" t="s">
        <v>255</v>
      </c>
      <c r="C16530">
        <v>243.96619000000001</v>
      </c>
      <c r="D16530">
        <v>556.60891999999899</v>
      </c>
    </row>
    <row r="16531" spans="1:4" x14ac:dyDescent="0.3">
      <c r="A16531" s="1" t="s">
        <v>247</v>
      </c>
      <c r="B16531" s="1" t="s">
        <v>255</v>
      </c>
      <c r="C16531">
        <v>246.61202</v>
      </c>
      <c r="D16531">
        <v>556.60891999999899</v>
      </c>
    </row>
    <row r="16532" spans="1:4" x14ac:dyDescent="0.3">
      <c r="A16532" s="1" t="s">
        <v>247</v>
      </c>
      <c r="B16532" s="1" t="s">
        <v>255</v>
      </c>
      <c r="C16532">
        <v>250.84535</v>
      </c>
      <c r="D16532">
        <v>556.34433999999897</v>
      </c>
    </row>
    <row r="16533" spans="1:4" x14ac:dyDescent="0.3">
      <c r="A16533" s="1" t="s">
        <v>247</v>
      </c>
      <c r="B16533" s="1" t="s">
        <v>255</v>
      </c>
      <c r="C16533">
        <v>252.69744</v>
      </c>
      <c r="D16533">
        <v>556.07975999999906</v>
      </c>
    </row>
    <row r="16534" spans="1:4" x14ac:dyDescent="0.3">
      <c r="A16534" s="1" t="s">
        <v>247</v>
      </c>
      <c r="B16534" s="1" t="s">
        <v>255</v>
      </c>
      <c r="C16534">
        <v>256.40159999999997</v>
      </c>
      <c r="D16534">
        <v>555.81516999999894</v>
      </c>
    </row>
    <row r="16535" spans="1:4" x14ac:dyDescent="0.3">
      <c r="A16535" s="1" t="s">
        <v>247</v>
      </c>
      <c r="B16535" s="1" t="s">
        <v>255</v>
      </c>
      <c r="C16535">
        <v>258.78285</v>
      </c>
      <c r="D16535">
        <v>555.81516999999894</v>
      </c>
    </row>
    <row r="16536" spans="1:4" x14ac:dyDescent="0.3">
      <c r="A16536" s="1" t="s">
        <v>247</v>
      </c>
      <c r="B16536" s="1" t="s">
        <v>255</v>
      </c>
      <c r="C16536">
        <v>261.95785000000001</v>
      </c>
      <c r="D16536">
        <v>555.02141999999901</v>
      </c>
    </row>
    <row r="16537" spans="1:4" x14ac:dyDescent="0.3">
      <c r="A16537" s="1" t="s">
        <v>247</v>
      </c>
      <c r="B16537" s="1" t="s">
        <v>256</v>
      </c>
      <c r="C16537">
        <v>630.12329999999997</v>
      </c>
      <c r="D16537">
        <v>147.41335000000001</v>
      </c>
    </row>
    <row r="16538" spans="1:4" x14ac:dyDescent="0.3">
      <c r="A16538" s="1" t="s">
        <v>247</v>
      </c>
      <c r="B16538" s="1" t="s">
        <v>256</v>
      </c>
      <c r="C16538">
        <v>631.71079999999995</v>
      </c>
      <c r="D16538">
        <v>145.56127000000001</v>
      </c>
    </row>
    <row r="16539" spans="1:4" x14ac:dyDescent="0.3">
      <c r="A16539" s="1" t="s">
        <v>247</v>
      </c>
      <c r="B16539" s="1" t="s">
        <v>256</v>
      </c>
      <c r="C16539">
        <v>631.40202999999997</v>
      </c>
      <c r="D16539">
        <v>147.14877000000001</v>
      </c>
    </row>
    <row r="16540" spans="1:4" x14ac:dyDescent="0.3">
      <c r="A16540" s="1" t="s">
        <v>247</v>
      </c>
      <c r="B16540" s="1" t="s">
        <v>256</v>
      </c>
      <c r="C16540">
        <v>630.52017000000001</v>
      </c>
      <c r="D16540">
        <v>147.81022999999999</v>
      </c>
    </row>
    <row r="16541" spans="1:4" x14ac:dyDescent="0.3">
      <c r="A16541" s="1" t="s">
        <v>247</v>
      </c>
      <c r="B16541" s="1" t="s">
        <v>256</v>
      </c>
      <c r="C16541">
        <v>625.84577999999999</v>
      </c>
      <c r="D16541">
        <v>153.23419000000001</v>
      </c>
    </row>
    <row r="16542" spans="1:4" x14ac:dyDescent="0.3">
      <c r="A16542" s="1" t="s">
        <v>247</v>
      </c>
      <c r="B16542" s="1" t="s">
        <v>256</v>
      </c>
      <c r="C16542">
        <v>624.30246999999997</v>
      </c>
      <c r="D16542">
        <v>155.61544000000001</v>
      </c>
    </row>
    <row r="16543" spans="1:4" x14ac:dyDescent="0.3">
      <c r="A16543" s="1" t="s">
        <v>247</v>
      </c>
      <c r="B16543" s="1" t="s">
        <v>256</v>
      </c>
      <c r="C16543">
        <v>623.72910999999999</v>
      </c>
      <c r="D16543">
        <v>156.93835000000001</v>
      </c>
    </row>
    <row r="16544" spans="1:4" x14ac:dyDescent="0.3">
      <c r="A16544" s="1" t="s">
        <v>247</v>
      </c>
      <c r="B16544" s="1" t="s">
        <v>256</v>
      </c>
      <c r="C16544">
        <v>622.49456999999995</v>
      </c>
      <c r="D16544">
        <v>159.84877</v>
      </c>
    </row>
    <row r="16545" spans="1:4" x14ac:dyDescent="0.3">
      <c r="A16545" s="1" t="s">
        <v>247</v>
      </c>
      <c r="B16545" s="1" t="s">
        <v>256</v>
      </c>
      <c r="C16545">
        <v>621.52433999999903</v>
      </c>
      <c r="D16545">
        <v>161.17169000000001</v>
      </c>
    </row>
    <row r="16546" spans="1:4" x14ac:dyDescent="0.3">
      <c r="A16546" s="1" t="s">
        <v>247</v>
      </c>
      <c r="B16546" s="1" t="s">
        <v>256</v>
      </c>
      <c r="C16546">
        <v>620.37789999999995</v>
      </c>
      <c r="D16546">
        <v>163.55294000000001</v>
      </c>
    </row>
    <row r="16547" spans="1:4" x14ac:dyDescent="0.3">
      <c r="A16547" s="1" t="s">
        <v>247</v>
      </c>
      <c r="B16547" s="1" t="s">
        <v>256</v>
      </c>
      <c r="C16547">
        <v>619.584149999999</v>
      </c>
      <c r="D16547">
        <v>164.87585000000001</v>
      </c>
    </row>
    <row r="16548" spans="1:4" x14ac:dyDescent="0.3">
      <c r="A16548" s="1" t="s">
        <v>247</v>
      </c>
      <c r="B16548" s="1" t="s">
        <v>256</v>
      </c>
      <c r="C16548">
        <v>618.52581999999995</v>
      </c>
      <c r="D16548">
        <v>166.99252000000001</v>
      </c>
    </row>
    <row r="16549" spans="1:4" x14ac:dyDescent="0.3">
      <c r="A16549" s="1" t="s">
        <v>247</v>
      </c>
      <c r="B16549" s="1" t="s">
        <v>256</v>
      </c>
      <c r="C16549">
        <v>617.33518999999899</v>
      </c>
      <c r="D16549">
        <v>169.37377000000001</v>
      </c>
    </row>
    <row r="16550" spans="1:4" x14ac:dyDescent="0.3">
      <c r="A16550" s="1" t="s">
        <v>247</v>
      </c>
      <c r="B16550" s="1" t="s">
        <v>256</v>
      </c>
      <c r="C16550">
        <v>615.65931999999896</v>
      </c>
      <c r="D16550">
        <v>172.54876999999999</v>
      </c>
    </row>
    <row r="16551" spans="1:4" x14ac:dyDescent="0.3">
      <c r="A16551" s="1" t="s">
        <v>247</v>
      </c>
      <c r="B16551" s="1" t="s">
        <v>256</v>
      </c>
      <c r="C16551">
        <v>614.20410999999899</v>
      </c>
      <c r="D16551">
        <v>175.98835</v>
      </c>
    </row>
    <row r="16552" spans="1:4" x14ac:dyDescent="0.3">
      <c r="A16552" s="1" t="s">
        <v>247</v>
      </c>
      <c r="B16552" s="1" t="s">
        <v>256</v>
      </c>
      <c r="C16552">
        <v>613.01348999999902</v>
      </c>
      <c r="D16552">
        <v>177.84044</v>
      </c>
    </row>
    <row r="16553" spans="1:4" x14ac:dyDescent="0.3">
      <c r="A16553" s="1" t="s">
        <v>247</v>
      </c>
      <c r="B16553" s="1" t="s">
        <v>256</v>
      </c>
      <c r="C16553">
        <v>612.04352999999901</v>
      </c>
      <c r="D16553">
        <v>180.75085000000001</v>
      </c>
    </row>
    <row r="16554" spans="1:4" x14ac:dyDescent="0.3">
      <c r="A16554" s="1" t="s">
        <v>247</v>
      </c>
      <c r="B16554" s="1" t="s">
        <v>256</v>
      </c>
      <c r="C16554">
        <v>610.14725999999996</v>
      </c>
      <c r="D16554">
        <v>182.86752000000001</v>
      </c>
    </row>
    <row r="16555" spans="1:4" x14ac:dyDescent="0.3">
      <c r="A16555" s="1" t="s">
        <v>247</v>
      </c>
      <c r="B16555" s="1" t="s">
        <v>256</v>
      </c>
      <c r="C16555">
        <v>609.75037999999995</v>
      </c>
      <c r="D16555">
        <v>184.45501999999999</v>
      </c>
    </row>
    <row r="16556" spans="1:4" x14ac:dyDescent="0.3">
      <c r="A16556" s="1" t="s">
        <v>247</v>
      </c>
      <c r="B16556" s="1" t="s">
        <v>256</v>
      </c>
      <c r="C16556">
        <v>608.47164999999995</v>
      </c>
      <c r="D16556">
        <v>185.77794</v>
      </c>
    </row>
    <row r="16557" spans="1:4" x14ac:dyDescent="0.3">
      <c r="A16557" s="1" t="s">
        <v>247</v>
      </c>
      <c r="B16557" s="1" t="s">
        <v>256</v>
      </c>
      <c r="C16557">
        <v>606.22268999999994</v>
      </c>
      <c r="D16557">
        <v>189.21752000000001</v>
      </c>
    </row>
    <row r="16558" spans="1:4" x14ac:dyDescent="0.3">
      <c r="A16558" s="1" t="s">
        <v>247</v>
      </c>
      <c r="B16558" s="1" t="s">
        <v>256</v>
      </c>
      <c r="C16558">
        <v>604.546819999999</v>
      </c>
      <c r="D16558">
        <v>191.86335</v>
      </c>
    </row>
    <row r="16559" spans="1:4" x14ac:dyDescent="0.3">
      <c r="A16559" s="1" t="s">
        <v>247</v>
      </c>
      <c r="B16559" s="1" t="s">
        <v>256</v>
      </c>
      <c r="C16559">
        <v>603.44456999999898</v>
      </c>
      <c r="D16559">
        <v>193.45085</v>
      </c>
    </row>
    <row r="16560" spans="1:4" x14ac:dyDescent="0.3">
      <c r="A16560" s="1" t="s">
        <v>247</v>
      </c>
      <c r="B16560" s="1" t="s">
        <v>256</v>
      </c>
      <c r="C16560">
        <v>602.65081999999904</v>
      </c>
      <c r="D16560">
        <v>195.03835000000001</v>
      </c>
    </row>
    <row r="16561" spans="1:4" x14ac:dyDescent="0.3">
      <c r="A16561" s="1" t="s">
        <v>247</v>
      </c>
      <c r="B16561" s="1" t="s">
        <v>256</v>
      </c>
      <c r="C16561">
        <v>601.72476999999901</v>
      </c>
      <c r="D16561">
        <v>196.62585000000001</v>
      </c>
    </row>
    <row r="16562" spans="1:4" x14ac:dyDescent="0.3">
      <c r="A16562" s="1" t="s">
        <v>247</v>
      </c>
      <c r="B16562" s="1" t="s">
        <v>256</v>
      </c>
      <c r="C16562">
        <v>600.84264999999903</v>
      </c>
      <c r="D16562">
        <v>197.94877</v>
      </c>
    </row>
    <row r="16563" spans="1:4" x14ac:dyDescent="0.3">
      <c r="A16563" s="1" t="s">
        <v>247</v>
      </c>
      <c r="B16563" s="1" t="s">
        <v>256</v>
      </c>
      <c r="C16563">
        <v>599.69620999999904</v>
      </c>
      <c r="D16563">
        <v>199.80085</v>
      </c>
    </row>
    <row r="16564" spans="1:4" x14ac:dyDescent="0.3">
      <c r="A16564" s="1" t="s">
        <v>247</v>
      </c>
      <c r="B16564" s="1" t="s">
        <v>256</v>
      </c>
      <c r="C16564">
        <v>596.96226999999897</v>
      </c>
      <c r="D16564">
        <v>204.29876999999999</v>
      </c>
    </row>
    <row r="16565" spans="1:4" x14ac:dyDescent="0.3">
      <c r="A16565" s="1" t="s">
        <v>247</v>
      </c>
      <c r="B16565" s="1" t="s">
        <v>256</v>
      </c>
      <c r="C16565">
        <v>595.11018999999897</v>
      </c>
      <c r="D16565">
        <v>207.20919000000001</v>
      </c>
    </row>
    <row r="16566" spans="1:4" x14ac:dyDescent="0.3">
      <c r="A16566" s="1" t="s">
        <v>247</v>
      </c>
      <c r="B16566" s="1" t="s">
        <v>256</v>
      </c>
      <c r="C16566">
        <v>593.61079999999902</v>
      </c>
      <c r="D16566">
        <v>209.59044</v>
      </c>
    </row>
    <row r="16567" spans="1:4" x14ac:dyDescent="0.3">
      <c r="A16567" s="1" t="s">
        <v>247</v>
      </c>
      <c r="B16567" s="1" t="s">
        <v>256</v>
      </c>
      <c r="C16567">
        <v>591.97910999999897</v>
      </c>
      <c r="D16567">
        <v>212.23626999999999</v>
      </c>
    </row>
    <row r="16568" spans="1:4" x14ac:dyDescent="0.3">
      <c r="A16568" s="1" t="s">
        <v>247</v>
      </c>
      <c r="B16568" s="1" t="s">
        <v>256</v>
      </c>
      <c r="C16568">
        <v>590.34768999999903</v>
      </c>
      <c r="D16568">
        <v>215.14669000000001</v>
      </c>
    </row>
    <row r="16569" spans="1:4" x14ac:dyDescent="0.3">
      <c r="A16569" s="1" t="s">
        <v>247</v>
      </c>
      <c r="B16569" s="1" t="s">
        <v>256</v>
      </c>
      <c r="C16569">
        <v>588.93639999999903</v>
      </c>
      <c r="D16569">
        <v>217.26336000000001</v>
      </c>
    </row>
    <row r="16570" spans="1:4" x14ac:dyDescent="0.3">
      <c r="A16570" s="1" t="s">
        <v>247</v>
      </c>
      <c r="B16570" s="1" t="s">
        <v>256</v>
      </c>
      <c r="C16570">
        <v>586.90810999999906</v>
      </c>
      <c r="D16570">
        <v>220.70294000000001</v>
      </c>
    </row>
    <row r="16571" spans="1:4" x14ac:dyDescent="0.3">
      <c r="A16571" s="1" t="s">
        <v>247</v>
      </c>
      <c r="B16571" s="1" t="s">
        <v>256</v>
      </c>
      <c r="C16571">
        <v>585.717479999999</v>
      </c>
      <c r="D16571">
        <v>222.55502000000001</v>
      </c>
    </row>
    <row r="16572" spans="1:4" x14ac:dyDescent="0.3">
      <c r="A16572" s="1" t="s">
        <v>247</v>
      </c>
      <c r="B16572" s="1" t="s">
        <v>256</v>
      </c>
      <c r="C16572">
        <v>585.67327999999895</v>
      </c>
      <c r="D16572">
        <v>228.37585999999999</v>
      </c>
    </row>
    <row r="16573" spans="1:4" x14ac:dyDescent="0.3">
      <c r="A16573" s="1" t="s">
        <v>247</v>
      </c>
      <c r="B16573" s="1" t="s">
        <v>256</v>
      </c>
      <c r="C16573">
        <v>584.87952999999902</v>
      </c>
      <c r="D16573">
        <v>229.83106000000001</v>
      </c>
    </row>
    <row r="16574" spans="1:4" x14ac:dyDescent="0.3">
      <c r="A16574" s="1" t="s">
        <v>247</v>
      </c>
      <c r="B16574" s="1" t="s">
        <v>256</v>
      </c>
      <c r="C16574">
        <v>577.47118999999896</v>
      </c>
      <c r="D16574">
        <v>231.37446</v>
      </c>
    </row>
    <row r="16575" spans="1:4" x14ac:dyDescent="0.3">
      <c r="A16575" s="1" t="s">
        <v>247</v>
      </c>
      <c r="B16575" s="1" t="s">
        <v>256</v>
      </c>
      <c r="C16575">
        <v>570.06285999999898</v>
      </c>
      <c r="D16575">
        <v>232.6533</v>
      </c>
    </row>
    <row r="16576" spans="1:4" x14ac:dyDescent="0.3">
      <c r="A16576" s="1" t="s">
        <v>247</v>
      </c>
      <c r="B16576" s="1" t="s">
        <v>256</v>
      </c>
      <c r="C16576">
        <v>569.00452999999902</v>
      </c>
      <c r="D16576">
        <v>232.87377000000001</v>
      </c>
    </row>
    <row r="16577" spans="1:4" x14ac:dyDescent="0.3">
      <c r="A16577" s="1" t="s">
        <v>247</v>
      </c>
      <c r="B16577" s="1" t="s">
        <v>256</v>
      </c>
      <c r="C16577">
        <v>567.68160999999895</v>
      </c>
      <c r="D16577">
        <v>232.91786999999999</v>
      </c>
    </row>
    <row r="16578" spans="1:4" x14ac:dyDescent="0.3">
      <c r="A16578" s="1" t="s">
        <v>247</v>
      </c>
      <c r="B16578" s="1" t="s">
        <v>256</v>
      </c>
      <c r="C16578">
        <v>563.71285999999895</v>
      </c>
      <c r="D16578">
        <v>233.13835</v>
      </c>
    </row>
    <row r="16579" spans="1:4" x14ac:dyDescent="0.3">
      <c r="A16579" s="1" t="s">
        <v>247</v>
      </c>
      <c r="B16579" s="1" t="s">
        <v>256</v>
      </c>
      <c r="C16579">
        <v>562.654529999999</v>
      </c>
      <c r="D16579">
        <v>233.13835</v>
      </c>
    </row>
    <row r="16580" spans="1:4" x14ac:dyDescent="0.3">
      <c r="A16580" s="1" t="s">
        <v>247</v>
      </c>
      <c r="B16580" s="1" t="s">
        <v>256</v>
      </c>
      <c r="C16580">
        <v>561.33160999999996</v>
      </c>
      <c r="D16580">
        <v>233.40293</v>
      </c>
    </row>
    <row r="16581" spans="1:4" x14ac:dyDescent="0.3">
      <c r="A16581" s="1" t="s">
        <v>247</v>
      </c>
      <c r="B16581" s="1" t="s">
        <v>256</v>
      </c>
      <c r="C16581">
        <v>553.92327999999998</v>
      </c>
      <c r="D16581">
        <v>233.40293</v>
      </c>
    </row>
    <row r="16582" spans="1:4" x14ac:dyDescent="0.3">
      <c r="A16582" s="1" t="s">
        <v>247</v>
      </c>
      <c r="B16582" s="1" t="s">
        <v>256</v>
      </c>
      <c r="C16582">
        <v>552.60036000000002</v>
      </c>
      <c r="D16582">
        <v>233.40293</v>
      </c>
    </row>
    <row r="16583" spans="1:4" x14ac:dyDescent="0.3">
      <c r="A16583" s="1" t="s">
        <v>247</v>
      </c>
      <c r="B16583" s="1" t="s">
        <v>256</v>
      </c>
      <c r="C16583">
        <v>549.95452999999998</v>
      </c>
      <c r="D16583">
        <v>233.66750999999999</v>
      </c>
    </row>
    <row r="16584" spans="1:4" x14ac:dyDescent="0.3">
      <c r="A16584" s="1" t="s">
        <v>247</v>
      </c>
      <c r="B16584" s="1" t="s">
        <v>256</v>
      </c>
      <c r="C16584">
        <v>548.63161000000002</v>
      </c>
      <c r="D16584">
        <v>233.66750999999999</v>
      </c>
    </row>
    <row r="16585" spans="1:4" x14ac:dyDescent="0.3">
      <c r="A16585" s="1" t="s">
        <v>247</v>
      </c>
      <c r="B16585" s="1" t="s">
        <v>256</v>
      </c>
      <c r="C16585">
        <v>547.30868999999996</v>
      </c>
      <c r="D16585">
        <v>233.66750999999999</v>
      </c>
    </row>
    <row r="16586" spans="1:4" x14ac:dyDescent="0.3">
      <c r="A16586" s="1" t="s">
        <v>247</v>
      </c>
      <c r="B16586" s="1" t="s">
        <v>256</v>
      </c>
      <c r="C16586">
        <v>545.98577999999998</v>
      </c>
      <c r="D16586">
        <v>233.71161000000001</v>
      </c>
    </row>
    <row r="16587" spans="1:4" x14ac:dyDescent="0.3">
      <c r="A16587" s="1" t="s">
        <v>247</v>
      </c>
      <c r="B16587" s="1" t="s">
        <v>256</v>
      </c>
      <c r="C16587">
        <v>544.92744000000005</v>
      </c>
      <c r="D16587">
        <v>233.93208999999999</v>
      </c>
    </row>
    <row r="16588" spans="1:4" x14ac:dyDescent="0.3">
      <c r="A16588" s="1" t="s">
        <v>247</v>
      </c>
      <c r="B16588" s="1" t="s">
        <v>256</v>
      </c>
      <c r="C16588">
        <v>540.69411000000002</v>
      </c>
      <c r="D16588">
        <v>234.19667000000001</v>
      </c>
    </row>
    <row r="16589" spans="1:4" x14ac:dyDescent="0.3">
      <c r="A16589" s="1" t="s">
        <v>247</v>
      </c>
      <c r="B16589" s="1" t="s">
        <v>256</v>
      </c>
      <c r="C16589">
        <v>537.25451999999996</v>
      </c>
      <c r="D16589">
        <v>234.46125000000001</v>
      </c>
    </row>
    <row r="16590" spans="1:4" x14ac:dyDescent="0.3">
      <c r="A16590" s="1" t="s">
        <v>247</v>
      </c>
      <c r="B16590" s="1" t="s">
        <v>256</v>
      </c>
      <c r="C16590">
        <v>531.16911000000005</v>
      </c>
      <c r="D16590">
        <v>234.81402</v>
      </c>
    </row>
    <row r="16591" spans="1:4" x14ac:dyDescent="0.3">
      <c r="A16591" s="1" t="s">
        <v>247</v>
      </c>
      <c r="B16591" s="1" t="s">
        <v>256</v>
      </c>
      <c r="C16591">
        <v>529.58160999999996</v>
      </c>
      <c r="D16591">
        <v>234.99042</v>
      </c>
    </row>
    <row r="16592" spans="1:4" x14ac:dyDescent="0.3">
      <c r="A16592" s="1" t="s">
        <v>247</v>
      </c>
      <c r="B16592" s="1" t="s">
        <v>256</v>
      </c>
      <c r="C16592">
        <v>523.49618999999996</v>
      </c>
      <c r="D16592">
        <v>234.99042</v>
      </c>
    </row>
    <row r="16593" spans="1:4" x14ac:dyDescent="0.3">
      <c r="A16593" s="1" t="s">
        <v>247</v>
      </c>
      <c r="B16593" s="1" t="s">
        <v>256</v>
      </c>
      <c r="C16593">
        <v>521.90868999999998</v>
      </c>
      <c r="D16593">
        <v>235.255</v>
      </c>
    </row>
    <row r="16594" spans="1:4" x14ac:dyDescent="0.3">
      <c r="A16594" s="1" t="s">
        <v>247</v>
      </c>
      <c r="B16594" s="1" t="s">
        <v>256</v>
      </c>
      <c r="C16594">
        <v>514.76494000000002</v>
      </c>
      <c r="D16594">
        <v>235.51958999999999</v>
      </c>
    </row>
    <row r="16595" spans="1:4" x14ac:dyDescent="0.3">
      <c r="A16595" s="1" t="s">
        <v>247</v>
      </c>
      <c r="B16595" s="1" t="s">
        <v>256</v>
      </c>
      <c r="C16595">
        <v>512.38369</v>
      </c>
      <c r="D16595">
        <v>235.78416999999999</v>
      </c>
    </row>
    <row r="16596" spans="1:4" x14ac:dyDescent="0.3">
      <c r="A16596" s="1" t="s">
        <v>247</v>
      </c>
      <c r="B16596" s="1" t="s">
        <v>256</v>
      </c>
      <c r="C16596">
        <v>511.06076999999999</v>
      </c>
      <c r="D16596">
        <v>235.51958999999999</v>
      </c>
    </row>
    <row r="16597" spans="1:4" x14ac:dyDescent="0.3">
      <c r="A16597" s="1" t="s">
        <v>247</v>
      </c>
      <c r="B16597" s="1" t="s">
        <v>256</v>
      </c>
      <c r="C16597">
        <v>509.47327000000001</v>
      </c>
      <c r="D16597">
        <v>235.78416999999999</v>
      </c>
    </row>
    <row r="16598" spans="1:4" x14ac:dyDescent="0.3">
      <c r="A16598" s="1" t="s">
        <v>247</v>
      </c>
      <c r="B16598" s="1" t="s">
        <v>256</v>
      </c>
      <c r="C16598">
        <v>508.41494</v>
      </c>
      <c r="D16598">
        <v>235.60776999999999</v>
      </c>
    </row>
    <row r="16599" spans="1:4" x14ac:dyDescent="0.3">
      <c r="A16599" s="1" t="s">
        <v>247</v>
      </c>
      <c r="B16599" s="1" t="s">
        <v>256</v>
      </c>
      <c r="C16599">
        <v>507.35660999999999</v>
      </c>
      <c r="D16599">
        <v>235.78416999999999</v>
      </c>
    </row>
    <row r="16600" spans="1:4" x14ac:dyDescent="0.3">
      <c r="A16600" s="1" t="s">
        <v>247</v>
      </c>
      <c r="B16600" s="1" t="s">
        <v>256</v>
      </c>
      <c r="C16600">
        <v>505.23993999999999</v>
      </c>
      <c r="D16600">
        <v>235.78416999999999</v>
      </c>
    </row>
    <row r="16601" spans="1:4" x14ac:dyDescent="0.3">
      <c r="A16601" s="1" t="s">
        <v>247</v>
      </c>
      <c r="B16601" s="1" t="s">
        <v>256</v>
      </c>
      <c r="C16601">
        <v>503.12326999999999</v>
      </c>
      <c r="D16601">
        <v>235.78416999999999</v>
      </c>
    </row>
    <row r="16602" spans="1:4" x14ac:dyDescent="0.3">
      <c r="A16602" s="1" t="s">
        <v>247</v>
      </c>
      <c r="B16602" s="1" t="s">
        <v>256</v>
      </c>
      <c r="C16602">
        <v>688.33164999999997</v>
      </c>
      <c r="D16602">
        <v>105.60915</v>
      </c>
    </row>
    <row r="16603" spans="1:4" x14ac:dyDescent="0.3">
      <c r="A16603" s="1" t="s">
        <v>247</v>
      </c>
      <c r="B16603" s="1" t="s">
        <v>256</v>
      </c>
      <c r="C16603">
        <v>683.03998999999999</v>
      </c>
      <c r="D16603">
        <v>105.34457</v>
      </c>
    </row>
    <row r="16604" spans="1:4" x14ac:dyDescent="0.3">
      <c r="A16604" s="1" t="s">
        <v>247</v>
      </c>
      <c r="B16604" s="1" t="s">
        <v>256</v>
      </c>
      <c r="C16604">
        <v>672.45664999999997</v>
      </c>
      <c r="D16604">
        <v>106.4029</v>
      </c>
    </row>
    <row r="16605" spans="1:4" x14ac:dyDescent="0.3">
      <c r="A16605" s="1" t="s">
        <v>247</v>
      </c>
      <c r="B16605" s="1" t="s">
        <v>256</v>
      </c>
      <c r="C16605">
        <v>669.54624000000001</v>
      </c>
      <c r="D16605">
        <v>108.78415</v>
      </c>
    </row>
    <row r="16606" spans="1:4" x14ac:dyDescent="0.3">
      <c r="A16606" s="1" t="s">
        <v>247</v>
      </c>
      <c r="B16606" s="1" t="s">
        <v>256</v>
      </c>
      <c r="C16606">
        <v>668.70830000000001</v>
      </c>
      <c r="D16606">
        <v>109.7983</v>
      </c>
    </row>
    <row r="16607" spans="1:4" x14ac:dyDescent="0.3">
      <c r="A16607" s="1" t="s">
        <v>247</v>
      </c>
      <c r="B16607" s="1" t="s">
        <v>256</v>
      </c>
      <c r="C16607">
        <v>667.42957000000001</v>
      </c>
      <c r="D16607">
        <v>110.90082</v>
      </c>
    </row>
    <row r="16608" spans="1:4" x14ac:dyDescent="0.3">
      <c r="A16608" s="1" t="s">
        <v>247</v>
      </c>
      <c r="B16608" s="1" t="s">
        <v>256</v>
      </c>
      <c r="C16608">
        <v>665.00413000000003</v>
      </c>
      <c r="D16608">
        <v>113.54665</v>
      </c>
    </row>
    <row r="16609" spans="1:4" x14ac:dyDescent="0.3">
      <c r="A16609" s="1" t="s">
        <v>247</v>
      </c>
      <c r="B16609" s="1" t="s">
        <v>256</v>
      </c>
      <c r="C16609">
        <v>658.96289999999999</v>
      </c>
      <c r="D16609">
        <v>119.63207</v>
      </c>
    </row>
    <row r="16610" spans="1:4" x14ac:dyDescent="0.3">
      <c r="A16610" s="1" t="s">
        <v>247</v>
      </c>
      <c r="B16610" s="1" t="s">
        <v>256</v>
      </c>
      <c r="C16610">
        <v>657.86037999999996</v>
      </c>
      <c r="D16610">
        <v>120.91079999999999</v>
      </c>
    </row>
    <row r="16611" spans="1:4" x14ac:dyDescent="0.3">
      <c r="A16611" s="1" t="s">
        <v>247</v>
      </c>
      <c r="B16611" s="1" t="s">
        <v>256</v>
      </c>
      <c r="C16611">
        <v>656.05248999999901</v>
      </c>
      <c r="D16611">
        <v>122.54249</v>
      </c>
    </row>
    <row r="16612" spans="1:4" x14ac:dyDescent="0.3">
      <c r="A16612" s="1" t="s">
        <v>247</v>
      </c>
      <c r="B16612" s="1" t="s">
        <v>256</v>
      </c>
      <c r="C16612">
        <v>654.46498999999994</v>
      </c>
      <c r="D16612">
        <v>124.39457</v>
      </c>
    </row>
    <row r="16613" spans="1:4" x14ac:dyDescent="0.3">
      <c r="A16613" s="1" t="s">
        <v>247</v>
      </c>
      <c r="B16613" s="1" t="s">
        <v>256</v>
      </c>
      <c r="C16613">
        <v>652.87748999999997</v>
      </c>
      <c r="D16613">
        <v>125.71749</v>
      </c>
    </row>
    <row r="16614" spans="1:4" x14ac:dyDescent="0.3">
      <c r="A16614" s="1" t="s">
        <v>247</v>
      </c>
      <c r="B16614" s="1" t="s">
        <v>256</v>
      </c>
      <c r="C16614">
        <v>651.28998999999999</v>
      </c>
      <c r="D16614">
        <v>127.56957</v>
      </c>
    </row>
    <row r="16615" spans="1:4" x14ac:dyDescent="0.3">
      <c r="A16615" s="1" t="s">
        <v>247</v>
      </c>
      <c r="B16615" s="1" t="s">
        <v>256</v>
      </c>
      <c r="C16615">
        <v>649.70249000000001</v>
      </c>
      <c r="D16615">
        <v>128.89249000000001</v>
      </c>
    </row>
    <row r="16616" spans="1:4" x14ac:dyDescent="0.3">
      <c r="A16616" s="1" t="s">
        <v>247</v>
      </c>
      <c r="B16616" s="1" t="s">
        <v>256</v>
      </c>
      <c r="C16616">
        <v>647.32123999999999</v>
      </c>
      <c r="D16616">
        <v>131.27374</v>
      </c>
    </row>
    <row r="16617" spans="1:4" x14ac:dyDescent="0.3">
      <c r="A16617" s="1" t="s">
        <v>247</v>
      </c>
      <c r="B16617" s="1" t="s">
        <v>256</v>
      </c>
      <c r="C16617">
        <v>641.76499000000001</v>
      </c>
      <c r="D16617">
        <v>136.82999000000001</v>
      </c>
    </row>
    <row r="16618" spans="1:4" x14ac:dyDescent="0.3">
      <c r="A16618" s="1" t="s">
        <v>247</v>
      </c>
      <c r="B16618" s="1" t="s">
        <v>256</v>
      </c>
      <c r="C16618">
        <v>640.44206999999994</v>
      </c>
      <c r="D16618">
        <v>138.41748999999999</v>
      </c>
    </row>
    <row r="16619" spans="1:4" x14ac:dyDescent="0.3">
      <c r="A16619" s="1" t="s">
        <v>247</v>
      </c>
      <c r="B16619" s="1" t="s">
        <v>256</v>
      </c>
      <c r="C16619">
        <v>638.85456999999997</v>
      </c>
      <c r="D16619">
        <v>139.74041</v>
      </c>
    </row>
    <row r="16620" spans="1:4" x14ac:dyDescent="0.3">
      <c r="A16620" s="1" t="s">
        <v>247</v>
      </c>
      <c r="B16620" s="1" t="s">
        <v>256</v>
      </c>
      <c r="C16620">
        <v>635.41498999999999</v>
      </c>
      <c r="D16620">
        <v>142.91541000000001</v>
      </c>
    </row>
    <row r="16621" spans="1:4" x14ac:dyDescent="0.3">
      <c r="A16621" s="1" t="s">
        <v>247</v>
      </c>
      <c r="B16621" s="1" t="s">
        <v>260</v>
      </c>
      <c r="C16621">
        <v>505.08958000000001</v>
      </c>
      <c r="D16621">
        <v>557.21249</v>
      </c>
    </row>
    <row r="16622" spans="1:4" x14ac:dyDescent="0.3">
      <c r="A16622" s="1" t="s">
        <v>247</v>
      </c>
      <c r="B16622" s="1" t="s">
        <v>260</v>
      </c>
      <c r="C16622">
        <v>510.11666000000002</v>
      </c>
      <c r="D16622">
        <v>557.21249</v>
      </c>
    </row>
    <row r="16623" spans="1:4" x14ac:dyDescent="0.3">
      <c r="A16623" s="1" t="s">
        <v>247</v>
      </c>
      <c r="B16623" s="1" t="s">
        <v>260</v>
      </c>
      <c r="C16623">
        <v>522.02291000000002</v>
      </c>
      <c r="D16623">
        <v>556.41873999999996</v>
      </c>
    </row>
    <row r="16624" spans="1:4" x14ac:dyDescent="0.3">
      <c r="A16624" s="1" t="s">
        <v>247</v>
      </c>
      <c r="B16624" s="1" t="s">
        <v>260</v>
      </c>
      <c r="C16624">
        <v>532.07708000000002</v>
      </c>
      <c r="D16624">
        <v>556.41873999999996</v>
      </c>
    </row>
    <row r="16625" spans="1:4" x14ac:dyDescent="0.3">
      <c r="A16625" s="1" t="s">
        <v>247</v>
      </c>
      <c r="B16625" s="1" t="s">
        <v>260</v>
      </c>
      <c r="C16625">
        <v>545.30624</v>
      </c>
      <c r="D16625">
        <v>555.36041</v>
      </c>
    </row>
    <row r="16626" spans="1:4" x14ac:dyDescent="0.3">
      <c r="A16626" s="1" t="s">
        <v>247</v>
      </c>
      <c r="B16626" s="1" t="s">
        <v>260</v>
      </c>
      <c r="C16626">
        <v>561.71041000000002</v>
      </c>
      <c r="D16626">
        <v>554.56665999999996</v>
      </c>
    </row>
    <row r="16627" spans="1:4" x14ac:dyDescent="0.3">
      <c r="A16627" s="1" t="s">
        <v>247</v>
      </c>
      <c r="B16627" s="1" t="s">
        <v>260</v>
      </c>
      <c r="C16627">
        <v>569.11874</v>
      </c>
      <c r="D16627">
        <v>554.56665999999996</v>
      </c>
    </row>
    <row r="16628" spans="1:4" x14ac:dyDescent="0.3">
      <c r="A16628" s="1" t="s">
        <v>247</v>
      </c>
      <c r="B16628" s="1" t="s">
        <v>260</v>
      </c>
      <c r="C16628">
        <v>575.99791000000005</v>
      </c>
      <c r="D16628">
        <v>553.50833</v>
      </c>
    </row>
    <row r="16629" spans="1:4" x14ac:dyDescent="0.3">
      <c r="A16629" s="1" t="s">
        <v>247</v>
      </c>
      <c r="B16629" s="1" t="s">
        <v>260</v>
      </c>
      <c r="C16629">
        <v>580.76040999999998</v>
      </c>
      <c r="D16629">
        <v>552.18541000000005</v>
      </c>
    </row>
    <row r="16630" spans="1:4" x14ac:dyDescent="0.3">
      <c r="A16630" s="1" t="s">
        <v>247</v>
      </c>
      <c r="B16630" s="1" t="s">
        <v>260</v>
      </c>
      <c r="C16630">
        <v>585.78749000000005</v>
      </c>
      <c r="D16630">
        <v>551.39166</v>
      </c>
    </row>
    <row r="16631" spans="1:4" x14ac:dyDescent="0.3">
      <c r="A16631" s="1" t="s">
        <v>247</v>
      </c>
      <c r="B16631" s="1" t="s">
        <v>260</v>
      </c>
      <c r="C16631">
        <v>592.13748999999996</v>
      </c>
      <c r="D16631">
        <v>551.12707999999998</v>
      </c>
    </row>
    <row r="16632" spans="1:4" x14ac:dyDescent="0.3">
      <c r="A16632" s="1" t="s">
        <v>247</v>
      </c>
      <c r="B16632" s="1" t="s">
        <v>260</v>
      </c>
      <c r="C16632">
        <v>591.87291000000005</v>
      </c>
      <c r="D16632">
        <v>545.83541000000002</v>
      </c>
    </row>
    <row r="16633" spans="1:4" x14ac:dyDescent="0.3">
      <c r="A16633" s="1" t="s">
        <v>247</v>
      </c>
      <c r="B16633" s="1" t="s">
        <v>260</v>
      </c>
      <c r="C16633">
        <v>592.93124</v>
      </c>
      <c r="D16633">
        <v>542.66040999999996</v>
      </c>
    </row>
    <row r="16634" spans="1:4" x14ac:dyDescent="0.3">
      <c r="A16634" s="1" t="s">
        <v>247</v>
      </c>
      <c r="B16634" s="1" t="s">
        <v>260</v>
      </c>
      <c r="C16634">
        <v>595.57708000000002</v>
      </c>
      <c r="D16634">
        <v>538.95623999999998</v>
      </c>
    </row>
    <row r="16635" spans="1:4" x14ac:dyDescent="0.3">
      <c r="A16635" s="1" t="s">
        <v>247</v>
      </c>
      <c r="B16635" s="1" t="s">
        <v>260</v>
      </c>
      <c r="C16635">
        <v>596.37082999999996</v>
      </c>
      <c r="D16635">
        <v>536.83957999999996</v>
      </c>
    </row>
    <row r="16636" spans="1:4" x14ac:dyDescent="0.3">
      <c r="A16636" s="1" t="s">
        <v>247</v>
      </c>
      <c r="B16636" s="1" t="s">
        <v>260</v>
      </c>
      <c r="C16636">
        <v>598.75207999999998</v>
      </c>
      <c r="D16636">
        <v>532.34166000000005</v>
      </c>
    </row>
    <row r="16637" spans="1:4" x14ac:dyDescent="0.3">
      <c r="A16637" s="1" t="s">
        <v>247</v>
      </c>
      <c r="B16637" s="1" t="s">
        <v>260</v>
      </c>
      <c r="C16637">
        <v>600.07498999999996</v>
      </c>
      <c r="D16637">
        <v>529.43124</v>
      </c>
    </row>
    <row r="16638" spans="1:4" x14ac:dyDescent="0.3">
      <c r="A16638" s="1" t="s">
        <v>247</v>
      </c>
      <c r="B16638" s="1" t="s">
        <v>260</v>
      </c>
      <c r="C16638">
        <v>601.13333</v>
      </c>
      <c r="D16638">
        <v>527.04998999999998</v>
      </c>
    </row>
    <row r="16639" spans="1:4" x14ac:dyDescent="0.3">
      <c r="A16639" s="1" t="s">
        <v>247</v>
      </c>
      <c r="B16639" s="1" t="s">
        <v>260</v>
      </c>
      <c r="C16639">
        <v>602.72082999999998</v>
      </c>
      <c r="D16639">
        <v>523.61041</v>
      </c>
    </row>
    <row r="16640" spans="1:4" x14ac:dyDescent="0.3">
      <c r="A16640" s="1" t="s">
        <v>247</v>
      </c>
      <c r="B16640" s="1" t="s">
        <v>260</v>
      </c>
      <c r="C16640">
        <v>605.10208</v>
      </c>
      <c r="D16640">
        <v>519.11248999999998</v>
      </c>
    </row>
    <row r="16641" spans="1:4" x14ac:dyDescent="0.3">
      <c r="A16641" s="1" t="s">
        <v>247</v>
      </c>
      <c r="B16641" s="1" t="s">
        <v>260</v>
      </c>
      <c r="C16641">
        <v>606.68957999999998</v>
      </c>
      <c r="D16641">
        <v>515.40832999999998</v>
      </c>
    </row>
    <row r="16642" spans="1:4" x14ac:dyDescent="0.3">
      <c r="A16642" s="1" t="s">
        <v>247</v>
      </c>
      <c r="B16642" s="1" t="s">
        <v>260</v>
      </c>
      <c r="C16642">
        <v>608.01248999999996</v>
      </c>
      <c r="D16642">
        <v>512.49790999999902</v>
      </c>
    </row>
    <row r="16643" spans="1:4" x14ac:dyDescent="0.3">
      <c r="A16643" s="1" t="s">
        <v>247</v>
      </c>
      <c r="B16643" s="1" t="s">
        <v>260</v>
      </c>
      <c r="C16643">
        <v>611.45208000000002</v>
      </c>
      <c r="D16643">
        <v>505.88332999999898</v>
      </c>
    </row>
    <row r="16644" spans="1:4" x14ac:dyDescent="0.3">
      <c r="A16644" s="1" t="s">
        <v>247</v>
      </c>
      <c r="B16644" s="1" t="s">
        <v>260</v>
      </c>
      <c r="C16644">
        <v>612.77499</v>
      </c>
      <c r="D16644">
        <v>502.44373999999902</v>
      </c>
    </row>
    <row r="16645" spans="1:4" x14ac:dyDescent="0.3">
      <c r="A16645" s="1" t="s">
        <v>247</v>
      </c>
      <c r="B16645" s="1" t="s">
        <v>260</v>
      </c>
      <c r="C16645">
        <v>615.42083000000002</v>
      </c>
      <c r="D16645">
        <v>497.94582999999898</v>
      </c>
    </row>
    <row r="16646" spans="1:4" x14ac:dyDescent="0.3">
      <c r="A16646" s="1" t="s">
        <v>247</v>
      </c>
      <c r="B16646" s="1" t="s">
        <v>260</v>
      </c>
      <c r="C16646">
        <v>618.86041</v>
      </c>
      <c r="D16646">
        <v>490.00832999999898</v>
      </c>
    </row>
    <row r="16647" spans="1:4" x14ac:dyDescent="0.3">
      <c r="A16647" s="1" t="s">
        <v>247</v>
      </c>
      <c r="B16647" s="1" t="s">
        <v>260</v>
      </c>
      <c r="C16647">
        <v>622.56457999999998</v>
      </c>
      <c r="D16647">
        <v>483.39373999999901</v>
      </c>
    </row>
    <row r="16648" spans="1:4" x14ac:dyDescent="0.3">
      <c r="A16648" s="1" t="s">
        <v>247</v>
      </c>
      <c r="B16648" s="1" t="s">
        <v>260</v>
      </c>
      <c r="C16648">
        <v>626.53332999999998</v>
      </c>
      <c r="D16648">
        <v>476.514579999999</v>
      </c>
    </row>
    <row r="16649" spans="1:4" x14ac:dyDescent="0.3">
      <c r="A16649" s="1" t="s">
        <v>247</v>
      </c>
      <c r="B16649" s="1" t="s">
        <v>260</v>
      </c>
      <c r="C16649">
        <v>631.03124000000003</v>
      </c>
      <c r="D16649">
        <v>470.429159999999</v>
      </c>
    </row>
    <row r="16650" spans="1:4" x14ac:dyDescent="0.3">
      <c r="A16650" s="1" t="s">
        <v>247</v>
      </c>
      <c r="B16650" s="1" t="s">
        <v>260</v>
      </c>
      <c r="C16650">
        <v>633.67708000000005</v>
      </c>
      <c r="D16650">
        <v>467.51873999999901</v>
      </c>
    </row>
    <row r="16651" spans="1:4" x14ac:dyDescent="0.3">
      <c r="A16651" s="1" t="s">
        <v>247</v>
      </c>
      <c r="B16651" s="1" t="s">
        <v>260</v>
      </c>
      <c r="C16651">
        <v>637.38124000000005</v>
      </c>
      <c r="D16651">
        <v>462.491659999999</v>
      </c>
    </row>
    <row r="16652" spans="1:4" x14ac:dyDescent="0.3">
      <c r="A16652" s="1" t="s">
        <v>247</v>
      </c>
      <c r="B16652" s="1" t="s">
        <v>260</v>
      </c>
      <c r="C16652">
        <v>643.73123999999996</v>
      </c>
      <c r="D16652">
        <v>455.61248999999901</v>
      </c>
    </row>
    <row r="16653" spans="1:4" x14ac:dyDescent="0.3">
      <c r="A16653" s="1" t="s">
        <v>247</v>
      </c>
      <c r="B16653" s="1" t="s">
        <v>260</v>
      </c>
      <c r="C16653">
        <v>647.96457999999996</v>
      </c>
      <c r="D16653">
        <v>452.17290999999898</v>
      </c>
    </row>
    <row r="16654" spans="1:4" x14ac:dyDescent="0.3">
      <c r="A16654" s="1" t="s">
        <v>247</v>
      </c>
      <c r="B16654" s="1" t="s">
        <v>260</v>
      </c>
      <c r="C16654">
        <v>652.99166000000002</v>
      </c>
      <c r="D16654">
        <v>446.616659999999</v>
      </c>
    </row>
    <row r="16655" spans="1:4" x14ac:dyDescent="0.3">
      <c r="A16655" s="1" t="s">
        <v>247</v>
      </c>
      <c r="B16655" s="1" t="s">
        <v>260</v>
      </c>
      <c r="C16655">
        <v>657.22499000000005</v>
      </c>
      <c r="D16655">
        <v>442.11873999999898</v>
      </c>
    </row>
    <row r="16656" spans="1:4" x14ac:dyDescent="0.3">
      <c r="A16656" s="1" t="s">
        <v>247</v>
      </c>
      <c r="B16656" s="1" t="s">
        <v>260</v>
      </c>
      <c r="C16656">
        <v>662.25207999999998</v>
      </c>
      <c r="D16656">
        <v>436.827079999999</v>
      </c>
    </row>
    <row r="16657" spans="1:4" x14ac:dyDescent="0.3">
      <c r="A16657" s="1" t="s">
        <v>247</v>
      </c>
      <c r="B16657" s="1" t="s">
        <v>260</v>
      </c>
      <c r="C16657">
        <v>667.01458000000002</v>
      </c>
      <c r="D16657">
        <v>431.79998999999998</v>
      </c>
    </row>
    <row r="16658" spans="1:4" x14ac:dyDescent="0.3">
      <c r="A16658" s="1" t="s">
        <v>247</v>
      </c>
      <c r="B16658" s="1" t="s">
        <v>260</v>
      </c>
      <c r="C16658">
        <v>671.24791000000005</v>
      </c>
      <c r="D16658">
        <v>428.36041</v>
      </c>
    </row>
    <row r="16659" spans="1:4" x14ac:dyDescent="0.3">
      <c r="A16659" s="1" t="s">
        <v>247</v>
      </c>
      <c r="B16659" s="1" t="s">
        <v>260</v>
      </c>
      <c r="C16659">
        <v>674.42291</v>
      </c>
      <c r="D16659">
        <v>427.56666000000001</v>
      </c>
    </row>
    <row r="16660" spans="1:4" x14ac:dyDescent="0.3">
      <c r="A16660" s="1" t="s">
        <v>247</v>
      </c>
      <c r="B16660" s="1" t="s">
        <v>260</v>
      </c>
      <c r="C16660">
        <v>677.59790999999996</v>
      </c>
      <c r="D16660">
        <v>427.30207999999999</v>
      </c>
    </row>
    <row r="16661" spans="1:4" x14ac:dyDescent="0.3">
      <c r="A16661" s="1" t="s">
        <v>247</v>
      </c>
      <c r="B16661" s="1" t="s">
        <v>260</v>
      </c>
      <c r="C16661">
        <v>682.88958000000002</v>
      </c>
      <c r="D16661">
        <v>427.30207999999999</v>
      </c>
    </row>
    <row r="16662" spans="1:4" x14ac:dyDescent="0.3">
      <c r="A16662" s="1" t="s">
        <v>247</v>
      </c>
      <c r="B16662" s="1" t="s">
        <v>260</v>
      </c>
      <c r="C16662">
        <v>686.59374000000003</v>
      </c>
      <c r="D16662">
        <v>427.30207999999999</v>
      </c>
    </row>
    <row r="16663" spans="1:4" x14ac:dyDescent="0.3">
      <c r="A16663" s="1" t="s">
        <v>247</v>
      </c>
      <c r="B16663" s="1" t="s">
        <v>260</v>
      </c>
      <c r="C16663">
        <v>689.76873999999998</v>
      </c>
      <c r="D16663">
        <v>427.30207999999999</v>
      </c>
    </row>
    <row r="16664" spans="1:4" x14ac:dyDescent="0.3">
      <c r="A16664" s="1" t="s">
        <v>247</v>
      </c>
      <c r="B16664" s="1" t="s">
        <v>257</v>
      </c>
      <c r="C16664">
        <v>689.77305999999999</v>
      </c>
      <c r="D16664">
        <v>428.09699000000001</v>
      </c>
    </row>
    <row r="16665" spans="1:4" x14ac:dyDescent="0.3">
      <c r="A16665" s="1" t="s">
        <v>247</v>
      </c>
      <c r="B16665" s="1" t="s">
        <v>257</v>
      </c>
      <c r="C16665">
        <v>687.12722999999903</v>
      </c>
      <c r="D16665">
        <v>428.36156999999997</v>
      </c>
    </row>
    <row r="16666" spans="1:4" x14ac:dyDescent="0.3">
      <c r="A16666" s="1" t="s">
        <v>247</v>
      </c>
      <c r="B16666" s="1" t="s">
        <v>257</v>
      </c>
      <c r="C16666">
        <v>684.21680999999899</v>
      </c>
      <c r="D16666">
        <v>427.56781999999998</v>
      </c>
    </row>
    <row r="16667" spans="1:4" x14ac:dyDescent="0.3">
      <c r="A16667" s="1" t="s">
        <v>247</v>
      </c>
      <c r="B16667" s="1" t="s">
        <v>257</v>
      </c>
      <c r="C16667">
        <v>677.86680999999896</v>
      </c>
      <c r="D16667">
        <v>427.30324000000002</v>
      </c>
    </row>
    <row r="16668" spans="1:4" x14ac:dyDescent="0.3">
      <c r="A16668" s="1" t="s">
        <v>247</v>
      </c>
      <c r="B16668" s="1" t="s">
        <v>257</v>
      </c>
      <c r="C16668">
        <v>675.22097999999903</v>
      </c>
      <c r="D16668">
        <v>427.30324000000002</v>
      </c>
    </row>
    <row r="16669" spans="1:4" x14ac:dyDescent="0.3">
      <c r="A16669" s="1" t="s">
        <v>247</v>
      </c>
      <c r="B16669" s="1" t="s">
        <v>257</v>
      </c>
      <c r="C16669">
        <v>670.98763999999903</v>
      </c>
      <c r="D16669">
        <v>427.83240999999998</v>
      </c>
    </row>
    <row r="16670" spans="1:4" x14ac:dyDescent="0.3">
      <c r="A16670" s="1" t="s">
        <v>247</v>
      </c>
      <c r="B16670" s="1" t="s">
        <v>257</v>
      </c>
      <c r="C16670">
        <v>667.28347999999903</v>
      </c>
      <c r="D16670">
        <v>427.83240999999998</v>
      </c>
    </row>
    <row r="16671" spans="1:4" x14ac:dyDescent="0.3">
      <c r="A16671" s="1" t="s">
        <v>247</v>
      </c>
      <c r="B16671" s="1" t="s">
        <v>257</v>
      </c>
      <c r="C16671">
        <v>660.93347999999901</v>
      </c>
      <c r="D16671">
        <v>433.91782000000001</v>
      </c>
    </row>
    <row r="16672" spans="1:4" x14ac:dyDescent="0.3">
      <c r="A16672" s="1" t="s">
        <v>247</v>
      </c>
      <c r="B16672" s="1" t="s">
        <v>257</v>
      </c>
      <c r="C16672">
        <v>654.84805999999901</v>
      </c>
      <c r="D16672">
        <v>440.53241000000003</v>
      </c>
    </row>
    <row r="16673" spans="1:4" x14ac:dyDescent="0.3">
      <c r="A16673" s="1" t="s">
        <v>247</v>
      </c>
      <c r="B16673" s="1" t="s">
        <v>257</v>
      </c>
      <c r="C16673">
        <v>650.61472999999899</v>
      </c>
      <c r="D16673">
        <v>444.50116000000003</v>
      </c>
    </row>
    <row r="16674" spans="1:4" x14ac:dyDescent="0.3">
      <c r="A16674" s="1" t="s">
        <v>247</v>
      </c>
      <c r="B16674" s="1" t="s">
        <v>257</v>
      </c>
      <c r="C16674">
        <v>645.85222999999905</v>
      </c>
      <c r="D16674">
        <v>450.05741</v>
      </c>
    </row>
    <row r="16675" spans="1:4" x14ac:dyDescent="0.3">
      <c r="A16675" s="1" t="s">
        <v>247</v>
      </c>
      <c r="B16675" s="1" t="s">
        <v>257</v>
      </c>
      <c r="C16675">
        <v>641.35430999999903</v>
      </c>
      <c r="D16675">
        <v>455.34906999999998</v>
      </c>
    </row>
    <row r="16676" spans="1:4" x14ac:dyDescent="0.3">
      <c r="A16676" s="1" t="s">
        <v>247</v>
      </c>
      <c r="B16676" s="1" t="s">
        <v>257</v>
      </c>
      <c r="C16676">
        <v>637.12097999999901</v>
      </c>
      <c r="D16676">
        <v>460.64073999999999</v>
      </c>
    </row>
    <row r="16677" spans="1:4" x14ac:dyDescent="0.3">
      <c r="A16677" s="1" t="s">
        <v>247</v>
      </c>
      <c r="B16677" s="1" t="s">
        <v>257</v>
      </c>
      <c r="C16677">
        <v>633.94597999999905</v>
      </c>
      <c r="D16677">
        <v>464.87407000000002</v>
      </c>
    </row>
    <row r="16678" spans="1:4" x14ac:dyDescent="0.3">
      <c r="A16678" s="1" t="s">
        <v>247</v>
      </c>
      <c r="B16678" s="1" t="s">
        <v>257</v>
      </c>
      <c r="C16678">
        <v>630.77097999999899</v>
      </c>
      <c r="D16678">
        <v>469.90116</v>
      </c>
    </row>
    <row r="16679" spans="1:4" x14ac:dyDescent="0.3">
      <c r="A16679" s="1" t="s">
        <v>247</v>
      </c>
      <c r="B16679" s="1" t="s">
        <v>257</v>
      </c>
      <c r="C16679">
        <v>626.80222999999899</v>
      </c>
      <c r="D16679">
        <v>475.45740999999998</v>
      </c>
    </row>
    <row r="16680" spans="1:4" x14ac:dyDescent="0.3">
      <c r="A16680" s="1" t="s">
        <v>247</v>
      </c>
      <c r="B16680" s="1" t="s">
        <v>257</v>
      </c>
      <c r="C16680">
        <v>622.83347999999899</v>
      </c>
      <c r="D16680">
        <v>482.07199000000003</v>
      </c>
    </row>
    <row r="16681" spans="1:4" x14ac:dyDescent="0.3">
      <c r="A16681" s="1" t="s">
        <v>247</v>
      </c>
      <c r="B16681" s="1" t="s">
        <v>257</v>
      </c>
      <c r="C16681">
        <v>619.12930999999901</v>
      </c>
      <c r="D16681">
        <v>490.00949000000003</v>
      </c>
    </row>
    <row r="16682" spans="1:4" x14ac:dyDescent="0.3">
      <c r="A16682" s="1" t="s">
        <v>247</v>
      </c>
      <c r="B16682" s="1" t="s">
        <v>257</v>
      </c>
      <c r="C16682">
        <v>617.01263999999901</v>
      </c>
      <c r="D16682">
        <v>495.03656999999998</v>
      </c>
    </row>
    <row r="16683" spans="1:4" x14ac:dyDescent="0.3">
      <c r="A16683" s="1" t="s">
        <v>247</v>
      </c>
      <c r="B16683" s="1" t="s">
        <v>257</v>
      </c>
      <c r="C16683">
        <v>613.83763999999906</v>
      </c>
      <c r="D16683">
        <v>502.44490999999999</v>
      </c>
    </row>
    <row r="16684" spans="1:4" x14ac:dyDescent="0.3">
      <c r="A16684" s="1" t="s">
        <v>247</v>
      </c>
      <c r="B16684" s="1" t="s">
        <v>257</v>
      </c>
      <c r="C16684">
        <v>612.25013999999896</v>
      </c>
      <c r="D16684">
        <v>507.73656999999997</v>
      </c>
    </row>
    <row r="16685" spans="1:4" x14ac:dyDescent="0.3">
      <c r="A16685" s="1" t="s">
        <v>247</v>
      </c>
      <c r="B16685" s="1" t="s">
        <v>257</v>
      </c>
      <c r="C16685">
        <v>609.86888999999906</v>
      </c>
      <c r="D16685">
        <v>514.35116000000005</v>
      </c>
    </row>
    <row r="16686" spans="1:4" x14ac:dyDescent="0.3">
      <c r="A16686" s="1" t="s">
        <v>247</v>
      </c>
      <c r="B16686" s="1" t="s">
        <v>257</v>
      </c>
      <c r="C16686">
        <v>607.75222999999903</v>
      </c>
      <c r="D16686">
        <v>519.64282000000003</v>
      </c>
    </row>
    <row r="16687" spans="1:4" x14ac:dyDescent="0.3">
      <c r="A16687" s="1" t="s">
        <v>247</v>
      </c>
      <c r="B16687" s="1" t="s">
        <v>257</v>
      </c>
      <c r="C16687">
        <v>605.37097999999901</v>
      </c>
      <c r="D16687">
        <v>525.72824000000003</v>
      </c>
    </row>
    <row r="16688" spans="1:4" x14ac:dyDescent="0.3">
      <c r="A16688" s="1" t="s">
        <v>247</v>
      </c>
      <c r="B16688" s="1" t="s">
        <v>257</v>
      </c>
      <c r="C16688">
        <v>603.78347999999903</v>
      </c>
      <c r="D16688">
        <v>530.49073999999996</v>
      </c>
    </row>
    <row r="16689" spans="1:4" x14ac:dyDescent="0.3">
      <c r="A16689" s="1" t="s">
        <v>247</v>
      </c>
      <c r="B16689" s="1" t="s">
        <v>257</v>
      </c>
      <c r="C16689">
        <v>601.40222999999901</v>
      </c>
      <c r="D16689">
        <v>535.25324000000001</v>
      </c>
    </row>
    <row r="16690" spans="1:4" x14ac:dyDescent="0.3">
      <c r="A16690" s="1" t="s">
        <v>247</v>
      </c>
      <c r="B16690" s="1" t="s">
        <v>257</v>
      </c>
      <c r="C16690">
        <v>600.07930999999905</v>
      </c>
      <c r="D16690">
        <v>540.80948999999998</v>
      </c>
    </row>
    <row r="16691" spans="1:4" x14ac:dyDescent="0.3">
      <c r="A16691" s="1" t="s">
        <v>247</v>
      </c>
      <c r="B16691" s="1" t="s">
        <v>257</v>
      </c>
      <c r="C16691">
        <v>597.96263999999906</v>
      </c>
      <c r="D16691">
        <v>547.15949000000001</v>
      </c>
    </row>
    <row r="16692" spans="1:4" x14ac:dyDescent="0.3">
      <c r="A16692" s="1" t="s">
        <v>247</v>
      </c>
      <c r="B16692" s="1" t="s">
        <v>257</v>
      </c>
      <c r="C16692">
        <v>597.96263999999906</v>
      </c>
      <c r="D16692">
        <v>550.86365999999998</v>
      </c>
    </row>
    <row r="16693" spans="1:4" x14ac:dyDescent="0.3">
      <c r="A16693" s="1" t="s">
        <v>247</v>
      </c>
      <c r="B16693" s="1" t="s">
        <v>257</v>
      </c>
      <c r="C16693">
        <v>597.69805999999903</v>
      </c>
      <c r="D16693">
        <v>551.65741000000003</v>
      </c>
    </row>
    <row r="16694" spans="1:4" x14ac:dyDescent="0.3">
      <c r="A16694" s="1" t="s">
        <v>247</v>
      </c>
      <c r="B16694" s="1" t="s">
        <v>257</v>
      </c>
      <c r="C16694">
        <v>596.11055999999905</v>
      </c>
      <c r="D16694">
        <v>551.92199000000005</v>
      </c>
    </row>
    <row r="16695" spans="1:4" x14ac:dyDescent="0.3">
      <c r="A16695" s="1" t="s">
        <v>247</v>
      </c>
      <c r="B16695" s="1" t="s">
        <v>257</v>
      </c>
      <c r="C16695">
        <v>594.78763999999899</v>
      </c>
      <c r="D16695">
        <v>552.18656999999996</v>
      </c>
    </row>
    <row r="16696" spans="1:4" x14ac:dyDescent="0.3">
      <c r="A16696" s="1" t="s">
        <v>247</v>
      </c>
      <c r="B16696" s="1" t="s">
        <v>257</v>
      </c>
      <c r="C16696">
        <v>592.14180999999905</v>
      </c>
      <c r="D16696">
        <v>552.18656999999996</v>
      </c>
    </row>
    <row r="16697" spans="1:4" x14ac:dyDescent="0.3">
      <c r="A16697" s="1" t="s">
        <v>247</v>
      </c>
      <c r="B16697" s="1" t="s">
        <v>257</v>
      </c>
      <c r="C16697">
        <v>589.76055999999903</v>
      </c>
      <c r="D16697">
        <v>552.18656999999996</v>
      </c>
    </row>
    <row r="16698" spans="1:4" x14ac:dyDescent="0.3">
      <c r="A16698" s="1" t="s">
        <v>247</v>
      </c>
      <c r="B16698" s="1" t="s">
        <v>257</v>
      </c>
      <c r="C16698">
        <v>584.46888999999896</v>
      </c>
      <c r="D16698">
        <v>551.92199000000005</v>
      </c>
    </row>
    <row r="16699" spans="1:4" x14ac:dyDescent="0.3">
      <c r="A16699" s="1" t="s">
        <v>247</v>
      </c>
      <c r="B16699" s="1" t="s">
        <v>257</v>
      </c>
      <c r="C16699">
        <v>581.02930999999899</v>
      </c>
      <c r="D16699">
        <v>552.98032000000001</v>
      </c>
    </row>
    <row r="16700" spans="1:4" x14ac:dyDescent="0.3">
      <c r="A16700" s="1" t="s">
        <v>247</v>
      </c>
      <c r="B16700" s="1" t="s">
        <v>257</v>
      </c>
      <c r="C16700">
        <v>575.47305999999901</v>
      </c>
      <c r="D16700">
        <v>554.03866000000005</v>
      </c>
    </row>
    <row r="16701" spans="1:4" x14ac:dyDescent="0.3">
      <c r="A16701" s="1" t="s">
        <v>247</v>
      </c>
      <c r="B16701" s="1" t="s">
        <v>257</v>
      </c>
      <c r="C16701">
        <v>568.85847999999896</v>
      </c>
      <c r="D16701">
        <v>554.56781999999998</v>
      </c>
    </row>
    <row r="16702" spans="1:4" x14ac:dyDescent="0.3">
      <c r="A16702" s="1" t="s">
        <v>247</v>
      </c>
      <c r="B16702" s="1" t="s">
        <v>257</v>
      </c>
      <c r="C16702">
        <v>563.83138999999903</v>
      </c>
      <c r="D16702">
        <v>555.09699000000001</v>
      </c>
    </row>
    <row r="16703" spans="1:4" x14ac:dyDescent="0.3">
      <c r="A16703" s="1" t="s">
        <v>247</v>
      </c>
      <c r="B16703" s="1" t="s">
        <v>257</v>
      </c>
      <c r="C16703">
        <v>555.89388999999903</v>
      </c>
      <c r="D16703">
        <v>555.62616000000003</v>
      </c>
    </row>
    <row r="16704" spans="1:4" x14ac:dyDescent="0.3">
      <c r="A16704" s="1" t="s">
        <v>247</v>
      </c>
      <c r="B16704" s="1" t="s">
        <v>257</v>
      </c>
      <c r="C16704">
        <v>546.36888999999906</v>
      </c>
      <c r="D16704">
        <v>555.36157000000003</v>
      </c>
    </row>
    <row r="16705" spans="1:4" x14ac:dyDescent="0.3">
      <c r="A16705" s="1" t="s">
        <v>247</v>
      </c>
      <c r="B16705" s="1" t="s">
        <v>257</v>
      </c>
      <c r="C16705">
        <v>542.13555999999903</v>
      </c>
      <c r="D16705">
        <v>556.68448999999998</v>
      </c>
    </row>
    <row r="16706" spans="1:4" x14ac:dyDescent="0.3">
      <c r="A16706" s="1" t="s">
        <v>247</v>
      </c>
      <c r="B16706" s="1" t="s">
        <v>257</v>
      </c>
      <c r="C16706">
        <v>533.13972999999896</v>
      </c>
      <c r="D16706">
        <v>556.15531999999996</v>
      </c>
    </row>
    <row r="16707" spans="1:4" x14ac:dyDescent="0.3">
      <c r="A16707" s="1" t="s">
        <v>247</v>
      </c>
      <c r="B16707" s="1" t="s">
        <v>257</v>
      </c>
      <c r="C16707">
        <v>526.52514999999903</v>
      </c>
      <c r="D16707">
        <v>557.21366</v>
      </c>
    </row>
    <row r="16708" spans="1:4" x14ac:dyDescent="0.3">
      <c r="A16708" s="1" t="s">
        <v>247</v>
      </c>
      <c r="B16708" s="1" t="s">
        <v>257</v>
      </c>
      <c r="C16708">
        <v>518.85222999999905</v>
      </c>
      <c r="D16708">
        <v>556.68448999999998</v>
      </c>
    </row>
    <row r="16709" spans="1:4" x14ac:dyDescent="0.3">
      <c r="A16709" s="1" t="s">
        <v>247</v>
      </c>
      <c r="B16709" s="1" t="s">
        <v>257</v>
      </c>
      <c r="C16709">
        <v>513.29597999999896</v>
      </c>
      <c r="D16709">
        <v>557.47824000000003</v>
      </c>
    </row>
    <row r="16710" spans="1:4" x14ac:dyDescent="0.3">
      <c r="A16710" s="1" t="s">
        <v>247</v>
      </c>
      <c r="B16710" s="1" t="s">
        <v>257</v>
      </c>
      <c r="C16710">
        <v>508.53347999999897</v>
      </c>
      <c r="D16710">
        <v>557.21366</v>
      </c>
    </row>
    <row r="16711" spans="1:4" x14ac:dyDescent="0.3">
      <c r="A16711" s="1" t="s">
        <v>247</v>
      </c>
      <c r="B16711" s="1" t="s">
        <v>257</v>
      </c>
      <c r="C16711">
        <v>504.56472999999897</v>
      </c>
      <c r="D16711">
        <v>557.74282000000005</v>
      </c>
    </row>
    <row r="16712" spans="1:4" x14ac:dyDescent="0.3">
      <c r="A16712" s="1" t="s">
        <v>247</v>
      </c>
      <c r="B16712" s="1" t="s">
        <v>259</v>
      </c>
      <c r="C16712">
        <v>1049.8234</v>
      </c>
      <c r="D16712">
        <v>403.48230000000001</v>
      </c>
    </row>
    <row r="16713" spans="1:4" x14ac:dyDescent="0.3">
      <c r="A16713" s="1" t="s">
        <v>247</v>
      </c>
      <c r="B16713" s="1" t="s">
        <v>259</v>
      </c>
      <c r="C16713">
        <v>1042.9442999999901</v>
      </c>
      <c r="D16713">
        <v>405.86354999999998</v>
      </c>
    </row>
    <row r="16714" spans="1:4" x14ac:dyDescent="0.3">
      <c r="A16714" s="1" t="s">
        <v>247</v>
      </c>
      <c r="B16714" s="1" t="s">
        <v>259</v>
      </c>
      <c r="C16714">
        <v>1032.8900999999901</v>
      </c>
      <c r="D16714">
        <v>408.50939</v>
      </c>
    </row>
    <row r="16715" spans="1:4" x14ac:dyDescent="0.3">
      <c r="A16715" s="1" t="s">
        <v>247</v>
      </c>
      <c r="B16715" s="1" t="s">
        <v>259</v>
      </c>
      <c r="C16715">
        <v>1023.36509999999</v>
      </c>
      <c r="D16715">
        <v>410.89064000000002</v>
      </c>
    </row>
    <row r="16716" spans="1:4" x14ac:dyDescent="0.3">
      <c r="A16716" s="1" t="s">
        <v>247</v>
      </c>
      <c r="B16716" s="1" t="s">
        <v>259</v>
      </c>
      <c r="C16716">
        <v>1015.42759999999</v>
      </c>
      <c r="D16716">
        <v>412.47814</v>
      </c>
    </row>
    <row r="16717" spans="1:4" x14ac:dyDescent="0.3">
      <c r="A16717" s="1" t="s">
        <v>247</v>
      </c>
      <c r="B16717" s="1" t="s">
        <v>259</v>
      </c>
      <c r="C16717">
        <v>1009.60679999999</v>
      </c>
      <c r="D16717">
        <v>413.27188999999998</v>
      </c>
    </row>
    <row r="16718" spans="1:4" x14ac:dyDescent="0.3">
      <c r="A16718" s="1" t="s">
        <v>247</v>
      </c>
      <c r="B16718" s="1" t="s">
        <v>259</v>
      </c>
      <c r="C16718">
        <v>1004.57969999999</v>
      </c>
      <c r="D16718">
        <v>414.33022</v>
      </c>
    </row>
    <row r="16719" spans="1:4" x14ac:dyDescent="0.3">
      <c r="A16719" s="1" t="s">
        <v>247</v>
      </c>
      <c r="B16719" s="1" t="s">
        <v>259</v>
      </c>
      <c r="C16719">
        <v>1000.08179999999</v>
      </c>
      <c r="D16719">
        <v>414.59480000000002</v>
      </c>
    </row>
    <row r="16720" spans="1:4" x14ac:dyDescent="0.3">
      <c r="A16720" s="1" t="s">
        <v>247</v>
      </c>
      <c r="B16720" s="1" t="s">
        <v>259</v>
      </c>
      <c r="C16720">
        <v>992.40884999999901</v>
      </c>
      <c r="D16720">
        <v>416.1823</v>
      </c>
    </row>
    <row r="16721" spans="1:4" x14ac:dyDescent="0.3">
      <c r="A16721" s="1" t="s">
        <v>247</v>
      </c>
      <c r="B16721" s="1" t="s">
        <v>259</v>
      </c>
      <c r="C16721">
        <v>990.55676999999901</v>
      </c>
      <c r="D16721">
        <v>416.97604999999999</v>
      </c>
    </row>
    <row r="16722" spans="1:4" x14ac:dyDescent="0.3">
      <c r="A16722" s="1" t="s">
        <v>247</v>
      </c>
      <c r="B16722" s="1" t="s">
        <v>259</v>
      </c>
      <c r="C16722">
        <v>982.09009999999898</v>
      </c>
      <c r="D16722">
        <v>420.15105</v>
      </c>
    </row>
    <row r="16723" spans="1:4" x14ac:dyDescent="0.3">
      <c r="A16723" s="1" t="s">
        <v>247</v>
      </c>
      <c r="B16723" s="1" t="s">
        <v>259</v>
      </c>
      <c r="C16723">
        <v>980.23801999999898</v>
      </c>
      <c r="D16723">
        <v>421.20938999999998</v>
      </c>
    </row>
    <row r="16724" spans="1:4" x14ac:dyDescent="0.3">
      <c r="A16724" s="1" t="s">
        <v>247</v>
      </c>
      <c r="B16724" s="1" t="s">
        <v>259</v>
      </c>
      <c r="C16724">
        <v>979.17967999999905</v>
      </c>
      <c r="D16724">
        <v>424.38439</v>
      </c>
    </row>
    <row r="16725" spans="1:4" x14ac:dyDescent="0.3">
      <c r="A16725" s="1" t="s">
        <v>247</v>
      </c>
      <c r="B16725" s="1" t="s">
        <v>259</v>
      </c>
      <c r="C16725">
        <v>977.32759999999905</v>
      </c>
      <c r="D16725">
        <v>425.44272000000001</v>
      </c>
    </row>
    <row r="16726" spans="1:4" x14ac:dyDescent="0.3">
      <c r="A16726" s="1" t="s">
        <v>247</v>
      </c>
      <c r="B16726" s="1" t="s">
        <v>259</v>
      </c>
      <c r="C16726">
        <v>974.94634999999903</v>
      </c>
      <c r="D16726">
        <v>427.29480000000001</v>
      </c>
    </row>
    <row r="16727" spans="1:4" x14ac:dyDescent="0.3">
      <c r="A16727" s="1" t="s">
        <v>247</v>
      </c>
      <c r="B16727" s="1" t="s">
        <v>259</v>
      </c>
      <c r="C16727">
        <v>972.30051999999898</v>
      </c>
      <c r="D16727">
        <v>429.41147000000001</v>
      </c>
    </row>
    <row r="16728" spans="1:4" x14ac:dyDescent="0.3">
      <c r="A16728" s="1" t="s">
        <v>247</v>
      </c>
      <c r="B16728" s="1" t="s">
        <v>259</v>
      </c>
      <c r="C16728">
        <v>969.91926999999896</v>
      </c>
      <c r="D16728">
        <v>430.46980000000002</v>
      </c>
    </row>
    <row r="16729" spans="1:4" x14ac:dyDescent="0.3">
      <c r="A16729" s="1" t="s">
        <v>247</v>
      </c>
      <c r="B16729" s="1" t="s">
        <v>259</v>
      </c>
      <c r="C16729">
        <v>966.47967999999901</v>
      </c>
      <c r="D16729">
        <v>432.32189</v>
      </c>
    </row>
    <row r="16730" spans="1:4" x14ac:dyDescent="0.3">
      <c r="A16730" s="1" t="s">
        <v>247</v>
      </c>
      <c r="B16730" s="1" t="s">
        <v>259</v>
      </c>
      <c r="C16730">
        <v>963.56926999999905</v>
      </c>
      <c r="D16730">
        <v>434.17397</v>
      </c>
    </row>
    <row r="16731" spans="1:4" x14ac:dyDescent="0.3">
      <c r="A16731" s="1" t="s">
        <v>247</v>
      </c>
      <c r="B16731" s="1" t="s">
        <v>259</v>
      </c>
      <c r="C16731">
        <v>961.98176999999896</v>
      </c>
      <c r="D16731">
        <v>434.96771999999999</v>
      </c>
    </row>
    <row r="16732" spans="1:4" x14ac:dyDescent="0.3">
      <c r="A16732" s="1" t="s">
        <v>247</v>
      </c>
      <c r="B16732" s="1" t="s">
        <v>259</v>
      </c>
      <c r="C16732">
        <v>959.86509999999896</v>
      </c>
      <c r="D16732">
        <v>436.02605</v>
      </c>
    </row>
    <row r="16733" spans="1:4" x14ac:dyDescent="0.3">
      <c r="A16733" s="1" t="s">
        <v>247</v>
      </c>
      <c r="B16733" s="1" t="s">
        <v>259</v>
      </c>
      <c r="C16733">
        <v>957.21926999999903</v>
      </c>
      <c r="D16733">
        <v>437.87813999999997</v>
      </c>
    </row>
    <row r="16734" spans="1:4" x14ac:dyDescent="0.3">
      <c r="A16734" s="1" t="s">
        <v>247</v>
      </c>
      <c r="B16734" s="1" t="s">
        <v>259</v>
      </c>
      <c r="C16734">
        <v>954.57341999999903</v>
      </c>
      <c r="D16734">
        <v>439.73021999999997</v>
      </c>
    </row>
    <row r="16735" spans="1:4" x14ac:dyDescent="0.3">
      <c r="A16735" s="1" t="s">
        <v>247</v>
      </c>
      <c r="B16735" s="1" t="s">
        <v>259</v>
      </c>
      <c r="C16735">
        <v>952.192219999999</v>
      </c>
      <c r="D16735">
        <v>441.31772000000001</v>
      </c>
    </row>
    <row r="16736" spans="1:4" x14ac:dyDescent="0.3">
      <c r="A16736" s="1" t="s">
        <v>247</v>
      </c>
      <c r="B16736" s="1" t="s">
        <v>259</v>
      </c>
      <c r="C16736">
        <v>949.01721999999904</v>
      </c>
      <c r="D16736">
        <v>443.69896999999997</v>
      </c>
    </row>
    <row r="16737" spans="1:4" x14ac:dyDescent="0.3">
      <c r="A16737" s="1" t="s">
        <v>247</v>
      </c>
      <c r="B16737" s="1" t="s">
        <v>259</v>
      </c>
      <c r="C16737">
        <v>945.84221999999897</v>
      </c>
      <c r="D16737">
        <v>444.75729999999999</v>
      </c>
    </row>
    <row r="16738" spans="1:4" x14ac:dyDescent="0.3">
      <c r="A16738" s="1" t="s">
        <v>247</v>
      </c>
      <c r="B16738" s="1" t="s">
        <v>259</v>
      </c>
      <c r="C16738">
        <v>943.72551999999905</v>
      </c>
      <c r="D16738">
        <v>445.81563999999997</v>
      </c>
    </row>
    <row r="16739" spans="1:4" x14ac:dyDescent="0.3">
      <c r="A16739" s="1" t="s">
        <v>247</v>
      </c>
      <c r="B16739" s="1" t="s">
        <v>259</v>
      </c>
      <c r="C16739">
        <v>941.07971999999904</v>
      </c>
      <c r="D16739">
        <v>446.08022</v>
      </c>
    </row>
    <row r="16740" spans="1:4" x14ac:dyDescent="0.3">
      <c r="A16740" s="1" t="s">
        <v>247</v>
      </c>
      <c r="B16740" s="1" t="s">
        <v>259</v>
      </c>
      <c r="C16740">
        <v>936.581719999999</v>
      </c>
      <c r="D16740">
        <v>447.66771999999997</v>
      </c>
    </row>
    <row r="16741" spans="1:4" x14ac:dyDescent="0.3">
      <c r="A16741" s="1" t="s">
        <v>247</v>
      </c>
      <c r="B16741" s="1" t="s">
        <v>259</v>
      </c>
      <c r="C16741">
        <v>932.87761999999896</v>
      </c>
      <c r="D16741">
        <v>448.46147000000002</v>
      </c>
    </row>
    <row r="16742" spans="1:4" x14ac:dyDescent="0.3">
      <c r="A16742" s="1" t="s">
        <v>247</v>
      </c>
      <c r="B16742" s="1" t="s">
        <v>259</v>
      </c>
      <c r="C16742">
        <v>928.90881999999897</v>
      </c>
      <c r="D16742">
        <v>449.25522000000001</v>
      </c>
    </row>
    <row r="16743" spans="1:4" x14ac:dyDescent="0.3">
      <c r="A16743" s="1" t="s">
        <v>247</v>
      </c>
      <c r="B16743" s="1" t="s">
        <v>259</v>
      </c>
      <c r="C16743">
        <v>925.46921999999904</v>
      </c>
      <c r="D16743">
        <v>451.37189000000001</v>
      </c>
    </row>
    <row r="16744" spans="1:4" x14ac:dyDescent="0.3">
      <c r="A16744" s="1" t="s">
        <v>247</v>
      </c>
      <c r="B16744" s="1" t="s">
        <v>259</v>
      </c>
      <c r="C16744">
        <v>922.55881999999895</v>
      </c>
      <c r="D16744">
        <v>452.16564</v>
      </c>
    </row>
    <row r="16745" spans="1:4" x14ac:dyDescent="0.3">
      <c r="A16745" s="1" t="s">
        <v>247</v>
      </c>
      <c r="B16745" s="1" t="s">
        <v>259</v>
      </c>
      <c r="C16745">
        <v>918.85471999999902</v>
      </c>
      <c r="D16745">
        <v>452.43022000000002</v>
      </c>
    </row>
    <row r="16746" spans="1:4" x14ac:dyDescent="0.3">
      <c r="A16746" s="1" t="s">
        <v>247</v>
      </c>
      <c r="B16746" s="1" t="s">
        <v>259</v>
      </c>
      <c r="C16746">
        <v>914.88591999999903</v>
      </c>
      <c r="D16746">
        <v>453.48854999999998</v>
      </c>
    </row>
    <row r="16747" spans="1:4" x14ac:dyDescent="0.3">
      <c r="A16747" s="1" t="s">
        <v>247</v>
      </c>
      <c r="B16747" s="1" t="s">
        <v>259</v>
      </c>
      <c r="C16747">
        <v>911.97551999999905</v>
      </c>
      <c r="D16747">
        <v>453.48854999999998</v>
      </c>
    </row>
    <row r="16748" spans="1:4" x14ac:dyDescent="0.3">
      <c r="A16748" s="1" t="s">
        <v>247</v>
      </c>
      <c r="B16748" s="1" t="s">
        <v>259</v>
      </c>
      <c r="C16748">
        <v>909.32971999999904</v>
      </c>
      <c r="D16748">
        <v>454.01772</v>
      </c>
    </row>
    <row r="16749" spans="1:4" x14ac:dyDescent="0.3">
      <c r="A16749" s="1" t="s">
        <v>247</v>
      </c>
      <c r="B16749" s="1" t="s">
        <v>259</v>
      </c>
      <c r="C16749">
        <v>906.94841999999903</v>
      </c>
      <c r="D16749">
        <v>455.07605000000001</v>
      </c>
    </row>
    <row r="16750" spans="1:4" x14ac:dyDescent="0.3">
      <c r="A16750" s="1" t="s">
        <v>247</v>
      </c>
      <c r="B16750" s="1" t="s">
        <v>259</v>
      </c>
      <c r="C16750">
        <v>904.831719999999</v>
      </c>
      <c r="D16750">
        <v>455.07605000000001</v>
      </c>
    </row>
    <row r="16751" spans="1:4" x14ac:dyDescent="0.3">
      <c r="A16751" s="1" t="s">
        <v>247</v>
      </c>
      <c r="B16751" s="1" t="s">
        <v>258</v>
      </c>
      <c r="C16751">
        <v>1174.2492999999999</v>
      </c>
      <c r="D16751">
        <v>421.49160999999998</v>
      </c>
    </row>
    <row r="16752" spans="1:4" x14ac:dyDescent="0.3">
      <c r="A16752" s="1" t="s">
        <v>247</v>
      </c>
      <c r="B16752" s="1" t="s">
        <v>258</v>
      </c>
      <c r="C16752">
        <v>1170.3203999999901</v>
      </c>
      <c r="D16752">
        <v>422.42703999999998</v>
      </c>
    </row>
    <row r="16753" spans="1:4" x14ac:dyDescent="0.3">
      <c r="A16753" s="1" t="s">
        <v>247</v>
      </c>
      <c r="B16753" s="1" t="s">
        <v>258</v>
      </c>
      <c r="C16753">
        <v>1164.89489999999</v>
      </c>
      <c r="D16753">
        <v>423.73667999999998</v>
      </c>
    </row>
    <row r="16754" spans="1:4" x14ac:dyDescent="0.3">
      <c r="A16754" s="1" t="s">
        <v>247</v>
      </c>
      <c r="B16754" s="1" t="s">
        <v>258</v>
      </c>
      <c r="C16754">
        <v>1162.6497999999899</v>
      </c>
      <c r="D16754">
        <v>424.67210999999998</v>
      </c>
    </row>
    <row r="16755" spans="1:4" x14ac:dyDescent="0.3">
      <c r="A16755" s="1" t="s">
        <v>247</v>
      </c>
      <c r="B16755" s="1" t="s">
        <v>258</v>
      </c>
      <c r="C16755">
        <v>1156.4758999999899</v>
      </c>
      <c r="D16755">
        <v>426.16882999999899</v>
      </c>
    </row>
    <row r="16756" spans="1:4" x14ac:dyDescent="0.3">
      <c r="A16756" s="1" t="s">
        <v>247</v>
      </c>
      <c r="B16756" s="1" t="s">
        <v>258</v>
      </c>
      <c r="C16756">
        <v>1151.6115999999899</v>
      </c>
      <c r="D16756">
        <v>427.47843999999998</v>
      </c>
    </row>
    <row r="16757" spans="1:4" x14ac:dyDescent="0.3">
      <c r="A16757" s="1" t="s">
        <v>247</v>
      </c>
      <c r="B16757" s="1" t="s">
        <v>258</v>
      </c>
      <c r="C16757">
        <v>1148.05689999999</v>
      </c>
      <c r="D16757">
        <v>428.60095999999999</v>
      </c>
    </row>
    <row r="16758" spans="1:4" x14ac:dyDescent="0.3">
      <c r="A16758" s="1" t="s">
        <v>247</v>
      </c>
      <c r="B16758" s="1" t="s">
        <v>258</v>
      </c>
      <c r="C16758">
        <v>1141.6958999999899</v>
      </c>
      <c r="D16758">
        <v>429.34933999999998</v>
      </c>
    </row>
    <row r="16759" spans="1:4" x14ac:dyDescent="0.3">
      <c r="A16759" s="1" t="s">
        <v>247</v>
      </c>
      <c r="B16759" s="1" t="s">
        <v>258</v>
      </c>
      <c r="C16759">
        <v>1135.5219999999899</v>
      </c>
      <c r="D16759">
        <v>430.84602999999998</v>
      </c>
    </row>
    <row r="16760" spans="1:4" x14ac:dyDescent="0.3">
      <c r="A16760" s="1" t="s">
        <v>247</v>
      </c>
      <c r="B16760" s="1" t="s">
        <v>258</v>
      </c>
      <c r="C16760">
        <v>1132.71559999999</v>
      </c>
      <c r="D16760">
        <v>432.342749999999</v>
      </c>
    </row>
    <row r="16761" spans="1:4" x14ac:dyDescent="0.3">
      <c r="A16761" s="1" t="s">
        <v>247</v>
      </c>
      <c r="B16761" s="1" t="s">
        <v>258</v>
      </c>
      <c r="C16761">
        <v>1126.7287999999901</v>
      </c>
      <c r="D16761">
        <v>433.65235999999999</v>
      </c>
    </row>
    <row r="16762" spans="1:4" x14ac:dyDescent="0.3">
      <c r="A16762" s="1" t="s">
        <v>247</v>
      </c>
      <c r="B16762" s="1" t="s">
        <v>258</v>
      </c>
      <c r="C16762">
        <v>1121.8644999999999</v>
      </c>
      <c r="D16762">
        <v>434.587819999999</v>
      </c>
    </row>
    <row r="16763" spans="1:4" x14ac:dyDescent="0.3">
      <c r="A16763" s="1" t="s">
        <v>247</v>
      </c>
      <c r="B16763" s="1" t="s">
        <v>258</v>
      </c>
      <c r="C16763">
        <v>1114.7550999999901</v>
      </c>
      <c r="D16763">
        <v>436.64577999999898</v>
      </c>
    </row>
    <row r="16764" spans="1:4" x14ac:dyDescent="0.3">
      <c r="A16764" s="1" t="s">
        <v>247</v>
      </c>
      <c r="B16764" s="1" t="s">
        <v>258</v>
      </c>
      <c r="C16764">
        <v>1110.45209999999</v>
      </c>
      <c r="D16764">
        <v>438.14249999999902</v>
      </c>
    </row>
    <row r="16765" spans="1:4" x14ac:dyDescent="0.3">
      <c r="A16765" s="1" t="s">
        <v>247</v>
      </c>
      <c r="B16765" s="1" t="s">
        <v>258</v>
      </c>
      <c r="C16765">
        <v>1103.52979999999</v>
      </c>
      <c r="D16765">
        <v>439.82630999999901</v>
      </c>
    </row>
    <row r="16766" spans="1:4" x14ac:dyDescent="0.3">
      <c r="A16766" s="1" t="s">
        <v>247</v>
      </c>
      <c r="B16766" s="1" t="s">
        <v>258</v>
      </c>
      <c r="C16766">
        <v>1096.42039999999</v>
      </c>
      <c r="D16766">
        <v>441.88425999999902</v>
      </c>
    </row>
    <row r="16767" spans="1:4" x14ac:dyDescent="0.3">
      <c r="A16767" s="1" t="s">
        <v>247</v>
      </c>
      <c r="B16767" s="1" t="s">
        <v>258</v>
      </c>
      <c r="C16767">
        <v>1091.93029999999</v>
      </c>
      <c r="D16767">
        <v>442.63263999999901</v>
      </c>
    </row>
    <row r="16768" spans="1:4" x14ac:dyDescent="0.3">
      <c r="A16768" s="1" t="s">
        <v>247</v>
      </c>
      <c r="B16768" s="1" t="s">
        <v>258</v>
      </c>
      <c r="C16768">
        <v>1088.0013999999901</v>
      </c>
      <c r="D16768">
        <v>444.31641999999903</v>
      </c>
    </row>
    <row r="16769" spans="1:4" x14ac:dyDescent="0.3">
      <c r="A16769" s="1" t="s">
        <v>247</v>
      </c>
      <c r="B16769" s="1" t="s">
        <v>258</v>
      </c>
      <c r="C16769">
        <v>1080.1436999999901</v>
      </c>
      <c r="D16769">
        <v>446.56148999999903</v>
      </c>
    </row>
    <row r="16770" spans="1:4" x14ac:dyDescent="0.3">
      <c r="A16770" s="1" t="s">
        <v>247</v>
      </c>
      <c r="B16770" s="1" t="s">
        <v>258</v>
      </c>
      <c r="C16770">
        <v>1075.2794999999901</v>
      </c>
      <c r="D16770">
        <v>448.05820999999901</v>
      </c>
    </row>
    <row r="16771" spans="1:4" x14ac:dyDescent="0.3">
      <c r="A16771" s="1" t="s">
        <v>247</v>
      </c>
      <c r="B16771" s="1" t="s">
        <v>258</v>
      </c>
      <c r="C16771">
        <v>1070.22809999999</v>
      </c>
      <c r="D16771">
        <v>449.74198999999902</v>
      </c>
    </row>
    <row r="16772" spans="1:4" x14ac:dyDescent="0.3">
      <c r="A16772" s="1" t="s">
        <v>247</v>
      </c>
      <c r="B16772" s="1" t="s">
        <v>258</v>
      </c>
      <c r="C16772">
        <v>1065.3637999999901</v>
      </c>
      <c r="D16772">
        <v>451.98705999999902</v>
      </c>
    </row>
    <row r="16773" spans="1:4" x14ac:dyDescent="0.3">
      <c r="A16773" s="1" t="s">
        <v>247</v>
      </c>
      <c r="B16773" s="1" t="s">
        <v>258</v>
      </c>
      <c r="C16773">
        <v>1060.8735999999899</v>
      </c>
      <c r="D16773">
        <v>454.60629999999901</v>
      </c>
    </row>
    <row r="16774" spans="1:4" x14ac:dyDescent="0.3">
      <c r="A16774" s="1" t="s">
        <v>247</v>
      </c>
      <c r="B16774" s="1" t="s">
        <v>258</v>
      </c>
      <c r="C16774">
        <v>1054.6996999999899</v>
      </c>
      <c r="D16774">
        <v>457.03845999999902</v>
      </c>
    </row>
    <row r="16775" spans="1:4" x14ac:dyDescent="0.3">
      <c r="A16775" s="1" t="s">
        <v>247</v>
      </c>
      <c r="B16775" s="1" t="s">
        <v>258</v>
      </c>
      <c r="C16775">
        <v>1051.14499999999</v>
      </c>
      <c r="D16775">
        <v>459.28352999999902</v>
      </c>
    </row>
    <row r="16776" spans="1:4" x14ac:dyDescent="0.3">
      <c r="A16776" s="1" t="s">
        <v>247</v>
      </c>
      <c r="B16776" s="1" t="s">
        <v>258</v>
      </c>
      <c r="C16776">
        <v>1046.28069999999</v>
      </c>
      <c r="D16776">
        <v>463.02528999999902</v>
      </c>
    </row>
    <row r="16777" spans="1:4" x14ac:dyDescent="0.3">
      <c r="A16777" s="1" t="s">
        <v>247</v>
      </c>
      <c r="B16777" s="1" t="s">
        <v>258</v>
      </c>
      <c r="C16777">
        <v>1042.16479999999</v>
      </c>
      <c r="D16777">
        <v>466.39287999999902</v>
      </c>
    </row>
    <row r="16778" spans="1:4" x14ac:dyDescent="0.3">
      <c r="A16778" s="1" t="s">
        <v>247</v>
      </c>
      <c r="B16778" s="1" t="s">
        <v>258</v>
      </c>
      <c r="C16778">
        <v>1037.6745999999901</v>
      </c>
      <c r="D16778">
        <v>469.57337999999902</v>
      </c>
    </row>
    <row r="16779" spans="1:4" x14ac:dyDescent="0.3">
      <c r="A16779" s="1" t="s">
        <v>247</v>
      </c>
      <c r="B16779" s="1" t="s">
        <v>258</v>
      </c>
      <c r="C16779">
        <v>1032.99739999999</v>
      </c>
      <c r="D16779">
        <v>473.50225999999901</v>
      </c>
    </row>
    <row r="16780" spans="1:4" x14ac:dyDescent="0.3">
      <c r="A16780" s="1" t="s">
        <v>247</v>
      </c>
      <c r="B16780" s="1" t="s">
        <v>258</v>
      </c>
      <c r="C16780">
        <v>1030.19109999999</v>
      </c>
      <c r="D16780">
        <v>475.37312999999898</v>
      </c>
    </row>
    <row r="16781" spans="1:4" x14ac:dyDescent="0.3">
      <c r="A16781" s="1" t="s">
        <v>247</v>
      </c>
      <c r="B16781" s="1" t="s">
        <v>258</v>
      </c>
      <c r="C16781">
        <v>1026.82349999999</v>
      </c>
      <c r="D16781">
        <v>478.36654999999899</v>
      </c>
    </row>
    <row r="16782" spans="1:4" x14ac:dyDescent="0.3">
      <c r="A16782" s="1" t="s">
        <v>247</v>
      </c>
      <c r="B16782" s="1" t="s">
        <v>258</v>
      </c>
      <c r="C16782">
        <v>1024.76549999999</v>
      </c>
      <c r="D16782">
        <v>479.67617999999999</v>
      </c>
    </row>
    <row r="16783" spans="1:4" x14ac:dyDescent="0.3">
      <c r="A16783" s="1" t="s">
        <v>247</v>
      </c>
      <c r="B16783" s="1" t="s">
        <v>258</v>
      </c>
      <c r="C16783">
        <v>1022.89459999999</v>
      </c>
      <c r="D16783">
        <v>481.172899999999</v>
      </c>
    </row>
    <row r="16784" spans="1:4" x14ac:dyDescent="0.3">
      <c r="A16784" s="1" t="s">
        <v>247</v>
      </c>
      <c r="B16784" s="1" t="s">
        <v>258</v>
      </c>
      <c r="C16784">
        <v>1020.64959999999</v>
      </c>
      <c r="D16784">
        <v>482.66959999999898</v>
      </c>
    </row>
    <row r="16785" spans="1:4" x14ac:dyDescent="0.3">
      <c r="A16785" s="1" t="s">
        <v>247</v>
      </c>
      <c r="B16785" s="1" t="s">
        <v>258</v>
      </c>
      <c r="C16785">
        <v>1019.52699999999</v>
      </c>
      <c r="D16785">
        <v>482.48250999999902</v>
      </c>
    </row>
    <row r="16786" spans="1:4" x14ac:dyDescent="0.3">
      <c r="A16786" s="1" t="s">
        <v>247</v>
      </c>
      <c r="B16786" s="1" t="s">
        <v>258</v>
      </c>
      <c r="C16786">
        <v>1018.9657999999901</v>
      </c>
      <c r="D16786">
        <v>484.72757999999902</v>
      </c>
    </row>
    <row r="16787" spans="1:4" x14ac:dyDescent="0.3">
      <c r="A16787" s="1" t="s">
        <v>247</v>
      </c>
      <c r="B16787" s="1" t="s">
        <v>258</v>
      </c>
      <c r="C16787">
        <v>1016.9077999999899</v>
      </c>
      <c r="D16787">
        <v>485.66300999999902</v>
      </c>
    </row>
    <row r="16788" spans="1:4" x14ac:dyDescent="0.3">
      <c r="A16788" s="1" t="s">
        <v>247</v>
      </c>
      <c r="B16788" s="1" t="s">
        <v>258</v>
      </c>
      <c r="C16788">
        <v>1016.05599999999</v>
      </c>
      <c r="D16788">
        <v>486.75692999999899</v>
      </c>
    </row>
    <row r="16789" spans="1:4" x14ac:dyDescent="0.3">
      <c r="A16789" s="1" t="s">
        <v>247</v>
      </c>
      <c r="B16789" s="1" t="s">
        <v>258</v>
      </c>
      <c r="C16789">
        <v>1013.1455999999901</v>
      </c>
      <c r="D16789">
        <v>489.13817999999998</v>
      </c>
    </row>
    <row r="16790" spans="1:4" x14ac:dyDescent="0.3">
      <c r="A16790" s="1" t="s">
        <v>247</v>
      </c>
      <c r="B16790" s="1" t="s">
        <v>258</v>
      </c>
      <c r="C16790">
        <v>1009.17689999999</v>
      </c>
      <c r="D16790">
        <v>492.31317999999999</v>
      </c>
    </row>
    <row r="16791" spans="1:4" x14ac:dyDescent="0.3">
      <c r="A16791" s="1" t="s">
        <v>247</v>
      </c>
      <c r="B16791" s="1" t="s">
        <v>258</v>
      </c>
      <c r="C16791">
        <v>1007.06019999999</v>
      </c>
      <c r="D16791">
        <v>494.42984999999999</v>
      </c>
    </row>
    <row r="16792" spans="1:4" x14ac:dyDescent="0.3">
      <c r="A16792" s="1" t="s">
        <v>247</v>
      </c>
      <c r="B16792" s="1" t="s">
        <v>258</v>
      </c>
      <c r="C16792">
        <v>1003.09139999999</v>
      </c>
      <c r="D16792">
        <v>498.134019999999</v>
      </c>
    </row>
    <row r="16793" spans="1:4" x14ac:dyDescent="0.3">
      <c r="A16793" s="1" t="s">
        <v>247</v>
      </c>
      <c r="B16793" s="1" t="s">
        <v>258</v>
      </c>
      <c r="C16793">
        <v>999.122649999999</v>
      </c>
      <c r="D16793">
        <v>499.72151999999897</v>
      </c>
    </row>
    <row r="16794" spans="1:4" x14ac:dyDescent="0.3">
      <c r="A16794" s="1" t="s">
        <v>247</v>
      </c>
      <c r="B16794" s="1" t="s">
        <v>258</v>
      </c>
      <c r="C16794">
        <v>998.06434999999897</v>
      </c>
      <c r="D16794">
        <v>501.57359999999898</v>
      </c>
    </row>
    <row r="16795" spans="1:4" x14ac:dyDescent="0.3">
      <c r="A16795" s="1" t="s">
        <v>247</v>
      </c>
      <c r="B16795" s="1" t="s">
        <v>258</v>
      </c>
      <c r="C16795">
        <v>996.21224999999902</v>
      </c>
      <c r="D16795">
        <v>502.102769999999</v>
      </c>
    </row>
    <row r="16796" spans="1:4" x14ac:dyDescent="0.3">
      <c r="A16796" s="1" t="s">
        <v>247</v>
      </c>
      <c r="B16796" s="1" t="s">
        <v>258</v>
      </c>
      <c r="C16796">
        <v>994.36014999999895</v>
      </c>
      <c r="D16796">
        <v>504.21942999999999</v>
      </c>
    </row>
    <row r="16797" spans="1:4" x14ac:dyDescent="0.3">
      <c r="A16797" s="1" t="s">
        <v>247</v>
      </c>
      <c r="B16797" s="1" t="s">
        <v>258</v>
      </c>
      <c r="C16797">
        <v>992.508049999999</v>
      </c>
      <c r="D16797">
        <v>505.806929999999</v>
      </c>
    </row>
    <row r="16798" spans="1:4" x14ac:dyDescent="0.3">
      <c r="A16798" s="1" t="s">
        <v>247</v>
      </c>
      <c r="B16798" s="1" t="s">
        <v>258</v>
      </c>
      <c r="C16798">
        <v>990.12684999999897</v>
      </c>
      <c r="D16798">
        <v>507.923599999999</v>
      </c>
    </row>
    <row r="16799" spans="1:4" x14ac:dyDescent="0.3">
      <c r="A16799" s="1" t="s">
        <v>247</v>
      </c>
      <c r="B16799" s="1" t="s">
        <v>258</v>
      </c>
      <c r="C16799">
        <v>984.30594999999903</v>
      </c>
      <c r="D16799">
        <v>511.09859999999998</v>
      </c>
    </row>
    <row r="16800" spans="1:4" x14ac:dyDescent="0.3">
      <c r="A16800" s="1" t="s">
        <v>247</v>
      </c>
      <c r="B16800" s="1" t="s">
        <v>258</v>
      </c>
      <c r="C16800">
        <v>979.54344999999898</v>
      </c>
      <c r="D16800">
        <v>514.00901999999996</v>
      </c>
    </row>
    <row r="16801" spans="1:4" x14ac:dyDescent="0.3">
      <c r="A16801" s="1" t="s">
        <v>247</v>
      </c>
      <c r="B16801" s="1" t="s">
        <v>258</v>
      </c>
      <c r="C16801">
        <v>980.07264999999904</v>
      </c>
      <c r="D16801">
        <v>512.95067999999901</v>
      </c>
    </row>
    <row r="16802" spans="1:4" x14ac:dyDescent="0.3">
      <c r="A16802" s="1" t="s">
        <v>247</v>
      </c>
      <c r="B16802" s="1" t="s">
        <v>258</v>
      </c>
      <c r="C16802">
        <v>977.16224999999895</v>
      </c>
      <c r="D16802">
        <v>515.33192999999903</v>
      </c>
    </row>
    <row r="16803" spans="1:4" x14ac:dyDescent="0.3">
      <c r="A16803" s="1" t="s">
        <v>247</v>
      </c>
      <c r="B16803" s="1" t="s">
        <v>258</v>
      </c>
      <c r="C16803">
        <v>971.60594999999898</v>
      </c>
      <c r="D16803">
        <v>519.56526999999903</v>
      </c>
    </row>
    <row r="16804" spans="1:4" x14ac:dyDescent="0.3">
      <c r="A16804" s="1" t="s">
        <v>247</v>
      </c>
      <c r="B16804" s="1" t="s">
        <v>258</v>
      </c>
      <c r="C16804">
        <v>965.52054999999905</v>
      </c>
      <c r="D16804">
        <v>522.21109999999999</v>
      </c>
    </row>
    <row r="16805" spans="1:4" x14ac:dyDescent="0.3">
      <c r="A16805" s="1" t="s">
        <v>247</v>
      </c>
      <c r="B16805" s="1" t="s">
        <v>258</v>
      </c>
      <c r="C16805">
        <v>958.90594999999905</v>
      </c>
      <c r="D16805">
        <v>525.91526999999996</v>
      </c>
    </row>
    <row r="16806" spans="1:4" x14ac:dyDescent="0.3">
      <c r="A16806" s="1" t="s">
        <v>247</v>
      </c>
      <c r="B16806" s="1" t="s">
        <v>258</v>
      </c>
      <c r="C16806">
        <v>955.46634999999901</v>
      </c>
      <c r="D16806">
        <v>527.76734999999996</v>
      </c>
    </row>
    <row r="16807" spans="1:4" x14ac:dyDescent="0.3">
      <c r="A16807" s="1" t="s">
        <v>247</v>
      </c>
      <c r="B16807" s="1" t="s">
        <v>258</v>
      </c>
      <c r="C16807">
        <v>950.96844999999905</v>
      </c>
      <c r="D16807">
        <v>529.88401999999996</v>
      </c>
    </row>
    <row r="16808" spans="1:4" x14ac:dyDescent="0.3">
      <c r="A16808" s="1" t="s">
        <v>247</v>
      </c>
      <c r="B16808" s="1" t="s">
        <v>258</v>
      </c>
      <c r="C16808">
        <v>943.82474999999897</v>
      </c>
      <c r="D16808">
        <v>533.32359999999903</v>
      </c>
    </row>
    <row r="16809" spans="1:4" x14ac:dyDescent="0.3">
      <c r="A16809" s="1" t="s">
        <v>247</v>
      </c>
      <c r="B16809" s="1" t="s">
        <v>258</v>
      </c>
      <c r="C16809">
        <v>940.12054999999896</v>
      </c>
      <c r="D16809">
        <v>535.17567999999903</v>
      </c>
    </row>
    <row r="16810" spans="1:4" x14ac:dyDescent="0.3">
      <c r="A16810" s="1" t="s">
        <v>247</v>
      </c>
      <c r="B16810" s="1" t="s">
        <v>258</v>
      </c>
      <c r="C16810">
        <v>935.09344999999905</v>
      </c>
      <c r="D16810">
        <v>538.08609999999999</v>
      </c>
    </row>
    <row r="16811" spans="1:4" x14ac:dyDescent="0.3">
      <c r="A16811" s="1" t="s">
        <v>247</v>
      </c>
      <c r="B16811" s="1" t="s">
        <v>258</v>
      </c>
      <c r="C16811">
        <v>930.86014999999895</v>
      </c>
      <c r="D16811">
        <v>539.67359999999996</v>
      </c>
    </row>
    <row r="16812" spans="1:4" x14ac:dyDescent="0.3">
      <c r="A16812" s="1" t="s">
        <v>247</v>
      </c>
      <c r="B16812" s="1" t="s">
        <v>258</v>
      </c>
      <c r="C16812">
        <v>929.008049999999</v>
      </c>
      <c r="D16812">
        <v>541.26109999999903</v>
      </c>
    </row>
    <row r="16813" spans="1:4" x14ac:dyDescent="0.3">
      <c r="A16813" s="1" t="s">
        <v>247</v>
      </c>
      <c r="B16813" s="1" t="s">
        <v>258</v>
      </c>
      <c r="C16813">
        <v>924.24554999999896</v>
      </c>
      <c r="D16813">
        <v>542.84859999999901</v>
      </c>
    </row>
    <row r="16814" spans="1:4" x14ac:dyDescent="0.3">
      <c r="A16814" s="1" t="s">
        <v>247</v>
      </c>
      <c r="B16814" s="1" t="s">
        <v>258</v>
      </c>
      <c r="C16814">
        <v>919.48304999999903</v>
      </c>
      <c r="D16814">
        <v>544.96526999999901</v>
      </c>
    </row>
    <row r="16815" spans="1:4" x14ac:dyDescent="0.3">
      <c r="A16815" s="1" t="s">
        <v>247</v>
      </c>
      <c r="B16815" s="1" t="s">
        <v>258</v>
      </c>
      <c r="C16815">
        <v>915.51434999999901</v>
      </c>
      <c r="D16815">
        <v>547.61109999999996</v>
      </c>
    </row>
    <row r="16816" spans="1:4" x14ac:dyDescent="0.3">
      <c r="A16816" s="1" t="s">
        <v>247</v>
      </c>
      <c r="B16816" s="1" t="s">
        <v>258</v>
      </c>
      <c r="C16816">
        <v>910.75184999999897</v>
      </c>
      <c r="D16816">
        <v>549.19859999999903</v>
      </c>
    </row>
    <row r="16817" spans="1:4" x14ac:dyDescent="0.3">
      <c r="A16817" s="1" t="s">
        <v>247</v>
      </c>
      <c r="B16817" s="1" t="s">
        <v>258</v>
      </c>
      <c r="C16817">
        <v>907.84134999999901</v>
      </c>
      <c r="D16817">
        <v>551.05067999999903</v>
      </c>
    </row>
    <row r="16818" spans="1:4" x14ac:dyDescent="0.3">
      <c r="A16818" s="1" t="s">
        <v>247</v>
      </c>
      <c r="B16818" s="1" t="s">
        <v>258</v>
      </c>
      <c r="C16818">
        <v>905.72474999999895</v>
      </c>
      <c r="D16818">
        <v>552.10901999999999</v>
      </c>
    </row>
    <row r="16819" spans="1:4" x14ac:dyDescent="0.3">
      <c r="A16819" s="1" t="s">
        <v>261</v>
      </c>
      <c r="B16819" s="1" t="s">
        <v>262</v>
      </c>
      <c r="C16819">
        <v>218.36673999999999</v>
      </c>
      <c r="D16819">
        <v>412.43982</v>
      </c>
    </row>
    <row r="16820" spans="1:4" x14ac:dyDescent="0.3">
      <c r="A16820" s="1" t="s">
        <v>261</v>
      </c>
      <c r="B16820" s="1" t="s">
        <v>262</v>
      </c>
      <c r="C16820">
        <v>217.08681999999999</v>
      </c>
      <c r="D16820">
        <v>414.04061999999999</v>
      </c>
    </row>
    <row r="16821" spans="1:4" x14ac:dyDescent="0.3">
      <c r="A16821" s="1" t="s">
        <v>261</v>
      </c>
      <c r="B16821" s="1" t="s">
        <v>262</v>
      </c>
      <c r="C16821">
        <v>215.96673999999999</v>
      </c>
      <c r="D16821">
        <v>415.000619999999</v>
      </c>
    </row>
    <row r="16822" spans="1:4" x14ac:dyDescent="0.3">
      <c r="A16822" s="1" t="s">
        <v>261</v>
      </c>
      <c r="B16822" s="1" t="s">
        <v>262</v>
      </c>
      <c r="C16822">
        <v>214.76674</v>
      </c>
      <c r="D16822">
        <v>415.84061999999898</v>
      </c>
    </row>
    <row r="16823" spans="1:4" x14ac:dyDescent="0.3">
      <c r="A16823" s="1" t="s">
        <v>261</v>
      </c>
      <c r="B16823" s="1" t="s">
        <v>262</v>
      </c>
      <c r="C16823">
        <v>213.56674000000001</v>
      </c>
      <c r="D16823">
        <v>416.08061999999899</v>
      </c>
    </row>
    <row r="16824" spans="1:4" x14ac:dyDescent="0.3">
      <c r="A16824" s="1" t="s">
        <v>261</v>
      </c>
      <c r="B16824" s="1" t="s">
        <v>262</v>
      </c>
      <c r="C16824">
        <v>211.40674000000001</v>
      </c>
      <c r="D16824">
        <v>417.04061999999902</v>
      </c>
    </row>
    <row r="16825" spans="1:4" x14ac:dyDescent="0.3">
      <c r="A16825" s="1" t="s">
        <v>261</v>
      </c>
      <c r="B16825" s="1" t="s">
        <v>262</v>
      </c>
      <c r="C16825">
        <v>204.68673999999999</v>
      </c>
      <c r="D16825">
        <v>420.07901999999899</v>
      </c>
    </row>
    <row r="16826" spans="1:4" x14ac:dyDescent="0.3">
      <c r="A16826" s="1" t="s">
        <v>261</v>
      </c>
      <c r="B16826" s="1" t="s">
        <v>262</v>
      </c>
      <c r="C16826">
        <v>199.44682</v>
      </c>
      <c r="D16826">
        <v>427.55981999999898</v>
      </c>
    </row>
    <row r="16827" spans="1:4" x14ac:dyDescent="0.3">
      <c r="A16827" s="1" t="s">
        <v>261</v>
      </c>
      <c r="B16827" s="1" t="s">
        <v>262</v>
      </c>
      <c r="C16827">
        <v>196.52673999999999</v>
      </c>
      <c r="D16827">
        <v>431.63981999999902</v>
      </c>
    </row>
    <row r="16828" spans="1:4" x14ac:dyDescent="0.3">
      <c r="A16828" s="1" t="s">
        <v>261</v>
      </c>
      <c r="B16828" s="1" t="s">
        <v>262</v>
      </c>
      <c r="C16828">
        <v>194.40681999999899</v>
      </c>
      <c r="D16828">
        <v>434.51981999999902</v>
      </c>
    </row>
    <row r="16829" spans="1:4" x14ac:dyDescent="0.3">
      <c r="A16829" s="1" t="s">
        <v>261</v>
      </c>
      <c r="B16829" s="1" t="s">
        <v>262</v>
      </c>
      <c r="C16829">
        <v>190.52673999999999</v>
      </c>
      <c r="D16829">
        <v>439.31981999999903</v>
      </c>
    </row>
    <row r="16830" spans="1:4" x14ac:dyDescent="0.3">
      <c r="A16830" s="1" t="s">
        <v>261</v>
      </c>
      <c r="B16830" s="1" t="s">
        <v>262</v>
      </c>
      <c r="C16830">
        <v>189.56673999999899</v>
      </c>
      <c r="D16830">
        <v>440.51981999999902</v>
      </c>
    </row>
    <row r="16831" spans="1:4" x14ac:dyDescent="0.3">
      <c r="A16831" s="1" t="s">
        <v>261</v>
      </c>
      <c r="B16831" s="1" t="s">
        <v>262</v>
      </c>
      <c r="C16831">
        <v>186.00681999999901</v>
      </c>
      <c r="D16831">
        <v>444.11981999999898</v>
      </c>
    </row>
    <row r="16832" spans="1:4" x14ac:dyDescent="0.3">
      <c r="A16832" s="1" t="s">
        <v>261</v>
      </c>
      <c r="B16832" s="1" t="s">
        <v>262</v>
      </c>
      <c r="C16832">
        <v>184.60665999999901</v>
      </c>
      <c r="D16832">
        <v>446.039819999999</v>
      </c>
    </row>
    <row r="16833" spans="1:4" x14ac:dyDescent="0.3">
      <c r="A16833" s="1" t="s">
        <v>261</v>
      </c>
      <c r="B16833" s="1" t="s">
        <v>262</v>
      </c>
      <c r="C16833">
        <v>181.88673999999901</v>
      </c>
      <c r="D16833">
        <v>448.72061999999897</v>
      </c>
    </row>
    <row r="16834" spans="1:4" x14ac:dyDescent="0.3">
      <c r="A16834" s="1" t="s">
        <v>261</v>
      </c>
      <c r="B16834" s="1" t="s">
        <v>262</v>
      </c>
      <c r="C16834">
        <v>179.72673999999901</v>
      </c>
      <c r="D16834">
        <v>450.16061999999903</v>
      </c>
    </row>
    <row r="16835" spans="1:4" x14ac:dyDescent="0.3">
      <c r="A16835" s="1" t="s">
        <v>261</v>
      </c>
      <c r="B16835" s="1" t="s">
        <v>262</v>
      </c>
      <c r="C16835">
        <v>178.52673999999999</v>
      </c>
      <c r="D16835">
        <v>450.880619999999</v>
      </c>
    </row>
    <row r="16836" spans="1:4" x14ac:dyDescent="0.3">
      <c r="A16836" s="1" t="s">
        <v>261</v>
      </c>
      <c r="B16836" s="1" t="s">
        <v>262</v>
      </c>
      <c r="C16836">
        <v>176.12673999999899</v>
      </c>
      <c r="D16836">
        <v>452.320619999999</v>
      </c>
    </row>
    <row r="16837" spans="1:4" x14ac:dyDescent="0.3">
      <c r="A16837" s="1" t="s">
        <v>261</v>
      </c>
      <c r="B16837" s="1" t="s">
        <v>262</v>
      </c>
      <c r="C16837">
        <v>175.16673999999901</v>
      </c>
      <c r="D16837">
        <v>454.15901999999897</v>
      </c>
    </row>
    <row r="16838" spans="1:4" x14ac:dyDescent="0.3">
      <c r="A16838" s="1" t="s">
        <v>261</v>
      </c>
      <c r="B16838" s="1" t="s">
        <v>262</v>
      </c>
      <c r="C16838">
        <v>173.96673999999999</v>
      </c>
      <c r="D16838">
        <v>454.19981999999902</v>
      </c>
    </row>
    <row r="16839" spans="1:4" x14ac:dyDescent="0.3">
      <c r="A16839" s="1" t="s">
        <v>261</v>
      </c>
      <c r="B16839" s="1" t="s">
        <v>262</v>
      </c>
      <c r="C16839">
        <v>171.56673999999899</v>
      </c>
      <c r="D16839">
        <v>455.47901999999903</v>
      </c>
    </row>
    <row r="16840" spans="1:4" x14ac:dyDescent="0.3">
      <c r="A16840" s="1" t="s">
        <v>261</v>
      </c>
      <c r="B16840" s="1" t="s">
        <v>262</v>
      </c>
      <c r="C16840">
        <v>167.24673999999999</v>
      </c>
      <c r="D16840">
        <v>457.63901999999899</v>
      </c>
    </row>
    <row r="16841" spans="1:4" x14ac:dyDescent="0.3">
      <c r="A16841" s="1" t="s">
        <v>261</v>
      </c>
      <c r="B16841" s="1" t="s">
        <v>262</v>
      </c>
      <c r="C16841">
        <v>165.32674</v>
      </c>
      <c r="D16841">
        <v>458.99981999999898</v>
      </c>
    </row>
    <row r="16842" spans="1:4" x14ac:dyDescent="0.3">
      <c r="A16842" s="1" t="s">
        <v>261</v>
      </c>
      <c r="B16842" s="1" t="s">
        <v>262</v>
      </c>
      <c r="C16842">
        <v>162.20674</v>
      </c>
      <c r="D16842">
        <v>460.000619999999</v>
      </c>
    </row>
    <row r="16843" spans="1:4" x14ac:dyDescent="0.3">
      <c r="A16843" s="1" t="s">
        <v>261</v>
      </c>
      <c r="B16843" s="1" t="s">
        <v>262</v>
      </c>
      <c r="C16843">
        <v>155.96673999999999</v>
      </c>
      <c r="D16843">
        <v>462.83981999999997</v>
      </c>
    </row>
    <row r="16844" spans="1:4" x14ac:dyDescent="0.3">
      <c r="A16844" s="1" t="s">
        <v>261</v>
      </c>
      <c r="B16844" s="1" t="s">
        <v>262</v>
      </c>
      <c r="C16844">
        <v>153.56673999999899</v>
      </c>
      <c r="D16844">
        <v>463.79981999999899</v>
      </c>
    </row>
    <row r="16845" spans="1:4" x14ac:dyDescent="0.3">
      <c r="A16845" s="1" t="s">
        <v>261</v>
      </c>
      <c r="B16845" s="1" t="s">
        <v>262</v>
      </c>
      <c r="C16845">
        <v>150.206739999999</v>
      </c>
      <c r="D16845">
        <v>465.52061999999898</v>
      </c>
    </row>
    <row r="16846" spans="1:4" x14ac:dyDescent="0.3">
      <c r="A16846" s="1" t="s">
        <v>261</v>
      </c>
      <c r="B16846" s="1" t="s">
        <v>262</v>
      </c>
      <c r="C16846">
        <v>146.12673999999899</v>
      </c>
      <c r="D16846">
        <v>467.87981999999897</v>
      </c>
    </row>
    <row r="16847" spans="1:4" x14ac:dyDescent="0.3">
      <c r="A16847" s="1" t="s">
        <v>261</v>
      </c>
      <c r="B16847" s="1" t="s">
        <v>262</v>
      </c>
      <c r="C16847">
        <v>143.72673999999901</v>
      </c>
      <c r="D16847">
        <v>468.95981999999901</v>
      </c>
    </row>
    <row r="16848" spans="1:4" x14ac:dyDescent="0.3">
      <c r="A16848" s="1" t="s">
        <v>261</v>
      </c>
      <c r="B16848" s="1" t="s">
        <v>262</v>
      </c>
      <c r="C16848">
        <v>129.086739999999</v>
      </c>
      <c r="D16848">
        <v>473.47901999999903</v>
      </c>
    </row>
    <row r="16849" spans="1:4" x14ac:dyDescent="0.3">
      <c r="A16849" s="1" t="s">
        <v>261</v>
      </c>
      <c r="B16849" s="1" t="s">
        <v>262</v>
      </c>
      <c r="C16849">
        <v>118.766739999999</v>
      </c>
      <c r="D16849">
        <v>476.35901999999902</v>
      </c>
    </row>
    <row r="16850" spans="1:4" x14ac:dyDescent="0.3">
      <c r="A16850" s="1" t="s">
        <v>261</v>
      </c>
      <c r="B16850" s="1" t="s">
        <v>262</v>
      </c>
      <c r="C16850">
        <v>117.566739999999</v>
      </c>
      <c r="D16850">
        <v>476.68061999999901</v>
      </c>
    </row>
    <row r="16851" spans="1:4" x14ac:dyDescent="0.3">
      <c r="A16851" s="1" t="s">
        <v>261</v>
      </c>
      <c r="B16851" s="1" t="s">
        <v>262</v>
      </c>
      <c r="C16851">
        <v>110.366739999999</v>
      </c>
      <c r="D16851">
        <v>478.15901999999897</v>
      </c>
    </row>
    <row r="16852" spans="1:4" x14ac:dyDescent="0.3">
      <c r="A16852" s="1" t="s">
        <v>261</v>
      </c>
      <c r="B16852" s="1" t="s">
        <v>262</v>
      </c>
      <c r="C16852">
        <v>101.726739999999</v>
      </c>
      <c r="D16852">
        <v>480.11981999999898</v>
      </c>
    </row>
    <row r="16853" spans="1:4" x14ac:dyDescent="0.3">
      <c r="A16853" s="1" t="s">
        <v>261</v>
      </c>
      <c r="B16853" s="1" t="s">
        <v>262</v>
      </c>
      <c r="C16853">
        <v>93.806739999999905</v>
      </c>
      <c r="D16853">
        <v>481.31981999999903</v>
      </c>
    </row>
    <row r="16854" spans="1:4" x14ac:dyDescent="0.3">
      <c r="A16854" s="1" t="s">
        <v>261</v>
      </c>
      <c r="B16854" s="1" t="s">
        <v>262</v>
      </c>
      <c r="C16854">
        <v>87.326739999999901</v>
      </c>
      <c r="D16854">
        <v>481.55981999999898</v>
      </c>
    </row>
    <row r="16855" spans="1:4" x14ac:dyDescent="0.3">
      <c r="A16855" s="1" t="s">
        <v>261</v>
      </c>
      <c r="B16855" s="1" t="s">
        <v>262</v>
      </c>
      <c r="C16855">
        <v>85.4067399999999</v>
      </c>
      <c r="D16855">
        <v>481.55981999999898</v>
      </c>
    </row>
    <row r="16856" spans="1:4" x14ac:dyDescent="0.3">
      <c r="A16856" s="1" t="s">
        <v>261</v>
      </c>
      <c r="B16856" s="1" t="s">
        <v>262</v>
      </c>
      <c r="C16856">
        <v>223.40673999999899</v>
      </c>
      <c r="D16856">
        <v>412.43981999999897</v>
      </c>
    </row>
    <row r="16857" spans="1:4" x14ac:dyDescent="0.3">
      <c r="A16857" s="1" t="s">
        <v>261</v>
      </c>
      <c r="B16857" s="1" t="s">
        <v>262</v>
      </c>
      <c r="C16857">
        <v>223.646739999999</v>
      </c>
      <c r="D16857">
        <v>410.51981999999902</v>
      </c>
    </row>
    <row r="16858" spans="1:4" x14ac:dyDescent="0.3">
      <c r="A16858" s="1" t="s">
        <v>261</v>
      </c>
      <c r="B16858" s="1" t="s">
        <v>262</v>
      </c>
      <c r="C16858">
        <v>222.44673999999901</v>
      </c>
      <c r="D16858">
        <v>411.04061999999902</v>
      </c>
    </row>
    <row r="16859" spans="1:4" x14ac:dyDescent="0.3">
      <c r="A16859" s="1" t="s">
        <v>261</v>
      </c>
      <c r="B16859" s="1" t="s">
        <v>262</v>
      </c>
      <c r="C16859">
        <v>219.32673999999901</v>
      </c>
      <c r="D16859">
        <v>413.039819999999</v>
      </c>
    </row>
    <row r="16860" spans="1:4" x14ac:dyDescent="0.3">
      <c r="A16860" s="1" t="s">
        <v>261</v>
      </c>
      <c r="B16860" s="1" t="s">
        <v>262</v>
      </c>
      <c r="C16860">
        <v>218.52681999999999</v>
      </c>
      <c r="D16860">
        <v>413.59901999999897</v>
      </c>
    </row>
    <row r="16861" spans="1:4" x14ac:dyDescent="0.3">
      <c r="A16861" s="1" t="s">
        <v>261</v>
      </c>
      <c r="B16861" s="1" t="s">
        <v>262</v>
      </c>
      <c r="C16861">
        <v>217.40673999999899</v>
      </c>
      <c r="D16861">
        <v>413.87981999999897</v>
      </c>
    </row>
    <row r="16862" spans="1:4" x14ac:dyDescent="0.3">
      <c r="A16862" s="1" t="s">
        <v>261</v>
      </c>
      <c r="B16862" s="1" t="s">
        <v>262</v>
      </c>
      <c r="C16862">
        <v>223.64673999999999</v>
      </c>
      <c r="D16862">
        <v>410.51981999999902</v>
      </c>
    </row>
    <row r="16863" spans="1:4" x14ac:dyDescent="0.3">
      <c r="A16863" s="1" t="s">
        <v>261</v>
      </c>
      <c r="B16863" s="1" t="s">
        <v>262</v>
      </c>
      <c r="C16863">
        <v>225.32674</v>
      </c>
      <c r="D16863">
        <v>409.15901999999897</v>
      </c>
    </row>
    <row r="16864" spans="1:4" x14ac:dyDescent="0.3">
      <c r="A16864" s="1" t="s">
        <v>261</v>
      </c>
      <c r="B16864" s="1" t="s">
        <v>262</v>
      </c>
      <c r="C16864">
        <v>226.52673999999999</v>
      </c>
      <c r="D16864">
        <v>408.52061999999898</v>
      </c>
    </row>
    <row r="16865" spans="1:4" x14ac:dyDescent="0.3">
      <c r="A16865" s="1" t="s">
        <v>261</v>
      </c>
      <c r="B16865" s="1" t="s">
        <v>262</v>
      </c>
      <c r="C16865">
        <v>229.64673999999999</v>
      </c>
      <c r="D16865">
        <v>406.43981999999897</v>
      </c>
    </row>
    <row r="16866" spans="1:4" x14ac:dyDescent="0.3">
      <c r="A16866" s="1" t="s">
        <v>261</v>
      </c>
      <c r="B16866" s="1" t="s">
        <v>262</v>
      </c>
      <c r="C16866">
        <v>236.60674</v>
      </c>
      <c r="D16866">
        <v>402.04061999999902</v>
      </c>
    </row>
    <row r="16867" spans="1:4" x14ac:dyDescent="0.3">
      <c r="A16867" s="1" t="s">
        <v>261</v>
      </c>
      <c r="B16867" s="1" t="s">
        <v>262</v>
      </c>
      <c r="C16867">
        <v>238.04674</v>
      </c>
      <c r="D16867">
        <v>400.99901999999901</v>
      </c>
    </row>
    <row r="16868" spans="1:4" x14ac:dyDescent="0.3">
      <c r="A16868" s="1" t="s">
        <v>261</v>
      </c>
      <c r="B16868" s="1" t="s">
        <v>262</v>
      </c>
      <c r="C16868">
        <v>239.24673999999999</v>
      </c>
      <c r="D16868">
        <v>400.19980999999899</v>
      </c>
    </row>
    <row r="16869" spans="1:4" x14ac:dyDescent="0.3">
      <c r="A16869" s="1" t="s">
        <v>261</v>
      </c>
      <c r="B16869" s="1" t="s">
        <v>262</v>
      </c>
      <c r="C16869">
        <v>242.12673999999899</v>
      </c>
      <c r="D16869">
        <v>398.35900999999899</v>
      </c>
    </row>
    <row r="16870" spans="1:4" x14ac:dyDescent="0.3">
      <c r="A16870" s="1" t="s">
        <v>261</v>
      </c>
      <c r="B16870" s="1" t="s">
        <v>262</v>
      </c>
      <c r="C16870">
        <v>243.32673999999901</v>
      </c>
      <c r="D16870">
        <v>397.559809999999</v>
      </c>
    </row>
    <row r="16871" spans="1:4" x14ac:dyDescent="0.3">
      <c r="A16871" s="1" t="s">
        <v>261</v>
      </c>
      <c r="B16871" s="1" t="s">
        <v>262</v>
      </c>
      <c r="C16871">
        <v>251.72673999999901</v>
      </c>
      <c r="D16871">
        <v>392.23900999999898</v>
      </c>
    </row>
    <row r="16872" spans="1:4" x14ac:dyDescent="0.3">
      <c r="A16872" s="1" t="s">
        <v>261</v>
      </c>
      <c r="B16872" s="1" t="s">
        <v>262</v>
      </c>
      <c r="C16872">
        <v>253.88673999999901</v>
      </c>
      <c r="D16872">
        <v>391.159009999999</v>
      </c>
    </row>
    <row r="16873" spans="1:4" x14ac:dyDescent="0.3">
      <c r="A16873" s="1" t="s">
        <v>261</v>
      </c>
      <c r="B16873" s="1" t="s">
        <v>262</v>
      </c>
      <c r="C16873">
        <v>255.086739999999</v>
      </c>
      <c r="D16873">
        <v>390.55900999999898</v>
      </c>
    </row>
    <row r="16874" spans="1:4" x14ac:dyDescent="0.3">
      <c r="A16874" s="1" t="s">
        <v>261</v>
      </c>
      <c r="B16874" s="1" t="s">
        <v>262</v>
      </c>
      <c r="C16874">
        <v>257.72673999999898</v>
      </c>
      <c r="D16874">
        <v>389.27980999999897</v>
      </c>
    </row>
    <row r="16875" spans="1:4" x14ac:dyDescent="0.3">
      <c r="A16875" s="1" t="s">
        <v>261</v>
      </c>
      <c r="B16875" s="1" t="s">
        <v>262</v>
      </c>
      <c r="C16875">
        <v>258.92673999999897</v>
      </c>
      <c r="D16875">
        <v>388.31980999999899</v>
      </c>
    </row>
    <row r="16876" spans="1:4" x14ac:dyDescent="0.3">
      <c r="A16876" s="1" t="s">
        <v>261</v>
      </c>
      <c r="B16876" s="1" t="s">
        <v>262</v>
      </c>
      <c r="C16876">
        <v>260.60673999999898</v>
      </c>
      <c r="D16876">
        <v>387.71980999999897</v>
      </c>
    </row>
    <row r="16877" spans="1:4" x14ac:dyDescent="0.3">
      <c r="A16877" s="1" t="s">
        <v>261</v>
      </c>
      <c r="B16877" s="1" t="s">
        <v>262</v>
      </c>
      <c r="C16877">
        <v>262.766739999999</v>
      </c>
      <c r="D16877">
        <v>386.75980999999899</v>
      </c>
    </row>
    <row r="16878" spans="1:4" x14ac:dyDescent="0.3">
      <c r="A16878" s="1" t="s">
        <v>261</v>
      </c>
      <c r="B16878" s="1" t="s">
        <v>262</v>
      </c>
      <c r="C16878">
        <v>268.766739999999</v>
      </c>
      <c r="D16878">
        <v>385.159009999999</v>
      </c>
    </row>
    <row r="16879" spans="1:4" x14ac:dyDescent="0.3">
      <c r="A16879" s="1" t="s">
        <v>261</v>
      </c>
      <c r="B16879" s="1" t="s">
        <v>262</v>
      </c>
      <c r="C16879">
        <v>271.88673999999997</v>
      </c>
      <c r="D16879">
        <v>384.76060999999902</v>
      </c>
    </row>
    <row r="16880" spans="1:4" x14ac:dyDescent="0.3">
      <c r="A16880" s="1" t="s">
        <v>261</v>
      </c>
      <c r="B16880" s="1" t="s">
        <v>262</v>
      </c>
      <c r="C16880">
        <v>284.36673999999999</v>
      </c>
      <c r="D16880">
        <v>381.71980999999897</v>
      </c>
    </row>
    <row r="16881" spans="1:4" x14ac:dyDescent="0.3">
      <c r="A16881" s="1" t="s">
        <v>261</v>
      </c>
      <c r="B16881" s="1" t="s">
        <v>262</v>
      </c>
      <c r="C16881">
        <v>296.36673999999999</v>
      </c>
      <c r="D16881">
        <v>381.19900999999902</v>
      </c>
    </row>
    <row r="16882" spans="1:4" x14ac:dyDescent="0.3">
      <c r="A16882" s="1" t="s">
        <v>261</v>
      </c>
      <c r="B16882" s="1" t="s">
        <v>262</v>
      </c>
      <c r="C16882">
        <v>299.96674000000002</v>
      </c>
      <c r="D16882">
        <v>380.75980999999899</v>
      </c>
    </row>
    <row r="16883" spans="1:4" x14ac:dyDescent="0.3">
      <c r="A16883" s="1" t="s">
        <v>261</v>
      </c>
      <c r="B16883" s="1" t="s">
        <v>262</v>
      </c>
      <c r="C16883">
        <v>301.16674</v>
      </c>
      <c r="D16883">
        <v>380.51980999999898</v>
      </c>
    </row>
    <row r="16884" spans="1:4" x14ac:dyDescent="0.3">
      <c r="A16884" s="1" t="s">
        <v>261</v>
      </c>
      <c r="B16884" s="1" t="s">
        <v>262</v>
      </c>
      <c r="C16884">
        <v>309.32673999999997</v>
      </c>
      <c r="D16884">
        <v>379.79980999999901</v>
      </c>
    </row>
    <row r="16885" spans="1:4" x14ac:dyDescent="0.3">
      <c r="A16885" s="1" t="s">
        <v>261</v>
      </c>
      <c r="B16885" s="1" t="s">
        <v>263</v>
      </c>
      <c r="C16885">
        <v>131.03784999999999</v>
      </c>
      <c r="D16885">
        <v>307.07981000000001</v>
      </c>
    </row>
    <row r="16886" spans="1:4" x14ac:dyDescent="0.3">
      <c r="A16886" s="1" t="s">
        <v>261</v>
      </c>
      <c r="B16886" s="1" t="s">
        <v>263</v>
      </c>
      <c r="C16886">
        <v>104.87785</v>
      </c>
      <c r="D16886">
        <v>310.91980999999998</v>
      </c>
    </row>
    <row r="16887" spans="1:4" x14ac:dyDescent="0.3">
      <c r="A16887" s="1" t="s">
        <v>261</v>
      </c>
      <c r="B16887" s="1" t="s">
        <v>263</v>
      </c>
      <c r="C16887">
        <v>82.797854000000001</v>
      </c>
      <c r="D16887">
        <v>312.83981</v>
      </c>
    </row>
    <row r="16888" spans="1:4" x14ac:dyDescent="0.3">
      <c r="A16888" s="1" t="s">
        <v>261</v>
      </c>
      <c r="B16888" s="1" t="s">
        <v>263</v>
      </c>
      <c r="C16888">
        <v>162.23784999999901</v>
      </c>
      <c r="D16888">
        <v>298.19981000000001</v>
      </c>
    </row>
    <row r="16889" spans="1:4" x14ac:dyDescent="0.3">
      <c r="A16889" s="1" t="s">
        <v>261</v>
      </c>
      <c r="B16889" s="1" t="s">
        <v>263</v>
      </c>
      <c r="C16889">
        <v>163.19784999999999</v>
      </c>
      <c r="D16889">
        <v>298.67980999999997</v>
      </c>
    </row>
    <row r="16890" spans="1:4" x14ac:dyDescent="0.3">
      <c r="A16890" s="1" t="s">
        <v>261</v>
      </c>
      <c r="B16890" s="1" t="s">
        <v>263</v>
      </c>
      <c r="C16890">
        <v>161.75784999999999</v>
      </c>
      <c r="D16890">
        <v>298.72061000000002</v>
      </c>
    </row>
    <row r="16891" spans="1:4" x14ac:dyDescent="0.3">
      <c r="A16891" s="1" t="s">
        <v>261</v>
      </c>
      <c r="B16891" s="1" t="s">
        <v>263</v>
      </c>
      <c r="C16891">
        <v>158.15785</v>
      </c>
      <c r="D16891">
        <v>300.31900999999999</v>
      </c>
    </row>
    <row r="16892" spans="1:4" x14ac:dyDescent="0.3">
      <c r="A16892" s="1" t="s">
        <v>261</v>
      </c>
      <c r="B16892" s="1" t="s">
        <v>263</v>
      </c>
      <c r="C16892">
        <v>153.59784999999999</v>
      </c>
      <c r="D16892">
        <v>302.68061</v>
      </c>
    </row>
    <row r="16893" spans="1:4" x14ac:dyDescent="0.3">
      <c r="A16893" s="1" t="s">
        <v>261</v>
      </c>
      <c r="B16893" s="1" t="s">
        <v>263</v>
      </c>
      <c r="C16893">
        <v>152.39785000000001</v>
      </c>
      <c r="D16893">
        <v>303.07900999999998</v>
      </c>
    </row>
    <row r="16894" spans="1:4" x14ac:dyDescent="0.3">
      <c r="A16894" s="1" t="s">
        <v>261</v>
      </c>
      <c r="B16894" s="1" t="s">
        <v>263</v>
      </c>
      <c r="C16894">
        <v>151.19784999999999</v>
      </c>
      <c r="D16894">
        <v>303.71981</v>
      </c>
    </row>
    <row r="16895" spans="1:4" x14ac:dyDescent="0.3">
      <c r="A16895" s="1" t="s">
        <v>261</v>
      </c>
      <c r="B16895" s="1" t="s">
        <v>263</v>
      </c>
      <c r="C16895">
        <v>147.35785000000001</v>
      </c>
      <c r="D16895">
        <v>304.43981000000002</v>
      </c>
    </row>
    <row r="16896" spans="1:4" x14ac:dyDescent="0.3">
      <c r="A16896" s="1" t="s">
        <v>261</v>
      </c>
      <c r="B16896" s="1" t="s">
        <v>263</v>
      </c>
      <c r="C16896">
        <v>139.67785000000001</v>
      </c>
      <c r="D16896">
        <v>305.80061000000001</v>
      </c>
    </row>
    <row r="16897" spans="1:4" x14ac:dyDescent="0.3">
      <c r="A16897" s="1" t="s">
        <v>261</v>
      </c>
      <c r="B16897" s="1" t="s">
        <v>263</v>
      </c>
      <c r="C16897">
        <v>131.99785</v>
      </c>
      <c r="D16897">
        <v>306.83981</v>
      </c>
    </row>
    <row r="16898" spans="1:4" x14ac:dyDescent="0.3">
      <c r="A16898" s="1" t="s">
        <v>261</v>
      </c>
      <c r="B16898" s="1" t="s">
        <v>263</v>
      </c>
      <c r="C16898">
        <v>190.55785</v>
      </c>
      <c r="D16898">
        <v>280.67980999999997</v>
      </c>
    </row>
    <row r="16899" spans="1:4" x14ac:dyDescent="0.3">
      <c r="A16899" s="1" t="s">
        <v>261</v>
      </c>
      <c r="B16899" s="1" t="s">
        <v>263</v>
      </c>
      <c r="C16899">
        <v>189.07776999999999</v>
      </c>
      <c r="D16899">
        <v>283.31981000000002</v>
      </c>
    </row>
    <row r="16900" spans="1:4" x14ac:dyDescent="0.3">
      <c r="A16900" s="1" t="s">
        <v>261</v>
      </c>
      <c r="B16900" s="1" t="s">
        <v>263</v>
      </c>
      <c r="C16900">
        <v>188.91793000000001</v>
      </c>
      <c r="D16900">
        <v>284.27981</v>
      </c>
    </row>
    <row r="16901" spans="1:4" x14ac:dyDescent="0.3">
      <c r="A16901" s="1" t="s">
        <v>261</v>
      </c>
      <c r="B16901" s="1" t="s">
        <v>263</v>
      </c>
      <c r="C16901">
        <v>188.39785000000001</v>
      </c>
      <c r="D16901">
        <v>286.24061</v>
      </c>
    </row>
    <row r="16902" spans="1:4" x14ac:dyDescent="0.3">
      <c r="A16902" s="1" t="s">
        <v>261</v>
      </c>
      <c r="B16902" s="1" t="s">
        <v>263</v>
      </c>
      <c r="C16902">
        <v>186.23785000000001</v>
      </c>
      <c r="D16902">
        <v>286.67980999999997</v>
      </c>
    </row>
    <row r="16903" spans="1:4" x14ac:dyDescent="0.3">
      <c r="A16903" s="1" t="s">
        <v>261</v>
      </c>
      <c r="B16903" s="1" t="s">
        <v>263</v>
      </c>
      <c r="C16903">
        <v>184.79785000000001</v>
      </c>
      <c r="D16903">
        <v>287.03980999999999</v>
      </c>
    </row>
    <row r="16904" spans="1:4" x14ac:dyDescent="0.3">
      <c r="A16904" s="1" t="s">
        <v>261</v>
      </c>
      <c r="B16904" s="1" t="s">
        <v>263</v>
      </c>
      <c r="C16904">
        <v>182.15785</v>
      </c>
      <c r="D16904">
        <v>286.91980999999998</v>
      </c>
    </row>
    <row r="16905" spans="1:4" x14ac:dyDescent="0.3">
      <c r="A16905" s="1" t="s">
        <v>261</v>
      </c>
      <c r="B16905" s="1" t="s">
        <v>263</v>
      </c>
      <c r="C16905">
        <v>180.95785000000001</v>
      </c>
      <c r="D16905">
        <v>286.84061000000003</v>
      </c>
    </row>
    <row r="16906" spans="1:4" x14ac:dyDescent="0.3">
      <c r="A16906" s="1" t="s">
        <v>261</v>
      </c>
      <c r="B16906" s="1" t="s">
        <v>263</v>
      </c>
      <c r="C16906">
        <v>178.55785</v>
      </c>
      <c r="D16906">
        <v>287.23901000000001</v>
      </c>
    </row>
    <row r="16907" spans="1:4" x14ac:dyDescent="0.3">
      <c r="A16907" s="1" t="s">
        <v>261</v>
      </c>
      <c r="B16907" s="1" t="s">
        <v>263</v>
      </c>
      <c r="C16907">
        <v>173.51785000000001</v>
      </c>
      <c r="D16907">
        <v>290.59901000000002</v>
      </c>
    </row>
    <row r="16908" spans="1:4" x14ac:dyDescent="0.3">
      <c r="A16908" s="1" t="s">
        <v>261</v>
      </c>
      <c r="B16908" s="1" t="s">
        <v>263</v>
      </c>
      <c r="C16908">
        <v>172.51777000000001</v>
      </c>
      <c r="D16908">
        <v>291.67901000000001</v>
      </c>
    </row>
    <row r="16909" spans="1:4" x14ac:dyDescent="0.3">
      <c r="A16909" s="1" t="s">
        <v>261</v>
      </c>
      <c r="B16909" s="1" t="s">
        <v>263</v>
      </c>
      <c r="C16909">
        <v>171.35785000000001</v>
      </c>
      <c r="D16909">
        <v>292.48061000000001</v>
      </c>
    </row>
    <row r="16910" spans="1:4" x14ac:dyDescent="0.3">
      <c r="A16910" s="1" t="s">
        <v>261</v>
      </c>
      <c r="B16910" s="1" t="s">
        <v>263</v>
      </c>
      <c r="C16910">
        <v>170.15785</v>
      </c>
      <c r="D16910">
        <v>293.51981000000001</v>
      </c>
    </row>
    <row r="16911" spans="1:4" x14ac:dyDescent="0.3">
      <c r="A16911" s="1" t="s">
        <v>261</v>
      </c>
      <c r="B16911" s="1" t="s">
        <v>263</v>
      </c>
      <c r="C16911">
        <v>168.95785000000001</v>
      </c>
      <c r="D16911">
        <v>294.19900999999999</v>
      </c>
    </row>
    <row r="16912" spans="1:4" x14ac:dyDescent="0.3">
      <c r="A16912" s="1" t="s">
        <v>261</v>
      </c>
      <c r="B16912" s="1" t="s">
        <v>263</v>
      </c>
      <c r="C16912">
        <v>162.95785000000001</v>
      </c>
      <c r="D16912">
        <v>297.71981</v>
      </c>
    </row>
    <row r="16913" spans="1:4" x14ac:dyDescent="0.3">
      <c r="A16913" s="1" t="s">
        <v>261</v>
      </c>
      <c r="B16913" s="1" t="s">
        <v>263</v>
      </c>
      <c r="C16913">
        <v>195.31774999999999</v>
      </c>
      <c r="D16913">
        <v>274.67980999999997</v>
      </c>
    </row>
    <row r="16914" spans="1:4" x14ac:dyDescent="0.3">
      <c r="A16914" s="1" t="s">
        <v>261</v>
      </c>
      <c r="B16914" s="1" t="s">
        <v>263</v>
      </c>
      <c r="C16914">
        <v>196.07783000000001</v>
      </c>
      <c r="D16914">
        <v>273.52060999999998</v>
      </c>
    </row>
    <row r="16915" spans="1:4" x14ac:dyDescent="0.3">
      <c r="A16915" s="1" t="s">
        <v>261</v>
      </c>
      <c r="B16915" s="1" t="s">
        <v>263</v>
      </c>
      <c r="C16915">
        <v>196.99775</v>
      </c>
      <c r="D16915">
        <v>273.19900999999999</v>
      </c>
    </row>
    <row r="16916" spans="1:4" x14ac:dyDescent="0.3">
      <c r="A16916" s="1" t="s">
        <v>261</v>
      </c>
      <c r="B16916" s="1" t="s">
        <v>263</v>
      </c>
      <c r="C16916">
        <v>197.99782999999999</v>
      </c>
      <c r="D16916">
        <v>272.27981</v>
      </c>
    </row>
    <row r="16917" spans="1:4" x14ac:dyDescent="0.3">
      <c r="A16917" s="1" t="s">
        <v>261</v>
      </c>
      <c r="B16917" s="1" t="s">
        <v>263</v>
      </c>
      <c r="C16917">
        <v>198.75791000000001</v>
      </c>
      <c r="D16917">
        <v>271.31981000000002</v>
      </c>
    </row>
    <row r="16918" spans="1:4" x14ac:dyDescent="0.3">
      <c r="A16918" s="1" t="s">
        <v>261</v>
      </c>
      <c r="B16918" s="1" t="s">
        <v>263</v>
      </c>
      <c r="C16918">
        <v>192.43724</v>
      </c>
      <c r="D16918">
        <v>278.33688999999998</v>
      </c>
    </row>
    <row r="16919" spans="1:4" x14ac:dyDescent="0.3">
      <c r="A16919" s="1" t="s">
        <v>261</v>
      </c>
      <c r="B16919" s="1" t="s">
        <v>263</v>
      </c>
      <c r="C16919">
        <v>195.11779000000001</v>
      </c>
      <c r="D16919">
        <v>274.67980999999997</v>
      </c>
    </row>
    <row r="16920" spans="1:4" x14ac:dyDescent="0.3">
      <c r="A16920" s="1" t="s">
        <v>261</v>
      </c>
      <c r="B16920" s="1" t="s">
        <v>263</v>
      </c>
      <c r="C16920">
        <v>204.42044000000001</v>
      </c>
      <c r="D16920">
        <v>267.57013000000001</v>
      </c>
    </row>
    <row r="16921" spans="1:4" x14ac:dyDescent="0.3">
      <c r="A16921" s="1" t="s">
        <v>261</v>
      </c>
      <c r="B16921" s="1" t="s">
        <v>263</v>
      </c>
      <c r="C16921">
        <v>203.03779</v>
      </c>
      <c r="D16921">
        <v>268.84061000000003</v>
      </c>
    </row>
    <row r="16922" spans="1:4" x14ac:dyDescent="0.3">
      <c r="A16922" s="1" t="s">
        <v>261</v>
      </c>
      <c r="B16922" s="1" t="s">
        <v>263</v>
      </c>
      <c r="C16922">
        <v>202.07778999999999</v>
      </c>
      <c r="D16922">
        <v>269.35901000000001</v>
      </c>
    </row>
    <row r="16923" spans="1:4" x14ac:dyDescent="0.3">
      <c r="A16923" s="1" t="s">
        <v>261</v>
      </c>
      <c r="B16923" s="1" t="s">
        <v>263</v>
      </c>
      <c r="C16923">
        <v>198.95778999999999</v>
      </c>
      <c r="D16923">
        <v>271.31981000000002</v>
      </c>
    </row>
    <row r="16924" spans="1:4" x14ac:dyDescent="0.3">
      <c r="A16924" s="1" t="s">
        <v>261</v>
      </c>
      <c r="B16924" s="1" t="s">
        <v>263</v>
      </c>
      <c r="C16924">
        <v>208.79778999999999</v>
      </c>
      <c r="D16924">
        <v>265.31981000000002</v>
      </c>
    </row>
    <row r="16925" spans="1:4" x14ac:dyDescent="0.3">
      <c r="A16925" s="1" t="s">
        <v>261</v>
      </c>
      <c r="B16925" s="1" t="s">
        <v>263</v>
      </c>
      <c r="C16925">
        <v>210.95778999999999</v>
      </c>
      <c r="D16925">
        <v>263.59901000000002</v>
      </c>
    </row>
    <row r="16926" spans="1:4" x14ac:dyDescent="0.3">
      <c r="A16926" s="1" t="s">
        <v>261</v>
      </c>
      <c r="B16926" s="1" t="s">
        <v>263</v>
      </c>
      <c r="C16926">
        <v>212.15779000000001</v>
      </c>
      <c r="D16926">
        <v>262.51900999999998</v>
      </c>
    </row>
    <row r="16927" spans="1:4" x14ac:dyDescent="0.3">
      <c r="A16927" s="1" t="s">
        <v>261</v>
      </c>
      <c r="B16927" s="1" t="s">
        <v>263</v>
      </c>
      <c r="C16927">
        <v>213.59779</v>
      </c>
      <c r="D16927">
        <v>261.83981</v>
      </c>
    </row>
    <row r="16928" spans="1:4" x14ac:dyDescent="0.3">
      <c r="A16928" s="1" t="s">
        <v>261</v>
      </c>
      <c r="B16928" s="1" t="s">
        <v>263</v>
      </c>
      <c r="C16928">
        <v>215.03779</v>
      </c>
      <c r="D16928">
        <v>261.35980999999998</v>
      </c>
    </row>
    <row r="16929" spans="1:4" x14ac:dyDescent="0.3">
      <c r="A16929" s="1" t="s">
        <v>261</v>
      </c>
      <c r="B16929" s="1" t="s">
        <v>263</v>
      </c>
      <c r="C16929">
        <v>232.55779000000001</v>
      </c>
      <c r="D16929">
        <v>251.44060999999999</v>
      </c>
    </row>
    <row r="16930" spans="1:4" x14ac:dyDescent="0.3">
      <c r="A16930" s="1" t="s">
        <v>261</v>
      </c>
      <c r="B16930" s="1" t="s">
        <v>263</v>
      </c>
      <c r="C16930">
        <v>235.91779</v>
      </c>
      <c r="D16930">
        <v>249.83981</v>
      </c>
    </row>
    <row r="16931" spans="1:4" x14ac:dyDescent="0.3">
      <c r="A16931" s="1" t="s">
        <v>261</v>
      </c>
      <c r="B16931" s="1" t="s">
        <v>263</v>
      </c>
      <c r="C16931">
        <v>240.47779</v>
      </c>
      <c r="D16931">
        <v>247.87900999999999</v>
      </c>
    </row>
    <row r="16932" spans="1:4" x14ac:dyDescent="0.3">
      <c r="A16932" s="1" t="s">
        <v>261</v>
      </c>
      <c r="B16932" s="1" t="s">
        <v>263</v>
      </c>
      <c r="C16932">
        <v>251.75779</v>
      </c>
      <c r="D16932">
        <v>243.31900999999999</v>
      </c>
    </row>
    <row r="16933" spans="1:4" x14ac:dyDescent="0.3">
      <c r="A16933" s="1" t="s">
        <v>261</v>
      </c>
      <c r="B16933" s="1" t="s">
        <v>263</v>
      </c>
      <c r="C16933">
        <v>262.79779000000002</v>
      </c>
      <c r="D16933">
        <v>239.32060999999999</v>
      </c>
    </row>
    <row r="16934" spans="1:4" x14ac:dyDescent="0.3">
      <c r="A16934" s="1" t="s">
        <v>261</v>
      </c>
      <c r="B16934" s="1" t="s">
        <v>263</v>
      </c>
      <c r="C16934">
        <v>266.15778999999998</v>
      </c>
      <c r="D16934">
        <v>238.15900999999999</v>
      </c>
    </row>
    <row r="16935" spans="1:4" x14ac:dyDescent="0.3">
      <c r="A16935" s="1" t="s">
        <v>261</v>
      </c>
      <c r="B16935" s="1" t="s">
        <v>263</v>
      </c>
      <c r="C16935">
        <v>275.51778999999999</v>
      </c>
      <c r="D16935">
        <v>234.91900999999999</v>
      </c>
    </row>
    <row r="16936" spans="1:4" x14ac:dyDescent="0.3">
      <c r="A16936" s="1" t="s">
        <v>261</v>
      </c>
      <c r="B16936" s="1" t="s">
        <v>263</v>
      </c>
      <c r="C16936">
        <v>278.87779</v>
      </c>
      <c r="D16936">
        <v>235.15900999999999</v>
      </c>
    </row>
    <row r="16937" spans="1:4" x14ac:dyDescent="0.3">
      <c r="A16937" s="1" t="s">
        <v>261</v>
      </c>
      <c r="B16937" s="1" t="s">
        <v>263</v>
      </c>
      <c r="C16937">
        <v>285.83778999999998</v>
      </c>
      <c r="D16937">
        <v>235.87900999999999</v>
      </c>
    </row>
    <row r="16938" spans="1:4" x14ac:dyDescent="0.3">
      <c r="A16938" s="1" t="s">
        <v>261</v>
      </c>
      <c r="B16938" s="1" t="s">
        <v>263</v>
      </c>
      <c r="C16938">
        <v>288.23779000000002</v>
      </c>
      <c r="D16938">
        <v>234.64061000000001</v>
      </c>
    </row>
    <row r="16939" spans="1:4" x14ac:dyDescent="0.3">
      <c r="A16939" s="1" t="s">
        <v>261</v>
      </c>
      <c r="B16939" s="1" t="s">
        <v>263</v>
      </c>
      <c r="C16939">
        <v>292.31779</v>
      </c>
      <c r="D16939">
        <v>232.24061</v>
      </c>
    </row>
    <row r="16940" spans="1:4" x14ac:dyDescent="0.3">
      <c r="A16940" s="1" t="s">
        <v>261</v>
      </c>
      <c r="B16940" s="1" t="s">
        <v>263</v>
      </c>
      <c r="C16940">
        <v>295.91779000000002</v>
      </c>
      <c r="D16940">
        <v>230.08061000000001</v>
      </c>
    </row>
    <row r="16941" spans="1:4" x14ac:dyDescent="0.3">
      <c r="A16941" s="1" t="s">
        <v>261</v>
      </c>
      <c r="B16941" s="1" t="s">
        <v>263</v>
      </c>
      <c r="C16941">
        <v>298.79779000000002</v>
      </c>
      <c r="D16941">
        <v>228.11981</v>
      </c>
    </row>
    <row r="16942" spans="1:4" x14ac:dyDescent="0.3">
      <c r="A16942" s="1" t="s">
        <v>261</v>
      </c>
      <c r="B16942" s="1" t="s">
        <v>263</v>
      </c>
      <c r="C16942">
        <v>303.59778999999997</v>
      </c>
      <c r="D16942">
        <v>224.68061</v>
      </c>
    </row>
    <row r="16943" spans="1:4" x14ac:dyDescent="0.3">
      <c r="A16943" s="1" t="s">
        <v>261</v>
      </c>
      <c r="B16943" s="1" t="s">
        <v>263</v>
      </c>
      <c r="C16943">
        <v>311.27778999999998</v>
      </c>
      <c r="D16943">
        <v>219.71981</v>
      </c>
    </row>
    <row r="16944" spans="1:4" x14ac:dyDescent="0.3">
      <c r="A16944" s="1" t="s">
        <v>261</v>
      </c>
      <c r="B16944" s="1" t="s">
        <v>263</v>
      </c>
      <c r="C16944">
        <v>208.79778999999999</v>
      </c>
      <c r="D16944">
        <v>265.31981000000002</v>
      </c>
    </row>
    <row r="16945" spans="1:4" x14ac:dyDescent="0.3">
      <c r="A16945" s="1" t="s">
        <v>261</v>
      </c>
      <c r="B16945" s="1" t="s">
        <v>263</v>
      </c>
      <c r="C16945">
        <v>205.67778999999999</v>
      </c>
      <c r="D16945">
        <v>266.99981000000002</v>
      </c>
    </row>
    <row r="16946" spans="1:4" x14ac:dyDescent="0.3">
      <c r="A16946" s="1" t="s">
        <v>261</v>
      </c>
      <c r="B16946" s="1" t="s">
        <v>263</v>
      </c>
      <c r="C16946">
        <v>204.47779</v>
      </c>
      <c r="D16946">
        <v>267.47980999999999</v>
      </c>
    </row>
    <row r="16947" spans="1:4" x14ac:dyDescent="0.3">
      <c r="A16947" s="1" t="s">
        <v>261</v>
      </c>
      <c r="B16947" s="1" t="s">
        <v>263</v>
      </c>
      <c r="C16947">
        <v>217.19779</v>
      </c>
      <c r="D16947">
        <v>260.03980999999999</v>
      </c>
    </row>
    <row r="16948" spans="1:4" x14ac:dyDescent="0.3">
      <c r="A16948" s="1" t="s">
        <v>261</v>
      </c>
      <c r="B16948" s="1" t="s">
        <v>263</v>
      </c>
      <c r="C16948">
        <v>219.59779</v>
      </c>
      <c r="D16948">
        <v>258.59980999999999</v>
      </c>
    </row>
    <row r="16949" spans="1:4" x14ac:dyDescent="0.3">
      <c r="A16949" s="1" t="s">
        <v>261</v>
      </c>
      <c r="B16949" s="1" t="s">
        <v>263</v>
      </c>
      <c r="C16949">
        <v>222.95778999999999</v>
      </c>
      <c r="D16949">
        <v>256.84061000000003</v>
      </c>
    </row>
    <row r="16950" spans="1:4" x14ac:dyDescent="0.3">
      <c r="A16950" s="1" t="s">
        <v>261</v>
      </c>
      <c r="B16950" s="1" t="s">
        <v>263</v>
      </c>
      <c r="C16950">
        <v>228.47779</v>
      </c>
      <c r="D16950">
        <v>253.87900999999999</v>
      </c>
    </row>
    <row r="16951" spans="1:4" x14ac:dyDescent="0.3">
      <c r="A16951" s="1" t="s">
        <v>261</v>
      </c>
      <c r="B16951" s="1" t="s">
        <v>263</v>
      </c>
      <c r="C16951">
        <v>231.11779000000001</v>
      </c>
      <c r="D16951">
        <v>252.35981000000001</v>
      </c>
    </row>
    <row r="16952" spans="1:4" x14ac:dyDescent="0.3">
      <c r="A16952" s="1" t="s">
        <v>261</v>
      </c>
      <c r="B16952" s="1" t="s">
        <v>264</v>
      </c>
      <c r="C16952">
        <v>209.50852</v>
      </c>
      <c r="D16952">
        <v>141.28061</v>
      </c>
    </row>
    <row r="16953" spans="1:4" x14ac:dyDescent="0.3">
      <c r="A16953" s="1" t="s">
        <v>261</v>
      </c>
      <c r="B16953" s="1" t="s">
        <v>264</v>
      </c>
      <c r="C16953">
        <v>207.30843999999999</v>
      </c>
      <c r="D16953">
        <v>143.87980999999999</v>
      </c>
    </row>
    <row r="16954" spans="1:4" x14ac:dyDescent="0.3">
      <c r="A16954" s="1" t="s">
        <v>261</v>
      </c>
      <c r="B16954" s="1" t="s">
        <v>264</v>
      </c>
      <c r="C16954">
        <v>205.9486</v>
      </c>
      <c r="D16954">
        <v>146.75980999999999</v>
      </c>
    </row>
    <row r="16955" spans="1:4" x14ac:dyDescent="0.3">
      <c r="A16955" s="1" t="s">
        <v>261</v>
      </c>
      <c r="B16955" s="1" t="s">
        <v>264</v>
      </c>
      <c r="C16955">
        <v>205.14843999999999</v>
      </c>
      <c r="D16955">
        <v>148.84061</v>
      </c>
    </row>
    <row r="16956" spans="1:4" x14ac:dyDescent="0.3">
      <c r="A16956" s="1" t="s">
        <v>261</v>
      </c>
      <c r="B16956" s="1" t="s">
        <v>264</v>
      </c>
      <c r="C16956">
        <v>203.74852000000001</v>
      </c>
      <c r="D16956">
        <v>149.47900999999999</v>
      </c>
    </row>
    <row r="16957" spans="1:4" x14ac:dyDescent="0.3">
      <c r="A16957" s="1" t="s">
        <v>261</v>
      </c>
      <c r="B16957" s="1" t="s">
        <v>264</v>
      </c>
      <c r="C16957">
        <v>201.82852</v>
      </c>
      <c r="D16957">
        <v>151.07980999999899</v>
      </c>
    </row>
    <row r="16958" spans="1:4" x14ac:dyDescent="0.3">
      <c r="A16958" s="1" t="s">
        <v>261</v>
      </c>
      <c r="B16958" s="1" t="s">
        <v>264</v>
      </c>
      <c r="C16958">
        <v>198.46852000000001</v>
      </c>
      <c r="D16958">
        <v>153.95980999999901</v>
      </c>
    </row>
    <row r="16959" spans="1:4" x14ac:dyDescent="0.3">
      <c r="A16959" s="1" t="s">
        <v>261</v>
      </c>
      <c r="B16959" s="1" t="s">
        <v>264</v>
      </c>
      <c r="C16959">
        <v>197.50852</v>
      </c>
      <c r="D16959">
        <v>154.720609999999</v>
      </c>
    </row>
    <row r="16960" spans="1:4" x14ac:dyDescent="0.3">
      <c r="A16960" s="1" t="s">
        <v>261</v>
      </c>
      <c r="B16960" s="1" t="s">
        <v>264</v>
      </c>
      <c r="C16960">
        <v>196.06852000000001</v>
      </c>
      <c r="D16960">
        <v>156.280609999999</v>
      </c>
    </row>
    <row r="16961" spans="1:4" x14ac:dyDescent="0.3">
      <c r="A16961" s="1" t="s">
        <v>261</v>
      </c>
      <c r="B16961" s="1" t="s">
        <v>264</v>
      </c>
      <c r="C16961">
        <v>193.42851999999999</v>
      </c>
      <c r="D16961">
        <v>157.840609999999</v>
      </c>
    </row>
    <row r="16962" spans="1:4" x14ac:dyDescent="0.3">
      <c r="A16962" s="1" t="s">
        <v>261</v>
      </c>
      <c r="B16962" s="1" t="s">
        <v>264</v>
      </c>
      <c r="C16962">
        <v>192.22852</v>
      </c>
      <c r="D16962">
        <v>158.80060999999901</v>
      </c>
    </row>
    <row r="16963" spans="1:4" x14ac:dyDescent="0.3">
      <c r="A16963" s="1" t="s">
        <v>261</v>
      </c>
      <c r="B16963" s="1" t="s">
        <v>264</v>
      </c>
      <c r="C16963">
        <v>191.02851999999999</v>
      </c>
      <c r="D16963">
        <v>159.55900999999901</v>
      </c>
    </row>
    <row r="16964" spans="1:4" x14ac:dyDescent="0.3">
      <c r="A16964" s="1" t="s">
        <v>261</v>
      </c>
      <c r="B16964" s="1" t="s">
        <v>264</v>
      </c>
      <c r="C16964">
        <v>189.82852</v>
      </c>
      <c r="D16964">
        <v>160.63900999999899</v>
      </c>
    </row>
    <row r="16965" spans="1:4" x14ac:dyDescent="0.3">
      <c r="A16965" s="1" t="s">
        <v>261</v>
      </c>
      <c r="B16965" s="1" t="s">
        <v>264</v>
      </c>
      <c r="C16965">
        <v>188.62852000000001</v>
      </c>
      <c r="D16965">
        <v>161.32060999999999</v>
      </c>
    </row>
    <row r="16966" spans="1:4" x14ac:dyDescent="0.3">
      <c r="A16966" s="1" t="s">
        <v>261</v>
      </c>
      <c r="B16966" s="1" t="s">
        <v>264</v>
      </c>
      <c r="C16966">
        <v>184.30851999999999</v>
      </c>
      <c r="D16966">
        <v>164.08060999999901</v>
      </c>
    </row>
    <row r="16967" spans="1:4" x14ac:dyDescent="0.3">
      <c r="A16967" s="1" t="s">
        <v>261</v>
      </c>
      <c r="B16967" s="1" t="s">
        <v>264</v>
      </c>
      <c r="C16967">
        <v>182.38852</v>
      </c>
      <c r="D16967">
        <v>165.67900999999901</v>
      </c>
    </row>
    <row r="16968" spans="1:4" x14ac:dyDescent="0.3">
      <c r="A16968" s="1" t="s">
        <v>261</v>
      </c>
      <c r="B16968" s="1" t="s">
        <v>264</v>
      </c>
      <c r="C16968">
        <v>180.70851999999999</v>
      </c>
      <c r="D16968">
        <v>166.51900999999901</v>
      </c>
    </row>
    <row r="16969" spans="1:4" x14ac:dyDescent="0.3">
      <c r="A16969" s="1" t="s">
        <v>261</v>
      </c>
      <c r="B16969" s="1" t="s">
        <v>264</v>
      </c>
      <c r="C16969">
        <v>167.98851999999999</v>
      </c>
      <c r="D16969">
        <v>173.39980999999901</v>
      </c>
    </row>
    <row r="16970" spans="1:4" x14ac:dyDescent="0.3">
      <c r="A16970" s="1" t="s">
        <v>261</v>
      </c>
      <c r="B16970" s="1" t="s">
        <v>264</v>
      </c>
      <c r="C16970">
        <v>166.54852</v>
      </c>
      <c r="D16970">
        <v>173.95900999999901</v>
      </c>
    </row>
    <row r="16971" spans="1:4" x14ac:dyDescent="0.3">
      <c r="A16971" s="1" t="s">
        <v>261</v>
      </c>
      <c r="B16971" s="1" t="s">
        <v>264</v>
      </c>
      <c r="C16971">
        <v>162.70851999999999</v>
      </c>
      <c r="D16971">
        <v>174.95980999999901</v>
      </c>
    </row>
    <row r="16972" spans="1:4" x14ac:dyDescent="0.3">
      <c r="A16972" s="1" t="s">
        <v>261</v>
      </c>
      <c r="B16972" s="1" t="s">
        <v>264</v>
      </c>
      <c r="C16972">
        <v>159.10852</v>
      </c>
      <c r="D16972">
        <v>175.879009999999</v>
      </c>
    </row>
    <row r="16973" spans="1:4" x14ac:dyDescent="0.3">
      <c r="A16973" s="1" t="s">
        <v>261</v>
      </c>
      <c r="B16973" s="1" t="s">
        <v>264</v>
      </c>
      <c r="C16973">
        <v>157.42851999999999</v>
      </c>
      <c r="D16973">
        <v>176.35900999999899</v>
      </c>
    </row>
    <row r="16974" spans="1:4" x14ac:dyDescent="0.3">
      <c r="A16974" s="1" t="s">
        <v>261</v>
      </c>
      <c r="B16974" s="1" t="s">
        <v>264</v>
      </c>
      <c r="C16974">
        <v>154.78852000000001</v>
      </c>
      <c r="D16974">
        <v>177.07900999999899</v>
      </c>
    </row>
    <row r="16975" spans="1:4" x14ac:dyDescent="0.3">
      <c r="A16975" s="1" t="s">
        <v>261</v>
      </c>
      <c r="B16975" s="1" t="s">
        <v>264</v>
      </c>
      <c r="C16975">
        <v>153.58851999999999</v>
      </c>
      <c r="D16975">
        <v>177.40060999999901</v>
      </c>
    </row>
    <row r="16976" spans="1:4" x14ac:dyDescent="0.3">
      <c r="A16976" s="1" t="s">
        <v>261</v>
      </c>
      <c r="B16976" s="1" t="s">
        <v>264</v>
      </c>
      <c r="C16976">
        <v>151.18852000000001</v>
      </c>
      <c r="D16976">
        <v>178.31980999999899</v>
      </c>
    </row>
    <row r="16977" spans="1:4" x14ac:dyDescent="0.3">
      <c r="A16977" s="1" t="s">
        <v>261</v>
      </c>
      <c r="B16977" s="1" t="s">
        <v>264</v>
      </c>
      <c r="C16977">
        <v>147.58851999999999</v>
      </c>
      <c r="D16977">
        <v>179.23900999999901</v>
      </c>
    </row>
    <row r="16978" spans="1:4" x14ac:dyDescent="0.3">
      <c r="A16978" s="1" t="s">
        <v>261</v>
      </c>
      <c r="B16978" s="1" t="s">
        <v>264</v>
      </c>
      <c r="C16978">
        <v>146.14851999999999</v>
      </c>
      <c r="D16978">
        <v>179.39980999999901</v>
      </c>
    </row>
    <row r="16979" spans="1:4" x14ac:dyDescent="0.3">
      <c r="A16979" s="1" t="s">
        <v>261</v>
      </c>
      <c r="B16979" s="1" t="s">
        <v>264</v>
      </c>
      <c r="C16979">
        <v>143.02851999999999</v>
      </c>
      <c r="D16979">
        <v>180.04060999999899</v>
      </c>
    </row>
    <row r="16980" spans="1:4" x14ac:dyDescent="0.3">
      <c r="A16980" s="1" t="s">
        <v>261</v>
      </c>
      <c r="B16980" s="1" t="s">
        <v>264</v>
      </c>
      <c r="C16980">
        <v>130.78852000000001</v>
      </c>
      <c r="D16980">
        <v>182.719009999999</v>
      </c>
    </row>
    <row r="16981" spans="1:4" x14ac:dyDescent="0.3">
      <c r="A16981" s="1" t="s">
        <v>261</v>
      </c>
      <c r="B16981" s="1" t="s">
        <v>264</v>
      </c>
      <c r="C16981">
        <v>117.82852</v>
      </c>
      <c r="D16981">
        <v>185.08060999999901</v>
      </c>
    </row>
    <row r="16982" spans="1:4" x14ac:dyDescent="0.3">
      <c r="A16982" s="1" t="s">
        <v>261</v>
      </c>
      <c r="B16982" s="1" t="s">
        <v>264</v>
      </c>
      <c r="C16982">
        <v>110.38852</v>
      </c>
      <c r="D16982">
        <v>185.68060999999901</v>
      </c>
    </row>
    <row r="16983" spans="1:4" x14ac:dyDescent="0.3">
      <c r="A16983" s="1" t="s">
        <v>261</v>
      </c>
      <c r="B16983" s="1" t="s">
        <v>264</v>
      </c>
      <c r="C16983">
        <v>95.748515999999995</v>
      </c>
      <c r="D16983">
        <v>187.07980999999899</v>
      </c>
    </row>
    <row r="16984" spans="1:4" x14ac:dyDescent="0.3">
      <c r="A16984" s="1" t="s">
        <v>261</v>
      </c>
      <c r="B16984" s="1" t="s">
        <v>264</v>
      </c>
      <c r="C16984">
        <v>86.868516</v>
      </c>
      <c r="D16984">
        <v>187.879009999999</v>
      </c>
    </row>
    <row r="16985" spans="1:4" x14ac:dyDescent="0.3">
      <c r="A16985" s="1" t="s">
        <v>261</v>
      </c>
      <c r="B16985" s="1" t="s">
        <v>264</v>
      </c>
      <c r="C16985">
        <v>84.708516000000003</v>
      </c>
      <c r="D16985">
        <v>188.39980999999901</v>
      </c>
    </row>
    <row r="16986" spans="1:4" x14ac:dyDescent="0.3">
      <c r="A16986" s="1" t="s">
        <v>261</v>
      </c>
      <c r="B16986" s="1" t="s">
        <v>264</v>
      </c>
      <c r="C16986">
        <v>82.548516000000006</v>
      </c>
      <c r="D16986">
        <v>188.51980999999901</v>
      </c>
    </row>
    <row r="16987" spans="1:4" x14ac:dyDescent="0.3">
      <c r="A16987" s="1" t="s">
        <v>261</v>
      </c>
      <c r="B16987" s="1" t="s">
        <v>264</v>
      </c>
      <c r="C16987">
        <v>218.14854</v>
      </c>
      <c r="D16987">
        <v>137.16000999999901</v>
      </c>
    </row>
    <row r="16988" spans="1:4" x14ac:dyDescent="0.3">
      <c r="A16988" s="1" t="s">
        <v>261</v>
      </c>
      <c r="B16988" s="1" t="s">
        <v>264</v>
      </c>
      <c r="C16988">
        <v>219.58853999999999</v>
      </c>
      <c r="D16988">
        <v>136.15920999999901</v>
      </c>
    </row>
    <row r="16989" spans="1:4" x14ac:dyDescent="0.3">
      <c r="A16989" s="1" t="s">
        <v>261</v>
      </c>
      <c r="B16989" s="1" t="s">
        <v>264</v>
      </c>
      <c r="C16989">
        <v>222.22854000000001</v>
      </c>
      <c r="D16989">
        <v>134.80080999999899</v>
      </c>
    </row>
    <row r="16990" spans="1:4" x14ac:dyDescent="0.3">
      <c r="A16990" s="1" t="s">
        <v>261</v>
      </c>
      <c r="B16990" s="1" t="s">
        <v>264</v>
      </c>
      <c r="C16990">
        <v>224.14854</v>
      </c>
      <c r="D16990">
        <v>134.04001</v>
      </c>
    </row>
    <row r="16991" spans="1:4" x14ac:dyDescent="0.3">
      <c r="A16991" s="1" t="s">
        <v>261</v>
      </c>
      <c r="B16991" s="1" t="s">
        <v>264</v>
      </c>
      <c r="C16991">
        <v>210.94854000000001</v>
      </c>
      <c r="D16991">
        <v>141.24000999999899</v>
      </c>
    </row>
    <row r="16992" spans="1:4" x14ac:dyDescent="0.3">
      <c r="A16992" s="1" t="s">
        <v>261</v>
      </c>
      <c r="B16992" s="1" t="s">
        <v>264</v>
      </c>
      <c r="C16992">
        <v>212.38854000000001</v>
      </c>
      <c r="D16992">
        <v>139.99920999999901</v>
      </c>
    </row>
    <row r="16993" spans="1:4" x14ac:dyDescent="0.3">
      <c r="A16993" s="1" t="s">
        <v>261</v>
      </c>
      <c r="B16993" s="1" t="s">
        <v>264</v>
      </c>
      <c r="C16993">
        <v>215.02853999999999</v>
      </c>
      <c r="D16993">
        <v>138.79920999999999</v>
      </c>
    </row>
    <row r="16994" spans="1:4" x14ac:dyDescent="0.3">
      <c r="A16994" s="1" t="s">
        <v>261</v>
      </c>
      <c r="B16994" s="1" t="s">
        <v>264</v>
      </c>
      <c r="C16994">
        <v>216.46853999999999</v>
      </c>
      <c r="D16994">
        <v>137.92080999999999</v>
      </c>
    </row>
    <row r="16995" spans="1:4" x14ac:dyDescent="0.3">
      <c r="A16995" s="1" t="s">
        <v>261</v>
      </c>
      <c r="B16995" s="1" t="s">
        <v>264</v>
      </c>
      <c r="C16995">
        <v>217.90853999999999</v>
      </c>
      <c r="D16995">
        <v>137.40000999999901</v>
      </c>
    </row>
    <row r="16996" spans="1:4" x14ac:dyDescent="0.3">
      <c r="A16996" s="1" t="s">
        <v>261</v>
      </c>
      <c r="B16996" s="1" t="s">
        <v>264</v>
      </c>
      <c r="C16996">
        <v>224.14854</v>
      </c>
      <c r="D16996">
        <v>134.040009999999</v>
      </c>
    </row>
    <row r="16997" spans="1:4" x14ac:dyDescent="0.3">
      <c r="A16997" s="1" t="s">
        <v>261</v>
      </c>
      <c r="B16997" s="1" t="s">
        <v>264</v>
      </c>
      <c r="C16997">
        <v>225.58853999999999</v>
      </c>
      <c r="D16997">
        <v>132.760809999999</v>
      </c>
    </row>
    <row r="16998" spans="1:4" x14ac:dyDescent="0.3">
      <c r="A16998" s="1" t="s">
        <v>261</v>
      </c>
      <c r="B16998" s="1" t="s">
        <v>264</v>
      </c>
      <c r="C16998">
        <v>226.54854</v>
      </c>
      <c r="D16998">
        <v>132.43920999999901</v>
      </c>
    </row>
    <row r="16999" spans="1:4" x14ac:dyDescent="0.3">
      <c r="A16999" s="1" t="s">
        <v>261</v>
      </c>
      <c r="B16999" s="1" t="s">
        <v>264</v>
      </c>
      <c r="C16999">
        <v>235.42854</v>
      </c>
      <c r="D16999">
        <v>126.919209999999</v>
      </c>
    </row>
    <row r="17000" spans="1:4" x14ac:dyDescent="0.3">
      <c r="A17000" s="1" t="s">
        <v>261</v>
      </c>
      <c r="B17000" s="1" t="s">
        <v>264</v>
      </c>
      <c r="C17000">
        <v>239.50854000000001</v>
      </c>
      <c r="D17000">
        <v>124.639209999999</v>
      </c>
    </row>
    <row r="17001" spans="1:4" x14ac:dyDescent="0.3">
      <c r="A17001" s="1" t="s">
        <v>261</v>
      </c>
      <c r="B17001" s="1" t="s">
        <v>264</v>
      </c>
      <c r="C17001">
        <v>242.86854</v>
      </c>
      <c r="D17001">
        <v>122.839209999999</v>
      </c>
    </row>
    <row r="17002" spans="1:4" x14ac:dyDescent="0.3">
      <c r="A17002" s="1" t="s">
        <v>261</v>
      </c>
      <c r="B17002" s="1" t="s">
        <v>264</v>
      </c>
      <c r="C17002">
        <v>244.30853999999999</v>
      </c>
      <c r="D17002">
        <v>122.040009999999</v>
      </c>
    </row>
    <row r="17003" spans="1:4" x14ac:dyDescent="0.3">
      <c r="A17003" s="1" t="s">
        <v>261</v>
      </c>
      <c r="B17003" s="1" t="s">
        <v>264</v>
      </c>
      <c r="C17003">
        <v>248.14854</v>
      </c>
      <c r="D17003">
        <v>120.160809999999</v>
      </c>
    </row>
    <row r="17004" spans="1:4" x14ac:dyDescent="0.3">
      <c r="A17004" s="1" t="s">
        <v>261</v>
      </c>
      <c r="B17004" s="1" t="s">
        <v>264</v>
      </c>
      <c r="C17004">
        <v>249.34854000000001</v>
      </c>
      <c r="D17004">
        <v>119.479209999999</v>
      </c>
    </row>
    <row r="17005" spans="1:4" x14ac:dyDescent="0.3">
      <c r="A17005" s="1" t="s">
        <v>261</v>
      </c>
      <c r="B17005" s="1" t="s">
        <v>264</v>
      </c>
      <c r="C17005">
        <v>251.26854</v>
      </c>
      <c r="D17005">
        <v>118.279209999999</v>
      </c>
    </row>
    <row r="17006" spans="1:4" x14ac:dyDescent="0.3">
      <c r="A17006" s="1" t="s">
        <v>261</v>
      </c>
      <c r="B17006" s="1" t="s">
        <v>264</v>
      </c>
      <c r="C17006">
        <v>253.90853999999999</v>
      </c>
      <c r="D17006">
        <v>116.959209999999</v>
      </c>
    </row>
    <row r="17007" spans="1:4" x14ac:dyDescent="0.3">
      <c r="A17007" s="1" t="s">
        <v>261</v>
      </c>
      <c r="B17007" s="1" t="s">
        <v>264</v>
      </c>
      <c r="C17007">
        <v>256.06853999999998</v>
      </c>
      <c r="D17007">
        <v>115.840809999999</v>
      </c>
    </row>
    <row r="17008" spans="1:4" x14ac:dyDescent="0.3">
      <c r="A17008" s="1" t="s">
        <v>261</v>
      </c>
      <c r="B17008" s="1" t="s">
        <v>264</v>
      </c>
      <c r="C17008">
        <v>261.58854000000002</v>
      </c>
      <c r="D17008">
        <v>113.68080999999999</v>
      </c>
    </row>
    <row r="17009" spans="1:4" x14ac:dyDescent="0.3">
      <c r="A17009" s="1" t="s">
        <v>261</v>
      </c>
      <c r="B17009" s="1" t="s">
        <v>264</v>
      </c>
      <c r="C17009">
        <v>263.50853999999998</v>
      </c>
      <c r="D17009">
        <v>112.84079999999901</v>
      </c>
    </row>
    <row r="17010" spans="1:4" x14ac:dyDescent="0.3">
      <c r="A17010" s="1" t="s">
        <v>261</v>
      </c>
      <c r="B17010" s="1" t="s">
        <v>264</v>
      </c>
      <c r="C17010">
        <v>266.62853999999999</v>
      </c>
      <c r="D17010">
        <v>111.6</v>
      </c>
    </row>
    <row r="17011" spans="1:4" x14ac:dyDescent="0.3">
      <c r="A17011" s="1" t="s">
        <v>261</v>
      </c>
      <c r="B17011" s="1" t="s">
        <v>264</v>
      </c>
      <c r="C17011">
        <v>268.06853999999998</v>
      </c>
      <c r="D17011">
        <v>110.680799999999</v>
      </c>
    </row>
    <row r="17012" spans="1:4" x14ac:dyDescent="0.3">
      <c r="A17012" s="1" t="s">
        <v>261</v>
      </c>
      <c r="B17012" s="1" t="s">
        <v>264</v>
      </c>
      <c r="C17012">
        <v>269.98854</v>
      </c>
      <c r="D17012">
        <v>110.2392</v>
      </c>
    </row>
    <row r="17013" spans="1:4" x14ac:dyDescent="0.3">
      <c r="A17013" s="1" t="s">
        <v>261</v>
      </c>
      <c r="B17013" s="1" t="s">
        <v>264</v>
      </c>
      <c r="C17013">
        <v>274.78854000000001</v>
      </c>
      <c r="D17013">
        <v>109.1592</v>
      </c>
    </row>
    <row r="17014" spans="1:4" x14ac:dyDescent="0.3">
      <c r="A17014" s="1" t="s">
        <v>261</v>
      </c>
      <c r="B17014" s="1" t="s">
        <v>264</v>
      </c>
      <c r="C17014">
        <v>281.26853999999997</v>
      </c>
      <c r="D17014">
        <v>108.3192</v>
      </c>
    </row>
    <row r="17015" spans="1:4" x14ac:dyDescent="0.3">
      <c r="A17015" s="1" t="s">
        <v>261</v>
      </c>
      <c r="B17015" s="1" t="s">
        <v>264</v>
      </c>
      <c r="C17015">
        <v>283.90854000000002</v>
      </c>
      <c r="D17015">
        <v>107.4408</v>
      </c>
    </row>
    <row r="17016" spans="1:4" x14ac:dyDescent="0.3">
      <c r="A17016" s="1" t="s">
        <v>261</v>
      </c>
      <c r="B17016" s="1" t="s">
        <v>264</v>
      </c>
      <c r="C17016">
        <v>303.58854000000002</v>
      </c>
      <c r="D17016">
        <v>105.040799999999</v>
      </c>
    </row>
    <row r="17017" spans="1:4" x14ac:dyDescent="0.3">
      <c r="A17017" s="1" t="s">
        <v>261</v>
      </c>
      <c r="B17017" s="1" t="s">
        <v>264</v>
      </c>
      <c r="C17017">
        <v>311.98854</v>
      </c>
      <c r="D17017">
        <v>103.55999999999899</v>
      </c>
    </row>
    <row r="17018" spans="1:4" x14ac:dyDescent="0.3">
      <c r="A17018" s="1" t="s">
        <v>261</v>
      </c>
      <c r="B17018" s="1" t="s">
        <v>265</v>
      </c>
      <c r="C17018">
        <v>443.48671000000002</v>
      </c>
      <c r="D17018">
        <v>397.25981999999999</v>
      </c>
    </row>
    <row r="17019" spans="1:4" x14ac:dyDescent="0.3">
      <c r="A17019" s="1" t="s">
        <v>261</v>
      </c>
      <c r="B17019" s="1" t="s">
        <v>265</v>
      </c>
      <c r="C17019">
        <v>441.80671000000001</v>
      </c>
      <c r="D17019">
        <v>401.099819999999</v>
      </c>
    </row>
    <row r="17020" spans="1:4" x14ac:dyDescent="0.3">
      <c r="A17020" s="1" t="s">
        <v>261</v>
      </c>
      <c r="B17020" s="1" t="s">
        <v>265</v>
      </c>
      <c r="C17020">
        <v>438.92671000000001</v>
      </c>
      <c r="D17020">
        <v>403.09901999999897</v>
      </c>
    </row>
    <row r="17021" spans="1:4" x14ac:dyDescent="0.3">
      <c r="A17021" s="1" t="s">
        <v>261</v>
      </c>
      <c r="B17021" s="1" t="s">
        <v>265</v>
      </c>
      <c r="C17021">
        <v>437.00671</v>
      </c>
      <c r="D17021">
        <v>403.61981999999898</v>
      </c>
    </row>
    <row r="17022" spans="1:4" x14ac:dyDescent="0.3">
      <c r="A17022" s="1" t="s">
        <v>261</v>
      </c>
      <c r="B17022" s="1" t="s">
        <v>265</v>
      </c>
      <c r="C17022">
        <v>431.96670999999998</v>
      </c>
      <c r="D17022">
        <v>406.13981999999902</v>
      </c>
    </row>
    <row r="17023" spans="1:4" x14ac:dyDescent="0.3">
      <c r="A17023" s="1" t="s">
        <v>261</v>
      </c>
      <c r="B17023" s="1" t="s">
        <v>265</v>
      </c>
      <c r="C17023">
        <v>430.046709999999</v>
      </c>
      <c r="D17023">
        <v>407.05901999999901</v>
      </c>
    </row>
    <row r="17024" spans="1:4" x14ac:dyDescent="0.3">
      <c r="A17024" s="1" t="s">
        <v>261</v>
      </c>
      <c r="B17024" s="1" t="s">
        <v>265</v>
      </c>
      <c r="C17024">
        <v>426.92670999999899</v>
      </c>
      <c r="D17024">
        <v>408.77981999999901</v>
      </c>
    </row>
    <row r="17025" spans="1:4" x14ac:dyDescent="0.3">
      <c r="A17025" s="1" t="s">
        <v>261</v>
      </c>
      <c r="B17025" s="1" t="s">
        <v>265</v>
      </c>
      <c r="C17025">
        <v>425.96670999999998</v>
      </c>
      <c r="D17025">
        <v>409.78061999999898</v>
      </c>
    </row>
    <row r="17026" spans="1:4" x14ac:dyDescent="0.3">
      <c r="A17026" s="1" t="s">
        <v>261</v>
      </c>
      <c r="B17026" s="1" t="s">
        <v>265</v>
      </c>
      <c r="C17026">
        <v>424.76670999999999</v>
      </c>
      <c r="D17026">
        <v>410.45981999999901</v>
      </c>
    </row>
    <row r="17027" spans="1:4" x14ac:dyDescent="0.3">
      <c r="A17027" s="1" t="s">
        <v>261</v>
      </c>
      <c r="B17027" s="1" t="s">
        <v>265</v>
      </c>
      <c r="C17027">
        <v>419.24671000000001</v>
      </c>
      <c r="D17027">
        <v>414.13901999999899</v>
      </c>
    </row>
    <row r="17028" spans="1:4" x14ac:dyDescent="0.3">
      <c r="A17028" s="1" t="s">
        <v>261</v>
      </c>
      <c r="B17028" s="1" t="s">
        <v>265</v>
      </c>
      <c r="C17028">
        <v>417.60750999999999</v>
      </c>
      <c r="D17028">
        <v>415.49981999999898</v>
      </c>
    </row>
    <row r="17029" spans="1:4" x14ac:dyDescent="0.3">
      <c r="A17029" s="1" t="s">
        <v>261</v>
      </c>
      <c r="B17029" s="1" t="s">
        <v>265</v>
      </c>
      <c r="C17029">
        <v>416.84670999999997</v>
      </c>
      <c r="D17029">
        <v>416.41901999999902</v>
      </c>
    </row>
    <row r="17030" spans="1:4" x14ac:dyDescent="0.3">
      <c r="A17030" s="1" t="s">
        <v>261</v>
      </c>
      <c r="B17030" s="1" t="s">
        <v>265</v>
      </c>
      <c r="C17030">
        <v>413.00671</v>
      </c>
      <c r="D17030">
        <v>419.26061999999899</v>
      </c>
    </row>
    <row r="17031" spans="1:4" x14ac:dyDescent="0.3">
      <c r="A17031" s="1" t="s">
        <v>261</v>
      </c>
      <c r="B17031" s="1" t="s">
        <v>265</v>
      </c>
      <c r="C17031">
        <v>410.60671000000002</v>
      </c>
      <c r="D17031">
        <v>420.34061999999898</v>
      </c>
    </row>
    <row r="17032" spans="1:4" x14ac:dyDescent="0.3">
      <c r="A17032" s="1" t="s">
        <v>261</v>
      </c>
      <c r="B17032" s="1" t="s">
        <v>265</v>
      </c>
      <c r="C17032">
        <v>408.20670999999999</v>
      </c>
      <c r="D17032">
        <v>422.05901999999901</v>
      </c>
    </row>
    <row r="17033" spans="1:4" x14ac:dyDescent="0.3">
      <c r="A17033" s="1" t="s">
        <v>261</v>
      </c>
      <c r="B17033" s="1" t="s">
        <v>265</v>
      </c>
      <c r="C17033">
        <v>406.28671000000003</v>
      </c>
      <c r="D17033">
        <v>422.98061999999902</v>
      </c>
    </row>
    <row r="17034" spans="1:4" x14ac:dyDescent="0.3">
      <c r="A17034" s="1" t="s">
        <v>261</v>
      </c>
      <c r="B17034" s="1" t="s">
        <v>265</v>
      </c>
      <c r="C17034">
        <v>401.00671</v>
      </c>
      <c r="D17034">
        <v>426.259019999999</v>
      </c>
    </row>
    <row r="17035" spans="1:4" x14ac:dyDescent="0.3">
      <c r="A17035" s="1" t="s">
        <v>261</v>
      </c>
      <c r="B17035" s="1" t="s">
        <v>265</v>
      </c>
      <c r="C17035">
        <v>397.40670999999998</v>
      </c>
      <c r="D17035">
        <v>428.65901999999897</v>
      </c>
    </row>
    <row r="17036" spans="1:4" x14ac:dyDescent="0.3">
      <c r="A17036" s="1" t="s">
        <v>261</v>
      </c>
      <c r="B17036" s="1" t="s">
        <v>265</v>
      </c>
      <c r="C17036">
        <v>395.48671000000002</v>
      </c>
      <c r="D17036">
        <v>429.73901999999902</v>
      </c>
    </row>
    <row r="17037" spans="1:4" x14ac:dyDescent="0.3">
      <c r="A17037" s="1" t="s">
        <v>261</v>
      </c>
      <c r="B17037" s="1" t="s">
        <v>265</v>
      </c>
      <c r="C17037">
        <v>390.92671000000001</v>
      </c>
      <c r="D17037">
        <v>432.49901999999901</v>
      </c>
    </row>
    <row r="17038" spans="1:4" x14ac:dyDescent="0.3">
      <c r="A17038" s="1" t="s">
        <v>261</v>
      </c>
      <c r="B17038" s="1" t="s">
        <v>265</v>
      </c>
      <c r="C17038">
        <v>389.72671000000003</v>
      </c>
      <c r="D17038">
        <v>433.09901999999897</v>
      </c>
    </row>
    <row r="17039" spans="1:4" x14ac:dyDescent="0.3">
      <c r="A17039" s="1" t="s">
        <v>261</v>
      </c>
      <c r="B17039" s="1" t="s">
        <v>265</v>
      </c>
      <c r="C17039">
        <v>387.32670999999999</v>
      </c>
      <c r="D17039">
        <v>434.41901999999902</v>
      </c>
    </row>
    <row r="17040" spans="1:4" x14ac:dyDescent="0.3">
      <c r="A17040" s="1" t="s">
        <v>261</v>
      </c>
      <c r="B17040" s="1" t="s">
        <v>265</v>
      </c>
      <c r="C17040">
        <v>380.12671</v>
      </c>
      <c r="D17040">
        <v>437.98061999999902</v>
      </c>
    </row>
    <row r="17041" spans="1:4" x14ac:dyDescent="0.3">
      <c r="A17041" s="1" t="s">
        <v>261</v>
      </c>
      <c r="B17041" s="1" t="s">
        <v>265</v>
      </c>
      <c r="C17041">
        <v>375.56671</v>
      </c>
      <c r="D17041">
        <v>439.78061999999898</v>
      </c>
    </row>
    <row r="17042" spans="1:4" x14ac:dyDescent="0.3">
      <c r="A17042" s="1" t="s">
        <v>261</v>
      </c>
      <c r="B17042" s="1" t="s">
        <v>265</v>
      </c>
      <c r="C17042">
        <v>370.76670999999999</v>
      </c>
      <c r="D17042">
        <v>441.820619999999</v>
      </c>
    </row>
    <row r="17043" spans="1:4" x14ac:dyDescent="0.3">
      <c r="A17043" s="1" t="s">
        <v>261</v>
      </c>
      <c r="B17043" s="1" t="s">
        <v>265</v>
      </c>
      <c r="C17043">
        <v>367.64670999999998</v>
      </c>
      <c r="D17043">
        <v>442.939019999999</v>
      </c>
    </row>
    <row r="17044" spans="1:4" x14ac:dyDescent="0.3">
      <c r="A17044" s="1" t="s">
        <v>261</v>
      </c>
      <c r="B17044" s="1" t="s">
        <v>265</v>
      </c>
      <c r="C17044">
        <v>356.12671</v>
      </c>
      <c r="D17044">
        <v>445.33901999999898</v>
      </c>
    </row>
    <row r="17045" spans="1:4" x14ac:dyDescent="0.3">
      <c r="A17045" s="1" t="s">
        <v>261</v>
      </c>
      <c r="B17045" s="1" t="s">
        <v>265</v>
      </c>
      <c r="C17045">
        <v>351.80671000000001</v>
      </c>
      <c r="D17045">
        <v>445.73981999999899</v>
      </c>
    </row>
    <row r="17046" spans="1:4" x14ac:dyDescent="0.3">
      <c r="A17046" s="1" t="s">
        <v>261</v>
      </c>
      <c r="B17046" s="1" t="s">
        <v>265</v>
      </c>
      <c r="C17046">
        <v>343.40670999999998</v>
      </c>
      <c r="D17046">
        <v>446.69981999999902</v>
      </c>
    </row>
    <row r="17047" spans="1:4" x14ac:dyDescent="0.3">
      <c r="A17047" s="1" t="s">
        <v>261</v>
      </c>
      <c r="B17047" s="1" t="s">
        <v>265</v>
      </c>
      <c r="C17047">
        <v>443.48669000000001</v>
      </c>
      <c r="D17047">
        <v>396.29981999999899</v>
      </c>
    </row>
    <row r="17048" spans="1:4" x14ac:dyDescent="0.3">
      <c r="A17048" s="1" t="s">
        <v>261</v>
      </c>
      <c r="B17048" s="1" t="s">
        <v>265</v>
      </c>
      <c r="C17048">
        <v>443.52749</v>
      </c>
      <c r="D17048">
        <v>393.89981999999901</v>
      </c>
    </row>
    <row r="17049" spans="1:4" x14ac:dyDescent="0.3">
      <c r="A17049" s="1" t="s">
        <v>261</v>
      </c>
      <c r="B17049" s="1" t="s">
        <v>265</v>
      </c>
      <c r="C17049">
        <v>443.00668999999999</v>
      </c>
      <c r="D17049">
        <v>392.45981999999901</v>
      </c>
    </row>
    <row r="17050" spans="1:4" x14ac:dyDescent="0.3">
      <c r="A17050" s="1" t="s">
        <v>261</v>
      </c>
      <c r="B17050" s="1" t="s">
        <v>265</v>
      </c>
      <c r="C17050">
        <v>442.04669000000001</v>
      </c>
      <c r="D17050">
        <v>388.85981999999899</v>
      </c>
    </row>
    <row r="17051" spans="1:4" x14ac:dyDescent="0.3">
      <c r="A17051" s="1" t="s">
        <v>261</v>
      </c>
      <c r="B17051" s="1" t="s">
        <v>265</v>
      </c>
      <c r="C17051">
        <v>442.32749000000001</v>
      </c>
      <c r="D17051">
        <v>387.17981999999898</v>
      </c>
    </row>
    <row r="17052" spans="1:4" x14ac:dyDescent="0.3">
      <c r="A17052" s="1" t="s">
        <v>261</v>
      </c>
      <c r="B17052" s="1" t="s">
        <v>265</v>
      </c>
      <c r="C17052">
        <v>443.80588999999998</v>
      </c>
      <c r="D17052">
        <v>383.099819999999</v>
      </c>
    </row>
    <row r="17053" spans="1:4" x14ac:dyDescent="0.3">
      <c r="A17053" s="1" t="s">
        <v>261</v>
      </c>
      <c r="B17053" s="1" t="s">
        <v>265</v>
      </c>
      <c r="C17053">
        <v>445.60588999999999</v>
      </c>
      <c r="D17053">
        <v>380.45981999999901</v>
      </c>
    </row>
    <row r="17054" spans="1:4" x14ac:dyDescent="0.3">
      <c r="A17054" s="1" t="s">
        <v>261</v>
      </c>
      <c r="B17054" s="1" t="s">
        <v>265</v>
      </c>
      <c r="C17054">
        <v>541.64669000000004</v>
      </c>
      <c r="D17054">
        <v>357.65980999999903</v>
      </c>
    </row>
    <row r="17055" spans="1:4" x14ac:dyDescent="0.3">
      <c r="A17055" s="1" t="s">
        <v>261</v>
      </c>
      <c r="B17055" s="1" t="s">
        <v>265</v>
      </c>
      <c r="C17055">
        <v>531.08668999999998</v>
      </c>
      <c r="D17055">
        <v>358.85980999999902</v>
      </c>
    </row>
    <row r="17056" spans="1:4" x14ac:dyDescent="0.3">
      <c r="A17056" s="1" t="s">
        <v>261</v>
      </c>
      <c r="B17056" s="1" t="s">
        <v>265</v>
      </c>
      <c r="C17056">
        <v>527.00669000000005</v>
      </c>
      <c r="D17056">
        <v>358.81900999999903</v>
      </c>
    </row>
    <row r="17057" spans="1:4" x14ac:dyDescent="0.3">
      <c r="A17057" s="1" t="s">
        <v>261</v>
      </c>
      <c r="B17057" s="1" t="s">
        <v>265</v>
      </c>
      <c r="C17057">
        <v>521.00669000000005</v>
      </c>
      <c r="D17057">
        <v>357.89980999999898</v>
      </c>
    </row>
    <row r="17058" spans="1:4" x14ac:dyDescent="0.3">
      <c r="A17058" s="1" t="s">
        <v>261</v>
      </c>
      <c r="B17058" s="1" t="s">
        <v>265</v>
      </c>
      <c r="C17058">
        <v>510.92669000000001</v>
      </c>
      <c r="D17058">
        <v>359.26060999999902</v>
      </c>
    </row>
    <row r="17059" spans="1:4" x14ac:dyDescent="0.3">
      <c r="A17059" s="1" t="s">
        <v>261</v>
      </c>
      <c r="B17059" s="1" t="s">
        <v>265</v>
      </c>
      <c r="C17059">
        <v>506.84669000000002</v>
      </c>
      <c r="D17059">
        <v>359.81980999999899</v>
      </c>
    </row>
    <row r="17060" spans="1:4" x14ac:dyDescent="0.3">
      <c r="A17060" s="1" t="s">
        <v>261</v>
      </c>
      <c r="B17060" s="1" t="s">
        <v>265</v>
      </c>
      <c r="C17060">
        <v>504.44668999999999</v>
      </c>
      <c r="D17060">
        <v>360.220609999999</v>
      </c>
    </row>
    <row r="17061" spans="1:4" x14ac:dyDescent="0.3">
      <c r="A17061" s="1" t="s">
        <v>261</v>
      </c>
      <c r="B17061" s="1" t="s">
        <v>265</v>
      </c>
      <c r="C17061">
        <v>503.00668999999999</v>
      </c>
      <c r="D17061">
        <v>360.29980999999901</v>
      </c>
    </row>
    <row r="17062" spans="1:4" x14ac:dyDescent="0.3">
      <c r="A17062" s="1" t="s">
        <v>261</v>
      </c>
      <c r="B17062" s="1" t="s">
        <v>265</v>
      </c>
      <c r="C17062">
        <v>495.32668999999999</v>
      </c>
      <c r="D17062">
        <v>361.219009999999</v>
      </c>
    </row>
    <row r="17063" spans="1:4" x14ac:dyDescent="0.3">
      <c r="A17063" s="1" t="s">
        <v>261</v>
      </c>
      <c r="B17063" s="1" t="s">
        <v>265</v>
      </c>
      <c r="C17063">
        <v>491.00668999999999</v>
      </c>
      <c r="D17063">
        <v>362.14060999999901</v>
      </c>
    </row>
    <row r="17064" spans="1:4" x14ac:dyDescent="0.3">
      <c r="A17064" s="1" t="s">
        <v>261</v>
      </c>
      <c r="B17064" s="1" t="s">
        <v>265</v>
      </c>
      <c r="C17064">
        <v>488.12669</v>
      </c>
      <c r="D17064">
        <v>362.89900999999901</v>
      </c>
    </row>
    <row r="17065" spans="1:4" x14ac:dyDescent="0.3">
      <c r="A17065" s="1" t="s">
        <v>261</v>
      </c>
      <c r="B17065" s="1" t="s">
        <v>265</v>
      </c>
      <c r="C17065">
        <v>486.68669</v>
      </c>
      <c r="D17065">
        <v>363.059809999999</v>
      </c>
    </row>
    <row r="17066" spans="1:4" x14ac:dyDescent="0.3">
      <c r="A17066" s="1" t="s">
        <v>261</v>
      </c>
      <c r="B17066" s="1" t="s">
        <v>265</v>
      </c>
      <c r="C17066">
        <v>485.00668999999999</v>
      </c>
      <c r="D17066">
        <v>364.09901999999897</v>
      </c>
    </row>
    <row r="17067" spans="1:4" x14ac:dyDescent="0.3">
      <c r="A17067" s="1" t="s">
        <v>261</v>
      </c>
      <c r="B17067" s="1" t="s">
        <v>265</v>
      </c>
      <c r="C17067">
        <v>480.92669000000001</v>
      </c>
      <c r="D17067">
        <v>365.26061999999899</v>
      </c>
    </row>
    <row r="17068" spans="1:4" x14ac:dyDescent="0.3">
      <c r="A17068" s="1" t="s">
        <v>261</v>
      </c>
      <c r="B17068" s="1" t="s">
        <v>265</v>
      </c>
      <c r="C17068">
        <v>468.92669000000001</v>
      </c>
      <c r="D17068">
        <v>368.93981999999897</v>
      </c>
    </row>
    <row r="17069" spans="1:4" x14ac:dyDescent="0.3">
      <c r="A17069" s="1" t="s">
        <v>261</v>
      </c>
      <c r="B17069" s="1" t="s">
        <v>265</v>
      </c>
      <c r="C17069">
        <v>465.08668999999998</v>
      </c>
      <c r="D17069">
        <v>370.09901999999897</v>
      </c>
    </row>
    <row r="17070" spans="1:4" x14ac:dyDescent="0.3">
      <c r="A17070" s="1" t="s">
        <v>261</v>
      </c>
      <c r="B17070" s="1" t="s">
        <v>265</v>
      </c>
      <c r="C17070">
        <v>463.88668999999999</v>
      </c>
      <c r="D17070">
        <v>371.29901999999902</v>
      </c>
    </row>
    <row r="17071" spans="1:4" x14ac:dyDescent="0.3">
      <c r="A17071" s="1" t="s">
        <v>261</v>
      </c>
      <c r="B17071" s="1" t="s">
        <v>265</v>
      </c>
      <c r="C17071">
        <v>459.32668999999999</v>
      </c>
      <c r="D17071">
        <v>374.26061999999899</v>
      </c>
    </row>
    <row r="17072" spans="1:4" x14ac:dyDescent="0.3">
      <c r="A17072" s="1" t="s">
        <v>261</v>
      </c>
      <c r="B17072" s="1" t="s">
        <v>265</v>
      </c>
      <c r="C17072">
        <v>456.92669000000001</v>
      </c>
      <c r="D17072">
        <v>375.46061999999898</v>
      </c>
    </row>
    <row r="17073" spans="1:4" x14ac:dyDescent="0.3">
      <c r="A17073" s="1" t="s">
        <v>261</v>
      </c>
      <c r="B17073" s="1" t="s">
        <v>265</v>
      </c>
      <c r="C17073">
        <v>455.48669000000001</v>
      </c>
      <c r="D17073">
        <v>376.25981999999902</v>
      </c>
    </row>
    <row r="17074" spans="1:4" x14ac:dyDescent="0.3">
      <c r="A17074" s="1" t="s">
        <v>261</v>
      </c>
      <c r="B17074" s="1" t="s">
        <v>265</v>
      </c>
      <c r="C17074">
        <v>453.80669</v>
      </c>
      <c r="D17074">
        <v>376.90061999999898</v>
      </c>
    </row>
    <row r="17075" spans="1:4" x14ac:dyDescent="0.3">
      <c r="A17075" s="1" t="s">
        <v>261</v>
      </c>
      <c r="B17075" s="1" t="s">
        <v>265</v>
      </c>
      <c r="C17075">
        <v>452.60669000000001</v>
      </c>
      <c r="D17075">
        <v>377.380619999999</v>
      </c>
    </row>
    <row r="17076" spans="1:4" x14ac:dyDescent="0.3">
      <c r="A17076" s="1" t="s">
        <v>261</v>
      </c>
      <c r="B17076" s="1" t="s">
        <v>265</v>
      </c>
      <c r="C17076">
        <v>445.88668999999999</v>
      </c>
      <c r="D17076">
        <v>380.219819999999</v>
      </c>
    </row>
    <row r="17077" spans="1:4" x14ac:dyDescent="0.3">
      <c r="A17077" s="1" t="s">
        <v>261</v>
      </c>
      <c r="B17077" s="1" t="s">
        <v>266</v>
      </c>
      <c r="C17077">
        <v>398.65230000000003</v>
      </c>
      <c r="D17077">
        <v>342.83981</v>
      </c>
    </row>
    <row r="17078" spans="1:4" x14ac:dyDescent="0.3">
      <c r="A17078" s="1" t="s">
        <v>261</v>
      </c>
      <c r="B17078" s="1" t="s">
        <v>266</v>
      </c>
      <c r="C17078">
        <v>396.4923</v>
      </c>
      <c r="D17078">
        <v>343.48061000000001</v>
      </c>
    </row>
    <row r="17079" spans="1:4" x14ac:dyDescent="0.3">
      <c r="A17079" s="1" t="s">
        <v>261</v>
      </c>
      <c r="B17079" s="1" t="s">
        <v>266</v>
      </c>
      <c r="C17079">
        <v>394.33229999999998</v>
      </c>
      <c r="D17079">
        <v>344.59901000000002</v>
      </c>
    </row>
    <row r="17080" spans="1:4" x14ac:dyDescent="0.3">
      <c r="A17080" s="1" t="s">
        <v>261</v>
      </c>
      <c r="B17080" s="1" t="s">
        <v>266</v>
      </c>
      <c r="C17080">
        <v>384.01229999999998</v>
      </c>
      <c r="D17080">
        <v>350.80061000000001</v>
      </c>
    </row>
    <row r="17081" spans="1:4" x14ac:dyDescent="0.3">
      <c r="A17081" s="1" t="s">
        <v>261</v>
      </c>
      <c r="B17081" s="1" t="s">
        <v>266</v>
      </c>
      <c r="C17081">
        <v>366.73230000000001</v>
      </c>
      <c r="D17081">
        <v>359.20060999999998</v>
      </c>
    </row>
    <row r="17082" spans="1:4" x14ac:dyDescent="0.3">
      <c r="A17082" s="1" t="s">
        <v>261</v>
      </c>
      <c r="B17082" s="1" t="s">
        <v>266</v>
      </c>
      <c r="C17082">
        <v>356.89229999999998</v>
      </c>
      <c r="D17082">
        <v>364.159009999999</v>
      </c>
    </row>
    <row r="17083" spans="1:4" x14ac:dyDescent="0.3">
      <c r="A17083" s="1" t="s">
        <v>261</v>
      </c>
      <c r="B17083" s="1" t="s">
        <v>266</v>
      </c>
      <c r="C17083">
        <v>351.3723</v>
      </c>
      <c r="D17083">
        <v>366.11980999999997</v>
      </c>
    </row>
    <row r="17084" spans="1:4" x14ac:dyDescent="0.3">
      <c r="A17084" s="1" t="s">
        <v>261</v>
      </c>
      <c r="B17084" s="1" t="s">
        <v>266</v>
      </c>
      <c r="C17084">
        <v>350.17230000000001</v>
      </c>
      <c r="D17084">
        <v>366.76060999999999</v>
      </c>
    </row>
    <row r="17085" spans="1:4" x14ac:dyDescent="0.3">
      <c r="A17085" s="1" t="s">
        <v>261</v>
      </c>
      <c r="B17085" s="1" t="s">
        <v>266</v>
      </c>
      <c r="C17085">
        <v>343.9323</v>
      </c>
      <c r="D17085">
        <v>368.999809999999</v>
      </c>
    </row>
    <row r="17086" spans="1:4" x14ac:dyDescent="0.3">
      <c r="A17086" s="1" t="s">
        <v>261</v>
      </c>
      <c r="B17086" s="1" t="s">
        <v>266</v>
      </c>
      <c r="C17086">
        <v>397.69232</v>
      </c>
      <c r="D17086">
        <v>342.11980999999997</v>
      </c>
    </row>
    <row r="17087" spans="1:4" x14ac:dyDescent="0.3">
      <c r="A17087" s="1" t="s">
        <v>261</v>
      </c>
      <c r="B17087" s="1" t="s">
        <v>266</v>
      </c>
      <c r="C17087">
        <v>400.81232</v>
      </c>
      <c r="D17087">
        <v>339.88060999999999</v>
      </c>
    </row>
    <row r="17088" spans="1:4" x14ac:dyDescent="0.3">
      <c r="A17088" s="1" t="s">
        <v>261</v>
      </c>
      <c r="B17088" s="1" t="s">
        <v>266</v>
      </c>
      <c r="C17088">
        <v>406.81232</v>
      </c>
      <c r="D17088">
        <v>335.23901000000001</v>
      </c>
    </row>
    <row r="17089" spans="1:4" x14ac:dyDescent="0.3">
      <c r="A17089" s="1" t="s">
        <v>261</v>
      </c>
      <c r="B17089" s="1" t="s">
        <v>266</v>
      </c>
      <c r="C17089">
        <v>411.85232000000002</v>
      </c>
      <c r="D17089">
        <v>331.72061000000002</v>
      </c>
    </row>
    <row r="17090" spans="1:4" x14ac:dyDescent="0.3">
      <c r="A17090" s="1" t="s">
        <v>261</v>
      </c>
      <c r="B17090" s="1" t="s">
        <v>266</v>
      </c>
      <c r="C17090">
        <v>416.41232000000002</v>
      </c>
      <c r="D17090">
        <v>328.48061000000001</v>
      </c>
    </row>
    <row r="17091" spans="1:4" x14ac:dyDescent="0.3">
      <c r="A17091" s="1" t="s">
        <v>261</v>
      </c>
      <c r="B17091" s="1" t="s">
        <v>266</v>
      </c>
      <c r="C17091">
        <v>419.77231999999998</v>
      </c>
      <c r="D17091">
        <v>326.80061000000001</v>
      </c>
    </row>
    <row r="17092" spans="1:4" x14ac:dyDescent="0.3">
      <c r="A17092" s="1" t="s">
        <v>261</v>
      </c>
      <c r="B17092" s="1" t="s">
        <v>266</v>
      </c>
      <c r="C17092">
        <v>421.41152</v>
      </c>
      <c r="D17092">
        <v>325.55981000000003</v>
      </c>
    </row>
    <row r="17093" spans="1:4" x14ac:dyDescent="0.3">
      <c r="A17093" s="1" t="s">
        <v>261</v>
      </c>
      <c r="B17093" s="1" t="s">
        <v>266</v>
      </c>
      <c r="C17093">
        <v>431.77226000000002</v>
      </c>
      <c r="D17093">
        <v>320.03980999999999</v>
      </c>
    </row>
    <row r="17094" spans="1:4" x14ac:dyDescent="0.3">
      <c r="A17094" s="1" t="s">
        <v>261</v>
      </c>
      <c r="B17094" s="1" t="s">
        <v>266</v>
      </c>
      <c r="C17094">
        <v>431.69306</v>
      </c>
      <c r="D17094">
        <v>321.91901000000001</v>
      </c>
    </row>
    <row r="17095" spans="1:4" x14ac:dyDescent="0.3">
      <c r="A17095" s="1" t="s">
        <v>261</v>
      </c>
      <c r="B17095" s="1" t="s">
        <v>266</v>
      </c>
      <c r="C17095">
        <v>430.33226000000002</v>
      </c>
      <c r="D17095">
        <v>322.51900999999998</v>
      </c>
    </row>
    <row r="17096" spans="1:4" x14ac:dyDescent="0.3">
      <c r="A17096" s="1" t="s">
        <v>261</v>
      </c>
      <c r="B17096" s="1" t="s">
        <v>266</v>
      </c>
      <c r="C17096">
        <v>424.81225999999998</v>
      </c>
      <c r="D17096">
        <v>324.59980999999999</v>
      </c>
    </row>
    <row r="17097" spans="1:4" x14ac:dyDescent="0.3">
      <c r="A17097" s="1" t="s">
        <v>261</v>
      </c>
      <c r="B17097" s="1" t="s">
        <v>266</v>
      </c>
      <c r="C17097">
        <v>422.89226000000002</v>
      </c>
      <c r="D17097">
        <v>325.27901000000003</v>
      </c>
    </row>
    <row r="17098" spans="1:4" x14ac:dyDescent="0.3">
      <c r="A17098" s="1" t="s">
        <v>261</v>
      </c>
      <c r="B17098" s="1" t="s">
        <v>266</v>
      </c>
      <c r="C17098">
        <v>421.69225999999998</v>
      </c>
      <c r="D17098">
        <v>325.31981000000002</v>
      </c>
    </row>
    <row r="17099" spans="1:4" x14ac:dyDescent="0.3">
      <c r="A17099" s="1" t="s">
        <v>261</v>
      </c>
      <c r="B17099" s="1" t="s">
        <v>266</v>
      </c>
      <c r="C17099">
        <v>476.61146000000002</v>
      </c>
      <c r="D17099">
        <v>300.71981</v>
      </c>
    </row>
    <row r="17100" spans="1:4" x14ac:dyDescent="0.3">
      <c r="A17100" s="1" t="s">
        <v>261</v>
      </c>
      <c r="B17100" s="1" t="s">
        <v>266</v>
      </c>
      <c r="C17100">
        <v>469.93225999999999</v>
      </c>
      <c r="D17100">
        <v>303.83981</v>
      </c>
    </row>
    <row r="17101" spans="1:4" x14ac:dyDescent="0.3">
      <c r="A17101" s="1" t="s">
        <v>261</v>
      </c>
      <c r="B17101" s="1" t="s">
        <v>266</v>
      </c>
      <c r="C17101">
        <v>453.37225999999998</v>
      </c>
      <c r="D17101">
        <v>308.75981000000002</v>
      </c>
    </row>
    <row r="17102" spans="1:4" x14ac:dyDescent="0.3">
      <c r="A17102" s="1" t="s">
        <v>261</v>
      </c>
      <c r="B17102" s="1" t="s">
        <v>266</v>
      </c>
      <c r="C17102">
        <v>448.81225999999998</v>
      </c>
      <c r="D17102">
        <v>310.03901000000002</v>
      </c>
    </row>
    <row r="17103" spans="1:4" x14ac:dyDescent="0.3">
      <c r="A17103" s="1" t="s">
        <v>261</v>
      </c>
      <c r="B17103" s="1" t="s">
        <v>266</v>
      </c>
      <c r="C17103">
        <v>438.37225999999998</v>
      </c>
      <c r="D17103">
        <v>318.59980999999999</v>
      </c>
    </row>
    <row r="17104" spans="1:4" x14ac:dyDescent="0.3">
      <c r="A17104" s="1" t="s">
        <v>261</v>
      </c>
      <c r="B17104" s="1" t="s">
        <v>266</v>
      </c>
      <c r="C17104">
        <v>437.05225999999999</v>
      </c>
      <c r="D17104">
        <v>319.60061000000002</v>
      </c>
    </row>
    <row r="17105" spans="1:4" x14ac:dyDescent="0.3">
      <c r="A17105" s="1" t="s">
        <v>261</v>
      </c>
      <c r="B17105" s="1" t="s">
        <v>266</v>
      </c>
      <c r="C17105">
        <v>432.01226000000003</v>
      </c>
      <c r="D17105">
        <v>321.47980999999999</v>
      </c>
    </row>
    <row r="17106" spans="1:4" x14ac:dyDescent="0.3">
      <c r="A17106" s="1" t="s">
        <v>261</v>
      </c>
      <c r="B17106" s="1" t="s">
        <v>266</v>
      </c>
      <c r="C17106">
        <v>542.89225999999996</v>
      </c>
      <c r="D17106">
        <v>298.19981000000001</v>
      </c>
    </row>
    <row r="17107" spans="1:4" x14ac:dyDescent="0.3">
      <c r="A17107" s="1" t="s">
        <v>261</v>
      </c>
      <c r="B17107" s="1" t="s">
        <v>266</v>
      </c>
      <c r="C17107">
        <v>539.05226000000005</v>
      </c>
      <c r="D17107">
        <v>298.67980999999997</v>
      </c>
    </row>
    <row r="17108" spans="1:4" x14ac:dyDescent="0.3">
      <c r="A17108" s="1" t="s">
        <v>261</v>
      </c>
      <c r="B17108" s="1" t="s">
        <v>266</v>
      </c>
      <c r="C17108">
        <v>536.89225999999996</v>
      </c>
      <c r="D17108">
        <v>297.91901000000001</v>
      </c>
    </row>
    <row r="17109" spans="1:4" x14ac:dyDescent="0.3">
      <c r="A17109" s="1" t="s">
        <v>261</v>
      </c>
      <c r="B17109" s="1" t="s">
        <v>266</v>
      </c>
      <c r="C17109">
        <v>529.21226000000001</v>
      </c>
      <c r="D17109">
        <v>297.47980999999999</v>
      </c>
    </row>
    <row r="17110" spans="1:4" x14ac:dyDescent="0.3">
      <c r="A17110" s="1" t="s">
        <v>261</v>
      </c>
      <c r="B17110" s="1" t="s">
        <v>266</v>
      </c>
      <c r="C17110">
        <v>512.17226000000005</v>
      </c>
      <c r="D17110">
        <v>297.95981</v>
      </c>
    </row>
    <row r="17111" spans="1:4" x14ac:dyDescent="0.3">
      <c r="A17111" s="1" t="s">
        <v>261</v>
      </c>
      <c r="B17111" s="1" t="s">
        <v>266</v>
      </c>
      <c r="C17111">
        <v>507.61225999999999</v>
      </c>
      <c r="D17111">
        <v>297.07900999999998</v>
      </c>
    </row>
    <row r="17112" spans="1:4" x14ac:dyDescent="0.3">
      <c r="A17112" s="1" t="s">
        <v>261</v>
      </c>
      <c r="B17112" s="1" t="s">
        <v>266</v>
      </c>
      <c r="C17112">
        <v>506.41226</v>
      </c>
      <c r="D17112">
        <v>296.68061</v>
      </c>
    </row>
    <row r="17113" spans="1:4" x14ac:dyDescent="0.3">
      <c r="A17113" s="1" t="s">
        <v>261</v>
      </c>
      <c r="B17113" s="1" t="s">
        <v>266</v>
      </c>
      <c r="C17113">
        <v>501.85226</v>
      </c>
      <c r="D17113">
        <v>296.27981</v>
      </c>
    </row>
    <row r="17114" spans="1:4" x14ac:dyDescent="0.3">
      <c r="A17114" s="1" t="s">
        <v>261</v>
      </c>
      <c r="B17114" s="1" t="s">
        <v>266</v>
      </c>
      <c r="C17114">
        <v>491.05225999999999</v>
      </c>
      <c r="D17114">
        <v>299.35901000000001</v>
      </c>
    </row>
    <row r="17115" spans="1:4" x14ac:dyDescent="0.3">
      <c r="A17115" s="1" t="s">
        <v>261</v>
      </c>
      <c r="B17115" s="1" t="s">
        <v>266</v>
      </c>
      <c r="C17115">
        <v>488.41226</v>
      </c>
      <c r="D17115">
        <v>299.39981</v>
      </c>
    </row>
    <row r="17116" spans="1:4" x14ac:dyDescent="0.3">
      <c r="A17116" s="1" t="s">
        <v>261</v>
      </c>
      <c r="B17116" s="1" t="s">
        <v>266</v>
      </c>
      <c r="C17116">
        <v>486.73226</v>
      </c>
      <c r="D17116">
        <v>299.87981000000002</v>
      </c>
    </row>
    <row r="17117" spans="1:4" x14ac:dyDescent="0.3">
      <c r="A17117" s="1" t="s">
        <v>261</v>
      </c>
      <c r="B17117" s="1" t="s">
        <v>266</v>
      </c>
      <c r="C17117">
        <v>483.61225999999999</v>
      </c>
      <c r="D17117">
        <v>299.80061000000001</v>
      </c>
    </row>
    <row r="17118" spans="1:4" x14ac:dyDescent="0.3">
      <c r="A17118" s="1" t="s">
        <v>261</v>
      </c>
      <c r="B17118" s="1" t="s">
        <v>266</v>
      </c>
      <c r="C17118">
        <v>480.49225999999999</v>
      </c>
      <c r="D17118">
        <v>300.59980999999999</v>
      </c>
    </row>
    <row r="17119" spans="1:4" x14ac:dyDescent="0.3">
      <c r="A17119" s="1" t="s">
        <v>261</v>
      </c>
      <c r="B17119" s="1" t="s">
        <v>266</v>
      </c>
      <c r="C17119">
        <v>478.57226000000003</v>
      </c>
      <c r="D17119">
        <v>300.11980999999997</v>
      </c>
    </row>
    <row r="17120" spans="1:4" x14ac:dyDescent="0.3">
      <c r="A17120" s="1" t="s">
        <v>261</v>
      </c>
      <c r="B17120" s="1" t="s">
        <v>266</v>
      </c>
      <c r="C17120">
        <v>476.89226000000002</v>
      </c>
      <c r="D17120">
        <v>300.59980999999999</v>
      </c>
    </row>
    <row r="17121" spans="1:4" x14ac:dyDescent="0.3">
      <c r="A17121" s="1" t="s">
        <v>261</v>
      </c>
      <c r="B17121" s="1" t="s">
        <v>267</v>
      </c>
      <c r="C17121">
        <v>413.75060999999999</v>
      </c>
      <c r="D17121">
        <v>250.63901000000001</v>
      </c>
    </row>
    <row r="17122" spans="1:4" x14ac:dyDescent="0.3">
      <c r="A17122" s="1" t="s">
        <v>261</v>
      </c>
      <c r="B17122" s="1" t="s">
        <v>267</v>
      </c>
      <c r="C17122">
        <v>412.31061</v>
      </c>
      <c r="D17122">
        <v>251.56061</v>
      </c>
    </row>
    <row r="17123" spans="1:4" x14ac:dyDescent="0.3">
      <c r="A17123" s="1" t="s">
        <v>261</v>
      </c>
      <c r="B17123" s="1" t="s">
        <v>267</v>
      </c>
      <c r="C17123">
        <v>410.15060999999997</v>
      </c>
      <c r="D17123">
        <v>252.07901000000001</v>
      </c>
    </row>
    <row r="17124" spans="1:4" x14ac:dyDescent="0.3">
      <c r="A17124" s="1" t="s">
        <v>261</v>
      </c>
      <c r="B17124" s="1" t="s">
        <v>267</v>
      </c>
      <c r="C17124">
        <v>406.55060999999898</v>
      </c>
      <c r="D17124">
        <v>253.12061</v>
      </c>
    </row>
    <row r="17125" spans="1:4" x14ac:dyDescent="0.3">
      <c r="A17125" s="1" t="s">
        <v>261</v>
      </c>
      <c r="B17125" s="1" t="s">
        <v>267</v>
      </c>
      <c r="C17125">
        <v>397.910609999999</v>
      </c>
      <c r="D17125">
        <v>256.00060999999999</v>
      </c>
    </row>
    <row r="17126" spans="1:4" x14ac:dyDescent="0.3">
      <c r="A17126" s="1" t="s">
        <v>261</v>
      </c>
      <c r="B17126" s="1" t="s">
        <v>267</v>
      </c>
      <c r="C17126">
        <v>384.95060999999998</v>
      </c>
      <c r="D17126">
        <v>260.59901000000002</v>
      </c>
    </row>
    <row r="17127" spans="1:4" x14ac:dyDescent="0.3">
      <c r="A17127" s="1" t="s">
        <v>261</v>
      </c>
      <c r="B17127" s="1" t="s">
        <v>267</v>
      </c>
      <c r="C17127">
        <v>371.99061</v>
      </c>
      <c r="D17127">
        <v>265.00060999999999</v>
      </c>
    </row>
    <row r="17128" spans="1:4" x14ac:dyDescent="0.3">
      <c r="A17128" s="1" t="s">
        <v>261</v>
      </c>
      <c r="B17128" s="1" t="s">
        <v>267</v>
      </c>
      <c r="C17128">
        <v>349.91061000000002</v>
      </c>
      <c r="D17128">
        <v>266.75981000000002</v>
      </c>
    </row>
    <row r="17129" spans="1:4" x14ac:dyDescent="0.3">
      <c r="A17129" s="1" t="s">
        <v>261</v>
      </c>
      <c r="B17129" s="1" t="s">
        <v>267</v>
      </c>
      <c r="C17129">
        <v>342.47061000000002</v>
      </c>
      <c r="D17129">
        <v>267.47980999999999</v>
      </c>
    </row>
    <row r="17130" spans="1:4" x14ac:dyDescent="0.3">
      <c r="A17130" s="1" t="s">
        <v>261</v>
      </c>
      <c r="B17130" s="1" t="s">
        <v>267</v>
      </c>
      <c r="C17130">
        <v>419.51060999999999</v>
      </c>
      <c r="D17130">
        <v>247.79981000000001</v>
      </c>
    </row>
    <row r="17131" spans="1:4" x14ac:dyDescent="0.3">
      <c r="A17131" s="1" t="s">
        <v>261</v>
      </c>
      <c r="B17131" s="1" t="s">
        <v>267</v>
      </c>
      <c r="C17131">
        <v>417.47061000000002</v>
      </c>
      <c r="D17131">
        <v>248.80061000000001</v>
      </c>
    </row>
    <row r="17132" spans="1:4" x14ac:dyDescent="0.3">
      <c r="A17132" s="1" t="s">
        <v>261</v>
      </c>
      <c r="B17132" s="1" t="s">
        <v>267</v>
      </c>
      <c r="C17132">
        <v>416.15060999999997</v>
      </c>
      <c r="D17132">
        <v>249.47980999999999</v>
      </c>
    </row>
    <row r="17133" spans="1:4" x14ac:dyDescent="0.3">
      <c r="A17133" s="1" t="s">
        <v>261</v>
      </c>
      <c r="B17133" s="1" t="s">
        <v>267</v>
      </c>
      <c r="C17133">
        <v>417.11061000000001</v>
      </c>
      <c r="D17133">
        <v>248.75980999999999</v>
      </c>
    </row>
    <row r="17134" spans="1:4" x14ac:dyDescent="0.3">
      <c r="A17134" s="1" t="s">
        <v>261</v>
      </c>
      <c r="B17134" s="1" t="s">
        <v>267</v>
      </c>
      <c r="C17134">
        <v>424.07055000000003</v>
      </c>
      <c r="D17134">
        <v>245.39981</v>
      </c>
    </row>
    <row r="17135" spans="1:4" x14ac:dyDescent="0.3">
      <c r="A17135" s="1" t="s">
        <v>261</v>
      </c>
      <c r="B17135" s="1" t="s">
        <v>267</v>
      </c>
      <c r="C17135">
        <v>427.11135000000002</v>
      </c>
      <c r="D17135">
        <v>243.19900999999999</v>
      </c>
    </row>
    <row r="17136" spans="1:4" x14ac:dyDescent="0.3">
      <c r="A17136" s="1" t="s">
        <v>261</v>
      </c>
      <c r="B17136" s="1" t="s">
        <v>267</v>
      </c>
      <c r="C17136">
        <v>430.74975000000001</v>
      </c>
      <c r="D17136">
        <v>238.91981000000001</v>
      </c>
    </row>
    <row r="17137" spans="1:4" x14ac:dyDescent="0.3">
      <c r="A17137" s="1" t="s">
        <v>261</v>
      </c>
      <c r="B17137" s="1" t="s">
        <v>267</v>
      </c>
      <c r="C17137">
        <v>430.74975000000001</v>
      </c>
      <c r="D17137">
        <v>237.71981</v>
      </c>
    </row>
    <row r="17138" spans="1:4" x14ac:dyDescent="0.3">
      <c r="A17138" s="1" t="s">
        <v>261</v>
      </c>
      <c r="B17138" s="1" t="s">
        <v>267</v>
      </c>
      <c r="C17138">
        <v>430.07055000000003</v>
      </c>
      <c r="D17138">
        <v>236.27981</v>
      </c>
    </row>
    <row r="17139" spans="1:4" x14ac:dyDescent="0.3">
      <c r="A17139" s="1" t="s">
        <v>261</v>
      </c>
      <c r="B17139" s="1" t="s">
        <v>267</v>
      </c>
      <c r="C17139">
        <v>439.43054999999998</v>
      </c>
      <c r="D17139">
        <v>231.47980999999999</v>
      </c>
    </row>
    <row r="17140" spans="1:4" x14ac:dyDescent="0.3">
      <c r="A17140" s="1" t="s">
        <v>261</v>
      </c>
      <c r="B17140" s="1" t="s">
        <v>267</v>
      </c>
      <c r="C17140">
        <v>439.38974999999999</v>
      </c>
      <c r="D17140">
        <v>231.19900999999999</v>
      </c>
    </row>
    <row r="17141" spans="1:4" x14ac:dyDescent="0.3">
      <c r="A17141" s="1" t="s">
        <v>261</v>
      </c>
      <c r="B17141" s="1" t="s">
        <v>267</v>
      </c>
      <c r="C17141">
        <v>437.51055000000002</v>
      </c>
      <c r="D17141">
        <v>231.79901000000001</v>
      </c>
    </row>
    <row r="17142" spans="1:4" x14ac:dyDescent="0.3">
      <c r="A17142" s="1" t="s">
        <v>261</v>
      </c>
      <c r="B17142" s="1" t="s">
        <v>267</v>
      </c>
      <c r="C17142">
        <v>430.79055</v>
      </c>
      <c r="D17142">
        <v>236.27981</v>
      </c>
    </row>
    <row r="17143" spans="1:4" x14ac:dyDescent="0.3">
      <c r="A17143" s="1" t="s">
        <v>261</v>
      </c>
      <c r="B17143" s="1" t="s">
        <v>267</v>
      </c>
      <c r="C17143">
        <v>439.43054999999998</v>
      </c>
      <c r="D17143">
        <v>230.99981</v>
      </c>
    </row>
    <row r="17144" spans="1:4" x14ac:dyDescent="0.3">
      <c r="A17144" s="1" t="s">
        <v>261</v>
      </c>
      <c r="B17144" s="1" t="s">
        <v>267</v>
      </c>
      <c r="C17144">
        <v>444.47055</v>
      </c>
      <c r="D17144">
        <v>227.63981000000001</v>
      </c>
    </row>
    <row r="17145" spans="1:4" x14ac:dyDescent="0.3">
      <c r="A17145" s="1" t="s">
        <v>261</v>
      </c>
      <c r="B17145" s="1" t="s">
        <v>267</v>
      </c>
      <c r="C17145">
        <v>444.90974999999997</v>
      </c>
      <c r="D17145">
        <v>224.03980999999999</v>
      </c>
    </row>
    <row r="17146" spans="1:4" x14ac:dyDescent="0.3">
      <c r="A17146" s="1" t="s">
        <v>261</v>
      </c>
      <c r="B17146" s="1" t="s">
        <v>267</v>
      </c>
      <c r="C17146">
        <v>445.19054999999997</v>
      </c>
      <c r="D17146">
        <v>223.31980999999999</v>
      </c>
    </row>
    <row r="17147" spans="1:4" x14ac:dyDescent="0.3">
      <c r="A17147" s="1" t="s">
        <v>261</v>
      </c>
      <c r="B17147" s="1" t="s">
        <v>267</v>
      </c>
      <c r="C17147">
        <v>444.95055000000002</v>
      </c>
      <c r="D17147">
        <v>222.35981000000001</v>
      </c>
    </row>
    <row r="17148" spans="1:4" x14ac:dyDescent="0.3">
      <c r="A17148" s="1" t="s">
        <v>261</v>
      </c>
      <c r="B17148" s="1" t="s">
        <v>267</v>
      </c>
      <c r="C17148">
        <v>446.39055000000002</v>
      </c>
      <c r="D17148">
        <v>221.32060999999999</v>
      </c>
    </row>
    <row r="17149" spans="1:4" x14ac:dyDescent="0.3">
      <c r="A17149" s="1" t="s">
        <v>261</v>
      </c>
      <c r="B17149" s="1" t="s">
        <v>267</v>
      </c>
      <c r="C17149">
        <v>447.59055000000001</v>
      </c>
      <c r="D17149">
        <v>220.48061000000001</v>
      </c>
    </row>
    <row r="17150" spans="1:4" x14ac:dyDescent="0.3">
      <c r="A17150" s="1" t="s">
        <v>261</v>
      </c>
      <c r="B17150" s="1" t="s">
        <v>267</v>
      </c>
      <c r="C17150">
        <v>451.67054999999999</v>
      </c>
      <c r="D17150">
        <v>218.59900999999999</v>
      </c>
    </row>
    <row r="17151" spans="1:4" x14ac:dyDescent="0.3">
      <c r="A17151" s="1" t="s">
        <v>261</v>
      </c>
      <c r="B17151" s="1" t="s">
        <v>267</v>
      </c>
      <c r="C17151">
        <v>453.39134999999999</v>
      </c>
      <c r="D17151">
        <v>217.55981</v>
      </c>
    </row>
    <row r="17152" spans="1:4" x14ac:dyDescent="0.3">
      <c r="A17152" s="1" t="s">
        <v>261</v>
      </c>
      <c r="B17152" s="1" t="s">
        <v>267</v>
      </c>
      <c r="C17152">
        <v>542.87054999999998</v>
      </c>
      <c r="D17152">
        <v>188.03980999999999</v>
      </c>
    </row>
    <row r="17153" spans="1:4" x14ac:dyDescent="0.3">
      <c r="A17153" s="1" t="s">
        <v>261</v>
      </c>
      <c r="B17153" s="1" t="s">
        <v>267</v>
      </c>
      <c r="C17153">
        <v>535.67054999999903</v>
      </c>
      <c r="D17153">
        <v>188.75980999999999</v>
      </c>
    </row>
    <row r="17154" spans="1:4" x14ac:dyDescent="0.3">
      <c r="A17154" s="1" t="s">
        <v>261</v>
      </c>
      <c r="B17154" s="1" t="s">
        <v>267</v>
      </c>
      <c r="C17154">
        <v>533.51054999999997</v>
      </c>
      <c r="D17154">
        <v>188.56061</v>
      </c>
    </row>
    <row r="17155" spans="1:4" x14ac:dyDescent="0.3">
      <c r="A17155" s="1" t="s">
        <v>261</v>
      </c>
      <c r="B17155" s="1" t="s">
        <v>267</v>
      </c>
      <c r="C17155">
        <v>523.91054999999994</v>
      </c>
      <c r="D17155">
        <v>189.47980999999999</v>
      </c>
    </row>
    <row r="17156" spans="1:4" x14ac:dyDescent="0.3">
      <c r="A17156" s="1" t="s">
        <v>261</v>
      </c>
      <c r="B17156" s="1" t="s">
        <v>267</v>
      </c>
      <c r="C17156">
        <v>519.59054999999898</v>
      </c>
      <c r="D17156">
        <v>189.31900999999999</v>
      </c>
    </row>
    <row r="17157" spans="1:4" x14ac:dyDescent="0.3">
      <c r="A17157" s="1" t="s">
        <v>261</v>
      </c>
      <c r="B17157" s="1" t="s">
        <v>267</v>
      </c>
      <c r="C17157">
        <v>510.23054999999903</v>
      </c>
      <c r="D17157">
        <v>190.19981000000001</v>
      </c>
    </row>
    <row r="17158" spans="1:4" x14ac:dyDescent="0.3">
      <c r="A17158" s="1" t="s">
        <v>261</v>
      </c>
      <c r="B17158" s="1" t="s">
        <v>267</v>
      </c>
      <c r="C17158">
        <v>501.83054999999899</v>
      </c>
      <c r="D17158">
        <v>191.32060999999999</v>
      </c>
    </row>
    <row r="17159" spans="1:4" x14ac:dyDescent="0.3">
      <c r="A17159" s="1" t="s">
        <v>261</v>
      </c>
      <c r="B17159" s="1" t="s">
        <v>267</v>
      </c>
      <c r="C17159">
        <v>498.23054999999903</v>
      </c>
      <c r="D17159">
        <v>192.31900999999999</v>
      </c>
    </row>
    <row r="17160" spans="1:4" x14ac:dyDescent="0.3">
      <c r="A17160" s="1" t="s">
        <v>261</v>
      </c>
      <c r="B17160" s="1" t="s">
        <v>267</v>
      </c>
      <c r="C17160">
        <v>497.03054999999898</v>
      </c>
      <c r="D17160">
        <v>192.71981</v>
      </c>
    </row>
    <row r="17161" spans="1:4" x14ac:dyDescent="0.3">
      <c r="A17161" s="1" t="s">
        <v>261</v>
      </c>
      <c r="B17161" s="1" t="s">
        <v>267</v>
      </c>
      <c r="C17161">
        <v>495.59054999999898</v>
      </c>
      <c r="D17161">
        <v>194.03980999999999</v>
      </c>
    </row>
    <row r="17162" spans="1:4" x14ac:dyDescent="0.3">
      <c r="A17162" s="1" t="s">
        <v>261</v>
      </c>
      <c r="B17162" s="1" t="s">
        <v>267</v>
      </c>
      <c r="C17162">
        <v>491.99054999999902</v>
      </c>
      <c r="D17162">
        <v>195.79901000000001</v>
      </c>
    </row>
    <row r="17163" spans="1:4" x14ac:dyDescent="0.3">
      <c r="A17163" s="1" t="s">
        <v>261</v>
      </c>
      <c r="B17163" s="1" t="s">
        <v>267</v>
      </c>
      <c r="C17163">
        <v>488.87054999999901</v>
      </c>
      <c r="D17163">
        <v>197.56061</v>
      </c>
    </row>
    <row r="17164" spans="1:4" x14ac:dyDescent="0.3">
      <c r="A17164" s="1" t="s">
        <v>261</v>
      </c>
      <c r="B17164" s="1" t="s">
        <v>267</v>
      </c>
      <c r="C17164">
        <v>484.070549999999</v>
      </c>
      <c r="D17164">
        <v>199.63901000000001</v>
      </c>
    </row>
    <row r="17165" spans="1:4" x14ac:dyDescent="0.3">
      <c r="A17165" s="1" t="s">
        <v>261</v>
      </c>
      <c r="B17165" s="1" t="s">
        <v>267</v>
      </c>
      <c r="C17165">
        <v>482.87054999999901</v>
      </c>
      <c r="D17165">
        <v>200.44060999999999</v>
      </c>
    </row>
    <row r="17166" spans="1:4" x14ac:dyDescent="0.3">
      <c r="A17166" s="1" t="s">
        <v>261</v>
      </c>
      <c r="B17166" s="1" t="s">
        <v>267</v>
      </c>
      <c r="C17166">
        <v>479.03054999999898</v>
      </c>
      <c r="D17166">
        <v>202.67981</v>
      </c>
    </row>
    <row r="17167" spans="1:4" x14ac:dyDescent="0.3">
      <c r="A17167" s="1" t="s">
        <v>261</v>
      </c>
      <c r="B17167" s="1" t="s">
        <v>267</v>
      </c>
      <c r="C17167">
        <v>473.510549999999</v>
      </c>
      <c r="D17167">
        <v>205.96061</v>
      </c>
    </row>
    <row r="17168" spans="1:4" x14ac:dyDescent="0.3">
      <c r="A17168" s="1" t="s">
        <v>261</v>
      </c>
      <c r="B17168" s="1" t="s">
        <v>267</v>
      </c>
      <c r="C17168">
        <v>469.67054999999903</v>
      </c>
      <c r="D17168">
        <v>208.19981000000001</v>
      </c>
    </row>
    <row r="17169" spans="1:4" x14ac:dyDescent="0.3">
      <c r="A17169" s="1" t="s">
        <v>261</v>
      </c>
      <c r="B17169" s="1" t="s">
        <v>267</v>
      </c>
      <c r="C17169">
        <v>468.47054999999898</v>
      </c>
      <c r="D17169">
        <v>208.96061</v>
      </c>
    </row>
    <row r="17170" spans="1:4" x14ac:dyDescent="0.3">
      <c r="A17170" s="1" t="s">
        <v>261</v>
      </c>
      <c r="B17170" s="1" t="s">
        <v>267</v>
      </c>
      <c r="C17170">
        <v>467.27054999999899</v>
      </c>
      <c r="D17170">
        <v>209.63981000000001</v>
      </c>
    </row>
    <row r="17171" spans="1:4" x14ac:dyDescent="0.3">
      <c r="A17171" s="1" t="s">
        <v>261</v>
      </c>
      <c r="B17171" s="1" t="s">
        <v>267</v>
      </c>
      <c r="C17171">
        <v>462.950549999999</v>
      </c>
      <c r="D17171">
        <v>212.11901</v>
      </c>
    </row>
    <row r="17172" spans="1:4" x14ac:dyDescent="0.3">
      <c r="A17172" s="1" t="s">
        <v>261</v>
      </c>
      <c r="B17172" s="1" t="s">
        <v>267</v>
      </c>
      <c r="C17172">
        <v>459.35054999999898</v>
      </c>
      <c r="D17172">
        <v>214.36061000000001</v>
      </c>
    </row>
    <row r="17173" spans="1:4" x14ac:dyDescent="0.3">
      <c r="A17173" s="1" t="s">
        <v>261</v>
      </c>
      <c r="B17173" s="1" t="s">
        <v>267</v>
      </c>
      <c r="C17173">
        <v>457.91054999999898</v>
      </c>
      <c r="D17173">
        <v>215.23901000000001</v>
      </c>
    </row>
    <row r="17174" spans="1:4" x14ac:dyDescent="0.3">
      <c r="A17174" s="1" t="s">
        <v>261</v>
      </c>
      <c r="B17174" s="1" t="s">
        <v>267</v>
      </c>
      <c r="C17174">
        <v>453.83054999999899</v>
      </c>
      <c r="D17174">
        <v>217.31980999999999</v>
      </c>
    </row>
    <row r="17175" spans="1:4" x14ac:dyDescent="0.3">
      <c r="A17175" s="1" t="s">
        <v>261</v>
      </c>
      <c r="B17175" s="1" t="s">
        <v>268</v>
      </c>
      <c r="C17175">
        <v>436.87421999999998</v>
      </c>
      <c r="D17175">
        <v>127.08001</v>
      </c>
    </row>
    <row r="17176" spans="1:4" x14ac:dyDescent="0.3">
      <c r="A17176" s="1" t="s">
        <v>261</v>
      </c>
      <c r="B17176" s="1" t="s">
        <v>268</v>
      </c>
      <c r="C17176">
        <v>434.19342</v>
      </c>
      <c r="D17176">
        <v>129.48000999999999</v>
      </c>
    </row>
    <row r="17177" spans="1:4" x14ac:dyDescent="0.3">
      <c r="A17177" s="1" t="s">
        <v>261</v>
      </c>
      <c r="B17177" s="1" t="s">
        <v>268</v>
      </c>
      <c r="C17177">
        <v>431.83422000000002</v>
      </c>
      <c r="D17177">
        <v>130.99921000000001</v>
      </c>
    </row>
    <row r="17178" spans="1:4" x14ac:dyDescent="0.3">
      <c r="A17178" s="1" t="s">
        <v>261</v>
      </c>
      <c r="B17178" s="1" t="s">
        <v>268</v>
      </c>
      <c r="C17178">
        <v>427.71341999999999</v>
      </c>
      <c r="D17178">
        <v>134.76000999999999</v>
      </c>
    </row>
    <row r="17179" spans="1:4" x14ac:dyDescent="0.3">
      <c r="A17179" s="1" t="s">
        <v>261</v>
      </c>
      <c r="B17179" s="1" t="s">
        <v>268</v>
      </c>
      <c r="C17179">
        <v>427.03422</v>
      </c>
      <c r="D17179">
        <v>135.48000999999999</v>
      </c>
    </row>
    <row r="17180" spans="1:4" x14ac:dyDescent="0.3">
      <c r="A17180" s="1" t="s">
        <v>261</v>
      </c>
      <c r="B17180" s="1" t="s">
        <v>268</v>
      </c>
      <c r="C17180">
        <v>426.27341999999999</v>
      </c>
      <c r="D17180">
        <v>136.51920999999999</v>
      </c>
    </row>
    <row r="17181" spans="1:4" x14ac:dyDescent="0.3">
      <c r="A17181" s="1" t="s">
        <v>261</v>
      </c>
      <c r="B17181" s="1" t="s">
        <v>268</v>
      </c>
      <c r="C17181">
        <v>423.87342000000001</v>
      </c>
      <c r="D17181">
        <v>138.04080999999999</v>
      </c>
    </row>
    <row r="17182" spans="1:4" x14ac:dyDescent="0.3">
      <c r="A17182" s="1" t="s">
        <v>261</v>
      </c>
      <c r="B17182" s="1" t="s">
        <v>268</v>
      </c>
      <c r="C17182">
        <v>412.83341999999999</v>
      </c>
      <c r="D17182">
        <v>143.23920999999899</v>
      </c>
    </row>
    <row r="17183" spans="1:4" x14ac:dyDescent="0.3">
      <c r="A17183" s="1" t="s">
        <v>261</v>
      </c>
      <c r="B17183" s="1" t="s">
        <v>268</v>
      </c>
      <c r="C17183">
        <v>395.07342</v>
      </c>
      <c r="D17183">
        <v>150.52080999999899</v>
      </c>
    </row>
    <row r="17184" spans="1:4" x14ac:dyDescent="0.3">
      <c r="A17184" s="1" t="s">
        <v>261</v>
      </c>
      <c r="B17184" s="1" t="s">
        <v>268</v>
      </c>
      <c r="C17184">
        <v>358.83341999999999</v>
      </c>
      <c r="D17184">
        <v>155.80080999999899</v>
      </c>
    </row>
    <row r="17185" spans="1:4" x14ac:dyDescent="0.3">
      <c r="A17185" s="1" t="s">
        <v>261</v>
      </c>
      <c r="B17185" s="1" t="s">
        <v>268</v>
      </c>
      <c r="C17185">
        <v>352.83341999999999</v>
      </c>
      <c r="D17185">
        <v>156.60001</v>
      </c>
    </row>
    <row r="17186" spans="1:4" x14ac:dyDescent="0.3">
      <c r="A17186" s="1" t="s">
        <v>261</v>
      </c>
      <c r="B17186" s="1" t="s">
        <v>268</v>
      </c>
      <c r="C17186">
        <v>344.67342000000002</v>
      </c>
      <c r="D17186">
        <v>158.04001</v>
      </c>
    </row>
    <row r="17187" spans="1:4" x14ac:dyDescent="0.3">
      <c r="A17187" s="1" t="s">
        <v>261</v>
      </c>
      <c r="B17187" s="1" t="s">
        <v>268</v>
      </c>
      <c r="C17187">
        <v>438.27341999999999</v>
      </c>
      <c r="D17187">
        <v>124.44001</v>
      </c>
    </row>
    <row r="17188" spans="1:4" x14ac:dyDescent="0.3">
      <c r="A17188" s="1" t="s">
        <v>261</v>
      </c>
      <c r="B17188" s="1" t="s">
        <v>268</v>
      </c>
      <c r="C17188">
        <v>437.07342</v>
      </c>
      <c r="D17188">
        <v>126.60001</v>
      </c>
    </row>
    <row r="17189" spans="1:4" x14ac:dyDescent="0.3">
      <c r="A17189" s="1" t="s">
        <v>261</v>
      </c>
      <c r="B17189" s="1" t="s">
        <v>268</v>
      </c>
      <c r="C17189">
        <v>443.512619999999</v>
      </c>
      <c r="D17189">
        <v>121.32001</v>
      </c>
    </row>
    <row r="17190" spans="1:4" x14ac:dyDescent="0.3">
      <c r="A17190" s="1" t="s">
        <v>261</v>
      </c>
      <c r="B17190" s="1" t="s">
        <v>268</v>
      </c>
      <c r="C17190">
        <v>439.47341999999998</v>
      </c>
      <c r="D17190">
        <v>123.00001</v>
      </c>
    </row>
    <row r="17191" spans="1:4" x14ac:dyDescent="0.3">
      <c r="A17191" s="1" t="s">
        <v>261</v>
      </c>
      <c r="B17191" s="1" t="s">
        <v>268</v>
      </c>
      <c r="C17191">
        <v>545.07345999999995</v>
      </c>
      <c r="D17191">
        <v>101.64</v>
      </c>
    </row>
    <row r="17192" spans="1:4" x14ac:dyDescent="0.3">
      <c r="A17192" s="1" t="s">
        <v>261</v>
      </c>
      <c r="B17192" s="1" t="s">
        <v>268</v>
      </c>
      <c r="C17192">
        <v>540.27346</v>
      </c>
      <c r="D17192">
        <v>101.88</v>
      </c>
    </row>
    <row r="17193" spans="1:4" x14ac:dyDescent="0.3">
      <c r="A17193" s="1" t="s">
        <v>261</v>
      </c>
      <c r="B17193" s="1" t="s">
        <v>268</v>
      </c>
      <c r="C17193">
        <v>539.31345999999996</v>
      </c>
      <c r="D17193">
        <v>101.9208</v>
      </c>
    </row>
    <row r="17194" spans="1:4" x14ac:dyDescent="0.3">
      <c r="A17194" s="1" t="s">
        <v>261</v>
      </c>
      <c r="B17194" s="1" t="s">
        <v>268</v>
      </c>
      <c r="C17194">
        <v>538.35345999999902</v>
      </c>
      <c r="D17194">
        <v>102.12</v>
      </c>
    </row>
    <row r="17195" spans="1:4" x14ac:dyDescent="0.3">
      <c r="A17195" s="1" t="s">
        <v>261</v>
      </c>
      <c r="B17195" s="1" t="s">
        <v>268</v>
      </c>
      <c r="C17195">
        <v>536.19345999999996</v>
      </c>
      <c r="D17195">
        <v>102.1992</v>
      </c>
    </row>
    <row r="17196" spans="1:4" x14ac:dyDescent="0.3">
      <c r="A17196" s="1" t="s">
        <v>261</v>
      </c>
      <c r="B17196" s="1" t="s">
        <v>268</v>
      </c>
      <c r="C17196">
        <v>526.59345999999903</v>
      </c>
      <c r="D17196">
        <v>102.52079999999999</v>
      </c>
    </row>
    <row r="17197" spans="1:4" x14ac:dyDescent="0.3">
      <c r="A17197" s="1" t="s">
        <v>261</v>
      </c>
      <c r="B17197" s="1" t="s">
        <v>268</v>
      </c>
      <c r="C17197">
        <v>524.67345999999998</v>
      </c>
      <c r="D17197">
        <v>102.6</v>
      </c>
    </row>
    <row r="17198" spans="1:4" x14ac:dyDescent="0.3">
      <c r="A17198" s="1" t="s">
        <v>261</v>
      </c>
      <c r="B17198" s="1" t="s">
        <v>268</v>
      </c>
      <c r="C17198">
        <v>523.47345999999902</v>
      </c>
      <c r="D17198">
        <v>102.48</v>
      </c>
    </row>
    <row r="17199" spans="1:4" x14ac:dyDescent="0.3">
      <c r="A17199" s="1" t="s">
        <v>261</v>
      </c>
      <c r="B17199" s="1" t="s">
        <v>268</v>
      </c>
      <c r="C17199">
        <v>520.11345999999901</v>
      </c>
      <c r="D17199">
        <v>102.36</v>
      </c>
    </row>
    <row r="17200" spans="1:4" x14ac:dyDescent="0.3">
      <c r="A17200" s="1" t="s">
        <v>261</v>
      </c>
      <c r="B17200" s="1" t="s">
        <v>268</v>
      </c>
      <c r="C17200">
        <v>508.11345999999901</v>
      </c>
      <c r="D17200">
        <v>103.08</v>
      </c>
    </row>
    <row r="17201" spans="1:4" x14ac:dyDescent="0.3">
      <c r="A17201" s="1" t="s">
        <v>261</v>
      </c>
      <c r="B17201" s="1" t="s">
        <v>268</v>
      </c>
      <c r="C17201">
        <v>501.15345999999897</v>
      </c>
      <c r="D17201">
        <v>102.84</v>
      </c>
    </row>
    <row r="17202" spans="1:4" x14ac:dyDescent="0.3">
      <c r="A17202" s="1" t="s">
        <v>261</v>
      </c>
      <c r="B17202" s="1" t="s">
        <v>268</v>
      </c>
      <c r="C17202">
        <v>487.71345999999897</v>
      </c>
      <c r="D17202">
        <v>105.16079999999999</v>
      </c>
    </row>
    <row r="17203" spans="1:4" x14ac:dyDescent="0.3">
      <c r="A17203" s="1" t="s">
        <v>261</v>
      </c>
      <c r="B17203" s="1" t="s">
        <v>268</v>
      </c>
      <c r="C17203">
        <v>483.15345999999897</v>
      </c>
      <c r="D17203">
        <v>106.2</v>
      </c>
    </row>
    <row r="17204" spans="1:4" x14ac:dyDescent="0.3">
      <c r="A17204" s="1" t="s">
        <v>261</v>
      </c>
      <c r="B17204" s="1" t="s">
        <v>268</v>
      </c>
      <c r="C17204">
        <v>477.63345999999899</v>
      </c>
      <c r="D17204">
        <v>107.64</v>
      </c>
    </row>
    <row r="17205" spans="1:4" x14ac:dyDescent="0.3">
      <c r="A17205" s="1" t="s">
        <v>261</v>
      </c>
      <c r="B17205" s="1" t="s">
        <v>268</v>
      </c>
      <c r="C17205">
        <v>474.03345999999902</v>
      </c>
      <c r="D17205">
        <v>108.4392</v>
      </c>
    </row>
    <row r="17206" spans="1:4" x14ac:dyDescent="0.3">
      <c r="A17206" s="1" t="s">
        <v>261</v>
      </c>
      <c r="B17206" s="1" t="s">
        <v>268</v>
      </c>
      <c r="C17206">
        <v>471.873459999999</v>
      </c>
      <c r="D17206">
        <v>109.600799999999</v>
      </c>
    </row>
    <row r="17207" spans="1:4" x14ac:dyDescent="0.3">
      <c r="A17207" s="1" t="s">
        <v>261</v>
      </c>
      <c r="B17207" s="1" t="s">
        <v>268</v>
      </c>
      <c r="C17207">
        <v>465.63345999999899</v>
      </c>
      <c r="D17207">
        <v>112.0008</v>
      </c>
    </row>
    <row r="17208" spans="1:4" x14ac:dyDescent="0.3">
      <c r="A17208" s="1" t="s">
        <v>261</v>
      </c>
      <c r="B17208" s="1" t="s">
        <v>268</v>
      </c>
      <c r="C17208">
        <v>452.19345999999899</v>
      </c>
      <c r="D17208">
        <v>117.79921</v>
      </c>
    </row>
    <row r="17209" spans="1:4" x14ac:dyDescent="0.3">
      <c r="A17209" s="1" t="s">
        <v>261</v>
      </c>
      <c r="B17209" s="1" t="s">
        <v>268</v>
      </c>
      <c r="C17209">
        <v>443.79345999999902</v>
      </c>
      <c r="D17209">
        <v>121.08001</v>
      </c>
    </row>
    <row r="17210" spans="1:4" x14ac:dyDescent="0.3">
      <c r="A17210" s="1" t="s">
        <v>261</v>
      </c>
      <c r="B17210" s="1" t="s">
        <v>269</v>
      </c>
      <c r="C17210">
        <v>172.83629999999999</v>
      </c>
      <c r="D17210">
        <v>326.95900999999998</v>
      </c>
    </row>
    <row r="17211" spans="1:4" x14ac:dyDescent="0.3">
      <c r="A17211" s="1" t="s">
        <v>261</v>
      </c>
      <c r="B17211" s="1" t="s">
        <v>269</v>
      </c>
      <c r="C17211">
        <v>171.87629999999999</v>
      </c>
      <c r="D17211">
        <v>327.04060999999899</v>
      </c>
    </row>
    <row r="17212" spans="1:4" x14ac:dyDescent="0.3">
      <c r="A17212" s="1" t="s">
        <v>261</v>
      </c>
      <c r="B17212" s="1" t="s">
        <v>269</v>
      </c>
      <c r="C17212">
        <v>167.31629999999899</v>
      </c>
      <c r="D17212">
        <v>329.15980999999903</v>
      </c>
    </row>
    <row r="17213" spans="1:4" x14ac:dyDescent="0.3">
      <c r="A17213" s="1" t="s">
        <v>261</v>
      </c>
      <c r="B17213" s="1" t="s">
        <v>269</v>
      </c>
      <c r="C17213">
        <v>156.75629999999899</v>
      </c>
      <c r="D17213">
        <v>334.96060999999901</v>
      </c>
    </row>
    <row r="17214" spans="1:4" x14ac:dyDescent="0.3">
      <c r="A17214" s="1" t="s">
        <v>261</v>
      </c>
      <c r="B17214" s="1" t="s">
        <v>269</v>
      </c>
      <c r="C17214">
        <v>150.27629999999999</v>
      </c>
      <c r="D17214">
        <v>338.80060999999898</v>
      </c>
    </row>
    <row r="17215" spans="1:4" x14ac:dyDescent="0.3">
      <c r="A17215" s="1" t="s">
        <v>261</v>
      </c>
      <c r="B17215" s="1" t="s">
        <v>269</v>
      </c>
      <c r="C17215">
        <v>145.2363</v>
      </c>
      <c r="D17215">
        <v>341.51980999999898</v>
      </c>
    </row>
    <row r="17216" spans="1:4" x14ac:dyDescent="0.3">
      <c r="A17216" s="1" t="s">
        <v>261</v>
      </c>
      <c r="B17216" s="1" t="s">
        <v>269</v>
      </c>
      <c r="C17216">
        <v>144.03630000000001</v>
      </c>
      <c r="D17216">
        <v>342.11980999999901</v>
      </c>
    </row>
    <row r="17217" spans="1:4" x14ac:dyDescent="0.3">
      <c r="A17217" s="1" t="s">
        <v>261</v>
      </c>
      <c r="B17217" s="1" t="s">
        <v>269</v>
      </c>
      <c r="C17217">
        <v>138.75630000000001</v>
      </c>
      <c r="D17217">
        <v>344.879809999999</v>
      </c>
    </row>
    <row r="17218" spans="1:4" x14ac:dyDescent="0.3">
      <c r="A17218" s="1" t="s">
        <v>261</v>
      </c>
      <c r="B17218" s="1" t="s">
        <v>269</v>
      </c>
      <c r="C17218">
        <v>131.55629999999999</v>
      </c>
      <c r="D17218">
        <v>347.83900999999901</v>
      </c>
    </row>
    <row r="17219" spans="1:4" x14ac:dyDescent="0.3">
      <c r="A17219" s="1" t="s">
        <v>261</v>
      </c>
      <c r="B17219" s="1" t="s">
        <v>269</v>
      </c>
      <c r="C17219">
        <v>106.5963</v>
      </c>
      <c r="D17219">
        <v>356.56061999999901</v>
      </c>
    </row>
    <row r="17220" spans="1:4" x14ac:dyDescent="0.3">
      <c r="A17220" s="1" t="s">
        <v>261</v>
      </c>
      <c r="B17220" s="1" t="s">
        <v>269</v>
      </c>
      <c r="C17220">
        <v>94.596298000000004</v>
      </c>
      <c r="D17220">
        <v>359.35901999999902</v>
      </c>
    </row>
    <row r="17221" spans="1:4" x14ac:dyDescent="0.3">
      <c r="A17221" s="1" t="s">
        <v>261</v>
      </c>
      <c r="B17221" s="1" t="s">
        <v>269</v>
      </c>
      <c r="C17221">
        <v>89.316298000000003</v>
      </c>
      <c r="D17221">
        <v>360.64061999999899</v>
      </c>
    </row>
    <row r="17222" spans="1:4" x14ac:dyDescent="0.3">
      <c r="A17222" s="1" t="s">
        <v>261</v>
      </c>
      <c r="B17222" s="1" t="s">
        <v>269</v>
      </c>
      <c r="C17222">
        <v>88.116298</v>
      </c>
      <c r="D17222">
        <v>360.880619999999</v>
      </c>
    </row>
    <row r="17223" spans="1:4" x14ac:dyDescent="0.3">
      <c r="A17223" s="1" t="s">
        <v>261</v>
      </c>
      <c r="B17223" s="1" t="s">
        <v>269</v>
      </c>
      <c r="C17223">
        <v>82.596298000000004</v>
      </c>
      <c r="D17223">
        <v>362.63981999999999</v>
      </c>
    </row>
    <row r="17224" spans="1:4" x14ac:dyDescent="0.3">
      <c r="A17224" s="1" t="s">
        <v>261</v>
      </c>
      <c r="B17224" s="1" t="s">
        <v>269</v>
      </c>
      <c r="C17224">
        <v>173.07632000000001</v>
      </c>
      <c r="D17224">
        <v>326.879809999999</v>
      </c>
    </row>
    <row r="17225" spans="1:4" x14ac:dyDescent="0.3">
      <c r="A17225" s="1" t="s">
        <v>261</v>
      </c>
      <c r="B17225" s="1" t="s">
        <v>269</v>
      </c>
      <c r="C17225">
        <v>174.03631999999999</v>
      </c>
      <c r="D17225">
        <v>326.11900999999898</v>
      </c>
    </row>
    <row r="17226" spans="1:4" x14ac:dyDescent="0.3">
      <c r="A17226" s="1" t="s">
        <v>261</v>
      </c>
      <c r="B17226" s="1" t="s">
        <v>269</v>
      </c>
      <c r="C17226">
        <v>183.15631999999999</v>
      </c>
      <c r="D17226">
        <v>321.71980999999897</v>
      </c>
    </row>
    <row r="17227" spans="1:4" x14ac:dyDescent="0.3">
      <c r="A17227" s="1" t="s">
        <v>261</v>
      </c>
      <c r="B17227" s="1" t="s">
        <v>269</v>
      </c>
      <c r="C17227">
        <v>186.75631999999999</v>
      </c>
      <c r="D17227">
        <v>319.91980999999902</v>
      </c>
    </row>
    <row r="17228" spans="1:4" x14ac:dyDescent="0.3">
      <c r="A17228" s="1" t="s">
        <v>261</v>
      </c>
      <c r="B17228" s="1" t="s">
        <v>269</v>
      </c>
      <c r="C17228">
        <v>188.91632000000001</v>
      </c>
      <c r="D17228">
        <v>318.59980999999902</v>
      </c>
    </row>
    <row r="17229" spans="1:4" x14ac:dyDescent="0.3">
      <c r="A17229" s="1" t="s">
        <v>261</v>
      </c>
      <c r="B17229" s="1" t="s">
        <v>269</v>
      </c>
      <c r="C17229">
        <v>191.31631999999999</v>
      </c>
      <c r="D17229">
        <v>317.999809999999</v>
      </c>
    </row>
    <row r="17230" spans="1:4" x14ac:dyDescent="0.3">
      <c r="A17230" s="1" t="s">
        <v>261</v>
      </c>
      <c r="B17230" s="1" t="s">
        <v>269</v>
      </c>
      <c r="C17230">
        <v>192.99632</v>
      </c>
      <c r="D17230">
        <v>317.47900999999899</v>
      </c>
    </row>
    <row r="17231" spans="1:4" x14ac:dyDescent="0.3">
      <c r="A17231" s="1" t="s">
        <v>261</v>
      </c>
      <c r="B17231" s="1" t="s">
        <v>269</v>
      </c>
      <c r="C17231">
        <v>194.43631999999999</v>
      </c>
      <c r="D17231">
        <v>317.47900999999899</v>
      </c>
    </row>
    <row r="17232" spans="1:4" x14ac:dyDescent="0.3">
      <c r="A17232" s="1" t="s">
        <v>261</v>
      </c>
      <c r="B17232" s="1" t="s">
        <v>269</v>
      </c>
      <c r="C17232">
        <v>196.35632000000001</v>
      </c>
      <c r="D17232">
        <v>317.03980999999902</v>
      </c>
    </row>
    <row r="17233" spans="1:4" x14ac:dyDescent="0.3">
      <c r="A17233" s="1" t="s">
        <v>261</v>
      </c>
      <c r="B17233" s="1" t="s">
        <v>269</v>
      </c>
      <c r="C17233">
        <v>197.55632</v>
      </c>
      <c r="D17233">
        <v>316.60060999999899</v>
      </c>
    </row>
    <row r="17234" spans="1:4" x14ac:dyDescent="0.3">
      <c r="A17234" s="1" t="s">
        <v>261</v>
      </c>
      <c r="B17234" s="1" t="s">
        <v>269</v>
      </c>
      <c r="C17234">
        <v>199.47631999999999</v>
      </c>
      <c r="D17234">
        <v>315.11980999999901</v>
      </c>
    </row>
    <row r="17235" spans="1:4" x14ac:dyDescent="0.3">
      <c r="A17235" s="1" t="s">
        <v>261</v>
      </c>
      <c r="B17235" s="1" t="s">
        <v>269</v>
      </c>
      <c r="C17235">
        <v>199.71629999999999</v>
      </c>
      <c r="D17235">
        <v>315.35980999999902</v>
      </c>
    </row>
    <row r="17236" spans="1:4" x14ac:dyDescent="0.3">
      <c r="A17236" s="1" t="s">
        <v>261</v>
      </c>
      <c r="B17236" s="1" t="s">
        <v>269</v>
      </c>
      <c r="C17236">
        <v>200.83637999999999</v>
      </c>
      <c r="D17236">
        <v>314.15980999999903</v>
      </c>
    </row>
    <row r="17237" spans="1:4" x14ac:dyDescent="0.3">
      <c r="A17237" s="1" t="s">
        <v>261</v>
      </c>
      <c r="B17237" s="1" t="s">
        <v>269</v>
      </c>
      <c r="C17237">
        <v>201.27629999999999</v>
      </c>
      <c r="D17237">
        <v>313.19980999999899</v>
      </c>
    </row>
    <row r="17238" spans="1:4" x14ac:dyDescent="0.3">
      <c r="A17238" s="1" t="s">
        <v>261</v>
      </c>
      <c r="B17238" s="1" t="s">
        <v>269</v>
      </c>
      <c r="C17238">
        <v>201.03629999999899</v>
      </c>
      <c r="D17238">
        <v>312.23980999999901</v>
      </c>
    </row>
    <row r="17239" spans="1:4" x14ac:dyDescent="0.3">
      <c r="A17239" s="1" t="s">
        <v>261</v>
      </c>
      <c r="B17239" s="1" t="s">
        <v>269</v>
      </c>
      <c r="C17239">
        <v>200.43629999999999</v>
      </c>
      <c r="D17239">
        <v>311.03980999999902</v>
      </c>
    </row>
    <row r="17240" spans="1:4" x14ac:dyDescent="0.3">
      <c r="A17240" s="1" t="s">
        <v>261</v>
      </c>
      <c r="B17240" s="1" t="s">
        <v>269</v>
      </c>
      <c r="C17240">
        <v>200.63621999999901</v>
      </c>
      <c r="D17240">
        <v>310.31980999999899</v>
      </c>
    </row>
    <row r="17241" spans="1:4" x14ac:dyDescent="0.3">
      <c r="A17241" s="1" t="s">
        <v>261</v>
      </c>
      <c r="B17241" s="1" t="s">
        <v>269</v>
      </c>
      <c r="C17241">
        <v>201.676379999999</v>
      </c>
      <c r="D17241">
        <v>307.439809999999</v>
      </c>
    </row>
    <row r="17242" spans="1:4" x14ac:dyDescent="0.3">
      <c r="A17242" s="1" t="s">
        <v>261</v>
      </c>
      <c r="B17242" s="1" t="s">
        <v>269</v>
      </c>
      <c r="C17242">
        <v>203.87621999999899</v>
      </c>
      <c r="D17242">
        <v>303.160609999999</v>
      </c>
    </row>
    <row r="17243" spans="1:4" x14ac:dyDescent="0.3">
      <c r="A17243" s="1" t="s">
        <v>261</v>
      </c>
      <c r="B17243" s="1" t="s">
        <v>269</v>
      </c>
      <c r="C17243">
        <v>212.43629999999899</v>
      </c>
      <c r="D17243">
        <v>297.52060999999901</v>
      </c>
    </row>
    <row r="17244" spans="1:4" x14ac:dyDescent="0.3">
      <c r="A17244" s="1" t="s">
        <v>261</v>
      </c>
      <c r="B17244" s="1" t="s">
        <v>269</v>
      </c>
      <c r="C17244">
        <v>215.07629999999901</v>
      </c>
      <c r="D17244">
        <v>296.08060999999901</v>
      </c>
    </row>
    <row r="17245" spans="1:4" x14ac:dyDescent="0.3">
      <c r="A17245" s="1" t="s">
        <v>261</v>
      </c>
      <c r="B17245" s="1" t="s">
        <v>269</v>
      </c>
      <c r="C17245">
        <v>216.43637999999899</v>
      </c>
      <c r="D17245">
        <v>295.63900999999902</v>
      </c>
    </row>
    <row r="17246" spans="1:4" x14ac:dyDescent="0.3">
      <c r="A17246" s="1" t="s">
        <v>261</v>
      </c>
      <c r="B17246" s="1" t="s">
        <v>269</v>
      </c>
      <c r="C17246">
        <v>217.47629999999899</v>
      </c>
      <c r="D17246">
        <v>294.59980999999902</v>
      </c>
    </row>
    <row r="17247" spans="1:4" x14ac:dyDescent="0.3">
      <c r="A17247" s="1" t="s">
        <v>261</v>
      </c>
      <c r="B17247" s="1" t="s">
        <v>269</v>
      </c>
      <c r="C17247">
        <v>220.59629999999899</v>
      </c>
      <c r="D17247">
        <v>293.23900999999898</v>
      </c>
    </row>
    <row r="17248" spans="1:4" x14ac:dyDescent="0.3">
      <c r="A17248" s="1" t="s">
        <v>261</v>
      </c>
      <c r="B17248" s="1" t="s">
        <v>269</v>
      </c>
      <c r="C17248">
        <v>222.996299999999</v>
      </c>
      <c r="D17248">
        <v>292.79980999999901</v>
      </c>
    </row>
    <row r="17249" spans="1:4" x14ac:dyDescent="0.3">
      <c r="A17249" s="1" t="s">
        <v>261</v>
      </c>
      <c r="B17249" s="1" t="s">
        <v>269</v>
      </c>
      <c r="C17249">
        <v>310.11625999999899</v>
      </c>
      <c r="D17249">
        <v>272.63980999999899</v>
      </c>
    </row>
    <row r="17250" spans="1:4" x14ac:dyDescent="0.3">
      <c r="A17250" s="1" t="s">
        <v>261</v>
      </c>
      <c r="B17250" s="1" t="s">
        <v>269</v>
      </c>
      <c r="C17250">
        <v>301.476259999999</v>
      </c>
      <c r="D17250">
        <v>272.879809999999</v>
      </c>
    </row>
    <row r="17251" spans="1:4" x14ac:dyDescent="0.3">
      <c r="A17251" s="1" t="s">
        <v>261</v>
      </c>
      <c r="B17251" s="1" t="s">
        <v>269</v>
      </c>
      <c r="C17251">
        <v>300.27625999999998</v>
      </c>
      <c r="D17251">
        <v>272.83900999999901</v>
      </c>
    </row>
    <row r="17252" spans="1:4" x14ac:dyDescent="0.3">
      <c r="A17252" s="1" t="s">
        <v>261</v>
      </c>
      <c r="B17252" s="1" t="s">
        <v>269</v>
      </c>
      <c r="C17252">
        <v>298.11625999999899</v>
      </c>
      <c r="D17252">
        <v>273.04060999999899</v>
      </c>
    </row>
    <row r="17253" spans="1:4" x14ac:dyDescent="0.3">
      <c r="A17253" s="1" t="s">
        <v>261</v>
      </c>
      <c r="B17253" s="1" t="s">
        <v>269</v>
      </c>
      <c r="C17253">
        <v>295.23625999999899</v>
      </c>
      <c r="D17253">
        <v>273.04060999999899</v>
      </c>
    </row>
    <row r="17254" spans="1:4" x14ac:dyDescent="0.3">
      <c r="A17254" s="1" t="s">
        <v>261</v>
      </c>
      <c r="B17254" s="1" t="s">
        <v>269</v>
      </c>
      <c r="C17254">
        <v>293.31625999999898</v>
      </c>
      <c r="D17254">
        <v>273.11980999999901</v>
      </c>
    </row>
    <row r="17255" spans="1:4" x14ac:dyDescent="0.3">
      <c r="A17255" s="1" t="s">
        <v>261</v>
      </c>
      <c r="B17255" s="1" t="s">
        <v>269</v>
      </c>
      <c r="C17255">
        <v>291.15625999999901</v>
      </c>
      <c r="D17255">
        <v>273.11980999999901</v>
      </c>
    </row>
    <row r="17256" spans="1:4" x14ac:dyDescent="0.3">
      <c r="A17256" s="1" t="s">
        <v>261</v>
      </c>
      <c r="B17256" s="1" t="s">
        <v>269</v>
      </c>
      <c r="C17256">
        <v>289.95625999999902</v>
      </c>
      <c r="D17256">
        <v>273.07900999999902</v>
      </c>
    </row>
    <row r="17257" spans="1:4" x14ac:dyDescent="0.3">
      <c r="A17257" s="1" t="s">
        <v>261</v>
      </c>
      <c r="B17257" s="1" t="s">
        <v>269</v>
      </c>
      <c r="C17257">
        <v>288.99625999999898</v>
      </c>
      <c r="D17257">
        <v>273.11980999999901</v>
      </c>
    </row>
    <row r="17258" spans="1:4" x14ac:dyDescent="0.3">
      <c r="A17258" s="1" t="s">
        <v>261</v>
      </c>
      <c r="B17258" s="1" t="s">
        <v>269</v>
      </c>
      <c r="C17258">
        <v>283.71625999999998</v>
      </c>
      <c r="D17258">
        <v>273.91900999999899</v>
      </c>
    </row>
    <row r="17259" spans="1:4" x14ac:dyDescent="0.3">
      <c r="A17259" s="1" t="s">
        <v>261</v>
      </c>
      <c r="B17259" s="1" t="s">
        <v>269</v>
      </c>
      <c r="C17259">
        <v>281.07625999999999</v>
      </c>
      <c r="D17259">
        <v>274.39900999999901</v>
      </c>
    </row>
    <row r="17260" spans="1:4" x14ac:dyDescent="0.3">
      <c r="A17260" s="1" t="s">
        <v>261</v>
      </c>
      <c r="B17260" s="1" t="s">
        <v>269</v>
      </c>
      <c r="C17260">
        <v>279.39625999999998</v>
      </c>
      <c r="D17260">
        <v>275.32060999999902</v>
      </c>
    </row>
    <row r="17261" spans="1:4" x14ac:dyDescent="0.3">
      <c r="A17261" s="1" t="s">
        <v>261</v>
      </c>
      <c r="B17261" s="1" t="s">
        <v>269</v>
      </c>
      <c r="C17261">
        <v>274.356259999999</v>
      </c>
      <c r="D17261">
        <v>276.64060999999901</v>
      </c>
    </row>
    <row r="17262" spans="1:4" x14ac:dyDescent="0.3">
      <c r="A17262" s="1" t="s">
        <v>261</v>
      </c>
      <c r="B17262" s="1" t="s">
        <v>269</v>
      </c>
      <c r="C17262">
        <v>264.27625999999998</v>
      </c>
      <c r="D17262">
        <v>279.19900999999902</v>
      </c>
    </row>
    <row r="17263" spans="1:4" x14ac:dyDescent="0.3">
      <c r="A17263" s="1" t="s">
        <v>261</v>
      </c>
      <c r="B17263" s="1" t="s">
        <v>269</v>
      </c>
      <c r="C17263">
        <v>247.95625999999999</v>
      </c>
      <c r="D17263">
        <v>284.11900999999898</v>
      </c>
    </row>
    <row r="17264" spans="1:4" x14ac:dyDescent="0.3">
      <c r="A17264" s="1" t="s">
        <v>261</v>
      </c>
      <c r="B17264" s="1" t="s">
        <v>269</v>
      </c>
      <c r="C17264">
        <v>237.15625999999901</v>
      </c>
      <c r="D17264">
        <v>287.39980999999898</v>
      </c>
    </row>
    <row r="17265" spans="1:4" x14ac:dyDescent="0.3">
      <c r="A17265" s="1" t="s">
        <v>261</v>
      </c>
      <c r="B17265" s="1" t="s">
        <v>269</v>
      </c>
      <c r="C17265">
        <v>235.23625999999999</v>
      </c>
      <c r="D17265">
        <v>288.07900999999902</v>
      </c>
    </row>
    <row r="17266" spans="1:4" x14ac:dyDescent="0.3">
      <c r="A17266" s="1" t="s">
        <v>261</v>
      </c>
      <c r="B17266" s="1" t="s">
        <v>269</v>
      </c>
      <c r="C17266">
        <v>227.79625999999999</v>
      </c>
      <c r="D17266">
        <v>290.68060999999898</v>
      </c>
    </row>
    <row r="17267" spans="1:4" x14ac:dyDescent="0.3">
      <c r="A17267" s="1" t="s">
        <v>261</v>
      </c>
      <c r="B17267" s="1" t="s">
        <v>269</v>
      </c>
      <c r="C17267">
        <v>225.63625999999999</v>
      </c>
      <c r="D17267">
        <v>291.35980999999902</v>
      </c>
    </row>
    <row r="17268" spans="1:4" x14ac:dyDescent="0.3">
      <c r="A17268" s="1" t="s">
        <v>261</v>
      </c>
      <c r="B17268" s="1" t="s">
        <v>269</v>
      </c>
      <c r="C17268">
        <v>222.99626000000001</v>
      </c>
      <c r="D17268">
        <v>292.559809999999</v>
      </c>
    </row>
    <row r="17269" spans="1:4" x14ac:dyDescent="0.3">
      <c r="A17269" s="1" t="s">
        <v>274</v>
      </c>
      <c r="B17269" s="1" t="s">
        <v>275</v>
      </c>
      <c r="C17269">
        <v>209.93105</v>
      </c>
      <c r="D17269">
        <v>142.11999</v>
      </c>
    </row>
    <row r="17270" spans="1:4" x14ac:dyDescent="0.3">
      <c r="A17270" s="1" t="s">
        <v>274</v>
      </c>
      <c r="B17270" s="1" t="s">
        <v>275</v>
      </c>
      <c r="C17270">
        <v>203.93105</v>
      </c>
      <c r="D17270">
        <v>143.48559</v>
      </c>
    </row>
    <row r="17271" spans="1:4" x14ac:dyDescent="0.3">
      <c r="A17271" s="1" t="s">
        <v>274</v>
      </c>
      <c r="B17271" s="1" t="s">
        <v>275</v>
      </c>
      <c r="C17271">
        <v>202.49105</v>
      </c>
      <c r="D17271">
        <v>143.79999000000001</v>
      </c>
    </row>
    <row r="17272" spans="1:4" x14ac:dyDescent="0.3">
      <c r="A17272" s="1" t="s">
        <v>274</v>
      </c>
      <c r="B17272" s="1" t="s">
        <v>275</v>
      </c>
      <c r="C17272">
        <v>200.81104999999999</v>
      </c>
      <c r="D17272">
        <v>144.40239</v>
      </c>
    </row>
    <row r="17273" spans="1:4" x14ac:dyDescent="0.3">
      <c r="A17273" s="1" t="s">
        <v>274</v>
      </c>
      <c r="B17273" s="1" t="s">
        <v>275</v>
      </c>
      <c r="C17273">
        <v>200.09105</v>
      </c>
      <c r="D17273">
        <v>144.51039</v>
      </c>
    </row>
    <row r="17274" spans="1:4" x14ac:dyDescent="0.3">
      <c r="A17274" s="1" t="s">
        <v>274</v>
      </c>
      <c r="B17274" s="1" t="s">
        <v>275</v>
      </c>
      <c r="C17274">
        <v>199.37105</v>
      </c>
      <c r="D17274">
        <v>144.56079</v>
      </c>
    </row>
    <row r="17275" spans="1:4" x14ac:dyDescent="0.3">
      <c r="A17275" s="1" t="s">
        <v>274</v>
      </c>
      <c r="B17275" s="1" t="s">
        <v>275</v>
      </c>
      <c r="C17275">
        <v>196.73105000000001</v>
      </c>
      <c r="D17275">
        <v>145.10318999999899</v>
      </c>
    </row>
    <row r="17276" spans="1:4" x14ac:dyDescent="0.3">
      <c r="A17276" s="1" t="s">
        <v>274</v>
      </c>
      <c r="B17276" s="1" t="s">
        <v>275</v>
      </c>
      <c r="C17276">
        <v>191.45105000000001</v>
      </c>
      <c r="D17276">
        <v>146.64639</v>
      </c>
    </row>
    <row r="17277" spans="1:4" x14ac:dyDescent="0.3">
      <c r="A17277" s="1" t="s">
        <v>274</v>
      </c>
      <c r="B17277" s="1" t="s">
        <v>275</v>
      </c>
      <c r="C17277">
        <v>190.01105000000001</v>
      </c>
      <c r="D17277">
        <v>147.19838999999999</v>
      </c>
    </row>
    <row r="17278" spans="1:4" x14ac:dyDescent="0.3">
      <c r="A17278" s="1" t="s">
        <v>274</v>
      </c>
      <c r="B17278" s="1" t="s">
        <v>275</v>
      </c>
      <c r="C17278">
        <v>189.05105</v>
      </c>
      <c r="D17278">
        <v>147.36399</v>
      </c>
    </row>
    <row r="17279" spans="1:4" x14ac:dyDescent="0.3">
      <c r="A17279" s="1" t="s">
        <v>274</v>
      </c>
      <c r="B17279" s="1" t="s">
        <v>275</v>
      </c>
      <c r="C17279">
        <v>186.41105999999999</v>
      </c>
      <c r="D17279">
        <v>147.90879000000001</v>
      </c>
    </row>
    <row r="17280" spans="1:4" x14ac:dyDescent="0.3">
      <c r="A17280" s="1" t="s">
        <v>274</v>
      </c>
      <c r="B17280" s="1" t="s">
        <v>275</v>
      </c>
      <c r="C17280">
        <v>180.89105999999899</v>
      </c>
      <c r="D17280">
        <v>149.57438999999999</v>
      </c>
    </row>
    <row r="17281" spans="1:4" x14ac:dyDescent="0.3">
      <c r="A17281" s="1" t="s">
        <v>274</v>
      </c>
      <c r="B17281" s="1" t="s">
        <v>275</v>
      </c>
      <c r="C17281">
        <v>179.69105999999999</v>
      </c>
      <c r="D17281">
        <v>149.90558999999999</v>
      </c>
    </row>
    <row r="17282" spans="1:4" x14ac:dyDescent="0.3">
      <c r="A17282" s="1" t="s">
        <v>274</v>
      </c>
      <c r="B17282" s="1" t="s">
        <v>275</v>
      </c>
      <c r="C17282">
        <v>178.25106</v>
      </c>
      <c r="D17282">
        <v>150.37119000000001</v>
      </c>
    </row>
    <row r="17283" spans="1:4" x14ac:dyDescent="0.3">
      <c r="A17283" s="1" t="s">
        <v>274</v>
      </c>
      <c r="B17283" s="1" t="s">
        <v>275</v>
      </c>
      <c r="C17283">
        <v>174.41105999999999</v>
      </c>
      <c r="D17283">
        <v>151.82319000000001</v>
      </c>
    </row>
    <row r="17284" spans="1:4" x14ac:dyDescent="0.3">
      <c r="A17284" s="1" t="s">
        <v>274</v>
      </c>
      <c r="B17284" s="1" t="s">
        <v>275</v>
      </c>
      <c r="C17284">
        <v>170.57105999999999</v>
      </c>
      <c r="D17284">
        <v>153.77679000000001</v>
      </c>
    </row>
    <row r="17285" spans="1:4" x14ac:dyDescent="0.3">
      <c r="A17285" s="1" t="s">
        <v>274</v>
      </c>
      <c r="B17285" s="1" t="s">
        <v>275</v>
      </c>
      <c r="C17285">
        <v>169.37106</v>
      </c>
      <c r="D17285">
        <v>154.41999000000001</v>
      </c>
    </row>
    <row r="17286" spans="1:4" x14ac:dyDescent="0.3">
      <c r="A17286" s="1" t="s">
        <v>274</v>
      </c>
      <c r="B17286" s="1" t="s">
        <v>275</v>
      </c>
      <c r="C17286">
        <v>166.49106</v>
      </c>
      <c r="D17286">
        <v>155.90079</v>
      </c>
    </row>
    <row r="17287" spans="1:4" x14ac:dyDescent="0.3">
      <c r="A17287" s="1" t="s">
        <v>274</v>
      </c>
      <c r="B17287" s="1" t="s">
        <v>275</v>
      </c>
      <c r="C17287">
        <v>160.97105999999999</v>
      </c>
      <c r="D17287">
        <v>159.25838999999999</v>
      </c>
    </row>
    <row r="17288" spans="1:4" x14ac:dyDescent="0.3">
      <c r="A17288" s="1" t="s">
        <v>274</v>
      </c>
      <c r="B17288" s="1" t="s">
        <v>275</v>
      </c>
      <c r="C17288">
        <v>159.29105999999999</v>
      </c>
      <c r="D17288">
        <v>160.40558999999999</v>
      </c>
    </row>
    <row r="17289" spans="1:4" x14ac:dyDescent="0.3">
      <c r="A17289" s="1" t="s">
        <v>274</v>
      </c>
      <c r="B17289" s="1" t="s">
        <v>275</v>
      </c>
      <c r="C17289">
        <v>156.17105999999899</v>
      </c>
      <c r="D17289">
        <v>162.21999</v>
      </c>
    </row>
    <row r="17290" spans="1:4" x14ac:dyDescent="0.3">
      <c r="A17290" s="1" t="s">
        <v>274</v>
      </c>
      <c r="B17290" s="1" t="s">
        <v>275</v>
      </c>
      <c r="C17290">
        <v>151.13105999999999</v>
      </c>
      <c r="D17290">
        <v>165.44799</v>
      </c>
    </row>
    <row r="17291" spans="1:4" x14ac:dyDescent="0.3">
      <c r="A17291" s="1" t="s">
        <v>274</v>
      </c>
      <c r="B17291" s="1" t="s">
        <v>275</v>
      </c>
      <c r="C17291">
        <v>149.93106</v>
      </c>
      <c r="D17291">
        <v>166.30239</v>
      </c>
    </row>
    <row r="17292" spans="1:4" x14ac:dyDescent="0.3">
      <c r="A17292" s="1" t="s">
        <v>274</v>
      </c>
      <c r="B17292" s="1" t="s">
        <v>275</v>
      </c>
      <c r="C17292">
        <v>149.21106</v>
      </c>
      <c r="D17292">
        <v>166.74399</v>
      </c>
    </row>
    <row r="17293" spans="1:4" x14ac:dyDescent="0.3">
      <c r="A17293" s="1" t="s">
        <v>274</v>
      </c>
      <c r="B17293" s="1" t="s">
        <v>275</v>
      </c>
      <c r="C17293">
        <v>148.49106</v>
      </c>
      <c r="D17293">
        <v>167.18079</v>
      </c>
    </row>
    <row r="17294" spans="1:4" x14ac:dyDescent="0.3">
      <c r="A17294" s="1" t="s">
        <v>274</v>
      </c>
      <c r="B17294" s="1" t="s">
        <v>275</v>
      </c>
      <c r="C17294">
        <v>146.57105999999999</v>
      </c>
      <c r="D17294">
        <v>168.35439</v>
      </c>
    </row>
    <row r="17295" spans="1:4" x14ac:dyDescent="0.3">
      <c r="A17295" s="1" t="s">
        <v>274</v>
      </c>
      <c r="B17295" s="1" t="s">
        <v>275</v>
      </c>
      <c r="C17295">
        <v>141.29105999999999</v>
      </c>
      <c r="D17295">
        <v>171.99278999999899</v>
      </c>
    </row>
    <row r="17296" spans="1:4" x14ac:dyDescent="0.3">
      <c r="A17296" s="1" t="s">
        <v>274</v>
      </c>
      <c r="B17296" s="1" t="s">
        <v>275</v>
      </c>
      <c r="C17296">
        <v>139.37106</v>
      </c>
      <c r="D17296">
        <v>173.24558999999999</v>
      </c>
    </row>
    <row r="17297" spans="1:4" x14ac:dyDescent="0.3">
      <c r="A17297" s="1" t="s">
        <v>274</v>
      </c>
      <c r="B17297" s="1" t="s">
        <v>275</v>
      </c>
      <c r="C17297">
        <v>138.17106000000001</v>
      </c>
      <c r="D17297">
        <v>173.82639</v>
      </c>
    </row>
    <row r="17298" spans="1:4" x14ac:dyDescent="0.3">
      <c r="A17298" s="1" t="s">
        <v>274</v>
      </c>
      <c r="B17298" s="1" t="s">
        <v>275</v>
      </c>
      <c r="C17298">
        <v>133.13105999999999</v>
      </c>
      <c r="D17298">
        <v>176.34398999999999</v>
      </c>
    </row>
    <row r="17299" spans="1:4" x14ac:dyDescent="0.3">
      <c r="A17299" s="1" t="s">
        <v>274</v>
      </c>
      <c r="B17299" s="1" t="s">
        <v>275</v>
      </c>
      <c r="C17299">
        <v>130.49106</v>
      </c>
      <c r="D17299">
        <v>177.65919</v>
      </c>
    </row>
    <row r="17300" spans="1:4" x14ac:dyDescent="0.3">
      <c r="A17300" s="1" t="s">
        <v>274</v>
      </c>
      <c r="B17300" s="1" t="s">
        <v>275</v>
      </c>
      <c r="C17300">
        <v>129.29105999999999</v>
      </c>
      <c r="D17300">
        <v>178.26158999999899</v>
      </c>
    </row>
    <row r="17301" spans="1:4" x14ac:dyDescent="0.3">
      <c r="A17301" s="1" t="s">
        <v>274</v>
      </c>
      <c r="B17301" s="1" t="s">
        <v>275</v>
      </c>
      <c r="C17301">
        <v>128.57105999999999</v>
      </c>
      <c r="D17301">
        <v>178.66238999999999</v>
      </c>
    </row>
    <row r="17302" spans="1:4" x14ac:dyDescent="0.3">
      <c r="A17302" s="1" t="s">
        <v>274</v>
      </c>
      <c r="B17302" s="1" t="s">
        <v>275</v>
      </c>
      <c r="C17302">
        <v>127.13106000000001</v>
      </c>
      <c r="D17302">
        <v>179.60799</v>
      </c>
    </row>
    <row r="17303" spans="1:4" x14ac:dyDescent="0.3">
      <c r="A17303" s="1" t="s">
        <v>274</v>
      </c>
      <c r="B17303" s="1" t="s">
        <v>275</v>
      </c>
      <c r="C17303">
        <v>120.89106</v>
      </c>
      <c r="D17303">
        <v>182.91999000000001</v>
      </c>
    </row>
    <row r="17304" spans="1:4" x14ac:dyDescent="0.3">
      <c r="A17304" s="1" t="s">
        <v>274</v>
      </c>
      <c r="B17304" s="1" t="s">
        <v>275</v>
      </c>
      <c r="C17304">
        <v>119.21106</v>
      </c>
      <c r="D17304">
        <v>183.50318999999999</v>
      </c>
    </row>
    <row r="17305" spans="1:4" x14ac:dyDescent="0.3">
      <c r="A17305" s="1" t="s">
        <v>274</v>
      </c>
      <c r="B17305" s="1" t="s">
        <v>275</v>
      </c>
      <c r="C17305">
        <v>118.25106</v>
      </c>
      <c r="D17305">
        <v>183.85119</v>
      </c>
    </row>
    <row r="17306" spans="1:4" x14ac:dyDescent="0.3">
      <c r="A17306" s="1" t="s">
        <v>274</v>
      </c>
      <c r="B17306" s="1" t="s">
        <v>275</v>
      </c>
      <c r="C17306">
        <v>115.85106</v>
      </c>
      <c r="D17306">
        <v>184.67919000000001</v>
      </c>
    </row>
    <row r="17307" spans="1:4" x14ac:dyDescent="0.3">
      <c r="A17307" s="1" t="s">
        <v>274</v>
      </c>
      <c r="B17307" s="1" t="s">
        <v>275</v>
      </c>
      <c r="C17307">
        <v>110.57106</v>
      </c>
      <c r="D17307">
        <v>185.56238999999999</v>
      </c>
    </row>
    <row r="17308" spans="1:4" x14ac:dyDescent="0.3">
      <c r="A17308" s="1" t="s">
        <v>274</v>
      </c>
      <c r="B17308" s="1" t="s">
        <v>275</v>
      </c>
      <c r="C17308">
        <v>108.65106</v>
      </c>
      <c r="D17308">
        <v>185.75918999999999</v>
      </c>
    </row>
    <row r="17309" spans="1:4" x14ac:dyDescent="0.3">
      <c r="A17309" s="1" t="s">
        <v>274</v>
      </c>
      <c r="B17309" s="1" t="s">
        <v>275</v>
      </c>
      <c r="C17309">
        <v>107.93106</v>
      </c>
      <c r="D17309">
        <v>185.79759000000001</v>
      </c>
    </row>
    <row r="17310" spans="1:4" x14ac:dyDescent="0.3">
      <c r="A17310" s="1" t="s">
        <v>274</v>
      </c>
      <c r="B17310" s="1" t="s">
        <v>275</v>
      </c>
      <c r="C17310">
        <v>106.01106</v>
      </c>
      <c r="D17310">
        <v>185.90079</v>
      </c>
    </row>
    <row r="17311" spans="1:4" x14ac:dyDescent="0.3">
      <c r="A17311" s="1" t="s">
        <v>274</v>
      </c>
      <c r="B17311" s="1" t="s">
        <v>275</v>
      </c>
      <c r="C17311">
        <v>100.97105999999999</v>
      </c>
      <c r="D17311">
        <v>186.23919000000001</v>
      </c>
    </row>
    <row r="17312" spans="1:4" x14ac:dyDescent="0.3">
      <c r="A17312" s="1" t="s">
        <v>274</v>
      </c>
      <c r="B17312" s="1" t="s">
        <v>275</v>
      </c>
      <c r="C17312">
        <v>88.731061999999994</v>
      </c>
      <c r="D17312">
        <v>186.52959000000001</v>
      </c>
    </row>
    <row r="17313" spans="1:4" x14ac:dyDescent="0.3">
      <c r="A17313" s="1" t="s">
        <v>274</v>
      </c>
      <c r="B17313" s="1" t="s">
        <v>275</v>
      </c>
      <c r="C17313">
        <v>84.171062000000006</v>
      </c>
      <c r="D17313">
        <v>186.76479</v>
      </c>
    </row>
    <row r="17314" spans="1:4" x14ac:dyDescent="0.3">
      <c r="A17314" s="1" t="s">
        <v>274</v>
      </c>
      <c r="B17314" s="1" t="s">
        <v>275</v>
      </c>
      <c r="C17314">
        <v>81.291061999999997</v>
      </c>
      <c r="D17314">
        <v>187.23999000000001</v>
      </c>
    </row>
    <row r="17315" spans="1:4" x14ac:dyDescent="0.3">
      <c r="A17315" s="1" t="s">
        <v>274</v>
      </c>
      <c r="B17315" s="1" t="s">
        <v>275</v>
      </c>
      <c r="C17315">
        <v>234.89173</v>
      </c>
      <c r="D17315">
        <v>141.42159000000001</v>
      </c>
    </row>
    <row r="17316" spans="1:4" x14ac:dyDescent="0.3">
      <c r="A17316" s="1" t="s">
        <v>274</v>
      </c>
      <c r="B17316" s="1" t="s">
        <v>275</v>
      </c>
      <c r="C17316">
        <v>233.21172999999999</v>
      </c>
      <c r="D17316">
        <v>141.61839000000001</v>
      </c>
    </row>
    <row r="17317" spans="1:4" x14ac:dyDescent="0.3">
      <c r="A17317" s="1" t="s">
        <v>274</v>
      </c>
      <c r="B17317" s="1" t="s">
        <v>275</v>
      </c>
      <c r="C17317">
        <v>229.37173000000001</v>
      </c>
      <c r="D17317">
        <v>141.63999000000001</v>
      </c>
    </row>
    <row r="17318" spans="1:4" x14ac:dyDescent="0.3">
      <c r="A17318" s="1" t="s">
        <v>274</v>
      </c>
      <c r="B17318" s="1" t="s">
        <v>275</v>
      </c>
      <c r="C17318">
        <v>218.57173</v>
      </c>
      <c r="D17318">
        <v>141.80319</v>
      </c>
    </row>
    <row r="17319" spans="1:4" x14ac:dyDescent="0.3">
      <c r="A17319" s="1" t="s">
        <v>274</v>
      </c>
      <c r="B17319" s="1" t="s">
        <v>275</v>
      </c>
      <c r="C17319">
        <v>212.81173000000001</v>
      </c>
      <c r="D17319">
        <v>141.83198999999999</v>
      </c>
    </row>
    <row r="17320" spans="1:4" x14ac:dyDescent="0.3">
      <c r="A17320" s="1" t="s">
        <v>274</v>
      </c>
      <c r="B17320" s="1" t="s">
        <v>275</v>
      </c>
      <c r="C17320">
        <v>210.17173</v>
      </c>
      <c r="D17320">
        <v>142.35998999999899</v>
      </c>
    </row>
    <row r="17321" spans="1:4" x14ac:dyDescent="0.3">
      <c r="A17321" s="1" t="s">
        <v>274</v>
      </c>
      <c r="B17321" s="1" t="s">
        <v>275</v>
      </c>
      <c r="C17321">
        <v>234.89173</v>
      </c>
      <c r="D17321">
        <v>141.42159000000001</v>
      </c>
    </row>
    <row r="17322" spans="1:4" x14ac:dyDescent="0.3">
      <c r="A17322" s="1" t="s">
        <v>274</v>
      </c>
      <c r="B17322" s="1" t="s">
        <v>275</v>
      </c>
      <c r="C17322">
        <v>233.21172999999999</v>
      </c>
      <c r="D17322">
        <v>141.61839000000001</v>
      </c>
    </row>
    <row r="17323" spans="1:4" x14ac:dyDescent="0.3">
      <c r="A17323" s="1" t="s">
        <v>274</v>
      </c>
      <c r="B17323" s="1" t="s">
        <v>275</v>
      </c>
      <c r="C17323">
        <v>229.37173000000001</v>
      </c>
      <c r="D17323">
        <v>141.63999000000001</v>
      </c>
    </row>
    <row r="17324" spans="1:4" x14ac:dyDescent="0.3">
      <c r="A17324" s="1" t="s">
        <v>274</v>
      </c>
      <c r="B17324" s="1" t="s">
        <v>275</v>
      </c>
      <c r="C17324">
        <v>218.57173</v>
      </c>
      <c r="D17324">
        <v>141.80319</v>
      </c>
    </row>
    <row r="17325" spans="1:4" x14ac:dyDescent="0.3">
      <c r="A17325" s="1" t="s">
        <v>274</v>
      </c>
      <c r="B17325" s="1" t="s">
        <v>275</v>
      </c>
      <c r="C17325">
        <v>212.81173000000001</v>
      </c>
      <c r="D17325">
        <v>141.83198999999999</v>
      </c>
    </row>
    <row r="17326" spans="1:4" x14ac:dyDescent="0.3">
      <c r="A17326" s="1" t="s">
        <v>274</v>
      </c>
      <c r="B17326" s="1" t="s">
        <v>275</v>
      </c>
      <c r="C17326">
        <v>210.17173</v>
      </c>
      <c r="D17326">
        <v>142.35998999999899</v>
      </c>
    </row>
    <row r="17327" spans="1:4" x14ac:dyDescent="0.3">
      <c r="A17327" s="1" t="s">
        <v>274</v>
      </c>
      <c r="B17327" s="1" t="s">
        <v>280</v>
      </c>
      <c r="C17327">
        <v>312.52303999999998</v>
      </c>
      <c r="D17327">
        <v>449.58798999999999</v>
      </c>
    </row>
    <row r="17328" spans="1:4" x14ac:dyDescent="0.3">
      <c r="A17328" s="1" t="s">
        <v>274</v>
      </c>
      <c r="B17328" s="1" t="s">
        <v>280</v>
      </c>
      <c r="C17328">
        <v>311.56304</v>
      </c>
      <c r="D17328">
        <v>449.95999</v>
      </c>
    </row>
    <row r="17329" spans="1:4" x14ac:dyDescent="0.3">
      <c r="A17329" s="1" t="s">
        <v>274</v>
      </c>
      <c r="B17329" s="1" t="s">
        <v>280</v>
      </c>
      <c r="C17329">
        <v>308.92304000000001</v>
      </c>
      <c r="D17329">
        <v>450.64879000000002</v>
      </c>
    </row>
    <row r="17330" spans="1:4" x14ac:dyDescent="0.3">
      <c r="A17330" s="1" t="s">
        <v>274</v>
      </c>
      <c r="B17330" s="1" t="s">
        <v>280</v>
      </c>
      <c r="C17330">
        <v>306.76303999999999</v>
      </c>
      <c r="D17330">
        <v>450.92959000000002</v>
      </c>
    </row>
    <row r="17331" spans="1:4" x14ac:dyDescent="0.3">
      <c r="A17331" s="1" t="s">
        <v>274</v>
      </c>
      <c r="B17331" s="1" t="s">
        <v>280</v>
      </c>
      <c r="C17331">
        <v>304.603039999999</v>
      </c>
      <c r="D17331">
        <v>451.43119000000002</v>
      </c>
    </row>
    <row r="17332" spans="1:4" x14ac:dyDescent="0.3">
      <c r="A17332" s="1" t="s">
        <v>274</v>
      </c>
      <c r="B17332" s="1" t="s">
        <v>280</v>
      </c>
      <c r="C17332">
        <v>300.76303999999999</v>
      </c>
      <c r="D17332">
        <v>452.27598999999998</v>
      </c>
    </row>
    <row r="17333" spans="1:4" x14ac:dyDescent="0.3">
      <c r="A17333" s="1" t="s">
        <v>274</v>
      </c>
      <c r="B17333" s="1" t="s">
        <v>280</v>
      </c>
      <c r="C17333">
        <v>297.88303999999999</v>
      </c>
      <c r="D17333">
        <v>452.93839000000003</v>
      </c>
    </row>
    <row r="17334" spans="1:4" x14ac:dyDescent="0.3">
      <c r="A17334" s="1" t="s">
        <v>274</v>
      </c>
      <c r="B17334" s="1" t="s">
        <v>280</v>
      </c>
      <c r="C17334">
        <v>293.80304000000001</v>
      </c>
      <c r="D17334">
        <v>453.57918999999998</v>
      </c>
    </row>
    <row r="17335" spans="1:4" x14ac:dyDescent="0.3">
      <c r="A17335" s="1" t="s">
        <v>274</v>
      </c>
      <c r="B17335" s="1" t="s">
        <v>280</v>
      </c>
      <c r="C17335">
        <v>293.32303999999999</v>
      </c>
      <c r="D17335">
        <v>453.65839</v>
      </c>
    </row>
    <row r="17336" spans="1:4" x14ac:dyDescent="0.3">
      <c r="A17336" s="1" t="s">
        <v>274</v>
      </c>
      <c r="B17336" s="1" t="s">
        <v>280</v>
      </c>
      <c r="C17336">
        <v>292.36304000000001</v>
      </c>
      <c r="D17336">
        <v>453.80959000000001</v>
      </c>
    </row>
    <row r="17337" spans="1:4" x14ac:dyDescent="0.3">
      <c r="A17337" s="1" t="s">
        <v>274</v>
      </c>
      <c r="B17337" s="1" t="s">
        <v>280</v>
      </c>
      <c r="C17337">
        <v>289.00304</v>
      </c>
      <c r="D17337">
        <v>454.11919</v>
      </c>
    </row>
    <row r="17338" spans="1:4" x14ac:dyDescent="0.3">
      <c r="A17338" s="1" t="s">
        <v>274</v>
      </c>
      <c r="B17338" s="1" t="s">
        <v>280</v>
      </c>
      <c r="C17338">
        <v>280.36304000000001</v>
      </c>
      <c r="D17338">
        <v>454.59919000000002</v>
      </c>
    </row>
    <row r="17339" spans="1:4" x14ac:dyDescent="0.3">
      <c r="A17339" s="1" t="s">
        <v>274</v>
      </c>
      <c r="B17339" s="1" t="s">
        <v>280</v>
      </c>
      <c r="C17339">
        <v>277.24304000000001</v>
      </c>
      <c r="D17339">
        <v>454.85599000000002</v>
      </c>
    </row>
    <row r="17340" spans="1:4" x14ac:dyDescent="0.3">
      <c r="A17340" s="1" t="s">
        <v>274</v>
      </c>
      <c r="B17340" s="1" t="s">
        <v>280</v>
      </c>
      <c r="C17340">
        <v>274.84303999999997</v>
      </c>
      <c r="D17340">
        <v>455.07918999999998</v>
      </c>
    </row>
    <row r="17341" spans="1:4" x14ac:dyDescent="0.3">
      <c r="A17341" s="1" t="s">
        <v>274</v>
      </c>
      <c r="B17341" s="1" t="s">
        <v>280</v>
      </c>
      <c r="C17341">
        <v>313.48304000000002</v>
      </c>
      <c r="D17341">
        <v>449.31918999999999</v>
      </c>
    </row>
    <row r="17342" spans="1:4" x14ac:dyDescent="0.3">
      <c r="A17342" s="1" t="s">
        <v>274</v>
      </c>
      <c r="B17342" s="1" t="s">
        <v>280</v>
      </c>
      <c r="C17342">
        <v>314.00144</v>
      </c>
      <c r="D17342">
        <v>448.89199000000002</v>
      </c>
    </row>
    <row r="17343" spans="1:4" x14ac:dyDescent="0.3">
      <c r="A17343" s="1" t="s">
        <v>274</v>
      </c>
      <c r="B17343" s="1" t="s">
        <v>280</v>
      </c>
      <c r="C17343">
        <v>314.45263999999997</v>
      </c>
      <c r="D17343">
        <v>448.58719000000002</v>
      </c>
    </row>
    <row r="17344" spans="1:4" x14ac:dyDescent="0.3">
      <c r="A17344" s="1" t="s">
        <v>274</v>
      </c>
      <c r="B17344" s="1" t="s">
        <v>280</v>
      </c>
      <c r="C17344">
        <v>318.28303</v>
      </c>
      <c r="D17344">
        <v>446.99358999999998</v>
      </c>
    </row>
    <row r="17345" spans="1:4" x14ac:dyDescent="0.3">
      <c r="A17345" s="1" t="s">
        <v>274</v>
      </c>
      <c r="B17345" s="1" t="s">
        <v>280</v>
      </c>
      <c r="C17345">
        <v>319.24302999999998</v>
      </c>
      <c r="D17345">
        <v>446.67198999999999</v>
      </c>
    </row>
    <row r="17346" spans="1:4" x14ac:dyDescent="0.3">
      <c r="A17346" s="1" t="s">
        <v>274</v>
      </c>
      <c r="B17346" s="1" t="s">
        <v>280</v>
      </c>
      <c r="C17346">
        <v>321.40303</v>
      </c>
      <c r="D17346">
        <v>445.68319000000002</v>
      </c>
    </row>
    <row r="17347" spans="1:4" x14ac:dyDescent="0.3">
      <c r="A17347" s="1" t="s">
        <v>274</v>
      </c>
      <c r="B17347" s="1" t="s">
        <v>280</v>
      </c>
      <c r="C17347">
        <v>324.28303</v>
      </c>
      <c r="D17347">
        <v>444.24799000000002</v>
      </c>
    </row>
    <row r="17348" spans="1:4" x14ac:dyDescent="0.3">
      <c r="A17348" s="1" t="s">
        <v>274</v>
      </c>
      <c r="B17348" s="1" t="s">
        <v>280</v>
      </c>
      <c r="C17348">
        <v>325.89343000000002</v>
      </c>
      <c r="D17348">
        <v>443.06959000000001</v>
      </c>
    </row>
    <row r="17349" spans="1:4" x14ac:dyDescent="0.3">
      <c r="A17349" s="1" t="s">
        <v>274</v>
      </c>
      <c r="B17349" s="1" t="s">
        <v>280</v>
      </c>
      <c r="C17349">
        <v>437.30826999999999</v>
      </c>
      <c r="D17349">
        <v>399.91519</v>
      </c>
    </row>
    <row r="17350" spans="1:4" x14ac:dyDescent="0.3">
      <c r="A17350" s="1" t="s">
        <v>274</v>
      </c>
      <c r="B17350" s="1" t="s">
        <v>280</v>
      </c>
      <c r="C17350">
        <v>435.64267000000001</v>
      </c>
      <c r="D17350">
        <v>399.87918999999999</v>
      </c>
    </row>
    <row r="17351" spans="1:4" x14ac:dyDescent="0.3">
      <c r="A17351" s="1" t="s">
        <v>274</v>
      </c>
      <c r="B17351" s="1" t="s">
        <v>280</v>
      </c>
      <c r="C17351">
        <v>433.00267000000002</v>
      </c>
      <c r="D17351">
        <v>399.98239000000001</v>
      </c>
    </row>
    <row r="17352" spans="1:4" x14ac:dyDescent="0.3">
      <c r="A17352" s="1" t="s">
        <v>274</v>
      </c>
      <c r="B17352" s="1" t="s">
        <v>280</v>
      </c>
      <c r="C17352">
        <v>426.04266999999999</v>
      </c>
      <c r="D17352">
        <v>400.11919</v>
      </c>
    </row>
    <row r="17353" spans="1:4" x14ac:dyDescent="0.3">
      <c r="A17353" s="1" t="s">
        <v>274</v>
      </c>
      <c r="B17353" s="1" t="s">
        <v>280</v>
      </c>
      <c r="C17353">
        <v>422.92266999999998</v>
      </c>
      <c r="D17353">
        <v>400.12419</v>
      </c>
    </row>
    <row r="17354" spans="1:4" x14ac:dyDescent="0.3">
      <c r="A17354" s="1" t="s">
        <v>274</v>
      </c>
      <c r="B17354" s="1" t="s">
        <v>280</v>
      </c>
      <c r="C17354">
        <v>420.28267</v>
      </c>
      <c r="D17354">
        <v>400.58019000000002</v>
      </c>
    </row>
    <row r="17355" spans="1:4" x14ac:dyDescent="0.3">
      <c r="A17355" s="1" t="s">
        <v>274</v>
      </c>
      <c r="B17355" s="1" t="s">
        <v>280</v>
      </c>
      <c r="C17355">
        <v>417.57306999999997</v>
      </c>
      <c r="D17355">
        <v>402.26979</v>
      </c>
    </row>
    <row r="17356" spans="1:4" x14ac:dyDescent="0.3">
      <c r="A17356" s="1" t="s">
        <v>274</v>
      </c>
      <c r="B17356" s="1" t="s">
        <v>280</v>
      </c>
      <c r="C17356">
        <v>415.48266999999998</v>
      </c>
      <c r="D17356">
        <v>403.61378999999999</v>
      </c>
    </row>
    <row r="17357" spans="1:4" x14ac:dyDescent="0.3">
      <c r="A17357" s="1" t="s">
        <v>274</v>
      </c>
      <c r="B17357" s="1" t="s">
        <v>280</v>
      </c>
      <c r="C17357">
        <v>414.76267000000001</v>
      </c>
      <c r="D17357">
        <v>403.83699000000001</v>
      </c>
    </row>
    <row r="17358" spans="1:4" x14ac:dyDescent="0.3">
      <c r="A17358" s="1" t="s">
        <v>274</v>
      </c>
      <c r="B17358" s="1" t="s">
        <v>280</v>
      </c>
      <c r="C17358">
        <v>412.84267</v>
      </c>
      <c r="D17358">
        <v>404.48498999999998</v>
      </c>
    </row>
    <row r="17359" spans="1:4" x14ac:dyDescent="0.3">
      <c r="A17359" s="1" t="s">
        <v>274</v>
      </c>
      <c r="B17359" s="1" t="s">
        <v>280</v>
      </c>
      <c r="C17359">
        <v>403.96267</v>
      </c>
      <c r="D17359">
        <v>406.51778999999999</v>
      </c>
    </row>
    <row r="17360" spans="1:4" x14ac:dyDescent="0.3">
      <c r="A17360" s="1" t="s">
        <v>274</v>
      </c>
      <c r="B17360" s="1" t="s">
        <v>280</v>
      </c>
      <c r="C17360">
        <v>399.64267000000001</v>
      </c>
      <c r="D17360">
        <v>407.53059000000002</v>
      </c>
    </row>
    <row r="17361" spans="1:4" x14ac:dyDescent="0.3">
      <c r="A17361" s="1" t="s">
        <v>274</v>
      </c>
      <c r="B17361" s="1" t="s">
        <v>280</v>
      </c>
      <c r="C17361">
        <v>397.48266999999998</v>
      </c>
      <c r="D17361">
        <v>408.15458999999998</v>
      </c>
    </row>
    <row r="17362" spans="1:4" x14ac:dyDescent="0.3">
      <c r="A17362" s="1" t="s">
        <v>274</v>
      </c>
      <c r="B17362" s="1" t="s">
        <v>280</v>
      </c>
      <c r="C17362">
        <v>396.76266999999899</v>
      </c>
      <c r="D17362">
        <v>408.26019000000002</v>
      </c>
    </row>
    <row r="17363" spans="1:4" x14ac:dyDescent="0.3">
      <c r="A17363" s="1" t="s">
        <v>274</v>
      </c>
      <c r="B17363" s="1" t="s">
        <v>280</v>
      </c>
      <c r="C17363">
        <v>396.04266999999902</v>
      </c>
      <c r="D17363">
        <v>408.32258999999999</v>
      </c>
    </row>
    <row r="17364" spans="1:4" x14ac:dyDescent="0.3">
      <c r="A17364" s="1" t="s">
        <v>274</v>
      </c>
      <c r="B17364" s="1" t="s">
        <v>280</v>
      </c>
      <c r="C17364">
        <v>393.882669999999</v>
      </c>
      <c r="D17364">
        <v>408.84818999999999</v>
      </c>
    </row>
    <row r="17365" spans="1:4" x14ac:dyDescent="0.3">
      <c r="A17365" s="1" t="s">
        <v>274</v>
      </c>
      <c r="B17365" s="1" t="s">
        <v>280</v>
      </c>
      <c r="C17365">
        <v>391.002669999999</v>
      </c>
      <c r="D17365">
        <v>409.60178999999999</v>
      </c>
    </row>
    <row r="17366" spans="1:4" x14ac:dyDescent="0.3">
      <c r="A17366" s="1" t="s">
        <v>274</v>
      </c>
      <c r="B17366" s="1" t="s">
        <v>280</v>
      </c>
      <c r="C17366">
        <v>389.08266999999898</v>
      </c>
      <c r="D17366">
        <v>409.96179000000001</v>
      </c>
    </row>
    <row r="17367" spans="1:4" x14ac:dyDescent="0.3">
      <c r="A17367" s="1" t="s">
        <v>274</v>
      </c>
      <c r="B17367" s="1" t="s">
        <v>280</v>
      </c>
      <c r="C17367">
        <v>387.882669999999</v>
      </c>
      <c r="D17367">
        <v>410.27618999999999</v>
      </c>
    </row>
    <row r="17368" spans="1:4" x14ac:dyDescent="0.3">
      <c r="A17368" s="1" t="s">
        <v>274</v>
      </c>
      <c r="B17368" s="1" t="s">
        <v>280</v>
      </c>
      <c r="C17368">
        <v>386.20266999999899</v>
      </c>
      <c r="D17368">
        <v>411.63459</v>
      </c>
    </row>
    <row r="17369" spans="1:4" x14ac:dyDescent="0.3">
      <c r="A17369" s="1" t="s">
        <v>274</v>
      </c>
      <c r="B17369" s="1" t="s">
        <v>280</v>
      </c>
      <c r="C17369">
        <v>378.52266999999898</v>
      </c>
      <c r="D17369">
        <v>415.97618999999997</v>
      </c>
    </row>
    <row r="17370" spans="1:4" x14ac:dyDescent="0.3">
      <c r="A17370" s="1" t="s">
        <v>274</v>
      </c>
      <c r="B17370" s="1" t="s">
        <v>280</v>
      </c>
      <c r="C17370">
        <v>374.93706999999898</v>
      </c>
      <c r="D17370">
        <v>417.59618999999998</v>
      </c>
    </row>
    <row r="17371" spans="1:4" x14ac:dyDescent="0.3">
      <c r="A17371" s="1" t="s">
        <v>274</v>
      </c>
      <c r="B17371" s="1" t="s">
        <v>280</v>
      </c>
      <c r="C17371">
        <v>374.51946999999899</v>
      </c>
      <c r="D17371">
        <v>417.90818999999999</v>
      </c>
    </row>
    <row r="17372" spans="1:4" x14ac:dyDescent="0.3">
      <c r="A17372" s="1" t="s">
        <v>274</v>
      </c>
      <c r="B17372" s="1" t="s">
        <v>280</v>
      </c>
      <c r="C17372">
        <v>373.96266999999898</v>
      </c>
      <c r="D17372">
        <v>418.35939000000002</v>
      </c>
    </row>
    <row r="17373" spans="1:4" x14ac:dyDescent="0.3">
      <c r="A17373" s="1" t="s">
        <v>274</v>
      </c>
      <c r="B17373" s="1" t="s">
        <v>280</v>
      </c>
      <c r="C17373">
        <v>369.882669999999</v>
      </c>
      <c r="D17373">
        <v>420.09219000000002</v>
      </c>
    </row>
    <row r="17374" spans="1:4" x14ac:dyDescent="0.3">
      <c r="A17374" s="1" t="s">
        <v>274</v>
      </c>
      <c r="B17374" s="1" t="s">
        <v>280</v>
      </c>
      <c r="C17374">
        <v>367.24266999999901</v>
      </c>
      <c r="D17374">
        <v>421.36899</v>
      </c>
    </row>
    <row r="17375" spans="1:4" x14ac:dyDescent="0.3">
      <c r="A17375" s="1" t="s">
        <v>274</v>
      </c>
      <c r="B17375" s="1" t="s">
        <v>280</v>
      </c>
      <c r="C17375">
        <v>366.52266999999898</v>
      </c>
      <c r="D17375">
        <v>421.60899000000001</v>
      </c>
    </row>
    <row r="17376" spans="1:4" x14ac:dyDescent="0.3">
      <c r="A17376" s="1" t="s">
        <v>274</v>
      </c>
      <c r="B17376" s="1" t="s">
        <v>280</v>
      </c>
      <c r="C17376">
        <v>363.882669999999</v>
      </c>
      <c r="D17376">
        <v>422.86658999999997</v>
      </c>
    </row>
    <row r="17377" spans="1:4" x14ac:dyDescent="0.3">
      <c r="A17377" s="1" t="s">
        <v>274</v>
      </c>
      <c r="B17377" s="1" t="s">
        <v>280</v>
      </c>
      <c r="C17377">
        <v>361.96266999999898</v>
      </c>
      <c r="D17377">
        <v>423.90339</v>
      </c>
    </row>
    <row r="17378" spans="1:4" x14ac:dyDescent="0.3">
      <c r="A17378" s="1" t="s">
        <v>274</v>
      </c>
      <c r="B17378" s="1" t="s">
        <v>280</v>
      </c>
      <c r="C17378">
        <v>361.24266999999901</v>
      </c>
      <c r="D17378">
        <v>424.15059000000002</v>
      </c>
    </row>
    <row r="17379" spans="1:4" x14ac:dyDescent="0.3">
      <c r="A17379" s="1" t="s">
        <v>274</v>
      </c>
      <c r="B17379" s="1" t="s">
        <v>280</v>
      </c>
      <c r="C17379">
        <v>360.04266999999902</v>
      </c>
      <c r="D17379">
        <v>424.71219000000002</v>
      </c>
    </row>
    <row r="17380" spans="1:4" x14ac:dyDescent="0.3">
      <c r="A17380" s="1" t="s">
        <v>274</v>
      </c>
      <c r="B17380" s="1" t="s">
        <v>280</v>
      </c>
      <c r="C17380">
        <v>359.32266999999899</v>
      </c>
      <c r="D17380">
        <v>425.18979000000002</v>
      </c>
    </row>
    <row r="17381" spans="1:4" x14ac:dyDescent="0.3">
      <c r="A17381" s="1" t="s">
        <v>274</v>
      </c>
      <c r="B17381" s="1" t="s">
        <v>280</v>
      </c>
      <c r="C17381">
        <v>354.76266999999899</v>
      </c>
      <c r="D17381">
        <v>427.72899000000001</v>
      </c>
    </row>
    <row r="17382" spans="1:4" x14ac:dyDescent="0.3">
      <c r="A17382" s="1" t="s">
        <v>274</v>
      </c>
      <c r="B17382" s="1" t="s">
        <v>280</v>
      </c>
      <c r="C17382">
        <v>353.80266999999901</v>
      </c>
      <c r="D17382">
        <v>428.12259</v>
      </c>
    </row>
    <row r="17383" spans="1:4" x14ac:dyDescent="0.3">
      <c r="A17383" s="1" t="s">
        <v>274</v>
      </c>
      <c r="B17383" s="1" t="s">
        <v>280</v>
      </c>
      <c r="C17383">
        <v>350.92266999999902</v>
      </c>
      <c r="D17383">
        <v>429.40899000000002</v>
      </c>
    </row>
    <row r="17384" spans="1:4" x14ac:dyDescent="0.3">
      <c r="A17384" s="1" t="s">
        <v>274</v>
      </c>
      <c r="B17384" s="1" t="s">
        <v>280</v>
      </c>
      <c r="C17384">
        <v>348.76266999999899</v>
      </c>
      <c r="D17384">
        <v>430.20098999999999</v>
      </c>
    </row>
    <row r="17385" spans="1:4" x14ac:dyDescent="0.3">
      <c r="A17385" s="1" t="s">
        <v>274</v>
      </c>
      <c r="B17385" s="1" t="s">
        <v>280</v>
      </c>
      <c r="C17385">
        <v>347.80266999999901</v>
      </c>
      <c r="D17385">
        <v>430.57539000000003</v>
      </c>
    </row>
    <row r="17386" spans="1:4" x14ac:dyDescent="0.3">
      <c r="A17386" s="1" t="s">
        <v>274</v>
      </c>
      <c r="B17386" s="1" t="s">
        <v>280</v>
      </c>
      <c r="C17386">
        <v>345.16266999999903</v>
      </c>
      <c r="D17386">
        <v>431.87378999999999</v>
      </c>
    </row>
    <row r="17387" spans="1:4" x14ac:dyDescent="0.3">
      <c r="A17387" s="1" t="s">
        <v>274</v>
      </c>
      <c r="B17387" s="1" t="s">
        <v>280</v>
      </c>
      <c r="C17387">
        <v>342.76266999999899</v>
      </c>
      <c r="D17387">
        <v>433.21059000000002</v>
      </c>
    </row>
    <row r="17388" spans="1:4" x14ac:dyDescent="0.3">
      <c r="A17388" s="1" t="s">
        <v>274</v>
      </c>
      <c r="B17388" s="1" t="s">
        <v>280</v>
      </c>
      <c r="C17388">
        <v>341.80266999999901</v>
      </c>
      <c r="D17388">
        <v>433.55378999999999</v>
      </c>
    </row>
    <row r="17389" spans="1:4" x14ac:dyDescent="0.3">
      <c r="A17389" s="1" t="s">
        <v>274</v>
      </c>
      <c r="B17389" s="1" t="s">
        <v>280</v>
      </c>
      <c r="C17389">
        <v>338.68266999999901</v>
      </c>
      <c r="D17389">
        <v>435.14019000000002</v>
      </c>
    </row>
    <row r="17390" spans="1:4" x14ac:dyDescent="0.3">
      <c r="A17390" s="1" t="s">
        <v>274</v>
      </c>
      <c r="B17390" s="1" t="s">
        <v>280</v>
      </c>
      <c r="C17390">
        <v>336.76266999999899</v>
      </c>
      <c r="D17390">
        <v>436.20098999999999</v>
      </c>
    </row>
    <row r="17391" spans="1:4" x14ac:dyDescent="0.3">
      <c r="A17391" s="1" t="s">
        <v>274</v>
      </c>
      <c r="B17391" s="1" t="s">
        <v>280</v>
      </c>
      <c r="C17391">
        <v>336.04266999999902</v>
      </c>
      <c r="D17391">
        <v>436.52019000000001</v>
      </c>
    </row>
    <row r="17392" spans="1:4" x14ac:dyDescent="0.3">
      <c r="A17392" s="1" t="s">
        <v>274</v>
      </c>
      <c r="B17392" s="1" t="s">
        <v>280</v>
      </c>
      <c r="C17392">
        <v>335.32266999999899</v>
      </c>
      <c r="D17392">
        <v>436.84899000000001</v>
      </c>
    </row>
    <row r="17393" spans="1:4" x14ac:dyDescent="0.3">
      <c r="A17393" s="1" t="s">
        <v>274</v>
      </c>
      <c r="B17393" s="1" t="s">
        <v>280</v>
      </c>
      <c r="C17393">
        <v>333.64266999999899</v>
      </c>
      <c r="D17393">
        <v>437.93378999999999</v>
      </c>
    </row>
    <row r="17394" spans="1:4" x14ac:dyDescent="0.3">
      <c r="A17394" s="1" t="s">
        <v>274</v>
      </c>
      <c r="B17394" s="1" t="s">
        <v>280</v>
      </c>
      <c r="C17394">
        <v>330.28266999999897</v>
      </c>
      <c r="D17394">
        <v>440.25218999999998</v>
      </c>
    </row>
    <row r="17395" spans="1:4" x14ac:dyDescent="0.3">
      <c r="A17395" s="1" t="s">
        <v>274</v>
      </c>
      <c r="B17395" s="1" t="s">
        <v>280</v>
      </c>
      <c r="C17395">
        <v>329.32266999999899</v>
      </c>
      <c r="D17395">
        <v>440.82098999999999</v>
      </c>
    </row>
    <row r="17396" spans="1:4" x14ac:dyDescent="0.3">
      <c r="A17396" s="1" t="s">
        <v>274</v>
      </c>
      <c r="B17396" s="1" t="s">
        <v>280</v>
      </c>
      <c r="C17396">
        <v>327.20106999999899</v>
      </c>
      <c r="D17396">
        <v>442.02819</v>
      </c>
    </row>
    <row r="17397" spans="1:4" x14ac:dyDescent="0.3">
      <c r="A17397" s="1" t="s">
        <v>274</v>
      </c>
      <c r="B17397" s="1" t="s">
        <v>280</v>
      </c>
      <c r="C17397">
        <v>326.68266999999901</v>
      </c>
      <c r="D17397">
        <v>442.11939000000001</v>
      </c>
    </row>
    <row r="17398" spans="1:4" x14ac:dyDescent="0.3">
      <c r="A17398" s="1" t="s">
        <v>274</v>
      </c>
      <c r="B17398" s="1" t="s">
        <v>276</v>
      </c>
      <c r="C17398">
        <v>360.48183</v>
      </c>
      <c r="D17398">
        <v>399.51199000000003</v>
      </c>
    </row>
    <row r="17399" spans="1:4" x14ac:dyDescent="0.3">
      <c r="A17399" s="1" t="s">
        <v>274</v>
      </c>
      <c r="B17399" s="1" t="s">
        <v>276</v>
      </c>
      <c r="C17399">
        <v>358.83303000000001</v>
      </c>
      <c r="D17399">
        <v>400.29439000000002</v>
      </c>
    </row>
    <row r="17400" spans="1:4" x14ac:dyDescent="0.3">
      <c r="A17400" s="1" t="s">
        <v>274</v>
      </c>
      <c r="B17400" s="1" t="s">
        <v>276</v>
      </c>
      <c r="C17400">
        <v>358.11302999999998</v>
      </c>
      <c r="D17400">
        <v>400.54158999999999</v>
      </c>
    </row>
    <row r="17401" spans="1:4" x14ac:dyDescent="0.3">
      <c r="A17401" s="1" t="s">
        <v>274</v>
      </c>
      <c r="B17401" s="1" t="s">
        <v>276</v>
      </c>
      <c r="C17401">
        <v>355.23302999999999</v>
      </c>
      <c r="D17401">
        <v>401.74639000000002</v>
      </c>
    </row>
    <row r="17402" spans="1:4" x14ac:dyDescent="0.3">
      <c r="A17402" s="1" t="s">
        <v>274</v>
      </c>
      <c r="B17402" s="1" t="s">
        <v>276</v>
      </c>
      <c r="C17402">
        <v>353.07302999999899</v>
      </c>
      <c r="D17402">
        <v>402.45199000000002</v>
      </c>
    </row>
    <row r="17403" spans="1:4" x14ac:dyDescent="0.3">
      <c r="A17403" s="1" t="s">
        <v>274</v>
      </c>
      <c r="B17403" s="1" t="s">
        <v>276</v>
      </c>
      <c r="C17403">
        <v>352.11302999999998</v>
      </c>
      <c r="D17403">
        <v>402.64879000000002</v>
      </c>
    </row>
    <row r="17404" spans="1:4" x14ac:dyDescent="0.3">
      <c r="A17404" s="1" t="s">
        <v>274</v>
      </c>
      <c r="B17404" s="1" t="s">
        <v>276</v>
      </c>
      <c r="C17404">
        <v>349.23302999999999</v>
      </c>
      <c r="D17404">
        <v>403.27999</v>
      </c>
    </row>
    <row r="17405" spans="1:4" x14ac:dyDescent="0.3">
      <c r="A17405" s="1" t="s">
        <v>274</v>
      </c>
      <c r="B17405" s="1" t="s">
        <v>276</v>
      </c>
      <c r="C17405">
        <v>347.07302999999899</v>
      </c>
      <c r="D17405">
        <v>403.767189999999</v>
      </c>
    </row>
    <row r="17406" spans="1:4" x14ac:dyDescent="0.3">
      <c r="A17406" s="1" t="s">
        <v>274</v>
      </c>
      <c r="B17406" s="1" t="s">
        <v>276</v>
      </c>
      <c r="C17406">
        <v>346.11302999999998</v>
      </c>
      <c r="D17406">
        <v>403.843989999999</v>
      </c>
    </row>
    <row r="17407" spans="1:4" x14ac:dyDescent="0.3">
      <c r="A17407" s="1" t="s">
        <v>274</v>
      </c>
      <c r="B17407" s="1" t="s">
        <v>276</v>
      </c>
      <c r="C17407">
        <v>342.99302999999998</v>
      </c>
      <c r="D17407">
        <v>404.29998999999998</v>
      </c>
    </row>
    <row r="17408" spans="1:4" x14ac:dyDescent="0.3">
      <c r="A17408" s="1" t="s">
        <v>274</v>
      </c>
      <c r="B17408" s="1" t="s">
        <v>276</v>
      </c>
      <c r="C17408">
        <v>337.71303999999998</v>
      </c>
      <c r="D17408">
        <v>404.96718999999899</v>
      </c>
    </row>
    <row r="17409" spans="1:4" x14ac:dyDescent="0.3">
      <c r="A17409" s="1" t="s">
        <v>274</v>
      </c>
      <c r="B17409" s="1" t="s">
        <v>276</v>
      </c>
      <c r="C17409">
        <v>335.793039999999</v>
      </c>
      <c r="D17409">
        <v>404.58798999999902</v>
      </c>
    </row>
    <row r="17410" spans="1:4" x14ac:dyDescent="0.3">
      <c r="A17410" s="1" t="s">
        <v>274</v>
      </c>
      <c r="B17410" s="1" t="s">
        <v>276</v>
      </c>
      <c r="C17410">
        <v>334.83303999999998</v>
      </c>
      <c r="D17410">
        <v>404.95998999999898</v>
      </c>
    </row>
    <row r="17411" spans="1:4" x14ac:dyDescent="0.3">
      <c r="A17411" s="1" t="s">
        <v>274</v>
      </c>
      <c r="B17411" s="1" t="s">
        <v>276</v>
      </c>
      <c r="C17411">
        <v>332.19304</v>
      </c>
      <c r="D17411">
        <v>405.648789999999</v>
      </c>
    </row>
    <row r="17412" spans="1:4" x14ac:dyDescent="0.3">
      <c r="A17412" s="1" t="s">
        <v>274</v>
      </c>
      <c r="B17412" s="1" t="s">
        <v>276</v>
      </c>
      <c r="C17412">
        <v>330.033039999999</v>
      </c>
      <c r="D17412">
        <v>405.929589999999</v>
      </c>
    </row>
    <row r="17413" spans="1:4" x14ac:dyDescent="0.3">
      <c r="A17413" s="1" t="s">
        <v>274</v>
      </c>
      <c r="B17413" s="1" t="s">
        <v>276</v>
      </c>
      <c r="C17413">
        <v>327.87303999999898</v>
      </c>
      <c r="D17413">
        <v>406.43118999999899</v>
      </c>
    </row>
    <row r="17414" spans="1:4" x14ac:dyDescent="0.3">
      <c r="A17414" s="1" t="s">
        <v>274</v>
      </c>
      <c r="B17414" s="1" t="s">
        <v>276</v>
      </c>
      <c r="C17414">
        <v>324.033039999999</v>
      </c>
      <c r="D17414">
        <v>407.27598999999998</v>
      </c>
    </row>
    <row r="17415" spans="1:4" x14ac:dyDescent="0.3">
      <c r="A17415" s="1" t="s">
        <v>274</v>
      </c>
      <c r="B17415" s="1" t="s">
        <v>276</v>
      </c>
      <c r="C17415">
        <v>321.15303999999998</v>
      </c>
      <c r="D17415">
        <v>407.938389999999</v>
      </c>
    </row>
    <row r="17416" spans="1:4" x14ac:dyDescent="0.3">
      <c r="A17416" s="1" t="s">
        <v>274</v>
      </c>
      <c r="B17416" s="1" t="s">
        <v>276</v>
      </c>
      <c r="C17416">
        <v>317.07303999999999</v>
      </c>
      <c r="D17416">
        <v>408.57918999999998</v>
      </c>
    </row>
    <row r="17417" spans="1:4" x14ac:dyDescent="0.3">
      <c r="A17417" s="1" t="s">
        <v>274</v>
      </c>
      <c r="B17417" s="1" t="s">
        <v>276</v>
      </c>
      <c r="C17417">
        <v>316.59303999999997</v>
      </c>
      <c r="D17417">
        <v>408.65839</v>
      </c>
    </row>
    <row r="17418" spans="1:4" x14ac:dyDescent="0.3">
      <c r="A17418" s="1" t="s">
        <v>274</v>
      </c>
      <c r="B17418" s="1" t="s">
        <v>276</v>
      </c>
      <c r="C17418">
        <v>315.63303999999999</v>
      </c>
      <c r="D17418">
        <v>408.80959000000001</v>
      </c>
    </row>
    <row r="17419" spans="1:4" x14ac:dyDescent="0.3">
      <c r="A17419" s="1" t="s">
        <v>274</v>
      </c>
      <c r="B17419" s="1" t="s">
        <v>276</v>
      </c>
      <c r="C17419">
        <v>312.27303999999998</v>
      </c>
      <c r="D17419">
        <v>409.11919</v>
      </c>
    </row>
    <row r="17420" spans="1:4" x14ac:dyDescent="0.3">
      <c r="A17420" s="1" t="s">
        <v>274</v>
      </c>
      <c r="B17420" s="1" t="s">
        <v>276</v>
      </c>
      <c r="C17420">
        <v>303.63303999999999</v>
      </c>
      <c r="D17420">
        <v>409.59919000000002</v>
      </c>
    </row>
    <row r="17421" spans="1:4" x14ac:dyDescent="0.3">
      <c r="A17421" s="1" t="s">
        <v>274</v>
      </c>
      <c r="B17421" s="1" t="s">
        <v>276</v>
      </c>
      <c r="C17421">
        <v>300.51303999999999</v>
      </c>
      <c r="D17421">
        <v>409.85599000000002</v>
      </c>
    </row>
    <row r="17422" spans="1:4" x14ac:dyDescent="0.3">
      <c r="A17422" s="1" t="s">
        <v>274</v>
      </c>
      <c r="B17422" s="1" t="s">
        <v>276</v>
      </c>
      <c r="C17422">
        <v>298.11304000000001</v>
      </c>
      <c r="D17422">
        <v>410.07918999999998</v>
      </c>
    </row>
    <row r="17423" spans="1:4" x14ac:dyDescent="0.3">
      <c r="A17423" s="1" t="s">
        <v>274</v>
      </c>
      <c r="B17423" s="1" t="s">
        <v>276</v>
      </c>
      <c r="C17423">
        <v>414.27267000000001</v>
      </c>
      <c r="D17423">
        <v>364.60178999999999</v>
      </c>
    </row>
    <row r="17424" spans="1:4" x14ac:dyDescent="0.3">
      <c r="A17424" s="1" t="s">
        <v>274</v>
      </c>
      <c r="B17424" s="1" t="s">
        <v>276</v>
      </c>
      <c r="C17424">
        <v>412.35266999999999</v>
      </c>
      <c r="D17424">
        <v>364.96179000000001</v>
      </c>
    </row>
    <row r="17425" spans="1:4" x14ac:dyDescent="0.3">
      <c r="A17425" s="1" t="s">
        <v>274</v>
      </c>
      <c r="B17425" s="1" t="s">
        <v>276</v>
      </c>
      <c r="C17425">
        <v>411.15267</v>
      </c>
      <c r="D17425">
        <v>365.27618999999999</v>
      </c>
    </row>
    <row r="17426" spans="1:4" x14ac:dyDescent="0.3">
      <c r="A17426" s="1" t="s">
        <v>274</v>
      </c>
      <c r="B17426" s="1" t="s">
        <v>276</v>
      </c>
      <c r="C17426">
        <v>409.47266999999999</v>
      </c>
      <c r="D17426">
        <v>366.63459</v>
      </c>
    </row>
    <row r="17427" spans="1:4" x14ac:dyDescent="0.3">
      <c r="A17427" s="1" t="s">
        <v>274</v>
      </c>
      <c r="B17427" s="1" t="s">
        <v>276</v>
      </c>
      <c r="C17427">
        <v>408.03267</v>
      </c>
      <c r="D17427">
        <v>367.86579</v>
      </c>
    </row>
    <row r="17428" spans="1:4" x14ac:dyDescent="0.3">
      <c r="A17428" s="1" t="s">
        <v>274</v>
      </c>
      <c r="B17428" s="1" t="s">
        <v>276</v>
      </c>
      <c r="C17428">
        <v>406.60226999999998</v>
      </c>
      <c r="D17428">
        <v>368.95778999999999</v>
      </c>
    </row>
    <row r="17429" spans="1:4" x14ac:dyDescent="0.3">
      <c r="A17429" s="1" t="s">
        <v>274</v>
      </c>
      <c r="B17429" s="1" t="s">
        <v>276</v>
      </c>
      <c r="C17429">
        <v>405.73346999999899</v>
      </c>
      <c r="D17429">
        <v>369.73539</v>
      </c>
    </row>
    <row r="17430" spans="1:4" x14ac:dyDescent="0.3">
      <c r="A17430" s="1" t="s">
        <v>274</v>
      </c>
      <c r="B17430" s="1" t="s">
        <v>276</v>
      </c>
      <c r="C17430">
        <v>399.83545999999899</v>
      </c>
      <c r="D17430">
        <v>374.45301000000001</v>
      </c>
    </row>
    <row r="17431" spans="1:4" x14ac:dyDescent="0.3">
      <c r="A17431" s="1" t="s">
        <v>274</v>
      </c>
      <c r="B17431" s="1" t="s">
        <v>276</v>
      </c>
      <c r="C17431">
        <v>361.23266999999998</v>
      </c>
      <c r="D17431">
        <v>399.27938999999998</v>
      </c>
    </row>
    <row r="17432" spans="1:4" x14ac:dyDescent="0.3">
      <c r="A17432" s="1" t="s">
        <v>274</v>
      </c>
      <c r="B17432" s="1" t="s">
        <v>276</v>
      </c>
      <c r="C17432">
        <v>363.15267</v>
      </c>
      <c r="D17432">
        <v>397.76499000000001</v>
      </c>
    </row>
    <row r="17433" spans="1:4" x14ac:dyDescent="0.3">
      <c r="A17433" s="1" t="s">
        <v>274</v>
      </c>
      <c r="B17433" s="1" t="s">
        <v>276</v>
      </c>
      <c r="C17433">
        <v>364.11266999999998</v>
      </c>
      <c r="D17433">
        <v>397.31139000000002</v>
      </c>
    </row>
    <row r="17434" spans="1:4" x14ac:dyDescent="0.3">
      <c r="A17434" s="1" t="s">
        <v>274</v>
      </c>
      <c r="B17434" s="1" t="s">
        <v>276</v>
      </c>
      <c r="C17434">
        <v>367.47266999999999</v>
      </c>
      <c r="D17434">
        <v>395.14659</v>
      </c>
    </row>
    <row r="17435" spans="1:4" x14ac:dyDescent="0.3">
      <c r="A17435" s="1" t="s">
        <v>274</v>
      </c>
      <c r="B17435" s="1" t="s">
        <v>276</v>
      </c>
      <c r="C17435">
        <v>369.15267</v>
      </c>
      <c r="D17435">
        <v>394.00418999999999</v>
      </c>
    </row>
    <row r="17436" spans="1:4" x14ac:dyDescent="0.3">
      <c r="A17436" s="1" t="s">
        <v>274</v>
      </c>
      <c r="B17436" s="1" t="s">
        <v>276</v>
      </c>
      <c r="C17436">
        <v>369.87267000000003</v>
      </c>
      <c r="D17436">
        <v>393.51938999999999</v>
      </c>
    </row>
    <row r="17437" spans="1:4" x14ac:dyDescent="0.3">
      <c r="A17437" s="1" t="s">
        <v>274</v>
      </c>
      <c r="B17437" s="1" t="s">
        <v>276</v>
      </c>
      <c r="C17437">
        <v>370.59267</v>
      </c>
      <c r="D17437">
        <v>393.03219000000001</v>
      </c>
    </row>
    <row r="17438" spans="1:4" x14ac:dyDescent="0.3">
      <c r="A17438" s="1" t="s">
        <v>274</v>
      </c>
      <c r="B17438" s="1" t="s">
        <v>276</v>
      </c>
      <c r="C17438">
        <v>372.75267000000002</v>
      </c>
      <c r="D17438">
        <v>391.50099</v>
      </c>
    </row>
    <row r="17439" spans="1:4" x14ac:dyDescent="0.3">
      <c r="A17439" s="1" t="s">
        <v>274</v>
      </c>
      <c r="B17439" s="1" t="s">
        <v>276</v>
      </c>
      <c r="C17439">
        <v>374.91266999999999</v>
      </c>
      <c r="D17439">
        <v>390.06819000000002</v>
      </c>
    </row>
    <row r="17440" spans="1:4" x14ac:dyDescent="0.3">
      <c r="A17440" s="1" t="s">
        <v>274</v>
      </c>
      <c r="B17440" s="1" t="s">
        <v>276</v>
      </c>
      <c r="C17440">
        <v>375.87267000000003</v>
      </c>
      <c r="D17440">
        <v>389.63139000000001</v>
      </c>
    </row>
    <row r="17441" spans="1:4" x14ac:dyDescent="0.3">
      <c r="A17441" s="1" t="s">
        <v>274</v>
      </c>
      <c r="B17441" s="1" t="s">
        <v>276</v>
      </c>
      <c r="C17441">
        <v>378.99266999999998</v>
      </c>
      <c r="D17441">
        <v>387.74018999999998</v>
      </c>
    </row>
    <row r="17442" spans="1:4" x14ac:dyDescent="0.3">
      <c r="A17442" s="1" t="s">
        <v>274</v>
      </c>
      <c r="B17442" s="1" t="s">
        <v>276</v>
      </c>
      <c r="C17442">
        <v>380.91266999999999</v>
      </c>
      <c r="D17442">
        <v>386.64819</v>
      </c>
    </row>
    <row r="17443" spans="1:4" x14ac:dyDescent="0.3">
      <c r="A17443" s="1" t="s">
        <v>274</v>
      </c>
      <c r="B17443" s="1" t="s">
        <v>276</v>
      </c>
      <c r="C17443">
        <v>381.63267000000002</v>
      </c>
      <c r="D17443">
        <v>386.30979000000002</v>
      </c>
    </row>
    <row r="17444" spans="1:4" x14ac:dyDescent="0.3">
      <c r="A17444" s="1" t="s">
        <v>274</v>
      </c>
      <c r="B17444" s="1" t="s">
        <v>276</v>
      </c>
      <c r="C17444">
        <v>384.03267</v>
      </c>
      <c r="D17444">
        <v>384.91539</v>
      </c>
    </row>
    <row r="17445" spans="1:4" x14ac:dyDescent="0.3">
      <c r="A17445" s="1" t="s">
        <v>274</v>
      </c>
      <c r="B17445" s="1" t="s">
        <v>276</v>
      </c>
      <c r="C17445">
        <v>386.67266999999998</v>
      </c>
      <c r="D17445">
        <v>383.34339</v>
      </c>
    </row>
    <row r="17446" spans="1:4" x14ac:dyDescent="0.3">
      <c r="A17446" s="1" t="s">
        <v>274</v>
      </c>
      <c r="B17446" s="1" t="s">
        <v>276</v>
      </c>
      <c r="C17446">
        <v>387.63267000000002</v>
      </c>
      <c r="D17446">
        <v>382.78419000000002</v>
      </c>
    </row>
    <row r="17447" spans="1:4" x14ac:dyDescent="0.3">
      <c r="A17447" s="1" t="s">
        <v>274</v>
      </c>
      <c r="B17447" s="1" t="s">
        <v>276</v>
      </c>
      <c r="C17447">
        <v>388.35266999999999</v>
      </c>
      <c r="D17447">
        <v>382.33778999999998</v>
      </c>
    </row>
    <row r="17448" spans="1:4" x14ac:dyDescent="0.3">
      <c r="A17448" s="1" t="s">
        <v>274</v>
      </c>
      <c r="B17448" s="1" t="s">
        <v>276</v>
      </c>
      <c r="C17448">
        <v>391.71267</v>
      </c>
      <c r="D17448">
        <v>379.92818999999997</v>
      </c>
    </row>
    <row r="17449" spans="1:4" x14ac:dyDescent="0.3">
      <c r="A17449" s="1" t="s">
        <v>274</v>
      </c>
      <c r="B17449" s="1" t="s">
        <v>276</v>
      </c>
      <c r="C17449">
        <v>392.19267000000002</v>
      </c>
      <c r="D17449">
        <v>379.57778999999999</v>
      </c>
    </row>
    <row r="17450" spans="1:4" x14ac:dyDescent="0.3">
      <c r="A17450" s="1" t="s">
        <v>274</v>
      </c>
      <c r="B17450" s="1" t="s">
        <v>276</v>
      </c>
      <c r="C17450">
        <v>393.39267000000001</v>
      </c>
      <c r="D17450">
        <v>378.82659000000001</v>
      </c>
    </row>
    <row r="17451" spans="1:4" x14ac:dyDescent="0.3">
      <c r="A17451" s="1" t="s">
        <v>274</v>
      </c>
      <c r="B17451" s="1" t="s">
        <v>276</v>
      </c>
      <c r="C17451">
        <v>394.35266999999999</v>
      </c>
      <c r="D17451">
        <v>378.25538999999998</v>
      </c>
    </row>
    <row r="17452" spans="1:4" x14ac:dyDescent="0.3">
      <c r="A17452" s="1" t="s">
        <v>274</v>
      </c>
      <c r="B17452" s="1" t="s">
        <v>276</v>
      </c>
      <c r="C17452">
        <v>398.18306999999999</v>
      </c>
      <c r="D17452">
        <v>375.64418999999998</v>
      </c>
    </row>
    <row r="17453" spans="1:4" x14ac:dyDescent="0.3">
      <c r="A17453" s="1" t="s">
        <v>274</v>
      </c>
      <c r="B17453" s="1" t="s">
        <v>276</v>
      </c>
      <c r="C17453">
        <v>398.63427000000001</v>
      </c>
      <c r="D17453">
        <v>375.27458999999999</v>
      </c>
    </row>
    <row r="17454" spans="1:4" x14ac:dyDescent="0.3">
      <c r="A17454" s="1" t="s">
        <v>274</v>
      </c>
      <c r="B17454" s="1" t="s">
        <v>276</v>
      </c>
      <c r="C17454">
        <v>399.15267</v>
      </c>
      <c r="D17454">
        <v>374.79939000000002</v>
      </c>
    </row>
    <row r="17455" spans="1:4" x14ac:dyDescent="0.3">
      <c r="A17455" s="1" t="s">
        <v>274</v>
      </c>
      <c r="B17455" s="1" t="s">
        <v>276</v>
      </c>
      <c r="C17455">
        <v>414.03321</v>
      </c>
      <c r="D17455">
        <v>364.24018999999998</v>
      </c>
    </row>
    <row r="17456" spans="1:4" x14ac:dyDescent="0.3">
      <c r="A17456" s="1" t="s">
        <v>274</v>
      </c>
      <c r="B17456" s="1" t="s">
        <v>276</v>
      </c>
      <c r="C17456">
        <v>414.27560999999997</v>
      </c>
      <c r="D17456">
        <v>363.83938999999998</v>
      </c>
    </row>
    <row r="17457" spans="1:4" x14ac:dyDescent="0.3">
      <c r="A17457" s="1" t="s">
        <v>274</v>
      </c>
      <c r="B17457" s="1" t="s">
        <v>276</v>
      </c>
      <c r="C17457">
        <v>414.47721000000001</v>
      </c>
      <c r="D17457">
        <v>363.48178999999999</v>
      </c>
    </row>
    <row r="17458" spans="1:4" x14ac:dyDescent="0.3">
      <c r="A17458" s="1" t="s">
        <v>274</v>
      </c>
      <c r="B17458" s="1" t="s">
        <v>276</v>
      </c>
      <c r="C17458">
        <v>416.67320999999998</v>
      </c>
      <c r="D17458">
        <v>361.60019</v>
      </c>
    </row>
    <row r="17459" spans="1:4" x14ac:dyDescent="0.3">
      <c r="A17459" s="1" t="s">
        <v>274</v>
      </c>
      <c r="B17459" s="1" t="s">
        <v>276</v>
      </c>
      <c r="C17459">
        <v>419.79320999999999</v>
      </c>
      <c r="D17459">
        <v>359.23138999999998</v>
      </c>
    </row>
    <row r="17460" spans="1:4" x14ac:dyDescent="0.3">
      <c r="A17460" s="1" t="s">
        <v>274</v>
      </c>
      <c r="B17460" s="1" t="s">
        <v>276</v>
      </c>
      <c r="C17460">
        <v>426.51321000000002</v>
      </c>
      <c r="D17460">
        <v>355.36018999999999</v>
      </c>
    </row>
    <row r="17461" spans="1:4" x14ac:dyDescent="0.3">
      <c r="A17461" s="1" t="s">
        <v>274</v>
      </c>
      <c r="B17461" s="1" t="s">
        <v>276</v>
      </c>
      <c r="C17461">
        <v>437.31313</v>
      </c>
      <c r="D17461">
        <v>355.12038999999999</v>
      </c>
    </row>
    <row r="17462" spans="1:4" x14ac:dyDescent="0.3">
      <c r="A17462" s="1" t="s">
        <v>274</v>
      </c>
      <c r="B17462" s="1" t="s">
        <v>276</v>
      </c>
      <c r="C17462">
        <v>434.67313000000001</v>
      </c>
      <c r="D17462">
        <v>355.06999000000002</v>
      </c>
    </row>
    <row r="17463" spans="1:4" x14ac:dyDescent="0.3">
      <c r="A17463" s="1" t="s">
        <v>274</v>
      </c>
      <c r="B17463" s="1" t="s">
        <v>276</v>
      </c>
      <c r="C17463">
        <v>431.79313000000002</v>
      </c>
      <c r="D17463">
        <v>354.88038999999998</v>
      </c>
    </row>
    <row r="17464" spans="1:4" x14ac:dyDescent="0.3">
      <c r="A17464" s="1" t="s">
        <v>274</v>
      </c>
      <c r="B17464" s="1" t="s">
        <v>276</v>
      </c>
      <c r="C17464">
        <v>429.87313</v>
      </c>
      <c r="D17464">
        <v>354.90199000000001</v>
      </c>
    </row>
    <row r="17465" spans="1:4" x14ac:dyDescent="0.3">
      <c r="A17465" s="1" t="s">
        <v>274</v>
      </c>
      <c r="B17465" s="1" t="s">
        <v>276</v>
      </c>
      <c r="C17465">
        <v>427.71793000000002</v>
      </c>
      <c r="D17465">
        <v>355.31718999999998</v>
      </c>
    </row>
    <row r="17466" spans="1:4" x14ac:dyDescent="0.3">
      <c r="A17466" s="1" t="s">
        <v>274</v>
      </c>
      <c r="B17466" s="1" t="s">
        <v>276</v>
      </c>
      <c r="C17466">
        <v>426.51312999999999</v>
      </c>
      <c r="D17466">
        <v>355.36039</v>
      </c>
    </row>
    <row r="17467" spans="1:4" x14ac:dyDescent="0.3">
      <c r="A17467" s="1" t="s">
        <v>274</v>
      </c>
      <c r="B17467" s="1" t="s">
        <v>278</v>
      </c>
      <c r="C17467">
        <v>110.15554</v>
      </c>
      <c r="D17467">
        <v>280.79959000000002</v>
      </c>
    </row>
    <row r="17468" spans="1:4" x14ac:dyDescent="0.3">
      <c r="A17468" s="1" t="s">
        <v>274</v>
      </c>
      <c r="B17468" s="1" t="s">
        <v>278</v>
      </c>
      <c r="C17468">
        <v>108.21057999999999</v>
      </c>
      <c r="D17468">
        <v>282.74838999999997</v>
      </c>
    </row>
    <row r="17469" spans="1:4" x14ac:dyDescent="0.3">
      <c r="A17469" s="1" t="s">
        <v>274</v>
      </c>
      <c r="B17469" s="1" t="s">
        <v>278</v>
      </c>
      <c r="C17469">
        <v>105.81417999999999</v>
      </c>
      <c r="D17469">
        <v>284.73799000000002</v>
      </c>
    </row>
    <row r="17470" spans="1:4" x14ac:dyDescent="0.3">
      <c r="A17470" s="1" t="s">
        <v>274</v>
      </c>
      <c r="B17470" s="1" t="s">
        <v>278</v>
      </c>
      <c r="C17470">
        <v>103.41418</v>
      </c>
      <c r="D17470">
        <v>286.37239</v>
      </c>
    </row>
    <row r="17471" spans="1:4" x14ac:dyDescent="0.3">
      <c r="A17471" s="1" t="s">
        <v>274</v>
      </c>
      <c r="B17471" s="1" t="s">
        <v>278</v>
      </c>
      <c r="C17471">
        <v>101.49418</v>
      </c>
      <c r="D17471">
        <v>287.69479000000001</v>
      </c>
    </row>
    <row r="17472" spans="1:4" x14ac:dyDescent="0.3">
      <c r="A17472" s="1" t="s">
        <v>274</v>
      </c>
      <c r="B17472" s="1" t="s">
        <v>278</v>
      </c>
      <c r="C17472">
        <v>100.05418</v>
      </c>
      <c r="D17472">
        <v>288.23478999999998</v>
      </c>
    </row>
    <row r="17473" spans="1:4" x14ac:dyDescent="0.3">
      <c r="A17473" s="1" t="s">
        <v>274</v>
      </c>
      <c r="B17473" s="1" t="s">
        <v>278</v>
      </c>
      <c r="C17473">
        <v>97.894178999999994</v>
      </c>
      <c r="D17473">
        <v>288.64278999999999</v>
      </c>
    </row>
    <row r="17474" spans="1:4" x14ac:dyDescent="0.3">
      <c r="A17474" s="1" t="s">
        <v>274</v>
      </c>
      <c r="B17474" s="1" t="s">
        <v>278</v>
      </c>
      <c r="C17474">
        <v>95.254178999999993</v>
      </c>
      <c r="D17474">
        <v>288.85879</v>
      </c>
    </row>
    <row r="17475" spans="1:4" x14ac:dyDescent="0.3">
      <c r="A17475" s="1" t="s">
        <v>274</v>
      </c>
      <c r="B17475" s="1" t="s">
        <v>278</v>
      </c>
      <c r="C17475">
        <v>91.894178999999994</v>
      </c>
      <c r="D17475">
        <v>289.06518999999997</v>
      </c>
    </row>
    <row r="17476" spans="1:4" x14ac:dyDescent="0.3">
      <c r="A17476" s="1" t="s">
        <v>274</v>
      </c>
      <c r="B17476" s="1" t="s">
        <v>278</v>
      </c>
      <c r="C17476">
        <v>89.494179000000003</v>
      </c>
      <c r="D17476">
        <v>289.43959000000001</v>
      </c>
    </row>
    <row r="17477" spans="1:4" x14ac:dyDescent="0.3">
      <c r="A17477" s="1" t="s">
        <v>274</v>
      </c>
      <c r="B17477" s="1" t="s">
        <v>278</v>
      </c>
      <c r="C17477">
        <v>204.92780999999999</v>
      </c>
      <c r="D17477">
        <v>232.41539</v>
      </c>
    </row>
    <row r="17478" spans="1:4" x14ac:dyDescent="0.3">
      <c r="A17478" s="1" t="s">
        <v>274</v>
      </c>
      <c r="B17478" s="1" t="s">
        <v>278</v>
      </c>
      <c r="C17478">
        <v>204.20036999999999</v>
      </c>
      <c r="D17478">
        <v>232.76338999999999</v>
      </c>
    </row>
    <row r="17479" spans="1:4" x14ac:dyDescent="0.3">
      <c r="A17479" s="1" t="s">
        <v>274</v>
      </c>
      <c r="B17479" s="1" t="s">
        <v>278</v>
      </c>
      <c r="C17479">
        <v>201.81452999999999</v>
      </c>
      <c r="D17479">
        <v>232.58099000000001</v>
      </c>
    </row>
    <row r="17480" spans="1:4" x14ac:dyDescent="0.3">
      <c r="A17480" s="1" t="s">
        <v>274</v>
      </c>
      <c r="B17480" s="1" t="s">
        <v>278</v>
      </c>
      <c r="C17480">
        <v>199.17453999999901</v>
      </c>
      <c r="D17480">
        <v>232.55939000000001</v>
      </c>
    </row>
    <row r="17481" spans="1:4" x14ac:dyDescent="0.3">
      <c r="A17481" s="1" t="s">
        <v>274</v>
      </c>
      <c r="B17481" s="1" t="s">
        <v>278</v>
      </c>
      <c r="C17481">
        <v>195.094539999999</v>
      </c>
      <c r="D17481">
        <v>232.55939000000001</v>
      </c>
    </row>
    <row r="17482" spans="1:4" x14ac:dyDescent="0.3">
      <c r="A17482" s="1" t="s">
        <v>274</v>
      </c>
      <c r="B17482" s="1" t="s">
        <v>278</v>
      </c>
      <c r="C17482">
        <v>192.69452999999899</v>
      </c>
      <c r="D17482">
        <v>232.46579</v>
      </c>
    </row>
    <row r="17483" spans="1:4" x14ac:dyDescent="0.3">
      <c r="A17483" s="1" t="s">
        <v>274</v>
      </c>
      <c r="B17483" s="1" t="s">
        <v>278</v>
      </c>
      <c r="C17483">
        <v>189.094529999999</v>
      </c>
      <c r="D17483">
        <v>232.75379000000001</v>
      </c>
    </row>
    <row r="17484" spans="1:4" x14ac:dyDescent="0.3">
      <c r="A17484" s="1" t="s">
        <v>274</v>
      </c>
      <c r="B17484" s="1" t="s">
        <v>278</v>
      </c>
      <c r="C17484">
        <v>187.654529999999</v>
      </c>
      <c r="D17484">
        <v>232.80179000000001</v>
      </c>
    </row>
    <row r="17485" spans="1:4" x14ac:dyDescent="0.3">
      <c r="A17485" s="1" t="s">
        <v>274</v>
      </c>
      <c r="B17485" s="1" t="s">
        <v>278</v>
      </c>
      <c r="C17485">
        <v>185.97452999999899</v>
      </c>
      <c r="D17485">
        <v>232.82338999999999</v>
      </c>
    </row>
    <row r="17486" spans="1:4" x14ac:dyDescent="0.3">
      <c r="A17486" s="1" t="s">
        <v>274</v>
      </c>
      <c r="B17486" s="1" t="s">
        <v>278</v>
      </c>
      <c r="C17486">
        <v>182.85452999999899</v>
      </c>
      <c r="D17486">
        <v>232.96259000000001</v>
      </c>
    </row>
    <row r="17487" spans="1:4" x14ac:dyDescent="0.3">
      <c r="A17487" s="1" t="s">
        <v>274</v>
      </c>
      <c r="B17487" s="1" t="s">
        <v>278</v>
      </c>
      <c r="C17487">
        <v>180.45452999999901</v>
      </c>
      <c r="D17487">
        <v>231.87539000000001</v>
      </c>
    </row>
    <row r="17488" spans="1:4" x14ac:dyDescent="0.3">
      <c r="A17488" s="1" t="s">
        <v>274</v>
      </c>
      <c r="B17488" s="1" t="s">
        <v>278</v>
      </c>
      <c r="C17488">
        <v>178.054529999999</v>
      </c>
      <c r="D17488">
        <v>231.83939000000001</v>
      </c>
    </row>
    <row r="17489" spans="1:4" x14ac:dyDescent="0.3">
      <c r="A17489" s="1" t="s">
        <v>274</v>
      </c>
      <c r="B17489" s="1" t="s">
        <v>278</v>
      </c>
      <c r="C17489">
        <v>170.13452999999899</v>
      </c>
      <c r="D17489">
        <v>231.97859</v>
      </c>
    </row>
    <row r="17490" spans="1:4" x14ac:dyDescent="0.3">
      <c r="A17490" s="1" t="s">
        <v>274</v>
      </c>
      <c r="B17490" s="1" t="s">
        <v>278</v>
      </c>
      <c r="C17490">
        <v>168.214529999999</v>
      </c>
      <c r="D17490">
        <v>232.09138999999999</v>
      </c>
    </row>
    <row r="17491" spans="1:4" x14ac:dyDescent="0.3">
      <c r="A17491" s="1" t="s">
        <v>274</v>
      </c>
      <c r="B17491" s="1" t="s">
        <v>278</v>
      </c>
      <c r="C17491">
        <v>167.25452999999899</v>
      </c>
      <c r="D17491">
        <v>232.28578999999999</v>
      </c>
    </row>
    <row r="17492" spans="1:4" x14ac:dyDescent="0.3">
      <c r="A17492" s="1" t="s">
        <v>274</v>
      </c>
      <c r="B17492" s="1" t="s">
        <v>278</v>
      </c>
      <c r="C17492">
        <v>165.144689999999</v>
      </c>
      <c r="D17492">
        <v>234.23938999999999</v>
      </c>
    </row>
    <row r="17493" spans="1:4" x14ac:dyDescent="0.3">
      <c r="A17493" s="1" t="s">
        <v>274</v>
      </c>
      <c r="B17493" s="1" t="s">
        <v>278</v>
      </c>
      <c r="C17493">
        <v>163.93700999999899</v>
      </c>
      <c r="D17493">
        <v>236.12338999999901</v>
      </c>
    </row>
    <row r="17494" spans="1:4" x14ac:dyDescent="0.3">
      <c r="A17494" s="1" t="s">
        <v>274</v>
      </c>
      <c r="B17494" s="1" t="s">
        <v>278</v>
      </c>
      <c r="C17494">
        <v>163.345169999999</v>
      </c>
      <c r="D17494">
        <v>236.64418999999901</v>
      </c>
    </row>
    <row r="17495" spans="1:4" x14ac:dyDescent="0.3">
      <c r="A17495" s="1" t="s">
        <v>274</v>
      </c>
      <c r="B17495" s="1" t="s">
        <v>278</v>
      </c>
      <c r="C17495">
        <v>162.21356999999901</v>
      </c>
      <c r="D17495">
        <v>237.08338999999901</v>
      </c>
    </row>
    <row r="17496" spans="1:4" x14ac:dyDescent="0.3">
      <c r="A17496" s="1" t="s">
        <v>274</v>
      </c>
      <c r="B17496" s="1" t="s">
        <v>278</v>
      </c>
      <c r="C17496">
        <v>161.01453999999899</v>
      </c>
      <c r="D17496">
        <v>237.40258999999901</v>
      </c>
    </row>
    <row r="17497" spans="1:4" x14ac:dyDescent="0.3">
      <c r="A17497" s="1" t="s">
        <v>274</v>
      </c>
      <c r="B17497" s="1" t="s">
        <v>278</v>
      </c>
      <c r="C17497">
        <v>155.97453999999999</v>
      </c>
      <c r="D17497">
        <v>237.61138999999901</v>
      </c>
    </row>
    <row r="17498" spans="1:4" x14ac:dyDescent="0.3">
      <c r="A17498" s="1" t="s">
        <v>274</v>
      </c>
      <c r="B17498" s="1" t="s">
        <v>278</v>
      </c>
      <c r="C17498">
        <v>154.29453999999899</v>
      </c>
      <c r="D17498">
        <v>237.99538999999899</v>
      </c>
    </row>
    <row r="17499" spans="1:4" x14ac:dyDescent="0.3">
      <c r="A17499" s="1" t="s">
        <v>274</v>
      </c>
      <c r="B17499" s="1" t="s">
        <v>278</v>
      </c>
      <c r="C17499">
        <v>153.57549999999901</v>
      </c>
      <c r="D17499">
        <v>238.24498999999901</v>
      </c>
    </row>
    <row r="17500" spans="1:4" x14ac:dyDescent="0.3">
      <c r="A17500" s="1" t="s">
        <v>274</v>
      </c>
      <c r="B17500" s="1" t="s">
        <v>278</v>
      </c>
      <c r="C17500">
        <v>151.19613999999899</v>
      </c>
      <c r="D17500">
        <v>240.71938999999901</v>
      </c>
    </row>
    <row r="17501" spans="1:4" x14ac:dyDescent="0.3">
      <c r="A17501" s="1" t="s">
        <v>274</v>
      </c>
      <c r="B17501" s="1" t="s">
        <v>278</v>
      </c>
      <c r="C17501">
        <v>149.46933999999999</v>
      </c>
      <c r="D17501">
        <v>243.31858999999901</v>
      </c>
    </row>
    <row r="17502" spans="1:4" x14ac:dyDescent="0.3">
      <c r="A17502" s="1" t="s">
        <v>274</v>
      </c>
      <c r="B17502" s="1" t="s">
        <v>278</v>
      </c>
      <c r="C17502">
        <v>146.85453999999999</v>
      </c>
      <c r="D17502">
        <v>245.490589999999</v>
      </c>
    </row>
    <row r="17503" spans="1:4" x14ac:dyDescent="0.3">
      <c r="A17503" s="1" t="s">
        <v>274</v>
      </c>
      <c r="B17503" s="1" t="s">
        <v>278</v>
      </c>
      <c r="C17503">
        <v>144.69453999999999</v>
      </c>
      <c r="D17503">
        <v>247.26898999999901</v>
      </c>
    </row>
    <row r="17504" spans="1:4" x14ac:dyDescent="0.3">
      <c r="A17504" s="1" t="s">
        <v>274</v>
      </c>
      <c r="B17504" s="1" t="s">
        <v>278</v>
      </c>
      <c r="C17504">
        <v>142.86453999999901</v>
      </c>
      <c r="D17504">
        <v>248.70418999999899</v>
      </c>
    </row>
    <row r="17505" spans="1:4" x14ac:dyDescent="0.3">
      <c r="A17505" s="1" t="s">
        <v>274</v>
      </c>
      <c r="B17505" s="1" t="s">
        <v>278</v>
      </c>
      <c r="C17505">
        <v>142.15197999999901</v>
      </c>
      <c r="D17505">
        <v>249.48418999999899</v>
      </c>
    </row>
    <row r="17506" spans="1:4" x14ac:dyDescent="0.3">
      <c r="A17506" s="1" t="s">
        <v>274</v>
      </c>
      <c r="B17506" s="1" t="s">
        <v>278</v>
      </c>
      <c r="C17506">
        <v>140.61429999999999</v>
      </c>
      <c r="D17506">
        <v>250.56178999999901</v>
      </c>
    </row>
    <row r="17507" spans="1:4" x14ac:dyDescent="0.3">
      <c r="A17507" s="1" t="s">
        <v>274</v>
      </c>
      <c r="B17507" s="1" t="s">
        <v>278</v>
      </c>
      <c r="C17507">
        <v>139.65454</v>
      </c>
      <c r="D17507">
        <v>251.245789999999</v>
      </c>
    </row>
    <row r="17508" spans="1:4" x14ac:dyDescent="0.3">
      <c r="A17508" s="1" t="s">
        <v>274</v>
      </c>
      <c r="B17508" s="1" t="s">
        <v>278</v>
      </c>
      <c r="C17508">
        <v>137.25453999999999</v>
      </c>
      <c r="D17508">
        <v>253.17058999999901</v>
      </c>
    </row>
    <row r="17509" spans="1:4" x14ac:dyDescent="0.3">
      <c r="A17509" s="1" t="s">
        <v>274</v>
      </c>
      <c r="B17509" s="1" t="s">
        <v>278</v>
      </c>
      <c r="C17509">
        <v>135.33454</v>
      </c>
      <c r="D17509">
        <v>254.80258999999899</v>
      </c>
    </row>
    <row r="17510" spans="1:4" x14ac:dyDescent="0.3">
      <c r="A17510" s="1" t="s">
        <v>274</v>
      </c>
      <c r="B17510" s="1" t="s">
        <v>278</v>
      </c>
      <c r="C17510">
        <v>134.61814000000001</v>
      </c>
      <c r="D17510">
        <v>255.359389999999</v>
      </c>
    </row>
    <row r="17511" spans="1:4" x14ac:dyDescent="0.3">
      <c r="A17511" s="1" t="s">
        <v>274</v>
      </c>
      <c r="B17511" s="1" t="s">
        <v>278</v>
      </c>
      <c r="C17511">
        <v>132.69478000000001</v>
      </c>
      <c r="D17511">
        <v>257.10898999999898</v>
      </c>
    </row>
    <row r="17512" spans="1:4" x14ac:dyDescent="0.3">
      <c r="A17512" s="1" t="s">
        <v>274</v>
      </c>
      <c r="B17512" s="1" t="s">
        <v>278</v>
      </c>
      <c r="C17512">
        <v>130.28518</v>
      </c>
      <c r="D17512">
        <v>259.919389999999</v>
      </c>
    </row>
    <row r="17513" spans="1:4" x14ac:dyDescent="0.3">
      <c r="A17513" s="1" t="s">
        <v>274</v>
      </c>
      <c r="B17513" s="1" t="s">
        <v>278</v>
      </c>
      <c r="C17513">
        <v>128.61454000000001</v>
      </c>
      <c r="D17513">
        <v>261.599389999999</v>
      </c>
    </row>
    <row r="17514" spans="1:4" x14ac:dyDescent="0.3">
      <c r="A17514" s="1" t="s">
        <v>274</v>
      </c>
      <c r="B17514" s="1" t="s">
        <v>278</v>
      </c>
      <c r="C17514">
        <v>124.7059</v>
      </c>
      <c r="D17514">
        <v>265.67938999999899</v>
      </c>
    </row>
    <row r="17515" spans="1:4" x14ac:dyDescent="0.3">
      <c r="A17515" s="1" t="s">
        <v>274</v>
      </c>
      <c r="B17515" s="1" t="s">
        <v>278</v>
      </c>
      <c r="C17515">
        <v>123.81094</v>
      </c>
      <c r="D17515">
        <v>266.63938999999903</v>
      </c>
    </row>
    <row r="17516" spans="1:4" x14ac:dyDescent="0.3">
      <c r="A17516" s="1" t="s">
        <v>274</v>
      </c>
      <c r="B17516" s="1" t="s">
        <v>278</v>
      </c>
      <c r="C17516">
        <v>121.17814</v>
      </c>
      <c r="D17516">
        <v>269.27938999999901</v>
      </c>
    </row>
    <row r="17517" spans="1:4" x14ac:dyDescent="0.3">
      <c r="A17517" s="1" t="s">
        <v>274</v>
      </c>
      <c r="B17517" s="1" t="s">
        <v>278</v>
      </c>
      <c r="C17517">
        <v>118.98958</v>
      </c>
      <c r="D17517">
        <v>271.78018999999898</v>
      </c>
    </row>
    <row r="17518" spans="1:4" x14ac:dyDescent="0.3">
      <c r="A17518" s="1" t="s">
        <v>274</v>
      </c>
      <c r="B17518" s="1" t="s">
        <v>278</v>
      </c>
      <c r="C17518">
        <v>117.81453999999999</v>
      </c>
      <c r="D17518">
        <v>272.857789999999</v>
      </c>
    </row>
    <row r="17519" spans="1:4" x14ac:dyDescent="0.3">
      <c r="A17519" s="1" t="s">
        <v>274</v>
      </c>
      <c r="B17519" s="1" t="s">
        <v>278</v>
      </c>
      <c r="C17519">
        <v>114.28318</v>
      </c>
      <c r="D17519">
        <v>276.479389999999</v>
      </c>
    </row>
    <row r="17520" spans="1:4" x14ac:dyDescent="0.3">
      <c r="A17520" s="1" t="s">
        <v>274</v>
      </c>
      <c r="B17520" s="1" t="s">
        <v>278</v>
      </c>
      <c r="C17520">
        <v>113.87854</v>
      </c>
      <c r="D17520">
        <v>276.944989999999</v>
      </c>
    </row>
    <row r="17521" spans="1:4" x14ac:dyDescent="0.3">
      <c r="A17521" s="1" t="s">
        <v>274</v>
      </c>
      <c r="B17521" s="1" t="s">
        <v>278</v>
      </c>
      <c r="C17521">
        <v>113.49238</v>
      </c>
      <c r="D17521">
        <v>277.36258999999899</v>
      </c>
    </row>
    <row r="17522" spans="1:4" x14ac:dyDescent="0.3">
      <c r="A17522" s="1" t="s">
        <v>274</v>
      </c>
      <c r="B17522" s="1" t="s">
        <v>278</v>
      </c>
      <c r="C17522">
        <v>112.77454</v>
      </c>
      <c r="D17522">
        <v>277.919389999999</v>
      </c>
    </row>
    <row r="17523" spans="1:4" x14ac:dyDescent="0.3">
      <c r="A17523" s="1" t="s">
        <v>274</v>
      </c>
      <c r="B17523" s="1" t="s">
        <v>278</v>
      </c>
      <c r="C17523">
        <v>110.15554</v>
      </c>
      <c r="D17523">
        <v>280.79959000000002</v>
      </c>
    </row>
    <row r="17524" spans="1:4" x14ac:dyDescent="0.3">
      <c r="A17524" s="1" t="s">
        <v>274</v>
      </c>
      <c r="B17524" s="1" t="s">
        <v>278</v>
      </c>
      <c r="C17524">
        <v>108.21057999999999</v>
      </c>
      <c r="D17524">
        <v>282.74838999999997</v>
      </c>
    </row>
    <row r="17525" spans="1:4" x14ac:dyDescent="0.3">
      <c r="A17525" s="1" t="s">
        <v>274</v>
      </c>
      <c r="B17525" s="1" t="s">
        <v>278</v>
      </c>
      <c r="C17525">
        <v>105.81417999999999</v>
      </c>
      <c r="D17525">
        <v>284.73799000000002</v>
      </c>
    </row>
    <row r="17526" spans="1:4" x14ac:dyDescent="0.3">
      <c r="A17526" s="1" t="s">
        <v>274</v>
      </c>
      <c r="B17526" s="1" t="s">
        <v>278</v>
      </c>
      <c r="C17526">
        <v>103.41418</v>
      </c>
      <c r="D17526">
        <v>286.37239</v>
      </c>
    </row>
    <row r="17527" spans="1:4" x14ac:dyDescent="0.3">
      <c r="A17527" s="1" t="s">
        <v>274</v>
      </c>
      <c r="B17527" s="1" t="s">
        <v>278</v>
      </c>
      <c r="C17527">
        <v>101.49418</v>
      </c>
      <c r="D17527">
        <v>287.69479000000001</v>
      </c>
    </row>
    <row r="17528" spans="1:4" x14ac:dyDescent="0.3">
      <c r="A17528" s="1" t="s">
        <v>274</v>
      </c>
      <c r="B17528" s="1" t="s">
        <v>278</v>
      </c>
      <c r="C17528">
        <v>100.05418</v>
      </c>
      <c r="D17528">
        <v>288.23478999999998</v>
      </c>
    </row>
    <row r="17529" spans="1:4" x14ac:dyDescent="0.3">
      <c r="A17529" s="1" t="s">
        <v>274</v>
      </c>
      <c r="B17529" s="1" t="s">
        <v>278</v>
      </c>
      <c r="C17529">
        <v>97.894178999999994</v>
      </c>
      <c r="D17529">
        <v>288.64278999999999</v>
      </c>
    </row>
    <row r="17530" spans="1:4" x14ac:dyDescent="0.3">
      <c r="A17530" s="1" t="s">
        <v>274</v>
      </c>
      <c r="B17530" s="1" t="s">
        <v>278</v>
      </c>
      <c r="C17530">
        <v>95.254178999999993</v>
      </c>
      <c r="D17530">
        <v>288.85879</v>
      </c>
    </row>
    <row r="17531" spans="1:4" x14ac:dyDescent="0.3">
      <c r="A17531" s="1" t="s">
        <v>274</v>
      </c>
      <c r="B17531" s="1" t="s">
        <v>278</v>
      </c>
      <c r="C17531">
        <v>91.894178999999994</v>
      </c>
      <c r="D17531">
        <v>289.06518999999997</v>
      </c>
    </row>
    <row r="17532" spans="1:4" x14ac:dyDescent="0.3">
      <c r="A17532" s="1" t="s">
        <v>274</v>
      </c>
      <c r="B17532" s="1" t="s">
        <v>278</v>
      </c>
      <c r="C17532">
        <v>89.494179000000003</v>
      </c>
      <c r="D17532">
        <v>289.43959000000001</v>
      </c>
    </row>
    <row r="17533" spans="1:4" x14ac:dyDescent="0.3">
      <c r="A17533" s="1" t="s">
        <v>274</v>
      </c>
      <c r="B17533" s="1" t="s">
        <v>278</v>
      </c>
      <c r="C17533">
        <v>204.92780999999999</v>
      </c>
      <c r="D17533">
        <v>232.41539</v>
      </c>
    </row>
    <row r="17534" spans="1:4" x14ac:dyDescent="0.3">
      <c r="A17534" s="1" t="s">
        <v>274</v>
      </c>
      <c r="B17534" s="1" t="s">
        <v>278</v>
      </c>
      <c r="C17534">
        <v>204.20036999999999</v>
      </c>
      <c r="D17534">
        <v>232.76338999999999</v>
      </c>
    </row>
    <row r="17535" spans="1:4" x14ac:dyDescent="0.3">
      <c r="A17535" s="1" t="s">
        <v>274</v>
      </c>
      <c r="B17535" s="1" t="s">
        <v>278</v>
      </c>
      <c r="C17535">
        <v>201.81452999999999</v>
      </c>
      <c r="D17535">
        <v>232.58099000000001</v>
      </c>
    </row>
    <row r="17536" spans="1:4" x14ac:dyDescent="0.3">
      <c r="A17536" s="1" t="s">
        <v>274</v>
      </c>
      <c r="B17536" s="1" t="s">
        <v>278</v>
      </c>
      <c r="C17536">
        <v>199.17453999999901</v>
      </c>
      <c r="D17536">
        <v>232.55939000000001</v>
      </c>
    </row>
    <row r="17537" spans="1:4" x14ac:dyDescent="0.3">
      <c r="A17537" s="1" t="s">
        <v>274</v>
      </c>
      <c r="B17537" s="1" t="s">
        <v>278</v>
      </c>
      <c r="C17537">
        <v>195.094539999999</v>
      </c>
      <c r="D17537">
        <v>232.55939000000001</v>
      </c>
    </row>
    <row r="17538" spans="1:4" x14ac:dyDescent="0.3">
      <c r="A17538" s="1" t="s">
        <v>274</v>
      </c>
      <c r="B17538" s="1" t="s">
        <v>278</v>
      </c>
      <c r="C17538">
        <v>192.69452999999899</v>
      </c>
      <c r="D17538">
        <v>232.46579</v>
      </c>
    </row>
    <row r="17539" spans="1:4" x14ac:dyDescent="0.3">
      <c r="A17539" s="1" t="s">
        <v>274</v>
      </c>
      <c r="B17539" s="1" t="s">
        <v>278</v>
      </c>
      <c r="C17539">
        <v>189.094529999999</v>
      </c>
      <c r="D17539">
        <v>232.75379000000001</v>
      </c>
    </row>
    <row r="17540" spans="1:4" x14ac:dyDescent="0.3">
      <c r="A17540" s="1" t="s">
        <v>274</v>
      </c>
      <c r="B17540" s="1" t="s">
        <v>278</v>
      </c>
      <c r="C17540">
        <v>187.654529999999</v>
      </c>
      <c r="D17540">
        <v>232.80179000000001</v>
      </c>
    </row>
    <row r="17541" spans="1:4" x14ac:dyDescent="0.3">
      <c r="A17541" s="1" t="s">
        <v>274</v>
      </c>
      <c r="B17541" s="1" t="s">
        <v>278</v>
      </c>
      <c r="C17541">
        <v>185.97452999999899</v>
      </c>
      <c r="D17541">
        <v>232.82338999999999</v>
      </c>
    </row>
    <row r="17542" spans="1:4" x14ac:dyDescent="0.3">
      <c r="A17542" s="1" t="s">
        <v>274</v>
      </c>
      <c r="B17542" s="1" t="s">
        <v>278</v>
      </c>
      <c r="C17542">
        <v>182.85452999999899</v>
      </c>
      <c r="D17542">
        <v>232.96259000000001</v>
      </c>
    </row>
    <row r="17543" spans="1:4" x14ac:dyDescent="0.3">
      <c r="A17543" s="1" t="s">
        <v>274</v>
      </c>
      <c r="B17543" s="1" t="s">
        <v>278</v>
      </c>
      <c r="C17543">
        <v>180.45452999999901</v>
      </c>
      <c r="D17543">
        <v>231.87539000000001</v>
      </c>
    </row>
    <row r="17544" spans="1:4" x14ac:dyDescent="0.3">
      <c r="A17544" s="1" t="s">
        <v>274</v>
      </c>
      <c r="B17544" s="1" t="s">
        <v>278</v>
      </c>
      <c r="C17544">
        <v>178.054529999999</v>
      </c>
      <c r="D17544">
        <v>231.83939000000001</v>
      </c>
    </row>
    <row r="17545" spans="1:4" x14ac:dyDescent="0.3">
      <c r="A17545" s="1" t="s">
        <v>274</v>
      </c>
      <c r="B17545" s="1" t="s">
        <v>278</v>
      </c>
      <c r="C17545">
        <v>170.13452999999899</v>
      </c>
      <c r="D17545">
        <v>231.97859</v>
      </c>
    </row>
    <row r="17546" spans="1:4" x14ac:dyDescent="0.3">
      <c r="A17546" s="1" t="s">
        <v>274</v>
      </c>
      <c r="B17546" s="1" t="s">
        <v>278</v>
      </c>
      <c r="C17546">
        <v>168.214529999999</v>
      </c>
      <c r="D17546">
        <v>232.09138999999999</v>
      </c>
    </row>
    <row r="17547" spans="1:4" x14ac:dyDescent="0.3">
      <c r="A17547" s="1" t="s">
        <v>274</v>
      </c>
      <c r="B17547" s="1" t="s">
        <v>278</v>
      </c>
      <c r="C17547">
        <v>167.25452999999899</v>
      </c>
      <c r="D17547">
        <v>232.28578999999999</v>
      </c>
    </row>
    <row r="17548" spans="1:4" x14ac:dyDescent="0.3">
      <c r="A17548" s="1" t="s">
        <v>274</v>
      </c>
      <c r="B17548" s="1" t="s">
        <v>278</v>
      </c>
      <c r="C17548">
        <v>165.144689999999</v>
      </c>
      <c r="D17548">
        <v>234.23938999999999</v>
      </c>
    </row>
    <row r="17549" spans="1:4" x14ac:dyDescent="0.3">
      <c r="A17549" s="1" t="s">
        <v>274</v>
      </c>
      <c r="B17549" s="1" t="s">
        <v>278</v>
      </c>
      <c r="C17549">
        <v>163.93700999999899</v>
      </c>
      <c r="D17549">
        <v>236.12338999999901</v>
      </c>
    </row>
    <row r="17550" spans="1:4" x14ac:dyDescent="0.3">
      <c r="A17550" s="1" t="s">
        <v>274</v>
      </c>
      <c r="B17550" s="1" t="s">
        <v>278</v>
      </c>
      <c r="C17550">
        <v>163.345169999999</v>
      </c>
      <c r="D17550">
        <v>236.64418999999901</v>
      </c>
    </row>
    <row r="17551" spans="1:4" x14ac:dyDescent="0.3">
      <c r="A17551" s="1" t="s">
        <v>274</v>
      </c>
      <c r="B17551" s="1" t="s">
        <v>278</v>
      </c>
      <c r="C17551">
        <v>162.21356999999901</v>
      </c>
      <c r="D17551">
        <v>237.08338999999901</v>
      </c>
    </row>
    <row r="17552" spans="1:4" x14ac:dyDescent="0.3">
      <c r="A17552" s="1" t="s">
        <v>274</v>
      </c>
      <c r="B17552" s="1" t="s">
        <v>278</v>
      </c>
      <c r="C17552">
        <v>161.01453999999899</v>
      </c>
      <c r="D17552">
        <v>237.40258999999901</v>
      </c>
    </row>
    <row r="17553" spans="1:4" x14ac:dyDescent="0.3">
      <c r="A17553" s="1" t="s">
        <v>274</v>
      </c>
      <c r="B17553" s="1" t="s">
        <v>278</v>
      </c>
      <c r="C17553">
        <v>155.97453999999999</v>
      </c>
      <c r="D17553">
        <v>237.61138999999901</v>
      </c>
    </row>
    <row r="17554" spans="1:4" x14ac:dyDescent="0.3">
      <c r="A17554" s="1" t="s">
        <v>274</v>
      </c>
      <c r="B17554" s="1" t="s">
        <v>278</v>
      </c>
      <c r="C17554">
        <v>154.29453999999899</v>
      </c>
      <c r="D17554">
        <v>237.99538999999899</v>
      </c>
    </row>
    <row r="17555" spans="1:4" x14ac:dyDescent="0.3">
      <c r="A17555" s="1" t="s">
        <v>274</v>
      </c>
      <c r="B17555" s="1" t="s">
        <v>278</v>
      </c>
      <c r="C17555">
        <v>153.57549999999901</v>
      </c>
      <c r="D17555">
        <v>238.24498999999901</v>
      </c>
    </row>
    <row r="17556" spans="1:4" x14ac:dyDescent="0.3">
      <c r="A17556" s="1" t="s">
        <v>274</v>
      </c>
      <c r="B17556" s="1" t="s">
        <v>278</v>
      </c>
      <c r="C17556">
        <v>151.19613999999899</v>
      </c>
      <c r="D17556">
        <v>240.71938999999901</v>
      </c>
    </row>
    <row r="17557" spans="1:4" x14ac:dyDescent="0.3">
      <c r="A17557" s="1" t="s">
        <v>274</v>
      </c>
      <c r="B17557" s="1" t="s">
        <v>278</v>
      </c>
      <c r="C17557">
        <v>149.46933999999999</v>
      </c>
      <c r="D17557">
        <v>243.31858999999901</v>
      </c>
    </row>
    <row r="17558" spans="1:4" x14ac:dyDescent="0.3">
      <c r="A17558" s="1" t="s">
        <v>274</v>
      </c>
      <c r="B17558" s="1" t="s">
        <v>278</v>
      </c>
      <c r="C17558">
        <v>146.85453999999999</v>
      </c>
      <c r="D17558">
        <v>245.490589999999</v>
      </c>
    </row>
    <row r="17559" spans="1:4" x14ac:dyDescent="0.3">
      <c r="A17559" s="1" t="s">
        <v>274</v>
      </c>
      <c r="B17559" s="1" t="s">
        <v>278</v>
      </c>
      <c r="C17559">
        <v>144.69453999999999</v>
      </c>
      <c r="D17559">
        <v>247.26898999999901</v>
      </c>
    </row>
    <row r="17560" spans="1:4" x14ac:dyDescent="0.3">
      <c r="A17560" s="1" t="s">
        <v>274</v>
      </c>
      <c r="B17560" s="1" t="s">
        <v>278</v>
      </c>
      <c r="C17560">
        <v>142.86453999999901</v>
      </c>
      <c r="D17560">
        <v>248.70418999999899</v>
      </c>
    </row>
    <row r="17561" spans="1:4" x14ac:dyDescent="0.3">
      <c r="A17561" s="1" t="s">
        <v>274</v>
      </c>
      <c r="B17561" s="1" t="s">
        <v>278</v>
      </c>
      <c r="C17561">
        <v>142.15197999999901</v>
      </c>
      <c r="D17561">
        <v>249.48418999999899</v>
      </c>
    </row>
    <row r="17562" spans="1:4" x14ac:dyDescent="0.3">
      <c r="A17562" s="1" t="s">
        <v>274</v>
      </c>
      <c r="B17562" s="1" t="s">
        <v>278</v>
      </c>
      <c r="C17562">
        <v>140.61429999999999</v>
      </c>
      <c r="D17562">
        <v>250.56178999999901</v>
      </c>
    </row>
    <row r="17563" spans="1:4" x14ac:dyDescent="0.3">
      <c r="A17563" s="1" t="s">
        <v>274</v>
      </c>
      <c r="B17563" s="1" t="s">
        <v>278</v>
      </c>
      <c r="C17563">
        <v>139.65454</v>
      </c>
      <c r="D17563">
        <v>251.245789999999</v>
      </c>
    </row>
    <row r="17564" spans="1:4" x14ac:dyDescent="0.3">
      <c r="A17564" s="1" t="s">
        <v>274</v>
      </c>
      <c r="B17564" s="1" t="s">
        <v>278</v>
      </c>
      <c r="C17564">
        <v>137.25453999999999</v>
      </c>
      <c r="D17564">
        <v>253.17058999999901</v>
      </c>
    </row>
    <row r="17565" spans="1:4" x14ac:dyDescent="0.3">
      <c r="A17565" s="1" t="s">
        <v>274</v>
      </c>
      <c r="B17565" s="1" t="s">
        <v>278</v>
      </c>
      <c r="C17565">
        <v>135.33454</v>
      </c>
      <c r="D17565">
        <v>254.80258999999899</v>
      </c>
    </row>
    <row r="17566" spans="1:4" x14ac:dyDescent="0.3">
      <c r="A17566" s="1" t="s">
        <v>274</v>
      </c>
      <c r="B17566" s="1" t="s">
        <v>278</v>
      </c>
      <c r="C17566">
        <v>134.61814000000001</v>
      </c>
      <c r="D17566">
        <v>255.359389999999</v>
      </c>
    </row>
    <row r="17567" spans="1:4" x14ac:dyDescent="0.3">
      <c r="A17567" s="1" t="s">
        <v>274</v>
      </c>
      <c r="B17567" s="1" t="s">
        <v>278</v>
      </c>
      <c r="C17567">
        <v>132.69478000000001</v>
      </c>
      <c r="D17567">
        <v>257.10898999999898</v>
      </c>
    </row>
    <row r="17568" spans="1:4" x14ac:dyDescent="0.3">
      <c r="A17568" s="1" t="s">
        <v>274</v>
      </c>
      <c r="B17568" s="1" t="s">
        <v>278</v>
      </c>
      <c r="C17568">
        <v>130.28518</v>
      </c>
      <c r="D17568">
        <v>259.919389999999</v>
      </c>
    </row>
    <row r="17569" spans="1:4" x14ac:dyDescent="0.3">
      <c r="A17569" s="1" t="s">
        <v>274</v>
      </c>
      <c r="B17569" s="1" t="s">
        <v>278</v>
      </c>
      <c r="C17569">
        <v>128.61454000000001</v>
      </c>
      <c r="D17569">
        <v>261.599389999999</v>
      </c>
    </row>
    <row r="17570" spans="1:4" x14ac:dyDescent="0.3">
      <c r="A17570" s="1" t="s">
        <v>274</v>
      </c>
      <c r="B17570" s="1" t="s">
        <v>278</v>
      </c>
      <c r="C17570">
        <v>124.7059</v>
      </c>
      <c r="D17570">
        <v>265.67938999999899</v>
      </c>
    </row>
    <row r="17571" spans="1:4" x14ac:dyDescent="0.3">
      <c r="A17571" s="1" t="s">
        <v>274</v>
      </c>
      <c r="B17571" s="1" t="s">
        <v>278</v>
      </c>
      <c r="C17571">
        <v>123.81094</v>
      </c>
      <c r="D17571">
        <v>266.63938999999903</v>
      </c>
    </row>
    <row r="17572" spans="1:4" x14ac:dyDescent="0.3">
      <c r="A17572" s="1" t="s">
        <v>274</v>
      </c>
      <c r="B17572" s="1" t="s">
        <v>278</v>
      </c>
      <c r="C17572">
        <v>121.17814</v>
      </c>
      <c r="D17572">
        <v>269.27938999999901</v>
      </c>
    </row>
    <row r="17573" spans="1:4" x14ac:dyDescent="0.3">
      <c r="A17573" s="1" t="s">
        <v>274</v>
      </c>
      <c r="B17573" s="1" t="s">
        <v>278</v>
      </c>
      <c r="C17573">
        <v>118.98958</v>
      </c>
      <c r="D17573">
        <v>271.78018999999898</v>
      </c>
    </row>
    <row r="17574" spans="1:4" x14ac:dyDescent="0.3">
      <c r="A17574" s="1" t="s">
        <v>274</v>
      </c>
      <c r="B17574" s="1" t="s">
        <v>278</v>
      </c>
      <c r="C17574">
        <v>117.81453999999999</v>
      </c>
      <c r="D17574">
        <v>272.857789999999</v>
      </c>
    </row>
    <row r="17575" spans="1:4" x14ac:dyDescent="0.3">
      <c r="A17575" s="1" t="s">
        <v>274</v>
      </c>
      <c r="B17575" s="1" t="s">
        <v>278</v>
      </c>
      <c r="C17575">
        <v>114.28318</v>
      </c>
      <c r="D17575">
        <v>276.479389999999</v>
      </c>
    </row>
    <row r="17576" spans="1:4" x14ac:dyDescent="0.3">
      <c r="A17576" s="1" t="s">
        <v>274</v>
      </c>
      <c r="B17576" s="1" t="s">
        <v>278</v>
      </c>
      <c r="C17576">
        <v>113.87854</v>
      </c>
      <c r="D17576">
        <v>276.944989999999</v>
      </c>
    </row>
    <row r="17577" spans="1:4" x14ac:dyDescent="0.3">
      <c r="A17577" s="1" t="s">
        <v>274</v>
      </c>
      <c r="B17577" s="1" t="s">
        <v>278</v>
      </c>
      <c r="C17577">
        <v>113.49238</v>
      </c>
      <c r="D17577">
        <v>277.36258999999899</v>
      </c>
    </row>
    <row r="17578" spans="1:4" x14ac:dyDescent="0.3">
      <c r="A17578" s="1" t="s">
        <v>274</v>
      </c>
      <c r="B17578" s="1" t="s">
        <v>278</v>
      </c>
      <c r="C17578">
        <v>112.77454</v>
      </c>
      <c r="D17578">
        <v>277.919389999999</v>
      </c>
    </row>
    <row r="17579" spans="1:4" x14ac:dyDescent="0.3">
      <c r="A17579" s="1" t="s">
        <v>274</v>
      </c>
      <c r="B17579" s="1" t="s">
        <v>279</v>
      </c>
      <c r="C17579">
        <v>113.95196</v>
      </c>
      <c r="D17579">
        <v>311.62999000000002</v>
      </c>
    </row>
    <row r="17580" spans="1:4" x14ac:dyDescent="0.3">
      <c r="A17580" s="1" t="s">
        <v>274</v>
      </c>
      <c r="B17580" s="1" t="s">
        <v>279</v>
      </c>
      <c r="C17580">
        <v>116.59196</v>
      </c>
      <c r="D17580">
        <v>311.07799</v>
      </c>
    </row>
    <row r="17581" spans="1:4" x14ac:dyDescent="0.3">
      <c r="A17581" s="1" t="s">
        <v>274</v>
      </c>
      <c r="B17581" s="1" t="s">
        <v>279</v>
      </c>
      <c r="C17581">
        <v>118.99196000000001</v>
      </c>
      <c r="D17581">
        <v>310.36039</v>
      </c>
    </row>
    <row r="17582" spans="1:4" x14ac:dyDescent="0.3">
      <c r="A17582" s="1" t="s">
        <v>274</v>
      </c>
      <c r="B17582" s="1" t="s">
        <v>279</v>
      </c>
      <c r="C17582">
        <v>119.95196</v>
      </c>
      <c r="D17582">
        <v>310.12279000000001</v>
      </c>
    </row>
    <row r="17583" spans="1:4" x14ac:dyDescent="0.3">
      <c r="A17583" s="1" t="s">
        <v>274</v>
      </c>
      <c r="B17583" s="1" t="s">
        <v>279</v>
      </c>
      <c r="C17583">
        <v>122.11196</v>
      </c>
      <c r="D17583">
        <v>309.31159000000002</v>
      </c>
    </row>
    <row r="17584" spans="1:4" x14ac:dyDescent="0.3">
      <c r="A17584" s="1" t="s">
        <v>274</v>
      </c>
      <c r="B17584" s="1" t="s">
        <v>279</v>
      </c>
      <c r="C17584">
        <v>125.95196</v>
      </c>
      <c r="D17584">
        <v>308.02519000000001</v>
      </c>
    </row>
    <row r="17585" spans="1:4" x14ac:dyDescent="0.3">
      <c r="A17585" s="1" t="s">
        <v>274</v>
      </c>
      <c r="B17585" s="1" t="s">
        <v>279</v>
      </c>
      <c r="C17585">
        <v>127.87196</v>
      </c>
      <c r="D17585">
        <v>307.33159000000001</v>
      </c>
    </row>
    <row r="17586" spans="1:4" x14ac:dyDescent="0.3">
      <c r="A17586" s="1" t="s">
        <v>274</v>
      </c>
      <c r="B17586" s="1" t="s">
        <v>279</v>
      </c>
      <c r="C17586">
        <v>130.51195999999999</v>
      </c>
      <c r="D17586">
        <v>306.27559000000002</v>
      </c>
    </row>
    <row r="17587" spans="1:4" x14ac:dyDescent="0.3">
      <c r="A17587" s="1" t="s">
        <v>274</v>
      </c>
      <c r="B17587" s="1" t="s">
        <v>279</v>
      </c>
      <c r="C17587">
        <v>134.10835999999901</v>
      </c>
      <c r="D17587">
        <v>304.82598999999999</v>
      </c>
    </row>
    <row r="17588" spans="1:4" x14ac:dyDescent="0.3">
      <c r="A17588" s="1" t="s">
        <v>274</v>
      </c>
      <c r="B17588" s="1" t="s">
        <v>279</v>
      </c>
      <c r="C17588">
        <v>113.472359999999</v>
      </c>
      <c r="D17588">
        <v>311.93979000000002</v>
      </c>
    </row>
    <row r="17589" spans="1:4" x14ac:dyDescent="0.3">
      <c r="A17589" s="1" t="s">
        <v>274</v>
      </c>
      <c r="B17589" s="1" t="s">
        <v>279</v>
      </c>
      <c r="C17589">
        <v>112.71395999999901</v>
      </c>
      <c r="D17589">
        <v>312.01179000000002</v>
      </c>
    </row>
    <row r="17590" spans="1:4" x14ac:dyDescent="0.3">
      <c r="A17590" s="1" t="s">
        <v>274</v>
      </c>
      <c r="B17590" s="1" t="s">
        <v>279</v>
      </c>
      <c r="C17590">
        <v>112.03115999999901</v>
      </c>
      <c r="D17590">
        <v>312.25179000000003</v>
      </c>
    </row>
    <row r="17591" spans="1:4" x14ac:dyDescent="0.3">
      <c r="A17591" s="1" t="s">
        <v>274</v>
      </c>
      <c r="B17591" s="1" t="s">
        <v>279</v>
      </c>
      <c r="C17591">
        <v>108.672359999999</v>
      </c>
      <c r="D17591">
        <v>313.31738999999999</v>
      </c>
    </row>
    <row r="17592" spans="1:4" x14ac:dyDescent="0.3">
      <c r="A17592" s="1" t="s">
        <v>274</v>
      </c>
      <c r="B17592" s="1" t="s">
        <v>279</v>
      </c>
      <c r="C17592">
        <v>107.952359999999</v>
      </c>
      <c r="D17592">
        <v>313.46138999999999</v>
      </c>
    </row>
    <row r="17593" spans="1:4" x14ac:dyDescent="0.3">
      <c r="A17593" s="1" t="s">
        <v>274</v>
      </c>
      <c r="B17593" s="1" t="s">
        <v>279</v>
      </c>
      <c r="C17593">
        <v>106.032359999999</v>
      </c>
      <c r="D17593">
        <v>313.99659000000003</v>
      </c>
    </row>
    <row r="17594" spans="1:4" x14ac:dyDescent="0.3">
      <c r="A17594" s="1" t="s">
        <v>274</v>
      </c>
      <c r="B17594" s="1" t="s">
        <v>279</v>
      </c>
      <c r="C17594">
        <v>100.032359999999</v>
      </c>
      <c r="D17594">
        <v>315.51819</v>
      </c>
    </row>
    <row r="17595" spans="1:4" x14ac:dyDescent="0.3">
      <c r="A17595" s="1" t="s">
        <v>274</v>
      </c>
      <c r="B17595" s="1" t="s">
        <v>279</v>
      </c>
      <c r="C17595">
        <v>98.352358999999893</v>
      </c>
      <c r="D17595">
        <v>315.83019000000002</v>
      </c>
    </row>
    <row r="17596" spans="1:4" x14ac:dyDescent="0.3">
      <c r="A17596" s="1" t="s">
        <v>274</v>
      </c>
      <c r="B17596" s="1" t="s">
        <v>279</v>
      </c>
      <c r="C17596">
        <v>96.432358999999906</v>
      </c>
      <c r="D17596">
        <v>316.17338999999998</v>
      </c>
    </row>
    <row r="17597" spans="1:4" x14ac:dyDescent="0.3">
      <c r="A17597" s="1" t="s">
        <v>274</v>
      </c>
      <c r="B17597" s="1" t="s">
        <v>279</v>
      </c>
      <c r="C17597">
        <v>91.632358999999894</v>
      </c>
      <c r="D17597">
        <v>316.63898999999998</v>
      </c>
    </row>
    <row r="17598" spans="1:4" x14ac:dyDescent="0.3">
      <c r="A17598" s="1" t="s">
        <v>274</v>
      </c>
      <c r="B17598" s="1" t="s">
        <v>279</v>
      </c>
      <c r="C17598">
        <v>90.443158999999895</v>
      </c>
      <c r="D17598">
        <v>316.73739</v>
      </c>
    </row>
    <row r="17599" spans="1:4" x14ac:dyDescent="0.3">
      <c r="A17599" s="1" t="s">
        <v>274</v>
      </c>
      <c r="B17599" s="1" t="s">
        <v>279</v>
      </c>
      <c r="C17599">
        <v>89.472358999999898</v>
      </c>
      <c r="D17599">
        <v>316.73939000000001</v>
      </c>
    </row>
    <row r="17600" spans="1:4" x14ac:dyDescent="0.3">
      <c r="A17600" s="1" t="s">
        <v>274</v>
      </c>
      <c r="B17600" s="1" t="s">
        <v>279</v>
      </c>
      <c r="C17600">
        <v>228.425589999999</v>
      </c>
      <c r="D17600">
        <v>260.91539</v>
      </c>
    </row>
    <row r="17601" spans="1:4" x14ac:dyDescent="0.3">
      <c r="A17601" s="1" t="s">
        <v>274</v>
      </c>
      <c r="B17601" s="1" t="s">
        <v>279</v>
      </c>
      <c r="C17601">
        <v>227.698149999999</v>
      </c>
      <c r="D17601">
        <v>261.26339000000002</v>
      </c>
    </row>
    <row r="17602" spans="1:4" x14ac:dyDescent="0.3">
      <c r="A17602" s="1" t="s">
        <v>274</v>
      </c>
      <c r="B17602" s="1" t="s">
        <v>279</v>
      </c>
      <c r="C17602">
        <v>225.312309999999</v>
      </c>
      <c r="D17602">
        <v>261.08098999999999</v>
      </c>
    </row>
    <row r="17603" spans="1:4" x14ac:dyDescent="0.3">
      <c r="A17603" s="1" t="s">
        <v>274</v>
      </c>
      <c r="B17603" s="1" t="s">
        <v>279</v>
      </c>
      <c r="C17603">
        <v>222.67230999999899</v>
      </c>
      <c r="D17603">
        <v>261.05939000000001</v>
      </c>
    </row>
    <row r="17604" spans="1:4" x14ac:dyDescent="0.3">
      <c r="A17604" s="1" t="s">
        <v>274</v>
      </c>
      <c r="B17604" s="1" t="s">
        <v>279</v>
      </c>
      <c r="C17604">
        <v>218.592309999999</v>
      </c>
      <c r="D17604">
        <v>261.05939000000001</v>
      </c>
    </row>
    <row r="17605" spans="1:4" x14ac:dyDescent="0.3">
      <c r="A17605" s="1" t="s">
        <v>274</v>
      </c>
      <c r="B17605" s="1" t="s">
        <v>279</v>
      </c>
      <c r="C17605">
        <v>216.192309999999</v>
      </c>
      <c r="D17605">
        <v>260.96579000000003</v>
      </c>
    </row>
    <row r="17606" spans="1:4" x14ac:dyDescent="0.3">
      <c r="A17606" s="1" t="s">
        <v>274</v>
      </c>
      <c r="B17606" s="1" t="s">
        <v>279</v>
      </c>
      <c r="C17606">
        <v>212.592309999999</v>
      </c>
      <c r="D17606">
        <v>261.25378999999998</v>
      </c>
    </row>
    <row r="17607" spans="1:4" x14ac:dyDescent="0.3">
      <c r="A17607" s="1" t="s">
        <v>274</v>
      </c>
      <c r="B17607" s="1" t="s">
        <v>279</v>
      </c>
      <c r="C17607">
        <v>211.15230999999901</v>
      </c>
      <c r="D17607">
        <v>261.30178999999998</v>
      </c>
    </row>
    <row r="17608" spans="1:4" x14ac:dyDescent="0.3">
      <c r="A17608" s="1" t="s">
        <v>274</v>
      </c>
      <c r="B17608" s="1" t="s">
        <v>279</v>
      </c>
      <c r="C17608">
        <v>209.472309999999</v>
      </c>
      <c r="D17608">
        <v>261.32339000000002</v>
      </c>
    </row>
    <row r="17609" spans="1:4" x14ac:dyDescent="0.3">
      <c r="A17609" s="1" t="s">
        <v>274</v>
      </c>
      <c r="B17609" s="1" t="s">
        <v>279</v>
      </c>
      <c r="C17609">
        <v>206.35230999999899</v>
      </c>
      <c r="D17609">
        <v>261.46258999999998</v>
      </c>
    </row>
    <row r="17610" spans="1:4" x14ac:dyDescent="0.3">
      <c r="A17610" s="1" t="s">
        <v>274</v>
      </c>
      <c r="B17610" s="1" t="s">
        <v>279</v>
      </c>
      <c r="C17610">
        <v>148.51231999999899</v>
      </c>
      <c r="D17610">
        <v>297.77938999999998</v>
      </c>
    </row>
    <row r="17611" spans="1:4" x14ac:dyDescent="0.3">
      <c r="A17611" s="1" t="s">
        <v>274</v>
      </c>
      <c r="B17611" s="1" t="s">
        <v>279</v>
      </c>
      <c r="C17611">
        <v>146.59231999999901</v>
      </c>
      <c r="D17611">
        <v>298.79939000000002</v>
      </c>
    </row>
    <row r="17612" spans="1:4" x14ac:dyDescent="0.3">
      <c r="A17612" s="1" t="s">
        <v>274</v>
      </c>
      <c r="B17612" s="1" t="s">
        <v>279</v>
      </c>
      <c r="C17612">
        <v>143.23231999999899</v>
      </c>
      <c r="D17612">
        <v>299.69938999999999</v>
      </c>
    </row>
    <row r="17613" spans="1:4" x14ac:dyDescent="0.3">
      <c r="A17613" s="1" t="s">
        <v>274</v>
      </c>
      <c r="B17613" s="1" t="s">
        <v>279</v>
      </c>
      <c r="C17613">
        <v>176.11231999999899</v>
      </c>
      <c r="D17613">
        <v>277.61939000000001</v>
      </c>
    </row>
    <row r="17614" spans="1:4" x14ac:dyDescent="0.3">
      <c r="A17614" s="1" t="s">
        <v>274</v>
      </c>
      <c r="B17614" s="1" t="s">
        <v>279</v>
      </c>
      <c r="C17614">
        <v>174.906319999999</v>
      </c>
      <c r="D17614">
        <v>278.81218999999999</v>
      </c>
    </row>
    <row r="17615" spans="1:4" x14ac:dyDescent="0.3">
      <c r="A17615" s="1" t="s">
        <v>274</v>
      </c>
      <c r="B17615" s="1" t="s">
        <v>279</v>
      </c>
      <c r="C17615">
        <v>170.11231999999899</v>
      </c>
      <c r="D17615">
        <v>282.55858999999998</v>
      </c>
    </row>
    <row r="17616" spans="1:4" x14ac:dyDescent="0.3">
      <c r="A17616" s="1" t="s">
        <v>274</v>
      </c>
      <c r="B17616" s="1" t="s">
        <v>279</v>
      </c>
      <c r="C17616">
        <v>168.192319999999</v>
      </c>
      <c r="D17616">
        <v>284.01778999999999</v>
      </c>
    </row>
    <row r="17617" spans="1:4" x14ac:dyDescent="0.3">
      <c r="A17617" s="1" t="s">
        <v>274</v>
      </c>
      <c r="B17617" s="1" t="s">
        <v>279</v>
      </c>
      <c r="C17617">
        <v>165.79231999999899</v>
      </c>
      <c r="D17617">
        <v>285.77699000000001</v>
      </c>
    </row>
    <row r="17618" spans="1:4" x14ac:dyDescent="0.3">
      <c r="A17618" s="1" t="s">
        <v>274</v>
      </c>
      <c r="B17618" s="1" t="s">
        <v>279</v>
      </c>
      <c r="C17618">
        <v>162.912319999999</v>
      </c>
      <c r="D17618">
        <v>287.98739</v>
      </c>
    </row>
    <row r="17619" spans="1:4" x14ac:dyDescent="0.3">
      <c r="A17619" s="1" t="s">
        <v>274</v>
      </c>
      <c r="B17619" s="1" t="s">
        <v>279</v>
      </c>
      <c r="C17619">
        <v>161.71231999999901</v>
      </c>
      <c r="D17619">
        <v>288.88979</v>
      </c>
    </row>
    <row r="17620" spans="1:4" x14ac:dyDescent="0.3">
      <c r="A17620" s="1" t="s">
        <v>274</v>
      </c>
      <c r="B17620" s="1" t="s">
        <v>279</v>
      </c>
      <c r="C17620">
        <v>158.11231999999899</v>
      </c>
      <c r="D17620">
        <v>291.52019000000001</v>
      </c>
    </row>
    <row r="17621" spans="1:4" x14ac:dyDescent="0.3">
      <c r="A17621" s="1" t="s">
        <v>274</v>
      </c>
      <c r="B17621" s="1" t="s">
        <v>279</v>
      </c>
      <c r="C17621">
        <v>156.19232</v>
      </c>
      <c r="D17621">
        <v>293.07539000000003</v>
      </c>
    </row>
    <row r="17622" spans="1:4" x14ac:dyDescent="0.3">
      <c r="A17622" s="1" t="s">
        <v>274</v>
      </c>
      <c r="B17622" s="1" t="s">
        <v>279</v>
      </c>
      <c r="C17622">
        <v>155.23231999999999</v>
      </c>
      <c r="D17622">
        <v>293.68018999999998</v>
      </c>
    </row>
    <row r="17623" spans="1:4" x14ac:dyDescent="0.3">
      <c r="A17623" s="1" t="s">
        <v>274</v>
      </c>
      <c r="B17623" s="1" t="s">
        <v>279</v>
      </c>
      <c r="C17623">
        <v>154.27231999999901</v>
      </c>
      <c r="D17623">
        <v>294.27059000000003</v>
      </c>
    </row>
    <row r="17624" spans="1:4" x14ac:dyDescent="0.3">
      <c r="A17624" s="1" t="s">
        <v>274</v>
      </c>
      <c r="B17624" s="1" t="s">
        <v>279</v>
      </c>
      <c r="C17624">
        <v>149.953519999999</v>
      </c>
      <c r="D17624">
        <v>297.15059000000002</v>
      </c>
    </row>
    <row r="17625" spans="1:4" x14ac:dyDescent="0.3">
      <c r="A17625" s="1" t="s">
        <v>274</v>
      </c>
      <c r="B17625" s="1" t="s">
        <v>279</v>
      </c>
      <c r="C17625">
        <v>149.27071999999899</v>
      </c>
      <c r="D17625">
        <v>297.52019000000001</v>
      </c>
    </row>
    <row r="17626" spans="1:4" x14ac:dyDescent="0.3">
      <c r="A17626" s="1" t="s">
        <v>274</v>
      </c>
      <c r="B17626" s="1" t="s">
        <v>279</v>
      </c>
      <c r="C17626">
        <v>148.51231999999999</v>
      </c>
      <c r="D17626">
        <v>297.77938999999998</v>
      </c>
    </row>
    <row r="17627" spans="1:4" x14ac:dyDescent="0.3">
      <c r="A17627" s="1" t="s">
        <v>274</v>
      </c>
      <c r="B17627" s="1" t="s">
        <v>279</v>
      </c>
      <c r="C17627">
        <v>206.11178999999899</v>
      </c>
      <c r="D17627">
        <v>261.53939000000003</v>
      </c>
    </row>
    <row r="17628" spans="1:4" x14ac:dyDescent="0.3">
      <c r="A17628" s="1" t="s">
        <v>274</v>
      </c>
      <c r="B17628" s="1" t="s">
        <v>279</v>
      </c>
      <c r="C17628">
        <v>204.43131</v>
      </c>
      <c r="D17628">
        <v>262.60019</v>
      </c>
    </row>
    <row r="17629" spans="1:4" x14ac:dyDescent="0.3">
      <c r="A17629" s="1" t="s">
        <v>274</v>
      </c>
      <c r="B17629" s="1" t="s">
        <v>279</v>
      </c>
      <c r="C17629">
        <v>202.75179</v>
      </c>
      <c r="D17629">
        <v>263.33938999999998</v>
      </c>
    </row>
    <row r="17630" spans="1:4" x14ac:dyDescent="0.3">
      <c r="A17630" s="1" t="s">
        <v>274</v>
      </c>
      <c r="B17630" s="1" t="s">
        <v>279</v>
      </c>
      <c r="C17630">
        <v>200.35178999999999</v>
      </c>
      <c r="D17630">
        <v>263.66579000000002</v>
      </c>
    </row>
    <row r="17631" spans="1:4" x14ac:dyDescent="0.3">
      <c r="A17631" s="1" t="s">
        <v>274</v>
      </c>
      <c r="B17631" s="1" t="s">
        <v>279</v>
      </c>
      <c r="C17631">
        <v>199.15179000000001</v>
      </c>
      <c r="D17631">
        <v>264.40258999999998</v>
      </c>
    </row>
    <row r="17632" spans="1:4" x14ac:dyDescent="0.3">
      <c r="A17632" s="1" t="s">
        <v>274</v>
      </c>
      <c r="B17632" s="1" t="s">
        <v>279</v>
      </c>
      <c r="C17632">
        <v>197.95178999999999</v>
      </c>
      <c r="D17632">
        <v>265.17299000000003</v>
      </c>
    </row>
    <row r="17633" spans="1:4" x14ac:dyDescent="0.3">
      <c r="A17633" s="1" t="s">
        <v>274</v>
      </c>
      <c r="B17633" s="1" t="s">
        <v>279</v>
      </c>
      <c r="C17633">
        <v>196.51178999999999</v>
      </c>
      <c r="D17633">
        <v>265.65778999999998</v>
      </c>
    </row>
    <row r="17634" spans="1:4" x14ac:dyDescent="0.3">
      <c r="A17634" s="1" t="s">
        <v>274</v>
      </c>
      <c r="B17634" s="1" t="s">
        <v>279</v>
      </c>
      <c r="C17634">
        <v>195.31179</v>
      </c>
      <c r="D17634">
        <v>266.04658999999998</v>
      </c>
    </row>
    <row r="17635" spans="1:4" x14ac:dyDescent="0.3">
      <c r="A17635" s="1" t="s">
        <v>274</v>
      </c>
      <c r="B17635" s="1" t="s">
        <v>279</v>
      </c>
      <c r="C17635">
        <v>193.87179</v>
      </c>
      <c r="D17635">
        <v>266.68499000000003</v>
      </c>
    </row>
    <row r="17636" spans="1:4" x14ac:dyDescent="0.3">
      <c r="A17636" s="1" t="s">
        <v>274</v>
      </c>
      <c r="B17636" s="1" t="s">
        <v>279</v>
      </c>
      <c r="C17636">
        <v>192.67178999999999</v>
      </c>
      <c r="D17636">
        <v>267.28978999999998</v>
      </c>
    </row>
    <row r="17637" spans="1:4" x14ac:dyDescent="0.3">
      <c r="A17637" s="1" t="s">
        <v>274</v>
      </c>
      <c r="B17637" s="1" t="s">
        <v>279</v>
      </c>
      <c r="C17637">
        <v>190.27179000000001</v>
      </c>
      <c r="D17637">
        <v>268.51139000000001</v>
      </c>
    </row>
    <row r="17638" spans="1:4" x14ac:dyDescent="0.3">
      <c r="A17638" s="1" t="s">
        <v>274</v>
      </c>
      <c r="B17638" s="1" t="s">
        <v>279</v>
      </c>
      <c r="C17638">
        <v>187.15179000000001</v>
      </c>
      <c r="D17638">
        <v>270.54658999999998</v>
      </c>
    </row>
    <row r="17639" spans="1:4" x14ac:dyDescent="0.3">
      <c r="A17639" s="1" t="s">
        <v>274</v>
      </c>
      <c r="B17639" s="1" t="s">
        <v>279</v>
      </c>
      <c r="C17639">
        <v>184.51179999999999</v>
      </c>
      <c r="D17639">
        <v>272.21699000000001</v>
      </c>
    </row>
    <row r="17640" spans="1:4" x14ac:dyDescent="0.3">
      <c r="A17640" s="1" t="s">
        <v>274</v>
      </c>
      <c r="B17640" s="1" t="s">
        <v>279</v>
      </c>
      <c r="C17640">
        <v>183.31180000000001</v>
      </c>
      <c r="D17640">
        <v>273.07139000000001</v>
      </c>
    </row>
    <row r="17641" spans="1:4" x14ac:dyDescent="0.3">
      <c r="A17641" s="1" t="s">
        <v>274</v>
      </c>
      <c r="B17641" s="1" t="s">
        <v>279</v>
      </c>
      <c r="C17641">
        <v>181.15180000000001</v>
      </c>
      <c r="D17641">
        <v>274.36979000000002</v>
      </c>
    </row>
    <row r="17642" spans="1:4" x14ac:dyDescent="0.3">
      <c r="A17642" s="1" t="s">
        <v>274</v>
      </c>
      <c r="B17642" s="1" t="s">
        <v>279</v>
      </c>
      <c r="C17642">
        <v>179.71180000000001</v>
      </c>
      <c r="D17642">
        <v>275.05619000000002</v>
      </c>
    </row>
    <row r="17643" spans="1:4" x14ac:dyDescent="0.3">
      <c r="A17643" s="1" t="s">
        <v>274</v>
      </c>
      <c r="B17643" s="1" t="s">
        <v>279</v>
      </c>
      <c r="C17643">
        <v>176.11179999999999</v>
      </c>
      <c r="D17643">
        <v>277.61939000000001</v>
      </c>
    </row>
    <row r="17644" spans="1:4" x14ac:dyDescent="0.3">
      <c r="A17644" s="1" t="s">
        <v>274</v>
      </c>
      <c r="B17644" s="1" t="s">
        <v>277</v>
      </c>
      <c r="C17644">
        <v>89.402469999999994</v>
      </c>
      <c r="D17644">
        <v>271</v>
      </c>
    </row>
    <row r="17645" spans="1:4" x14ac:dyDescent="0.3">
      <c r="A17645" s="1" t="s">
        <v>274</v>
      </c>
      <c r="B17645" s="1" t="s">
        <v>277</v>
      </c>
      <c r="C17645">
        <v>92.708919999999907</v>
      </c>
      <c r="D17645">
        <v>271.11022000000003</v>
      </c>
    </row>
    <row r="17646" spans="1:4" x14ac:dyDescent="0.3">
      <c r="A17646" s="1" t="s">
        <v>274</v>
      </c>
      <c r="B17646" s="1" t="s">
        <v>277</v>
      </c>
      <c r="C17646">
        <v>98.770789999999906</v>
      </c>
      <c r="D17646">
        <v>270.77956999999998</v>
      </c>
    </row>
    <row r="17647" spans="1:4" x14ac:dyDescent="0.3">
      <c r="A17647" s="1" t="s">
        <v>274</v>
      </c>
      <c r="B17647" s="1" t="s">
        <v>277</v>
      </c>
      <c r="C17647">
        <v>105.714289999999</v>
      </c>
      <c r="D17647">
        <v>270.88977999999997</v>
      </c>
    </row>
    <row r="17648" spans="1:4" x14ac:dyDescent="0.3">
      <c r="A17648" s="1" t="s">
        <v>274</v>
      </c>
      <c r="B17648" s="1" t="s">
        <v>277</v>
      </c>
      <c r="C17648">
        <v>111.11488999999899</v>
      </c>
      <c r="D17648">
        <v>270.66935000000001</v>
      </c>
    </row>
    <row r="17649" spans="1:4" x14ac:dyDescent="0.3">
      <c r="A17649" s="1" t="s">
        <v>274</v>
      </c>
      <c r="B17649" s="1" t="s">
        <v>277</v>
      </c>
      <c r="C17649">
        <v>113.319139999999</v>
      </c>
      <c r="D17649">
        <v>270.22849000000002</v>
      </c>
    </row>
    <row r="17650" spans="1:4" x14ac:dyDescent="0.3">
      <c r="A17650" s="1" t="s">
        <v>274</v>
      </c>
      <c r="B17650" s="1" t="s">
        <v>277</v>
      </c>
      <c r="C17650">
        <v>117.948219999999</v>
      </c>
      <c r="D17650">
        <v>270.00806</v>
      </c>
    </row>
    <row r="17651" spans="1:4" x14ac:dyDescent="0.3">
      <c r="A17651" s="1" t="s">
        <v>274</v>
      </c>
      <c r="B17651" s="1" t="s">
        <v>277</v>
      </c>
      <c r="C17651">
        <v>121.80569</v>
      </c>
      <c r="D17651">
        <v>268.90591000000001</v>
      </c>
    </row>
    <row r="17652" spans="1:4" x14ac:dyDescent="0.3">
      <c r="A17652" s="1" t="s">
        <v>274</v>
      </c>
      <c r="B17652" s="1" t="s">
        <v>277</v>
      </c>
      <c r="C17652">
        <v>125.66324</v>
      </c>
      <c r="D17652">
        <v>268.13441</v>
      </c>
    </row>
    <row r="17653" spans="1:4" x14ac:dyDescent="0.3">
      <c r="A17653" s="1" t="s">
        <v>274</v>
      </c>
      <c r="B17653" s="1" t="s">
        <v>277</v>
      </c>
      <c r="C17653">
        <v>129.30036999999999</v>
      </c>
      <c r="D17653">
        <v>267.14247999999998</v>
      </c>
    </row>
    <row r="17654" spans="1:4" x14ac:dyDescent="0.3">
      <c r="A17654" s="1" t="s">
        <v>274</v>
      </c>
      <c r="B17654" s="1" t="s">
        <v>277</v>
      </c>
      <c r="C17654">
        <v>131.50461999999999</v>
      </c>
      <c r="D17654">
        <v>266.15053</v>
      </c>
    </row>
    <row r="17655" spans="1:4" x14ac:dyDescent="0.3">
      <c r="A17655" s="1" t="s">
        <v>274</v>
      </c>
      <c r="B17655" s="1" t="s">
        <v>277</v>
      </c>
      <c r="C17655">
        <v>134.14979</v>
      </c>
      <c r="D17655">
        <v>264.93817000000001</v>
      </c>
    </row>
    <row r="17656" spans="1:4" x14ac:dyDescent="0.3">
      <c r="A17656" s="1" t="s">
        <v>274</v>
      </c>
      <c r="B17656" s="1" t="s">
        <v>277</v>
      </c>
      <c r="C17656">
        <v>137.56648999999999</v>
      </c>
      <c r="D17656">
        <v>262.62365999999997</v>
      </c>
    </row>
    <row r="17657" spans="1:4" x14ac:dyDescent="0.3">
      <c r="A17657" s="1" t="s">
        <v>274</v>
      </c>
      <c r="B17657" s="1" t="s">
        <v>277</v>
      </c>
      <c r="C17657">
        <v>140.43208999999999</v>
      </c>
      <c r="D17657">
        <v>261.08064999999999</v>
      </c>
    </row>
    <row r="17658" spans="1:4" x14ac:dyDescent="0.3">
      <c r="A17658" s="1" t="s">
        <v>274</v>
      </c>
      <c r="B17658" s="1" t="s">
        <v>277</v>
      </c>
      <c r="C17658">
        <v>142.63633999999999</v>
      </c>
      <c r="D17658">
        <v>259.53762999999998</v>
      </c>
    </row>
    <row r="17659" spans="1:4" x14ac:dyDescent="0.3">
      <c r="A17659" s="1" t="s">
        <v>274</v>
      </c>
      <c r="B17659" s="1" t="s">
        <v>277</v>
      </c>
      <c r="C17659">
        <v>145.17133999999999</v>
      </c>
      <c r="D17659">
        <v>258.32526999999999</v>
      </c>
    </row>
    <row r="17660" spans="1:4" x14ac:dyDescent="0.3">
      <c r="A17660" s="1" t="s">
        <v>274</v>
      </c>
      <c r="B17660" s="1" t="s">
        <v>277</v>
      </c>
      <c r="C17660">
        <v>147.81644</v>
      </c>
      <c r="D17660">
        <v>257.00268999999997</v>
      </c>
    </row>
    <row r="17661" spans="1:4" x14ac:dyDescent="0.3">
      <c r="A17661" s="1" t="s">
        <v>274</v>
      </c>
      <c r="B17661" s="1" t="s">
        <v>277</v>
      </c>
      <c r="C17661">
        <v>150.02077</v>
      </c>
      <c r="D17661">
        <v>256.01074999999997</v>
      </c>
    </row>
    <row r="17662" spans="1:4" x14ac:dyDescent="0.3">
      <c r="A17662" s="1" t="s">
        <v>274</v>
      </c>
      <c r="B17662" s="1" t="s">
        <v>277</v>
      </c>
      <c r="C17662">
        <v>152.88637</v>
      </c>
      <c r="D17662">
        <v>254.57795999999999</v>
      </c>
    </row>
    <row r="17663" spans="1:4" x14ac:dyDescent="0.3">
      <c r="A17663" s="1" t="s">
        <v>274</v>
      </c>
      <c r="B17663" s="1" t="s">
        <v>277</v>
      </c>
      <c r="C17663">
        <v>155.42129</v>
      </c>
      <c r="D17663">
        <v>254.24731</v>
      </c>
    </row>
    <row r="17664" spans="1:4" x14ac:dyDescent="0.3">
      <c r="A17664" s="1" t="s">
        <v>274</v>
      </c>
      <c r="B17664" s="1" t="s">
        <v>277</v>
      </c>
      <c r="C17664">
        <v>158.50731999999999</v>
      </c>
      <c r="D17664">
        <v>253.25538</v>
      </c>
    </row>
    <row r="17665" spans="1:4" x14ac:dyDescent="0.3">
      <c r="A17665" s="1" t="s">
        <v>274</v>
      </c>
      <c r="B17665" s="1" t="s">
        <v>277</v>
      </c>
      <c r="C17665">
        <v>161.59334000000001</v>
      </c>
      <c r="D17665">
        <v>252.92473000000001</v>
      </c>
    </row>
    <row r="17666" spans="1:4" x14ac:dyDescent="0.3">
      <c r="A17666" s="1" t="s">
        <v>274</v>
      </c>
      <c r="B17666" s="1" t="s">
        <v>277</v>
      </c>
      <c r="C17666">
        <v>164.45894000000001</v>
      </c>
      <c r="D17666">
        <v>252.70429999999999</v>
      </c>
    </row>
    <row r="17667" spans="1:4" x14ac:dyDescent="0.3">
      <c r="A17667" s="1" t="s">
        <v>274</v>
      </c>
      <c r="B17667" s="1" t="s">
        <v>277</v>
      </c>
      <c r="C17667">
        <v>167.54497000000001</v>
      </c>
      <c r="D17667">
        <v>252.37366</v>
      </c>
    </row>
    <row r="17668" spans="1:4" x14ac:dyDescent="0.3">
      <c r="A17668" s="1" t="s">
        <v>274</v>
      </c>
      <c r="B17668" s="1" t="s">
        <v>277</v>
      </c>
      <c r="C17668">
        <v>172.39447000000001</v>
      </c>
      <c r="D17668">
        <v>252.37366</v>
      </c>
    </row>
    <row r="17669" spans="1:4" x14ac:dyDescent="0.3">
      <c r="A17669" s="1" t="s">
        <v>274</v>
      </c>
      <c r="B17669" s="1" t="s">
        <v>277</v>
      </c>
      <c r="C17669">
        <v>176.91322</v>
      </c>
      <c r="D17669">
        <v>252.15322</v>
      </c>
    </row>
    <row r="17670" spans="1:4" x14ac:dyDescent="0.3">
      <c r="A17670" s="1" t="s">
        <v>274</v>
      </c>
      <c r="B17670" s="1" t="s">
        <v>277</v>
      </c>
      <c r="C17670">
        <v>180.77077</v>
      </c>
      <c r="D17670">
        <v>252.37366</v>
      </c>
    </row>
    <row r="17671" spans="1:4" x14ac:dyDescent="0.3">
      <c r="A17671" s="1" t="s">
        <v>284</v>
      </c>
      <c r="B17671" s="1" t="s">
        <v>283</v>
      </c>
      <c r="C17671">
        <v>133.98929000000001</v>
      </c>
      <c r="D17671">
        <v>740.61407999999994</v>
      </c>
    </row>
    <row r="17672" spans="1:4" x14ac:dyDescent="0.3">
      <c r="A17672" s="1" t="s">
        <v>284</v>
      </c>
      <c r="B17672" s="1" t="s">
        <v>283</v>
      </c>
      <c r="C17672">
        <v>163.65429</v>
      </c>
      <c r="D17672">
        <v>740.548079999999</v>
      </c>
    </row>
    <row r="17673" spans="1:4" x14ac:dyDescent="0.3">
      <c r="A17673" s="1" t="s">
        <v>284</v>
      </c>
      <c r="B17673" s="1" t="s">
        <v>283</v>
      </c>
      <c r="C17673">
        <v>190.25328999999999</v>
      </c>
      <c r="D17673">
        <v>733.548079999999</v>
      </c>
    </row>
    <row r="17674" spans="1:4" x14ac:dyDescent="0.3">
      <c r="A17674" s="1" t="s">
        <v>284</v>
      </c>
      <c r="B17674" s="1" t="s">
        <v>283</v>
      </c>
      <c r="C17674">
        <v>231.52128999999999</v>
      </c>
      <c r="D17674">
        <v>725.28007999999897</v>
      </c>
    </row>
    <row r="17675" spans="1:4" x14ac:dyDescent="0.3">
      <c r="A17675" s="1" t="s">
        <v>284</v>
      </c>
      <c r="B17675" s="1" t="s">
        <v>283</v>
      </c>
      <c r="C17675">
        <v>260.32128999999998</v>
      </c>
      <c r="D17675">
        <v>724.880079999999</v>
      </c>
    </row>
    <row r="17676" spans="1:4" x14ac:dyDescent="0.3">
      <c r="A17676" s="1" t="s">
        <v>284</v>
      </c>
      <c r="B17676" s="1" t="s">
        <v>283</v>
      </c>
      <c r="C17676">
        <v>274.45428999999899</v>
      </c>
      <c r="D17676">
        <v>716.94807999999898</v>
      </c>
    </row>
    <row r="17677" spans="1:4" x14ac:dyDescent="0.3">
      <c r="A17677" s="1" t="s">
        <v>284</v>
      </c>
      <c r="B17677" s="1" t="s">
        <v>283</v>
      </c>
      <c r="C17677">
        <v>297.12128999999902</v>
      </c>
      <c r="D17677">
        <v>712.68107999999904</v>
      </c>
    </row>
    <row r="17678" spans="1:4" x14ac:dyDescent="0.3">
      <c r="A17678" s="1" t="s">
        <v>284</v>
      </c>
      <c r="B17678" s="1" t="s">
        <v>283</v>
      </c>
      <c r="C17678">
        <v>323.45328999999901</v>
      </c>
      <c r="D17678">
        <v>684.21507999999903</v>
      </c>
    </row>
    <row r="17679" spans="1:4" x14ac:dyDescent="0.3">
      <c r="A17679" s="1" t="s">
        <v>284</v>
      </c>
      <c r="B17679" s="1" t="s">
        <v>283</v>
      </c>
      <c r="C17679">
        <v>358.85228999999902</v>
      </c>
      <c r="D17679">
        <v>677.81507999999906</v>
      </c>
    </row>
    <row r="17680" spans="1:4" x14ac:dyDescent="0.3">
      <c r="A17680" s="1" t="s">
        <v>284</v>
      </c>
      <c r="B17680" s="1" t="s">
        <v>283</v>
      </c>
      <c r="C17680">
        <v>387.384289999999</v>
      </c>
      <c r="D17680">
        <v>681.34807999999896</v>
      </c>
    </row>
    <row r="17681" spans="1:4" x14ac:dyDescent="0.3">
      <c r="A17681" s="1" t="s">
        <v>284</v>
      </c>
      <c r="B17681" s="1" t="s">
        <v>283</v>
      </c>
      <c r="C17681">
        <v>415.11928999999901</v>
      </c>
      <c r="D17681">
        <v>682.81507999999906</v>
      </c>
    </row>
    <row r="17682" spans="1:4" x14ac:dyDescent="0.3">
      <c r="A17682" s="1" t="s">
        <v>284</v>
      </c>
      <c r="B17682" s="1" t="s">
        <v>283</v>
      </c>
      <c r="C17682">
        <v>443.78528999999901</v>
      </c>
      <c r="D17682">
        <v>682.94907999999896</v>
      </c>
    </row>
    <row r="17683" spans="1:4" x14ac:dyDescent="0.3">
      <c r="A17683" s="1" t="s">
        <v>284</v>
      </c>
      <c r="B17683" s="1" t="s">
        <v>283</v>
      </c>
      <c r="C17683">
        <v>488.91728999999901</v>
      </c>
      <c r="D17683">
        <v>680.34807999999896</v>
      </c>
    </row>
    <row r="17684" spans="1:4" x14ac:dyDescent="0.3">
      <c r="A17684" s="1" t="s">
        <v>284</v>
      </c>
      <c r="B17684" s="1" t="s">
        <v>230</v>
      </c>
      <c r="C17684">
        <v>133.80540999999999</v>
      </c>
      <c r="D17684">
        <v>570.55700000000002</v>
      </c>
    </row>
    <row r="17685" spans="1:4" x14ac:dyDescent="0.3">
      <c r="A17685" s="1" t="s">
        <v>284</v>
      </c>
      <c r="B17685" s="1" t="s">
        <v>230</v>
      </c>
      <c r="C17685">
        <v>157.93841</v>
      </c>
      <c r="D17685">
        <v>568.49</v>
      </c>
    </row>
    <row r="17686" spans="1:4" x14ac:dyDescent="0.3">
      <c r="A17686" s="1" t="s">
        <v>284</v>
      </c>
      <c r="B17686" s="1" t="s">
        <v>230</v>
      </c>
      <c r="C17686">
        <v>182.53740999999999</v>
      </c>
      <c r="D17686">
        <v>559.42399999999998</v>
      </c>
    </row>
    <row r="17687" spans="1:4" x14ac:dyDescent="0.3">
      <c r="A17687" s="1" t="s">
        <v>284</v>
      </c>
      <c r="B17687" s="1" t="s">
        <v>230</v>
      </c>
      <c r="C17687">
        <v>233.93841</v>
      </c>
      <c r="D17687">
        <v>558.89</v>
      </c>
    </row>
    <row r="17688" spans="1:4" x14ac:dyDescent="0.3">
      <c r="A17688" s="1" t="s">
        <v>284</v>
      </c>
      <c r="B17688" s="1" t="s">
        <v>230</v>
      </c>
      <c r="C17688">
        <v>259.60541000000001</v>
      </c>
      <c r="D17688">
        <v>548.42399999999998</v>
      </c>
    </row>
    <row r="17689" spans="1:4" x14ac:dyDescent="0.3">
      <c r="A17689" s="1" t="s">
        <v>284</v>
      </c>
      <c r="B17689" s="1" t="s">
        <v>230</v>
      </c>
      <c r="C17689">
        <v>276.86941000000002</v>
      </c>
      <c r="D17689">
        <v>542.29</v>
      </c>
    </row>
    <row r="17690" spans="1:4" x14ac:dyDescent="0.3">
      <c r="A17690" s="1" t="s">
        <v>284</v>
      </c>
      <c r="B17690" s="1" t="s">
        <v>230</v>
      </c>
      <c r="C17690">
        <v>303.86840999999998</v>
      </c>
      <c r="D17690">
        <v>536.623999999999</v>
      </c>
    </row>
    <row r="17691" spans="1:4" x14ac:dyDescent="0.3">
      <c r="A17691" s="1" t="s">
        <v>284</v>
      </c>
      <c r="B17691" s="1" t="s">
        <v>230</v>
      </c>
      <c r="C17691">
        <v>326.26940999999999</v>
      </c>
      <c r="D17691">
        <v>526.82399999999996</v>
      </c>
    </row>
    <row r="17692" spans="1:4" x14ac:dyDescent="0.3">
      <c r="A17692" s="1" t="s">
        <v>284</v>
      </c>
      <c r="B17692" s="1" t="s">
        <v>230</v>
      </c>
      <c r="C17692">
        <v>330.40341000000001</v>
      </c>
      <c r="D17692">
        <v>519.22399999999902</v>
      </c>
    </row>
    <row r="17693" spans="1:4" x14ac:dyDescent="0.3">
      <c r="A17693" s="1" t="s">
        <v>284</v>
      </c>
      <c r="B17693" s="1" t="s">
        <v>230</v>
      </c>
      <c r="C17693">
        <v>357.33541000000002</v>
      </c>
      <c r="D17693">
        <v>528.89</v>
      </c>
    </row>
    <row r="17694" spans="1:4" x14ac:dyDescent="0.3">
      <c r="A17694" s="1" t="s">
        <v>284</v>
      </c>
      <c r="B17694" s="1" t="s">
        <v>230</v>
      </c>
      <c r="C17694">
        <v>383.00340999999997</v>
      </c>
      <c r="D17694">
        <v>530.89</v>
      </c>
    </row>
    <row r="17695" spans="1:4" x14ac:dyDescent="0.3">
      <c r="A17695" s="1" t="s">
        <v>284</v>
      </c>
      <c r="B17695" s="1" t="s">
        <v>230</v>
      </c>
      <c r="C17695">
        <v>405.53440999999998</v>
      </c>
      <c r="D17695">
        <v>525.75699999999995</v>
      </c>
    </row>
    <row r="17696" spans="1:4" x14ac:dyDescent="0.3">
      <c r="A17696" s="1" t="s">
        <v>284</v>
      </c>
      <c r="B17696" s="1" t="s">
        <v>231</v>
      </c>
      <c r="C17696">
        <v>133.9622</v>
      </c>
      <c r="D17696">
        <v>459.358</v>
      </c>
    </row>
    <row r="17697" spans="1:4" x14ac:dyDescent="0.3">
      <c r="A17697" s="1" t="s">
        <v>284</v>
      </c>
      <c r="B17697" s="1" t="s">
        <v>231</v>
      </c>
      <c r="C17697">
        <v>197.0942</v>
      </c>
      <c r="D17697">
        <v>454.95800000000003</v>
      </c>
    </row>
    <row r="17698" spans="1:4" x14ac:dyDescent="0.3">
      <c r="A17698" s="1" t="s">
        <v>284</v>
      </c>
      <c r="B17698" s="1" t="s">
        <v>231</v>
      </c>
      <c r="C17698">
        <v>218.29519999999999</v>
      </c>
      <c r="D17698">
        <v>458.15800000000002</v>
      </c>
    </row>
    <row r="17699" spans="1:4" x14ac:dyDescent="0.3">
      <c r="A17699" s="1" t="s">
        <v>284</v>
      </c>
      <c r="B17699" s="1" t="s">
        <v>231</v>
      </c>
      <c r="C17699">
        <v>246.6952</v>
      </c>
      <c r="D17699">
        <v>445.02600000000001</v>
      </c>
    </row>
    <row r="17700" spans="1:4" x14ac:dyDescent="0.3">
      <c r="A17700" s="1" t="s">
        <v>284</v>
      </c>
      <c r="B17700" s="1" t="s">
        <v>231</v>
      </c>
      <c r="C17700">
        <v>263.69319999999999</v>
      </c>
      <c r="D17700">
        <v>442.09</v>
      </c>
    </row>
    <row r="17701" spans="1:4" x14ac:dyDescent="0.3">
      <c r="A17701" s="1" t="s">
        <v>284</v>
      </c>
      <c r="B17701" s="1" t="s">
        <v>231</v>
      </c>
      <c r="C17701">
        <v>282.89420000000001</v>
      </c>
      <c r="D17701">
        <v>419.62599999999998</v>
      </c>
    </row>
    <row r="17702" spans="1:4" x14ac:dyDescent="0.3">
      <c r="A17702" s="1" t="s">
        <v>284</v>
      </c>
      <c r="B17702" s="1" t="s">
        <v>231</v>
      </c>
      <c r="C17702">
        <v>297.69319999999999</v>
      </c>
      <c r="D17702">
        <v>412.35899999999998</v>
      </c>
    </row>
    <row r="17703" spans="1:4" x14ac:dyDescent="0.3">
      <c r="A17703" s="1" t="s">
        <v>284</v>
      </c>
      <c r="B17703" s="1" t="s">
        <v>231</v>
      </c>
      <c r="C17703">
        <v>299.4282</v>
      </c>
      <c r="D17703">
        <v>404.82600000000002</v>
      </c>
    </row>
    <row r="17704" spans="1:4" x14ac:dyDescent="0.3">
      <c r="A17704" s="1" t="s">
        <v>284</v>
      </c>
      <c r="B17704" s="1" t="s">
        <v>231</v>
      </c>
      <c r="C17704">
        <v>344.56119999999999</v>
      </c>
      <c r="D17704">
        <v>388.49200000000002</v>
      </c>
    </row>
    <row r="17705" spans="1:4" x14ac:dyDescent="0.3">
      <c r="A17705" s="1" t="s">
        <v>284</v>
      </c>
      <c r="B17705" s="1" t="s">
        <v>231</v>
      </c>
      <c r="C17705">
        <v>413.95920000000001</v>
      </c>
      <c r="D17705">
        <v>386.49200000000002</v>
      </c>
    </row>
    <row r="17706" spans="1:4" x14ac:dyDescent="0.3">
      <c r="A17706" s="1" t="s">
        <v>284</v>
      </c>
      <c r="B17706" s="1" t="s">
        <v>233</v>
      </c>
      <c r="C17706">
        <v>133.98594</v>
      </c>
      <c r="D17706">
        <v>285.36</v>
      </c>
    </row>
    <row r="17707" spans="1:4" x14ac:dyDescent="0.3">
      <c r="A17707" s="1" t="s">
        <v>284</v>
      </c>
      <c r="B17707" s="1" t="s">
        <v>233</v>
      </c>
      <c r="C17707">
        <v>178.65294</v>
      </c>
      <c r="D17707">
        <v>275.22699999999998</v>
      </c>
    </row>
    <row r="17708" spans="1:4" x14ac:dyDescent="0.3">
      <c r="A17708" s="1" t="s">
        <v>284</v>
      </c>
      <c r="B17708" s="1" t="s">
        <v>233</v>
      </c>
      <c r="C17708">
        <v>189.31894</v>
      </c>
      <c r="D17708">
        <v>273.16000000000003</v>
      </c>
    </row>
    <row r="17709" spans="1:4" x14ac:dyDescent="0.3">
      <c r="A17709" s="1" t="s">
        <v>284</v>
      </c>
      <c r="B17709" s="1" t="s">
        <v>233</v>
      </c>
      <c r="C17709">
        <v>218.98694</v>
      </c>
      <c r="D17709">
        <v>271.56</v>
      </c>
    </row>
    <row r="17710" spans="1:4" x14ac:dyDescent="0.3">
      <c r="A17710" s="1" t="s">
        <v>284</v>
      </c>
      <c r="B17710" s="1" t="s">
        <v>233</v>
      </c>
      <c r="C17710">
        <v>269.85293999999999</v>
      </c>
      <c r="D17710">
        <v>263.892</v>
      </c>
    </row>
    <row r="17711" spans="1:4" x14ac:dyDescent="0.3">
      <c r="A17711" s="1" t="s">
        <v>284</v>
      </c>
      <c r="B17711" s="1" t="s">
        <v>233</v>
      </c>
      <c r="C17711">
        <v>313.51693999999998</v>
      </c>
      <c r="D17711">
        <v>259.56</v>
      </c>
    </row>
    <row r="17712" spans="1:4" x14ac:dyDescent="0.3">
      <c r="A17712" s="1" t="s">
        <v>284</v>
      </c>
      <c r="B17712" s="1" t="s">
        <v>233</v>
      </c>
      <c r="C17712">
        <v>347.25193999999999</v>
      </c>
      <c r="D17712">
        <v>256.09199999999998</v>
      </c>
    </row>
    <row r="17713" spans="1:4" x14ac:dyDescent="0.3">
      <c r="A17713" s="1" t="s">
        <v>284</v>
      </c>
      <c r="B17713" s="1" t="s">
        <v>233</v>
      </c>
      <c r="C17713">
        <v>396.18293999999997</v>
      </c>
      <c r="D17713">
        <v>250.16</v>
      </c>
    </row>
    <row r="17714" spans="1:4" x14ac:dyDescent="0.3">
      <c r="A17714" s="1" t="s">
        <v>284</v>
      </c>
      <c r="B17714" s="1" t="s">
        <v>233</v>
      </c>
      <c r="C17714">
        <v>432.382939999999</v>
      </c>
      <c r="D17714">
        <v>238.828</v>
      </c>
    </row>
    <row r="17715" spans="1:4" x14ac:dyDescent="0.3">
      <c r="A17715" s="1" t="s">
        <v>284</v>
      </c>
      <c r="B17715" s="1" t="s">
        <v>233</v>
      </c>
      <c r="C17715">
        <v>475.382939999999</v>
      </c>
      <c r="D17715">
        <v>234.76</v>
      </c>
    </row>
    <row r="17716" spans="1:4" x14ac:dyDescent="0.3">
      <c r="A17716" s="1" t="s">
        <v>288</v>
      </c>
      <c r="B17716" s="1" t="s">
        <v>289</v>
      </c>
      <c r="C17716">
        <v>71.421377000000007</v>
      </c>
      <c r="D17716">
        <v>549.65931</v>
      </c>
    </row>
    <row r="17717" spans="1:4" x14ac:dyDescent="0.3">
      <c r="A17717" s="1" t="s">
        <v>288</v>
      </c>
      <c r="B17717" s="1" t="s">
        <v>289</v>
      </c>
      <c r="C17717">
        <v>75.501272999999998</v>
      </c>
      <c r="D17717">
        <v>549.09956999999997</v>
      </c>
    </row>
    <row r="17718" spans="1:4" x14ac:dyDescent="0.3">
      <c r="A17718" s="1" t="s">
        <v>288</v>
      </c>
      <c r="B17718" s="1" t="s">
        <v>289</v>
      </c>
      <c r="C17718">
        <v>76.701241999999993</v>
      </c>
      <c r="D17718">
        <v>548.93953999999997</v>
      </c>
    </row>
    <row r="17719" spans="1:4" x14ac:dyDescent="0.3">
      <c r="A17719" s="1" t="s">
        <v>288</v>
      </c>
      <c r="B17719" s="1" t="s">
        <v>289</v>
      </c>
      <c r="C17719">
        <v>79.581169000000003</v>
      </c>
      <c r="D17719">
        <v>548.53958</v>
      </c>
    </row>
    <row r="17720" spans="1:4" x14ac:dyDescent="0.3">
      <c r="A17720" s="1" t="s">
        <v>288</v>
      </c>
      <c r="B17720" s="1" t="s">
        <v>289</v>
      </c>
      <c r="C17720">
        <v>86.540991000000005</v>
      </c>
      <c r="D17720">
        <v>547.93978000000004</v>
      </c>
    </row>
    <row r="17721" spans="1:4" x14ac:dyDescent="0.3">
      <c r="A17721" s="1" t="s">
        <v>288</v>
      </c>
      <c r="B17721" s="1" t="s">
        <v>289</v>
      </c>
      <c r="C17721">
        <v>87.740960999999999</v>
      </c>
      <c r="D17721">
        <v>547.66003000000001</v>
      </c>
    </row>
    <row r="17722" spans="1:4" x14ac:dyDescent="0.3">
      <c r="A17722" s="1" t="s">
        <v>288</v>
      </c>
      <c r="B17722" s="1" t="s">
        <v>289</v>
      </c>
      <c r="C17722">
        <v>89.180924000000005</v>
      </c>
      <c r="D17722">
        <v>547.45992999999999</v>
      </c>
    </row>
    <row r="17723" spans="1:4" x14ac:dyDescent="0.3">
      <c r="A17723" s="1" t="s">
        <v>288</v>
      </c>
      <c r="B17723" s="1" t="s">
        <v>289</v>
      </c>
      <c r="C17723">
        <v>94.700783000000001</v>
      </c>
      <c r="D17723">
        <v>547.26007000000004</v>
      </c>
    </row>
    <row r="17724" spans="1:4" x14ac:dyDescent="0.3">
      <c r="A17724" s="1" t="s">
        <v>288</v>
      </c>
      <c r="B17724" s="1" t="s">
        <v>289</v>
      </c>
      <c r="C17724">
        <v>94.940776999999997</v>
      </c>
      <c r="D17724">
        <v>546.5403</v>
      </c>
    </row>
    <row r="17725" spans="1:4" x14ac:dyDescent="0.3">
      <c r="A17725" s="1" t="s">
        <v>288</v>
      </c>
      <c r="B17725" s="1" t="s">
        <v>289</v>
      </c>
      <c r="C17725">
        <v>97.100721999999905</v>
      </c>
      <c r="D17725">
        <v>546.06046000000003</v>
      </c>
    </row>
    <row r="17726" spans="1:4" x14ac:dyDescent="0.3">
      <c r="A17726" s="1" t="s">
        <v>288</v>
      </c>
      <c r="B17726" s="1" t="s">
        <v>289</v>
      </c>
      <c r="C17726">
        <v>98.300690999999901</v>
      </c>
      <c r="D17726">
        <v>546.06046000000003</v>
      </c>
    </row>
    <row r="17727" spans="1:4" x14ac:dyDescent="0.3">
      <c r="A17727" s="1" t="s">
        <v>288</v>
      </c>
      <c r="B17727" s="1" t="s">
        <v>289</v>
      </c>
      <c r="C17727">
        <v>109.820399999999</v>
      </c>
      <c r="D17727">
        <v>544.94074000000001</v>
      </c>
    </row>
    <row r="17728" spans="1:4" x14ac:dyDescent="0.3">
      <c r="A17728" s="1" t="s">
        <v>288</v>
      </c>
      <c r="B17728" s="1" t="s">
        <v>289</v>
      </c>
      <c r="C17728">
        <v>111.740349999999</v>
      </c>
      <c r="D17728">
        <v>545.10077000000001</v>
      </c>
    </row>
    <row r="17729" spans="1:4" x14ac:dyDescent="0.3">
      <c r="A17729" s="1" t="s">
        <v>288</v>
      </c>
      <c r="B17729" s="1" t="s">
        <v>289</v>
      </c>
      <c r="C17729">
        <v>115.34025999999901</v>
      </c>
      <c r="D17729">
        <v>544.86084000000005</v>
      </c>
    </row>
    <row r="17730" spans="1:4" x14ac:dyDescent="0.3">
      <c r="A17730" s="1" t="s">
        <v>288</v>
      </c>
      <c r="B17730" s="1" t="s">
        <v>289</v>
      </c>
      <c r="C17730">
        <v>119.66014999999901</v>
      </c>
      <c r="D17730">
        <v>544.58085000000005</v>
      </c>
    </row>
    <row r="17731" spans="1:4" x14ac:dyDescent="0.3">
      <c r="A17731" s="1" t="s">
        <v>288</v>
      </c>
      <c r="B17731" s="1" t="s">
        <v>289</v>
      </c>
      <c r="C17731">
        <v>120.860119999999</v>
      </c>
      <c r="D17731">
        <v>544.42106000000001</v>
      </c>
    </row>
    <row r="17732" spans="1:4" x14ac:dyDescent="0.3">
      <c r="A17732" s="1" t="s">
        <v>288</v>
      </c>
      <c r="B17732" s="1" t="s">
        <v>289</v>
      </c>
      <c r="C17732">
        <v>123.02005999999901</v>
      </c>
      <c r="D17732">
        <v>543.90115000000003</v>
      </c>
    </row>
    <row r="17733" spans="1:4" x14ac:dyDescent="0.3">
      <c r="A17733" s="1" t="s">
        <v>288</v>
      </c>
      <c r="B17733" s="1" t="s">
        <v>289</v>
      </c>
      <c r="C17733">
        <v>125.41999999999901</v>
      </c>
      <c r="D17733">
        <v>543.90115000000003</v>
      </c>
    </row>
    <row r="17734" spans="1:4" x14ac:dyDescent="0.3">
      <c r="A17734" s="1" t="s">
        <v>288</v>
      </c>
      <c r="B17734" s="1" t="s">
        <v>289</v>
      </c>
      <c r="C17734">
        <v>126.619969999999</v>
      </c>
      <c r="D17734">
        <v>543.66123000000005</v>
      </c>
    </row>
    <row r="17735" spans="1:4" x14ac:dyDescent="0.3">
      <c r="A17735" s="1" t="s">
        <v>288</v>
      </c>
      <c r="B17735" s="1" t="s">
        <v>289</v>
      </c>
      <c r="C17735">
        <v>136.93970999999999</v>
      </c>
      <c r="D17735">
        <v>542.78143</v>
      </c>
    </row>
    <row r="17736" spans="1:4" x14ac:dyDescent="0.3">
      <c r="A17736" s="1" t="s">
        <v>288</v>
      </c>
      <c r="B17736" s="1" t="s">
        <v>289</v>
      </c>
      <c r="C17736">
        <v>143.65952999999999</v>
      </c>
      <c r="D17736">
        <v>541.26198999999997</v>
      </c>
    </row>
    <row r="17737" spans="1:4" x14ac:dyDescent="0.3">
      <c r="A17737" s="1" t="s">
        <v>288</v>
      </c>
      <c r="B17737" s="1" t="s">
        <v>289</v>
      </c>
      <c r="C17737">
        <v>146.77946</v>
      </c>
      <c r="D17737">
        <v>541.02206999999999</v>
      </c>
    </row>
    <row r="17738" spans="1:4" x14ac:dyDescent="0.3">
      <c r="A17738" s="1" t="s">
        <v>288</v>
      </c>
      <c r="B17738" s="1" t="s">
        <v>289</v>
      </c>
      <c r="C17738">
        <v>167.89893000000001</v>
      </c>
      <c r="D17738">
        <v>530.58541000000002</v>
      </c>
    </row>
    <row r="17739" spans="1:4" x14ac:dyDescent="0.3">
      <c r="A17739" s="1" t="s">
        <v>288</v>
      </c>
      <c r="B17739" s="1" t="s">
        <v>289</v>
      </c>
      <c r="C17739">
        <v>165.97898000000001</v>
      </c>
      <c r="D17739">
        <v>531.54510000000005</v>
      </c>
    </row>
    <row r="17740" spans="1:4" x14ac:dyDescent="0.3">
      <c r="A17740" s="1" t="s">
        <v>288</v>
      </c>
      <c r="B17740" s="1" t="s">
        <v>289</v>
      </c>
      <c r="C17740">
        <v>160.9391</v>
      </c>
      <c r="D17740">
        <v>534.18425999999999</v>
      </c>
    </row>
    <row r="17741" spans="1:4" x14ac:dyDescent="0.3">
      <c r="A17741" s="1" t="s">
        <v>288</v>
      </c>
      <c r="B17741" s="1" t="s">
        <v>289</v>
      </c>
      <c r="C17741">
        <v>153.01930999999999</v>
      </c>
      <c r="D17741">
        <v>537.94313999999997</v>
      </c>
    </row>
    <row r="17742" spans="1:4" x14ac:dyDescent="0.3">
      <c r="A17742" s="1" t="s">
        <v>288</v>
      </c>
      <c r="B17742" s="1" t="s">
        <v>289</v>
      </c>
      <c r="C17742">
        <v>150.85935999999899</v>
      </c>
      <c r="D17742">
        <v>538.70272999999997</v>
      </c>
    </row>
    <row r="17743" spans="1:4" x14ac:dyDescent="0.3">
      <c r="A17743" s="1" t="s">
        <v>288</v>
      </c>
      <c r="B17743" s="1" t="s">
        <v>289</v>
      </c>
      <c r="C17743">
        <v>148.45941999999999</v>
      </c>
      <c r="D17743">
        <v>541.02206999999999</v>
      </c>
    </row>
    <row r="17744" spans="1:4" x14ac:dyDescent="0.3">
      <c r="A17744" s="1" t="s">
        <v>288</v>
      </c>
      <c r="B17744" s="1" t="s">
        <v>289</v>
      </c>
      <c r="C17744">
        <v>168.85889</v>
      </c>
      <c r="D17744">
        <v>529.74567999999999</v>
      </c>
    </row>
    <row r="17745" spans="1:4" x14ac:dyDescent="0.3">
      <c r="A17745" s="1" t="s">
        <v>288</v>
      </c>
      <c r="B17745" s="1" t="s">
        <v>289</v>
      </c>
      <c r="C17745">
        <v>172.4588</v>
      </c>
      <c r="D17745">
        <v>528.14611000000002</v>
      </c>
    </row>
    <row r="17746" spans="1:4" x14ac:dyDescent="0.3">
      <c r="A17746" s="1" t="s">
        <v>288</v>
      </c>
      <c r="B17746" s="1" t="s">
        <v>289</v>
      </c>
      <c r="C17746">
        <v>179.41862</v>
      </c>
      <c r="D17746">
        <v>524.62739999999997</v>
      </c>
    </row>
    <row r="17747" spans="1:4" x14ac:dyDescent="0.3">
      <c r="A17747" s="1" t="s">
        <v>288</v>
      </c>
      <c r="B17747" s="1" t="s">
        <v>289</v>
      </c>
      <c r="C17747">
        <v>189.97835000000001</v>
      </c>
      <c r="D17747">
        <v>519.90882999999997</v>
      </c>
    </row>
    <row r="17748" spans="1:4" x14ac:dyDescent="0.3">
      <c r="A17748" s="1" t="s">
        <v>288</v>
      </c>
      <c r="B17748" s="1" t="s">
        <v>289</v>
      </c>
      <c r="C17748">
        <v>207.25791000000001</v>
      </c>
      <c r="D17748">
        <v>514.07078000000001</v>
      </c>
    </row>
    <row r="17749" spans="1:4" x14ac:dyDescent="0.3">
      <c r="A17749" s="1" t="s">
        <v>288</v>
      </c>
      <c r="B17749" s="1" t="s">
        <v>289</v>
      </c>
      <c r="C17749">
        <v>212.05779000000001</v>
      </c>
      <c r="D17749">
        <v>512.79102999999998</v>
      </c>
    </row>
    <row r="17750" spans="1:4" x14ac:dyDescent="0.3">
      <c r="A17750" s="1" t="s">
        <v>288</v>
      </c>
      <c r="B17750" s="1" t="s">
        <v>289</v>
      </c>
      <c r="C17750">
        <v>213.25775999999999</v>
      </c>
      <c r="D17750">
        <v>512.67106999999999</v>
      </c>
    </row>
    <row r="17751" spans="1:4" x14ac:dyDescent="0.3">
      <c r="A17751" s="1" t="s">
        <v>288</v>
      </c>
      <c r="B17751" s="1" t="s">
        <v>289</v>
      </c>
      <c r="C17751">
        <v>215.89769000000001</v>
      </c>
      <c r="D17751">
        <v>512.03143</v>
      </c>
    </row>
    <row r="17752" spans="1:4" x14ac:dyDescent="0.3">
      <c r="A17752" s="1" t="s">
        <v>288</v>
      </c>
      <c r="B17752" s="1" t="s">
        <v>289</v>
      </c>
      <c r="C17752">
        <v>219.25761</v>
      </c>
      <c r="D17752">
        <v>510.55183</v>
      </c>
    </row>
    <row r="17753" spans="1:4" x14ac:dyDescent="0.3">
      <c r="A17753" s="1" t="s">
        <v>288</v>
      </c>
      <c r="B17753" s="1" t="s">
        <v>289</v>
      </c>
      <c r="C17753">
        <v>224.77746999999999</v>
      </c>
      <c r="D17753">
        <v>509.55207000000001</v>
      </c>
    </row>
    <row r="17754" spans="1:4" x14ac:dyDescent="0.3">
      <c r="A17754" s="1" t="s">
        <v>288</v>
      </c>
      <c r="B17754" s="1" t="s">
        <v>289</v>
      </c>
      <c r="C17754">
        <v>225.97744</v>
      </c>
      <c r="D17754">
        <v>509.35221000000001</v>
      </c>
    </row>
    <row r="17755" spans="1:4" x14ac:dyDescent="0.3">
      <c r="A17755" s="1" t="s">
        <v>288</v>
      </c>
      <c r="B17755" s="1" t="s">
        <v>289</v>
      </c>
      <c r="C17755">
        <v>228.13738000000001</v>
      </c>
      <c r="D17755">
        <v>508.83229999999998</v>
      </c>
    </row>
    <row r="17756" spans="1:4" x14ac:dyDescent="0.3">
      <c r="A17756" s="1" t="s">
        <v>288</v>
      </c>
      <c r="B17756" s="1" t="s">
        <v>289</v>
      </c>
      <c r="C17756">
        <v>231.01731000000001</v>
      </c>
      <c r="D17756">
        <v>508.39251999999999</v>
      </c>
    </row>
    <row r="17757" spans="1:4" x14ac:dyDescent="0.3">
      <c r="A17757" s="1" t="s">
        <v>288</v>
      </c>
      <c r="B17757" s="1" t="s">
        <v>289</v>
      </c>
      <c r="C17757">
        <v>235.3372</v>
      </c>
      <c r="D17757">
        <v>507.71280999999999</v>
      </c>
    </row>
    <row r="17758" spans="1:4" x14ac:dyDescent="0.3">
      <c r="A17758" s="1" t="s">
        <v>288</v>
      </c>
      <c r="B17758" s="1" t="s">
        <v>289</v>
      </c>
      <c r="C17758">
        <v>242.29702</v>
      </c>
      <c r="D17758">
        <v>506.07317999999998</v>
      </c>
    </row>
    <row r="17759" spans="1:4" x14ac:dyDescent="0.3">
      <c r="A17759" s="1" t="s">
        <v>288</v>
      </c>
      <c r="B17759" s="1" t="s">
        <v>289</v>
      </c>
      <c r="C17759">
        <v>254.29670999999999</v>
      </c>
      <c r="D17759">
        <v>504.55374999999998</v>
      </c>
    </row>
    <row r="17760" spans="1:4" x14ac:dyDescent="0.3">
      <c r="A17760" s="1" t="s">
        <v>288</v>
      </c>
      <c r="B17760" s="1" t="s">
        <v>289</v>
      </c>
      <c r="C17760">
        <v>257.65663000000001</v>
      </c>
      <c r="D17760">
        <v>503.71400999999997</v>
      </c>
    </row>
    <row r="17761" spans="1:4" x14ac:dyDescent="0.3">
      <c r="A17761" s="1" t="s">
        <v>288</v>
      </c>
      <c r="B17761" s="1" t="s">
        <v>289</v>
      </c>
      <c r="C17761">
        <v>261.25653999999997</v>
      </c>
      <c r="D17761">
        <v>503.59404999999998</v>
      </c>
    </row>
    <row r="17762" spans="1:4" x14ac:dyDescent="0.3">
      <c r="A17762" s="1" t="s">
        <v>288</v>
      </c>
      <c r="B17762" s="1" t="s">
        <v>289</v>
      </c>
      <c r="C17762">
        <v>265.09643999999997</v>
      </c>
      <c r="D17762">
        <v>502.75432000000001</v>
      </c>
    </row>
    <row r="17763" spans="1:4" x14ac:dyDescent="0.3">
      <c r="A17763" s="1" t="s">
        <v>288</v>
      </c>
      <c r="B17763" s="1" t="s">
        <v>289</v>
      </c>
      <c r="C17763">
        <v>268.21636000000001</v>
      </c>
      <c r="D17763">
        <v>502.63436000000002</v>
      </c>
    </row>
    <row r="17764" spans="1:4" x14ac:dyDescent="0.3">
      <c r="A17764" s="1" t="s">
        <v>288</v>
      </c>
      <c r="B17764" s="1" t="s">
        <v>289</v>
      </c>
      <c r="C17764">
        <v>272.05626000000001</v>
      </c>
      <c r="D17764">
        <v>501.99448000000001</v>
      </c>
    </row>
    <row r="17765" spans="1:4" x14ac:dyDescent="0.3">
      <c r="A17765" s="1" t="s">
        <v>288</v>
      </c>
      <c r="B17765" s="1" t="s">
        <v>289</v>
      </c>
      <c r="C17765">
        <v>273.25623000000002</v>
      </c>
      <c r="D17765">
        <v>501.91458</v>
      </c>
    </row>
    <row r="17766" spans="1:4" x14ac:dyDescent="0.3">
      <c r="A17766" s="1" t="s">
        <v>288</v>
      </c>
      <c r="B17766" s="1" t="s">
        <v>289</v>
      </c>
      <c r="C17766">
        <v>276.85613999999998</v>
      </c>
      <c r="D17766">
        <v>501.59476000000001</v>
      </c>
    </row>
    <row r="17767" spans="1:4" x14ac:dyDescent="0.3">
      <c r="A17767" s="1" t="s">
        <v>288</v>
      </c>
      <c r="B17767" s="1" t="s">
        <v>289</v>
      </c>
      <c r="C17767">
        <v>281.89600999999999</v>
      </c>
      <c r="D17767">
        <v>501.39467000000002</v>
      </c>
    </row>
    <row r="17768" spans="1:4" x14ac:dyDescent="0.3">
      <c r="A17768" s="1" t="s">
        <v>288</v>
      </c>
      <c r="B17768" s="1" t="s">
        <v>289</v>
      </c>
      <c r="C17768">
        <v>284.29595</v>
      </c>
      <c r="D17768">
        <v>500.87499000000003</v>
      </c>
    </row>
    <row r="17769" spans="1:4" x14ac:dyDescent="0.3">
      <c r="A17769" s="1" t="s">
        <v>288</v>
      </c>
      <c r="B17769" s="1" t="s">
        <v>289</v>
      </c>
      <c r="C17769">
        <v>288.37583999999998</v>
      </c>
      <c r="D17769">
        <v>501.43473</v>
      </c>
    </row>
    <row r="17770" spans="1:4" x14ac:dyDescent="0.3">
      <c r="A17770" s="1" t="s">
        <v>288</v>
      </c>
      <c r="B17770" s="1" t="s">
        <v>290</v>
      </c>
      <c r="C17770">
        <v>335.65463999999997</v>
      </c>
      <c r="D17770">
        <v>542.11171999999999</v>
      </c>
    </row>
    <row r="17771" spans="1:4" x14ac:dyDescent="0.3">
      <c r="A17771" s="1" t="s">
        <v>288</v>
      </c>
      <c r="B17771" s="1" t="s">
        <v>290</v>
      </c>
      <c r="C17771">
        <v>330.614769999999</v>
      </c>
      <c r="D17771">
        <v>541.98176000000001</v>
      </c>
    </row>
    <row r="17772" spans="1:4" x14ac:dyDescent="0.3">
      <c r="A17772" s="1" t="s">
        <v>288</v>
      </c>
      <c r="B17772" s="1" t="s">
        <v>290</v>
      </c>
      <c r="C17772">
        <v>337.81457999999998</v>
      </c>
      <c r="D17772">
        <v>541.74184000000002</v>
      </c>
    </row>
    <row r="17773" spans="1:4" x14ac:dyDescent="0.3">
      <c r="A17773" s="1" t="s">
        <v>288</v>
      </c>
      <c r="B17773" s="1" t="s">
        <v>290</v>
      </c>
      <c r="C17773">
        <v>340.69450999999998</v>
      </c>
      <c r="D17773">
        <v>541.38196000000005</v>
      </c>
    </row>
    <row r="17774" spans="1:4" x14ac:dyDescent="0.3">
      <c r="A17774" s="1" t="s">
        <v>288</v>
      </c>
      <c r="B17774" s="1" t="s">
        <v>290</v>
      </c>
      <c r="C17774">
        <v>344.054429999999</v>
      </c>
      <c r="D17774">
        <v>541.50192000000004</v>
      </c>
    </row>
    <row r="17775" spans="1:4" x14ac:dyDescent="0.3">
      <c r="A17775" s="1" t="s">
        <v>288</v>
      </c>
      <c r="B17775" s="1" t="s">
        <v>290</v>
      </c>
      <c r="C17775">
        <v>346.93434999999999</v>
      </c>
      <c r="D17775">
        <v>541.26198999999997</v>
      </c>
    </row>
    <row r="17776" spans="1:4" x14ac:dyDescent="0.3">
      <c r="A17776" s="1" t="s">
        <v>288</v>
      </c>
      <c r="B17776" s="1" t="s">
        <v>290</v>
      </c>
      <c r="C17776">
        <v>351.49423999999999</v>
      </c>
      <c r="D17776">
        <v>540.26223000000005</v>
      </c>
    </row>
    <row r="17777" spans="1:4" x14ac:dyDescent="0.3">
      <c r="A17777" s="1" t="s">
        <v>288</v>
      </c>
      <c r="B17777" s="1" t="s">
        <v>290</v>
      </c>
      <c r="C17777">
        <v>357.25409000000002</v>
      </c>
      <c r="D17777">
        <v>539.94241999999997</v>
      </c>
    </row>
    <row r="17778" spans="1:4" x14ac:dyDescent="0.3">
      <c r="A17778" s="1" t="s">
        <v>288</v>
      </c>
      <c r="B17778" s="1" t="s">
        <v>290</v>
      </c>
      <c r="C17778">
        <v>365.41388000000001</v>
      </c>
      <c r="D17778">
        <v>538.42298000000005</v>
      </c>
    </row>
    <row r="17779" spans="1:4" x14ac:dyDescent="0.3">
      <c r="A17779" s="1" t="s">
        <v>288</v>
      </c>
      <c r="B17779" s="1" t="s">
        <v>290</v>
      </c>
      <c r="C17779">
        <v>378.85354000000001</v>
      </c>
      <c r="D17779">
        <v>535.14395000000002</v>
      </c>
    </row>
    <row r="17780" spans="1:4" x14ac:dyDescent="0.3">
      <c r="A17780" s="1" t="s">
        <v>288</v>
      </c>
      <c r="B17780" s="1" t="s">
        <v>290</v>
      </c>
      <c r="C17780">
        <v>382.21345000000002</v>
      </c>
      <c r="D17780">
        <v>532.58469000000002</v>
      </c>
    </row>
    <row r="17781" spans="1:4" x14ac:dyDescent="0.3">
      <c r="A17781" s="1" t="s">
        <v>288</v>
      </c>
      <c r="B17781" s="1" t="s">
        <v>290</v>
      </c>
      <c r="C17781">
        <v>392.29320000000001</v>
      </c>
      <c r="D17781">
        <v>524.94722000000002</v>
      </c>
    </row>
    <row r="17782" spans="1:4" x14ac:dyDescent="0.3">
      <c r="A17782" s="1" t="s">
        <v>288</v>
      </c>
      <c r="B17782" s="1" t="s">
        <v>290</v>
      </c>
      <c r="C17782">
        <v>396.65388000000002</v>
      </c>
      <c r="D17782">
        <v>521.14850999999999</v>
      </c>
    </row>
    <row r="17783" spans="1:4" x14ac:dyDescent="0.3">
      <c r="A17783" s="1" t="s">
        <v>288</v>
      </c>
      <c r="B17783" s="1" t="s">
        <v>290</v>
      </c>
      <c r="C17783">
        <v>397.73385999999999</v>
      </c>
      <c r="D17783">
        <v>520.38868000000002</v>
      </c>
    </row>
    <row r="17784" spans="1:4" x14ac:dyDescent="0.3">
      <c r="A17784" s="1" t="s">
        <v>288</v>
      </c>
      <c r="B17784" s="1" t="s">
        <v>290</v>
      </c>
      <c r="C17784">
        <v>398.29304000000002</v>
      </c>
      <c r="D17784">
        <v>520.14874999999995</v>
      </c>
    </row>
    <row r="17785" spans="1:4" x14ac:dyDescent="0.3">
      <c r="A17785" s="1" t="s">
        <v>288</v>
      </c>
      <c r="B17785" s="1" t="s">
        <v>290</v>
      </c>
      <c r="C17785">
        <v>402.37294000000003</v>
      </c>
      <c r="D17785">
        <v>517.78958999999998</v>
      </c>
    </row>
    <row r="17786" spans="1:4" x14ac:dyDescent="0.3">
      <c r="A17786" s="1" t="s">
        <v>288</v>
      </c>
      <c r="B17786" s="1" t="s">
        <v>290</v>
      </c>
      <c r="C17786">
        <v>422.77242000000001</v>
      </c>
      <c r="D17786">
        <v>508.23248999999998</v>
      </c>
    </row>
    <row r="17787" spans="1:4" x14ac:dyDescent="0.3">
      <c r="A17787" s="1" t="s">
        <v>288</v>
      </c>
      <c r="B17787" s="1" t="s">
        <v>290</v>
      </c>
      <c r="C17787">
        <v>430.21222999999998</v>
      </c>
      <c r="D17787">
        <v>507.19290000000001</v>
      </c>
    </row>
    <row r="17788" spans="1:4" x14ac:dyDescent="0.3">
      <c r="A17788" s="1" t="s">
        <v>288</v>
      </c>
      <c r="B17788" s="1" t="s">
        <v>290</v>
      </c>
      <c r="C17788">
        <v>432.85216000000003</v>
      </c>
      <c r="D17788">
        <v>506.47313000000003</v>
      </c>
    </row>
    <row r="17789" spans="1:4" x14ac:dyDescent="0.3">
      <c r="A17789" s="1" t="s">
        <v>288</v>
      </c>
      <c r="B17789" s="1" t="s">
        <v>290</v>
      </c>
      <c r="C17789">
        <v>433.09215</v>
      </c>
      <c r="D17789">
        <v>506.71305000000001</v>
      </c>
    </row>
    <row r="17790" spans="1:4" x14ac:dyDescent="0.3">
      <c r="A17790" s="1" t="s">
        <v>288</v>
      </c>
      <c r="B17790" s="1" t="s">
        <v>290</v>
      </c>
      <c r="C17790">
        <v>437.17205000000001</v>
      </c>
      <c r="D17790">
        <v>505.59332999999998</v>
      </c>
    </row>
    <row r="17791" spans="1:4" x14ac:dyDescent="0.3">
      <c r="A17791" s="1" t="s">
        <v>288</v>
      </c>
      <c r="B17791" s="1" t="s">
        <v>290</v>
      </c>
      <c r="C17791">
        <v>441.49194</v>
      </c>
      <c r="D17791">
        <v>505.23345</v>
      </c>
    </row>
    <row r="17792" spans="1:4" x14ac:dyDescent="0.3">
      <c r="A17792" s="1" t="s">
        <v>288</v>
      </c>
      <c r="B17792" s="1" t="s">
        <v>290</v>
      </c>
      <c r="C17792">
        <v>450.85169999999999</v>
      </c>
      <c r="D17792">
        <v>503.95393999999999</v>
      </c>
    </row>
    <row r="17793" spans="1:4" x14ac:dyDescent="0.3">
      <c r="A17793" s="1" t="s">
        <v>288</v>
      </c>
      <c r="B17793" s="1" t="s">
        <v>290</v>
      </c>
      <c r="C17793">
        <v>453.49162999999999</v>
      </c>
      <c r="D17793">
        <v>503.79390999999998</v>
      </c>
    </row>
    <row r="17794" spans="1:4" x14ac:dyDescent="0.3">
      <c r="A17794" s="1" t="s">
        <v>288</v>
      </c>
      <c r="B17794" s="1" t="s">
        <v>290</v>
      </c>
      <c r="C17794">
        <v>460.93144000000001</v>
      </c>
      <c r="D17794">
        <v>502.51440000000002</v>
      </c>
    </row>
    <row r="17795" spans="1:4" x14ac:dyDescent="0.3">
      <c r="A17795" s="1" t="s">
        <v>288</v>
      </c>
      <c r="B17795" s="1" t="s">
        <v>290</v>
      </c>
      <c r="C17795">
        <v>463.33138000000002</v>
      </c>
      <c r="D17795">
        <v>502.19457999999997</v>
      </c>
    </row>
    <row r="17796" spans="1:4" x14ac:dyDescent="0.3">
      <c r="A17796" s="1" t="s">
        <v>288</v>
      </c>
      <c r="B17796" s="1" t="s">
        <v>290</v>
      </c>
      <c r="C17796">
        <v>469.65042</v>
      </c>
      <c r="D17796">
        <v>501.23486000000003</v>
      </c>
    </row>
    <row r="17797" spans="1:4" x14ac:dyDescent="0.3">
      <c r="A17797" s="1" t="s">
        <v>288</v>
      </c>
      <c r="B17797" s="1" t="s">
        <v>290</v>
      </c>
      <c r="C17797">
        <v>472.21116000000001</v>
      </c>
      <c r="D17797">
        <v>500.87497000000002</v>
      </c>
    </row>
    <row r="17798" spans="1:4" x14ac:dyDescent="0.3">
      <c r="A17798" s="1" t="s">
        <v>288</v>
      </c>
      <c r="B17798" s="1" t="s">
        <v>290</v>
      </c>
      <c r="C17798">
        <v>478.21100000000001</v>
      </c>
      <c r="D17798">
        <v>499.51533000000001</v>
      </c>
    </row>
    <row r="17799" spans="1:4" x14ac:dyDescent="0.3">
      <c r="A17799" s="1" t="s">
        <v>288</v>
      </c>
      <c r="B17799" s="1" t="s">
        <v>290</v>
      </c>
      <c r="C17799">
        <v>487.33076999999997</v>
      </c>
      <c r="D17799">
        <v>499.27539999999999</v>
      </c>
    </row>
    <row r="17800" spans="1:4" x14ac:dyDescent="0.3">
      <c r="A17800" s="1" t="s">
        <v>288</v>
      </c>
      <c r="B17800" s="1" t="s">
        <v>290</v>
      </c>
      <c r="C17800">
        <v>490.93068</v>
      </c>
      <c r="D17800">
        <v>499.99516999999997</v>
      </c>
    </row>
    <row r="17801" spans="1:4" x14ac:dyDescent="0.3">
      <c r="A17801" s="1" t="s">
        <v>288</v>
      </c>
      <c r="B17801" s="1" t="s">
        <v>290</v>
      </c>
      <c r="C17801">
        <v>494.05059999999997</v>
      </c>
      <c r="D17801">
        <v>499.99516999999997</v>
      </c>
    </row>
    <row r="17802" spans="1:4" x14ac:dyDescent="0.3">
      <c r="A17802" s="1" t="s">
        <v>288</v>
      </c>
      <c r="B17802" s="1" t="s">
        <v>290</v>
      </c>
      <c r="C17802">
        <v>498.13049999999998</v>
      </c>
      <c r="D17802">
        <v>499.27539999999999</v>
      </c>
    </row>
    <row r="17803" spans="1:4" x14ac:dyDescent="0.3">
      <c r="A17803" s="1" t="s">
        <v>288</v>
      </c>
      <c r="B17803" s="1" t="s">
        <v>290</v>
      </c>
      <c r="C17803">
        <v>508.45022999999998</v>
      </c>
      <c r="D17803">
        <v>497.59593999999998</v>
      </c>
    </row>
    <row r="17804" spans="1:4" x14ac:dyDescent="0.3">
      <c r="A17804" s="1" t="s">
        <v>288</v>
      </c>
      <c r="B17804" s="1" t="s">
        <v>291</v>
      </c>
      <c r="C17804">
        <v>38.331071000000001</v>
      </c>
      <c r="D17804">
        <v>625.80643999999995</v>
      </c>
    </row>
    <row r="17805" spans="1:4" x14ac:dyDescent="0.3">
      <c r="A17805" s="1" t="s">
        <v>288</v>
      </c>
      <c r="B17805" s="1" t="s">
        <v>291</v>
      </c>
      <c r="C17805">
        <v>49.269857000000002</v>
      </c>
      <c r="D17805">
        <v>625.80643999999995</v>
      </c>
    </row>
    <row r="17806" spans="1:4" x14ac:dyDescent="0.3">
      <c r="A17806" s="1" t="s">
        <v>288</v>
      </c>
      <c r="B17806" s="1" t="s">
        <v>291</v>
      </c>
      <c r="C17806">
        <v>54.501449999999998</v>
      </c>
      <c r="D17806">
        <v>625.33083999999997</v>
      </c>
    </row>
    <row r="17807" spans="1:4" x14ac:dyDescent="0.3">
      <c r="A17807" s="1" t="s">
        <v>288</v>
      </c>
      <c r="B17807" s="1" t="s">
        <v>291</v>
      </c>
      <c r="C17807">
        <v>60.208643000000002</v>
      </c>
      <c r="D17807">
        <v>625.33083999999997</v>
      </c>
    </row>
    <row r="17808" spans="1:4" x14ac:dyDescent="0.3">
      <c r="A17808" s="1" t="s">
        <v>288</v>
      </c>
      <c r="B17808" s="1" t="s">
        <v>291</v>
      </c>
      <c r="C17808">
        <v>64.013437999999994</v>
      </c>
      <c r="D17808">
        <v>624.85523999999998</v>
      </c>
    </row>
    <row r="17809" spans="1:4" x14ac:dyDescent="0.3">
      <c r="A17809" s="1" t="s">
        <v>288</v>
      </c>
      <c r="B17809" s="1" t="s">
        <v>291</v>
      </c>
      <c r="C17809">
        <v>71.147428000000005</v>
      </c>
      <c r="D17809">
        <v>624.77584000000002</v>
      </c>
    </row>
    <row r="17810" spans="1:4" x14ac:dyDescent="0.3">
      <c r="A17810" s="1" t="s">
        <v>288</v>
      </c>
      <c r="B17810" s="1" t="s">
        <v>291</v>
      </c>
      <c r="C17810">
        <v>73.049825999999996</v>
      </c>
      <c r="D17810">
        <v>624.37967000000003</v>
      </c>
    </row>
    <row r="17811" spans="1:4" x14ac:dyDescent="0.3">
      <c r="A17811" s="1" t="s">
        <v>288</v>
      </c>
      <c r="B17811" s="1" t="s">
        <v>291</v>
      </c>
      <c r="C17811">
        <v>80.183815999999993</v>
      </c>
      <c r="D17811">
        <v>624.30026999999995</v>
      </c>
    </row>
    <row r="17812" spans="1:4" x14ac:dyDescent="0.3">
      <c r="A17812" s="1" t="s">
        <v>288</v>
      </c>
      <c r="B17812" s="1" t="s">
        <v>291</v>
      </c>
      <c r="C17812">
        <v>82.086213999999998</v>
      </c>
      <c r="D17812">
        <v>623.90409999999997</v>
      </c>
    </row>
    <row r="17813" spans="1:4" x14ac:dyDescent="0.3">
      <c r="A17813" s="1" t="s">
        <v>288</v>
      </c>
      <c r="B17813" s="1" t="s">
        <v>291</v>
      </c>
      <c r="C17813">
        <v>104.91498</v>
      </c>
      <c r="D17813">
        <v>622.87347999999997</v>
      </c>
    </row>
    <row r="17814" spans="1:4" x14ac:dyDescent="0.3">
      <c r="A17814" s="1" t="s">
        <v>288</v>
      </c>
      <c r="B17814" s="1" t="s">
        <v>291</v>
      </c>
      <c r="C17814">
        <v>106.81738</v>
      </c>
      <c r="D17814">
        <v>622.47730000000001</v>
      </c>
    </row>
    <row r="17815" spans="1:4" x14ac:dyDescent="0.3">
      <c r="A17815" s="1" t="s">
        <v>288</v>
      </c>
      <c r="B17815" s="1" t="s">
        <v>291</v>
      </c>
      <c r="C17815">
        <v>114.42697</v>
      </c>
      <c r="D17815">
        <v>622.47730000000001</v>
      </c>
    </row>
    <row r="17816" spans="1:4" x14ac:dyDescent="0.3">
      <c r="A17816" s="1" t="s">
        <v>288</v>
      </c>
      <c r="B17816" s="1" t="s">
        <v>291</v>
      </c>
      <c r="C17816">
        <v>116.80497</v>
      </c>
      <c r="D17816">
        <v>622.00170000000003</v>
      </c>
    </row>
    <row r="17817" spans="1:4" x14ac:dyDescent="0.3">
      <c r="A17817" s="1" t="s">
        <v>288</v>
      </c>
      <c r="B17817" s="1" t="s">
        <v>291</v>
      </c>
      <c r="C17817">
        <v>119.18297</v>
      </c>
      <c r="D17817">
        <v>621.92229999999995</v>
      </c>
    </row>
    <row r="17818" spans="1:4" x14ac:dyDescent="0.3">
      <c r="A17818" s="1" t="s">
        <v>288</v>
      </c>
      <c r="B17818" s="1" t="s">
        <v>291</v>
      </c>
      <c r="C17818">
        <v>121.56095999999999</v>
      </c>
      <c r="D17818">
        <v>621.52611999999999</v>
      </c>
    </row>
    <row r="17819" spans="1:4" x14ac:dyDescent="0.3">
      <c r="A17819" s="1" t="s">
        <v>288</v>
      </c>
      <c r="B17819" s="1" t="s">
        <v>291</v>
      </c>
      <c r="C17819">
        <v>126.79255999999999</v>
      </c>
      <c r="D17819">
        <v>621.44672000000003</v>
      </c>
    </row>
    <row r="17820" spans="1:4" x14ac:dyDescent="0.3">
      <c r="A17820" s="1" t="s">
        <v>288</v>
      </c>
      <c r="B17820" s="1" t="s">
        <v>291</v>
      </c>
      <c r="C17820">
        <v>129.17054999999999</v>
      </c>
      <c r="D17820">
        <v>621.05053999999996</v>
      </c>
    </row>
    <row r="17821" spans="1:4" x14ac:dyDescent="0.3">
      <c r="A17821" s="1" t="s">
        <v>288</v>
      </c>
      <c r="B17821" s="1" t="s">
        <v>291</v>
      </c>
      <c r="C17821">
        <v>131.54855000000001</v>
      </c>
      <c r="D17821">
        <v>620.89216999999996</v>
      </c>
    </row>
    <row r="17822" spans="1:4" x14ac:dyDescent="0.3">
      <c r="A17822" s="1" t="s">
        <v>288</v>
      </c>
      <c r="B17822" s="1" t="s">
        <v>291</v>
      </c>
      <c r="C17822">
        <v>145.34092999999999</v>
      </c>
      <c r="D17822">
        <v>619.62374</v>
      </c>
    </row>
    <row r="17823" spans="1:4" x14ac:dyDescent="0.3">
      <c r="A17823" s="1" t="s">
        <v>288</v>
      </c>
      <c r="B17823" s="1" t="s">
        <v>291</v>
      </c>
      <c r="C17823">
        <v>148.11588</v>
      </c>
      <c r="D17823">
        <v>619.41020000000003</v>
      </c>
    </row>
    <row r="17824" spans="1:4" x14ac:dyDescent="0.3">
      <c r="A17824" s="1" t="s">
        <v>288</v>
      </c>
      <c r="B17824" s="1" t="s">
        <v>291</v>
      </c>
      <c r="C17824">
        <v>151.04812000000001</v>
      </c>
      <c r="D17824">
        <v>618.98977000000002</v>
      </c>
    </row>
    <row r="17825" spans="1:4" x14ac:dyDescent="0.3">
      <c r="A17825" s="1" t="s">
        <v>288</v>
      </c>
      <c r="B17825" s="1" t="s">
        <v>291</v>
      </c>
      <c r="C17825">
        <v>155.36330000000001</v>
      </c>
      <c r="D17825">
        <v>617.57721000000004</v>
      </c>
    </row>
    <row r="17826" spans="1:4" x14ac:dyDescent="0.3">
      <c r="A17826" s="1" t="s">
        <v>288</v>
      </c>
      <c r="B17826" s="1" t="s">
        <v>291</v>
      </c>
      <c r="C17826">
        <v>159.70956000000001</v>
      </c>
      <c r="D17826">
        <v>615.67935999999997</v>
      </c>
    </row>
    <row r="17827" spans="1:4" x14ac:dyDescent="0.3">
      <c r="A17827" s="1" t="s">
        <v>288</v>
      </c>
      <c r="B17827" s="1" t="s">
        <v>291</v>
      </c>
      <c r="C17827">
        <v>164.12439000000001</v>
      </c>
      <c r="D17827">
        <v>613.93061</v>
      </c>
    </row>
    <row r="17828" spans="1:4" x14ac:dyDescent="0.3">
      <c r="A17828" s="1" t="s">
        <v>288</v>
      </c>
      <c r="B17828" s="1" t="s">
        <v>291</v>
      </c>
      <c r="C17828">
        <v>168.64529999999999</v>
      </c>
      <c r="D17828">
        <v>612.96534999999994</v>
      </c>
    </row>
    <row r="17829" spans="1:4" x14ac:dyDescent="0.3">
      <c r="A17829" s="1" t="s">
        <v>288</v>
      </c>
      <c r="B17829" s="1" t="s">
        <v>291</v>
      </c>
      <c r="C17829">
        <v>168.64525</v>
      </c>
      <c r="D17829">
        <v>612.96534999999994</v>
      </c>
    </row>
    <row r="17830" spans="1:4" x14ac:dyDescent="0.3">
      <c r="A17830" s="1" t="s">
        <v>288</v>
      </c>
      <c r="B17830" s="1" t="s">
        <v>291</v>
      </c>
      <c r="C17830">
        <v>171.79838000000001</v>
      </c>
      <c r="D17830">
        <v>611.20299999999997</v>
      </c>
    </row>
    <row r="17831" spans="1:4" x14ac:dyDescent="0.3">
      <c r="A17831" s="1" t="s">
        <v>288</v>
      </c>
      <c r="B17831" s="1" t="s">
        <v>291</v>
      </c>
      <c r="C17831">
        <v>175.50565</v>
      </c>
      <c r="D17831">
        <v>609.89243999999997</v>
      </c>
    </row>
    <row r="17832" spans="1:4" x14ac:dyDescent="0.3">
      <c r="A17832" s="1" t="s">
        <v>288</v>
      </c>
      <c r="B17832" s="1" t="s">
        <v>291</v>
      </c>
      <c r="C17832">
        <v>179.34970999999999</v>
      </c>
      <c r="D17832">
        <v>608.94920000000002</v>
      </c>
    </row>
    <row r="17833" spans="1:4" x14ac:dyDescent="0.3">
      <c r="A17833" s="1" t="s">
        <v>288</v>
      </c>
      <c r="B17833" s="1" t="s">
        <v>291</v>
      </c>
      <c r="C17833">
        <v>182.91323</v>
      </c>
      <c r="D17833">
        <v>608.28877999999997</v>
      </c>
    </row>
    <row r="17834" spans="1:4" x14ac:dyDescent="0.3">
      <c r="A17834" s="1" t="s">
        <v>288</v>
      </c>
      <c r="B17834" s="1" t="s">
        <v>291</v>
      </c>
      <c r="C17834">
        <v>189.09602000000001</v>
      </c>
      <c r="D17834">
        <v>606.78255999999999</v>
      </c>
    </row>
    <row r="17835" spans="1:4" x14ac:dyDescent="0.3">
      <c r="A17835" s="1" t="s">
        <v>288</v>
      </c>
      <c r="B17835" s="1" t="s">
        <v>291</v>
      </c>
      <c r="C17835">
        <v>190.99842000000001</v>
      </c>
      <c r="D17835">
        <v>606.66366000000005</v>
      </c>
    </row>
    <row r="17836" spans="1:4" x14ac:dyDescent="0.3">
      <c r="A17836" s="1" t="s">
        <v>288</v>
      </c>
      <c r="B17836" s="1" t="s">
        <v>291</v>
      </c>
      <c r="C17836">
        <v>192.90082000000001</v>
      </c>
      <c r="D17836">
        <v>606.54476</v>
      </c>
    </row>
    <row r="17837" spans="1:4" x14ac:dyDescent="0.3">
      <c r="A17837" s="1" t="s">
        <v>288</v>
      </c>
      <c r="B17837" s="1" t="s">
        <v>291</v>
      </c>
      <c r="C17837">
        <v>205.74199999999999</v>
      </c>
      <c r="D17837">
        <v>604.24618999999996</v>
      </c>
    </row>
    <row r="17838" spans="1:4" x14ac:dyDescent="0.3">
      <c r="A17838" s="1" t="s">
        <v>288</v>
      </c>
      <c r="B17838" s="1" t="s">
        <v>291</v>
      </c>
      <c r="C17838">
        <v>211.44918999999999</v>
      </c>
      <c r="D17838">
        <v>603.45336999999995</v>
      </c>
    </row>
    <row r="17839" spans="1:4" x14ac:dyDescent="0.3">
      <c r="A17839" s="1" t="s">
        <v>288</v>
      </c>
      <c r="B17839" s="1" t="s">
        <v>291</v>
      </c>
      <c r="C17839">
        <v>213.82719</v>
      </c>
      <c r="D17839">
        <v>603.37396999999999</v>
      </c>
    </row>
    <row r="17840" spans="1:4" x14ac:dyDescent="0.3">
      <c r="A17840" s="1" t="s">
        <v>288</v>
      </c>
      <c r="B17840" s="1" t="s">
        <v>291</v>
      </c>
      <c r="C17840">
        <v>215.72959</v>
      </c>
      <c r="D17840">
        <v>602.9778</v>
      </c>
    </row>
    <row r="17841" spans="1:4" x14ac:dyDescent="0.3">
      <c r="A17841" s="1" t="s">
        <v>288</v>
      </c>
      <c r="B17841" s="1" t="s">
        <v>291</v>
      </c>
      <c r="C17841">
        <v>233.80235999999999</v>
      </c>
      <c r="D17841">
        <v>600.99597000000006</v>
      </c>
    </row>
    <row r="17842" spans="1:4" x14ac:dyDescent="0.3">
      <c r="A17842" s="1" t="s">
        <v>288</v>
      </c>
      <c r="B17842" s="1" t="s">
        <v>291</v>
      </c>
      <c r="C17842">
        <v>236.18036000000001</v>
      </c>
      <c r="D17842">
        <v>600.59979999999996</v>
      </c>
    </row>
    <row r="17843" spans="1:4" x14ac:dyDescent="0.3">
      <c r="A17843" s="1" t="s">
        <v>288</v>
      </c>
      <c r="B17843" s="1" t="s">
        <v>291</v>
      </c>
      <c r="C17843">
        <v>238.55835999999999</v>
      </c>
      <c r="D17843">
        <v>600.5204</v>
      </c>
    </row>
    <row r="17844" spans="1:4" x14ac:dyDescent="0.3">
      <c r="A17844" s="1" t="s">
        <v>288</v>
      </c>
      <c r="B17844" s="1" t="s">
        <v>291</v>
      </c>
      <c r="C17844">
        <v>240.93635</v>
      </c>
      <c r="D17844">
        <v>600.12423000000001</v>
      </c>
    </row>
    <row r="17845" spans="1:4" x14ac:dyDescent="0.3">
      <c r="A17845" s="1" t="s">
        <v>288</v>
      </c>
      <c r="B17845" s="1" t="s">
        <v>291</v>
      </c>
      <c r="C17845">
        <v>243.31434999999999</v>
      </c>
      <c r="D17845">
        <v>599.96586000000002</v>
      </c>
    </row>
    <row r="17846" spans="1:4" x14ac:dyDescent="0.3">
      <c r="A17846" s="1" t="s">
        <v>288</v>
      </c>
      <c r="B17846" s="1" t="s">
        <v>291</v>
      </c>
      <c r="C17846">
        <v>253.77753999999999</v>
      </c>
      <c r="D17846">
        <v>599.17303000000004</v>
      </c>
    </row>
    <row r="17847" spans="1:4" x14ac:dyDescent="0.3">
      <c r="A17847" s="1" t="s">
        <v>288</v>
      </c>
      <c r="B17847" s="1" t="s">
        <v>292</v>
      </c>
      <c r="C17847">
        <v>297.13655999999997</v>
      </c>
      <c r="D17847">
        <v>649.23208999999997</v>
      </c>
    </row>
    <row r="17848" spans="1:4" x14ac:dyDescent="0.3">
      <c r="A17848" s="1" t="s">
        <v>288</v>
      </c>
      <c r="B17848" s="1" t="s">
        <v>292</v>
      </c>
      <c r="C17848">
        <v>302.28871999999899</v>
      </c>
      <c r="D17848">
        <v>648.59796999999901</v>
      </c>
    </row>
    <row r="17849" spans="1:4" x14ac:dyDescent="0.3">
      <c r="A17849" s="1" t="s">
        <v>288</v>
      </c>
      <c r="B17849" s="1" t="s">
        <v>292</v>
      </c>
      <c r="C17849">
        <v>316.081109999999</v>
      </c>
      <c r="D17849">
        <v>647.17116999999996</v>
      </c>
    </row>
    <row r="17850" spans="1:4" x14ac:dyDescent="0.3">
      <c r="A17850" s="1" t="s">
        <v>288</v>
      </c>
      <c r="B17850" s="1" t="s">
        <v>292</v>
      </c>
      <c r="C17850">
        <v>320.837099999999</v>
      </c>
      <c r="D17850">
        <v>646.61628999999903</v>
      </c>
    </row>
    <row r="17851" spans="1:4" x14ac:dyDescent="0.3">
      <c r="A17851" s="1" t="s">
        <v>288</v>
      </c>
      <c r="B17851" s="1" t="s">
        <v>292</v>
      </c>
      <c r="C17851">
        <v>323.21509999999898</v>
      </c>
      <c r="D17851">
        <v>646.21996999999999</v>
      </c>
    </row>
    <row r="17852" spans="1:4" x14ac:dyDescent="0.3">
      <c r="A17852" s="1" t="s">
        <v>288</v>
      </c>
      <c r="B17852" s="1" t="s">
        <v>292</v>
      </c>
      <c r="C17852">
        <v>333.20267999999902</v>
      </c>
      <c r="D17852">
        <v>645.18948999999998</v>
      </c>
    </row>
    <row r="17853" spans="1:4" x14ac:dyDescent="0.3">
      <c r="A17853" s="1" t="s">
        <v>288</v>
      </c>
      <c r="B17853" s="1" t="s">
        <v>292</v>
      </c>
      <c r="C17853">
        <v>337.00747999999902</v>
      </c>
      <c r="D17853">
        <v>644.79317000000003</v>
      </c>
    </row>
    <row r="17854" spans="1:4" x14ac:dyDescent="0.3">
      <c r="A17854" s="1" t="s">
        <v>288</v>
      </c>
      <c r="B17854" s="1" t="s">
        <v>292</v>
      </c>
      <c r="C17854">
        <v>339.86106999999902</v>
      </c>
      <c r="D17854">
        <v>644.79317000000003</v>
      </c>
    </row>
    <row r="17855" spans="1:4" x14ac:dyDescent="0.3">
      <c r="A17855" s="1" t="s">
        <v>288</v>
      </c>
      <c r="B17855" s="1" t="s">
        <v>292</v>
      </c>
      <c r="C17855">
        <v>342.239069999999</v>
      </c>
      <c r="D17855">
        <v>644.31757000000005</v>
      </c>
    </row>
    <row r="17856" spans="1:4" x14ac:dyDescent="0.3">
      <c r="A17856" s="1" t="s">
        <v>288</v>
      </c>
      <c r="B17856" s="1" t="s">
        <v>292</v>
      </c>
      <c r="C17856">
        <v>348.42185999999901</v>
      </c>
      <c r="D17856">
        <v>643.84198000000004</v>
      </c>
    </row>
    <row r="17857" spans="1:4" x14ac:dyDescent="0.3">
      <c r="A17857" s="1" t="s">
        <v>288</v>
      </c>
      <c r="B17857" s="1" t="s">
        <v>292</v>
      </c>
      <c r="C17857">
        <v>351.27545999999899</v>
      </c>
      <c r="D17857">
        <v>643.84198000000004</v>
      </c>
    </row>
    <row r="17858" spans="1:4" x14ac:dyDescent="0.3">
      <c r="A17858" s="1" t="s">
        <v>288</v>
      </c>
      <c r="B17858" s="1" t="s">
        <v>292</v>
      </c>
      <c r="C17858">
        <v>356.03144999999898</v>
      </c>
      <c r="D17858">
        <v>643.36638000000005</v>
      </c>
    </row>
    <row r="17859" spans="1:4" x14ac:dyDescent="0.3">
      <c r="A17859" s="1" t="s">
        <v>288</v>
      </c>
      <c r="B17859" s="1" t="s">
        <v>292</v>
      </c>
      <c r="C17859">
        <v>376.48222999999899</v>
      </c>
      <c r="D17859">
        <v>640.51278000000002</v>
      </c>
    </row>
    <row r="17860" spans="1:4" x14ac:dyDescent="0.3">
      <c r="A17860" s="1" t="s">
        <v>288</v>
      </c>
      <c r="B17860" s="1" t="s">
        <v>292</v>
      </c>
      <c r="C17860">
        <v>381.71381999999898</v>
      </c>
      <c r="D17860">
        <v>638.61037999999996</v>
      </c>
    </row>
    <row r="17861" spans="1:4" x14ac:dyDescent="0.3">
      <c r="A17861" s="1" t="s">
        <v>288</v>
      </c>
      <c r="B17861" s="1" t="s">
        <v>292</v>
      </c>
      <c r="C17861">
        <v>392.65260999999902</v>
      </c>
      <c r="D17861">
        <v>635.20190000000002</v>
      </c>
    </row>
    <row r="17862" spans="1:4" x14ac:dyDescent="0.3">
      <c r="A17862" s="1" t="s">
        <v>288</v>
      </c>
      <c r="B17862" s="1" t="s">
        <v>292</v>
      </c>
      <c r="C17862">
        <v>395.50619999999901</v>
      </c>
      <c r="D17862">
        <v>634.32998999999995</v>
      </c>
    </row>
    <row r="17863" spans="1:4" x14ac:dyDescent="0.3">
      <c r="A17863" s="1" t="s">
        <v>288</v>
      </c>
      <c r="B17863" s="1" t="s">
        <v>292</v>
      </c>
      <c r="C17863">
        <v>405.12001999999899</v>
      </c>
      <c r="D17863">
        <v>631.73334</v>
      </c>
    </row>
    <row r="17864" spans="1:4" x14ac:dyDescent="0.3">
      <c r="A17864" s="1" t="s">
        <v>288</v>
      </c>
      <c r="B17864" s="1" t="s">
        <v>292</v>
      </c>
      <c r="C17864">
        <v>409.91660999999903</v>
      </c>
      <c r="D17864">
        <v>630.25505999999996</v>
      </c>
    </row>
    <row r="17865" spans="1:4" x14ac:dyDescent="0.3">
      <c r="A17865" s="1" t="s">
        <v>288</v>
      </c>
      <c r="B17865" s="1" t="s">
        <v>292</v>
      </c>
      <c r="C17865">
        <v>414.53017999999901</v>
      </c>
      <c r="D17865">
        <v>628.1472</v>
      </c>
    </row>
    <row r="17866" spans="1:4" x14ac:dyDescent="0.3">
      <c r="A17866" s="1" t="s">
        <v>288</v>
      </c>
      <c r="B17866" s="1" t="s">
        <v>292</v>
      </c>
      <c r="C17866">
        <v>415.623999999999</v>
      </c>
      <c r="D17866">
        <v>627.42798000000005</v>
      </c>
    </row>
    <row r="17867" spans="1:4" x14ac:dyDescent="0.3">
      <c r="A17867" s="1" t="s">
        <v>288</v>
      </c>
      <c r="B17867" s="1" t="s">
        <v>292</v>
      </c>
      <c r="C17867">
        <v>416.55811999999901</v>
      </c>
      <c r="D17867">
        <v>626.66503999999998</v>
      </c>
    </row>
    <row r="17868" spans="1:4" x14ac:dyDescent="0.3">
      <c r="A17868" s="1" t="s">
        <v>288</v>
      </c>
      <c r="B17868" s="1" t="s">
        <v>292</v>
      </c>
      <c r="C17868">
        <v>417.42946999999901</v>
      </c>
      <c r="D17868">
        <v>625.89013999999997</v>
      </c>
    </row>
    <row r="17869" spans="1:4" x14ac:dyDescent="0.3">
      <c r="A17869" s="1" t="s">
        <v>288</v>
      </c>
      <c r="B17869" s="1" t="s">
        <v>292</v>
      </c>
      <c r="C17869">
        <v>418.33496999999898</v>
      </c>
      <c r="D17869">
        <v>625.13508000000002</v>
      </c>
    </row>
    <row r="17870" spans="1:4" x14ac:dyDescent="0.3">
      <c r="A17870" s="1" t="s">
        <v>288</v>
      </c>
      <c r="B17870" s="1" t="s">
        <v>292</v>
      </c>
      <c r="C17870">
        <v>426.50654999999898</v>
      </c>
      <c r="D17870">
        <v>618.63301000000001</v>
      </c>
    </row>
    <row r="17871" spans="1:4" x14ac:dyDescent="0.3">
      <c r="A17871" s="1" t="s">
        <v>288</v>
      </c>
      <c r="B17871" s="1" t="s">
        <v>292</v>
      </c>
      <c r="C17871">
        <v>434.63643999999903</v>
      </c>
      <c r="D17871">
        <v>611.88565000000006</v>
      </c>
    </row>
    <row r="17872" spans="1:4" x14ac:dyDescent="0.3">
      <c r="A17872" s="1" t="s">
        <v>288</v>
      </c>
      <c r="B17872" s="1" t="s">
        <v>292</v>
      </c>
      <c r="C17872">
        <v>442.70078999999902</v>
      </c>
      <c r="D17872">
        <v>605.14423999999997</v>
      </c>
    </row>
    <row r="17873" spans="1:4" x14ac:dyDescent="0.3">
      <c r="A17873" s="1" t="s">
        <v>288</v>
      </c>
      <c r="B17873" s="1" t="s">
        <v>292</v>
      </c>
      <c r="C17873">
        <v>450.67572999999902</v>
      </c>
      <c r="D17873">
        <v>598.66003000000001</v>
      </c>
    </row>
    <row r="17874" spans="1:4" x14ac:dyDescent="0.3">
      <c r="A17874" s="1" t="s">
        <v>288</v>
      </c>
      <c r="B17874" s="1" t="s">
        <v>292</v>
      </c>
      <c r="C17874">
        <v>454.761429999999</v>
      </c>
      <c r="D17874">
        <v>595.71493999999996</v>
      </c>
    </row>
    <row r="17875" spans="1:4" x14ac:dyDescent="0.3">
      <c r="A17875" s="1" t="s">
        <v>288</v>
      </c>
      <c r="B17875" s="1" t="s">
        <v>292</v>
      </c>
      <c r="C17875">
        <v>459.25707999999901</v>
      </c>
      <c r="D17875">
        <v>592.92726000000005</v>
      </c>
    </row>
    <row r="17876" spans="1:4" x14ac:dyDescent="0.3">
      <c r="A17876" s="1" t="s">
        <v>288</v>
      </c>
      <c r="B17876" s="1" t="s">
        <v>292</v>
      </c>
      <c r="C17876">
        <v>468.272909999999</v>
      </c>
      <c r="D17876">
        <v>588.19685000000004</v>
      </c>
    </row>
    <row r="17877" spans="1:4" x14ac:dyDescent="0.3">
      <c r="A17877" s="1" t="s">
        <v>288</v>
      </c>
      <c r="B17877" s="1" t="s">
        <v>292</v>
      </c>
      <c r="C17877">
        <v>473.504449999999</v>
      </c>
      <c r="D17877">
        <v>585.81894999999997</v>
      </c>
    </row>
    <row r="17878" spans="1:4" x14ac:dyDescent="0.3">
      <c r="A17878" s="1" t="s">
        <v>288</v>
      </c>
      <c r="B17878" s="1" t="s">
        <v>292</v>
      </c>
      <c r="C17878">
        <v>482.06523999999899</v>
      </c>
      <c r="D17878">
        <v>583.75818000000004</v>
      </c>
    </row>
    <row r="17879" spans="1:4" x14ac:dyDescent="0.3">
      <c r="A17879" s="1" t="s">
        <v>288</v>
      </c>
      <c r="B17879" s="1" t="s">
        <v>292</v>
      </c>
      <c r="C17879">
        <v>500.13800999999899</v>
      </c>
      <c r="D17879">
        <v>579.71558000000005</v>
      </c>
    </row>
    <row r="17880" spans="1:4" x14ac:dyDescent="0.3">
      <c r="A17880" s="1" t="s">
        <v>288</v>
      </c>
      <c r="B17880" s="1" t="s">
        <v>292</v>
      </c>
      <c r="C17880">
        <v>508.69879999999898</v>
      </c>
      <c r="D17880">
        <v>577.81317999999999</v>
      </c>
    </row>
    <row r="17881" spans="1:4" x14ac:dyDescent="0.3">
      <c r="A17881" s="1" t="s">
        <v>288</v>
      </c>
      <c r="B17881" s="1" t="s">
        <v>292</v>
      </c>
      <c r="C17881">
        <v>512.027999999999</v>
      </c>
      <c r="D17881">
        <v>576.94093999999996</v>
      </c>
    </row>
    <row r="17882" spans="1:4" x14ac:dyDescent="0.3">
      <c r="A17882" s="1" t="s">
        <v>288</v>
      </c>
      <c r="B17882" s="1" t="s">
        <v>292</v>
      </c>
      <c r="C17882">
        <v>526.29597999999896</v>
      </c>
      <c r="D17882">
        <v>574.24618999999996</v>
      </c>
    </row>
    <row r="17883" spans="1:4" x14ac:dyDescent="0.3">
      <c r="A17883" s="1" t="s">
        <v>288</v>
      </c>
      <c r="B17883" s="1" t="s">
        <v>292</v>
      </c>
      <c r="C17883">
        <v>532.00316999999905</v>
      </c>
      <c r="D17883">
        <v>572.97776999999996</v>
      </c>
    </row>
    <row r="17884" spans="1:4" x14ac:dyDescent="0.3">
      <c r="A17884" s="1" t="s">
        <v>288</v>
      </c>
      <c r="B17884" s="1" t="s">
        <v>292</v>
      </c>
      <c r="C17884">
        <v>538.66155999999899</v>
      </c>
      <c r="D17884">
        <v>571.86819000000003</v>
      </c>
    </row>
    <row r="17885" spans="1:4" x14ac:dyDescent="0.3">
      <c r="A17885" s="1" t="s">
        <v>288</v>
      </c>
      <c r="B17885" s="1" t="s">
        <v>292</v>
      </c>
      <c r="C17885">
        <v>545.31994999999904</v>
      </c>
      <c r="D17885">
        <v>570.59977000000003</v>
      </c>
    </row>
    <row r="17886" spans="1:4" x14ac:dyDescent="0.3">
      <c r="A17886" s="1" t="s">
        <v>288</v>
      </c>
      <c r="B17886" s="1" t="s">
        <v>292</v>
      </c>
      <c r="C17886">
        <v>564.81952999999896</v>
      </c>
      <c r="D17886">
        <v>566.79497000000003</v>
      </c>
    </row>
    <row r="17887" spans="1:4" x14ac:dyDescent="0.3">
      <c r="A17887" s="1" t="s">
        <v>294</v>
      </c>
      <c r="B17887" s="1" t="s">
        <v>297</v>
      </c>
      <c r="C17887">
        <v>686.88000999999997</v>
      </c>
      <c r="D17887">
        <v>447.83999</v>
      </c>
    </row>
    <row r="17888" spans="1:4" x14ac:dyDescent="0.3">
      <c r="A17888" s="1" t="s">
        <v>294</v>
      </c>
      <c r="B17888" s="1" t="s">
        <v>297</v>
      </c>
      <c r="C17888">
        <v>690.48000999999999</v>
      </c>
      <c r="D17888">
        <v>447.83999</v>
      </c>
    </row>
    <row r="17889" spans="1:4" x14ac:dyDescent="0.3">
      <c r="A17889" s="1" t="s">
        <v>294</v>
      </c>
      <c r="B17889" s="1" t="s">
        <v>297</v>
      </c>
      <c r="C17889">
        <v>694.08001000000002</v>
      </c>
      <c r="D17889">
        <v>447.47998999999999</v>
      </c>
    </row>
    <row r="17890" spans="1:4" x14ac:dyDescent="0.3">
      <c r="A17890" s="1" t="s">
        <v>294</v>
      </c>
      <c r="B17890" s="1" t="s">
        <v>297</v>
      </c>
      <c r="C17890">
        <v>697.68001000000004</v>
      </c>
      <c r="D17890">
        <v>447.47998999999999</v>
      </c>
    </row>
    <row r="17891" spans="1:4" x14ac:dyDescent="0.3">
      <c r="A17891" s="1" t="s">
        <v>294</v>
      </c>
      <c r="B17891" s="1" t="s">
        <v>297</v>
      </c>
      <c r="C17891">
        <v>699.48000999999999</v>
      </c>
      <c r="D17891">
        <v>447.18118999999899</v>
      </c>
    </row>
    <row r="17892" spans="1:4" x14ac:dyDescent="0.3">
      <c r="A17892" s="1" t="s">
        <v>294</v>
      </c>
      <c r="B17892" s="1" t="s">
        <v>297</v>
      </c>
      <c r="C17892">
        <v>702.36000999999999</v>
      </c>
      <c r="D17892">
        <v>447.11998999999997</v>
      </c>
    </row>
    <row r="17893" spans="1:4" x14ac:dyDescent="0.3">
      <c r="A17893" s="1" t="s">
        <v>294</v>
      </c>
      <c r="B17893" s="1" t="s">
        <v>297</v>
      </c>
      <c r="C17893">
        <v>704.16000999999903</v>
      </c>
      <c r="D17893">
        <v>446.82118999999898</v>
      </c>
    </row>
    <row r="17894" spans="1:4" x14ac:dyDescent="0.3">
      <c r="A17894" s="1" t="s">
        <v>294</v>
      </c>
      <c r="B17894" s="1" t="s">
        <v>297</v>
      </c>
      <c r="C17894">
        <v>706.320009999999</v>
      </c>
      <c r="D17894">
        <v>446.75998999999899</v>
      </c>
    </row>
    <row r="17895" spans="1:4" x14ac:dyDescent="0.3">
      <c r="A17895" s="1" t="s">
        <v>294</v>
      </c>
      <c r="B17895" s="1" t="s">
        <v>297</v>
      </c>
      <c r="C17895">
        <v>708.12000999999896</v>
      </c>
      <c r="D17895">
        <v>446.46118999999902</v>
      </c>
    </row>
    <row r="17896" spans="1:4" x14ac:dyDescent="0.3">
      <c r="A17896" s="1" t="s">
        <v>294</v>
      </c>
      <c r="B17896" s="1" t="s">
        <v>297</v>
      </c>
      <c r="C17896">
        <v>711.36000999999897</v>
      </c>
      <c r="D17896">
        <v>446.39998999999898</v>
      </c>
    </row>
    <row r="17897" spans="1:4" x14ac:dyDescent="0.3">
      <c r="A17897" s="1" t="s">
        <v>294</v>
      </c>
      <c r="B17897" s="1" t="s">
        <v>297</v>
      </c>
      <c r="C17897">
        <v>719.28000999999904</v>
      </c>
      <c r="D17897">
        <v>445.67998999999901</v>
      </c>
    </row>
    <row r="17898" spans="1:4" x14ac:dyDescent="0.3">
      <c r="A17898" s="1" t="s">
        <v>294</v>
      </c>
      <c r="B17898" s="1" t="s">
        <v>297</v>
      </c>
      <c r="C17898">
        <v>721.44000999999901</v>
      </c>
      <c r="D17898">
        <v>445.38118999999898</v>
      </c>
    </row>
    <row r="17899" spans="1:4" x14ac:dyDescent="0.3">
      <c r="A17899" s="1" t="s">
        <v>294</v>
      </c>
      <c r="B17899" s="1" t="s">
        <v>297</v>
      </c>
      <c r="C17899">
        <v>725.40000999999904</v>
      </c>
      <c r="D17899">
        <v>445.319989999999</v>
      </c>
    </row>
    <row r="17900" spans="1:4" x14ac:dyDescent="0.3">
      <c r="A17900" s="1" t="s">
        <v>294</v>
      </c>
      <c r="B17900" s="1" t="s">
        <v>297</v>
      </c>
      <c r="C17900">
        <v>726.84000999999898</v>
      </c>
      <c r="D17900">
        <v>445.02118999999902</v>
      </c>
    </row>
    <row r="17901" spans="1:4" x14ac:dyDescent="0.3">
      <c r="A17901" s="1" t="s">
        <v>294</v>
      </c>
      <c r="B17901" s="1" t="s">
        <v>297</v>
      </c>
      <c r="C17901">
        <v>730.80000999999902</v>
      </c>
      <c r="D17901">
        <v>444.35878999999898</v>
      </c>
    </row>
    <row r="17902" spans="1:4" x14ac:dyDescent="0.3">
      <c r="A17902" s="1" t="s">
        <v>294</v>
      </c>
      <c r="B17902" s="1" t="s">
        <v>297</v>
      </c>
      <c r="C17902">
        <v>735.00012999999899</v>
      </c>
      <c r="D17902">
        <v>442.439989999999</v>
      </c>
    </row>
    <row r="17903" spans="1:4" x14ac:dyDescent="0.3">
      <c r="A17903" s="1" t="s">
        <v>294</v>
      </c>
      <c r="B17903" s="1" t="s">
        <v>297</v>
      </c>
      <c r="C17903">
        <v>735.83998999999994</v>
      </c>
      <c r="D17903">
        <v>442.07998999999899</v>
      </c>
    </row>
    <row r="17904" spans="1:4" x14ac:dyDescent="0.3">
      <c r="A17904" s="1" t="s">
        <v>294</v>
      </c>
      <c r="B17904" s="1" t="s">
        <v>297</v>
      </c>
      <c r="C17904">
        <v>739.79998999999998</v>
      </c>
      <c r="D17904">
        <v>439.08118999999903</v>
      </c>
    </row>
    <row r="17905" spans="1:4" x14ac:dyDescent="0.3">
      <c r="A17905" s="1" t="s">
        <v>294</v>
      </c>
      <c r="B17905" s="1" t="s">
        <v>297</v>
      </c>
      <c r="C17905">
        <v>741.59998999999902</v>
      </c>
      <c r="D17905">
        <v>437.39998999999898</v>
      </c>
    </row>
    <row r="17906" spans="1:4" x14ac:dyDescent="0.3">
      <c r="A17906" s="1" t="s">
        <v>294</v>
      </c>
      <c r="B17906" s="1" t="s">
        <v>297</v>
      </c>
      <c r="C17906">
        <v>753.11998999999901</v>
      </c>
      <c r="D17906">
        <v>426.35878999999898</v>
      </c>
    </row>
    <row r="17907" spans="1:4" x14ac:dyDescent="0.3">
      <c r="A17907" s="1" t="s">
        <v>294</v>
      </c>
      <c r="B17907" s="1" t="s">
        <v>297</v>
      </c>
      <c r="C17907">
        <v>752.03998999999897</v>
      </c>
      <c r="D17907">
        <v>427.319989999999</v>
      </c>
    </row>
    <row r="17908" spans="1:4" x14ac:dyDescent="0.3">
      <c r="A17908" s="1" t="s">
        <v>294</v>
      </c>
      <c r="B17908" s="1" t="s">
        <v>297</v>
      </c>
      <c r="C17908">
        <v>747.420109999999</v>
      </c>
      <c r="D17908">
        <v>431.63998999999899</v>
      </c>
    </row>
    <row r="17909" spans="1:4" x14ac:dyDescent="0.3">
      <c r="A17909" s="1" t="s">
        <v>294</v>
      </c>
      <c r="B17909" s="1" t="s">
        <v>297</v>
      </c>
      <c r="C17909">
        <v>745.91998999999896</v>
      </c>
      <c r="D17909">
        <v>433.79998999999901</v>
      </c>
    </row>
    <row r="17910" spans="1:4" x14ac:dyDescent="0.3">
      <c r="A17910" s="1" t="s">
        <v>294</v>
      </c>
      <c r="B17910" s="1" t="s">
        <v>297</v>
      </c>
      <c r="C17910">
        <v>821.51998999999898</v>
      </c>
      <c r="D17910">
        <v>413.999989999999</v>
      </c>
    </row>
    <row r="17911" spans="1:4" x14ac:dyDescent="0.3">
      <c r="A17911" s="1" t="s">
        <v>294</v>
      </c>
      <c r="B17911" s="1" t="s">
        <v>297</v>
      </c>
      <c r="C17911">
        <v>818.999989999999</v>
      </c>
      <c r="D17911">
        <v>414.60118999999901</v>
      </c>
    </row>
    <row r="17912" spans="1:4" x14ac:dyDescent="0.3">
      <c r="A17912" s="1" t="s">
        <v>294</v>
      </c>
      <c r="B17912" s="1" t="s">
        <v>297</v>
      </c>
      <c r="C17912">
        <v>814.67998999999895</v>
      </c>
      <c r="D17912">
        <v>414.71998999999897</v>
      </c>
    </row>
    <row r="17913" spans="1:4" x14ac:dyDescent="0.3">
      <c r="A17913" s="1" t="s">
        <v>294</v>
      </c>
      <c r="B17913" s="1" t="s">
        <v>297</v>
      </c>
      <c r="C17913">
        <v>812.51998999999898</v>
      </c>
      <c r="D17913">
        <v>414.78118999999901</v>
      </c>
    </row>
    <row r="17914" spans="1:4" x14ac:dyDescent="0.3">
      <c r="A17914" s="1" t="s">
        <v>294</v>
      </c>
      <c r="B17914" s="1" t="s">
        <v>297</v>
      </c>
      <c r="C17914">
        <v>811.07998999999904</v>
      </c>
      <c r="D17914">
        <v>415.07998999999899</v>
      </c>
    </row>
    <row r="17915" spans="1:4" x14ac:dyDescent="0.3">
      <c r="A17915" s="1" t="s">
        <v>294</v>
      </c>
      <c r="B17915" s="1" t="s">
        <v>297</v>
      </c>
      <c r="C17915">
        <v>809.63998999999899</v>
      </c>
      <c r="D17915">
        <v>415.018789999999</v>
      </c>
    </row>
    <row r="17916" spans="1:4" x14ac:dyDescent="0.3">
      <c r="A17916" s="1" t="s">
        <v>294</v>
      </c>
      <c r="B17916" s="1" t="s">
        <v>297</v>
      </c>
      <c r="C17916">
        <v>808.55998999999895</v>
      </c>
      <c r="D17916">
        <v>415.07998999999899</v>
      </c>
    </row>
    <row r="17917" spans="1:4" x14ac:dyDescent="0.3">
      <c r="A17917" s="1" t="s">
        <v>294</v>
      </c>
      <c r="B17917" s="1" t="s">
        <v>297</v>
      </c>
      <c r="C17917">
        <v>806.75998999999899</v>
      </c>
      <c r="D17917">
        <v>415.19878999999997</v>
      </c>
    </row>
    <row r="17918" spans="1:4" x14ac:dyDescent="0.3">
      <c r="A17918" s="1" t="s">
        <v>294</v>
      </c>
      <c r="B17918" s="1" t="s">
        <v>297</v>
      </c>
      <c r="C17918">
        <v>800.63998999999899</v>
      </c>
      <c r="D17918">
        <v>415.50118999999899</v>
      </c>
    </row>
    <row r="17919" spans="1:4" x14ac:dyDescent="0.3">
      <c r="A17919" s="1" t="s">
        <v>294</v>
      </c>
      <c r="B17919" s="1" t="s">
        <v>297</v>
      </c>
      <c r="C17919">
        <v>799.19998999999905</v>
      </c>
      <c r="D17919">
        <v>415.79998999999998</v>
      </c>
    </row>
    <row r="17920" spans="1:4" x14ac:dyDescent="0.3">
      <c r="A17920" s="1" t="s">
        <v>294</v>
      </c>
      <c r="B17920" s="1" t="s">
        <v>297</v>
      </c>
      <c r="C17920">
        <v>797.39998999999898</v>
      </c>
      <c r="D17920">
        <v>415.861189999999</v>
      </c>
    </row>
    <row r="17921" spans="1:4" x14ac:dyDescent="0.3">
      <c r="A17921" s="1" t="s">
        <v>294</v>
      </c>
      <c r="B17921" s="1" t="s">
        <v>297</v>
      </c>
      <c r="C17921">
        <v>795.95998999999904</v>
      </c>
      <c r="D17921">
        <v>416.15998999999999</v>
      </c>
    </row>
    <row r="17922" spans="1:4" x14ac:dyDescent="0.3">
      <c r="A17922" s="1" t="s">
        <v>294</v>
      </c>
      <c r="B17922" s="1" t="s">
        <v>297</v>
      </c>
      <c r="C17922">
        <v>791.27998999999897</v>
      </c>
      <c r="D17922">
        <v>416.33999</v>
      </c>
    </row>
    <row r="17923" spans="1:4" x14ac:dyDescent="0.3">
      <c r="A17923" s="1" t="s">
        <v>294</v>
      </c>
      <c r="B17923" s="1" t="s">
        <v>297</v>
      </c>
      <c r="C17923">
        <v>777.95998999999904</v>
      </c>
      <c r="D17923">
        <v>418.25878999999998</v>
      </c>
    </row>
    <row r="17924" spans="1:4" x14ac:dyDescent="0.3">
      <c r="A17924" s="1" t="s">
        <v>294</v>
      </c>
      <c r="B17924" s="1" t="s">
        <v>297</v>
      </c>
      <c r="C17924">
        <v>772.91998999999896</v>
      </c>
      <c r="D17924">
        <v>418.38119</v>
      </c>
    </row>
    <row r="17925" spans="1:4" x14ac:dyDescent="0.3">
      <c r="A17925" s="1" t="s">
        <v>294</v>
      </c>
      <c r="B17925" s="1" t="s">
        <v>297</v>
      </c>
      <c r="C17925">
        <v>771.11998999999901</v>
      </c>
      <c r="D17925">
        <v>418.67998999999998</v>
      </c>
    </row>
    <row r="17926" spans="1:4" x14ac:dyDescent="0.3">
      <c r="A17926" s="1" t="s">
        <v>294</v>
      </c>
      <c r="B17926" s="1" t="s">
        <v>297</v>
      </c>
      <c r="C17926">
        <v>769.31998999999905</v>
      </c>
      <c r="D17926">
        <v>418.43878999999998</v>
      </c>
    </row>
    <row r="17927" spans="1:4" x14ac:dyDescent="0.3">
      <c r="A17927" s="1" t="s">
        <v>294</v>
      </c>
      <c r="B17927" s="1" t="s">
        <v>297</v>
      </c>
      <c r="C17927">
        <v>767.879989999999</v>
      </c>
      <c r="D17927">
        <v>418.31999000000002</v>
      </c>
    </row>
    <row r="17928" spans="1:4" x14ac:dyDescent="0.3">
      <c r="A17928" s="1" t="s">
        <v>294</v>
      </c>
      <c r="B17928" s="1" t="s">
        <v>297</v>
      </c>
      <c r="C17928">
        <v>766.07998999999904</v>
      </c>
      <c r="D17928">
        <v>418.31999000000002</v>
      </c>
    </row>
    <row r="17929" spans="1:4" x14ac:dyDescent="0.3">
      <c r="A17929" s="1" t="s">
        <v>294</v>
      </c>
      <c r="B17929" s="1" t="s">
        <v>297</v>
      </c>
      <c r="C17929">
        <v>764.63998999999899</v>
      </c>
      <c r="D17929">
        <v>418.61878999999999</v>
      </c>
    </row>
    <row r="17930" spans="1:4" x14ac:dyDescent="0.3">
      <c r="A17930" s="1" t="s">
        <v>294</v>
      </c>
      <c r="B17930" s="1" t="s">
        <v>297</v>
      </c>
      <c r="C17930">
        <v>761.75998999999899</v>
      </c>
      <c r="D17930">
        <v>418.85998999999998</v>
      </c>
    </row>
    <row r="17931" spans="1:4" x14ac:dyDescent="0.3">
      <c r="A17931" s="1" t="s">
        <v>294</v>
      </c>
      <c r="B17931" s="1" t="s">
        <v>297</v>
      </c>
      <c r="C17931">
        <v>759.95998999999904</v>
      </c>
      <c r="D17931">
        <v>420.11998999999997</v>
      </c>
    </row>
    <row r="17932" spans="1:4" x14ac:dyDescent="0.3">
      <c r="A17932" s="1" t="s">
        <v>294</v>
      </c>
      <c r="B17932" s="1" t="s">
        <v>297</v>
      </c>
      <c r="C17932">
        <v>757.55986999999902</v>
      </c>
      <c r="D17932">
        <v>421.62119000000001</v>
      </c>
    </row>
    <row r="17933" spans="1:4" x14ac:dyDescent="0.3">
      <c r="A17933" s="1" t="s">
        <v>294</v>
      </c>
      <c r="B17933" s="1" t="s">
        <v>297</v>
      </c>
      <c r="C17933">
        <v>753.47998999999902</v>
      </c>
      <c r="D17933">
        <v>425.87999000000002</v>
      </c>
    </row>
    <row r="17934" spans="1:4" x14ac:dyDescent="0.3">
      <c r="A17934" s="1" t="s">
        <v>294</v>
      </c>
      <c r="B17934" s="1" t="s">
        <v>298</v>
      </c>
      <c r="C17934">
        <v>808.43939999999998</v>
      </c>
      <c r="D17934">
        <v>151.79939999999999</v>
      </c>
    </row>
    <row r="17935" spans="1:4" x14ac:dyDescent="0.3">
      <c r="A17935" s="1" t="s">
        <v>294</v>
      </c>
      <c r="B17935" s="1" t="s">
        <v>298</v>
      </c>
      <c r="C17935">
        <v>806.99939999999901</v>
      </c>
      <c r="D17935">
        <v>152.04059999999899</v>
      </c>
    </row>
    <row r="17936" spans="1:4" x14ac:dyDescent="0.3">
      <c r="A17936" s="1" t="s">
        <v>294</v>
      </c>
      <c r="B17936" s="1" t="s">
        <v>298</v>
      </c>
      <c r="C17936">
        <v>804.83939999999996</v>
      </c>
      <c r="D17936">
        <v>152.1018</v>
      </c>
    </row>
    <row r="17937" spans="1:4" x14ac:dyDescent="0.3">
      <c r="A17937" s="1" t="s">
        <v>294</v>
      </c>
      <c r="B17937" s="1" t="s">
        <v>298</v>
      </c>
      <c r="C17937">
        <v>802.67939999999999</v>
      </c>
      <c r="D17937">
        <v>152.4006</v>
      </c>
    </row>
    <row r="17938" spans="1:4" x14ac:dyDescent="0.3">
      <c r="A17938" s="1" t="s">
        <v>294</v>
      </c>
      <c r="B17938" s="1" t="s">
        <v>298</v>
      </c>
      <c r="C17938">
        <v>800.51940000000002</v>
      </c>
      <c r="D17938">
        <v>152.51939999999999</v>
      </c>
    </row>
    <row r="17939" spans="1:4" x14ac:dyDescent="0.3">
      <c r="A17939" s="1" t="s">
        <v>294</v>
      </c>
      <c r="B17939" s="1" t="s">
        <v>298</v>
      </c>
      <c r="C17939">
        <v>798.71939999999995</v>
      </c>
      <c r="D17939">
        <v>152.76059999999899</v>
      </c>
    </row>
    <row r="17940" spans="1:4" x14ac:dyDescent="0.3">
      <c r="A17940" s="1" t="s">
        <v>294</v>
      </c>
      <c r="B17940" s="1" t="s">
        <v>298</v>
      </c>
      <c r="C17940">
        <v>796.9194</v>
      </c>
      <c r="D17940">
        <v>152.87939999999901</v>
      </c>
    </row>
    <row r="17941" spans="1:4" x14ac:dyDescent="0.3">
      <c r="A17941" s="1" t="s">
        <v>294</v>
      </c>
      <c r="B17941" s="1" t="s">
        <v>298</v>
      </c>
      <c r="C17941">
        <v>795.11940000000004</v>
      </c>
      <c r="D17941">
        <v>153.120599999999</v>
      </c>
    </row>
    <row r="17942" spans="1:4" x14ac:dyDescent="0.3">
      <c r="A17942" s="1" t="s">
        <v>294</v>
      </c>
      <c r="B17942" s="1" t="s">
        <v>298</v>
      </c>
      <c r="C17942">
        <v>792.95939999999996</v>
      </c>
      <c r="D17942">
        <v>153.36179999999899</v>
      </c>
    </row>
    <row r="17943" spans="1:4" x14ac:dyDescent="0.3">
      <c r="A17943" s="1" t="s">
        <v>294</v>
      </c>
      <c r="B17943" s="1" t="s">
        <v>298</v>
      </c>
      <c r="C17943">
        <v>790.43939999999998</v>
      </c>
      <c r="D17943">
        <v>153.48059999999899</v>
      </c>
    </row>
    <row r="17944" spans="1:4" x14ac:dyDescent="0.3">
      <c r="A17944" s="1" t="s">
        <v>294</v>
      </c>
      <c r="B17944" s="1" t="s">
        <v>298</v>
      </c>
      <c r="C17944">
        <v>787.19939999999997</v>
      </c>
      <c r="D17944">
        <v>153.541799999999</v>
      </c>
    </row>
    <row r="17945" spans="1:4" x14ac:dyDescent="0.3">
      <c r="A17945" s="1" t="s">
        <v>294</v>
      </c>
      <c r="B17945" s="1" t="s">
        <v>298</v>
      </c>
      <c r="C17945">
        <v>785.0394</v>
      </c>
      <c r="D17945">
        <v>153.840599999999</v>
      </c>
    </row>
    <row r="17946" spans="1:4" x14ac:dyDescent="0.3">
      <c r="A17946" s="1" t="s">
        <v>294</v>
      </c>
      <c r="B17946" s="1" t="s">
        <v>298</v>
      </c>
      <c r="C17946">
        <v>783.23940000000005</v>
      </c>
      <c r="D17946">
        <v>153.840599999999</v>
      </c>
    </row>
    <row r="17947" spans="1:4" x14ac:dyDescent="0.3">
      <c r="A17947" s="1" t="s">
        <v>294</v>
      </c>
      <c r="B17947" s="1" t="s">
        <v>298</v>
      </c>
      <c r="C17947">
        <v>779.63940000000002</v>
      </c>
      <c r="D17947">
        <v>154.20059999999901</v>
      </c>
    </row>
    <row r="17948" spans="1:4" x14ac:dyDescent="0.3">
      <c r="A17948" s="1" t="s">
        <v>294</v>
      </c>
      <c r="B17948" s="1" t="s">
        <v>298</v>
      </c>
      <c r="C17948">
        <v>774.95939999999996</v>
      </c>
      <c r="D17948">
        <v>154.20059999999901</v>
      </c>
    </row>
    <row r="17949" spans="1:4" x14ac:dyDescent="0.3">
      <c r="A17949" s="1" t="s">
        <v>294</v>
      </c>
      <c r="B17949" s="1" t="s">
        <v>298</v>
      </c>
      <c r="C17949">
        <v>769.55939999999998</v>
      </c>
      <c r="D17949">
        <v>154.56059999999999</v>
      </c>
    </row>
    <row r="17950" spans="1:4" x14ac:dyDescent="0.3">
      <c r="A17950" s="1" t="s">
        <v>294</v>
      </c>
      <c r="B17950" s="1" t="s">
        <v>298</v>
      </c>
      <c r="C17950">
        <v>765.23940000000005</v>
      </c>
      <c r="D17950">
        <v>155.28059999999999</v>
      </c>
    </row>
    <row r="17951" spans="1:4" x14ac:dyDescent="0.3">
      <c r="A17951" s="1" t="s">
        <v>294</v>
      </c>
      <c r="B17951" s="1" t="s">
        <v>298</v>
      </c>
      <c r="C17951">
        <v>763.43939999999998</v>
      </c>
      <c r="D17951">
        <v>155.39939999999899</v>
      </c>
    </row>
    <row r="17952" spans="1:4" x14ac:dyDescent="0.3">
      <c r="A17952" s="1" t="s">
        <v>294</v>
      </c>
      <c r="B17952" s="1" t="s">
        <v>298</v>
      </c>
      <c r="C17952">
        <v>762.35940000000005</v>
      </c>
      <c r="D17952">
        <v>155.64059999999901</v>
      </c>
    </row>
    <row r="17953" spans="1:4" x14ac:dyDescent="0.3">
      <c r="A17953" s="1" t="s">
        <v>294</v>
      </c>
      <c r="B17953" s="1" t="s">
        <v>298</v>
      </c>
      <c r="C17953">
        <v>756.38849000000005</v>
      </c>
      <c r="D17953">
        <v>157.44059999999999</v>
      </c>
    </row>
    <row r="17954" spans="1:4" x14ac:dyDescent="0.3">
      <c r="A17954" s="1" t="s">
        <v>294</v>
      </c>
      <c r="B17954" s="1" t="s">
        <v>298</v>
      </c>
      <c r="C17954">
        <v>674.51940000000002</v>
      </c>
      <c r="D17954">
        <v>198.1206</v>
      </c>
    </row>
    <row r="17955" spans="1:4" x14ac:dyDescent="0.3">
      <c r="A17955" s="1" t="s">
        <v>294</v>
      </c>
      <c r="B17955" s="1" t="s">
        <v>298</v>
      </c>
      <c r="C17955">
        <v>677.39940000000001</v>
      </c>
      <c r="D17955">
        <v>197.8218</v>
      </c>
    </row>
    <row r="17956" spans="1:4" x14ac:dyDescent="0.3">
      <c r="A17956" s="1" t="s">
        <v>294</v>
      </c>
      <c r="B17956" s="1" t="s">
        <v>298</v>
      </c>
      <c r="C17956">
        <v>684.23940000000005</v>
      </c>
      <c r="D17956">
        <v>197.76059999999899</v>
      </c>
    </row>
    <row r="17957" spans="1:4" x14ac:dyDescent="0.3">
      <c r="A17957" s="1" t="s">
        <v>294</v>
      </c>
      <c r="B17957" s="1" t="s">
        <v>298</v>
      </c>
      <c r="C17957">
        <v>690.71939999999995</v>
      </c>
      <c r="D17957">
        <v>197.400599999999</v>
      </c>
    </row>
    <row r="17958" spans="1:4" x14ac:dyDescent="0.3">
      <c r="A17958" s="1" t="s">
        <v>294</v>
      </c>
      <c r="B17958" s="1" t="s">
        <v>298</v>
      </c>
      <c r="C17958">
        <v>692.87940000000003</v>
      </c>
      <c r="D17958">
        <v>197.400599999999</v>
      </c>
    </row>
    <row r="17959" spans="1:4" x14ac:dyDescent="0.3">
      <c r="A17959" s="1" t="s">
        <v>294</v>
      </c>
      <c r="B17959" s="1" t="s">
        <v>298</v>
      </c>
      <c r="C17959">
        <v>695.39940000000001</v>
      </c>
      <c r="D17959">
        <v>196.86059999999901</v>
      </c>
    </row>
    <row r="17960" spans="1:4" x14ac:dyDescent="0.3">
      <c r="A17960" s="1" t="s">
        <v>294</v>
      </c>
      <c r="B17960" s="1" t="s">
        <v>298</v>
      </c>
      <c r="C17960">
        <v>697.19939999999997</v>
      </c>
      <c r="D17960">
        <v>196.979399999999</v>
      </c>
    </row>
    <row r="17961" spans="1:4" x14ac:dyDescent="0.3">
      <c r="A17961" s="1" t="s">
        <v>294</v>
      </c>
      <c r="B17961" s="1" t="s">
        <v>298</v>
      </c>
      <c r="C17961">
        <v>699.71939999999995</v>
      </c>
      <c r="D17961">
        <v>196.680599999999</v>
      </c>
    </row>
    <row r="17962" spans="1:4" x14ac:dyDescent="0.3">
      <c r="A17962" s="1" t="s">
        <v>294</v>
      </c>
      <c r="B17962" s="1" t="s">
        <v>298</v>
      </c>
      <c r="C17962">
        <v>701.87940000000003</v>
      </c>
      <c r="D17962">
        <v>196.680599999999</v>
      </c>
    </row>
    <row r="17963" spans="1:4" x14ac:dyDescent="0.3">
      <c r="A17963" s="1" t="s">
        <v>294</v>
      </c>
      <c r="B17963" s="1" t="s">
        <v>298</v>
      </c>
      <c r="C17963">
        <v>703.67939999999999</v>
      </c>
      <c r="D17963">
        <v>196.381799999999</v>
      </c>
    </row>
    <row r="17964" spans="1:4" x14ac:dyDescent="0.3">
      <c r="A17964" s="1" t="s">
        <v>294</v>
      </c>
      <c r="B17964" s="1" t="s">
        <v>298</v>
      </c>
      <c r="C17964">
        <v>706.19939999999997</v>
      </c>
      <c r="D17964">
        <v>196.32059999999899</v>
      </c>
    </row>
    <row r="17965" spans="1:4" x14ac:dyDescent="0.3">
      <c r="A17965" s="1" t="s">
        <v>294</v>
      </c>
      <c r="B17965" s="1" t="s">
        <v>298</v>
      </c>
      <c r="C17965">
        <v>709.07939999999996</v>
      </c>
      <c r="D17965">
        <v>196.02179999999899</v>
      </c>
    </row>
    <row r="17966" spans="1:4" x14ac:dyDescent="0.3">
      <c r="A17966" s="1" t="s">
        <v>294</v>
      </c>
      <c r="B17966" s="1" t="s">
        <v>298</v>
      </c>
      <c r="C17966">
        <v>714.83939999999996</v>
      </c>
      <c r="D17966">
        <v>195.12179999999901</v>
      </c>
    </row>
    <row r="17967" spans="1:4" x14ac:dyDescent="0.3">
      <c r="A17967" s="1" t="s">
        <v>294</v>
      </c>
      <c r="B17967" s="1" t="s">
        <v>298</v>
      </c>
      <c r="C17967">
        <v>721.67939999999999</v>
      </c>
      <c r="D17967">
        <v>192.24179999999899</v>
      </c>
    </row>
    <row r="17968" spans="1:4" x14ac:dyDescent="0.3">
      <c r="A17968" s="1" t="s">
        <v>294</v>
      </c>
      <c r="B17968" s="1" t="s">
        <v>298</v>
      </c>
      <c r="C17968">
        <v>730.31939999999997</v>
      </c>
      <c r="D17968">
        <v>186.53939999999901</v>
      </c>
    </row>
    <row r="17969" spans="1:4" x14ac:dyDescent="0.3">
      <c r="A17969" s="1" t="s">
        <v>294</v>
      </c>
      <c r="B17969" s="1" t="s">
        <v>298</v>
      </c>
      <c r="C17969">
        <v>735.60059999999999</v>
      </c>
      <c r="D17969">
        <v>179.76059999999899</v>
      </c>
    </row>
    <row r="17970" spans="1:4" x14ac:dyDescent="0.3">
      <c r="A17970" s="1" t="s">
        <v>294</v>
      </c>
      <c r="B17970" s="1" t="s">
        <v>298</v>
      </c>
      <c r="C17970">
        <v>736.79939999999999</v>
      </c>
      <c r="D17970">
        <v>178.61939999999899</v>
      </c>
    </row>
    <row r="17971" spans="1:4" x14ac:dyDescent="0.3">
      <c r="A17971" s="1" t="s">
        <v>294</v>
      </c>
      <c r="B17971" s="1" t="s">
        <v>298</v>
      </c>
      <c r="C17971">
        <v>744.35940000000005</v>
      </c>
      <c r="D17971">
        <v>167.99939999999901</v>
      </c>
    </row>
    <row r="17972" spans="1:4" x14ac:dyDescent="0.3">
      <c r="A17972" s="1" t="s">
        <v>294</v>
      </c>
      <c r="B17972" s="1" t="s">
        <v>298</v>
      </c>
      <c r="C17972">
        <v>736.79939999999999</v>
      </c>
      <c r="D17972">
        <v>178.32059999999899</v>
      </c>
    </row>
    <row r="17973" spans="1:4" x14ac:dyDescent="0.3">
      <c r="A17973" s="1" t="s">
        <v>294</v>
      </c>
      <c r="B17973" s="1" t="s">
        <v>298</v>
      </c>
      <c r="C17973">
        <v>746.51940000000002</v>
      </c>
      <c r="D17973">
        <v>165.36059999999901</v>
      </c>
    </row>
    <row r="17974" spans="1:4" x14ac:dyDescent="0.3">
      <c r="A17974" s="1" t="s">
        <v>294</v>
      </c>
      <c r="B17974" s="1" t="s">
        <v>298</v>
      </c>
      <c r="C17974">
        <v>744.71939999999995</v>
      </c>
      <c r="D17974">
        <v>167.52059999999901</v>
      </c>
    </row>
    <row r="17975" spans="1:4" x14ac:dyDescent="0.3">
      <c r="A17975" s="1" t="s">
        <v>294</v>
      </c>
      <c r="B17975" s="1" t="s">
        <v>298</v>
      </c>
      <c r="C17975">
        <v>747.59939999999995</v>
      </c>
      <c r="D17975">
        <v>163.92059999999901</v>
      </c>
    </row>
    <row r="17976" spans="1:4" x14ac:dyDescent="0.3">
      <c r="A17976" s="1" t="s">
        <v>294</v>
      </c>
      <c r="B17976" s="1" t="s">
        <v>298</v>
      </c>
      <c r="C17976">
        <v>751.19939999999997</v>
      </c>
      <c r="D17976">
        <v>160.921799999999</v>
      </c>
    </row>
    <row r="17977" spans="1:4" x14ac:dyDescent="0.3">
      <c r="A17977" s="1" t="s">
        <v>294</v>
      </c>
      <c r="B17977" s="1" t="s">
        <v>298</v>
      </c>
      <c r="C17977">
        <v>755.15940000000001</v>
      </c>
      <c r="D17977">
        <v>158.16059999999899</v>
      </c>
    </row>
    <row r="17978" spans="1:4" x14ac:dyDescent="0.3">
      <c r="A17978" s="1" t="s">
        <v>294</v>
      </c>
      <c r="B17978" s="1" t="s">
        <v>299</v>
      </c>
      <c r="C17978">
        <v>556.02</v>
      </c>
      <c r="D17978">
        <v>592.14</v>
      </c>
    </row>
    <row r="17979" spans="1:4" x14ac:dyDescent="0.3">
      <c r="A17979" s="1" t="s">
        <v>294</v>
      </c>
      <c r="B17979" s="1" t="s">
        <v>299</v>
      </c>
      <c r="C17979">
        <v>565.74</v>
      </c>
      <c r="D17979">
        <v>591.41999999999996</v>
      </c>
    </row>
    <row r="17980" spans="1:4" x14ac:dyDescent="0.3">
      <c r="A17980" s="1" t="s">
        <v>294</v>
      </c>
      <c r="B17980" s="1" t="s">
        <v>299</v>
      </c>
      <c r="C17980">
        <v>569.34</v>
      </c>
      <c r="D17980">
        <v>591.41999999999996</v>
      </c>
    </row>
    <row r="17981" spans="1:4" x14ac:dyDescent="0.3">
      <c r="A17981" s="1" t="s">
        <v>294</v>
      </c>
      <c r="B17981" s="1" t="s">
        <v>299</v>
      </c>
      <c r="C17981">
        <v>571.5</v>
      </c>
      <c r="D17981">
        <v>591.12119999999902</v>
      </c>
    </row>
    <row r="17982" spans="1:4" x14ac:dyDescent="0.3">
      <c r="A17982" s="1" t="s">
        <v>294</v>
      </c>
      <c r="B17982" s="1" t="s">
        <v>299</v>
      </c>
      <c r="C17982">
        <v>573.66</v>
      </c>
      <c r="D17982">
        <v>590.99879999999996</v>
      </c>
    </row>
    <row r="17983" spans="1:4" x14ac:dyDescent="0.3">
      <c r="A17983" s="1" t="s">
        <v>294</v>
      </c>
      <c r="B17983" s="1" t="s">
        <v>299</v>
      </c>
      <c r="C17983">
        <v>584.45999999999901</v>
      </c>
      <c r="D17983">
        <v>590.33999999999901</v>
      </c>
    </row>
    <row r="17984" spans="1:4" x14ac:dyDescent="0.3">
      <c r="A17984" s="1" t="s">
        <v>294</v>
      </c>
      <c r="B17984" s="1" t="s">
        <v>299</v>
      </c>
      <c r="C17984">
        <v>586.979999999999</v>
      </c>
      <c r="D17984">
        <v>589.979999999999</v>
      </c>
    </row>
    <row r="17985" spans="1:4" x14ac:dyDescent="0.3">
      <c r="A17985" s="1" t="s">
        <v>294</v>
      </c>
      <c r="B17985" s="1" t="s">
        <v>299</v>
      </c>
      <c r="C17985">
        <v>590.93999999999903</v>
      </c>
      <c r="D17985">
        <v>589.61999999999898</v>
      </c>
    </row>
    <row r="17986" spans="1:4" x14ac:dyDescent="0.3">
      <c r="A17986" s="1" t="s">
        <v>294</v>
      </c>
      <c r="B17986" s="1" t="s">
        <v>299</v>
      </c>
      <c r="C17986">
        <v>592.73999999999899</v>
      </c>
      <c r="D17986">
        <v>589.32119999999895</v>
      </c>
    </row>
    <row r="17987" spans="1:4" x14ac:dyDescent="0.3">
      <c r="A17987" s="1" t="s">
        <v>294</v>
      </c>
      <c r="B17987" s="1" t="s">
        <v>299</v>
      </c>
      <c r="C17987">
        <v>601.37999999999897</v>
      </c>
      <c r="D17987">
        <v>588.17999999999904</v>
      </c>
    </row>
    <row r="17988" spans="1:4" x14ac:dyDescent="0.3">
      <c r="A17988" s="1" t="s">
        <v>294</v>
      </c>
      <c r="B17988" s="1" t="s">
        <v>299</v>
      </c>
      <c r="C17988">
        <v>603.53999999999905</v>
      </c>
      <c r="D17988">
        <v>587.39879999999903</v>
      </c>
    </row>
    <row r="17989" spans="1:4" x14ac:dyDescent="0.3">
      <c r="A17989" s="1" t="s">
        <v>294</v>
      </c>
      <c r="B17989" s="1" t="s">
        <v>299</v>
      </c>
      <c r="C17989">
        <v>608.57999999999902</v>
      </c>
      <c r="D17989">
        <v>583.43879999999899</v>
      </c>
    </row>
    <row r="17990" spans="1:4" x14ac:dyDescent="0.3">
      <c r="A17990" s="1" t="s">
        <v>294</v>
      </c>
      <c r="B17990" s="1" t="s">
        <v>299</v>
      </c>
      <c r="C17990">
        <v>611.099999999999</v>
      </c>
      <c r="D17990">
        <v>581.33999999999901</v>
      </c>
    </row>
    <row r="17991" spans="1:4" x14ac:dyDescent="0.3">
      <c r="A17991" s="1" t="s">
        <v>294</v>
      </c>
      <c r="B17991" s="1" t="s">
        <v>299</v>
      </c>
      <c r="C17991">
        <v>616.07987999999898</v>
      </c>
      <c r="D17991">
        <v>576.65999999999894</v>
      </c>
    </row>
    <row r="17992" spans="1:4" x14ac:dyDescent="0.3">
      <c r="A17992" s="1" t="s">
        <v>294</v>
      </c>
      <c r="B17992" s="1" t="s">
        <v>299</v>
      </c>
      <c r="C17992">
        <v>622.25999999999897</v>
      </c>
      <c r="D17992">
        <v>570.65879999999902</v>
      </c>
    </row>
    <row r="17993" spans="1:4" x14ac:dyDescent="0.3">
      <c r="A17993" s="1" t="s">
        <v>294</v>
      </c>
      <c r="B17993" s="1" t="s">
        <v>299</v>
      </c>
      <c r="C17993">
        <v>627.65999999999894</v>
      </c>
      <c r="D17993">
        <v>565.38119999999901</v>
      </c>
    </row>
    <row r="17994" spans="1:4" x14ac:dyDescent="0.3">
      <c r="A17994" s="1" t="s">
        <v>294</v>
      </c>
      <c r="B17994" s="1" t="s">
        <v>299</v>
      </c>
      <c r="C17994">
        <v>635.57999999999902</v>
      </c>
      <c r="D17994">
        <v>558.29999999999905</v>
      </c>
    </row>
    <row r="17995" spans="1:4" x14ac:dyDescent="0.3">
      <c r="A17995" s="1" t="s">
        <v>294</v>
      </c>
      <c r="B17995" s="1" t="s">
        <v>299</v>
      </c>
      <c r="C17995">
        <v>624.05999999999904</v>
      </c>
      <c r="D17995">
        <v>568.73999999999899</v>
      </c>
    </row>
    <row r="17996" spans="1:4" x14ac:dyDescent="0.3">
      <c r="A17996" s="1" t="s">
        <v>294</v>
      </c>
      <c r="B17996" s="1" t="s">
        <v>299</v>
      </c>
      <c r="C17996">
        <v>622.61999999999898</v>
      </c>
      <c r="D17996">
        <v>570.17999999999995</v>
      </c>
    </row>
    <row r="17997" spans="1:4" x14ac:dyDescent="0.3">
      <c r="A17997" s="1" t="s">
        <v>294</v>
      </c>
      <c r="B17997" s="1" t="s">
        <v>299</v>
      </c>
      <c r="C17997">
        <v>653.93999999999903</v>
      </c>
      <c r="D17997">
        <v>548.57999999999902</v>
      </c>
    </row>
    <row r="17998" spans="1:4" x14ac:dyDescent="0.3">
      <c r="A17998" s="1" t="s">
        <v>294</v>
      </c>
      <c r="B17998" s="1" t="s">
        <v>299</v>
      </c>
      <c r="C17998">
        <v>649.25999999999897</v>
      </c>
      <c r="D17998">
        <v>549.36119999999903</v>
      </c>
    </row>
    <row r="17999" spans="1:4" x14ac:dyDescent="0.3">
      <c r="A17999" s="1" t="s">
        <v>294</v>
      </c>
      <c r="B17999" s="1" t="s">
        <v>299</v>
      </c>
      <c r="C17999">
        <v>647.099999999999</v>
      </c>
      <c r="D17999">
        <v>549.90119999999899</v>
      </c>
    </row>
    <row r="18000" spans="1:4" x14ac:dyDescent="0.3">
      <c r="A18000" s="1" t="s">
        <v>294</v>
      </c>
      <c r="B18000" s="1" t="s">
        <v>299</v>
      </c>
      <c r="C18000">
        <v>645.29999999999905</v>
      </c>
      <c r="D18000">
        <v>550.19999999999902</v>
      </c>
    </row>
    <row r="18001" spans="1:4" x14ac:dyDescent="0.3">
      <c r="A18001" s="1" t="s">
        <v>294</v>
      </c>
      <c r="B18001" s="1" t="s">
        <v>299</v>
      </c>
      <c r="C18001">
        <v>643.85999999999899</v>
      </c>
      <c r="D18001">
        <v>551.34119999999996</v>
      </c>
    </row>
    <row r="18002" spans="1:4" x14ac:dyDescent="0.3">
      <c r="A18002" s="1" t="s">
        <v>294</v>
      </c>
      <c r="B18002" s="1" t="s">
        <v>299</v>
      </c>
      <c r="C18002">
        <v>638.81999999999903</v>
      </c>
      <c r="D18002">
        <v>554.40119999999899</v>
      </c>
    </row>
    <row r="18003" spans="1:4" x14ac:dyDescent="0.3">
      <c r="A18003" s="1" t="s">
        <v>294</v>
      </c>
      <c r="B18003" s="1" t="s">
        <v>299</v>
      </c>
      <c r="C18003">
        <v>637.01999999999896</v>
      </c>
      <c r="D18003">
        <v>557.219999999999</v>
      </c>
    </row>
    <row r="18004" spans="1:4" x14ac:dyDescent="0.3">
      <c r="A18004" s="1" t="s">
        <v>294</v>
      </c>
      <c r="B18004" s="1" t="s">
        <v>300</v>
      </c>
      <c r="C18004">
        <v>501.3</v>
      </c>
      <c r="D18004">
        <v>58.859999000000002</v>
      </c>
    </row>
    <row r="18005" spans="1:4" x14ac:dyDescent="0.3">
      <c r="A18005" s="1" t="s">
        <v>294</v>
      </c>
      <c r="B18005" s="1" t="s">
        <v>300</v>
      </c>
      <c r="C18005">
        <v>504.54</v>
      </c>
      <c r="D18005">
        <v>58.499999000000003</v>
      </c>
    </row>
    <row r="18006" spans="1:4" x14ac:dyDescent="0.3">
      <c r="A18006" s="1" t="s">
        <v>294</v>
      </c>
      <c r="B18006" s="1" t="s">
        <v>300</v>
      </c>
      <c r="C18006">
        <v>506.7</v>
      </c>
      <c r="D18006">
        <v>58.438799000000003</v>
      </c>
    </row>
    <row r="18007" spans="1:4" x14ac:dyDescent="0.3">
      <c r="A18007" s="1" t="s">
        <v>294</v>
      </c>
      <c r="B18007" s="1" t="s">
        <v>300</v>
      </c>
      <c r="C18007">
        <v>513.54</v>
      </c>
      <c r="D18007">
        <v>58.139999000000003</v>
      </c>
    </row>
    <row r="18008" spans="1:4" x14ac:dyDescent="0.3">
      <c r="A18008" s="1" t="s">
        <v>294</v>
      </c>
      <c r="B18008" s="1" t="s">
        <v>300</v>
      </c>
      <c r="C18008">
        <v>514.98</v>
      </c>
      <c r="D18008">
        <v>58.139999000000003</v>
      </c>
    </row>
    <row r="18009" spans="1:4" x14ac:dyDescent="0.3">
      <c r="A18009" s="1" t="s">
        <v>294</v>
      </c>
      <c r="B18009" s="1" t="s">
        <v>300</v>
      </c>
      <c r="C18009">
        <v>516.41999999999996</v>
      </c>
      <c r="D18009">
        <v>57.841199000000003</v>
      </c>
    </row>
    <row r="18010" spans="1:4" x14ac:dyDescent="0.3">
      <c r="A18010" s="1" t="s">
        <v>294</v>
      </c>
      <c r="B18010" s="1" t="s">
        <v>300</v>
      </c>
      <c r="C18010">
        <v>517.86</v>
      </c>
      <c r="D18010">
        <v>57.779998999999997</v>
      </c>
    </row>
    <row r="18011" spans="1:4" x14ac:dyDescent="0.3">
      <c r="A18011" s="1" t="s">
        <v>294</v>
      </c>
      <c r="B18011" s="1" t="s">
        <v>300</v>
      </c>
      <c r="C18011">
        <v>519.66</v>
      </c>
      <c r="D18011">
        <v>57.538798999999997</v>
      </c>
    </row>
    <row r="18012" spans="1:4" x14ac:dyDescent="0.3">
      <c r="A18012" s="1" t="s">
        <v>294</v>
      </c>
      <c r="B18012" s="1" t="s">
        <v>300</v>
      </c>
      <c r="C18012">
        <v>521.46</v>
      </c>
      <c r="D18012">
        <v>57.419998999999997</v>
      </c>
    </row>
    <row r="18013" spans="1:4" x14ac:dyDescent="0.3">
      <c r="A18013" s="1" t="s">
        <v>294</v>
      </c>
      <c r="B18013" s="1" t="s">
        <v>300</v>
      </c>
      <c r="C18013">
        <v>522.9</v>
      </c>
      <c r="D18013">
        <v>57.178798999999998</v>
      </c>
    </row>
    <row r="18014" spans="1:4" x14ac:dyDescent="0.3">
      <c r="A18014" s="1" t="s">
        <v>294</v>
      </c>
      <c r="B18014" s="1" t="s">
        <v>300</v>
      </c>
      <c r="C18014">
        <v>524.34</v>
      </c>
      <c r="D18014">
        <v>57.059998999999998</v>
      </c>
    </row>
    <row r="18015" spans="1:4" x14ac:dyDescent="0.3">
      <c r="A18015" s="1" t="s">
        <v>294</v>
      </c>
      <c r="B18015" s="1" t="s">
        <v>300</v>
      </c>
      <c r="C18015">
        <v>530.1</v>
      </c>
      <c r="D18015">
        <v>55.619999</v>
      </c>
    </row>
    <row r="18016" spans="1:4" x14ac:dyDescent="0.3">
      <c r="A18016" s="1" t="s">
        <v>294</v>
      </c>
      <c r="B18016" s="1" t="s">
        <v>300</v>
      </c>
      <c r="C18016">
        <v>531.54</v>
      </c>
      <c r="D18016">
        <v>55.619999</v>
      </c>
    </row>
    <row r="18017" spans="1:4" x14ac:dyDescent="0.3">
      <c r="A18017" s="1" t="s">
        <v>294</v>
      </c>
      <c r="B18017" s="1" t="s">
        <v>300</v>
      </c>
      <c r="C18017">
        <v>535.86</v>
      </c>
      <c r="D18017">
        <v>54.421199000000001</v>
      </c>
    </row>
    <row r="18018" spans="1:4" x14ac:dyDescent="0.3">
      <c r="A18018" s="1" t="s">
        <v>294</v>
      </c>
      <c r="B18018" s="1" t="s">
        <v>300</v>
      </c>
      <c r="C18018">
        <v>544.5</v>
      </c>
      <c r="D18018">
        <v>49.859999000000002</v>
      </c>
    </row>
    <row r="18019" spans="1:4" x14ac:dyDescent="0.3">
      <c r="A18019" s="1" t="s">
        <v>294</v>
      </c>
      <c r="B18019" s="1" t="s">
        <v>300</v>
      </c>
      <c r="C18019">
        <v>547.02</v>
      </c>
      <c r="D18019">
        <v>48.301198999999997</v>
      </c>
    </row>
    <row r="18020" spans="1:4" x14ac:dyDescent="0.3">
      <c r="A18020" s="1" t="s">
        <v>294</v>
      </c>
      <c r="B18020" s="1" t="s">
        <v>300</v>
      </c>
      <c r="C18020">
        <v>549.17999999999995</v>
      </c>
      <c r="D18020">
        <v>45.179999000000002</v>
      </c>
    </row>
    <row r="18021" spans="1:4" x14ac:dyDescent="0.3">
      <c r="A18021" s="1" t="s">
        <v>294</v>
      </c>
      <c r="B18021" s="1" t="s">
        <v>300</v>
      </c>
      <c r="C18021">
        <v>549.54</v>
      </c>
      <c r="D18021">
        <v>45.179999000000002</v>
      </c>
    </row>
    <row r="18022" spans="1:4" x14ac:dyDescent="0.3">
      <c r="A18022" s="1" t="s">
        <v>294</v>
      </c>
      <c r="B18022" s="1" t="s">
        <v>300</v>
      </c>
      <c r="C18022">
        <v>555.59879999999998</v>
      </c>
      <c r="D18022">
        <v>37.979998999999999</v>
      </c>
    </row>
    <row r="18023" spans="1:4" x14ac:dyDescent="0.3">
      <c r="A18023" s="1" t="s">
        <v>294</v>
      </c>
      <c r="B18023" s="1" t="s">
        <v>300</v>
      </c>
      <c r="C18023">
        <v>557.75879999999995</v>
      </c>
      <c r="D18023">
        <v>35.459999000000003</v>
      </c>
    </row>
    <row r="18024" spans="1:4" x14ac:dyDescent="0.3">
      <c r="A18024" s="1" t="s">
        <v>294</v>
      </c>
      <c r="B18024" s="1" t="s">
        <v>300</v>
      </c>
      <c r="C18024">
        <v>558.60119999999995</v>
      </c>
      <c r="D18024">
        <v>34.498798999999998</v>
      </c>
    </row>
    <row r="18025" spans="1:4" x14ac:dyDescent="0.3">
      <c r="A18025" s="1" t="s">
        <v>294</v>
      </c>
      <c r="B18025" s="1" t="s">
        <v>300</v>
      </c>
      <c r="C18025">
        <v>559.62</v>
      </c>
      <c r="D18025">
        <v>30.779999</v>
      </c>
    </row>
    <row r="18026" spans="1:4" x14ac:dyDescent="0.3">
      <c r="A18026" s="1" t="s">
        <v>294</v>
      </c>
      <c r="B18026" s="1" t="s">
        <v>300</v>
      </c>
      <c r="C18026">
        <v>560.70000000000005</v>
      </c>
      <c r="D18026">
        <v>31.139999</v>
      </c>
    </row>
    <row r="18027" spans="1:4" x14ac:dyDescent="0.3">
      <c r="A18027" s="1" t="s">
        <v>294</v>
      </c>
      <c r="B18027" s="1" t="s">
        <v>300</v>
      </c>
      <c r="C18027">
        <v>558.9</v>
      </c>
      <c r="D18027">
        <v>34.019998999999999</v>
      </c>
    </row>
    <row r="18028" spans="1:4" x14ac:dyDescent="0.3">
      <c r="A18028" s="1" t="s">
        <v>294</v>
      </c>
      <c r="B18028" s="1" t="s">
        <v>300</v>
      </c>
      <c r="C18028">
        <v>560.70000000000005</v>
      </c>
      <c r="D18028">
        <v>30.779999</v>
      </c>
    </row>
    <row r="18029" spans="1:4" x14ac:dyDescent="0.3">
      <c r="A18029" s="1" t="s">
        <v>294</v>
      </c>
      <c r="B18029" s="1" t="s">
        <v>300</v>
      </c>
      <c r="C18029">
        <v>572.58000000000004</v>
      </c>
      <c r="D18029">
        <v>18.4788</v>
      </c>
    </row>
    <row r="18030" spans="1:4" x14ac:dyDescent="0.3">
      <c r="A18030" s="1" t="s">
        <v>294</v>
      </c>
      <c r="B18030" s="1" t="s">
        <v>300</v>
      </c>
      <c r="C18030">
        <v>575.46</v>
      </c>
      <c r="D18030">
        <v>17.161200000000001</v>
      </c>
    </row>
    <row r="18031" spans="1:4" x14ac:dyDescent="0.3">
      <c r="A18031" s="1" t="s">
        <v>294</v>
      </c>
      <c r="B18031" s="1" t="s">
        <v>300</v>
      </c>
      <c r="C18031">
        <v>576.54</v>
      </c>
      <c r="D18031">
        <v>16.981200000000001</v>
      </c>
    </row>
    <row r="18032" spans="1:4" x14ac:dyDescent="0.3">
      <c r="A18032" s="1" t="s">
        <v>294</v>
      </c>
      <c r="B18032" s="1" t="s">
        <v>300</v>
      </c>
      <c r="C18032">
        <v>578.56763000000001</v>
      </c>
      <c r="D18032">
        <v>16.503440999999999</v>
      </c>
    </row>
    <row r="18033" spans="1:4" x14ac:dyDescent="0.3">
      <c r="A18033" s="1" t="s">
        <v>294</v>
      </c>
      <c r="B18033" s="1" t="s">
        <v>300</v>
      </c>
      <c r="C18033">
        <v>579.05999999999995</v>
      </c>
      <c r="D18033">
        <v>16.02</v>
      </c>
    </row>
    <row r="18034" spans="1:4" x14ac:dyDescent="0.3">
      <c r="A18034" s="1" t="s">
        <v>294</v>
      </c>
      <c r="B18034" s="1" t="s">
        <v>300</v>
      </c>
      <c r="C18034">
        <v>581.93999999999903</v>
      </c>
      <c r="D18034">
        <v>15.66</v>
      </c>
    </row>
    <row r="18035" spans="1:4" x14ac:dyDescent="0.3">
      <c r="A18035" s="1" t="s">
        <v>294</v>
      </c>
      <c r="B18035" s="1" t="s">
        <v>300</v>
      </c>
      <c r="C18035">
        <v>584.45999999999901</v>
      </c>
      <c r="D18035">
        <v>15.3</v>
      </c>
    </row>
    <row r="18036" spans="1:4" x14ac:dyDescent="0.3">
      <c r="A18036" s="1" t="s">
        <v>294</v>
      </c>
      <c r="B18036" s="1" t="s">
        <v>300</v>
      </c>
      <c r="C18036">
        <v>586.25999999999897</v>
      </c>
      <c r="D18036">
        <v>15.3</v>
      </c>
    </row>
    <row r="18037" spans="1:4" x14ac:dyDescent="0.3">
      <c r="A18037" s="1" t="s">
        <v>294</v>
      </c>
      <c r="B18037" s="1" t="s">
        <v>300</v>
      </c>
      <c r="C18037">
        <v>588.41999999999905</v>
      </c>
      <c r="D18037">
        <v>14.94</v>
      </c>
    </row>
    <row r="18038" spans="1:4" x14ac:dyDescent="0.3">
      <c r="A18038" s="1" t="s">
        <v>294</v>
      </c>
      <c r="B18038" s="1" t="s">
        <v>300</v>
      </c>
      <c r="C18038">
        <v>591.29999999999905</v>
      </c>
      <c r="D18038">
        <v>14.94</v>
      </c>
    </row>
    <row r="18039" spans="1:4" x14ac:dyDescent="0.3">
      <c r="A18039" s="1" t="s">
        <v>294</v>
      </c>
      <c r="B18039" s="1" t="s">
        <v>300</v>
      </c>
      <c r="C18039">
        <v>593.45999999999901</v>
      </c>
      <c r="D18039">
        <v>14.6412</v>
      </c>
    </row>
    <row r="18040" spans="1:4" x14ac:dyDescent="0.3">
      <c r="A18040" s="1" t="s">
        <v>294</v>
      </c>
      <c r="B18040" s="1" t="s">
        <v>300</v>
      </c>
      <c r="C18040">
        <v>599.219999999999</v>
      </c>
      <c r="D18040">
        <v>14.58</v>
      </c>
    </row>
    <row r="18041" spans="1:4" x14ac:dyDescent="0.3">
      <c r="A18041" s="1" t="s">
        <v>294</v>
      </c>
      <c r="B18041" s="1" t="s">
        <v>300</v>
      </c>
      <c r="C18041">
        <v>602.81999999999903</v>
      </c>
      <c r="D18041">
        <v>14.1012</v>
      </c>
    </row>
    <row r="18042" spans="1:4" x14ac:dyDescent="0.3">
      <c r="A18042" s="1" t="s">
        <v>294</v>
      </c>
      <c r="B18042" s="1" t="s">
        <v>300</v>
      </c>
      <c r="C18042">
        <v>604.979999999999</v>
      </c>
      <c r="D18042">
        <v>14.22</v>
      </c>
    </row>
    <row r="18043" spans="1:4" x14ac:dyDescent="0.3">
      <c r="A18043" s="1" t="s">
        <v>294</v>
      </c>
      <c r="B18043" s="1" t="s">
        <v>300</v>
      </c>
      <c r="C18043">
        <v>606.41999999999905</v>
      </c>
      <c r="D18043">
        <v>13.9788</v>
      </c>
    </row>
    <row r="18044" spans="1:4" x14ac:dyDescent="0.3">
      <c r="A18044" s="1" t="s">
        <v>294</v>
      </c>
      <c r="B18044" s="1" t="s">
        <v>300</v>
      </c>
      <c r="C18044">
        <v>609.65999999999894</v>
      </c>
      <c r="D18044">
        <v>13.86</v>
      </c>
    </row>
    <row r="18045" spans="1:4" x14ac:dyDescent="0.3">
      <c r="A18045" s="1" t="s">
        <v>294</v>
      </c>
      <c r="B18045" s="1" t="s">
        <v>300</v>
      </c>
      <c r="C18045">
        <v>612.89999999999895</v>
      </c>
      <c r="D18045">
        <v>13.86</v>
      </c>
    </row>
    <row r="18046" spans="1:4" x14ac:dyDescent="0.3">
      <c r="A18046" s="1" t="s">
        <v>294</v>
      </c>
      <c r="B18046" s="1" t="s">
        <v>300</v>
      </c>
      <c r="C18046">
        <v>616.13999999999896</v>
      </c>
      <c r="D18046">
        <v>13.5</v>
      </c>
    </row>
    <row r="18047" spans="1:4" x14ac:dyDescent="0.3">
      <c r="A18047" s="1" t="s">
        <v>294</v>
      </c>
      <c r="B18047" s="1" t="s">
        <v>300</v>
      </c>
      <c r="C18047">
        <v>620.45999999999901</v>
      </c>
      <c r="D18047">
        <v>13.5</v>
      </c>
    </row>
    <row r="18048" spans="1:4" x14ac:dyDescent="0.3">
      <c r="A18048" s="1" t="s">
        <v>294</v>
      </c>
      <c r="B18048" s="1" t="s">
        <v>300</v>
      </c>
      <c r="C18048">
        <v>622.25999999999897</v>
      </c>
      <c r="D18048">
        <v>13.258800000000001</v>
      </c>
    </row>
    <row r="18049" spans="1:4" x14ac:dyDescent="0.3">
      <c r="A18049" s="1" t="s">
        <v>294</v>
      </c>
      <c r="B18049" s="1" t="s">
        <v>300</v>
      </c>
      <c r="C18049">
        <v>624.41999999999905</v>
      </c>
      <c r="D18049">
        <v>13.14</v>
      </c>
    </row>
    <row r="18050" spans="1:4" x14ac:dyDescent="0.3">
      <c r="A18050" s="1" t="s">
        <v>294</v>
      </c>
      <c r="B18050" s="1" t="s">
        <v>300</v>
      </c>
      <c r="C18050">
        <v>628.01999999999896</v>
      </c>
      <c r="D18050">
        <v>12.841200000000001</v>
      </c>
    </row>
    <row r="18051" spans="1:4" x14ac:dyDescent="0.3">
      <c r="A18051" s="1" t="s">
        <v>294</v>
      </c>
      <c r="B18051" s="1" t="s">
        <v>300</v>
      </c>
      <c r="C18051">
        <v>631.979999999999</v>
      </c>
      <c r="D18051">
        <v>12.661199999999999</v>
      </c>
    </row>
    <row r="18052" spans="1:4" x14ac:dyDescent="0.3">
      <c r="A18052" s="1" t="s">
        <v>294</v>
      </c>
      <c r="B18052" s="1" t="s">
        <v>300</v>
      </c>
      <c r="C18052">
        <v>634.13999999999896</v>
      </c>
      <c r="D18052">
        <v>12.42</v>
      </c>
    </row>
    <row r="18053" spans="1:4" x14ac:dyDescent="0.3">
      <c r="A18053" s="1" t="s">
        <v>294</v>
      </c>
      <c r="B18053" s="1" t="s">
        <v>300</v>
      </c>
      <c r="C18053">
        <v>636.65999999999894</v>
      </c>
      <c r="D18053">
        <v>12.42</v>
      </c>
    </row>
    <row r="18054" spans="1:4" x14ac:dyDescent="0.3">
      <c r="A18054" s="1" t="s">
        <v>294</v>
      </c>
      <c r="B18054" s="1" t="s">
        <v>304</v>
      </c>
      <c r="C18054">
        <v>421.19990999999999</v>
      </c>
      <c r="D18054">
        <v>136.55999</v>
      </c>
    </row>
    <row r="18055" spans="1:4" x14ac:dyDescent="0.3">
      <c r="A18055" s="1" t="s">
        <v>294</v>
      </c>
      <c r="B18055" s="1" t="s">
        <v>304</v>
      </c>
      <c r="C18055">
        <v>419.63900999999998</v>
      </c>
      <c r="D18055">
        <v>138.45479</v>
      </c>
    </row>
    <row r="18056" spans="1:4" x14ac:dyDescent="0.3">
      <c r="A18056" s="1" t="s">
        <v>294</v>
      </c>
      <c r="B18056" s="1" t="s">
        <v>304</v>
      </c>
      <c r="C18056">
        <v>418.07990999999998</v>
      </c>
      <c r="D18056">
        <v>140.39999</v>
      </c>
    </row>
    <row r="18057" spans="1:4" x14ac:dyDescent="0.3">
      <c r="A18057" s="1" t="s">
        <v>294</v>
      </c>
      <c r="B18057" s="1" t="s">
        <v>304</v>
      </c>
      <c r="C18057">
        <v>417.61520999999999</v>
      </c>
      <c r="D18057">
        <v>140.89528999999999</v>
      </c>
    </row>
    <row r="18058" spans="1:4" x14ac:dyDescent="0.3">
      <c r="A18058" s="1" t="s">
        <v>294</v>
      </c>
      <c r="B18058" s="1" t="s">
        <v>304</v>
      </c>
      <c r="C18058">
        <v>417.11991</v>
      </c>
      <c r="D18058">
        <v>141.35998999999899</v>
      </c>
    </row>
    <row r="18059" spans="1:4" x14ac:dyDescent="0.3">
      <c r="A18059" s="1" t="s">
        <v>294</v>
      </c>
      <c r="B18059" s="1" t="s">
        <v>304</v>
      </c>
      <c r="C18059">
        <v>413.23971</v>
      </c>
      <c r="D18059">
        <v>142.34398999999999</v>
      </c>
    </row>
    <row r="18060" spans="1:4" x14ac:dyDescent="0.3">
      <c r="A18060" s="1" t="s">
        <v>294</v>
      </c>
      <c r="B18060" s="1" t="s">
        <v>304</v>
      </c>
      <c r="C18060">
        <v>408.95990999999998</v>
      </c>
      <c r="D18060">
        <v>142.31998999999999</v>
      </c>
    </row>
    <row r="18061" spans="1:4" x14ac:dyDescent="0.3">
      <c r="A18061" s="1" t="s">
        <v>294</v>
      </c>
      <c r="B18061" s="1" t="s">
        <v>304</v>
      </c>
      <c r="C18061">
        <v>408.35091</v>
      </c>
      <c r="D18061">
        <v>142.15679</v>
      </c>
    </row>
    <row r="18062" spans="1:4" x14ac:dyDescent="0.3">
      <c r="A18062" s="1" t="s">
        <v>294</v>
      </c>
      <c r="B18062" s="1" t="s">
        <v>304</v>
      </c>
      <c r="C18062">
        <v>407.75990999999999</v>
      </c>
      <c r="D18062">
        <v>142.00078999999999</v>
      </c>
    </row>
    <row r="18063" spans="1:4" x14ac:dyDescent="0.3">
      <c r="A18063" s="1" t="s">
        <v>294</v>
      </c>
      <c r="B18063" s="1" t="s">
        <v>304</v>
      </c>
      <c r="C18063">
        <v>407.00810999999999</v>
      </c>
      <c r="D18063">
        <v>142.02149</v>
      </c>
    </row>
    <row r="18064" spans="1:4" x14ac:dyDescent="0.3">
      <c r="A18064" s="1" t="s">
        <v>294</v>
      </c>
      <c r="B18064" s="1" t="s">
        <v>304</v>
      </c>
      <c r="C18064">
        <v>406.07990999999998</v>
      </c>
      <c r="D18064">
        <v>142.07999000000001</v>
      </c>
    </row>
    <row r="18065" spans="1:4" x14ac:dyDescent="0.3">
      <c r="A18065" s="1" t="s">
        <v>294</v>
      </c>
      <c r="B18065" s="1" t="s">
        <v>304</v>
      </c>
      <c r="C18065">
        <v>421.19992999999999</v>
      </c>
      <c r="D18065">
        <v>136.31998999999999</v>
      </c>
    </row>
    <row r="18066" spans="1:4" x14ac:dyDescent="0.3">
      <c r="A18066" s="1" t="s">
        <v>294</v>
      </c>
      <c r="B18066" s="1" t="s">
        <v>304</v>
      </c>
      <c r="C18066">
        <v>422.87873000000002</v>
      </c>
      <c r="D18066">
        <v>133.15109000000001</v>
      </c>
    </row>
    <row r="18067" spans="1:4" x14ac:dyDescent="0.3">
      <c r="A18067" s="1" t="s">
        <v>294</v>
      </c>
      <c r="B18067" s="1" t="s">
        <v>304</v>
      </c>
      <c r="C18067">
        <v>425.03993000000003</v>
      </c>
      <c r="D18067">
        <v>129.83999</v>
      </c>
    </row>
    <row r="18068" spans="1:4" x14ac:dyDescent="0.3">
      <c r="A18068" s="1" t="s">
        <v>294</v>
      </c>
      <c r="B18068" s="1" t="s">
        <v>304</v>
      </c>
      <c r="C18068">
        <v>425.48664000000002</v>
      </c>
      <c r="D18068">
        <v>129.26249999999999</v>
      </c>
    </row>
    <row r="18069" spans="1:4" x14ac:dyDescent="0.3">
      <c r="A18069" s="1" t="s">
        <v>294</v>
      </c>
      <c r="B18069" s="1" t="s">
        <v>304</v>
      </c>
      <c r="C18069">
        <v>425.99993000000001</v>
      </c>
      <c r="D18069">
        <v>128.71919</v>
      </c>
    </row>
    <row r="18070" spans="1:4" x14ac:dyDescent="0.3">
      <c r="A18070" s="1" t="s">
        <v>294</v>
      </c>
      <c r="B18070" s="1" t="s">
        <v>304</v>
      </c>
      <c r="C18070">
        <v>426.80032999999997</v>
      </c>
      <c r="D18070">
        <v>128.17049</v>
      </c>
    </row>
    <row r="18071" spans="1:4" x14ac:dyDescent="0.3">
      <c r="A18071" s="1" t="s">
        <v>294</v>
      </c>
      <c r="B18071" s="1" t="s">
        <v>304</v>
      </c>
      <c r="C18071">
        <v>427.67993000000001</v>
      </c>
      <c r="D18071">
        <v>127.72078999999999</v>
      </c>
    </row>
    <row r="18072" spans="1:4" x14ac:dyDescent="0.3">
      <c r="A18072" s="1" t="s">
        <v>294</v>
      </c>
      <c r="B18072" s="1" t="s">
        <v>304</v>
      </c>
      <c r="C18072">
        <v>428.38914</v>
      </c>
      <c r="D18072">
        <v>127.72479</v>
      </c>
    </row>
    <row r="18073" spans="1:4" x14ac:dyDescent="0.3">
      <c r="A18073" s="1" t="s">
        <v>294</v>
      </c>
      <c r="B18073" s="1" t="s">
        <v>304</v>
      </c>
      <c r="C18073">
        <v>429.11993999999999</v>
      </c>
      <c r="D18073">
        <v>127.75928999999999</v>
      </c>
    </row>
    <row r="18074" spans="1:4" x14ac:dyDescent="0.3">
      <c r="A18074" s="1" t="s">
        <v>294</v>
      </c>
      <c r="B18074" s="1" t="s">
        <v>304</v>
      </c>
      <c r="C18074">
        <v>429.76974000000001</v>
      </c>
      <c r="D18074">
        <v>127.56008999999899</v>
      </c>
    </row>
    <row r="18075" spans="1:4" x14ac:dyDescent="0.3">
      <c r="A18075" s="1" t="s">
        <v>294</v>
      </c>
      <c r="B18075" s="1" t="s">
        <v>304</v>
      </c>
      <c r="C18075">
        <v>430.55993999999998</v>
      </c>
      <c r="D18075">
        <v>127.440089999999</v>
      </c>
    </row>
    <row r="18076" spans="1:4" x14ac:dyDescent="0.3">
      <c r="A18076" s="1" t="s">
        <v>294</v>
      </c>
      <c r="B18076" s="1" t="s">
        <v>304</v>
      </c>
      <c r="C18076">
        <v>431.14283999999998</v>
      </c>
      <c r="D18076">
        <v>127.405289999999</v>
      </c>
    </row>
    <row r="18077" spans="1:4" x14ac:dyDescent="0.3">
      <c r="A18077" s="1" t="s">
        <v>294</v>
      </c>
      <c r="B18077" s="1" t="s">
        <v>304</v>
      </c>
      <c r="C18077">
        <v>431.75993999999997</v>
      </c>
      <c r="D18077">
        <v>127.399289999999</v>
      </c>
    </row>
    <row r="18078" spans="1:4" x14ac:dyDescent="0.3">
      <c r="A18078" s="1" t="s">
        <v>294</v>
      </c>
      <c r="B18078" s="1" t="s">
        <v>304</v>
      </c>
      <c r="C18078">
        <v>434.82684</v>
      </c>
      <c r="D18078">
        <v>127.332089999999</v>
      </c>
    </row>
    <row r="18079" spans="1:4" x14ac:dyDescent="0.3">
      <c r="A18079" s="1" t="s">
        <v>294</v>
      </c>
      <c r="B18079" s="1" t="s">
        <v>304</v>
      </c>
      <c r="C18079">
        <v>437.99993999999998</v>
      </c>
      <c r="D18079">
        <v>127.20008999999899</v>
      </c>
    </row>
    <row r="18080" spans="1:4" x14ac:dyDescent="0.3">
      <c r="A18080" s="1" t="s">
        <v>294</v>
      </c>
      <c r="B18080" s="1" t="s">
        <v>305</v>
      </c>
      <c r="C18080">
        <v>352.78942999999998</v>
      </c>
      <c r="D18080">
        <v>192.23999000000001</v>
      </c>
    </row>
    <row r="18081" spans="1:4" x14ac:dyDescent="0.3">
      <c r="A18081" s="1" t="s">
        <v>294</v>
      </c>
      <c r="B18081" s="1" t="s">
        <v>305</v>
      </c>
      <c r="C18081">
        <v>353.26943</v>
      </c>
      <c r="D18081">
        <v>192.47998999999999</v>
      </c>
    </row>
    <row r="18082" spans="1:4" x14ac:dyDescent="0.3">
      <c r="A18082" s="1" t="s">
        <v>294</v>
      </c>
      <c r="B18082" s="1" t="s">
        <v>305</v>
      </c>
      <c r="C18082">
        <v>353.74943000000002</v>
      </c>
      <c r="D18082">
        <v>192.71999</v>
      </c>
    </row>
    <row r="18083" spans="1:4" x14ac:dyDescent="0.3">
      <c r="A18083" s="1" t="s">
        <v>294</v>
      </c>
      <c r="B18083" s="1" t="s">
        <v>305</v>
      </c>
      <c r="C18083">
        <v>352.72133000000002</v>
      </c>
      <c r="D18083">
        <v>192.37979000000001</v>
      </c>
    </row>
    <row r="18084" spans="1:4" x14ac:dyDescent="0.3">
      <c r="A18084" s="1" t="s">
        <v>294</v>
      </c>
      <c r="B18084" s="1" t="s">
        <v>305</v>
      </c>
      <c r="C18084">
        <v>351.34942999999998</v>
      </c>
      <c r="D18084">
        <v>192.35999000000001</v>
      </c>
    </row>
    <row r="18085" spans="1:4" x14ac:dyDescent="0.3">
      <c r="A18085" s="1" t="s">
        <v>294</v>
      </c>
      <c r="B18085" s="1" t="s">
        <v>305</v>
      </c>
      <c r="C18085">
        <v>350.65284000000003</v>
      </c>
      <c r="D18085">
        <v>192.86369999999999</v>
      </c>
    </row>
    <row r="18086" spans="1:4" x14ac:dyDescent="0.3">
      <c r="A18086" s="1" t="s">
        <v>294</v>
      </c>
      <c r="B18086" s="1" t="s">
        <v>305</v>
      </c>
      <c r="C18086">
        <v>349.90942999999999</v>
      </c>
      <c r="D18086">
        <v>193.19999000000001</v>
      </c>
    </row>
    <row r="18087" spans="1:4" x14ac:dyDescent="0.3">
      <c r="A18087" s="1" t="s">
        <v>294</v>
      </c>
      <c r="B18087" s="1" t="s">
        <v>305</v>
      </c>
      <c r="C18087">
        <v>356.34863000000001</v>
      </c>
      <c r="D18087">
        <v>192.11999</v>
      </c>
    </row>
    <row r="18088" spans="1:4" x14ac:dyDescent="0.3">
      <c r="A18088" s="1" t="s">
        <v>294</v>
      </c>
      <c r="B18088" s="1" t="s">
        <v>305</v>
      </c>
      <c r="C18088">
        <v>355.64902999999998</v>
      </c>
      <c r="D18088">
        <v>192.17999</v>
      </c>
    </row>
    <row r="18089" spans="1:4" x14ac:dyDescent="0.3">
      <c r="A18089" s="1" t="s">
        <v>294</v>
      </c>
      <c r="B18089" s="1" t="s">
        <v>305</v>
      </c>
      <c r="C18089">
        <v>354.94943000000001</v>
      </c>
      <c r="D18089">
        <v>192.23999000000001</v>
      </c>
    </row>
    <row r="18090" spans="1:4" x14ac:dyDescent="0.3">
      <c r="A18090" s="1" t="s">
        <v>294</v>
      </c>
      <c r="B18090" s="1" t="s">
        <v>305</v>
      </c>
      <c r="C18090">
        <v>354.46942999999999</v>
      </c>
      <c r="D18090">
        <v>192.47998999999999</v>
      </c>
    </row>
    <row r="18091" spans="1:4" x14ac:dyDescent="0.3">
      <c r="A18091" s="1" t="s">
        <v>294</v>
      </c>
      <c r="B18091" s="1" t="s">
        <v>305</v>
      </c>
      <c r="C18091">
        <v>353.98943000000003</v>
      </c>
      <c r="D18091">
        <v>192.71999</v>
      </c>
    </row>
    <row r="18092" spans="1:4" x14ac:dyDescent="0.3">
      <c r="A18092" s="1" t="s">
        <v>294</v>
      </c>
      <c r="B18092" s="1" t="s">
        <v>305</v>
      </c>
      <c r="C18092">
        <v>358.90942999999999</v>
      </c>
      <c r="D18092">
        <v>191.51999000000001</v>
      </c>
    </row>
    <row r="18093" spans="1:4" x14ac:dyDescent="0.3">
      <c r="A18093" s="1" t="s">
        <v>294</v>
      </c>
      <c r="B18093" s="1" t="s">
        <v>305</v>
      </c>
      <c r="C18093">
        <v>358.19722999999999</v>
      </c>
      <c r="D18093">
        <v>192.09119000000001</v>
      </c>
    </row>
    <row r="18094" spans="1:4" x14ac:dyDescent="0.3">
      <c r="A18094" s="1" t="s">
        <v>294</v>
      </c>
      <c r="B18094" s="1" t="s">
        <v>305</v>
      </c>
      <c r="C18094">
        <v>356.86943000000002</v>
      </c>
      <c r="D18094">
        <v>191.99999</v>
      </c>
    </row>
    <row r="18095" spans="1:4" x14ac:dyDescent="0.3">
      <c r="A18095" s="1" t="s">
        <v>294</v>
      </c>
      <c r="B18095" s="1" t="s">
        <v>305</v>
      </c>
      <c r="C18095">
        <v>373.90942999999999</v>
      </c>
      <c r="D18095">
        <v>184.79999000000001</v>
      </c>
    </row>
    <row r="18096" spans="1:4" x14ac:dyDescent="0.3">
      <c r="A18096" s="1" t="s">
        <v>294</v>
      </c>
      <c r="B18096" s="1" t="s">
        <v>305</v>
      </c>
      <c r="C18096">
        <v>373.30943000000002</v>
      </c>
      <c r="D18096">
        <v>184.91999000000001</v>
      </c>
    </row>
    <row r="18097" spans="1:4" x14ac:dyDescent="0.3">
      <c r="A18097" s="1" t="s">
        <v>294</v>
      </c>
      <c r="B18097" s="1" t="s">
        <v>305</v>
      </c>
      <c r="C18097">
        <v>372.70943</v>
      </c>
      <c r="D18097">
        <v>185.03998999999999</v>
      </c>
    </row>
    <row r="18098" spans="1:4" x14ac:dyDescent="0.3">
      <c r="A18098" s="1" t="s">
        <v>294</v>
      </c>
      <c r="B18098" s="1" t="s">
        <v>305</v>
      </c>
      <c r="C18098">
        <v>371.98943000000003</v>
      </c>
      <c r="D18098">
        <v>185.25959</v>
      </c>
    </row>
    <row r="18099" spans="1:4" x14ac:dyDescent="0.3">
      <c r="A18099" s="1" t="s">
        <v>294</v>
      </c>
      <c r="B18099" s="1" t="s">
        <v>305</v>
      </c>
      <c r="C18099">
        <v>371.26943</v>
      </c>
      <c r="D18099">
        <v>185.47918999999999</v>
      </c>
    </row>
    <row r="18100" spans="1:4" x14ac:dyDescent="0.3">
      <c r="A18100" s="1" t="s">
        <v>294</v>
      </c>
      <c r="B18100" s="1" t="s">
        <v>305</v>
      </c>
      <c r="C18100">
        <v>370.66942999999998</v>
      </c>
      <c r="D18100">
        <v>185.33999</v>
      </c>
    </row>
    <row r="18101" spans="1:4" x14ac:dyDescent="0.3">
      <c r="A18101" s="1" t="s">
        <v>294</v>
      </c>
      <c r="B18101" s="1" t="s">
        <v>305</v>
      </c>
      <c r="C18101">
        <v>370.06942999999899</v>
      </c>
      <c r="D18101">
        <v>185.20079000000001</v>
      </c>
    </row>
    <row r="18102" spans="1:4" x14ac:dyDescent="0.3">
      <c r="A18102" s="1" t="s">
        <v>294</v>
      </c>
      <c r="B18102" s="1" t="s">
        <v>305</v>
      </c>
      <c r="C18102">
        <v>369.70942999999897</v>
      </c>
      <c r="D18102">
        <v>185.36039</v>
      </c>
    </row>
    <row r="18103" spans="1:4" x14ac:dyDescent="0.3">
      <c r="A18103" s="1" t="s">
        <v>294</v>
      </c>
      <c r="B18103" s="1" t="s">
        <v>305</v>
      </c>
      <c r="C18103">
        <v>369.34942999999902</v>
      </c>
      <c r="D18103">
        <v>185.51999000000001</v>
      </c>
    </row>
    <row r="18104" spans="1:4" x14ac:dyDescent="0.3">
      <c r="A18104" s="1" t="s">
        <v>294</v>
      </c>
      <c r="B18104" s="1" t="s">
        <v>305</v>
      </c>
      <c r="C18104">
        <v>368.38942999999898</v>
      </c>
      <c r="D18104">
        <v>185.84039000000001</v>
      </c>
    </row>
    <row r="18105" spans="1:4" x14ac:dyDescent="0.3">
      <c r="A18105" s="1" t="s">
        <v>294</v>
      </c>
      <c r="B18105" s="1" t="s">
        <v>305</v>
      </c>
      <c r="C18105">
        <v>367.429429999999</v>
      </c>
      <c r="D18105">
        <v>186.16078999999999</v>
      </c>
    </row>
    <row r="18106" spans="1:4" x14ac:dyDescent="0.3">
      <c r="A18106" s="1" t="s">
        <v>294</v>
      </c>
      <c r="B18106" s="1" t="s">
        <v>305</v>
      </c>
      <c r="C18106">
        <v>366.46942999999999</v>
      </c>
      <c r="D18106">
        <v>186.46079</v>
      </c>
    </row>
    <row r="18107" spans="1:4" x14ac:dyDescent="0.3">
      <c r="A18107" s="1" t="s">
        <v>294</v>
      </c>
      <c r="B18107" s="1" t="s">
        <v>305</v>
      </c>
      <c r="C18107">
        <v>365.50943000000001</v>
      </c>
      <c r="D18107">
        <v>186.76078999999999</v>
      </c>
    </row>
    <row r="18108" spans="1:4" x14ac:dyDescent="0.3">
      <c r="A18108" s="1" t="s">
        <v>294</v>
      </c>
      <c r="B18108" s="1" t="s">
        <v>305</v>
      </c>
      <c r="C18108">
        <v>363.70943</v>
      </c>
      <c r="D18108">
        <v>187.94039000000001</v>
      </c>
    </row>
    <row r="18109" spans="1:4" x14ac:dyDescent="0.3">
      <c r="A18109" s="1" t="s">
        <v>294</v>
      </c>
      <c r="B18109" s="1" t="s">
        <v>305</v>
      </c>
      <c r="C18109">
        <v>361.90942999999999</v>
      </c>
      <c r="D18109">
        <v>189.11999</v>
      </c>
    </row>
    <row r="18110" spans="1:4" x14ac:dyDescent="0.3">
      <c r="A18110" s="1" t="s">
        <v>294</v>
      </c>
      <c r="B18110" s="1" t="s">
        <v>305</v>
      </c>
      <c r="C18110">
        <v>361.06943000000001</v>
      </c>
      <c r="D18110">
        <v>190.10039</v>
      </c>
    </row>
    <row r="18111" spans="1:4" x14ac:dyDescent="0.3">
      <c r="A18111" s="1" t="s">
        <v>294</v>
      </c>
      <c r="B18111" s="1" t="s">
        <v>305</v>
      </c>
      <c r="C18111">
        <v>360.22942999999998</v>
      </c>
      <c r="D18111">
        <v>191.08079000000001</v>
      </c>
    </row>
    <row r="18112" spans="1:4" x14ac:dyDescent="0.3">
      <c r="A18112" s="1" t="s">
        <v>294</v>
      </c>
      <c r="B18112" s="1" t="s">
        <v>305</v>
      </c>
      <c r="C18112">
        <v>359.62943000000001</v>
      </c>
      <c r="D18112">
        <v>191.30038999999999</v>
      </c>
    </row>
    <row r="18113" spans="1:4" x14ac:dyDescent="0.3">
      <c r="A18113" s="1" t="s">
        <v>294</v>
      </c>
      <c r="B18113" s="1" t="s">
        <v>305</v>
      </c>
      <c r="C18113">
        <v>359.02942999999999</v>
      </c>
      <c r="D18113">
        <v>191.51999000000001</v>
      </c>
    </row>
    <row r="18114" spans="1:4" x14ac:dyDescent="0.3">
      <c r="A18114" s="1" t="s">
        <v>306</v>
      </c>
      <c r="B18114" s="1" t="s">
        <v>307</v>
      </c>
      <c r="C18114">
        <v>177.68118999999999</v>
      </c>
      <c r="D18114">
        <v>671.51328999999998</v>
      </c>
    </row>
    <row r="18115" spans="1:4" x14ac:dyDescent="0.3">
      <c r="A18115" s="1" t="s">
        <v>306</v>
      </c>
      <c r="B18115" s="1" t="s">
        <v>307</v>
      </c>
      <c r="C18115">
        <v>176.06524999999999</v>
      </c>
      <c r="D18115">
        <v>672.57060000000001</v>
      </c>
    </row>
    <row r="18116" spans="1:4" x14ac:dyDescent="0.3">
      <c r="A18116" s="1" t="s">
        <v>306</v>
      </c>
      <c r="B18116" s="1" t="s">
        <v>307</v>
      </c>
      <c r="C18116">
        <v>174.99968999999999</v>
      </c>
      <c r="D18116">
        <v>673.20642999999995</v>
      </c>
    </row>
    <row r="18117" spans="1:4" x14ac:dyDescent="0.3">
      <c r="A18117" s="1" t="s">
        <v>306</v>
      </c>
      <c r="B18117" s="1" t="s">
        <v>307</v>
      </c>
      <c r="C18117">
        <v>174.17237999999901</v>
      </c>
      <c r="D18117">
        <v>673.72163999999998</v>
      </c>
    </row>
    <row r="18118" spans="1:4" x14ac:dyDescent="0.3">
      <c r="A18118" s="1" t="s">
        <v>306</v>
      </c>
      <c r="B18118" s="1" t="s">
        <v>307</v>
      </c>
      <c r="C18118">
        <v>173.271199999999</v>
      </c>
      <c r="D18118">
        <v>674.41706999999997</v>
      </c>
    </row>
    <row r="18119" spans="1:4" x14ac:dyDescent="0.3">
      <c r="A18119" s="1" t="s">
        <v>306</v>
      </c>
      <c r="B18119" s="1" t="s">
        <v>307</v>
      </c>
      <c r="C18119">
        <v>172.67818999999901</v>
      </c>
      <c r="D18119">
        <v>675.12342999999998</v>
      </c>
    </row>
    <row r="18120" spans="1:4" x14ac:dyDescent="0.3">
      <c r="A18120" s="1" t="s">
        <v>306</v>
      </c>
      <c r="B18120" s="1" t="s">
        <v>307</v>
      </c>
      <c r="C18120">
        <v>172.251789999999</v>
      </c>
      <c r="D18120">
        <v>675.94362999999998</v>
      </c>
    </row>
    <row r="18121" spans="1:4" x14ac:dyDescent="0.3">
      <c r="A18121" s="1" t="s">
        <v>306</v>
      </c>
      <c r="B18121" s="1" t="s">
        <v>307</v>
      </c>
      <c r="C18121">
        <v>171.86201999999901</v>
      </c>
      <c r="D18121">
        <v>676.76476000000002</v>
      </c>
    </row>
    <row r="18122" spans="1:4" x14ac:dyDescent="0.3">
      <c r="A18122" s="1" t="s">
        <v>306</v>
      </c>
      <c r="B18122" s="1" t="s">
        <v>307</v>
      </c>
      <c r="C18122">
        <v>171.37887999999899</v>
      </c>
      <c r="D18122">
        <v>677.47391000000005</v>
      </c>
    </row>
    <row r="18123" spans="1:4" x14ac:dyDescent="0.3">
      <c r="A18123" s="1" t="s">
        <v>306</v>
      </c>
      <c r="B18123" s="1" t="s">
        <v>307</v>
      </c>
      <c r="C18123">
        <v>169.84433999999999</v>
      </c>
      <c r="D18123">
        <v>678.49778000000003</v>
      </c>
    </row>
    <row r="18124" spans="1:4" x14ac:dyDescent="0.3">
      <c r="A18124" s="1" t="s">
        <v>306</v>
      </c>
      <c r="B18124" s="1" t="s">
        <v>307</v>
      </c>
      <c r="C18124">
        <v>167.75948</v>
      </c>
      <c r="D18124">
        <v>679.22824000000003</v>
      </c>
    </row>
    <row r="18125" spans="1:4" x14ac:dyDescent="0.3">
      <c r="A18125" s="1" t="s">
        <v>306</v>
      </c>
      <c r="B18125" s="1" t="s">
        <v>307</v>
      </c>
      <c r="C18125">
        <v>165.54345000000001</v>
      </c>
      <c r="D18125">
        <v>679.76088000000004</v>
      </c>
    </row>
    <row r="18126" spans="1:4" x14ac:dyDescent="0.3">
      <c r="A18126" s="1" t="s">
        <v>306</v>
      </c>
      <c r="B18126" s="1" t="s">
        <v>307</v>
      </c>
      <c r="C18126">
        <v>163.61538999999999</v>
      </c>
      <c r="D18126">
        <v>680.19128999999998</v>
      </c>
    </row>
    <row r="18127" spans="1:4" x14ac:dyDescent="0.3">
      <c r="A18127" s="1" t="s">
        <v>306</v>
      </c>
      <c r="B18127" s="1" t="s">
        <v>307</v>
      </c>
      <c r="C18127">
        <v>160.52114</v>
      </c>
      <c r="D18127">
        <v>680.83563000000004</v>
      </c>
    </row>
    <row r="18128" spans="1:4" x14ac:dyDescent="0.3">
      <c r="A18128" s="1" t="s">
        <v>306</v>
      </c>
      <c r="B18128" s="1" t="s">
        <v>307</v>
      </c>
      <c r="C18128">
        <v>157.37898000000001</v>
      </c>
      <c r="D18128">
        <v>681.30681000000004</v>
      </c>
    </row>
    <row r="18129" spans="1:4" x14ac:dyDescent="0.3">
      <c r="A18129" s="1" t="s">
        <v>306</v>
      </c>
      <c r="B18129" s="1" t="s">
        <v>307</v>
      </c>
      <c r="C18129">
        <v>154.22541000000001</v>
      </c>
      <c r="D18129">
        <v>681.70540000000005</v>
      </c>
    </row>
    <row r="18130" spans="1:4" x14ac:dyDescent="0.3">
      <c r="A18130" s="1" t="s">
        <v>306</v>
      </c>
      <c r="B18130" s="1" t="s">
        <v>307</v>
      </c>
      <c r="C18130">
        <v>151.09692999999999</v>
      </c>
      <c r="D18130">
        <v>682.13193999999999</v>
      </c>
    </row>
    <row r="18131" spans="1:4" x14ac:dyDescent="0.3">
      <c r="A18131" s="1" t="s">
        <v>306</v>
      </c>
      <c r="B18131" s="1" t="s">
        <v>307</v>
      </c>
      <c r="C18131">
        <v>180.20963</v>
      </c>
      <c r="D18131">
        <v>670.24435000000005</v>
      </c>
    </row>
    <row r="18132" spans="1:4" x14ac:dyDescent="0.3">
      <c r="A18132" s="1" t="s">
        <v>306</v>
      </c>
      <c r="B18132" s="1" t="s">
        <v>307</v>
      </c>
      <c r="C18132">
        <v>179.69685000000001</v>
      </c>
      <c r="D18132">
        <v>670.58178999999996</v>
      </c>
    </row>
    <row r="18133" spans="1:4" x14ac:dyDescent="0.3">
      <c r="A18133" s="1" t="s">
        <v>306</v>
      </c>
      <c r="B18133" s="1" t="s">
        <v>307</v>
      </c>
      <c r="C18133">
        <v>179.22953000000001</v>
      </c>
      <c r="D18133">
        <v>670.88287000000003</v>
      </c>
    </row>
    <row r="18134" spans="1:4" x14ac:dyDescent="0.3">
      <c r="A18134" s="1" t="s">
        <v>306</v>
      </c>
      <c r="B18134" s="1" t="s">
        <v>307</v>
      </c>
      <c r="C18134">
        <v>178.88836000000001</v>
      </c>
      <c r="D18134">
        <v>671.08303000000001</v>
      </c>
    </row>
    <row r="18135" spans="1:4" x14ac:dyDescent="0.3">
      <c r="A18135" s="1" t="s">
        <v>306</v>
      </c>
      <c r="B18135" s="1" t="s">
        <v>307</v>
      </c>
      <c r="C18135">
        <v>178.75399999999999</v>
      </c>
      <c r="D18135">
        <v>671.11773000000005</v>
      </c>
    </row>
    <row r="18136" spans="1:4" x14ac:dyDescent="0.3">
      <c r="A18136" s="1" t="s">
        <v>306</v>
      </c>
      <c r="B18136" s="1" t="s">
        <v>307</v>
      </c>
      <c r="C18136">
        <v>204.95543000000001</v>
      </c>
      <c r="D18136">
        <v>664.71294</v>
      </c>
    </row>
    <row r="18137" spans="1:4" x14ac:dyDescent="0.3">
      <c r="A18137" s="1" t="s">
        <v>306</v>
      </c>
      <c r="B18137" s="1" t="s">
        <v>307</v>
      </c>
      <c r="C18137">
        <v>201.17078000000001</v>
      </c>
      <c r="D18137">
        <v>665.07683999999995</v>
      </c>
    </row>
    <row r="18138" spans="1:4" x14ac:dyDescent="0.3">
      <c r="A18138" s="1" t="s">
        <v>306</v>
      </c>
      <c r="B18138" s="1" t="s">
        <v>307</v>
      </c>
      <c r="C18138">
        <v>197.38613000000001</v>
      </c>
      <c r="D18138">
        <v>665.44074999999998</v>
      </c>
    </row>
    <row r="18139" spans="1:4" x14ac:dyDescent="0.3">
      <c r="A18139" s="1" t="s">
        <v>306</v>
      </c>
      <c r="B18139" s="1" t="s">
        <v>307</v>
      </c>
      <c r="C18139">
        <v>193.60147000000001</v>
      </c>
      <c r="D18139">
        <v>665.80466000000001</v>
      </c>
    </row>
    <row r="18140" spans="1:4" x14ac:dyDescent="0.3">
      <c r="A18140" s="1" t="s">
        <v>306</v>
      </c>
      <c r="B18140" s="1" t="s">
        <v>307</v>
      </c>
      <c r="C18140">
        <v>189.81682000000001</v>
      </c>
      <c r="D18140">
        <v>666.16857000000005</v>
      </c>
    </row>
    <row r="18141" spans="1:4" x14ac:dyDescent="0.3">
      <c r="A18141" s="1" t="s">
        <v>306</v>
      </c>
      <c r="B18141" s="1" t="s">
        <v>307</v>
      </c>
      <c r="C18141">
        <v>188.28881000000001</v>
      </c>
      <c r="D18141">
        <v>666.26377000000002</v>
      </c>
    </row>
    <row r="18142" spans="1:4" x14ac:dyDescent="0.3">
      <c r="A18142" s="1" t="s">
        <v>306</v>
      </c>
      <c r="B18142" s="1" t="s">
        <v>307</v>
      </c>
      <c r="C18142">
        <v>186.67069000000001</v>
      </c>
      <c r="D18142">
        <v>666.35546999999997</v>
      </c>
    </row>
    <row r="18143" spans="1:4" x14ac:dyDescent="0.3">
      <c r="A18143" s="1" t="s">
        <v>306</v>
      </c>
      <c r="B18143" s="1" t="s">
        <v>307</v>
      </c>
      <c r="C18143">
        <v>185.09720999999999</v>
      </c>
      <c r="D18143">
        <v>666.57207000000005</v>
      </c>
    </row>
    <row r="18144" spans="1:4" x14ac:dyDescent="0.3">
      <c r="A18144" s="1" t="s">
        <v>306</v>
      </c>
      <c r="B18144" s="1" t="s">
        <v>307</v>
      </c>
      <c r="C18144">
        <v>183.70316</v>
      </c>
      <c r="D18144">
        <v>667.04192999999998</v>
      </c>
    </row>
    <row r="18145" spans="1:4" x14ac:dyDescent="0.3">
      <c r="A18145" s="1" t="s">
        <v>306</v>
      </c>
      <c r="B18145" s="1" t="s">
        <v>307</v>
      </c>
      <c r="C18145">
        <v>182.86977999999999</v>
      </c>
      <c r="D18145">
        <v>667.60215000000005</v>
      </c>
    </row>
    <row r="18146" spans="1:4" x14ac:dyDescent="0.3">
      <c r="A18146" s="1" t="s">
        <v>306</v>
      </c>
      <c r="B18146" s="1" t="s">
        <v>307</v>
      </c>
      <c r="C18146">
        <v>182.07445000000001</v>
      </c>
      <c r="D18146">
        <v>668.31728999999996</v>
      </c>
    </row>
    <row r="18147" spans="1:4" x14ac:dyDescent="0.3">
      <c r="A18147" s="1" t="s">
        <v>306</v>
      </c>
      <c r="B18147" s="1" t="s">
        <v>307</v>
      </c>
      <c r="C18147">
        <v>181.29288</v>
      </c>
      <c r="D18147">
        <v>669.04978000000006</v>
      </c>
    </row>
    <row r="18148" spans="1:4" x14ac:dyDescent="0.3">
      <c r="A18148" s="1" t="s">
        <v>306</v>
      </c>
      <c r="B18148" s="1" t="s">
        <v>307</v>
      </c>
      <c r="C18148">
        <v>180.50076000000001</v>
      </c>
      <c r="D18148">
        <v>669.66207999999995</v>
      </c>
    </row>
    <row r="18149" spans="1:4" x14ac:dyDescent="0.3">
      <c r="A18149" s="1" t="s">
        <v>306</v>
      </c>
      <c r="B18149" s="1" t="s">
        <v>308</v>
      </c>
      <c r="C18149">
        <v>384.30162999999999</v>
      </c>
      <c r="D18149">
        <v>674.32012999999995</v>
      </c>
    </row>
    <row r="18150" spans="1:4" x14ac:dyDescent="0.3">
      <c r="A18150" s="1" t="s">
        <v>306</v>
      </c>
      <c r="B18150" s="1" t="s">
        <v>308</v>
      </c>
      <c r="C18150">
        <v>384.07628</v>
      </c>
      <c r="D18150">
        <v>675.07701999999995</v>
      </c>
    </row>
    <row r="18151" spans="1:4" x14ac:dyDescent="0.3">
      <c r="A18151" s="1" t="s">
        <v>306</v>
      </c>
      <c r="B18151" s="1" t="s">
        <v>308</v>
      </c>
      <c r="C18151">
        <v>383.86347999999998</v>
      </c>
      <c r="D18151">
        <v>675.57975999999996</v>
      </c>
    </row>
    <row r="18152" spans="1:4" x14ac:dyDescent="0.3">
      <c r="A18152" s="1" t="s">
        <v>306</v>
      </c>
      <c r="B18152" s="1" t="s">
        <v>308</v>
      </c>
      <c r="C18152">
        <v>383.66377999999997</v>
      </c>
      <c r="D18152">
        <v>676.10771999999997</v>
      </c>
    </row>
    <row r="18153" spans="1:4" x14ac:dyDescent="0.3">
      <c r="A18153" s="1" t="s">
        <v>306</v>
      </c>
      <c r="B18153" s="1" t="s">
        <v>308</v>
      </c>
      <c r="C18153">
        <v>383.47773999999998</v>
      </c>
      <c r="D18153">
        <v>676.94026999999903</v>
      </c>
    </row>
    <row r="18154" spans="1:4" x14ac:dyDescent="0.3">
      <c r="A18154" s="1" t="s">
        <v>306</v>
      </c>
      <c r="B18154" s="1" t="s">
        <v>308</v>
      </c>
      <c r="C18154">
        <v>383.06547</v>
      </c>
      <c r="D18154">
        <v>679.21686999999997</v>
      </c>
    </row>
    <row r="18155" spans="1:4" x14ac:dyDescent="0.3">
      <c r="A18155" s="1" t="s">
        <v>306</v>
      </c>
      <c r="B18155" s="1" t="s">
        <v>308</v>
      </c>
      <c r="C18155">
        <v>382.56178</v>
      </c>
      <c r="D18155">
        <v>681.71634999999901</v>
      </c>
    </row>
    <row r="18156" spans="1:4" x14ac:dyDescent="0.3">
      <c r="A18156" s="1" t="s">
        <v>306</v>
      </c>
      <c r="B18156" s="1" t="s">
        <v>308</v>
      </c>
      <c r="C18156">
        <v>382.01823999999999</v>
      </c>
      <c r="D18156">
        <v>684.22958999999901</v>
      </c>
    </row>
    <row r="18157" spans="1:4" x14ac:dyDescent="0.3">
      <c r="A18157" s="1" t="s">
        <v>306</v>
      </c>
      <c r="B18157" s="1" t="s">
        <v>308</v>
      </c>
      <c r="C18157">
        <v>381.48642999999998</v>
      </c>
      <c r="D18157">
        <v>686.54745999999898</v>
      </c>
    </row>
    <row r="18158" spans="1:4" x14ac:dyDescent="0.3">
      <c r="A18158" s="1" t="s">
        <v>306</v>
      </c>
      <c r="B18158" s="1" t="s">
        <v>308</v>
      </c>
      <c r="C18158">
        <v>381.30169999999998</v>
      </c>
      <c r="D18158">
        <v>687.49437999999896</v>
      </c>
    </row>
    <row r="18159" spans="1:4" x14ac:dyDescent="0.3">
      <c r="A18159" s="1" t="s">
        <v>306</v>
      </c>
      <c r="B18159" s="1" t="s">
        <v>308</v>
      </c>
      <c r="C18159">
        <v>381.07847999999899</v>
      </c>
      <c r="D18159">
        <v>688.42992999999899</v>
      </c>
    </row>
    <row r="18160" spans="1:4" x14ac:dyDescent="0.3">
      <c r="A18160" s="1" t="s">
        <v>306</v>
      </c>
      <c r="B18160" s="1" t="s">
        <v>308</v>
      </c>
      <c r="C18160">
        <v>380.67130999999898</v>
      </c>
      <c r="D18160">
        <v>689.21267999999895</v>
      </c>
    </row>
    <row r="18161" spans="1:4" x14ac:dyDescent="0.3">
      <c r="A18161" s="1" t="s">
        <v>306</v>
      </c>
      <c r="B18161" s="1" t="s">
        <v>308</v>
      </c>
      <c r="C18161">
        <v>379.934719999999</v>
      </c>
      <c r="D18161">
        <v>689.70123999999896</v>
      </c>
    </row>
    <row r="18162" spans="1:4" x14ac:dyDescent="0.3">
      <c r="A18162" s="1" t="s">
        <v>306</v>
      </c>
      <c r="B18162" s="1" t="s">
        <v>308</v>
      </c>
      <c r="C18162">
        <v>378.67577999999997</v>
      </c>
      <c r="D18162">
        <v>689.97072999999898</v>
      </c>
    </row>
    <row r="18163" spans="1:4" x14ac:dyDescent="0.3">
      <c r="A18163" s="1" t="s">
        <v>306</v>
      </c>
      <c r="B18163" s="1" t="s">
        <v>308</v>
      </c>
      <c r="C18163">
        <v>377.22359999999998</v>
      </c>
      <c r="D18163">
        <v>690.12922999999898</v>
      </c>
    </row>
    <row r="18164" spans="1:4" x14ac:dyDescent="0.3">
      <c r="A18164" s="1" t="s">
        <v>306</v>
      </c>
      <c r="B18164" s="1" t="s">
        <v>308</v>
      </c>
      <c r="C18164">
        <v>375.74412999999998</v>
      </c>
      <c r="D18164">
        <v>690.23144999999897</v>
      </c>
    </row>
    <row r="18165" spans="1:4" x14ac:dyDescent="0.3">
      <c r="A18165" s="1" t="s">
        <v>306</v>
      </c>
      <c r="B18165" s="1" t="s">
        <v>308</v>
      </c>
      <c r="C18165">
        <v>374.40330999999998</v>
      </c>
      <c r="D18165">
        <v>690.33210999999903</v>
      </c>
    </row>
    <row r="18166" spans="1:4" x14ac:dyDescent="0.3">
      <c r="A18166" s="1" t="s">
        <v>306</v>
      </c>
      <c r="B18166" s="1" t="s">
        <v>308</v>
      </c>
      <c r="C18166">
        <v>371.80726999999899</v>
      </c>
      <c r="D18166">
        <v>690.60015999999905</v>
      </c>
    </row>
    <row r="18167" spans="1:4" x14ac:dyDescent="0.3">
      <c r="A18167" s="1" t="s">
        <v>306</v>
      </c>
      <c r="B18167" s="1" t="s">
        <v>308</v>
      </c>
      <c r="C18167">
        <v>368.96286999999899</v>
      </c>
      <c r="D18167">
        <v>690.92080999999905</v>
      </c>
    </row>
    <row r="18168" spans="1:4" x14ac:dyDescent="0.3">
      <c r="A18168" s="1" t="s">
        <v>306</v>
      </c>
      <c r="B18168" s="1" t="s">
        <v>308</v>
      </c>
      <c r="C18168">
        <v>366.14575999999897</v>
      </c>
      <c r="D18168">
        <v>691.26246999999898</v>
      </c>
    </row>
    <row r="18169" spans="1:4" x14ac:dyDescent="0.3">
      <c r="A18169" s="1" t="s">
        <v>306</v>
      </c>
      <c r="B18169" s="1" t="s">
        <v>308</v>
      </c>
      <c r="C18169">
        <v>363.631609999999</v>
      </c>
      <c r="D18169">
        <v>691.59356999999898</v>
      </c>
    </row>
    <row r="18170" spans="1:4" x14ac:dyDescent="0.3">
      <c r="A18170" s="1" t="s">
        <v>306</v>
      </c>
      <c r="B18170" s="1" t="s">
        <v>308</v>
      </c>
      <c r="C18170">
        <v>411.95868999999999</v>
      </c>
      <c r="D18170">
        <v>667.91532999999902</v>
      </c>
    </row>
    <row r="18171" spans="1:4" x14ac:dyDescent="0.3">
      <c r="A18171" s="1" t="s">
        <v>306</v>
      </c>
      <c r="B18171" s="1" t="s">
        <v>308</v>
      </c>
      <c r="C18171">
        <v>408.13828999999998</v>
      </c>
      <c r="D18171">
        <v>668.02796999999998</v>
      </c>
    </row>
    <row r="18172" spans="1:4" x14ac:dyDescent="0.3">
      <c r="A18172" s="1" t="s">
        <v>306</v>
      </c>
      <c r="B18172" s="1" t="s">
        <v>308</v>
      </c>
      <c r="C18172">
        <v>404.36318999999997</v>
      </c>
      <c r="D18172">
        <v>668.31274999999903</v>
      </c>
    </row>
    <row r="18173" spans="1:4" x14ac:dyDescent="0.3">
      <c r="A18173" s="1" t="s">
        <v>306</v>
      </c>
      <c r="B18173" s="1" t="s">
        <v>308</v>
      </c>
      <c r="C18173">
        <v>400.60118999999997</v>
      </c>
      <c r="D18173">
        <v>668.68994999999995</v>
      </c>
    </row>
    <row r="18174" spans="1:4" x14ac:dyDescent="0.3">
      <c r="A18174" s="1" t="s">
        <v>306</v>
      </c>
      <c r="B18174" s="1" t="s">
        <v>308</v>
      </c>
      <c r="C18174">
        <v>396.82008999999999</v>
      </c>
      <c r="D18174">
        <v>669.07983999999999</v>
      </c>
    </row>
    <row r="18175" spans="1:4" x14ac:dyDescent="0.3">
      <c r="A18175" s="1" t="s">
        <v>306</v>
      </c>
      <c r="B18175" s="1" t="s">
        <v>308</v>
      </c>
      <c r="C18175">
        <v>394.83528000000001</v>
      </c>
      <c r="D18175">
        <v>669.29858999999999</v>
      </c>
    </row>
    <row r="18176" spans="1:4" x14ac:dyDescent="0.3">
      <c r="A18176" s="1" t="s">
        <v>306</v>
      </c>
      <c r="B18176" s="1" t="s">
        <v>308</v>
      </c>
      <c r="C18176">
        <v>392.66460999999998</v>
      </c>
      <c r="D18176">
        <v>669.60376999999903</v>
      </c>
    </row>
    <row r="18177" spans="1:4" x14ac:dyDescent="0.3">
      <c r="A18177" s="1" t="s">
        <v>306</v>
      </c>
      <c r="B18177" s="1" t="s">
        <v>308</v>
      </c>
      <c r="C18177">
        <v>390.53379000000001</v>
      </c>
      <c r="D18177">
        <v>669.99873999999897</v>
      </c>
    </row>
    <row r="18178" spans="1:4" x14ac:dyDescent="0.3">
      <c r="A18178" s="1" t="s">
        <v>306</v>
      </c>
      <c r="B18178" s="1" t="s">
        <v>308</v>
      </c>
      <c r="C18178">
        <v>388.66852999999998</v>
      </c>
      <c r="D18178">
        <v>670.48685999999896</v>
      </c>
    </row>
    <row r="18179" spans="1:4" x14ac:dyDescent="0.3">
      <c r="A18179" s="1" t="s">
        <v>306</v>
      </c>
      <c r="B18179" s="1" t="s">
        <v>308</v>
      </c>
      <c r="C18179">
        <v>387.92433999999997</v>
      </c>
      <c r="D18179">
        <v>671.01109999999903</v>
      </c>
    </row>
    <row r="18180" spans="1:4" x14ac:dyDescent="0.3">
      <c r="A18180" s="1" t="s">
        <v>306</v>
      </c>
      <c r="B18180" s="1" t="s">
        <v>308</v>
      </c>
      <c r="C18180">
        <v>387.31115999999997</v>
      </c>
      <c r="D18180">
        <v>671.85655999999904</v>
      </c>
    </row>
    <row r="18181" spans="1:4" x14ac:dyDescent="0.3">
      <c r="A18181" s="1" t="s">
        <v>306</v>
      </c>
      <c r="B18181" s="1" t="s">
        <v>308</v>
      </c>
      <c r="C18181">
        <v>386.78203000000002</v>
      </c>
      <c r="D18181">
        <v>672.73289999999895</v>
      </c>
    </row>
    <row r="18182" spans="1:4" x14ac:dyDescent="0.3">
      <c r="A18182" s="1" t="s">
        <v>306</v>
      </c>
      <c r="B18182" s="1" t="s">
        <v>308</v>
      </c>
      <c r="C18182">
        <v>386.29002000000003</v>
      </c>
      <c r="D18182">
        <v>673.34979999999905</v>
      </c>
    </row>
    <row r="18183" spans="1:4" x14ac:dyDescent="0.3">
      <c r="A18183" s="1" t="s">
        <v>306</v>
      </c>
      <c r="B18183" s="1" t="s">
        <v>308</v>
      </c>
      <c r="C18183">
        <v>385.86597</v>
      </c>
      <c r="D18183">
        <v>673.62708999999904</v>
      </c>
    </row>
    <row r="18184" spans="1:4" x14ac:dyDescent="0.3">
      <c r="A18184" s="1" t="s">
        <v>306</v>
      </c>
      <c r="B18184" s="1" t="s">
        <v>308</v>
      </c>
      <c r="C18184">
        <v>385.46104000000003</v>
      </c>
      <c r="D18184">
        <v>673.79081999999903</v>
      </c>
    </row>
    <row r="18185" spans="1:4" x14ac:dyDescent="0.3">
      <c r="A18185" s="1" t="s">
        <v>306</v>
      </c>
      <c r="B18185" s="1" t="s">
        <v>308</v>
      </c>
      <c r="C18185">
        <v>385.04626000000002</v>
      </c>
      <c r="D18185">
        <v>673.90383999999904</v>
      </c>
    </row>
    <row r="18186" spans="1:4" x14ac:dyDescent="0.3">
      <c r="A18186" s="1" t="s">
        <v>306</v>
      </c>
      <c r="B18186" s="1" t="s">
        <v>308</v>
      </c>
      <c r="C18186">
        <v>384.59275000000002</v>
      </c>
      <c r="D18186">
        <v>674.02899999999897</v>
      </c>
    </row>
    <row r="18187" spans="1:4" x14ac:dyDescent="0.3">
      <c r="A18187" s="1" t="s">
        <v>306</v>
      </c>
      <c r="B18187" s="1" t="s">
        <v>309</v>
      </c>
      <c r="C18187">
        <v>176.99121</v>
      </c>
      <c r="D18187">
        <v>546.79258000000004</v>
      </c>
    </row>
    <row r="18188" spans="1:4" x14ac:dyDescent="0.3">
      <c r="A18188" s="1" t="s">
        <v>306</v>
      </c>
      <c r="B18188" s="1" t="s">
        <v>309</v>
      </c>
      <c r="C18188">
        <v>172.94002</v>
      </c>
      <c r="D18188">
        <v>547.13944000000004</v>
      </c>
    </row>
    <row r="18189" spans="1:4" x14ac:dyDescent="0.3">
      <c r="A18189" s="1" t="s">
        <v>306</v>
      </c>
      <c r="B18189" s="1" t="s">
        <v>309</v>
      </c>
      <c r="C18189">
        <v>168.78871000000001</v>
      </c>
      <c r="D18189">
        <v>547.53314</v>
      </c>
    </row>
    <row r="18190" spans="1:4" x14ac:dyDescent="0.3">
      <c r="A18190" s="1" t="s">
        <v>306</v>
      </c>
      <c r="B18190" s="1" t="s">
        <v>309</v>
      </c>
      <c r="C18190">
        <v>164.73566</v>
      </c>
      <c r="D18190">
        <v>548.15097000000003</v>
      </c>
    </row>
    <row r="18191" spans="1:4" x14ac:dyDescent="0.3">
      <c r="A18191" s="1" t="s">
        <v>306</v>
      </c>
      <c r="B18191" s="1" t="s">
        <v>309</v>
      </c>
      <c r="C18191">
        <v>160.97923</v>
      </c>
      <c r="D18191">
        <v>549.17021999999997</v>
      </c>
    </row>
    <row r="18192" spans="1:4" x14ac:dyDescent="0.3">
      <c r="A18192" s="1" t="s">
        <v>306</v>
      </c>
      <c r="B18192" s="1" t="s">
        <v>309</v>
      </c>
      <c r="C18192">
        <v>160.35584</v>
      </c>
      <c r="D18192">
        <v>549.29948999999999</v>
      </c>
    </row>
    <row r="18193" spans="1:4" x14ac:dyDescent="0.3">
      <c r="A18193" s="1" t="s">
        <v>306</v>
      </c>
      <c r="B18193" s="1" t="s">
        <v>309</v>
      </c>
      <c r="C18193">
        <v>159.8407</v>
      </c>
      <c r="D18193">
        <v>549.27598999999998</v>
      </c>
    </row>
    <row r="18194" spans="1:4" x14ac:dyDescent="0.3">
      <c r="A18194" s="1" t="s">
        <v>306</v>
      </c>
      <c r="B18194" s="1" t="s">
        <v>309</v>
      </c>
      <c r="C18194">
        <v>159.31256999999999</v>
      </c>
      <c r="D18194">
        <v>549.26018999999997</v>
      </c>
    </row>
    <row r="18195" spans="1:4" x14ac:dyDescent="0.3">
      <c r="A18195" s="1" t="s">
        <v>306</v>
      </c>
      <c r="B18195" s="1" t="s">
        <v>309</v>
      </c>
      <c r="C18195">
        <v>158.65020999999999</v>
      </c>
      <c r="D18195">
        <v>549.41270999999995</v>
      </c>
    </row>
    <row r="18196" spans="1:4" x14ac:dyDescent="0.3">
      <c r="A18196" s="1" t="s">
        <v>306</v>
      </c>
      <c r="B18196" s="1" t="s">
        <v>309</v>
      </c>
      <c r="C18196">
        <v>157.15701999999999</v>
      </c>
      <c r="D18196">
        <v>550.42493000000002</v>
      </c>
    </row>
    <row r="18197" spans="1:4" x14ac:dyDescent="0.3">
      <c r="A18197" s="1" t="s">
        <v>306</v>
      </c>
      <c r="B18197" s="1" t="s">
        <v>309</v>
      </c>
      <c r="C18197">
        <v>155.80222999999901</v>
      </c>
      <c r="D18197">
        <v>551.83561999999995</v>
      </c>
    </row>
    <row r="18198" spans="1:4" x14ac:dyDescent="0.3">
      <c r="A18198" s="1" t="s">
        <v>306</v>
      </c>
      <c r="B18198" s="1" t="s">
        <v>309</v>
      </c>
      <c r="C18198">
        <v>154.56135999999901</v>
      </c>
      <c r="D18198">
        <v>552.98101999999994</v>
      </c>
    </row>
    <row r="18199" spans="1:4" x14ac:dyDescent="0.3">
      <c r="A18199" s="1" t="s">
        <v>306</v>
      </c>
      <c r="B18199" s="1" t="s">
        <v>309</v>
      </c>
      <c r="C18199">
        <v>153.40992999999901</v>
      </c>
      <c r="D18199">
        <v>553.19736</v>
      </c>
    </row>
    <row r="18200" spans="1:4" x14ac:dyDescent="0.3">
      <c r="A18200" s="1" t="s">
        <v>306</v>
      </c>
      <c r="B18200" s="1" t="s">
        <v>309</v>
      </c>
      <c r="C18200">
        <v>147.63596999999999</v>
      </c>
      <c r="D18200">
        <v>558.14652000000001</v>
      </c>
    </row>
    <row r="18201" spans="1:4" x14ac:dyDescent="0.3">
      <c r="A18201" s="1" t="s">
        <v>306</v>
      </c>
      <c r="B18201" s="1" t="s">
        <v>309</v>
      </c>
      <c r="C18201">
        <v>147.35515999999899</v>
      </c>
      <c r="D18201">
        <v>559.32685000000004</v>
      </c>
    </row>
    <row r="18202" spans="1:4" x14ac:dyDescent="0.3">
      <c r="A18202" s="1" t="s">
        <v>306</v>
      </c>
      <c r="B18202" s="1" t="s">
        <v>309</v>
      </c>
      <c r="C18202">
        <v>146.96419999999901</v>
      </c>
      <c r="D18202">
        <v>560.54052999999999</v>
      </c>
    </row>
    <row r="18203" spans="1:4" x14ac:dyDescent="0.3">
      <c r="A18203" s="1" t="s">
        <v>306</v>
      </c>
      <c r="B18203" s="1" t="s">
        <v>309</v>
      </c>
      <c r="C18203">
        <v>146.557299999999</v>
      </c>
      <c r="D18203">
        <v>561.79449999999997</v>
      </c>
    </row>
    <row r="18204" spans="1:4" x14ac:dyDescent="0.3">
      <c r="A18204" s="1" t="s">
        <v>306</v>
      </c>
      <c r="B18204" s="1" t="s">
        <v>309</v>
      </c>
      <c r="C18204">
        <v>146.228669999999</v>
      </c>
      <c r="D18204">
        <v>563.09568000000002</v>
      </c>
    </row>
    <row r="18205" spans="1:4" x14ac:dyDescent="0.3">
      <c r="A18205" s="1" t="s">
        <v>306</v>
      </c>
      <c r="B18205" s="1" t="s">
        <v>309</v>
      </c>
      <c r="C18205">
        <v>146.022989999999</v>
      </c>
      <c r="D18205">
        <v>564.60979999999995</v>
      </c>
    </row>
    <row r="18206" spans="1:4" x14ac:dyDescent="0.3">
      <c r="A18206" s="1" t="s">
        <v>306</v>
      </c>
      <c r="B18206" s="1" t="s">
        <v>309</v>
      </c>
      <c r="C18206">
        <v>145.77285999999901</v>
      </c>
      <c r="D18206">
        <v>566.33573999999999</v>
      </c>
    </row>
    <row r="18207" spans="1:4" x14ac:dyDescent="0.3">
      <c r="A18207" s="1" t="s">
        <v>306</v>
      </c>
      <c r="B18207" s="1" t="s">
        <v>309</v>
      </c>
      <c r="C18207">
        <v>145.28970999999899</v>
      </c>
      <c r="D18207">
        <v>567.84874000000002</v>
      </c>
    </row>
    <row r="18208" spans="1:4" x14ac:dyDescent="0.3">
      <c r="A18208" s="1" t="s">
        <v>306</v>
      </c>
      <c r="B18208" s="1" t="s">
        <v>309</v>
      </c>
      <c r="C18208">
        <v>144.38495999999901</v>
      </c>
      <c r="D18208">
        <v>568.72403999999995</v>
      </c>
    </row>
    <row r="18209" spans="1:4" x14ac:dyDescent="0.3">
      <c r="A18209" s="1" t="s">
        <v>306</v>
      </c>
      <c r="B18209" s="1" t="s">
        <v>309</v>
      </c>
      <c r="C18209">
        <v>143.27492999999899</v>
      </c>
      <c r="D18209">
        <v>568.98230000000001</v>
      </c>
    </row>
    <row r="18210" spans="1:4" x14ac:dyDescent="0.3">
      <c r="A18210" s="1" t="s">
        <v>306</v>
      </c>
      <c r="B18210" s="1" t="s">
        <v>309</v>
      </c>
      <c r="C18210">
        <v>142.08454999999901</v>
      </c>
      <c r="D18210">
        <v>569.09225000000004</v>
      </c>
    </row>
    <row r="18211" spans="1:4" x14ac:dyDescent="0.3">
      <c r="A18211" s="1" t="s">
        <v>306</v>
      </c>
      <c r="B18211" s="1" t="s">
        <v>309</v>
      </c>
      <c r="C18211">
        <v>140.87985999999901</v>
      </c>
      <c r="D18211">
        <v>569.16364999999996</v>
      </c>
    </row>
    <row r="18212" spans="1:4" x14ac:dyDescent="0.3">
      <c r="A18212" s="1" t="s">
        <v>306</v>
      </c>
      <c r="B18212" s="1" t="s">
        <v>309</v>
      </c>
      <c r="C18212">
        <v>139.72692999999899</v>
      </c>
      <c r="D18212">
        <v>569.30629999999996</v>
      </c>
    </row>
    <row r="18213" spans="1:4" x14ac:dyDescent="0.3">
      <c r="A18213" s="1" t="s">
        <v>306</v>
      </c>
      <c r="B18213" s="1" t="s">
        <v>309</v>
      </c>
      <c r="C18213">
        <v>136.727499999999</v>
      </c>
      <c r="D18213">
        <v>569.86122999999998</v>
      </c>
    </row>
    <row r="18214" spans="1:4" x14ac:dyDescent="0.3">
      <c r="A18214" s="1" t="s">
        <v>306</v>
      </c>
      <c r="B18214" s="1" t="s">
        <v>309</v>
      </c>
      <c r="C18214">
        <v>133.639029999999</v>
      </c>
      <c r="D18214">
        <v>570.35392000000002</v>
      </c>
    </row>
    <row r="18215" spans="1:4" x14ac:dyDescent="0.3">
      <c r="A18215" s="1" t="s">
        <v>306</v>
      </c>
      <c r="B18215" s="1" t="s">
        <v>309</v>
      </c>
      <c r="C18215">
        <v>130.537679999999</v>
      </c>
      <c r="D18215">
        <v>570.73526000000004</v>
      </c>
    </row>
    <row r="18216" spans="1:4" x14ac:dyDescent="0.3">
      <c r="A18216" s="1" t="s">
        <v>306</v>
      </c>
      <c r="B18216" s="1" t="s">
        <v>309</v>
      </c>
      <c r="C18216">
        <v>127.499589999999</v>
      </c>
      <c r="D18216">
        <v>570.95610999999997</v>
      </c>
    </row>
    <row r="18217" spans="1:4" x14ac:dyDescent="0.3">
      <c r="A18217" s="1" t="s">
        <v>306</v>
      </c>
      <c r="B18217" s="1" t="s">
        <v>309</v>
      </c>
      <c r="C18217">
        <v>153.992179999999</v>
      </c>
      <c r="D18217">
        <v>554.07074999999998</v>
      </c>
    </row>
    <row r="18218" spans="1:4" x14ac:dyDescent="0.3">
      <c r="A18218" s="1" t="s">
        <v>306</v>
      </c>
      <c r="B18218" s="1" t="s">
        <v>309</v>
      </c>
      <c r="C18218">
        <v>153.207639999999</v>
      </c>
      <c r="D18218">
        <v>554.77614000000005</v>
      </c>
    </row>
    <row r="18219" spans="1:4" x14ac:dyDescent="0.3">
      <c r="A18219" s="1" t="s">
        <v>306</v>
      </c>
      <c r="B18219" s="1" t="s">
        <v>309</v>
      </c>
      <c r="C18219">
        <v>152.398079999999</v>
      </c>
      <c r="D18219">
        <v>555.49722999999994</v>
      </c>
    </row>
    <row r="18220" spans="1:4" x14ac:dyDescent="0.3">
      <c r="A18220" s="1" t="s">
        <v>306</v>
      </c>
      <c r="B18220" s="1" t="s">
        <v>309</v>
      </c>
      <c r="C18220">
        <v>151.60919999999899</v>
      </c>
      <c r="D18220">
        <v>556.23289999999997</v>
      </c>
    </row>
    <row r="18221" spans="1:4" x14ac:dyDescent="0.3">
      <c r="A18221" s="1" t="s">
        <v>306</v>
      </c>
      <c r="B18221" s="1" t="s">
        <v>309</v>
      </c>
      <c r="C18221">
        <v>150.88672999999901</v>
      </c>
      <c r="D18221">
        <v>556.98202000000003</v>
      </c>
    </row>
    <row r="18222" spans="1:4" x14ac:dyDescent="0.3">
      <c r="A18222" s="1" t="s">
        <v>306</v>
      </c>
      <c r="B18222" s="1" t="s">
        <v>309</v>
      </c>
      <c r="C18222">
        <v>150.21440999999899</v>
      </c>
      <c r="D18222">
        <v>557.64272000000005</v>
      </c>
    </row>
    <row r="18223" spans="1:4" x14ac:dyDescent="0.3">
      <c r="A18223" s="1" t="s">
        <v>306</v>
      </c>
      <c r="B18223" s="1" t="s">
        <v>309</v>
      </c>
      <c r="C18223">
        <v>149.602599999999</v>
      </c>
      <c r="D18223">
        <v>557.98982000000001</v>
      </c>
    </row>
    <row r="18224" spans="1:4" x14ac:dyDescent="0.3">
      <c r="A18224" s="1" t="s">
        <v>306</v>
      </c>
      <c r="B18224" s="1" t="s">
        <v>309</v>
      </c>
      <c r="C18224">
        <v>148.880799999999</v>
      </c>
      <c r="D18224">
        <v>558.12414999999999</v>
      </c>
    </row>
    <row r="18225" spans="1:4" x14ac:dyDescent="0.3">
      <c r="A18225" s="1" t="s">
        <v>306</v>
      </c>
      <c r="B18225" s="1" t="s">
        <v>309</v>
      </c>
      <c r="C18225">
        <v>147.87850999999901</v>
      </c>
      <c r="D18225">
        <v>558.14655000000005</v>
      </c>
    </row>
    <row r="18226" spans="1:4" x14ac:dyDescent="0.3">
      <c r="A18226" s="1" t="s">
        <v>306</v>
      </c>
      <c r="B18226" s="1" t="s">
        <v>310</v>
      </c>
      <c r="C18226">
        <v>341.95792999999998</v>
      </c>
      <c r="D18226">
        <v>572.56428000000005</v>
      </c>
    </row>
    <row r="18227" spans="1:4" x14ac:dyDescent="0.3">
      <c r="A18227" s="1" t="s">
        <v>306</v>
      </c>
      <c r="B18227" s="1" t="s">
        <v>310</v>
      </c>
      <c r="C18227">
        <v>341.660249999999</v>
      </c>
      <c r="D18227">
        <v>573.19779000000005</v>
      </c>
    </row>
    <row r="18228" spans="1:4" x14ac:dyDescent="0.3">
      <c r="A18228" s="1" t="s">
        <v>306</v>
      </c>
      <c r="B18228" s="1" t="s">
        <v>310</v>
      </c>
      <c r="C18228">
        <v>340.92151999999999</v>
      </c>
      <c r="D18228">
        <v>573.63967000000002</v>
      </c>
    </row>
    <row r="18229" spans="1:4" x14ac:dyDescent="0.3">
      <c r="A18229" s="1" t="s">
        <v>306</v>
      </c>
      <c r="B18229" s="1" t="s">
        <v>310</v>
      </c>
      <c r="C18229">
        <v>339.97316999999998</v>
      </c>
      <c r="D18229">
        <v>573.96839</v>
      </c>
    </row>
    <row r="18230" spans="1:4" x14ac:dyDescent="0.3">
      <c r="A18230" s="1" t="s">
        <v>306</v>
      </c>
      <c r="B18230" s="1" t="s">
        <v>310</v>
      </c>
      <c r="C18230">
        <v>339.04665999999997</v>
      </c>
      <c r="D18230">
        <v>574.26242000000002</v>
      </c>
    </row>
    <row r="18231" spans="1:4" x14ac:dyDescent="0.3">
      <c r="A18231" s="1" t="s">
        <v>306</v>
      </c>
      <c r="B18231" s="1" t="s">
        <v>310</v>
      </c>
      <c r="C18231">
        <v>338.34530999999998</v>
      </c>
      <c r="D18231">
        <v>574.54121999999995</v>
      </c>
    </row>
    <row r="18232" spans="1:4" x14ac:dyDescent="0.3">
      <c r="A18232" s="1" t="s">
        <v>306</v>
      </c>
      <c r="B18232" s="1" t="s">
        <v>310</v>
      </c>
      <c r="C18232">
        <v>337.615039999999</v>
      </c>
      <c r="D18232">
        <v>574.85261000000003</v>
      </c>
    </row>
    <row r="18233" spans="1:4" x14ac:dyDescent="0.3">
      <c r="A18233" s="1" t="s">
        <v>306</v>
      </c>
      <c r="B18233" s="1" t="s">
        <v>310</v>
      </c>
      <c r="C18233">
        <v>336.872759999999</v>
      </c>
      <c r="D18233">
        <v>575.14795000000004</v>
      </c>
    </row>
    <row r="18234" spans="1:4" x14ac:dyDescent="0.3">
      <c r="A18234" s="1" t="s">
        <v>306</v>
      </c>
      <c r="B18234" s="1" t="s">
        <v>310</v>
      </c>
      <c r="C18234">
        <v>336.13538999999997</v>
      </c>
      <c r="D18234">
        <v>575.37860000000001</v>
      </c>
    </row>
    <row r="18235" spans="1:4" x14ac:dyDescent="0.3">
      <c r="A18235" s="1" t="s">
        <v>306</v>
      </c>
      <c r="B18235" s="1" t="s">
        <v>310</v>
      </c>
      <c r="C18235">
        <v>335.42012999999997</v>
      </c>
      <c r="D18235">
        <v>575.51435000000004</v>
      </c>
    </row>
    <row r="18236" spans="1:4" x14ac:dyDescent="0.3">
      <c r="A18236" s="1" t="s">
        <v>306</v>
      </c>
      <c r="B18236" s="1" t="s">
        <v>310</v>
      </c>
      <c r="C18236">
        <v>334.67974999999899</v>
      </c>
      <c r="D18236">
        <v>575.61165000000005</v>
      </c>
    </row>
    <row r="18237" spans="1:4" x14ac:dyDescent="0.3">
      <c r="A18237" s="1" t="s">
        <v>306</v>
      </c>
      <c r="B18237" s="1" t="s">
        <v>310</v>
      </c>
      <c r="C18237">
        <v>333.93937999999901</v>
      </c>
      <c r="D18237">
        <v>575.72586000000001</v>
      </c>
    </row>
    <row r="18238" spans="1:4" x14ac:dyDescent="0.3">
      <c r="A18238" s="1" t="s">
        <v>306</v>
      </c>
      <c r="B18238" s="1" t="s">
        <v>310</v>
      </c>
      <c r="C18238">
        <v>333.224119999999</v>
      </c>
      <c r="D18238">
        <v>575.91219999999998</v>
      </c>
    </row>
    <row r="18239" spans="1:4" x14ac:dyDescent="0.3">
      <c r="A18239" s="1" t="s">
        <v>306</v>
      </c>
      <c r="B18239" s="1" t="s">
        <v>310</v>
      </c>
      <c r="C18239">
        <v>332.19015999999999</v>
      </c>
      <c r="D18239">
        <v>576.20116999999902</v>
      </c>
    </row>
    <row r="18240" spans="1:4" x14ac:dyDescent="0.3">
      <c r="A18240" s="1" t="s">
        <v>306</v>
      </c>
      <c r="B18240" s="1" t="s">
        <v>310</v>
      </c>
      <c r="C18240">
        <v>331.16221000000002</v>
      </c>
      <c r="D18240">
        <v>576.42829999999901</v>
      </c>
    </row>
    <row r="18241" spans="1:4" x14ac:dyDescent="0.3">
      <c r="A18241" s="1" t="s">
        <v>306</v>
      </c>
      <c r="B18241" s="1" t="s">
        <v>310</v>
      </c>
      <c r="C18241">
        <v>330.14627000000002</v>
      </c>
      <c r="D18241">
        <v>576.71272999999997</v>
      </c>
    </row>
    <row r="18242" spans="1:4" x14ac:dyDescent="0.3">
      <c r="A18242" s="1" t="s">
        <v>306</v>
      </c>
      <c r="B18242" s="1" t="s">
        <v>310</v>
      </c>
      <c r="C18242">
        <v>329.14834000000002</v>
      </c>
      <c r="D18242">
        <v>577.17364999999995</v>
      </c>
    </row>
    <row r="18243" spans="1:4" x14ac:dyDescent="0.3">
      <c r="A18243" s="1" t="s">
        <v>306</v>
      </c>
      <c r="B18243" s="1" t="s">
        <v>310</v>
      </c>
      <c r="C18243">
        <v>328.68477000000001</v>
      </c>
      <c r="D18243">
        <v>577.61740999999995</v>
      </c>
    </row>
    <row r="18244" spans="1:4" x14ac:dyDescent="0.3">
      <c r="A18244" s="1" t="s">
        <v>306</v>
      </c>
      <c r="B18244" s="1" t="s">
        <v>310</v>
      </c>
      <c r="C18244">
        <v>328.43326000000002</v>
      </c>
      <c r="D18244">
        <v>578.20077999999899</v>
      </c>
    </row>
    <row r="18245" spans="1:4" x14ac:dyDescent="0.3">
      <c r="A18245" s="1" t="s">
        <v>306</v>
      </c>
      <c r="B18245" s="1" t="s">
        <v>310</v>
      </c>
      <c r="C18245">
        <v>328.32094999999998</v>
      </c>
      <c r="D18245">
        <v>578.86499999999899</v>
      </c>
    </row>
    <row r="18246" spans="1:4" x14ac:dyDescent="0.3">
      <c r="A18246" s="1" t="s">
        <v>306</v>
      </c>
      <c r="B18246" s="1" t="s">
        <v>310</v>
      </c>
      <c r="C18246">
        <v>328.27494999999999</v>
      </c>
      <c r="D18246">
        <v>579.55128999999897</v>
      </c>
    </row>
    <row r="18247" spans="1:4" x14ac:dyDescent="0.3">
      <c r="A18247" s="1" t="s">
        <v>306</v>
      </c>
      <c r="B18247" s="1" t="s">
        <v>310</v>
      </c>
      <c r="C18247">
        <v>328.22255000000001</v>
      </c>
      <c r="D18247">
        <v>581.14900999999895</v>
      </c>
    </row>
    <row r="18248" spans="1:4" x14ac:dyDescent="0.3">
      <c r="A18248" s="1" t="s">
        <v>306</v>
      </c>
      <c r="B18248" s="1" t="s">
        <v>310</v>
      </c>
      <c r="C18248">
        <v>328.12025</v>
      </c>
      <c r="D18248">
        <v>583.13720999999896</v>
      </c>
    </row>
    <row r="18249" spans="1:4" x14ac:dyDescent="0.3">
      <c r="A18249" s="1" t="s">
        <v>306</v>
      </c>
      <c r="B18249" s="1" t="s">
        <v>310</v>
      </c>
      <c r="C18249">
        <v>327.84055000000001</v>
      </c>
      <c r="D18249">
        <v>585.06705999999895</v>
      </c>
    </row>
    <row r="18250" spans="1:4" x14ac:dyDescent="0.3">
      <c r="A18250" s="1" t="s">
        <v>306</v>
      </c>
      <c r="B18250" s="1" t="s">
        <v>310</v>
      </c>
      <c r="C18250">
        <v>327.25598000000002</v>
      </c>
      <c r="D18250">
        <v>586.48971999999901</v>
      </c>
    </row>
    <row r="18251" spans="1:4" x14ac:dyDescent="0.3">
      <c r="A18251" s="1" t="s">
        <v>306</v>
      </c>
      <c r="B18251" s="1" t="s">
        <v>310</v>
      </c>
      <c r="C18251">
        <v>326.35802999999999</v>
      </c>
      <c r="D18251">
        <v>587.056319999999</v>
      </c>
    </row>
    <row r="18252" spans="1:4" x14ac:dyDescent="0.3">
      <c r="A18252" s="1" t="s">
        <v>306</v>
      </c>
      <c r="B18252" s="1" t="s">
        <v>310</v>
      </c>
      <c r="C18252">
        <v>325.00484</v>
      </c>
      <c r="D18252">
        <v>587.39999999999895</v>
      </c>
    </row>
    <row r="18253" spans="1:4" x14ac:dyDescent="0.3">
      <c r="A18253" s="1" t="s">
        <v>306</v>
      </c>
      <c r="B18253" s="1" t="s">
        <v>310</v>
      </c>
      <c r="C18253">
        <v>323.57630999999998</v>
      </c>
      <c r="D18253">
        <v>587.61604999999895</v>
      </c>
    </row>
    <row r="18254" spans="1:4" x14ac:dyDescent="0.3">
      <c r="A18254" s="1" t="s">
        <v>306</v>
      </c>
      <c r="B18254" s="1" t="s">
        <v>310</v>
      </c>
      <c r="C18254">
        <v>322.45238000000001</v>
      </c>
      <c r="D18254">
        <v>587.79978999999901</v>
      </c>
    </row>
    <row r="18255" spans="1:4" x14ac:dyDescent="0.3">
      <c r="A18255" s="1" t="s">
        <v>306</v>
      </c>
      <c r="B18255" s="1" t="s">
        <v>310</v>
      </c>
      <c r="C18255">
        <v>319.48437999999999</v>
      </c>
      <c r="D18255">
        <v>588.36438999999905</v>
      </c>
    </row>
    <row r="18256" spans="1:4" x14ac:dyDescent="0.3">
      <c r="A18256" s="1" t="s">
        <v>306</v>
      </c>
      <c r="B18256" s="1" t="s">
        <v>310</v>
      </c>
      <c r="C18256">
        <v>316.26774999999998</v>
      </c>
      <c r="D18256">
        <v>588.84223999999904</v>
      </c>
    </row>
    <row r="18257" spans="1:4" x14ac:dyDescent="0.3">
      <c r="A18257" s="1" t="s">
        <v>306</v>
      </c>
      <c r="B18257" s="1" t="s">
        <v>310</v>
      </c>
      <c r="C18257">
        <v>313.08659999999998</v>
      </c>
      <c r="D18257">
        <v>589.356889999999</v>
      </c>
    </row>
    <row r="18258" spans="1:4" x14ac:dyDescent="0.3">
      <c r="A18258" s="1" t="s">
        <v>306</v>
      </c>
      <c r="B18258" s="1" t="s">
        <v>310</v>
      </c>
      <c r="C18258">
        <v>310.22505000000001</v>
      </c>
      <c r="D18258">
        <v>590.03185999999903</v>
      </c>
    </row>
    <row r="18259" spans="1:4" x14ac:dyDescent="0.3">
      <c r="A18259" s="1" t="s">
        <v>306</v>
      </c>
      <c r="B18259" s="1" t="s">
        <v>310</v>
      </c>
      <c r="C18259">
        <v>343.41352000000001</v>
      </c>
      <c r="D18259">
        <v>571.69085999999902</v>
      </c>
    </row>
    <row r="18260" spans="1:4" x14ac:dyDescent="0.3">
      <c r="A18260" s="1" t="s">
        <v>306</v>
      </c>
      <c r="B18260" s="1" t="s">
        <v>310</v>
      </c>
      <c r="C18260">
        <v>343.41852</v>
      </c>
      <c r="D18260">
        <v>572.32953999999904</v>
      </c>
    </row>
    <row r="18261" spans="1:4" x14ac:dyDescent="0.3">
      <c r="A18261" s="1" t="s">
        <v>306</v>
      </c>
      <c r="B18261" s="1" t="s">
        <v>310</v>
      </c>
      <c r="C18261">
        <v>343.27109000000002</v>
      </c>
      <c r="D18261">
        <v>572.75546999999904</v>
      </c>
    </row>
    <row r="18262" spans="1:4" x14ac:dyDescent="0.3">
      <c r="A18262" s="1" t="s">
        <v>306</v>
      </c>
      <c r="B18262" s="1" t="s">
        <v>310</v>
      </c>
      <c r="C18262">
        <v>342.90368000000001</v>
      </c>
      <c r="D18262">
        <v>573.01300999999899</v>
      </c>
    </row>
    <row r="18263" spans="1:4" x14ac:dyDescent="0.3">
      <c r="A18263" s="1" t="s">
        <v>306</v>
      </c>
      <c r="B18263" s="1" t="s">
        <v>310</v>
      </c>
      <c r="C18263">
        <v>342.24887999999999</v>
      </c>
      <c r="D18263">
        <v>573.14648999999895</v>
      </c>
    </row>
    <row r="18264" spans="1:4" x14ac:dyDescent="0.3">
      <c r="A18264" s="1" t="s">
        <v>306</v>
      </c>
      <c r="B18264" s="1" t="s">
        <v>310</v>
      </c>
      <c r="C18264">
        <v>344.86903000000001</v>
      </c>
      <c r="D18264">
        <v>571.10862999999904</v>
      </c>
    </row>
    <row r="18265" spans="1:4" x14ac:dyDescent="0.3">
      <c r="A18265" s="1" t="s">
        <v>306</v>
      </c>
      <c r="B18265" s="1" t="s">
        <v>310</v>
      </c>
      <c r="C18265">
        <v>344.89222999999998</v>
      </c>
      <c r="D18265">
        <v>571.69522999999901</v>
      </c>
    </row>
    <row r="18266" spans="1:4" x14ac:dyDescent="0.3">
      <c r="A18266" s="1" t="s">
        <v>306</v>
      </c>
      <c r="B18266" s="1" t="s">
        <v>310</v>
      </c>
      <c r="C18266">
        <v>344.78136999999998</v>
      </c>
      <c r="D18266">
        <v>572.12279999999896</v>
      </c>
    </row>
    <row r="18267" spans="1:4" x14ac:dyDescent="0.3">
      <c r="A18267" s="1" t="s">
        <v>306</v>
      </c>
      <c r="B18267" s="1" t="s">
        <v>310</v>
      </c>
      <c r="C18267">
        <v>344.42322999999999</v>
      </c>
      <c r="D18267">
        <v>572.40718999999899</v>
      </c>
    </row>
    <row r="18268" spans="1:4" x14ac:dyDescent="0.3">
      <c r="A18268" s="1" t="s">
        <v>306</v>
      </c>
      <c r="B18268" s="1" t="s">
        <v>310</v>
      </c>
      <c r="C18268">
        <v>343.70456000000001</v>
      </c>
      <c r="D18268">
        <v>572.56425999999897</v>
      </c>
    </row>
    <row r="18269" spans="1:4" x14ac:dyDescent="0.3">
      <c r="A18269" s="1" t="s">
        <v>306</v>
      </c>
      <c r="B18269" s="1" t="s">
        <v>310</v>
      </c>
      <c r="C18269">
        <v>352.55300999999997</v>
      </c>
      <c r="D18269">
        <v>569.06108999999901</v>
      </c>
    </row>
    <row r="18270" spans="1:4" x14ac:dyDescent="0.3">
      <c r="A18270" s="1" t="s">
        <v>306</v>
      </c>
      <c r="B18270" s="1" t="s">
        <v>310</v>
      </c>
      <c r="C18270">
        <v>349.73086999999998</v>
      </c>
      <c r="D18270">
        <v>570.16994999999895</v>
      </c>
    </row>
    <row r="18271" spans="1:4" x14ac:dyDescent="0.3">
      <c r="A18271" s="1" t="s">
        <v>306</v>
      </c>
      <c r="B18271" s="1" t="s">
        <v>310</v>
      </c>
      <c r="C18271">
        <v>347.86973</v>
      </c>
      <c r="D18271">
        <v>571.01032999999904</v>
      </c>
    </row>
    <row r="18272" spans="1:4" x14ac:dyDescent="0.3">
      <c r="A18272" s="1" t="s">
        <v>306</v>
      </c>
      <c r="B18272" s="1" t="s">
        <v>310</v>
      </c>
      <c r="C18272">
        <v>346.50202000000002</v>
      </c>
      <c r="D18272">
        <v>571.60630999999898</v>
      </c>
    </row>
    <row r="18273" spans="1:4" x14ac:dyDescent="0.3">
      <c r="A18273" s="1" t="s">
        <v>306</v>
      </c>
      <c r="B18273" s="1" t="s">
        <v>310</v>
      </c>
      <c r="C18273">
        <v>345.16019</v>
      </c>
      <c r="D18273">
        <v>571.98200999999904</v>
      </c>
    </row>
    <row r="18274" spans="1:4" x14ac:dyDescent="0.3">
      <c r="A18274" s="1" t="s">
        <v>306</v>
      </c>
      <c r="B18274" s="1" t="s">
        <v>310</v>
      </c>
      <c r="C18274">
        <v>355.93189000000001</v>
      </c>
      <c r="D18274">
        <v>568.48845999999901</v>
      </c>
    </row>
    <row r="18275" spans="1:4" x14ac:dyDescent="0.3">
      <c r="A18275" s="1" t="s">
        <v>306</v>
      </c>
      <c r="B18275" s="1" t="s">
        <v>310</v>
      </c>
      <c r="C18275">
        <v>355.42241999999999</v>
      </c>
      <c r="D18275">
        <v>568.56125999999904</v>
      </c>
    </row>
    <row r="18276" spans="1:4" x14ac:dyDescent="0.3">
      <c r="A18276" s="1" t="s">
        <v>306</v>
      </c>
      <c r="B18276" s="1" t="s">
        <v>310</v>
      </c>
      <c r="C18276">
        <v>354.91295000000002</v>
      </c>
      <c r="D18276">
        <v>568.63405999999895</v>
      </c>
    </row>
    <row r="18277" spans="1:4" x14ac:dyDescent="0.3">
      <c r="A18277" s="1" t="s">
        <v>306</v>
      </c>
      <c r="B18277" s="1" t="s">
        <v>310</v>
      </c>
      <c r="C18277">
        <v>354.40347000000003</v>
      </c>
      <c r="D18277">
        <v>568.70685999999898</v>
      </c>
    </row>
    <row r="18278" spans="1:4" x14ac:dyDescent="0.3">
      <c r="A18278" s="1" t="s">
        <v>306</v>
      </c>
      <c r="B18278" s="1" t="s">
        <v>310</v>
      </c>
      <c r="C18278">
        <v>353.89400000000001</v>
      </c>
      <c r="D18278">
        <v>568.77965999999901</v>
      </c>
    </row>
    <row r="18279" spans="1:4" x14ac:dyDescent="0.3">
      <c r="A18279" s="1" t="s">
        <v>306</v>
      </c>
      <c r="B18279" s="1" t="s">
        <v>310</v>
      </c>
      <c r="C18279">
        <v>358.71915999999999</v>
      </c>
      <c r="D18279">
        <v>567.68664999999896</v>
      </c>
    </row>
    <row r="18280" spans="1:4" x14ac:dyDescent="0.3">
      <c r="A18280" s="1" t="s">
        <v>306</v>
      </c>
      <c r="B18280" s="1" t="s">
        <v>310</v>
      </c>
      <c r="C18280">
        <v>358.54730000000001</v>
      </c>
      <c r="D18280">
        <v>568.22321999999895</v>
      </c>
    </row>
    <row r="18281" spans="1:4" x14ac:dyDescent="0.3">
      <c r="A18281" s="1" t="s">
        <v>306</v>
      </c>
      <c r="B18281" s="1" t="s">
        <v>310</v>
      </c>
      <c r="C18281">
        <v>358.02859999999998</v>
      </c>
      <c r="D18281">
        <v>568.31751999999904</v>
      </c>
    </row>
    <row r="18282" spans="1:4" x14ac:dyDescent="0.3">
      <c r="A18282" s="1" t="s">
        <v>306</v>
      </c>
      <c r="B18282" s="1" t="s">
        <v>310</v>
      </c>
      <c r="C18282">
        <v>357.15836000000002</v>
      </c>
      <c r="D18282">
        <v>568.296819999999</v>
      </c>
    </row>
    <row r="18283" spans="1:4" x14ac:dyDescent="0.3">
      <c r="A18283" s="1" t="s">
        <v>306</v>
      </c>
      <c r="B18283" s="1" t="s">
        <v>310</v>
      </c>
      <c r="C18283">
        <v>355.93189000000001</v>
      </c>
      <c r="D18283">
        <v>568.48851999999897</v>
      </c>
    </row>
    <row r="18284" spans="1:4" x14ac:dyDescent="0.3">
      <c r="A18284" s="1" t="s">
        <v>306</v>
      </c>
      <c r="B18284" s="1" t="s">
        <v>310</v>
      </c>
      <c r="C18284">
        <v>380.82324999999997</v>
      </c>
      <c r="D18284">
        <v>565.14055999999903</v>
      </c>
    </row>
    <row r="18285" spans="1:4" x14ac:dyDescent="0.3">
      <c r="A18285" s="1" t="s">
        <v>306</v>
      </c>
      <c r="B18285" s="1" t="s">
        <v>310</v>
      </c>
      <c r="C18285">
        <v>372.23500000000001</v>
      </c>
      <c r="D18285">
        <v>565.57724999999903</v>
      </c>
    </row>
    <row r="18286" spans="1:4" x14ac:dyDescent="0.3">
      <c r="A18286" s="1" t="s">
        <v>306</v>
      </c>
      <c r="B18286" s="1" t="s">
        <v>310</v>
      </c>
      <c r="C18286">
        <v>370.48824000000002</v>
      </c>
      <c r="D18286">
        <v>565.72281999999905</v>
      </c>
    </row>
    <row r="18287" spans="1:4" x14ac:dyDescent="0.3">
      <c r="A18287" s="1" t="s">
        <v>306</v>
      </c>
      <c r="B18287" s="1" t="s">
        <v>310</v>
      </c>
      <c r="C18287">
        <v>368.74148000000002</v>
      </c>
      <c r="D18287">
        <v>565.86837999999898</v>
      </c>
    </row>
    <row r="18288" spans="1:4" x14ac:dyDescent="0.3">
      <c r="A18288" s="1" t="s">
        <v>306</v>
      </c>
      <c r="B18288" s="1" t="s">
        <v>310</v>
      </c>
      <c r="C18288">
        <v>366.99471999999997</v>
      </c>
      <c r="D18288">
        <v>566.01393999999902</v>
      </c>
    </row>
    <row r="18289" spans="1:4" x14ac:dyDescent="0.3">
      <c r="A18289" s="1" t="s">
        <v>306</v>
      </c>
      <c r="B18289" s="1" t="s">
        <v>310</v>
      </c>
      <c r="C18289">
        <v>365.24795999999998</v>
      </c>
      <c r="D18289">
        <v>566.15950999999905</v>
      </c>
    </row>
    <row r="18290" spans="1:4" x14ac:dyDescent="0.3">
      <c r="A18290" s="1" t="s">
        <v>306</v>
      </c>
      <c r="B18290" s="1" t="s">
        <v>310</v>
      </c>
      <c r="C18290">
        <v>364.73849000000001</v>
      </c>
      <c r="D18290">
        <v>566.28083999999899</v>
      </c>
    </row>
    <row r="18291" spans="1:4" x14ac:dyDescent="0.3">
      <c r="A18291" s="1" t="s">
        <v>306</v>
      </c>
      <c r="B18291" s="1" t="s">
        <v>310</v>
      </c>
      <c r="C18291">
        <v>364.22901999999999</v>
      </c>
      <c r="D18291">
        <v>566.40215999999896</v>
      </c>
    </row>
    <row r="18292" spans="1:4" x14ac:dyDescent="0.3">
      <c r="A18292" s="1" t="s">
        <v>306</v>
      </c>
      <c r="B18292" s="1" t="s">
        <v>310</v>
      </c>
      <c r="C18292">
        <v>363.71953999999999</v>
      </c>
      <c r="D18292">
        <v>566.52347999999904</v>
      </c>
    </row>
    <row r="18293" spans="1:4" x14ac:dyDescent="0.3">
      <c r="A18293" s="1" t="s">
        <v>306</v>
      </c>
      <c r="B18293" s="1" t="s">
        <v>310</v>
      </c>
      <c r="C18293">
        <v>363.21006999999997</v>
      </c>
      <c r="D18293">
        <v>566.64480999999898</v>
      </c>
    </row>
    <row r="18294" spans="1:4" x14ac:dyDescent="0.3">
      <c r="A18294" s="1" t="s">
        <v>306</v>
      </c>
      <c r="B18294" s="1" t="s">
        <v>310</v>
      </c>
      <c r="C18294">
        <v>362.40947</v>
      </c>
      <c r="D18294">
        <v>566.81460999999899</v>
      </c>
    </row>
    <row r="18295" spans="1:4" x14ac:dyDescent="0.3">
      <c r="A18295" s="1" t="s">
        <v>306</v>
      </c>
      <c r="B18295" s="1" t="s">
        <v>310</v>
      </c>
      <c r="C18295">
        <v>361.60887000000002</v>
      </c>
      <c r="D18295">
        <v>566.984409999999</v>
      </c>
    </row>
    <row r="18296" spans="1:4" x14ac:dyDescent="0.3">
      <c r="A18296" s="1" t="s">
        <v>306</v>
      </c>
      <c r="B18296" s="1" t="s">
        <v>310</v>
      </c>
      <c r="C18296">
        <v>360.80826999999999</v>
      </c>
      <c r="D18296">
        <v>567.15420999999901</v>
      </c>
    </row>
    <row r="18297" spans="1:4" x14ac:dyDescent="0.3">
      <c r="A18297" s="1" t="s">
        <v>306</v>
      </c>
      <c r="B18297" s="1" t="s">
        <v>310</v>
      </c>
      <c r="C18297">
        <v>360.00767000000002</v>
      </c>
      <c r="D18297">
        <v>567.32400999999902</v>
      </c>
    </row>
    <row r="18298" spans="1:4" x14ac:dyDescent="0.3">
      <c r="A18298" s="1" t="s">
        <v>306</v>
      </c>
      <c r="B18298" s="1" t="s">
        <v>311</v>
      </c>
      <c r="C18298">
        <v>119.17437</v>
      </c>
      <c r="D18298">
        <v>488.47417999999999</v>
      </c>
    </row>
    <row r="18299" spans="1:4" x14ac:dyDescent="0.3">
      <c r="A18299" s="1" t="s">
        <v>306</v>
      </c>
      <c r="B18299" s="1" t="s">
        <v>311</v>
      </c>
      <c r="C18299">
        <v>119.16046999999899</v>
      </c>
      <c r="D18299">
        <v>488.951019999999</v>
      </c>
    </row>
    <row r="18300" spans="1:4" x14ac:dyDescent="0.3">
      <c r="A18300" s="1" t="s">
        <v>306</v>
      </c>
      <c r="B18300" s="1" t="s">
        <v>311</v>
      </c>
      <c r="C18300">
        <v>119.110469999999</v>
      </c>
      <c r="D18300">
        <v>489.28626999999898</v>
      </c>
    </row>
    <row r="18301" spans="1:4" x14ac:dyDescent="0.3">
      <c r="A18301" s="1" t="s">
        <v>306</v>
      </c>
      <c r="B18301" s="1" t="s">
        <v>311</v>
      </c>
      <c r="C18301">
        <v>118.987389999999</v>
      </c>
      <c r="D18301">
        <v>489.63560999999902</v>
      </c>
    </row>
    <row r="18302" spans="1:4" x14ac:dyDescent="0.3">
      <c r="A18302" s="1" t="s">
        <v>306</v>
      </c>
      <c r="B18302" s="1" t="s">
        <v>311</v>
      </c>
      <c r="C18302">
        <v>118.754179999999</v>
      </c>
      <c r="D18302">
        <v>490.15466999999899</v>
      </c>
    </row>
    <row r="18303" spans="1:4" x14ac:dyDescent="0.3">
      <c r="A18303" s="1" t="s">
        <v>306</v>
      </c>
      <c r="B18303" s="1" t="s">
        <v>311</v>
      </c>
      <c r="C18303">
        <v>118.465479999999</v>
      </c>
      <c r="D18303">
        <v>490.795379999999</v>
      </c>
    </row>
    <row r="18304" spans="1:4" x14ac:dyDescent="0.3">
      <c r="A18304" s="1" t="s">
        <v>306</v>
      </c>
      <c r="B18304" s="1" t="s">
        <v>311</v>
      </c>
      <c r="C18304">
        <v>118.132849999999</v>
      </c>
      <c r="D18304">
        <v>491.60048999999998</v>
      </c>
    </row>
    <row r="18305" spans="1:4" x14ac:dyDescent="0.3">
      <c r="A18305" s="1" t="s">
        <v>306</v>
      </c>
      <c r="B18305" s="1" t="s">
        <v>311</v>
      </c>
      <c r="C18305">
        <v>117.84249999999901</v>
      </c>
      <c r="D18305">
        <v>492.45292000000001</v>
      </c>
    </row>
    <row r="18306" spans="1:4" x14ac:dyDescent="0.3">
      <c r="A18306" s="1" t="s">
        <v>306</v>
      </c>
      <c r="B18306" s="1" t="s">
        <v>311</v>
      </c>
      <c r="C18306">
        <v>117.680619999999</v>
      </c>
      <c r="D18306">
        <v>493.23558000000003</v>
      </c>
    </row>
    <row r="18307" spans="1:4" x14ac:dyDescent="0.3">
      <c r="A18307" s="1" t="s">
        <v>306</v>
      </c>
      <c r="B18307" s="1" t="s">
        <v>311</v>
      </c>
      <c r="C18307">
        <v>117.56050999999999</v>
      </c>
      <c r="D18307">
        <v>495.06666999999999</v>
      </c>
    </row>
    <row r="18308" spans="1:4" x14ac:dyDescent="0.3">
      <c r="A18308" s="1" t="s">
        <v>306</v>
      </c>
      <c r="B18308" s="1" t="s">
        <v>311</v>
      </c>
      <c r="C18308">
        <v>117.35072</v>
      </c>
      <c r="D18308">
        <v>497.40784000000002</v>
      </c>
    </row>
    <row r="18309" spans="1:4" x14ac:dyDescent="0.3">
      <c r="A18309" s="1" t="s">
        <v>306</v>
      </c>
      <c r="B18309" s="1" t="s">
        <v>311</v>
      </c>
      <c r="C18309">
        <v>116.885759999999</v>
      </c>
      <c r="D18309">
        <v>499.55344000000002</v>
      </c>
    </row>
    <row r="18310" spans="1:4" x14ac:dyDescent="0.3">
      <c r="A18310" s="1" t="s">
        <v>306</v>
      </c>
      <c r="B18310" s="1" t="s">
        <v>311</v>
      </c>
      <c r="C18310">
        <v>116.000129999999</v>
      </c>
      <c r="D18310">
        <v>500.79782</v>
      </c>
    </row>
    <row r="18311" spans="1:4" x14ac:dyDescent="0.3">
      <c r="A18311" s="1" t="s">
        <v>306</v>
      </c>
      <c r="B18311" s="1" t="s">
        <v>311</v>
      </c>
      <c r="C18311">
        <v>114.875289999999</v>
      </c>
      <c r="D18311">
        <v>501.16451999999998</v>
      </c>
    </row>
    <row r="18312" spans="1:4" x14ac:dyDescent="0.3">
      <c r="A18312" s="1" t="s">
        <v>306</v>
      </c>
      <c r="B18312" s="1" t="s">
        <v>311</v>
      </c>
      <c r="C18312">
        <v>113.54691999999901</v>
      </c>
      <c r="D18312">
        <v>501.38441</v>
      </c>
    </row>
    <row r="18313" spans="1:4" x14ac:dyDescent="0.3">
      <c r="A18313" s="1" t="s">
        <v>306</v>
      </c>
      <c r="B18313" s="1" t="s">
        <v>311</v>
      </c>
      <c r="C18313">
        <v>112.18477999999899</v>
      </c>
      <c r="D18313">
        <v>501.54439000000002</v>
      </c>
    </row>
    <row r="18314" spans="1:4" x14ac:dyDescent="0.3">
      <c r="A18314" s="1" t="s">
        <v>306</v>
      </c>
      <c r="B18314" s="1" t="s">
        <v>311</v>
      </c>
      <c r="C18314">
        <v>110.95863999999899</v>
      </c>
      <c r="D18314">
        <v>501.73133000000001</v>
      </c>
    </row>
    <row r="18315" spans="1:4" x14ac:dyDescent="0.3">
      <c r="A18315" s="1" t="s">
        <v>306</v>
      </c>
      <c r="B18315" s="1" t="s">
        <v>311</v>
      </c>
      <c r="C18315">
        <v>108.23030999999899</v>
      </c>
      <c r="D18315">
        <v>502.20107999999999</v>
      </c>
    </row>
    <row r="18316" spans="1:4" x14ac:dyDescent="0.3">
      <c r="A18316" s="1" t="s">
        <v>306</v>
      </c>
      <c r="B18316" s="1" t="s">
        <v>311</v>
      </c>
      <c r="C18316">
        <v>105.32105999999899</v>
      </c>
      <c r="D18316">
        <v>502.57263</v>
      </c>
    </row>
    <row r="18317" spans="1:4" x14ac:dyDescent="0.3">
      <c r="A18317" s="1" t="s">
        <v>306</v>
      </c>
      <c r="B18317" s="1" t="s">
        <v>311</v>
      </c>
      <c r="C18317">
        <v>102.429779999999</v>
      </c>
      <c r="D18317">
        <v>502.89702</v>
      </c>
    </row>
    <row r="18318" spans="1:4" x14ac:dyDescent="0.3">
      <c r="A18318" s="1" t="s">
        <v>306</v>
      </c>
      <c r="B18318" s="1" t="s">
        <v>311</v>
      </c>
      <c r="C18318">
        <v>99.755328999999904</v>
      </c>
      <c r="D18318">
        <v>503.2253</v>
      </c>
    </row>
    <row r="18319" spans="1:4" x14ac:dyDescent="0.3">
      <c r="A18319" s="1" t="s">
        <v>306</v>
      </c>
      <c r="B18319" s="1" t="s">
        <v>311</v>
      </c>
      <c r="C18319">
        <v>149.38264999999899</v>
      </c>
      <c r="D18319">
        <v>473.84442000000001</v>
      </c>
    </row>
    <row r="18320" spans="1:4" x14ac:dyDescent="0.3">
      <c r="A18320" s="1" t="s">
        <v>306</v>
      </c>
      <c r="B18320" s="1" t="s">
        <v>311</v>
      </c>
      <c r="C18320">
        <v>148.30789999999999</v>
      </c>
      <c r="D18320">
        <v>474.22005999999999</v>
      </c>
    </row>
    <row r="18321" spans="1:4" x14ac:dyDescent="0.3">
      <c r="A18321" s="1" t="s">
        <v>306</v>
      </c>
      <c r="B18321" s="1" t="s">
        <v>311</v>
      </c>
      <c r="C18321">
        <v>146.38315</v>
      </c>
      <c r="D18321">
        <v>474.33402999999998</v>
      </c>
    </row>
    <row r="18322" spans="1:4" x14ac:dyDescent="0.3">
      <c r="A18322" s="1" t="s">
        <v>306</v>
      </c>
      <c r="B18322" s="1" t="s">
        <v>311</v>
      </c>
      <c r="C18322">
        <v>144.36093</v>
      </c>
      <c r="D18322">
        <v>474.32902999999999</v>
      </c>
    </row>
    <row r="18323" spans="1:4" x14ac:dyDescent="0.3">
      <c r="A18323" s="1" t="s">
        <v>306</v>
      </c>
      <c r="B18323" s="1" t="s">
        <v>311</v>
      </c>
      <c r="C18323">
        <v>142.99376999999899</v>
      </c>
      <c r="D18323">
        <v>474.34672999999998</v>
      </c>
    </row>
    <row r="18324" spans="1:4" x14ac:dyDescent="0.3">
      <c r="A18324" s="1" t="s">
        <v>306</v>
      </c>
      <c r="B18324" s="1" t="s">
        <v>311</v>
      </c>
      <c r="C18324">
        <v>141.35045</v>
      </c>
      <c r="D18324">
        <v>474.262329999999</v>
      </c>
    </row>
    <row r="18325" spans="1:4" x14ac:dyDescent="0.3">
      <c r="A18325" s="1" t="s">
        <v>306</v>
      </c>
      <c r="B18325" s="1" t="s">
        <v>311</v>
      </c>
      <c r="C18325">
        <v>139.90636000000001</v>
      </c>
      <c r="D18325">
        <v>473.94600999999898</v>
      </c>
    </row>
    <row r="18326" spans="1:4" x14ac:dyDescent="0.3">
      <c r="A18326" s="1" t="s">
        <v>306</v>
      </c>
      <c r="B18326" s="1" t="s">
        <v>311</v>
      </c>
      <c r="C18326">
        <v>138.50912</v>
      </c>
      <c r="D18326">
        <v>473.825929999999</v>
      </c>
    </row>
    <row r="18327" spans="1:4" x14ac:dyDescent="0.3">
      <c r="A18327" s="1" t="s">
        <v>306</v>
      </c>
      <c r="B18327" s="1" t="s">
        <v>311</v>
      </c>
      <c r="C18327">
        <v>137.00633999999999</v>
      </c>
      <c r="D18327">
        <v>474.33031999999997</v>
      </c>
    </row>
    <row r="18328" spans="1:4" x14ac:dyDescent="0.3">
      <c r="A18328" s="1" t="s">
        <v>306</v>
      </c>
      <c r="B18328" s="1" t="s">
        <v>311</v>
      </c>
      <c r="C18328">
        <v>136.42349999999999</v>
      </c>
      <c r="D18328">
        <v>474.71906999999999</v>
      </c>
    </row>
    <row r="18329" spans="1:4" x14ac:dyDescent="0.3">
      <c r="A18329" s="1" t="s">
        <v>306</v>
      </c>
      <c r="B18329" s="1" t="s">
        <v>311</v>
      </c>
      <c r="C18329">
        <v>135.85019</v>
      </c>
      <c r="D18329">
        <v>475.16937000000001</v>
      </c>
    </row>
    <row r="18330" spans="1:4" x14ac:dyDescent="0.3">
      <c r="A18330" s="1" t="s">
        <v>306</v>
      </c>
      <c r="B18330" s="1" t="s">
        <v>311</v>
      </c>
      <c r="C18330">
        <v>135.29479000000001</v>
      </c>
      <c r="D18330">
        <v>475.65528</v>
      </c>
    </row>
    <row r="18331" spans="1:4" x14ac:dyDescent="0.3">
      <c r="A18331" s="1" t="s">
        <v>306</v>
      </c>
      <c r="B18331" s="1" t="s">
        <v>311</v>
      </c>
      <c r="C18331">
        <v>134.76567</v>
      </c>
      <c r="D18331">
        <v>476.15086000000002</v>
      </c>
    </row>
    <row r="18332" spans="1:4" x14ac:dyDescent="0.3">
      <c r="A18332" s="1" t="s">
        <v>306</v>
      </c>
      <c r="B18332" s="1" t="s">
        <v>311</v>
      </c>
      <c r="C18332">
        <v>133.47103000000001</v>
      </c>
      <c r="D18332">
        <v>477.32564000000002</v>
      </c>
    </row>
    <row r="18333" spans="1:4" x14ac:dyDescent="0.3">
      <c r="A18333" s="1" t="s">
        <v>306</v>
      </c>
      <c r="B18333" s="1" t="s">
        <v>311</v>
      </c>
      <c r="C18333">
        <v>132.17035999999999</v>
      </c>
      <c r="D18333">
        <v>478.46370999999999</v>
      </c>
    </row>
    <row r="18334" spans="1:4" x14ac:dyDescent="0.3">
      <c r="A18334" s="1" t="s">
        <v>306</v>
      </c>
      <c r="B18334" s="1" t="s">
        <v>311</v>
      </c>
      <c r="C18334">
        <v>130.93028000000001</v>
      </c>
      <c r="D18334">
        <v>479.63571000000002</v>
      </c>
    </row>
    <row r="18335" spans="1:4" x14ac:dyDescent="0.3">
      <c r="A18335" s="1" t="s">
        <v>306</v>
      </c>
      <c r="B18335" s="1" t="s">
        <v>311</v>
      </c>
      <c r="C18335">
        <v>129.81745000000001</v>
      </c>
      <c r="D18335">
        <v>480.91226</v>
      </c>
    </row>
    <row r="18336" spans="1:4" x14ac:dyDescent="0.3">
      <c r="A18336" s="1" t="s">
        <v>306</v>
      </c>
      <c r="B18336" s="1" t="s">
        <v>311</v>
      </c>
      <c r="C18336">
        <v>129.61870999999999</v>
      </c>
      <c r="D18336">
        <v>481.20787000000001</v>
      </c>
    </row>
    <row r="18337" spans="1:4" x14ac:dyDescent="0.3">
      <c r="A18337" s="1" t="s">
        <v>306</v>
      </c>
      <c r="B18337" s="1" t="s">
        <v>311</v>
      </c>
      <c r="C18337">
        <v>129.48121</v>
      </c>
      <c r="D18337">
        <v>481.46181999999999</v>
      </c>
    </row>
    <row r="18338" spans="1:4" x14ac:dyDescent="0.3">
      <c r="A18338" s="1" t="s">
        <v>306</v>
      </c>
      <c r="B18338" s="1" t="s">
        <v>311</v>
      </c>
      <c r="C18338">
        <v>129.33677</v>
      </c>
      <c r="D18338">
        <v>481.72106000000002</v>
      </c>
    </row>
    <row r="18339" spans="1:4" x14ac:dyDescent="0.3">
      <c r="A18339" s="1" t="s">
        <v>306</v>
      </c>
      <c r="B18339" s="1" t="s">
        <v>311</v>
      </c>
      <c r="C18339">
        <v>129.11724000000001</v>
      </c>
      <c r="D18339">
        <v>482.03259000000003</v>
      </c>
    </row>
    <row r="18340" spans="1:4" x14ac:dyDescent="0.3">
      <c r="A18340" s="1" t="s">
        <v>306</v>
      </c>
      <c r="B18340" s="1" t="s">
        <v>311</v>
      </c>
      <c r="C18340">
        <v>128.67440999999999</v>
      </c>
      <c r="D18340">
        <v>482.60901000000001</v>
      </c>
    </row>
    <row r="18341" spans="1:4" x14ac:dyDescent="0.3">
      <c r="A18341" s="1" t="s">
        <v>306</v>
      </c>
      <c r="B18341" s="1" t="s">
        <v>311</v>
      </c>
      <c r="C18341">
        <v>128.26884000000001</v>
      </c>
      <c r="D18341">
        <v>483.13486</v>
      </c>
    </row>
    <row r="18342" spans="1:4" x14ac:dyDescent="0.3">
      <c r="A18342" s="1" t="s">
        <v>306</v>
      </c>
      <c r="B18342" s="1" t="s">
        <v>311</v>
      </c>
      <c r="C18342">
        <v>127.80902</v>
      </c>
      <c r="D18342">
        <v>483.66973999999999</v>
      </c>
    </row>
    <row r="18343" spans="1:4" x14ac:dyDescent="0.3">
      <c r="A18343" s="1" t="s">
        <v>306</v>
      </c>
      <c r="B18343" s="1" t="s">
        <v>311</v>
      </c>
      <c r="C18343">
        <v>127.20344</v>
      </c>
      <c r="D18343">
        <v>484.27325999999999</v>
      </c>
    </row>
    <row r="18344" spans="1:4" x14ac:dyDescent="0.3">
      <c r="A18344" s="1" t="s">
        <v>306</v>
      </c>
      <c r="B18344" s="1" t="s">
        <v>311</v>
      </c>
      <c r="C18344">
        <v>126.01141</v>
      </c>
      <c r="D18344">
        <v>484.94653</v>
      </c>
    </row>
    <row r="18345" spans="1:4" x14ac:dyDescent="0.3">
      <c r="A18345" s="1" t="s">
        <v>306</v>
      </c>
      <c r="B18345" s="1" t="s">
        <v>311</v>
      </c>
      <c r="C18345">
        <v>124.58026</v>
      </c>
      <c r="D18345">
        <v>485.28188</v>
      </c>
    </row>
    <row r="18346" spans="1:4" x14ac:dyDescent="0.3">
      <c r="A18346" s="1" t="s">
        <v>306</v>
      </c>
      <c r="B18346" s="1" t="s">
        <v>311</v>
      </c>
      <c r="C18346">
        <v>123.13030999999999</v>
      </c>
      <c r="D18346">
        <v>485.53304000000003</v>
      </c>
    </row>
    <row r="18347" spans="1:4" x14ac:dyDescent="0.3">
      <c r="A18347" s="1" t="s">
        <v>306</v>
      </c>
      <c r="B18347" s="1" t="s">
        <v>311</v>
      </c>
      <c r="C18347">
        <v>121.88187000000001</v>
      </c>
      <c r="D18347">
        <v>485.95375000000001</v>
      </c>
    </row>
    <row r="18348" spans="1:4" x14ac:dyDescent="0.3">
      <c r="A18348" s="1" t="s">
        <v>306</v>
      </c>
      <c r="B18348" s="1" t="s">
        <v>311</v>
      </c>
      <c r="C18348">
        <v>120.96132</v>
      </c>
      <c r="D18348">
        <v>486.64684999999997</v>
      </c>
    </row>
    <row r="18349" spans="1:4" x14ac:dyDescent="0.3">
      <c r="A18349" s="1" t="s">
        <v>306</v>
      </c>
      <c r="B18349" s="1" t="s">
        <v>311</v>
      </c>
      <c r="C18349">
        <v>120.56292000000001</v>
      </c>
      <c r="D18349">
        <v>487.28599000000003</v>
      </c>
    </row>
    <row r="18350" spans="1:4" x14ac:dyDescent="0.3">
      <c r="A18350" s="1" t="s">
        <v>306</v>
      </c>
      <c r="B18350" s="1" t="s">
        <v>311</v>
      </c>
      <c r="C18350">
        <v>120.28713999999999</v>
      </c>
      <c r="D18350">
        <v>487.87750999999997</v>
      </c>
    </row>
    <row r="18351" spans="1:4" x14ac:dyDescent="0.3">
      <c r="A18351" s="1" t="s">
        <v>306</v>
      </c>
      <c r="B18351" s="1" t="s">
        <v>311</v>
      </c>
      <c r="C18351">
        <v>119.73447</v>
      </c>
      <c r="D18351">
        <v>488.42772000000002</v>
      </c>
    </row>
    <row r="18352" spans="1:4" x14ac:dyDescent="0.3">
      <c r="A18352" s="1" t="s">
        <v>306</v>
      </c>
      <c r="B18352" s="1" t="s">
        <v>311</v>
      </c>
      <c r="C18352">
        <v>119.64117</v>
      </c>
      <c r="D18352">
        <v>488.43941999999998</v>
      </c>
    </row>
    <row r="18353" spans="1:4" x14ac:dyDescent="0.3">
      <c r="A18353" s="1" t="s">
        <v>306</v>
      </c>
      <c r="B18353" s="1" t="s">
        <v>311</v>
      </c>
      <c r="C18353">
        <v>119.54787</v>
      </c>
      <c r="D18353">
        <v>488.45112</v>
      </c>
    </row>
    <row r="18354" spans="1:4" x14ac:dyDescent="0.3">
      <c r="A18354" s="1" t="s">
        <v>306</v>
      </c>
      <c r="B18354" s="1" t="s">
        <v>311</v>
      </c>
      <c r="C18354">
        <v>119.45457</v>
      </c>
      <c r="D18354">
        <v>488.46282000000002</v>
      </c>
    </row>
    <row r="18355" spans="1:4" x14ac:dyDescent="0.3">
      <c r="A18355" s="1" t="s">
        <v>306</v>
      </c>
      <c r="B18355" s="1" t="s">
        <v>311</v>
      </c>
      <c r="C18355">
        <v>119.36127</v>
      </c>
      <c r="D18355">
        <v>488.47451999999998</v>
      </c>
    </row>
    <row r="18356" spans="1:4" x14ac:dyDescent="0.3">
      <c r="A18356" s="1" t="s">
        <v>306</v>
      </c>
      <c r="B18356" s="1" t="s">
        <v>311</v>
      </c>
      <c r="C18356">
        <v>173.41716</v>
      </c>
      <c r="D18356">
        <v>478.67131000000001</v>
      </c>
    </row>
    <row r="18357" spans="1:4" x14ac:dyDescent="0.3">
      <c r="A18357" s="1" t="s">
        <v>306</v>
      </c>
      <c r="B18357" s="1" t="s">
        <v>311</v>
      </c>
      <c r="C18357">
        <v>170.95325</v>
      </c>
      <c r="D18357">
        <v>478.30721</v>
      </c>
    </row>
    <row r="18358" spans="1:4" x14ac:dyDescent="0.3">
      <c r="A18358" s="1" t="s">
        <v>306</v>
      </c>
      <c r="B18358" s="1" t="s">
        <v>311</v>
      </c>
      <c r="C18358">
        <v>168.50458</v>
      </c>
      <c r="D18358">
        <v>477.78142000000003</v>
      </c>
    </row>
    <row r="18359" spans="1:4" x14ac:dyDescent="0.3">
      <c r="A18359" s="1" t="s">
        <v>306</v>
      </c>
      <c r="B18359" s="1" t="s">
        <v>311</v>
      </c>
      <c r="C18359">
        <v>166.06147000000001</v>
      </c>
      <c r="D18359">
        <v>477.22212000000002</v>
      </c>
    </row>
    <row r="18360" spans="1:4" x14ac:dyDescent="0.3">
      <c r="A18360" s="1" t="s">
        <v>306</v>
      </c>
      <c r="B18360" s="1" t="s">
        <v>311</v>
      </c>
      <c r="C18360">
        <v>163.61426</v>
      </c>
      <c r="D18360">
        <v>476.75749999999999</v>
      </c>
    </row>
    <row r="18361" spans="1:4" x14ac:dyDescent="0.3">
      <c r="A18361" s="1" t="s">
        <v>306</v>
      </c>
      <c r="B18361" s="1" t="s">
        <v>311</v>
      </c>
      <c r="C18361">
        <v>160.82848000000001</v>
      </c>
      <c r="D18361">
        <v>476.56733000000003</v>
      </c>
    </row>
    <row r="18362" spans="1:4" x14ac:dyDescent="0.3">
      <c r="A18362" s="1" t="s">
        <v>306</v>
      </c>
      <c r="B18362" s="1" t="s">
        <v>311</v>
      </c>
      <c r="C18362">
        <v>157.54291000000001</v>
      </c>
      <c r="D18362">
        <v>476.45535999999998</v>
      </c>
    </row>
    <row r="18363" spans="1:4" x14ac:dyDescent="0.3">
      <c r="A18363" s="1" t="s">
        <v>306</v>
      </c>
      <c r="B18363" s="1" t="s">
        <v>311</v>
      </c>
      <c r="C18363">
        <v>154.36384000000001</v>
      </c>
      <c r="D18363">
        <v>476.03933000000001</v>
      </c>
    </row>
    <row r="18364" spans="1:4" x14ac:dyDescent="0.3">
      <c r="A18364" s="1" t="s">
        <v>306</v>
      </c>
      <c r="B18364" s="1" t="s">
        <v>311</v>
      </c>
      <c r="C18364">
        <v>151.89756</v>
      </c>
      <c r="D18364">
        <v>474.93696999999997</v>
      </c>
    </row>
    <row r="18365" spans="1:4" x14ac:dyDescent="0.3">
      <c r="A18365" s="1" t="s">
        <v>306</v>
      </c>
      <c r="B18365" s="1" t="s">
        <v>311</v>
      </c>
      <c r="C18365">
        <v>151.17138</v>
      </c>
      <c r="D18365">
        <v>474.53483</v>
      </c>
    </row>
    <row r="18366" spans="1:4" x14ac:dyDescent="0.3">
      <c r="A18366" s="1" t="s">
        <v>306</v>
      </c>
      <c r="B18366" s="1" t="s">
        <v>311</v>
      </c>
      <c r="C18366">
        <v>150.66961000000001</v>
      </c>
      <c r="D18366">
        <v>474.53183000000001</v>
      </c>
    </row>
    <row r="18367" spans="1:4" x14ac:dyDescent="0.3">
      <c r="A18367" s="1" t="s">
        <v>306</v>
      </c>
      <c r="B18367" s="1" t="s">
        <v>311</v>
      </c>
      <c r="C18367">
        <v>150.18810999999999</v>
      </c>
      <c r="D18367">
        <v>474.49193000000002</v>
      </c>
    </row>
    <row r="18368" spans="1:4" x14ac:dyDescent="0.3">
      <c r="A18368" s="1" t="s">
        <v>306</v>
      </c>
      <c r="B18368" s="1" t="s">
        <v>311</v>
      </c>
      <c r="C18368">
        <v>149.52275</v>
      </c>
      <c r="D18368">
        <v>473.97825</v>
      </c>
    </row>
    <row r="18369" spans="1:4" x14ac:dyDescent="0.3">
      <c r="A18369" s="1" t="s">
        <v>306</v>
      </c>
      <c r="B18369" s="1" t="s">
        <v>312</v>
      </c>
      <c r="C18369">
        <v>383.08748000000003</v>
      </c>
      <c r="D18369">
        <v>450.19616000000002</v>
      </c>
    </row>
    <row r="18370" spans="1:4" x14ac:dyDescent="0.3">
      <c r="A18370" s="1" t="s">
        <v>306</v>
      </c>
      <c r="B18370" s="1" t="s">
        <v>312</v>
      </c>
      <c r="C18370">
        <v>382.27839</v>
      </c>
      <c r="D18370">
        <v>451.03681</v>
      </c>
    </row>
    <row r="18371" spans="1:4" x14ac:dyDescent="0.3">
      <c r="A18371" s="1" t="s">
        <v>306</v>
      </c>
      <c r="B18371" s="1" t="s">
        <v>312</v>
      </c>
      <c r="C18371">
        <v>380.96095000000003</v>
      </c>
      <c r="D18371">
        <v>452.08447999999999</v>
      </c>
    </row>
    <row r="18372" spans="1:4" x14ac:dyDescent="0.3">
      <c r="A18372" s="1" t="s">
        <v>306</v>
      </c>
      <c r="B18372" s="1" t="s">
        <v>312</v>
      </c>
      <c r="C18372">
        <v>379.53953000000001</v>
      </c>
      <c r="D18372">
        <v>453.16827999999998</v>
      </c>
    </row>
    <row r="18373" spans="1:4" x14ac:dyDescent="0.3">
      <c r="A18373" s="1" t="s">
        <v>306</v>
      </c>
      <c r="B18373" s="1" t="s">
        <v>312</v>
      </c>
      <c r="C18373">
        <v>378.41849999999999</v>
      </c>
      <c r="D18373">
        <v>454.11732000000001</v>
      </c>
    </row>
    <row r="18374" spans="1:4" x14ac:dyDescent="0.3">
      <c r="A18374" s="1" t="s">
        <v>306</v>
      </c>
      <c r="B18374" s="1" t="s">
        <v>312</v>
      </c>
      <c r="C18374">
        <v>377.62590999999998</v>
      </c>
      <c r="D18374">
        <v>454.92534999999998</v>
      </c>
    </row>
    <row r="18375" spans="1:4" x14ac:dyDescent="0.3">
      <c r="A18375" s="1" t="s">
        <v>306</v>
      </c>
      <c r="B18375" s="1" t="s">
        <v>312</v>
      </c>
      <c r="C18375">
        <v>376.79577</v>
      </c>
      <c r="D18375">
        <v>455.77635999999899</v>
      </c>
    </row>
    <row r="18376" spans="1:4" x14ac:dyDescent="0.3">
      <c r="A18376" s="1" t="s">
        <v>306</v>
      </c>
      <c r="B18376" s="1" t="s">
        <v>312</v>
      </c>
      <c r="C18376">
        <v>375.93675000000002</v>
      </c>
      <c r="D18376">
        <v>456.59138999999902</v>
      </c>
    </row>
    <row r="18377" spans="1:4" x14ac:dyDescent="0.3">
      <c r="A18377" s="1" t="s">
        <v>306</v>
      </c>
      <c r="B18377" s="1" t="s">
        <v>312</v>
      </c>
      <c r="C18377">
        <v>375.05750999999998</v>
      </c>
      <c r="D18377">
        <v>457.29149999999902</v>
      </c>
    </row>
    <row r="18378" spans="1:4" x14ac:dyDescent="0.3">
      <c r="A18378" s="1" t="s">
        <v>306</v>
      </c>
      <c r="B18378" s="1" t="s">
        <v>312</v>
      </c>
      <c r="C18378">
        <v>374.16154999999998</v>
      </c>
      <c r="D18378">
        <v>457.80767999999898</v>
      </c>
    </row>
    <row r="18379" spans="1:4" x14ac:dyDescent="0.3">
      <c r="A18379" s="1" t="s">
        <v>306</v>
      </c>
      <c r="B18379" s="1" t="s">
        <v>312</v>
      </c>
      <c r="C18379">
        <v>373.20441</v>
      </c>
      <c r="D18379">
        <v>458.27355999999997</v>
      </c>
    </row>
    <row r="18380" spans="1:4" x14ac:dyDescent="0.3">
      <c r="A18380" s="1" t="s">
        <v>306</v>
      </c>
      <c r="B18380" s="1" t="s">
        <v>312</v>
      </c>
      <c r="C18380">
        <v>372.28665999999998</v>
      </c>
      <c r="D18380">
        <v>458.79693999999898</v>
      </c>
    </row>
    <row r="18381" spans="1:4" x14ac:dyDescent="0.3">
      <c r="A18381" s="1" t="s">
        <v>306</v>
      </c>
      <c r="B18381" s="1" t="s">
        <v>312</v>
      </c>
      <c r="C18381">
        <v>371.50886000000003</v>
      </c>
      <c r="D18381">
        <v>459.485579999999</v>
      </c>
    </row>
    <row r="18382" spans="1:4" x14ac:dyDescent="0.3">
      <c r="A18382" s="1" t="s">
        <v>306</v>
      </c>
      <c r="B18382" s="1" t="s">
        <v>312</v>
      </c>
      <c r="C18382">
        <v>370.30297000000002</v>
      </c>
      <c r="D18382">
        <v>461.20715999999999</v>
      </c>
    </row>
    <row r="18383" spans="1:4" x14ac:dyDescent="0.3">
      <c r="A18383" s="1" t="s">
        <v>306</v>
      </c>
      <c r="B18383" s="1" t="s">
        <v>312</v>
      </c>
      <c r="C18383">
        <v>369.32945999999998</v>
      </c>
      <c r="D18383">
        <v>462.8236</v>
      </c>
    </row>
    <row r="18384" spans="1:4" x14ac:dyDescent="0.3">
      <c r="A18384" s="1" t="s">
        <v>306</v>
      </c>
      <c r="B18384" s="1" t="s">
        <v>312</v>
      </c>
      <c r="C18384">
        <v>368.16217</v>
      </c>
      <c r="D18384">
        <v>464.28813000000002</v>
      </c>
    </row>
    <row r="18385" spans="1:4" x14ac:dyDescent="0.3">
      <c r="A18385" s="1" t="s">
        <v>306</v>
      </c>
      <c r="B18385" s="1" t="s">
        <v>312</v>
      </c>
      <c r="C18385">
        <v>366.37493999999998</v>
      </c>
      <c r="D18385">
        <v>465.55401999999998</v>
      </c>
    </row>
    <row r="18386" spans="1:4" x14ac:dyDescent="0.3">
      <c r="A18386" s="1" t="s">
        <v>306</v>
      </c>
      <c r="B18386" s="1" t="s">
        <v>312</v>
      </c>
      <c r="C18386">
        <v>363.66356000000002</v>
      </c>
      <c r="D18386">
        <v>466.52841999999998</v>
      </c>
    </row>
    <row r="18387" spans="1:4" x14ac:dyDescent="0.3">
      <c r="A18387" s="1" t="s">
        <v>306</v>
      </c>
      <c r="B18387" s="1" t="s">
        <v>312</v>
      </c>
      <c r="C18387">
        <v>360.22852</v>
      </c>
      <c r="D18387">
        <v>467.24614000000003</v>
      </c>
    </row>
    <row r="18388" spans="1:4" x14ac:dyDescent="0.3">
      <c r="A18388" s="1" t="s">
        <v>306</v>
      </c>
      <c r="B18388" s="1" t="s">
        <v>312</v>
      </c>
      <c r="C18388">
        <v>356.71575999999999</v>
      </c>
      <c r="D18388">
        <v>467.68964999999997</v>
      </c>
    </row>
    <row r="18389" spans="1:4" x14ac:dyDescent="0.3">
      <c r="A18389" s="1" t="s">
        <v>306</v>
      </c>
      <c r="B18389" s="1" t="s">
        <v>312</v>
      </c>
      <c r="C18389">
        <v>353.771219999999</v>
      </c>
      <c r="D18389">
        <v>467.84138000000002</v>
      </c>
    </row>
    <row r="18390" spans="1:4" x14ac:dyDescent="0.3">
      <c r="A18390" s="1" t="s">
        <v>306</v>
      </c>
      <c r="B18390" s="1" t="s">
        <v>312</v>
      </c>
      <c r="C18390">
        <v>353.25769999999898</v>
      </c>
      <c r="D18390">
        <v>467.82118000000003</v>
      </c>
    </row>
    <row r="18391" spans="1:4" x14ac:dyDescent="0.3">
      <c r="A18391" s="1" t="s">
        <v>306</v>
      </c>
      <c r="B18391" s="1" t="s">
        <v>312</v>
      </c>
      <c r="C18391">
        <v>352.75731999999903</v>
      </c>
      <c r="D18391">
        <v>467.78357999999997</v>
      </c>
    </row>
    <row r="18392" spans="1:4" x14ac:dyDescent="0.3">
      <c r="A18392" s="1" t="s">
        <v>306</v>
      </c>
      <c r="B18392" s="1" t="s">
        <v>312</v>
      </c>
      <c r="C18392">
        <v>352.27373999999901</v>
      </c>
      <c r="D18392">
        <v>467.76317999999998</v>
      </c>
    </row>
    <row r="18393" spans="1:4" x14ac:dyDescent="0.3">
      <c r="A18393" s="1" t="s">
        <v>306</v>
      </c>
      <c r="B18393" s="1" t="s">
        <v>312</v>
      </c>
      <c r="C18393">
        <v>351.81063999999901</v>
      </c>
      <c r="D18393">
        <v>467.79468000000003</v>
      </c>
    </row>
    <row r="18394" spans="1:4" x14ac:dyDescent="0.3">
      <c r="A18394" s="1" t="s">
        <v>306</v>
      </c>
      <c r="B18394" s="1" t="s">
        <v>312</v>
      </c>
      <c r="C18394">
        <v>351.44963999999902</v>
      </c>
      <c r="D18394">
        <v>467.87047999999999</v>
      </c>
    </row>
    <row r="18395" spans="1:4" x14ac:dyDescent="0.3">
      <c r="A18395" s="1" t="s">
        <v>306</v>
      </c>
      <c r="B18395" s="1" t="s">
        <v>312</v>
      </c>
      <c r="C18395">
        <v>351.12407999999903</v>
      </c>
      <c r="D18395">
        <v>467.96778</v>
      </c>
    </row>
    <row r="18396" spans="1:4" x14ac:dyDescent="0.3">
      <c r="A18396" s="1" t="s">
        <v>306</v>
      </c>
      <c r="B18396" s="1" t="s">
        <v>312</v>
      </c>
      <c r="C18396">
        <v>350.79169999999903</v>
      </c>
      <c r="D18396">
        <v>468.07190000000003</v>
      </c>
    </row>
    <row r="18397" spans="1:4" x14ac:dyDescent="0.3">
      <c r="A18397" s="1" t="s">
        <v>306</v>
      </c>
      <c r="B18397" s="1" t="s">
        <v>312</v>
      </c>
      <c r="C18397">
        <v>350.41021999999901</v>
      </c>
      <c r="D18397">
        <v>468.16809999999998</v>
      </c>
    </row>
    <row r="18398" spans="1:4" x14ac:dyDescent="0.3">
      <c r="A18398" s="1" t="s">
        <v>306</v>
      </c>
      <c r="B18398" s="1" t="s">
        <v>312</v>
      </c>
      <c r="C18398">
        <v>348.883769999999</v>
      </c>
      <c r="D18398">
        <v>468.38754</v>
      </c>
    </row>
    <row r="18399" spans="1:4" x14ac:dyDescent="0.3">
      <c r="A18399" s="1" t="s">
        <v>306</v>
      </c>
      <c r="B18399" s="1" t="s">
        <v>312</v>
      </c>
      <c r="C18399">
        <v>347.22077999999902</v>
      </c>
      <c r="D18399">
        <v>468.50056000000001</v>
      </c>
    </row>
    <row r="18400" spans="1:4" x14ac:dyDescent="0.3">
      <c r="A18400" s="1" t="s">
        <v>306</v>
      </c>
      <c r="B18400" s="1" t="s">
        <v>312</v>
      </c>
      <c r="C18400">
        <v>345.54202999999899</v>
      </c>
      <c r="D18400">
        <v>468.57576</v>
      </c>
    </row>
    <row r="18401" spans="1:4" x14ac:dyDescent="0.3">
      <c r="A18401" s="1" t="s">
        <v>306</v>
      </c>
      <c r="B18401" s="1" t="s">
        <v>312</v>
      </c>
      <c r="C18401">
        <v>343.96831999999898</v>
      </c>
      <c r="D18401">
        <v>468.68160999999998</v>
      </c>
    </row>
    <row r="18402" spans="1:4" x14ac:dyDescent="0.3">
      <c r="A18402" s="1" t="s">
        <v>306</v>
      </c>
      <c r="B18402" s="1" t="s">
        <v>312</v>
      </c>
      <c r="C18402">
        <v>340.12846999999903</v>
      </c>
      <c r="D18402">
        <v>469.06682000000001</v>
      </c>
    </row>
    <row r="18403" spans="1:4" x14ac:dyDescent="0.3">
      <c r="A18403" s="1" t="s">
        <v>306</v>
      </c>
      <c r="B18403" s="1" t="s">
        <v>312</v>
      </c>
      <c r="C18403">
        <v>336.287049999999</v>
      </c>
      <c r="D18403">
        <v>469.42858000000001</v>
      </c>
    </row>
    <row r="18404" spans="1:4" x14ac:dyDescent="0.3">
      <c r="A18404" s="1" t="s">
        <v>306</v>
      </c>
      <c r="B18404" s="1" t="s">
        <v>312</v>
      </c>
      <c r="C18404">
        <v>332.43512999999899</v>
      </c>
      <c r="D18404">
        <v>469.69693999999998</v>
      </c>
    </row>
    <row r="18405" spans="1:4" x14ac:dyDescent="0.3">
      <c r="A18405" s="1" t="s">
        <v>306</v>
      </c>
      <c r="B18405" s="1" t="s">
        <v>312</v>
      </c>
      <c r="C18405">
        <v>328.56376999999901</v>
      </c>
      <c r="D18405">
        <v>469.80194</v>
      </c>
    </row>
    <row r="18406" spans="1:4" x14ac:dyDescent="0.3">
      <c r="A18406" s="1" t="s">
        <v>306</v>
      </c>
      <c r="B18406" s="1" t="s">
        <v>312</v>
      </c>
      <c r="C18406">
        <v>394.38318999999899</v>
      </c>
      <c r="D18406">
        <v>443.47415999999998</v>
      </c>
    </row>
    <row r="18407" spans="1:4" x14ac:dyDescent="0.3">
      <c r="A18407" s="1" t="s">
        <v>306</v>
      </c>
      <c r="B18407" s="1" t="s">
        <v>312</v>
      </c>
      <c r="C18407">
        <v>392.142529999999</v>
      </c>
      <c r="D18407">
        <v>444.79286000000002</v>
      </c>
    </row>
    <row r="18408" spans="1:4" x14ac:dyDescent="0.3">
      <c r="A18408" s="1" t="s">
        <v>306</v>
      </c>
      <c r="B18408" s="1" t="s">
        <v>312</v>
      </c>
      <c r="C18408">
        <v>389.90186999999901</v>
      </c>
      <c r="D18408">
        <v>446.11156</v>
      </c>
    </row>
    <row r="18409" spans="1:4" x14ac:dyDescent="0.3">
      <c r="A18409" s="1" t="s">
        <v>306</v>
      </c>
      <c r="B18409" s="1" t="s">
        <v>312</v>
      </c>
      <c r="C18409">
        <v>387.66119999999898</v>
      </c>
      <c r="D18409">
        <v>447.43025999999998</v>
      </c>
    </row>
    <row r="18410" spans="1:4" x14ac:dyDescent="0.3">
      <c r="A18410" s="1" t="s">
        <v>306</v>
      </c>
      <c r="B18410" s="1" t="s">
        <v>312</v>
      </c>
      <c r="C18410">
        <v>385.42053999999899</v>
      </c>
      <c r="D18410">
        <v>448.74895999999899</v>
      </c>
    </row>
    <row r="18411" spans="1:4" x14ac:dyDescent="0.3">
      <c r="A18411" s="1" t="s">
        <v>306</v>
      </c>
      <c r="B18411" s="1" t="s">
        <v>312</v>
      </c>
      <c r="C18411">
        <v>385.140459999999</v>
      </c>
      <c r="D18411">
        <v>448.95901999999899</v>
      </c>
    </row>
    <row r="18412" spans="1:4" x14ac:dyDescent="0.3">
      <c r="A18412" s="1" t="s">
        <v>306</v>
      </c>
      <c r="B18412" s="1" t="s">
        <v>312</v>
      </c>
      <c r="C18412">
        <v>384.860379999999</v>
      </c>
      <c r="D18412">
        <v>449.16907999999898</v>
      </c>
    </row>
    <row r="18413" spans="1:4" x14ac:dyDescent="0.3">
      <c r="A18413" s="1" t="s">
        <v>306</v>
      </c>
      <c r="B18413" s="1" t="s">
        <v>312</v>
      </c>
      <c r="C18413">
        <v>384.58028999999902</v>
      </c>
      <c r="D18413">
        <v>449.37913999999898</v>
      </c>
    </row>
    <row r="18414" spans="1:4" x14ac:dyDescent="0.3">
      <c r="A18414" s="1" t="s">
        <v>306</v>
      </c>
      <c r="B18414" s="1" t="s">
        <v>312</v>
      </c>
      <c r="C18414">
        <v>384.30020999999903</v>
      </c>
      <c r="D18414">
        <v>449.58919999999898</v>
      </c>
    </row>
    <row r="18415" spans="1:4" x14ac:dyDescent="0.3">
      <c r="A18415" s="1" t="s">
        <v>306</v>
      </c>
      <c r="B18415" s="1" t="s">
        <v>312</v>
      </c>
      <c r="C18415">
        <v>384.09014999999903</v>
      </c>
      <c r="D18415">
        <v>449.600899999999</v>
      </c>
    </row>
    <row r="18416" spans="1:4" x14ac:dyDescent="0.3">
      <c r="A18416" s="1" t="s">
        <v>306</v>
      </c>
      <c r="B18416" s="1" t="s">
        <v>312</v>
      </c>
      <c r="C18416">
        <v>383.880079999999</v>
      </c>
      <c r="D18416">
        <v>449.61259999999999</v>
      </c>
    </row>
    <row r="18417" spans="1:4" x14ac:dyDescent="0.3">
      <c r="A18417" s="1" t="s">
        <v>306</v>
      </c>
      <c r="B18417" s="1" t="s">
        <v>312</v>
      </c>
      <c r="C18417">
        <v>383.670019999999</v>
      </c>
      <c r="D18417">
        <v>449.62430000000001</v>
      </c>
    </row>
    <row r="18418" spans="1:4" x14ac:dyDescent="0.3">
      <c r="A18418" s="1" t="s">
        <v>306</v>
      </c>
      <c r="B18418" s="1" t="s">
        <v>312</v>
      </c>
      <c r="C18418">
        <v>383.459959999999</v>
      </c>
      <c r="D18418">
        <v>449.63600000000002</v>
      </c>
    </row>
    <row r="18419" spans="1:4" x14ac:dyDescent="0.3">
      <c r="A18419" s="1" t="s">
        <v>306</v>
      </c>
      <c r="B18419" s="1" t="s">
        <v>312</v>
      </c>
      <c r="C18419">
        <v>396.90392999999898</v>
      </c>
      <c r="D18419">
        <v>442.07377000000002</v>
      </c>
    </row>
    <row r="18420" spans="1:4" x14ac:dyDescent="0.3">
      <c r="A18420" s="1" t="s">
        <v>306</v>
      </c>
      <c r="B18420" s="1" t="s">
        <v>312</v>
      </c>
      <c r="C18420">
        <v>396.48380999999898</v>
      </c>
      <c r="D18420">
        <v>442.28383000000002</v>
      </c>
    </row>
    <row r="18421" spans="1:4" x14ac:dyDescent="0.3">
      <c r="A18421" s="1" t="s">
        <v>306</v>
      </c>
      <c r="B18421" s="1" t="s">
        <v>312</v>
      </c>
      <c r="C18421">
        <v>396.06367999999998</v>
      </c>
      <c r="D18421">
        <v>442.4939</v>
      </c>
    </row>
    <row r="18422" spans="1:4" x14ac:dyDescent="0.3">
      <c r="A18422" s="1" t="s">
        <v>306</v>
      </c>
      <c r="B18422" s="1" t="s">
        <v>312</v>
      </c>
      <c r="C18422">
        <v>395.64355999999998</v>
      </c>
      <c r="D18422">
        <v>442.70396</v>
      </c>
    </row>
    <row r="18423" spans="1:4" x14ac:dyDescent="0.3">
      <c r="A18423" s="1" t="s">
        <v>306</v>
      </c>
      <c r="B18423" s="1" t="s">
        <v>312</v>
      </c>
      <c r="C18423">
        <v>395.22343999999998</v>
      </c>
      <c r="D18423">
        <v>442.91401999999999</v>
      </c>
    </row>
    <row r="18424" spans="1:4" x14ac:dyDescent="0.3">
      <c r="A18424" s="1" t="s">
        <v>306</v>
      </c>
      <c r="B18424" s="1" t="s">
        <v>312</v>
      </c>
      <c r="C18424">
        <v>399.424679999999</v>
      </c>
      <c r="D18424">
        <v>440.95341999999999</v>
      </c>
    </row>
    <row r="18425" spans="1:4" x14ac:dyDescent="0.3">
      <c r="A18425" s="1" t="s">
        <v>306</v>
      </c>
      <c r="B18425" s="1" t="s">
        <v>312</v>
      </c>
      <c r="C18425">
        <v>398.79448999999897</v>
      </c>
      <c r="D18425">
        <v>441.23349999999999</v>
      </c>
    </row>
    <row r="18426" spans="1:4" x14ac:dyDescent="0.3">
      <c r="A18426" s="1" t="s">
        <v>306</v>
      </c>
      <c r="B18426" s="1" t="s">
        <v>312</v>
      </c>
      <c r="C18426">
        <v>398.164299999999</v>
      </c>
      <c r="D18426">
        <v>441.513589999999</v>
      </c>
    </row>
    <row r="18427" spans="1:4" x14ac:dyDescent="0.3">
      <c r="A18427" s="1" t="s">
        <v>306</v>
      </c>
      <c r="B18427" s="1" t="s">
        <v>312</v>
      </c>
      <c r="C18427">
        <v>397.53411999999901</v>
      </c>
      <c r="D18427">
        <v>441.793669999999</v>
      </c>
    </row>
    <row r="18428" spans="1:4" x14ac:dyDescent="0.3">
      <c r="A18428" s="1" t="s">
        <v>306</v>
      </c>
      <c r="B18428" s="1" t="s">
        <v>312</v>
      </c>
      <c r="C18428">
        <v>396.90392999999898</v>
      </c>
      <c r="D18428">
        <v>442.073749999999</v>
      </c>
    </row>
    <row r="18429" spans="1:4" x14ac:dyDescent="0.3">
      <c r="A18429" s="1" t="s">
        <v>306</v>
      </c>
      <c r="B18429" s="1" t="s">
        <v>312</v>
      </c>
      <c r="C18429">
        <v>402.50558999999902</v>
      </c>
      <c r="D18429">
        <v>439.27292999999997</v>
      </c>
    </row>
    <row r="18430" spans="1:4" x14ac:dyDescent="0.3">
      <c r="A18430" s="1" t="s">
        <v>306</v>
      </c>
      <c r="B18430" s="1" t="s">
        <v>312</v>
      </c>
      <c r="C18430">
        <v>402.01544999999902</v>
      </c>
      <c r="D18430">
        <v>439.48298999999997</v>
      </c>
    </row>
    <row r="18431" spans="1:4" x14ac:dyDescent="0.3">
      <c r="A18431" s="1" t="s">
        <v>306</v>
      </c>
      <c r="B18431" s="1" t="s">
        <v>312</v>
      </c>
      <c r="C18431">
        <v>401.52529999999899</v>
      </c>
      <c r="D18431">
        <v>439.693049999999</v>
      </c>
    </row>
    <row r="18432" spans="1:4" x14ac:dyDescent="0.3">
      <c r="A18432" s="1" t="s">
        <v>306</v>
      </c>
      <c r="B18432" s="1" t="s">
        <v>312</v>
      </c>
      <c r="C18432">
        <v>401.03514999999902</v>
      </c>
      <c r="D18432">
        <v>439.903109999999</v>
      </c>
    </row>
    <row r="18433" spans="1:4" x14ac:dyDescent="0.3">
      <c r="A18433" s="1" t="s">
        <v>306</v>
      </c>
      <c r="B18433" s="1" t="s">
        <v>312</v>
      </c>
      <c r="C18433">
        <v>400.54500999999902</v>
      </c>
      <c r="D18433">
        <v>440.113169999999</v>
      </c>
    </row>
    <row r="18434" spans="1:4" x14ac:dyDescent="0.3">
      <c r="A18434" s="1" t="s">
        <v>306</v>
      </c>
      <c r="B18434" s="1" t="s">
        <v>312</v>
      </c>
      <c r="C18434">
        <v>403.90599999999898</v>
      </c>
      <c r="D18434">
        <v>438.71275999999898</v>
      </c>
    </row>
    <row r="18435" spans="1:4" x14ac:dyDescent="0.3">
      <c r="A18435" s="1" t="s">
        <v>306</v>
      </c>
      <c r="B18435" s="1" t="s">
        <v>312</v>
      </c>
      <c r="C18435">
        <v>403.55589999999899</v>
      </c>
      <c r="D18435">
        <v>438.85279999999898</v>
      </c>
    </row>
    <row r="18436" spans="1:4" x14ac:dyDescent="0.3">
      <c r="A18436" s="1" t="s">
        <v>306</v>
      </c>
      <c r="B18436" s="1" t="s">
        <v>312</v>
      </c>
      <c r="C18436">
        <v>403.20579999999899</v>
      </c>
      <c r="D18436">
        <v>438.99284999999901</v>
      </c>
    </row>
    <row r="18437" spans="1:4" x14ac:dyDescent="0.3">
      <c r="A18437" s="1" t="s">
        <v>306</v>
      </c>
      <c r="B18437" s="1" t="s">
        <v>312</v>
      </c>
      <c r="C18437">
        <v>402.85568999999902</v>
      </c>
      <c r="D18437">
        <v>439.13288999999901</v>
      </c>
    </row>
    <row r="18438" spans="1:4" x14ac:dyDescent="0.3">
      <c r="A18438" s="1" t="s">
        <v>306</v>
      </c>
      <c r="B18438" s="1" t="s">
        <v>312</v>
      </c>
      <c r="C18438">
        <v>402.50558999999902</v>
      </c>
      <c r="D18438">
        <v>439.27292999999901</v>
      </c>
    </row>
    <row r="18439" spans="1:4" x14ac:dyDescent="0.3">
      <c r="A18439" s="1" t="s">
        <v>306</v>
      </c>
      <c r="B18439" s="1" t="s">
        <v>312</v>
      </c>
      <c r="C18439">
        <v>406.986909999999</v>
      </c>
      <c r="D18439">
        <v>437.03225999999898</v>
      </c>
    </row>
    <row r="18440" spans="1:4" x14ac:dyDescent="0.3">
      <c r="A18440" s="1" t="s">
        <v>306</v>
      </c>
      <c r="B18440" s="1" t="s">
        <v>312</v>
      </c>
      <c r="C18440">
        <v>406.21667999999897</v>
      </c>
      <c r="D18440">
        <v>437.45238999999901</v>
      </c>
    </row>
    <row r="18441" spans="1:4" x14ac:dyDescent="0.3">
      <c r="A18441" s="1" t="s">
        <v>306</v>
      </c>
      <c r="B18441" s="1" t="s">
        <v>312</v>
      </c>
      <c r="C18441">
        <v>405.44645999999898</v>
      </c>
      <c r="D18441">
        <v>437.87250999999901</v>
      </c>
    </row>
    <row r="18442" spans="1:4" x14ac:dyDescent="0.3">
      <c r="A18442" s="1" t="s">
        <v>306</v>
      </c>
      <c r="B18442" s="1" t="s">
        <v>312</v>
      </c>
      <c r="C18442">
        <v>404.67622999999901</v>
      </c>
      <c r="D18442">
        <v>438.29263999999898</v>
      </c>
    </row>
    <row r="18443" spans="1:4" x14ac:dyDescent="0.3">
      <c r="A18443" s="1" t="s">
        <v>306</v>
      </c>
      <c r="B18443" s="1" t="s">
        <v>312</v>
      </c>
      <c r="C18443">
        <v>403.90599999999898</v>
      </c>
      <c r="D18443">
        <v>438.71275999999898</v>
      </c>
    </row>
    <row r="18444" spans="1:4" x14ac:dyDescent="0.3">
      <c r="A18444" s="1" t="s">
        <v>306</v>
      </c>
      <c r="B18444" s="1" t="s">
        <v>312</v>
      </c>
      <c r="C18444">
        <v>407.49139999999898</v>
      </c>
      <c r="D18444">
        <v>436.67116999999899</v>
      </c>
    </row>
    <row r="18445" spans="1:4" x14ac:dyDescent="0.3">
      <c r="A18445" s="1" t="s">
        <v>306</v>
      </c>
      <c r="B18445" s="1" t="s">
        <v>312</v>
      </c>
      <c r="C18445">
        <v>407.715069999999</v>
      </c>
      <c r="D18445">
        <v>436.99765999999897</v>
      </c>
    </row>
    <row r="18446" spans="1:4" x14ac:dyDescent="0.3">
      <c r="A18446" s="1" t="s">
        <v>306</v>
      </c>
      <c r="B18446" s="1" t="s">
        <v>312</v>
      </c>
      <c r="C18446">
        <v>407.76636999999897</v>
      </c>
      <c r="D18446">
        <v>437.01275999999899</v>
      </c>
    </row>
    <row r="18447" spans="1:4" x14ac:dyDescent="0.3">
      <c r="A18447" s="1" t="s">
        <v>306</v>
      </c>
      <c r="B18447" s="1" t="s">
        <v>312</v>
      </c>
      <c r="C18447">
        <v>407.55408999999901</v>
      </c>
      <c r="D18447">
        <v>436.94735999999898</v>
      </c>
    </row>
    <row r="18448" spans="1:4" x14ac:dyDescent="0.3">
      <c r="A18448" s="1" t="s">
        <v>306</v>
      </c>
      <c r="B18448" s="1" t="s">
        <v>312</v>
      </c>
      <c r="C18448">
        <v>406.98686999999899</v>
      </c>
      <c r="D18448">
        <v>437.03235999999902</v>
      </c>
    </row>
    <row r="18449" spans="1:4" x14ac:dyDescent="0.3">
      <c r="A18449" s="1" t="s">
        <v>306</v>
      </c>
      <c r="B18449" s="1" t="s">
        <v>312</v>
      </c>
      <c r="C18449">
        <v>408.85464999999903</v>
      </c>
      <c r="D18449">
        <v>435.88665999999898</v>
      </c>
    </row>
    <row r="18450" spans="1:4" x14ac:dyDescent="0.3">
      <c r="A18450" s="1" t="s">
        <v>306</v>
      </c>
      <c r="B18450" s="1" t="s">
        <v>312</v>
      </c>
      <c r="C18450">
        <v>409.09352999999902</v>
      </c>
      <c r="D18450">
        <v>436.28091999999901</v>
      </c>
    </row>
    <row r="18451" spans="1:4" x14ac:dyDescent="0.3">
      <c r="A18451" s="1" t="s">
        <v>306</v>
      </c>
      <c r="B18451" s="1" t="s">
        <v>312</v>
      </c>
      <c r="C18451">
        <v>409.114229999999</v>
      </c>
      <c r="D18451">
        <v>436.356619999999</v>
      </c>
    </row>
    <row r="18452" spans="1:4" x14ac:dyDescent="0.3">
      <c r="A18452" s="1" t="s">
        <v>306</v>
      </c>
      <c r="B18452" s="1" t="s">
        <v>312</v>
      </c>
      <c r="C18452">
        <v>408.818299999999</v>
      </c>
      <c r="D18452">
        <v>436.343719999999</v>
      </c>
    </row>
    <row r="18453" spans="1:4" x14ac:dyDescent="0.3">
      <c r="A18453" s="1" t="s">
        <v>306</v>
      </c>
      <c r="B18453" s="1" t="s">
        <v>312</v>
      </c>
      <c r="C18453">
        <v>408.10716999999897</v>
      </c>
      <c r="D18453">
        <v>436.47218999999899</v>
      </c>
    </row>
    <row r="18454" spans="1:4" x14ac:dyDescent="0.3">
      <c r="A18454" s="1" t="s">
        <v>306</v>
      </c>
      <c r="B18454" s="1" t="s">
        <v>312</v>
      </c>
      <c r="C18454">
        <v>410.90798999999902</v>
      </c>
      <c r="D18454">
        <v>435.07176999999899</v>
      </c>
    </row>
    <row r="18455" spans="1:4" x14ac:dyDescent="0.3">
      <c r="A18455" s="1" t="s">
        <v>306</v>
      </c>
      <c r="B18455" s="1" t="s">
        <v>312</v>
      </c>
      <c r="C18455">
        <v>410.55788999999902</v>
      </c>
      <c r="D18455">
        <v>435.21180999999899</v>
      </c>
    </row>
    <row r="18456" spans="1:4" x14ac:dyDescent="0.3">
      <c r="A18456" s="1" t="s">
        <v>306</v>
      </c>
      <c r="B18456" s="1" t="s">
        <v>312</v>
      </c>
      <c r="C18456">
        <v>410.20777999999899</v>
      </c>
      <c r="D18456">
        <v>435.35185999999902</v>
      </c>
    </row>
    <row r="18457" spans="1:4" x14ac:dyDescent="0.3">
      <c r="A18457" s="1" t="s">
        <v>306</v>
      </c>
      <c r="B18457" s="1" t="s">
        <v>312</v>
      </c>
      <c r="C18457">
        <v>409.85767999999899</v>
      </c>
      <c r="D18457">
        <v>435.49189999999902</v>
      </c>
    </row>
    <row r="18458" spans="1:4" x14ac:dyDescent="0.3">
      <c r="A18458" s="1" t="s">
        <v>306</v>
      </c>
      <c r="B18458" s="1" t="s">
        <v>312</v>
      </c>
      <c r="C18458">
        <v>409.507579999999</v>
      </c>
      <c r="D18458">
        <v>435.63193999999902</v>
      </c>
    </row>
    <row r="18459" spans="1:4" x14ac:dyDescent="0.3">
      <c r="A18459" s="1" t="s">
        <v>306</v>
      </c>
      <c r="B18459" s="1" t="s">
        <v>312</v>
      </c>
      <c r="C18459">
        <v>450.39966999999899</v>
      </c>
      <c r="D18459">
        <v>430.31036999999901</v>
      </c>
    </row>
    <row r="18460" spans="1:4" x14ac:dyDescent="0.3">
      <c r="A18460" s="1" t="s">
        <v>306</v>
      </c>
      <c r="B18460" s="1" t="s">
        <v>312</v>
      </c>
      <c r="C18460">
        <v>445.41217999999901</v>
      </c>
      <c r="D18460">
        <v>430.215069999999</v>
      </c>
    </row>
    <row r="18461" spans="1:4" x14ac:dyDescent="0.3">
      <c r="A18461" s="1" t="s">
        <v>306</v>
      </c>
      <c r="B18461" s="1" t="s">
        <v>312</v>
      </c>
      <c r="C18461">
        <v>440.433619999999</v>
      </c>
      <c r="D18461">
        <v>430.58821999999901</v>
      </c>
    </row>
    <row r="18462" spans="1:4" x14ac:dyDescent="0.3">
      <c r="A18462" s="1" t="s">
        <v>306</v>
      </c>
      <c r="B18462" s="1" t="s">
        <v>312</v>
      </c>
      <c r="C18462">
        <v>435.46661999999901</v>
      </c>
      <c r="D18462">
        <v>430.962459999999</v>
      </c>
    </row>
    <row r="18463" spans="1:4" x14ac:dyDescent="0.3">
      <c r="A18463" s="1" t="s">
        <v>306</v>
      </c>
      <c r="B18463" s="1" t="s">
        <v>312</v>
      </c>
      <c r="C18463">
        <v>430.51378999999901</v>
      </c>
      <c r="D18463">
        <v>430.87045999999901</v>
      </c>
    </row>
    <row r="18464" spans="1:4" x14ac:dyDescent="0.3">
      <c r="A18464" s="1" t="s">
        <v>306</v>
      </c>
      <c r="B18464" s="1" t="s">
        <v>312</v>
      </c>
      <c r="C18464">
        <v>429.03586999999902</v>
      </c>
      <c r="D18464">
        <v>430.57094999999902</v>
      </c>
    </row>
    <row r="18465" spans="1:4" x14ac:dyDescent="0.3">
      <c r="A18465" s="1" t="s">
        <v>306</v>
      </c>
      <c r="B18465" s="1" t="s">
        <v>312</v>
      </c>
      <c r="C18465">
        <v>427.55716999999902</v>
      </c>
      <c r="D18465">
        <v>430.09851999999898</v>
      </c>
    </row>
    <row r="18466" spans="1:4" x14ac:dyDescent="0.3">
      <c r="A18466" s="1" t="s">
        <v>306</v>
      </c>
      <c r="B18466" s="1" t="s">
        <v>312</v>
      </c>
      <c r="C18466">
        <v>426.08633999999898</v>
      </c>
      <c r="D18466">
        <v>429.661959999999</v>
      </c>
    </row>
    <row r="18467" spans="1:4" x14ac:dyDescent="0.3">
      <c r="A18467" s="1" t="s">
        <v>306</v>
      </c>
      <c r="B18467" s="1" t="s">
        <v>312</v>
      </c>
      <c r="C18467">
        <v>424.63204999999903</v>
      </c>
      <c r="D18467">
        <v>429.47004999999899</v>
      </c>
    </row>
    <row r="18468" spans="1:4" x14ac:dyDescent="0.3">
      <c r="A18468" s="1" t="s">
        <v>306</v>
      </c>
      <c r="B18468" s="1" t="s">
        <v>312</v>
      </c>
      <c r="C18468">
        <v>421.24107999999899</v>
      </c>
      <c r="D18468">
        <v>430.17507999999901</v>
      </c>
    </row>
    <row r="18469" spans="1:4" x14ac:dyDescent="0.3">
      <c r="A18469" s="1" t="s">
        <v>306</v>
      </c>
      <c r="B18469" s="1" t="s">
        <v>312</v>
      </c>
      <c r="C18469">
        <v>417.48327999999901</v>
      </c>
      <c r="D18469">
        <v>431.81692999999899</v>
      </c>
    </row>
    <row r="18470" spans="1:4" x14ac:dyDescent="0.3">
      <c r="A18470" s="1" t="s">
        <v>306</v>
      </c>
      <c r="B18470" s="1" t="s">
        <v>312</v>
      </c>
      <c r="C18470">
        <v>413.86885999999902</v>
      </c>
      <c r="D18470">
        <v>433.68575999999899</v>
      </c>
    </row>
    <row r="18471" spans="1:4" x14ac:dyDescent="0.3">
      <c r="A18471" s="1" t="s">
        <v>306</v>
      </c>
      <c r="B18471" s="1" t="s">
        <v>312</v>
      </c>
      <c r="C18471">
        <v>410.90798999999902</v>
      </c>
      <c r="D18471">
        <v>435.071699999999</v>
      </c>
    </row>
    <row r="18472" spans="1:4" x14ac:dyDescent="0.3">
      <c r="A18472" s="1" t="s">
        <v>306</v>
      </c>
      <c r="B18472" s="1" t="s">
        <v>313</v>
      </c>
      <c r="C18472">
        <v>114.5943</v>
      </c>
      <c r="D18472">
        <v>355.10753</v>
      </c>
    </row>
    <row r="18473" spans="1:4" x14ac:dyDescent="0.3">
      <c r="A18473" s="1" t="s">
        <v>306</v>
      </c>
      <c r="B18473" s="1" t="s">
        <v>313</v>
      </c>
      <c r="C18473">
        <v>114.5779</v>
      </c>
      <c r="D18473">
        <v>355.53955000000002</v>
      </c>
    </row>
    <row r="18474" spans="1:4" x14ac:dyDescent="0.3">
      <c r="A18474" s="1" t="s">
        <v>306</v>
      </c>
      <c r="B18474" s="1" t="s">
        <v>313</v>
      </c>
      <c r="C18474">
        <v>114.25014</v>
      </c>
      <c r="D18474">
        <v>355.61335000000003</v>
      </c>
    </row>
    <row r="18475" spans="1:4" x14ac:dyDescent="0.3">
      <c r="A18475" s="1" t="s">
        <v>306</v>
      </c>
      <c r="B18475" s="1" t="s">
        <v>313</v>
      </c>
      <c r="C18475">
        <v>113.60424</v>
      </c>
      <c r="D18475">
        <v>355.66775000000001</v>
      </c>
    </row>
    <row r="18476" spans="1:4" x14ac:dyDescent="0.3">
      <c r="A18476" s="1" t="s">
        <v>306</v>
      </c>
      <c r="B18476" s="1" t="s">
        <v>313</v>
      </c>
      <c r="C18476">
        <v>112.63339000000001</v>
      </c>
      <c r="D18476">
        <v>356.04160999999999</v>
      </c>
    </row>
    <row r="18477" spans="1:4" x14ac:dyDescent="0.3">
      <c r="A18477" s="1" t="s">
        <v>306</v>
      </c>
      <c r="B18477" s="1" t="s">
        <v>313</v>
      </c>
      <c r="C18477">
        <v>109.45277</v>
      </c>
      <c r="D18477">
        <v>357.86297000000002</v>
      </c>
    </row>
    <row r="18478" spans="1:4" x14ac:dyDescent="0.3">
      <c r="A18478" s="1" t="s">
        <v>306</v>
      </c>
      <c r="B18478" s="1" t="s">
        <v>313</v>
      </c>
      <c r="C18478">
        <v>106.30492</v>
      </c>
      <c r="D18478">
        <v>359.82830000000001</v>
      </c>
    </row>
    <row r="18479" spans="1:4" x14ac:dyDescent="0.3">
      <c r="A18479" s="1" t="s">
        <v>306</v>
      </c>
      <c r="B18479" s="1" t="s">
        <v>313</v>
      </c>
      <c r="C18479">
        <v>103.31041999999999</v>
      </c>
      <c r="D18479">
        <v>362.08262000000002</v>
      </c>
    </row>
    <row r="18480" spans="1:4" x14ac:dyDescent="0.3">
      <c r="A18480" s="1" t="s">
        <v>306</v>
      </c>
      <c r="B18480" s="1" t="s">
        <v>313</v>
      </c>
      <c r="C18480">
        <v>100.589829999999</v>
      </c>
      <c r="D18480">
        <v>364.77095000000003</v>
      </c>
    </row>
    <row r="18481" spans="1:4" x14ac:dyDescent="0.3">
      <c r="A18481" s="1" t="s">
        <v>306</v>
      </c>
      <c r="B18481" s="1" t="s">
        <v>313</v>
      </c>
      <c r="C18481">
        <v>99.872480999999993</v>
      </c>
      <c r="D18481">
        <v>366.3494</v>
      </c>
    </row>
    <row r="18482" spans="1:4" x14ac:dyDescent="0.3">
      <c r="A18482" s="1" t="s">
        <v>306</v>
      </c>
      <c r="B18482" s="1" t="s">
        <v>313</v>
      </c>
      <c r="C18482">
        <v>99.508750999999904</v>
      </c>
      <c r="D18482">
        <v>368.33035000000001</v>
      </c>
    </row>
    <row r="18483" spans="1:4" x14ac:dyDescent="0.3">
      <c r="A18483" s="1" t="s">
        <v>306</v>
      </c>
      <c r="B18483" s="1" t="s">
        <v>313</v>
      </c>
      <c r="C18483">
        <v>99.055370999999994</v>
      </c>
      <c r="D18483">
        <v>370.21210000000002</v>
      </c>
    </row>
    <row r="18484" spans="1:4" x14ac:dyDescent="0.3">
      <c r="A18484" s="1" t="s">
        <v>306</v>
      </c>
      <c r="B18484" s="1" t="s">
        <v>313</v>
      </c>
      <c r="C18484">
        <v>98.069091</v>
      </c>
      <c r="D18484">
        <v>371.49293999999998</v>
      </c>
    </row>
    <row r="18485" spans="1:4" x14ac:dyDescent="0.3">
      <c r="A18485" s="1" t="s">
        <v>306</v>
      </c>
      <c r="B18485" s="1" t="s">
        <v>313</v>
      </c>
      <c r="C18485">
        <v>96.582460999999995</v>
      </c>
      <c r="D18485">
        <v>372.10849000000002</v>
      </c>
    </row>
    <row r="18486" spans="1:4" x14ac:dyDescent="0.3">
      <c r="A18486" s="1" t="s">
        <v>306</v>
      </c>
      <c r="B18486" s="1" t="s">
        <v>313</v>
      </c>
      <c r="C18486">
        <v>94.904961</v>
      </c>
      <c r="D18486">
        <v>372.45137999999997</v>
      </c>
    </row>
    <row r="18487" spans="1:4" x14ac:dyDescent="0.3">
      <c r="A18487" s="1" t="s">
        <v>306</v>
      </c>
      <c r="B18487" s="1" t="s">
        <v>313</v>
      </c>
      <c r="C18487">
        <v>93.199050999999997</v>
      </c>
      <c r="D18487">
        <v>372.59512999999998</v>
      </c>
    </row>
    <row r="18488" spans="1:4" x14ac:dyDescent="0.3">
      <c r="A18488" s="1" t="s">
        <v>306</v>
      </c>
      <c r="B18488" s="1" t="s">
        <v>313</v>
      </c>
      <c r="C18488">
        <v>91.627190999999996</v>
      </c>
      <c r="D18488">
        <v>372.61322999999999</v>
      </c>
    </row>
    <row r="18489" spans="1:4" x14ac:dyDescent="0.3">
      <c r="A18489" s="1" t="s">
        <v>306</v>
      </c>
      <c r="B18489" s="1" t="s">
        <v>313</v>
      </c>
      <c r="C18489">
        <v>91.259101000000001</v>
      </c>
      <c r="D18489">
        <v>372.59473000000003</v>
      </c>
    </row>
    <row r="18490" spans="1:4" x14ac:dyDescent="0.3">
      <c r="A18490" s="1" t="s">
        <v>306</v>
      </c>
      <c r="B18490" s="1" t="s">
        <v>313</v>
      </c>
      <c r="C18490">
        <v>90.918370999999993</v>
      </c>
      <c r="D18490">
        <v>372.56133</v>
      </c>
    </row>
    <row r="18491" spans="1:4" x14ac:dyDescent="0.3">
      <c r="A18491" s="1" t="s">
        <v>306</v>
      </c>
      <c r="B18491" s="1" t="s">
        <v>313</v>
      </c>
      <c r="C18491">
        <v>90.581941</v>
      </c>
      <c r="D18491">
        <v>372.53053</v>
      </c>
    </row>
    <row r="18492" spans="1:4" x14ac:dyDescent="0.3">
      <c r="A18492" s="1" t="s">
        <v>306</v>
      </c>
      <c r="B18492" s="1" t="s">
        <v>313</v>
      </c>
      <c r="C18492">
        <v>90.226770999999999</v>
      </c>
      <c r="D18492">
        <v>372.51992999999999</v>
      </c>
    </row>
    <row r="18493" spans="1:4" x14ac:dyDescent="0.3">
      <c r="A18493" s="1" t="s">
        <v>306</v>
      </c>
      <c r="B18493" s="1" t="s">
        <v>313</v>
      </c>
      <c r="C18493">
        <v>89.863450999999998</v>
      </c>
      <c r="D18493">
        <v>372.55142999999998</v>
      </c>
    </row>
    <row r="18494" spans="1:4" x14ac:dyDescent="0.3">
      <c r="A18494" s="1" t="s">
        <v>306</v>
      </c>
      <c r="B18494" s="1" t="s">
        <v>313</v>
      </c>
      <c r="C18494">
        <v>89.527721</v>
      </c>
      <c r="D18494">
        <v>372.62203</v>
      </c>
    </row>
    <row r="18495" spans="1:4" x14ac:dyDescent="0.3">
      <c r="A18495" s="1" t="s">
        <v>306</v>
      </c>
      <c r="B18495" s="1" t="s">
        <v>313</v>
      </c>
      <c r="C18495">
        <v>89.191421000000005</v>
      </c>
      <c r="D18495">
        <v>372.71163000000001</v>
      </c>
    </row>
    <row r="18496" spans="1:4" x14ac:dyDescent="0.3">
      <c r="A18496" s="1" t="s">
        <v>306</v>
      </c>
      <c r="B18496" s="1" t="s">
        <v>313</v>
      </c>
      <c r="C18496">
        <v>88.826361000000006</v>
      </c>
      <c r="D18496">
        <v>372.80002999999999</v>
      </c>
    </row>
    <row r="18497" spans="1:4" x14ac:dyDescent="0.3">
      <c r="A18497" s="1" t="s">
        <v>306</v>
      </c>
      <c r="B18497" s="1" t="s">
        <v>313</v>
      </c>
      <c r="C18497">
        <v>87.915960999999996</v>
      </c>
      <c r="D18497">
        <v>372.93819999999999</v>
      </c>
    </row>
    <row r="18498" spans="1:4" x14ac:dyDescent="0.3">
      <c r="A18498" s="1" t="s">
        <v>306</v>
      </c>
      <c r="B18498" s="1" t="s">
        <v>313</v>
      </c>
      <c r="C18498">
        <v>86.886891000000006</v>
      </c>
      <c r="D18498">
        <v>373.0299</v>
      </c>
    </row>
    <row r="18499" spans="1:4" x14ac:dyDescent="0.3">
      <c r="A18499" s="1" t="s">
        <v>306</v>
      </c>
      <c r="B18499" s="1" t="s">
        <v>313</v>
      </c>
      <c r="C18499">
        <v>85.847271000000006</v>
      </c>
      <c r="D18499">
        <v>373.1</v>
      </c>
    </row>
    <row r="18500" spans="1:4" x14ac:dyDescent="0.3">
      <c r="A18500" s="1" t="s">
        <v>306</v>
      </c>
      <c r="B18500" s="1" t="s">
        <v>313</v>
      </c>
      <c r="C18500">
        <v>84.905201000000005</v>
      </c>
      <c r="D18500">
        <v>373.17340000000002</v>
      </c>
    </row>
    <row r="18501" spans="1:4" x14ac:dyDescent="0.3">
      <c r="A18501" s="1" t="s">
        <v>306</v>
      </c>
      <c r="B18501" s="1" t="s">
        <v>313</v>
      </c>
      <c r="C18501">
        <v>77.020171000000005</v>
      </c>
      <c r="D18501">
        <v>373.82337999999999</v>
      </c>
    </row>
    <row r="18502" spans="1:4" x14ac:dyDescent="0.3">
      <c r="A18502" s="1" t="s">
        <v>306</v>
      </c>
      <c r="B18502" s="1" t="s">
        <v>313</v>
      </c>
      <c r="C18502">
        <v>69.125270999999998</v>
      </c>
      <c r="D18502">
        <v>374.25686999999999</v>
      </c>
    </row>
    <row r="18503" spans="1:4" x14ac:dyDescent="0.3">
      <c r="A18503" s="1" t="s">
        <v>306</v>
      </c>
      <c r="B18503" s="1" t="s">
        <v>313</v>
      </c>
      <c r="C18503">
        <v>61.207991</v>
      </c>
      <c r="D18503">
        <v>374.49873000000002</v>
      </c>
    </row>
    <row r="18504" spans="1:4" x14ac:dyDescent="0.3">
      <c r="A18504" s="1" t="s">
        <v>306</v>
      </c>
      <c r="B18504" s="1" t="s">
        <v>313</v>
      </c>
      <c r="C18504">
        <v>53.255840999999997</v>
      </c>
      <c r="D18504">
        <v>374.57382999999999</v>
      </c>
    </row>
    <row r="18505" spans="1:4" x14ac:dyDescent="0.3">
      <c r="A18505" s="1" t="s">
        <v>306</v>
      </c>
      <c r="B18505" s="1" t="s">
        <v>313</v>
      </c>
      <c r="C18505">
        <v>117.3948</v>
      </c>
      <c r="D18505">
        <v>354.12781999999999</v>
      </c>
    </row>
    <row r="18506" spans="1:4" x14ac:dyDescent="0.3">
      <c r="A18506" s="1" t="s">
        <v>306</v>
      </c>
      <c r="B18506" s="1" t="s">
        <v>313</v>
      </c>
      <c r="C18506">
        <v>116.97468000000001</v>
      </c>
      <c r="D18506">
        <v>354.26785999999998</v>
      </c>
    </row>
    <row r="18507" spans="1:4" x14ac:dyDescent="0.3">
      <c r="A18507" s="1" t="s">
        <v>306</v>
      </c>
      <c r="B18507" s="1" t="s">
        <v>313</v>
      </c>
      <c r="C18507">
        <v>116.55455000000001</v>
      </c>
      <c r="D18507">
        <v>354.40789999999998</v>
      </c>
    </row>
    <row r="18508" spans="1:4" x14ac:dyDescent="0.3">
      <c r="A18508" s="1" t="s">
        <v>306</v>
      </c>
      <c r="B18508" s="1" t="s">
        <v>313</v>
      </c>
      <c r="C18508">
        <v>116.13442999999999</v>
      </c>
      <c r="D18508">
        <v>354.54793999999998</v>
      </c>
    </row>
    <row r="18509" spans="1:4" x14ac:dyDescent="0.3">
      <c r="A18509" s="1" t="s">
        <v>306</v>
      </c>
      <c r="B18509" s="1" t="s">
        <v>313</v>
      </c>
      <c r="C18509">
        <v>115.71429999999999</v>
      </c>
      <c r="D18509">
        <v>354.68797999999998</v>
      </c>
    </row>
    <row r="18510" spans="1:4" x14ac:dyDescent="0.3">
      <c r="A18510" s="1" t="s">
        <v>306</v>
      </c>
      <c r="B18510" s="1" t="s">
        <v>313</v>
      </c>
      <c r="C18510">
        <v>122.99646</v>
      </c>
      <c r="D18510">
        <v>353.00747999999999</v>
      </c>
    </row>
    <row r="18511" spans="1:4" x14ac:dyDescent="0.3">
      <c r="A18511" s="1" t="s">
        <v>306</v>
      </c>
      <c r="B18511" s="1" t="s">
        <v>313</v>
      </c>
      <c r="C18511">
        <v>122.50632</v>
      </c>
      <c r="D18511">
        <v>353.03077999999999</v>
      </c>
    </row>
    <row r="18512" spans="1:4" x14ac:dyDescent="0.3">
      <c r="A18512" s="1" t="s">
        <v>306</v>
      </c>
      <c r="B18512" s="1" t="s">
        <v>313</v>
      </c>
      <c r="C18512">
        <v>122.01617</v>
      </c>
      <c r="D18512">
        <v>353.05408</v>
      </c>
    </row>
    <row r="18513" spans="1:4" x14ac:dyDescent="0.3">
      <c r="A18513" s="1" t="s">
        <v>306</v>
      </c>
      <c r="B18513" s="1" t="s">
        <v>313</v>
      </c>
      <c r="C18513">
        <v>121.52603000000001</v>
      </c>
      <c r="D18513">
        <v>353.07738000000001</v>
      </c>
    </row>
    <row r="18514" spans="1:4" x14ac:dyDescent="0.3">
      <c r="A18514" s="1" t="s">
        <v>306</v>
      </c>
      <c r="B18514" s="1" t="s">
        <v>313</v>
      </c>
      <c r="C18514">
        <v>121.03588000000001</v>
      </c>
      <c r="D18514">
        <v>353.10068000000001</v>
      </c>
    </row>
    <row r="18515" spans="1:4" x14ac:dyDescent="0.3">
      <c r="A18515" s="1" t="s">
        <v>306</v>
      </c>
      <c r="B18515" s="1" t="s">
        <v>313</v>
      </c>
      <c r="C18515">
        <v>120.12560999999999</v>
      </c>
      <c r="D18515">
        <v>353.35744999999997</v>
      </c>
    </row>
    <row r="18516" spans="1:4" x14ac:dyDescent="0.3">
      <c r="A18516" s="1" t="s">
        <v>306</v>
      </c>
      <c r="B18516" s="1" t="s">
        <v>313</v>
      </c>
      <c r="C18516">
        <v>119.21534</v>
      </c>
      <c r="D18516">
        <v>353.61421999999999</v>
      </c>
    </row>
    <row r="18517" spans="1:4" x14ac:dyDescent="0.3">
      <c r="A18517" s="1" t="s">
        <v>306</v>
      </c>
      <c r="B18517" s="1" t="s">
        <v>313</v>
      </c>
      <c r="C18517">
        <v>118.30507</v>
      </c>
      <c r="D18517">
        <v>353.87097999999997</v>
      </c>
    </row>
    <row r="18518" spans="1:4" x14ac:dyDescent="0.3">
      <c r="A18518" s="1" t="s">
        <v>306</v>
      </c>
      <c r="B18518" s="1" t="s">
        <v>313</v>
      </c>
      <c r="C18518">
        <v>117.3948</v>
      </c>
      <c r="D18518">
        <v>354.12774999999999</v>
      </c>
    </row>
    <row r="18519" spans="1:4" x14ac:dyDescent="0.3">
      <c r="A18519" s="1" t="s">
        <v>306</v>
      </c>
      <c r="B18519" s="1" t="s">
        <v>313</v>
      </c>
      <c r="C18519">
        <v>133.0273</v>
      </c>
      <c r="D18519">
        <v>349.96100000000001</v>
      </c>
    </row>
    <row r="18520" spans="1:4" x14ac:dyDescent="0.3">
      <c r="A18520" s="1" t="s">
        <v>306</v>
      </c>
      <c r="B18520" s="1" t="s">
        <v>313</v>
      </c>
      <c r="C18520">
        <v>132.83420000000001</v>
      </c>
      <c r="D18520">
        <v>350.67766</v>
      </c>
    </row>
    <row r="18521" spans="1:4" x14ac:dyDescent="0.3">
      <c r="A18521" s="1" t="s">
        <v>306</v>
      </c>
      <c r="B18521" s="1" t="s">
        <v>313</v>
      </c>
      <c r="C18521">
        <v>132.01625000000001</v>
      </c>
      <c r="D18521">
        <v>350.93709000000001</v>
      </c>
    </row>
    <row r="18522" spans="1:4" x14ac:dyDescent="0.3">
      <c r="A18522" s="1" t="s">
        <v>306</v>
      </c>
      <c r="B18522" s="1" t="s">
        <v>313</v>
      </c>
      <c r="C18522">
        <v>130.8066</v>
      </c>
      <c r="D18522">
        <v>351.02659</v>
      </c>
    </row>
    <row r="18523" spans="1:4" x14ac:dyDescent="0.3">
      <c r="A18523" s="1" t="s">
        <v>306</v>
      </c>
      <c r="B18523" s="1" t="s">
        <v>313</v>
      </c>
      <c r="C18523">
        <v>129.43835999999999</v>
      </c>
      <c r="D18523">
        <v>351.23358999999999</v>
      </c>
    </row>
    <row r="18524" spans="1:4" x14ac:dyDescent="0.3">
      <c r="A18524" s="1" t="s">
        <v>306</v>
      </c>
      <c r="B18524" s="1" t="s">
        <v>313</v>
      </c>
      <c r="C18524">
        <v>128.5215</v>
      </c>
      <c r="D18524">
        <v>351.44475999999997</v>
      </c>
    </row>
    <row r="18525" spans="1:4" x14ac:dyDescent="0.3">
      <c r="A18525" s="1" t="s">
        <v>306</v>
      </c>
      <c r="B18525" s="1" t="s">
        <v>313</v>
      </c>
      <c r="C18525">
        <v>127.61215</v>
      </c>
      <c r="D18525">
        <v>351.62347</v>
      </c>
    </row>
    <row r="18526" spans="1:4" x14ac:dyDescent="0.3">
      <c r="A18526" s="1" t="s">
        <v>306</v>
      </c>
      <c r="B18526" s="1" t="s">
        <v>313</v>
      </c>
      <c r="C18526">
        <v>126.70563</v>
      </c>
      <c r="D18526">
        <v>351.81729999999999</v>
      </c>
    </row>
    <row r="18527" spans="1:4" x14ac:dyDescent="0.3">
      <c r="A18527" s="1" t="s">
        <v>306</v>
      </c>
      <c r="B18527" s="1" t="s">
        <v>313</v>
      </c>
      <c r="C18527">
        <v>125.79728</v>
      </c>
      <c r="D18527">
        <v>352.07384000000002</v>
      </c>
    </row>
    <row r="18528" spans="1:4" x14ac:dyDescent="0.3">
      <c r="A18528" s="1" t="s">
        <v>306</v>
      </c>
      <c r="B18528" s="1" t="s">
        <v>313</v>
      </c>
      <c r="C18528">
        <v>125.08364</v>
      </c>
      <c r="D18528">
        <v>352.31044000000003</v>
      </c>
    </row>
    <row r="18529" spans="1:4" x14ac:dyDescent="0.3">
      <c r="A18529" s="1" t="s">
        <v>306</v>
      </c>
      <c r="B18529" s="1" t="s">
        <v>313</v>
      </c>
      <c r="C18529">
        <v>124.58638000000001</v>
      </c>
      <c r="D18529">
        <v>352.45864</v>
      </c>
    </row>
    <row r="18530" spans="1:4" x14ac:dyDescent="0.3">
      <c r="A18530" s="1" t="s">
        <v>306</v>
      </c>
      <c r="B18530" s="1" t="s">
        <v>313</v>
      </c>
      <c r="C18530">
        <v>124.06439</v>
      </c>
      <c r="D18530">
        <v>352.57778999999999</v>
      </c>
    </row>
    <row r="18531" spans="1:4" x14ac:dyDescent="0.3">
      <c r="A18531" s="1" t="s">
        <v>306</v>
      </c>
      <c r="B18531" s="1" t="s">
        <v>313</v>
      </c>
      <c r="C18531">
        <v>123.27654</v>
      </c>
      <c r="D18531">
        <v>352.72726999999998</v>
      </c>
    </row>
    <row r="18532" spans="1:4" x14ac:dyDescent="0.3">
      <c r="A18532" s="1" t="s">
        <v>306</v>
      </c>
      <c r="B18532" s="1" t="s">
        <v>313</v>
      </c>
      <c r="C18532">
        <v>187.69558000000001</v>
      </c>
      <c r="D18532">
        <v>344.60487000000001</v>
      </c>
    </row>
    <row r="18533" spans="1:4" x14ac:dyDescent="0.3">
      <c r="A18533" s="1" t="s">
        <v>306</v>
      </c>
      <c r="B18533" s="1" t="s">
        <v>313</v>
      </c>
      <c r="C18533">
        <v>186.85328000000001</v>
      </c>
      <c r="D18533">
        <v>344.62527</v>
      </c>
    </row>
    <row r="18534" spans="1:4" x14ac:dyDescent="0.3">
      <c r="A18534" s="1" t="s">
        <v>306</v>
      </c>
      <c r="B18534" s="1" t="s">
        <v>313</v>
      </c>
      <c r="C18534">
        <v>186.05978999999999</v>
      </c>
      <c r="D18534">
        <v>344.68257</v>
      </c>
    </row>
    <row r="18535" spans="1:4" x14ac:dyDescent="0.3">
      <c r="A18535" s="1" t="s">
        <v>306</v>
      </c>
      <c r="B18535" s="1" t="s">
        <v>313</v>
      </c>
      <c r="C18535">
        <v>185.17393000000001</v>
      </c>
      <c r="D18535">
        <v>344.77107000000001</v>
      </c>
    </row>
    <row r="18536" spans="1:4" x14ac:dyDescent="0.3">
      <c r="A18536" s="1" t="s">
        <v>306</v>
      </c>
      <c r="B18536" s="1" t="s">
        <v>313</v>
      </c>
      <c r="C18536">
        <v>184.05449999999999</v>
      </c>
      <c r="D18536">
        <v>344.88502</v>
      </c>
    </row>
    <row r="18537" spans="1:4" x14ac:dyDescent="0.3">
      <c r="A18537" s="1" t="s">
        <v>306</v>
      </c>
      <c r="B18537" s="1" t="s">
        <v>313</v>
      </c>
      <c r="C18537">
        <v>181.47790000000001</v>
      </c>
      <c r="D18537">
        <v>345.06900999999999</v>
      </c>
    </row>
    <row r="18538" spans="1:4" x14ac:dyDescent="0.3">
      <c r="A18538" s="1" t="s">
        <v>306</v>
      </c>
      <c r="B18538" s="1" t="s">
        <v>313</v>
      </c>
      <c r="C18538">
        <v>178.88399999999999</v>
      </c>
      <c r="D18538">
        <v>345.14971000000003</v>
      </c>
    </row>
    <row r="18539" spans="1:4" x14ac:dyDescent="0.3">
      <c r="A18539" s="1" t="s">
        <v>306</v>
      </c>
      <c r="B18539" s="1" t="s">
        <v>313</v>
      </c>
      <c r="C18539">
        <v>176.28458000000001</v>
      </c>
      <c r="D18539">
        <v>345.16811000000001</v>
      </c>
    </row>
    <row r="18540" spans="1:4" x14ac:dyDescent="0.3">
      <c r="A18540" s="1" t="s">
        <v>306</v>
      </c>
      <c r="B18540" s="1" t="s">
        <v>313</v>
      </c>
      <c r="C18540">
        <v>173.69144</v>
      </c>
      <c r="D18540">
        <v>345.16511000000003</v>
      </c>
    </row>
    <row r="18541" spans="1:4" x14ac:dyDescent="0.3">
      <c r="A18541" s="1" t="s">
        <v>306</v>
      </c>
      <c r="B18541" s="1" t="s">
        <v>313</v>
      </c>
      <c r="C18541">
        <v>168.50693000000001</v>
      </c>
      <c r="D18541">
        <v>345.29046</v>
      </c>
    </row>
    <row r="18542" spans="1:4" x14ac:dyDescent="0.3">
      <c r="A18542" s="1" t="s">
        <v>306</v>
      </c>
      <c r="B18542" s="1" t="s">
        <v>313</v>
      </c>
      <c r="C18542">
        <v>163.30789999999999</v>
      </c>
      <c r="D18542">
        <v>345.61608000000001</v>
      </c>
    </row>
    <row r="18543" spans="1:4" x14ac:dyDescent="0.3">
      <c r="A18543" s="1" t="s">
        <v>306</v>
      </c>
      <c r="B18543" s="1" t="s">
        <v>313</v>
      </c>
      <c r="C18543">
        <v>158.1191</v>
      </c>
      <c r="D18543">
        <v>346.06630999999999</v>
      </c>
    </row>
    <row r="18544" spans="1:4" x14ac:dyDescent="0.3">
      <c r="A18544" s="1" t="s">
        <v>306</v>
      </c>
      <c r="B18544" s="1" t="s">
        <v>313</v>
      </c>
      <c r="C18544">
        <v>152.96530999999999</v>
      </c>
      <c r="D18544">
        <v>346.56551999999999</v>
      </c>
    </row>
    <row r="18545" spans="1:4" x14ac:dyDescent="0.3">
      <c r="A18545" s="1" t="s">
        <v>306</v>
      </c>
      <c r="B18545" s="1" t="s">
        <v>313</v>
      </c>
      <c r="C18545">
        <v>151.88813999999999</v>
      </c>
      <c r="D18545">
        <v>346.68722000000002</v>
      </c>
    </row>
    <row r="18546" spans="1:4" x14ac:dyDescent="0.3">
      <c r="A18546" s="1" t="s">
        <v>306</v>
      </c>
      <c r="B18546" s="1" t="s">
        <v>313</v>
      </c>
      <c r="C18546">
        <v>150.70459</v>
      </c>
      <c r="D18546">
        <v>346.84097000000003</v>
      </c>
    </row>
    <row r="18547" spans="1:4" x14ac:dyDescent="0.3">
      <c r="A18547" s="1" t="s">
        <v>306</v>
      </c>
      <c r="B18547" s="1" t="s">
        <v>313</v>
      </c>
      <c r="C18547">
        <v>149.53107</v>
      </c>
      <c r="D18547">
        <v>346.99704000000003</v>
      </c>
    </row>
    <row r="18548" spans="1:4" x14ac:dyDescent="0.3">
      <c r="A18548" s="1" t="s">
        <v>306</v>
      </c>
      <c r="B18548" s="1" t="s">
        <v>313</v>
      </c>
      <c r="C18548">
        <v>148.48399000000001</v>
      </c>
      <c r="D18548">
        <v>347.12569000000002</v>
      </c>
    </row>
    <row r="18549" spans="1:4" x14ac:dyDescent="0.3">
      <c r="A18549" s="1" t="s">
        <v>306</v>
      </c>
      <c r="B18549" s="1" t="s">
        <v>313</v>
      </c>
      <c r="C18549">
        <v>148.10151999999999</v>
      </c>
      <c r="D18549">
        <v>347.16228999999998</v>
      </c>
    </row>
    <row r="18550" spans="1:4" x14ac:dyDescent="0.3">
      <c r="A18550" s="1" t="s">
        <v>306</v>
      </c>
      <c r="B18550" s="1" t="s">
        <v>313</v>
      </c>
      <c r="C18550">
        <v>147.77359999999999</v>
      </c>
      <c r="D18550">
        <v>347.19549000000001</v>
      </c>
    </row>
    <row r="18551" spans="1:4" x14ac:dyDescent="0.3">
      <c r="A18551" s="1" t="s">
        <v>306</v>
      </c>
      <c r="B18551" s="1" t="s">
        <v>313</v>
      </c>
      <c r="C18551">
        <v>147.45076</v>
      </c>
      <c r="D18551">
        <v>347.25209000000001</v>
      </c>
    </row>
    <row r="18552" spans="1:4" x14ac:dyDescent="0.3">
      <c r="A18552" s="1" t="s">
        <v>306</v>
      </c>
      <c r="B18552" s="1" t="s">
        <v>313</v>
      </c>
      <c r="C18552">
        <v>147.08358000000001</v>
      </c>
      <c r="D18552">
        <v>347.35896000000002</v>
      </c>
    </row>
    <row r="18553" spans="1:4" x14ac:dyDescent="0.3">
      <c r="A18553" s="1" t="s">
        <v>306</v>
      </c>
      <c r="B18553" s="1" t="s">
        <v>313</v>
      </c>
      <c r="C18553">
        <v>146.64870999999999</v>
      </c>
      <c r="D18553">
        <v>347.50157999999999</v>
      </c>
    </row>
    <row r="18554" spans="1:4" x14ac:dyDescent="0.3">
      <c r="A18554" s="1" t="s">
        <v>306</v>
      </c>
      <c r="B18554" s="1" t="s">
        <v>313</v>
      </c>
      <c r="C18554">
        <v>146.29310000000001</v>
      </c>
      <c r="D18554">
        <v>347.58967999999999</v>
      </c>
    </row>
    <row r="18555" spans="1:4" x14ac:dyDescent="0.3">
      <c r="A18555" s="1" t="s">
        <v>306</v>
      </c>
      <c r="B18555" s="1" t="s">
        <v>313</v>
      </c>
      <c r="C18555">
        <v>145.91261</v>
      </c>
      <c r="D18555">
        <v>347.64418000000001</v>
      </c>
    </row>
    <row r="18556" spans="1:4" x14ac:dyDescent="0.3">
      <c r="A18556" s="1" t="s">
        <v>306</v>
      </c>
      <c r="B18556" s="1" t="s">
        <v>313</v>
      </c>
      <c r="C18556">
        <v>145.40307999999999</v>
      </c>
      <c r="D18556">
        <v>347.68588</v>
      </c>
    </row>
    <row r="18557" spans="1:4" x14ac:dyDescent="0.3">
      <c r="A18557" s="1" t="s">
        <v>306</v>
      </c>
      <c r="B18557" s="1" t="s">
        <v>313</v>
      </c>
      <c r="C18557">
        <v>144.00063</v>
      </c>
      <c r="D18557">
        <v>347.90098999999998</v>
      </c>
    </row>
    <row r="18558" spans="1:4" x14ac:dyDescent="0.3">
      <c r="A18558" s="1" t="s">
        <v>306</v>
      </c>
      <c r="B18558" s="1" t="s">
        <v>313</v>
      </c>
      <c r="C18558">
        <v>142.5761</v>
      </c>
      <c r="D18558">
        <v>348.25707</v>
      </c>
    </row>
    <row r="18559" spans="1:4" x14ac:dyDescent="0.3">
      <c r="A18559" s="1" t="s">
        <v>306</v>
      </c>
      <c r="B18559" s="1" t="s">
        <v>313</v>
      </c>
      <c r="C18559">
        <v>141.16463999999999</v>
      </c>
      <c r="D18559">
        <v>348.60764</v>
      </c>
    </row>
    <row r="18560" spans="1:4" x14ac:dyDescent="0.3">
      <c r="A18560" s="1" t="s">
        <v>306</v>
      </c>
      <c r="B18560" s="1" t="s">
        <v>313</v>
      </c>
      <c r="C18560">
        <v>139.80142000000001</v>
      </c>
      <c r="D18560">
        <v>348.80621000000002</v>
      </c>
    </row>
    <row r="18561" spans="1:4" x14ac:dyDescent="0.3">
      <c r="A18561" s="1" t="s">
        <v>306</v>
      </c>
      <c r="B18561" s="1" t="s">
        <v>313</v>
      </c>
      <c r="C18561">
        <v>139.40800999999999</v>
      </c>
      <c r="D18561">
        <v>348.81520999999998</v>
      </c>
    </row>
    <row r="18562" spans="1:4" x14ac:dyDescent="0.3">
      <c r="A18562" s="1" t="s">
        <v>306</v>
      </c>
      <c r="B18562" s="1" t="s">
        <v>313</v>
      </c>
      <c r="C18562">
        <v>139.08788000000001</v>
      </c>
      <c r="D18562">
        <v>348.80921000000001</v>
      </c>
    </row>
    <row r="18563" spans="1:4" x14ac:dyDescent="0.3">
      <c r="A18563" s="1" t="s">
        <v>306</v>
      </c>
      <c r="B18563" s="1" t="s">
        <v>313</v>
      </c>
      <c r="C18563">
        <v>138.77441999999999</v>
      </c>
      <c r="D18563">
        <v>348.81321000000003</v>
      </c>
    </row>
    <row r="18564" spans="1:4" x14ac:dyDescent="0.3">
      <c r="A18564" s="1" t="s">
        <v>306</v>
      </c>
      <c r="B18564" s="1" t="s">
        <v>313</v>
      </c>
      <c r="C18564">
        <v>138.40101000000001</v>
      </c>
      <c r="D18564">
        <v>348.85241000000002</v>
      </c>
    </row>
    <row r="18565" spans="1:4" x14ac:dyDescent="0.3">
      <c r="A18565" s="1" t="s">
        <v>306</v>
      </c>
      <c r="B18565" s="1" t="s">
        <v>313</v>
      </c>
      <c r="C18565">
        <v>137.32186999999999</v>
      </c>
      <c r="D18565">
        <v>349.07249000000002</v>
      </c>
    </row>
    <row r="18566" spans="1:4" x14ac:dyDescent="0.3">
      <c r="A18566" s="1" t="s">
        <v>306</v>
      </c>
      <c r="B18566" s="1" t="s">
        <v>313</v>
      </c>
      <c r="C18566">
        <v>136.36866000000001</v>
      </c>
      <c r="D18566">
        <v>349.32288</v>
      </c>
    </row>
    <row r="18567" spans="1:4" x14ac:dyDescent="0.3">
      <c r="A18567" s="1" t="s">
        <v>306</v>
      </c>
      <c r="B18567" s="1" t="s">
        <v>313</v>
      </c>
      <c r="C18567">
        <v>135.38131000000001</v>
      </c>
      <c r="D18567">
        <v>349.53640000000001</v>
      </c>
    </row>
    <row r="18568" spans="1:4" x14ac:dyDescent="0.3">
      <c r="A18568" s="1" t="s">
        <v>306</v>
      </c>
      <c r="B18568" s="1" t="s">
        <v>313</v>
      </c>
      <c r="C18568">
        <v>134.19977</v>
      </c>
      <c r="D18568">
        <v>349.64587999999998</v>
      </c>
    </row>
    <row r="18569" spans="1:4" x14ac:dyDescent="0.3">
      <c r="A18569" s="1" t="s">
        <v>306</v>
      </c>
      <c r="B18569" s="1" t="s">
        <v>314</v>
      </c>
      <c r="C18569">
        <v>396.35091999999997</v>
      </c>
      <c r="D18569">
        <v>373.08654999999999</v>
      </c>
    </row>
    <row r="18570" spans="1:4" x14ac:dyDescent="0.3">
      <c r="A18570" s="1" t="s">
        <v>306</v>
      </c>
      <c r="B18570" s="1" t="s">
        <v>314</v>
      </c>
      <c r="C18570">
        <v>390.82973999999899</v>
      </c>
      <c r="D18570">
        <v>373.77030999999999</v>
      </c>
    </row>
    <row r="18571" spans="1:4" x14ac:dyDescent="0.3">
      <c r="A18571" s="1" t="s">
        <v>306</v>
      </c>
      <c r="B18571" s="1" t="s">
        <v>314</v>
      </c>
      <c r="C18571">
        <v>385.31854999999899</v>
      </c>
      <c r="D18571">
        <v>374.01562000000001</v>
      </c>
    </row>
    <row r="18572" spans="1:4" x14ac:dyDescent="0.3">
      <c r="A18572" s="1" t="s">
        <v>306</v>
      </c>
      <c r="B18572" s="1" t="s">
        <v>314</v>
      </c>
      <c r="C18572">
        <v>380.06650999999903</v>
      </c>
      <c r="D18572">
        <v>373.36016000000001</v>
      </c>
    </row>
    <row r="18573" spans="1:4" x14ac:dyDescent="0.3">
      <c r="A18573" s="1" t="s">
        <v>306</v>
      </c>
      <c r="B18573" s="1" t="s">
        <v>314</v>
      </c>
      <c r="C18573">
        <v>378.76390999999899</v>
      </c>
      <c r="D18573">
        <v>372.95911999999998</v>
      </c>
    </row>
    <row r="18574" spans="1:4" x14ac:dyDescent="0.3">
      <c r="A18574" s="1" t="s">
        <v>306</v>
      </c>
      <c r="B18574" s="1" t="s">
        <v>314</v>
      </c>
      <c r="C18574">
        <v>377.235219999999</v>
      </c>
      <c r="D18574">
        <v>372.44722999999999</v>
      </c>
    </row>
    <row r="18575" spans="1:4" x14ac:dyDescent="0.3">
      <c r="A18575" s="1" t="s">
        <v>306</v>
      </c>
      <c r="B18575" s="1" t="s">
        <v>314</v>
      </c>
      <c r="C18575">
        <v>375.72176999999999</v>
      </c>
      <c r="D18575">
        <v>372.030069999999</v>
      </c>
    </row>
    <row r="18576" spans="1:4" x14ac:dyDescent="0.3">
      <c r="A18576" s="1" t="s">
        <v>306</v>
      </c>
      <c r="B18576" s="1" t="s">
        <v>314</v>
      </c>
      <c r="C18576">
        <v>374.46485000000001</v>
      </c>
      <c r="D18576">
        <v>371.91324999999898</v>
      </c>
    </row>
    <row r="18577" spans="1:4" x14ac:dyDescent="0.3">
      <c r="A18577" s="1" t="s">
        <v>306</v>
      </c>
      <c r="B18577" s="1" t="s">
        <v>314</v>
      </c>
      <c r="C18577">
        <v>373.65104000000002</v>
      </c>
      <c r="D18577">
        <v>372.13467999999898</v>
      </c>
    </row>
    <row r="18578" spans="1:4" x14ac:dyDescent="0.3">
      <c r="A18578" s="1" t="s">
        <v>306</v>
      </c>
      <c r="B18578" s="1" t="s">
        <v>314</v>
      </c>
      <c r="C18578">
        <v>372.95801</v>
      </c>
      <c r="D18578">
        <v>372.519489999999</v>
      </c>
    </row>
    <row r="18579" spans="1:4" x14ac:dyDescent="0.3">
      <c r="A18579" s="1" t="s">
        <v>306</v>
      </c>
      <c r="B18579" s="1" t="s">
        <v>314</v>
      </c>
      <c r="C18579">
        <v>372.24817000000002</v>
      </c>
      <c r="D18579">
        <v>372.91626999999897</v>
      </c>
    </row>
    <row r="18580" spans="1:4" x14ac:dyDescent="0.3">
      <c r="A18580" s="1" t="s">
        <v>306</v>
      </c>
      <c r="B18580" s="1" t="s">
        <v>314</v>
      </c>
      <c r="C18580">
        <v>371.38394</v>
      </c>
      <c r="D18580">
        <v>373.17362999999898</v>
      </c>
    </row>
    <row r="18581" spans="1:4" x14ac:dyDescent="0.3">
      <c r="A18581" s="1" t="s">
        <v>306</v>
      </c>
      <c r="B18581" s="1" t="s">
        <v>314</v>
      </c>
      <c r="C18581">
        <v>370.05896999999999</v>
      </c>
      <c r="D18581">
        <v>373.38240999999903</v>
      </c>
    </row>
    <row r="18582" spans="1:4" x14ac:dyDescent="0.3">
      <c r="A18582" s="1" t="s">
        <v>306</v>
      </c>
      <c r="B18582" s="1" t="s">
        <v>314</v>
      </c>
      <c r="C18582">
        <v>368.59852000000001</v>
      </c>
      <c r="D18582">
        <v>373.55264999999901</v>
      </c>
    </row>
    <row r="18583" spans="1:4" x14ac:dyDescent="0.3">
      <c r="A18583" s="1" t="s">
        <v>306</v>
      </c>
      <c r="B18583" s="1" t="s">
        <v>314</v>
      </c>
      <c r="C18583">
        <v>367.2704</v>
      </c>
      <c r="D18583">
        <v>373.48664999999897</v>
      </c>
    </row>
    <row r="18584" spans="1:4" x14ac:dyDescent="0.3">
      <c r="A18584" s="1" t="s">
        <v>306</v>
      </c>
      <c r="B18584" s="1" t="s">
        <v>314</v>
      </c>
      <c r="C18584">
        <v>366.34244999999999</v>
      </c>
      <c r="D18584">
        <v>372.98678999999902</v>
      </c>
    </row>
    <row r="18585" spans="1:4" x14ac:dyDescent="0.3">
      <c r="A18585" s="1" t="s">
        <v>306</v>
      </c>
      <c r="B18585" s="1" t="s">
        <v>314</v>
      </c>
      <c r="C18585">
        <v>356.259469999999</v>
      </c>
      <c r="D18585">
        <v>379.10183999999902</v>
      </c>
    </row>
    <row r="18586" spans="1:4" x14ac:dyDescent="0.3">
      <c r="A18586" s="1" t="s">
        <v>306</v>
      </c>
      <c r="B18586" s="1" t="s">
        <v>314</v>
      </c>
      <c r="C18586">
        <v>355.589509999999</v>
      </c>
      <c r="D18586">
        <v>379.151039999999</v>
      </c>
    </row>
    <row r="18587" spans="1:4" x14ac:dyDescent="0.3">
      <c r="A18587" s="1" t="s">
        <v>306</v>
      </c>
      <c r="B18587" s="1" t="s">
        <v>314</v>
      </c>
      <c r="C18587">
        <v>354.90561999999898</v>
      </c>
      <c r="D18587">
        <v>379.50806999999901</v>
      </c>
    </row>
    <row r="18588" spans="1:4" x14ac:dyDescent="0.3">
      <c r="A18588" s="1" t="s">
        <v>306</v>
      </c>
      <c r="B18588" s="1" t="s">
        <v>314</v>
      </c>
      <c r="C18588">
        <v>354.26847999999899</v>
      </c>
      <c r="D18588">
        <v>379.97705999999903</v>
      </c>
    </row>
    <row r="18589" spans="1:4" x14ac:dyDescent="0.3">
      <c r="A18589" s="1" t="s">
        <v>306</v>
      </c>
      <c r="B18589" s="1" t="s">
        <v>314</v>
      </c>
      <c r="C18589">
        <v>353.73872999999998</v>
      </c>
      <c r="D18589">
        <v>380.362179999999</v>
      </c>
    </row>
    <row r="18590" spans="1:4" x14ac:dyDescent="0.3">
      <c r="A18590" s="1" t="s">
        <v>306</v>
      </c>
      <c r="B18590" s="1" t="s">
        <v>314</v>
      </c>
      <c r="C18590">
        <v>352.32452999999998</v>
      </c>
      <c r="D18590">
        <v>381.20810999999901</v>
      </c>
    </row>
    <row r="18591" spans="1:4" x14ac:dyDescent="0.3">
      <c r="A18591" s="1" t="s">
        <v>306</v>
      </c>
      <c r="B18591" s="1" t="s">
        <v>314</v>
      </c>
      <c r="C18591">
        <v>350.49572000000001</v>
      </c>
      <c r="D18591">
        <v>382.263069999999</v>
      </c>
    </row>
    <row r="18592" spans="1:4" x14ac:dyDescent="0.3">
      <c r="A18592" s="1" t="s">
        <v>306</v>
      </c>
      <c r="B18592" s="1" t="s">
        <v>314</v>
      </c>
      <c r="C18592">
        <v>348.67793999999998</v>
      </c>
      <c r="D18592">
        <v>383.254539999999</v>
      </c>
    </row>
    <row r="18593" spans="1:4" x14ac:dyDescent="0.3">
      <c r="A18593" s="1" t="s">
        <v>306</v>
      </c>
      <c r="B18593" s="1" t="s">
        <v>314</v>
      </c>
      <c r="C18593">
        <v>347.29683</v>
      </c>
      <c r="D18593">
        <v>383.90998999999903</v>
      </c>
    </row>
    <row r="18594" spans="1:4" x14ac:dyDescent="0.3">
      <c r="A18594" s="1" t="s">
        <v>306</v>
      </c>
      <c r="B18594" s="1" t="s">
        <v>314</v>
      </c>
      <c r="C18594">
        <v>346.98817000000003</v>
      </c>
      <c r="D18594">
        <v>383.98288999999897</v>
      </c>
    </row>
    <row r="18595" spans="1:4" x14ac:dyDescent="0.3">
      <c r="A18595" s="1" t="s">
        <v>306</v>
      </c>
      <c r="B18595" s="1" t="s">
        <v>314</v>
      </c>
      <c r="C18595">
        <v>346.63828000000001</v>
      </c>
      <c r="D18595">
        <v>384.016289999999</v>
      </c>
    </row>
    <row r="18596" spans="1:4" x14ac:dyDescent="0.3">
      <c r="A18596" s="1" t="s">
        <v>306</v>
      </c>
      <c r="B18596" s="1" t="s">
        <v>314</v>
      </c>
      <c r="C18596">
        <v>346.27947</v>
      </c>
      <c r="D18596">
        <v>384.05488999999898</v>
      </c>
    </row>
    <row r="18597" spans="1:4" x14ac:dyDescent="0.3">
      <c r="A18597" s="1" t="s">
        <v>306</v>
      </c>
      <c r="B18597" s="1" t="s">
        <v>314</v>
      </c>
      <c r="C18597">
        <v>345.94403</v>
      </c>
      <c r="D18597">
        <v>384.14318999999898</v>
      </c>
    </row>
    <row r="18598" spans="1:4" x14ac:dyDescent="0.3">
      <c r="A18598" s="1" t="s">
        <v>306</v>
      </c>
      <c r="B18598" s="1" t="s">
        <v>314</v>
      </c>
      <c r="C18598">
        <v>345.43883</v>
      </c>
      <c r="D18598">
        <v>384.443139999999</v>
      </c>
    </row>
    <row r="18599" spans="1:4" x14ac:dyDescent="0.3">
      <c r="A18599" s="1" t="s">
        <v>306</v>
      </c>
      <c r="B18599" s="1" t="s">
        <v>314</v>
      </c>
      <c r="C18599">
        <v>345.05336</v>
      </c>
      <c r="D18599">
        <v>384.78898999999899</v>
      </c>
    </row>
    <row r="18600" spans="1:4" x14ac:dyDescent="0.3">
      <c r="A18600" s="1" t="s">
        <v>306</v>
      </c>
      <c r="B18600" s="1" t="s">
        <v>314</v>
      </c>
      <c r="C18600">
        <v>344.61117999999999</v>
      </c>
      <c r="D18600">
        <v>385.11540999999897</v>
      </c>
    </row>
    <row r="18601" spans="1:4" x14ac:dyDescent="0.3">
      <c r="A18601" s="1" t="s">
        <v>306</v>
      </c>
      <c r="B18601" s="1" t="s">
        <v>314</v>
      </c>
      <c r="C18601">
        <v>343.93583000000001</v>
      </c>
      <c r="D18601">
        <v>385.357069999999</v>
      </c>
    </row>
    <row r="18602" spans="1:4" x14ac:dyDescent="0.3">
      <c r="A18602" s="1" t="s">
        <v>306</v>
      </c>
      <c r="B18602" s="1" t="s">
        <v>314</v>
      </c>
      <c r="C18602">
        <v>342.65651000000003</v>
      </c>
      <c r="D18602">
        <v>385.58896999999899</v>
      </c>
    </row>
    <row r="18603" spans="1:4" x14ac:dyDescent="0.3">
      <c r="A18603" s="1" t="s">
        <v>306</v>
      </c>
      <c r="B18603" s="1" t="s">
        <v>314</v>
      </c>
      <c r="C18603">
        <v>341.28870000000001</v>
      </c>
      <c r="D18603">
        <v>385.79770999999897</v>
      </c>
    </row>
    <row r="18604" spans="1:4" x14ac:dyDescent="0.3">
      <c r="A18604" s="1" t="s">
        <v>306</v>
      </c>
      <c r="B18604" s="1" t="s">
        <v>314</v>
      </c>
      <c r="C18604">
        <v>339.91406000000001</v>
      </c>
      <c r="D18604">
        <v>386.00780999999898</v>
      </c>
    </row>
    <row r="18605" spans="1:4" x14ac:dyDescent="0.3">
      <c r="A18605" s="1" t="s">
        <v>306</v>
      </c>
      <c r="B18605" s="1" t="s">
        <v>314</v>
      </c>
      <c r="C18605">
        <v>338.61426</v>
      </c>
      <c r="D18605">
        <v>386.24380999999897</v>
      </c>
    </row>
    <row r="18606" spans="1:4" x14ac:dyDescent="0.3">
      <c r="A18606" s="1" t="s">
        <v>306</v>
      </c>
      <c r="B18606" s="1" t="s">
        <v>314</v>
      </c>
      <c r="C18606">
        <v>335.95245999999997</v>
      </c>
      <c r="D18606">
        <v>386.80256999999898</v>
      </c>
    </row>
    <row r="18607" spans="1:4" x14ac:dyDescent="0.3">
      <c r="A18607" s="1" t="s">
        <v>306</v>
      </c>
      <c r="B18607" s="1" t="s">
        <v>314</v>
      </c>
      <c r="C18607">
        <v>333.30354</v>
      </c>
      <c r="D18607">
        <v>387.31364999999897</v>
      </c>
    </row>
    <row r="18608" spans="1:4" x14ac:dyDescent="0.3">
      <c r="A18608" s="1" t="s">
        <v>306</v>
      </c>
      <c r="B18608" s="1" t="s">
        <v>314</v>
      </c>
      <c r="C18608">
        <v>330.71920999999998</v>
      </c>
      <c r="D18608">
        <v>387.68661999999898</v>
      </c>
    </row>
    <row r="18609" spans="1:4" x14ac:dyDescent="0.3">
      <c r="A18609" s="1" t="s">
        <v>306</v>
      </c>
      <c r="B18609" s="1" t="s">
        <v>314</v>
      </c>
      <c r="C18609">
        <v>328.25119999999998</v>
      </c>
      <c r="D18609">
        <v>387.83103999999901</v>
      </c>
    </row>
    <row r="18610" spans="1:4" x14ac:dyDescent="0.3">
      <c r="A18610" s="1" t="s">
        <v>306</v>
      </c>
      <c r="B18610" s="1" t="s">
        <v>314</v>
      </c>
      <c r="C18610">
        <v>327.971329999999</v>
      </c>
      <c r="D18610">
        <v>388.111119999999</v>
      </c>
    </row>
    <row r="18611" spans="1:4" x14ac:dyDescent="0.3">
      <c r="A18611" s="1" t="s">
        <v>306</v>
      </c>
      <c r="B18611" s="1" t="s">
        <v>314</v>
      </c>
      <c r="C18611">
        <v>326.93510999999899</v>
      </c>
      <c r="D18611">
        <v>388.151919999999</v>
      </c>
    </row>
    <row r="18612" spans="1:4" x14ac:dyDescent="0.3">
      <c r="A18612" s="1" t="s">
        <v>306</v>
      </c>
      <c r="B18612" s="1" t="s">
        <v>314</v>
      </c>
      <c r="C18612">
        <v>325.71035999999998</v>
      </c>
      <c r="D18612">
        <v>388.24331999999902</v>
      </c>
    </row>
    <row r="18613" spans="1:4" x14ac:dyDescent="0.3">
      <c r="A18613" s="1" t="s">
        <v>306</v>
      </c>
      <c r="B18613" s="1" t="s">
        <v>314</v>
      </c>
      <c r="C18613">
        <v>324.42574999999999</v>
      </c>
      <c r="D18613">
        <v>388.33861999999903</v>
      </c>
    </row>
    <row r="18614" spans="1:4" x14ac:dyDescent="0.3">
      <c r="A18614" s="1" t="s">
        <v>306</v>
      </c>
      <c r="B18614" s="1" t="s">
        <v>314</v>
      </c>
      <c r="C18614">
        <v>323.20992999999999</v>
      </c>
      <c r="D18614">
        <v>388.39121999999901</v>
      </c>
    </row>
    <row r="18615" spans="1:4" x14ac:dyDescent="0.3">
      <c r="A18615" s="1" t="s">
        <v>306</v>
      </c>
      <c r="B18615" s="1" t="s">
        <v>314</v>
      </c>
      <c r="C18615">
        <v>320.61390999999998</v>
      </c>
      <c r="D18615">
        <v>388.583339999999</v>
      </c>
    </row>
    <row r="18616" spans="1:4" x14ac:dyDescent="0.3">
      <c r="A18616" s="1" t="s">
        <v>306</v>
      </c>
      <c r="B18616" s="1" t="s">
        <v>314</v>
      </c>
      <c r="C18616">
        <v>318.01998999999898</v>
      </c>
      <c r="D18616">
        <v>388.98409999999899</v>
      </c>
    </row>
    <row r="18617" spans="1:4" x14ac:dyDescent="0.3">
      <c r="A18617" s="1" t="s">
        <v>306</v>
      </c>
      <c r="B18617" s="1" t="s">
        <v>314</v>
      </c>
      <c r="C18617">
        <v>315.43027999999902</v>
      </c>
      <c r="D18617">
        <v>389.43851999999902</v>
      </c>
    </row>
    <row r="18618" spans="1:4" x14ac:dyDescent="0.3">
      <c r="A18618" s="1" t="s">
        <v>306</v>
      </c>
      <c r="B18618" s="1" t="s">
        <v>314</v>
      </c>
      <c r="C18618">
        <v>312.84685999999903</v>
      </c>
      <c r="D18618">
        <v>389.79163999999901</v>
      </c>
    </row>
    <row r="18619" spans="1:4" x14ac:dyDescent="0.3">
      <c r="A18619" s="1" t="s">
        <v>306</v>
      </c>
      <c r="B18619" s="1" t="s">
        <v>314</v>
      </c>
      <c r="C18619">
        <v>366.06258999999898</v>
      </c>
      <c r="D18619">
        <v>373.82691999999901</v>
      </c>
    </row>
    <row r="18620" spans="1:4" x14ac:dyDescent="0.3">
      <c r="A18620" s="1" t="s">
        <v>306</v>
      </c>
      <c r="B18620" s="1" t="s">
        <v>314</v>
      </c>
      <c r="C18620">
        <v>365.36237999999901</v>
      </c>
      <c r="D18620">
        <v>374.09530999999902</v>
      </c>
    </row>
    <row r="18621" spans="1:4" x14ac:dyDescent="0.3">
      <c r="A18621" s="1" t="s">
        <v>306</v>
      </c>
      <c r="B18621" s="1" t="s">
        <v>314</v>
      </c>
      <c r="C18621">
        <v>364.66216999999898</v>
      </c>
      <c r="D18621">
        <v>374.36369999999903</v>
      </c>
    </row>
    <row r="18622" spans="1:4" x14ac:dyDescent="0.3">
      <c r="A18622" s="1" t="s">
        <v>306</v>
      </c>
      <c r="B18622" s="1" t="s">
        <v>314</v>
      </c>
      <c r="C18622">
        <v>363.96196999999898</v>
      </c>
      <c r="D18622">
        <v>374.63208999999898</v>
      </c>
    </row>
    <row r="18623" spans="1:4" x14ac:dyDescent="0.3">
      <c r="A18623" s="1" t="s">
        <v>306</v>
      </c>
      <c r="B18623" s="1" t="s">
        <v>314</v>
      </c>
      <c r="C18623">
        <v>363.26175999999901</v>
      </c>
      <c r="D18623">
        <v>374.90047999999899</v>
      </c>
    </row>
    <row r="18624" spans="1:4" x14ac:dyDescent="0.3">
      <c r="A18624" s="1" t="s">
        <v>306</v>
      </c>
      <c r="B18624" s="1" t="s">
        <v>314</v>
      </c>
      <c r="C18624">
        <v>361.65127999999902</v>
      </c>
      <c r="D18624">
        <v>375.75241999999901</v>
      </c>
    </row>
    <row r="18625" spans="1:4" x14ac:dyDescent="0.3">
      <c r="A18625" s="1" t="s">
        <v>306</v>
      </c>
      <c r="B18625" s="1" t="s">
        <v>314</v>
      </c>
      <c r="C18625">
        <v>360.040809999999</v>
      </c>
      <c r="D18625">
        <v>376.60435999999902</v>
      </c>
    </row>
    <row r="18626" spans="1:4" x14ac:dyDescent="0.3">
      <c r="A18626" s="1" t="s">
        <v>306</v>
      </c>
      <c r="B18626" s="1" t="s">
        <v>314</v>
      </c>
      <c r="C18626">
        <v>358.430329999999</v>
      </c>
      <c r="D18626">
        <v>377.45629999999898</v>
      </c>
    </row>
    <row r="18627" spans="1:4" x14ac:dyDescent="0.3">
      <c r="A18627" s="1" t="s">
        <v>306</v>
      </c>
      <c r="B18627" s="1" t="s">
        <v>314</v>
      </c>
      <c r="C18627">
        <v>356.81985999999898</v>
      </c>
      <c r="D18627">
        <v>378.30823999999899</v>
      </c>
    </row>
    <row r="18628" spans="1:4" x14ac:dyDescent="0.3">
      <c r="A18628" s="1" t="s">
        <v>317</v>
      </c>
      <c r="B18628" s="1" t="s">
        <v>318</v>
      </c>
      <c r="C18628">
        <v>229.45813999999999</v>
      </c>
      <c r="D18628">
        <v>469.16143</v>
      </c>
    </row>
    <row r="18629" spans="1:4" x14ac:dyDescent="0.3">
      <c r="A18629" s="1" t="s">
        <v>317</v>
      </c>
      <c r="B18629" s="1" t="s">
        <v>318</v>
      </c>
      <c r="C18629">
        <v>227.55139999999901</v>
      </c>
      <c r="D18629">
        <v>469.92239999999998</v>
      </c>
    </row>
    <row r="18630" spans="1:4" x14ac:dyDescent="0.3">
      <c r="A18630" s="1" t="s">
        <v>317</v>
      </c>
      <c r="B18630" s="1" t="s">
        <v>318</v>
      </c>
      <c r="C18630">
        <v>225.31245999999899</v>
      </c>
      <c r="D18630">
        <v>470.37288999999998</v>
      </c>
    </row>
    <row r="18631" spans="1:4" x14ac:dyDescent="0.3">
      <c r="A18631" s="1" t="s">
        <v>317</v>
      </c>
      <c r="B18631" s="1" t="s">
        <v>318</v>
      </c>
      <c r="C18631">
        <v>223.01317999999901</v>
      </c>
      <c r="D18631">
        <v>470.66122999999999</v>
      </c>
    </row>
    <row r="18632" spans="1:4" x14ac:dyDescent="0.3">
      <c r="A18632" s="1" t="s">
        <v>317</v>
      </c>
      <c r="B18632" s="1" t="s">
        <v>318</v>
      </c>
      <c r="C18632">
        <v>220.92544999999899</v>
      </c>
      <c r="D18632">
        <v>470.93574000000001</v>
      </c>
    </row>
    <row r="18633" spans="1:4" x14ac:dyDescent="0.3">
      <c r="A18633" s="1" t="s">
        <v>317</v>
      </c>
      <c r="B18633" s="1" t="s">
        <v>318</v>
      </c>
      <c r="C18633">
        <v>216.246309999999</v>
      </c>
      <c r="D18633">
        <v>471.72987000000001</v>
      </c>
    </row>
    <row r="18634" spans="1:4" x14ac:dyDescent="0.3">
      <c r="A18634" s="1" t="s">
        <v>317</v>
      </c>
      <c r="B18634" s="1" t="s">
        <v>318</v>
      </c>
      <c r="C18634">
        <v>211.569469999999</v>
      </c>
      <c r="D18634">
        <v>472.51760000000002</v>
      </c>
    </row>
    <row r="18635" spans="1:4" x14ac:dyDescent="0.3">
      <c r="A18635" s="1" t="s">
        <v>317</v>
      </c>
      <c r="B18635" s="1" t="s">
        <v>318</v>
      </c>
      <c r="C18635">
        <v>206.88667999999899</v>
      </c>
      <c r="D18635">
        <v>473.26184999999998</v>
      </c>
    </row>
    <row r="18636" spans="1:4" x14ac:dyDescent="0.3">
      <c r="A18636" s="1" t="s">
        <v>317</v>
      </c>
      <c r="B18636" s="1" t="s">
        <v>318</v>
      </c>
      <c r="C18636">
        <v>202.18969999999899</v>
      </c>
      <c r="D18636">
        <v>473.92556999999999</v>
      </c>
    </row>
    <row r="18637" spans="1:4" x14ac:dyDescent="0.3">
      <c r="A18637" s="1" t="s">
        <v>317</v>
      </c>
      <c r="B18637" s="1" t="s">
        <v>318</v>
      </c>
      <c r="C18637">
        <v>201.036779999999</v>
      </c>
      <c r="D18637">
        <v>474.06051000000002</v>
      </c>
    </row>
    <row r="18638" spans="1:4" x14ac:dyDescent="0.3">
      <c r="A18638" s="1" t="s">
        <v>317</v>
      </c>
      <c r="B18638" s="1" t="s">
        <v>318</v>
      </c>
      <c r="C18638">
        <v>199.82718999999901</v>
      </c>
      <c r="D18638">
        <v>474.18453</v>
      </c>
    </row>
    <row r="18639" spans="1:4" x14ac:dyDescent="0.3">
      <c r="A18639" s="1" t="s">
        <v>317</v>
      </c>
      <c r="B18639" s="1" t="s">
        <v>318</v>
      </c>
      <c r="C18639">
        <v>198.62786999999901</v>
      </c>
      <c r="D18639">
        <v>474.30570999999998</v>
      </c>
    </row>
    <row r="18640" spans="1:4" x14ac:dyDescent="0.3">
      <c r="A18640" s="1" t="s">
        <v>317</v>
      </c>
      <c r="B18640" s="1" t="s">
        <v>318</v>
      </c>
      <c r="C18640">
        <v>197.50575999999899</v>
      </c>
      <c r="D18640">
        <v>474.43214999999998</v>
      </c>
    </row>
    <row r="18641" spans="1:4" x14ac:dyDescent="0.3">
      <c r="A18641" s="1" t="s">
        <v>317</v>
      </c>
      <c r="B18641" s="1" t="s">
        <v>318</v>
      </c>
      <c r="C18641">
        <v>196.69157999999999</v>
      </c>
      <c r="D18641">
        <v>474.5829</v>
      </c>
    </row>
    <row r="18642" spans="1:4" x14ac:dyDescent="0.3">
      <c r="A18642" s="1" t="s">
        <v>317</v>
      </c>
      <c r="B18642" s="1" t="s">
        <v>318</v>
      </c>
      <c r="C18642">
        <v>195.93561</v>
      </c>
      <c r="D18642">
        <v>474.78075999999999</v>
      </c>
    </row>
    <row r="18643" spans="1:4" x14ac:dyDescent="0.3">
      <c r="A18643" s="1" t="s">
        <v>317</v>
      </c>
      <c r="B18643" s="1" t="s">
        <v>318</v>
      </c>
      <c r="C18643">
        <v>195.15402</v>
      </c>
      <c r="D18643">
        <v>474.96823999999998</v>
      </c>
    </row>
    <row r="18644" spans="1:4" x14ac:dyDescent="0.3">
      <c r="A18644" s="1" t="s">
        <v>317</v>
      </c>
      <c r="B18644" s="1" t="s">
        <v>318</v>
      </c>
      <c r="C18644">
        <v>194.26302999999999</v>
      </c>
      <c r="D18644">
        <v>475.08779999999899</v>
      </c>
    </row>
    <row r="18645" spans="1:4" x14ac:dyDescent="0.3">
      <c r="A18645" s="1" t="s">
        <v>317</v>
      </c>
      <c r="B18645" s="1" t="s">
        <v>318</v>
      </c>
      <c r="C18645">
        <v>193.22682</v>
      </c>
      <c r="D18645">
        <v>475.126499999999</v>
      </c>
    </row>
    <row r="18646" spans="1:4" x14ac:dyDescent="0.3">
      <c r="A18646" s="1" t="s">
        <v>317</v>
      </c>
      <c r="B18646" s="1" t="s">
        <v>318</v>
      </c>
      <c r="C18646">
        <v>192.27042</v>
      </c>
      <c r="D18646">
        <v>475.11849999999998</v>
      </c>
    </row>
    <row r="18647" spans="1:4" x14ac:dyDescent="0.3">
      <c r="A18647" s="1" t="s">
        <v>317</v>
      </c>
      <c r="B18647" s="1" t="s">
        <v>318</v>
      </c>
      <c r="C18647">
        <v>191.31950000000001</v>
      </c>
      <c r="D18647">
        <v>475.10359999999997</v>
      </c>
    </row>
    <row r="18648" spans="1:4" x14ac:dyDescent="0.3">
      <c r="A18648" s="1" t="s">
        <v>317</v>
      </c>
      <c r="B18648" s="1" t="s">
        <v>318</v>
      </c>
      <c r="C18648">
        <v>190.2997</v>
      </c>
      <c r="D18648">
        <v>475.12119999999999</v>
      </c>
    </row>
    <row r="18649" spans="1:4" x14ac:dyDescent="0.3">
      <c r="A18649" s="1" t="s">
        <v>317</v>
      </c>
      <c r="B18649" s="1" t="s">
        <v>318</v>
      </c>
      <c r="C18649">
        <v>185.19943000000001</v>
      </c>
      <c r="D18649">
        <v>475.48016999999999</v>
      </c>
    </row>
    <row r="18650" spans="1:4" x14ac:dyDescent="0.3">
      <c r="A18650" s="1" t="s">
        <v>317</v>
      </c>
      <c r="B18650" s="1" t="s">
        <v>318</v>
      </c>
      <c r="C18650">
        <v>180.05025000000001</v>
      </c>
      <c r="D18650">
        <v>475.97528</v>
      </c>
    </row>
    <row r="18651" spans="1:4" x14ac:dyDescent="0.3">
      <c r="A18651" s="1" t="s">
        <v>317</v>
      </c>
      <c r="B18651" s="1" t="s">
        <v>318</v>
      </c>
      <c r="C18651">
        <v>174.89148</v>
      </c>
      <c r="D18651">
        <v>476.39888999999999</v>
      </c>
    </row>
    <row r="18652" spans="1:4" x14ac:dyDescent="0.3">
      <c r="A18652" s="1" t="s">
        <v>317</v>
      </c>
      <c r="B18652" s="1" t="s">
        <v>318</v>
      </c>
      <c r="C18652">
        <v>169.76244</v>
      </c>
      <c r="D18652">
        <v>476.54338000000001</v>
      </c>
    </row>
    <row r="18653" spans="1:4" x14ac:dyDescent="0.3">
      <c r="A18653" s="1" t="s">
        <v>317</v>
      </c>
      <c r="B18653" s="1" t="s">
        <v>318</v>
      </c>
      <c r="C18653">
        <v>168.63855999999899</v>
      </c>
      <c r="D18653">
        <v>476.53208000000001</v>
      </c>
    </row>
    <row r="18654" spans="1:4" x14ac:dyDescent="0.3">
      <c r="A18654" s="1" t="s">
        <v>317</v>
      </c>
      <c r="B18654" s="1" t="s">
        <v>318</v>
      </c>
      <c r="C18654">
        <v>167.60332</v>
      </c>
      <c r="D18654">
        <v>476.52807999999999</v>
      </c>
    </row>
    <row r="18655" spans="1:4" x14ac:dyDescent="0.3">
      <c r="A18655" s="1" t="s">
        <v>317</v>
      </c>
      <c r="B18655" s="1" t="s">
        <v>318</v>
      </c>
      <c r="C18655">
        <v>166.56673000000001</v>
      </c>
      <c r="D18655">
        <v>476.53208000000001</v>
      </c>
    </row>
    <row r="18656" spans="1:4" x14ac:dyDescent="0.3">
      <c r="A18656" s="1" t="s">
        <v>317</v>
      </c>
      <c r="B18656" s="1" t="s">
        <v>318</v>
      </c>
      <c r="C18656">
        <v>165.43879999999999</v>
      </c>
      <c r="D18656">
        <v>476.54338000000001</v>
      </c>
    </row>
    <row r="18657" spans="1:4" x14ac:dyDescent="0.3">
      <c r="A18657" s="1" t="s">
        <v>317</v>
      </c>
      <c r="B18657" s="1" t="s">
        <v>318</v>
      </c>
      <c r="C18657">
        <v>153.59957</v>
      </c>
      <c r="D18657">
        <v>476.85242</v>
      </c>
    </row>
    <row r="18658" spans="1:4" x14ac:dyDescent="0.3">
      <c r="A18658" s="1" t="s">
        <v>317</v>
      </c>
      <c r="B18658" s="1" t="s">
        <v>318</v>
      </c>
      <c r="C18658">
        <v>141.67393999999999</v>
      </c>
      <c r="D18658">
        <v>477.33958000000001</v>
      </c>
    </row>
    <row r="18659" spans="1:4" x14ac:dyDescent="0.3">
      <c r="A18659" s="1" t="s">
        <v>317</v>
      </c>
      <c r="B18659" s="1" t="s">
        <v>318</v>
      </c>
      <c r="C18659">
        <v>129.74073999999999</v>
      </c>
      <c r="D18659">
        <v>477.78967999999998</v>
      </c>
    </row>
    <row r="18660" spans="1:4" x14ac:dyDescent="0.3">
      <c r="A18660" s="1" t="s">
        <v>317</v>
      </c>
      <c r="B18660" s="1" t="s">
        <v>318</v>
      </c>
      <c r="C18660">
        <v>117.87881</v>
      </c>
      <c r="D18660">
        <v>477.98752999999999</v>
      </c>
    </row>
    <row r="18661" spans="1:4" x14ac:dyDescent="0.3">
      <c r="A18661" s="1" t="s">
        <v>317</v>
      </c>
      <c r="B18661" s="1" t="s">
        <v>318</v>
      </c>
      <c r="C18661">
        <v>272.08846999999997</v>
      </c>
      <c r="D18661">
        <v>462.86567000000002</v>
      </c>
    </row>
    <row r="18662" spans="1:4" x14ac:dyDescent="0.3">
      <c r="A18662" s="1" t="s">
        <v>317</v>
      </c>
      <c r="B18662" s="1" t="s">
        <v>318</v>
      </c>
      <c r="C18662">
        <v>269.03573999999998</v>
      </c>
      <c r="D18662">
        <v>463.49587000000002</v>
      </c>
    </row>
    <row r="18663" spans="1:4" x14ac:dyDescent="0.3">
      <c r="A18663" s="1" t="s">
        <v>317</v>
      </c>
      <c r="B18663" s="1" t="s">
        <v>318</v>
      </c>
      <c r="C18663">
        <v>265.56459999999998</v>
      </c>
      <c r="D18663">
        <v>463.86241000000001</v>
      </c>
    </row>
    <row r="18664" spans="1:4" x14ac:dyDescent="0.3">
      <c r="A18664" s="1" t="s">
        <v>317</v>
      </c>
      <c r="B18664" s="1" t="s">
        <v>318</v>
      </c>
      <c r="C18664">
        <v>262.02258999999998</v>
      </c>
      <c r="D18664">
        <v>464.09737999999999</v>
      </c>
    </row>
    <row r="18665" spans="1:4" x14ac:dyDescent="0.3">
      <c r="A18665" s="1" t="s">
        <v>317</v>
      </c>
      <c r="B18665" s="1" t="s">
        <v>318</v>
      </c>
      <c r="C18665">
        <v>258.75725999999997</v>
      </c>
      <c r="D18665">
        <v>464.33285999999998</v>
      </c>
    </row>
    <row r="18666" spans="1:4" x14ac:dyDescent="0.3">
      <c r="A18666" s="1" t="s">
        <v>317</v>
      </c>
      <c r="B18666" s="1" t="s">
        <v>318</v>
      </c>
      <c r="C18666">
        <v>254.33065999999999</v>
      </c>
      <c r="D18666">
        <v>464.817959999999</v>
      </c>
    </row>
    <row r="18667" spans="1:4" x14ac:dyDescent="0.3">
      <c r="A18667" s="1" t="s">
        <v>317</v>
      </c>
      <c r="B18667" s="1" t="s">
        <v>318</v>
      </c>
      <c r="C18667">
        <v>249.89106000000001</v>
      </c>
      <c r="D18667">
        <v>465.44441999999998</v>
      </c>
    </row>
    <row r="18668" spans="1:4" x14ac:dyDescent="0.3">
      <c r="A18668" s="1" t="s">
        <v>317</v>
      </c>
      <c r="B18668" s="1" t="s">
        <v>318</v>
      </c>
      <c r="C18668">
        <v>245.47084000000001</v>
      </c>
      <c r="D18668">
        <v>466.19792999999999</v>
      </c>
    </row>
    <row r="18669" spans="1:4" x14ac:dyDescent="0.3">
      <c r="A18669" s="1" t="s">
        <v>317</v>
      </c>
      <c r="B18669" s="1" t="s">
        <v>318</v>
      </c>
      <c r="C18669">
        <v>241.10240999999999</v>
      </c>
      <c r="D18669">
        <v>467.064179999999</v>
      </c>
    </row>
    <row r="18670" spans="1:4" x14ac:dyDescent="0.3">
      <c r="A18670" s="1" t="s">
        <v>317</v>
      </c>
      <c r="B18670" s="1" t="s">
        <v>318</v>
      </c>
      <c r="C18670">
        <v>238.42481000000001</v>
      </c>
      <c r="D18670">
        <v>467.637889999999</v>
      </c>
    </row>
    <row r="18671" spans="1:4" x14ac:dyDescent="0.3">
      <c r="A18671" s="1" t="s">
        <v>317</v>
      </c>
      <c r="B18671" s="1" t="s">
        <v>318</v>
      </c>
      <c r="C18671">
        <v>235.67558</v>
      </c>
      <c r="D18671">
        <v>468.20016999999899</v>
      </c>
    </row>
    <row r="18672" spans="1:4" x14ac:dyDescent="0.3">
      <c r="A18672" s="1" t="s">
        <v>317</v>
      </c>
      <c r="B18672" s="1" t="s">
        <v>318</v>
      </c>
      <c r="C18672">
        <v>232.93747999999999</v>
      </c>
      <c r="D18672">
        <v>468.67501999999899</v>
      </c>
    </row>
    <row r="18673" spans="1:4" x14ac:dyDescent="0.3">
      <c r="A18673" s="1" t="s">
        <v>317</v>
      </c>
      <c r="B18673" s="1" t="s">
        <v>318</v>
      </c>
      <c r="C18673">
        <v>230.29333</v>
      </c>
      <c r="D18673">
        <v>468.98646999999897</v>
      </c>
    </row>
    <row r="18674" spans="1:4" x14ac:dyDescent="0.3">
      <c r="A18674" s="1" t="s">
        <v>317</v>
      </c>
      <c r="B18674" s="1" t="s">
        <v>318</v>
      </c>
      <c r="C18674">
        <v>372.97329000000002</v>
      </c>
      <c r="D18674">
        <v>459.98532999999901</v>
      </c>
    </row>
    <row r="18675" spans="1:4" x14ac:dyDescent="0.3">
      <c r="A18675" s="1" t="s">
        <v>317</v>
      </c>
      <c r="B18675" s="1" t="s">
        <v>318</v>
      </c>
      <c r="C18675">
        <v>362.80574000000001</v>
      </c>
      <c r="D18675">
        <v>460.81128999999902</v>
      </c>
    </row>
    <row r="18676" spans="1:4" x14ac:dyDescent="0.3">
      <c r="A18676" s="1" t="s">
        <v>317</v>
      </c>
      <c r="B18676" s="1" t="s">
        <v>318</v>
      </c>
      <c r="C18676">
        <v>352.48020000000002</v>
      </c>
      <c r="D18676">
        <v>460.97954999999899</v>
      </c>
    </row>
    <row r="18677" spans="1:4" x14ac:dyDescent="0.3">
      <c r="A18677" s="1" t="s">
        <v>317</v>
      </c>
      <c r="B18677" s="1" t="s">
        <v>318</v>
      </c>
      <c r="C18677">
        <v>342.13258000000002</v>
      </c>
      <c r="D18677">
        <v>460.83071999999902</v>
      </c>
    </row>
    <row r="18678" spans="1:4" x14ac:dyDescent="0.3">
      <c r="A18678" s="1" t="s">
        <v>317</v>
      </c>
      <c r="B18678" s="1" t="s">
        <v>318</v>
      </c>
      <c r="C18678">
        <v>331.89875000000001</v>
      </c>
      <c r="D18678">
        <v>460.70541999999898</v>
      </c>
    </row>
    <row r="18679" spans="1:4" x14ac:dyDescent="0.3">
      <c r="A18679" s="1" t="s">
        <v>317</v>
      </c>
      <c r="B18679" s="1" t="s">
        <v>318</v>
      </c>
      <c r="C18679">
        <v>325.79626999999999</v>
      </c>
      <c r="D18679">
        <v>460.785719999999</v>
      </c>
    </row>
    <row r="18680" spans="1:4" x14ac:dyDescent="0.3">
      <c r="A18680" s="1" t="s">
        <v>317</v>
      </c>
      <c r="B18680" s="1" t="s">
        <v>318</v>
      </c>
      <c r="C18680">
        <v>319.62684000000002</v>
      </c>
      <c r="D18680">
        <v>460.98004999999898</v>
      </c>
    </row>
    <row r="18681" spans="1:4" x14ac:dyDescent="0.3">
      <c r="A18681" s="1" t="s">
        <v>317</v>
      </c>
      <c r="B18681" s="1" t="s">
        <v>318</v>
      </c>
      <c r="C18681">
        <v>313.46821</v>
      </c>
      <c r="D18681">
        <v>461.21832999999901</v>
      </c>
    </row>
    <row r="18682" spans="1:4" x14ac:dyDescent="0.3">
      <c r="A18682" s="1" t="s">
        <v>317</v>
      </c>
      <c r="B18682" s="1" t="s">
        <v>318</v>
      </c>
      <c r="C18682">
        <v>307.39814999999999</v>
      </c>
      <c r="D18682">
        <v>461.43051999999898</v>
      </c>
    </row>
    <row r="18683" spans="1:4" x14ac:dyDescent="0.3">
      <c r="A18683" s="1" t="s">
        <v>317</v>
      </c>
      <c r="B18683" s="1" t="s">
        <v>318</v>
      </c>
      <c r="C18683">
        <v>306.28082000000001</v>
      </c>
      <c r="D18683">
        <v>461.49481999999898</v>
      </c>
    </row>
    <row r="18684" spans="1:4" x14ac:dyDescent="0.3">
      <c r="A18684" s="1" t="s">
        <v>317</v>
      </c>
      <c r="B18684" s="1" t="s">
        <v>318</v>
      </c>
      <c r="C18684">
        <v>305.25161000000003</v>
      </c>
      <c r="D18684">
        <v>461.59777999999898</v>
      </c>
    </row>
    <row r="18685" spans="1:4" x14ac:dyDescent="0.3">
      <c r="A18685" s="1" t="s">
        <v>317</v>
      </c>
      <c r="B18685" s="1" t="s">
        <v>318</v>
      </c>
      <c r="C18685">
        <v>304.21476000000001</v>
      </c>
      <c r="D18685">
        <v>461.70911999999902</v>
      </c>
    </row>
    <row r="18686" spans="1:4" x14ac:dyDescent="0.3">
      <c r="A18686" s="1" t="s">
        <v>317</v>
      </c>
      <c r="B18686" s="1" t="s">
        <v>318</v>
      </c>
      <c r="C18686">
        <v>303.07452000000001</v>
      </c>
      <c r="D18686">
        <v>461.79851999999897</v>
      </c>
    </row>
    <row r="18687" spans="1:4" x14ac:dyDescent="0.3">
      <c r="A18687" s="1" t="s">
        <v>317</v>
      </c>
      <c r="B18687" s="1" t="s">
        <v>318</v>
      </c>
      <c r="C18687">
        <v>297.61763000000002</v>
      </c>
      <c r="D18687">
        <v>461.94324999999901</v>
      </c>
    </row>
    <row r="18688" spans="1:4" x14ac:dyDescent="0.3">
      <c r="A18688" s="1" t="s">
        <v>317</v>
      </c>
      <c r="B18688" s="1" t="s">
        <v>318</v>
      </c>
      <c r="C18688">
        <v>292.06420000000003</v>
      </c>
      <c r="D18688">
        <v>461.93624999999901</v>
      </c>
    </row>
    <row r="18689" spans="1:4" x14ac:dyDescent="0.3">
      <c r="A18689" s="1" t="s">
        <v>317</v>
      </c>
      <c r="B18689" s="1" t="s">
        <v>318</v>
      </c>
      <c r="C18689">
        <v>286.52131000000003</v>
      </c>
      <c r="D18689">
        <v>462.011249999999</v>
      </c>
    </row>
    <row r="18690" spans="1:4" x14ac:dyDescent="0.3">
      <c r="A18690" s="1" t="s">
        <v>317</v>
      </c>
      <c r="B18690" s="1" t="s">
        <v>318</v>
      </c>
      <c r="C18690">
        <v>281.09604000000002</v>
      </c>
      <c r="D18690">
        <v>462.40305999999902</v>
      </c>
    </row>
    <row r="18691" spans="1:4" x14ac:dyDescent="0.3">
      <c r="A18691" s="1" t="s">
        <v>317</v>
      </c>
      <c r="B18691" s="1" t="s">
        <v>318</v>
      </c>
      <c r="C18691">
        <v>280.15944000000002</v>
      </c>
      <c r="D18691">
        <v>462.48425999999898</v>
      </c>
    </row>
    <row r="18692" spans="1:4" x14ac:dyDescent="0.3">
      <c r="A18692" s="1" t="s">
        <v>317</v>
      </c>
      <c r="B18692" s="1" t="s">
        <v>318</v>
      </c>
      <c r="C18692">
        <v>279.29020000000003</v>
      </c>
      <c r="D18692">
        <v>462.51095999999899</v>
      </c>
    </row>
    <row r="18693" spans="1:4" x14ac:dyDescent="0.3">
      <c r="A18693" s="1" t="s">
        <v>317</v>
      </c>
      <c r="B18693" s="1" t="s">
        <v>318</v>
      </c>
      <c r="C18693">
        <v>278.42311999999998</v>
      </c>
      <c r="D18693">
        <v>462.50995999999998</v>
      </c>
    </row>
    <row r="18694" spans="1:4" x14ac:dyDescent="0.3">
      <c r="A18694" s="1" t="s">
        <v>317</v>
      </c>
      <c r="B18694" s="1" t="s">
        <v>318</v>
      </c>
      <c r="C18694">
        <v>277.49301000000003</v>
      </c>
      <c r="D18694">
        <v>462.50695999999999</v>
      </c>
    </row>
    <row r="18695" spans="1:4" x14ac:dyDescent="0.3">
      <c r="A18695" s="1" t="s">
        <v>317</v>
      </c>
      <c r="B18695" s="1" t="s">
        <v>318</v>
      </c>
      <c r="C18695">
        <v>276.05345999999997</v>
      </c>
      <c r="D18695">
        <v>462.56495999999999</v>
      </c>
    </row>
    <row r="18696" spans="1:4" x14ac:dyDescent="0.3">
      <c r="A18696" s="1" t="s">
        <v>317</v>
      </c>
      <c r="B18696" s="1" t="s">
        <v>318</v>
      </c>
      <c r="C18696">
        <v>274.78167999999999</v>
      </c>
      <c r="D18696">
        <v>462.68407999999999</v>
      </c>
    </row>
    <row r="18697" spans="1:4" x14ac:dyDescent="0.3">
      <c r="A18697" s="1" t="s">
        <v>317</v>
      </c>
      <c r="B18697" s="1" t="s">
        <v>318</v>
      </c>
      <c r="C18697">
        <v>273.51443999999998</v>
      </c>
      <c r="D18697">
        <v>462.80453999999997</v>
      </c>
    </row>
    <row r="18698" spans="1:4" x14ac:dyDescent="0.3">
      <c r="A18698" s="1" t="s">
        <v>317</v>
      </c>
      <c r="B18698" s="1" t="s">
        <v>318</v>
      </c>
      <c r="C18698">
        <v>272.08846999999997</v>
      </c>
      <c r="D18698">
        <v>462.86663999999899</v>
      </c>
    </row>
    <row r="18699" spans="1:4" x14ac:dyDescent="0.3">
      <c r="A18699" s="1" t="s">
        <v>317</v>
      </c>
      <c r="B18699" s="1" t="s">
        <v>319</v>
      </c>
      <c r="C18699">
        <v>179.09193999999999</v>
      </c>
      <c r="D18699">
        <v>435.49784</v>
      </c>
    </row>
    <row r="18700" spans="1:4" x14ac:dyDescent="0.3">
      <c r="A18700" s="1" t="s">
        <v>317</v>
      </c>
      <c r="B18700" s="1" t="s">
        <v>319</v>
      </c>
      <c r="C18700">
        <v>178.5668</v>
      </c>
      <c r="D18700">
        <v>435.46773999999999</v>
      </c>
    </row>
    <row r="18701" spans="1:4" x14ac:dyDescent="0.3">
      <c r="A18701" s="1" t="s">
        <v>317</v>
      </c>
      <c r="B18701" s="1" t="s">
        <v>319</v>
      </c>
      <c r="C18701">
        <v>178.04166000000001</v>
      </c>
      <c r="D18701">
        <v>435.43763999999999</v>
      </c>
    </row>
    <row r="18702" spans="1:4" x14ac:dyDescent="0.3">
      <c r="A18702" s="1" t="s">
        <v>317</v>
      </c>
      <c r="B18702" s="1" t="s">
        <v>319</v>
      </c>
      <c r="C18702">
        <v>177.51652000000001</v>
      </c>
      <c r="D18702">
        <v>435.40753999999998</v>
      </c>
    </row>
    <row r="18703" spans="1:4" x14ac:dyDescent="0.3">
      <c r="A18703" s="1" t="s">
        <v>317</v>
      </c>
      <c r="B18703" s="1" t="s">
        <v>319</v>
      </c>
      <c r="C18703">
        <v>176.99137999999999</v>
      </c>
      <c r="D18703">
        <v>435.37743999999998</v>
      </c>
    </row>
    <row r="18704" spans="1:4" x14ac:dyDescent="0.3">
      <c r="A18704" s="1" t="s">
        <v>317</v>
      </c>
      <c r="B18704" s="1" t="s">
        <v>319</v>
      </c>
      <c r="C18704">
        <v>176.1807</v>
      </c>
      <c r="D18704">
        <v>435.49509</v>
      </c>
    </row>
    <row r="18705" spans="1:4" x14ac:dyDescent="0.3">
      <c r="A18705" s="1" t="s">
        <v>317</v>
      </c>
      <c r="B18705" s="1" t="s">
        <v>319</v>
      </c>
      <c r="C18705">
        <v>175.37002000000001</v>
      </c>
      <c r="D18705">
        <v>435.61273</v>
      </c>
    </row>
    <row r="18706" spans="1:4" x14ac:dyDescent="0.3">
      <c r="A18706" s="1" t="s">
        <v>317</v>
      </c>
      <c r="B18706" s="1" t="s">
        <v>319</v>
      </c>
      <c r="C18706">
        <v>174.55932999999999</v>
      </c>
      <c r="D18706">
        <v>435.73038000000003</v>
      </c>
    </row>
    <row r="18707" spans="1:4" x14ac:dyDescent="0.3">
      <c r="A18707" s="1" t="s">
        <v>317</v>
      </c>
      <c r="B18707" s="1" t="s">
        <v>319</v>
      </c>
      <c r="C18707">
        <v>173.74865</v>
      </c>
      <c r="D18707">
        <v>435.84802000000002</v>
      </c>
    </row>
    <row r="18708" spans="1:4" x14ac:dyDescent="0.3">
      <c r="A18708" s="1" t="s">
        <v>317</v>
      </c>
      <c r="B18708" s="1" t="s">
        <v>319</v>
      </c>
      <c r="C18708">
        <v>172.84789000000001</v>
      </c>
      <c r="D18708">
        <v>435.85201999999998</v>
      </c>
    </row>
    <row r="18709" spans="1:4" x14ac:dyDescent="0.3">
      <c r="A18709" s="1" t="s">
        <v>317</v>
      </c>
      <c r="B18709" s="1" t="s">
        <v>319</v>
      </c>
      <c r="C18709">
        <v>171.94713999999999</v>
      </c>
      <c r="D18709">
        <v>435.85602</v>
      </c>
    </row>
    <row r="18710" spans="1:4" x14ac:dyDescent="0.3">
      <c r="A18710" s="1" t="s">
        <v>317</v>
      </c>
      <c r="B18710" s="1" t="s">
        <v>319</v>
      </c>
      <c r="C18710">
        <v>171.04638</v>
      </c>
      <c r="D18710">
        <v>435.86002000000002</v>
      </c>
    </row>
    <row r="18711" spans="1:4" x14ac:dyDescent="0.3">
      <c r="A18711" s="1" t="s">
        <v>317</v>
      </c>
      <c r="B18711" s="1" t="s">
        <v>319</v>
      </c>
      <c r="C18711">
        <v>170.14562000000001</v>
      </c>
      <c r="D18711">
        <v>435.86401999999998</v>
      </c>
    </row>
    <row r="18712" spans="1:4" x14ac:dyDescent="0.3">
      <c r="A18712" s="1" t="s">
        <v>317</v>
      </c>
      <c r="B18712" s="1" t="s">
        <v>319</v>
      </c>
      <c r="C18712">
        <v>164.20061999999999</v>
      </c>
      <c r="D18712">
        <v>436.13531999999998</v>
      </c>
    </row>
    <row r="18713" spans="1:4" x14ac:dyDescent="0.3">
      <c r="A18713" s="1" t="s">
        <v>317</v>
      </c>
      <c r="B18713" s="1" t="s">
        <v>319</v>
      </c>
      <c r="C18713">
        <v>158.25563</v>
      </c>
      <c r="D18713">
        <v>436.40661</v>
      </c>
    </row>
    <row r="18714" spans="1:4" x14ac:dyDescent="0.3">
      <c r="A18714" s="1" t="s">
        <v>317</v>
      </c>
      <c r="B18714" s="1" t="s">
        <v>319</v>
      </c>
      <c r="C18714">
        <v>152.31063</v>
      </c>
      <c r="D18714">
        <v>436.67790000000002</v>
      </c>
    </row>
    <row r="18715" spans="1:4" x14ac:dyDescent="0.3">
      <c r="A18715" s="1" t="s">
        <v>317</v>
      </c>
      <c r="B18715" s="1" t="s">
        <v>319</v>
      </c>
      <c r="C18715">
        <v>146.36563000000001</v>
      </c>
      <c r="D18715">
        <v>436.94920000000002</v>
      </c>
    </row>
    <row r="18716" spans="1:4" x14ac:dyDescent="0.3">
      <c r="A18716" s="1" t="s">
        <v>317</v>
      </c>
      <c r="B18716" s="1" t="s">
        <v>319</v>
      </c>
      <c r="C18716">
        <v>145.37479999999999</v>
      </c>
      <c r="D18716">
        <v>437.03649999999999</v>
      </c>
    </row>
    <row r="18717" spans="1:4" x14ac:dyDescent="0.3">
      <c r="A18717" s="1" t="s">
        <v>317</v>
      </c>
      <c r="B18717" s="1" t="s">
        <v>319</v>
      </c>
      <c r="C18717">
        <v>144.38397000000001</v>
      </c>
      <c r="D18717">
        <v>437.12380000000002</v>
      </c>
    </row>
    <row r="18718" spans="1:4" x14ac:dyDescent="0.3">
      <c r="A18718" s="1" t="s">
        <v>317</v>
      </c>
      <c r="B18718" s="1" t="s">
        <v>319</v>
      </c>
      <c r="C18718">
        <v>143.39313000000001</v>
      </c>
      <c r="D18718">
        <v>437.21109999999999</v>
      </c>
    </row>
    <row r="18719" spans="1:4" x14ac:dyDescent="0.3">
      <c r="A18719" s="1" t="s">
        <v>317</v>
      </c>
      <c r="B18719" s="1" t="s">
        <v>319</v>
      </c>
      <c r="C18719">
        <v>142.4023</v>
      </c>
      <c r="D18719">
        <v>437.29840000000002</v>
      </c>
    </row>
    <row r="18720" spans="1:4" x14ac:dyDescent="0.3">
      <c r="A18720" s="1" t="s">
        <v>317</v>
      </c>
      <c r="B18720" s="1" t="s">
        <v>319</v>
      </c>
      <c r="C18720">
        <v>133.93518</v>
      </c>
      <c r="D18720">
        <v>437.47976999999997</v>
      </c>
    </row>
    <row r="18721" spans="1:4" x14ac:dyDescent="0.3">
      <c r="A18721" s="1" t="s">
        <v>317</v>
      </c>
      <c r="B18721" s="1" t="s">
        <v>319</v>
      </c>
      <c r="C18721">
        <v>125.46805999999999</v>
      </c>
      <c r="D18721">
        <v>437.66113999999999</v>
      </c>
    </row>
    <row r="18722" spans="1:4" x14ac:dyDescent="0.3">
      <c r="A18722" s="1" t="s">
        <v>317</v>
      </c>
      <c r="B18722" s="1" t="s">
        <v>319</v>
      </c>
      <c r="C18722">
        <v>117.00094</v>
      </c>
      <c r="D18722">
        <v>437.84251999999998</v>
      </c>
    </row>
    <row r="18723" spans="1:4" x14ac:dyDescent="0.3">
      <c r="A18723" s="1" t="s">
        <v>317</v>
      </c>
      <c r="B18723" s="1" t="s">
        <v>319</v>
      </c>
      <c r="C18723">
        <v>108.53382000000001</v>
      </c>
      <c r="D18723">
        <v>438.02388999999999</v>
      </c>
    </row>
    <row r="18724" spans="1:4" x14ac:dyDescent="0.3">
      <c r="A18724" s="1" t="s">
        <v>317</v>
      </c>
      <c r="B18724" s="1" t="s">
        <v>319</v>
      </c>
      <c r="C18724">
        <v>229.59559999999999</v>
      </c>
      <c r="D18724">
        <v>428.66268000000002</v>
      </c>
    </row>
    <row r="18725" spans="1:4" x14ac:dyDescent="0.3">
      <c r="A18725" s="1" t="s">
        <v>317</v>
      </c>
      <c r="B18725" s="1" t="s">
        <v>319</v>
      </c>
      <c r="C18725">
        <v>227.09502000000001</v>
      </c>
      <c r="D18725">
        <v>429.03554000000003</v>
      </c>
    </row>
    <row r="18726" spans="1:4" x14ac:dyDescent="0.3">
      <c r="A18726" s="1" t="s">
        <v>317</v>
      </c>
      <c r="B18726" s="1" t="s">
        <v>319</v>
      </c>
      <c r="C18726">
        <v>223.93543</v>
      </c>
      <c r="D18726">
        <v>429.55464999999998</v>
      </c>
    </row>
    <row r="18727" spans="1:4" x14ac:dyDescent="0.3">
      <c r="A18727" s="1" t="s">
        <v>317</v>
      </c>
      <c r="B18727" s="1" t="s">
        <v>319</v>
      </c>
      <c r="C18727">
        <v>220.63342</v>
      </c>
      <c r="D18727">
        <v>430.08233999999999</v>
      </c>
    </row>
    <row r="18728" spans="1:4" x14ac:dyDescent="0.3">
      <c r="A18728" s="1" t="s">
        <v>317</v>
      </c>
      <c r="B18728" s="1" t="s">
        <v>319</v>
      </c>
      <c r="C18728">
        <v>217.70561000000001</v>
      </c>
      <c r="D18728">
        <v>430.48092000000003</v>
      </c>
    </row>
    <row r="18729" spans="1:4" x14ac:dyDescent="0.3">
      <c r="A18729" s="1" t="s">
        <v>317</v>
      </c>
      <c r="B18729" s="1" t="s">
        <v>319</v>
      </c>
      <c r="C18729">
        <v>211.13715999999999</v>
      </c>
      <c r="D18729">
        <v>431.34730000000002</v>
      </c>
    </row>
    <row r="18730" spans="1:4" x14ac:dyDescent="0.3">
      <c r="A18730" s="1" t="s">
        <v>317</v>
      </c>
      <c r="B18730" s="1" t="s">
        <v>319</v>
      </c>
      <c r="C18730">
        <v>204.58548999999999</v>
      </c>
      <c r="D18730">
        <v>432.35073</v>
      </c>
    </row>
    <row r="18731" spans="1:4" x14ac:dyDescent="0.3">
      <c r="A18731" s="1" t="s">
        <v>317</v>
      </c>
      <c r="B18731" s="1" t="s">
        <v>319</v>
      </c>
      <c r="C18731">
        <v>198.01836</v>
      </c>
      <c r="D18731">
        <v>433.31486999999998</v>
      </c>
    </row>
    <row r="18732" spans="1:4" x14ac:dyDescent="0.3">
      <c r="A18732" s="1" t="s">
        <v>317</v>
      </c>
      <c r="B18732" s="1" t="s">
        <v>319</v>
      </c>
      <c r="C18732">
        <v>191.40349000000001</v>
      </c>
      <c r="D18732">
        <v>434.06338</v>
      </c>
    </row>
    <row r="18733" spans="1:4" x14ac:dyDescent="0.3">
      <c r="A18733" s="1" t="s">
        <v>317</v>
      </c>
      <c r="B18733" s="1" t="s">
        <v>319</v>
      </c>
      <c r="C18733">
        <v>188.68044</v>
      </c>
      <c r="D18733">
        <v>434.35149000000001</v>
      </c>
    </row>
    <row r="18734" spans="1:4" x14ac:dyDescent="0.3">
      <c r="A18734" s="1" t="s">
        <v>317</v>
      </c>
      <c r="B18734" s="1" t="s">
        <v>319</v>
      </c>
      <c r="C18734">
        <v>185.70625000000001</v>
      </c>
      <c r="D18734">
        <v>434.70323000000002</v>
      </c>
    </row>
    <row r="18735" spans="1:4" x14ac:dyDescent="0.3">
      <c r="A18735" s="1" t="s">
        <v>317</v>
      </c>
      <c r="B18735" s="1" t="s">
        <v>319</v>
      </c>
      <c r="C18735">
        <v>182.78833</v>
      </c>
      <c r="D18735">
        <v>435.00508000000002</v>
      </c>
    </row>
    <row r="18736" spans="1:4" x14ac:dyDescent="0.3">
      <c r="A18736" s="1" t="s">
        <v>317</v>
      </c>
      <c r="B18736" s="1" t="s">
        <v>319</v>
      </c>
      <c r="C18736">
        <v>180.23410000000001</v>
      </c>
      <c r="D18736">
        <v>435.14352000000002</v>
      </c>
    </row>
    <row r="18737" spans="1:4" x14ac:dyDescent="0.3">
      <c r="A18737" s="1" t="s">
        <v>317</v>
      </c>
      <c r="B18737" s="1" t="s">
        <v>319</v>
      </c>
      <c r="C18737">
        <v>281.11892</v>
      </c>
      <c r="D18737">
        <v>421.82038</v>
      </c>
    </row>
    <row r="18738" spans="1:4" x14ac:dyDescent="0.3">
      <c r="A18738" s="1" t="s">
        <v>317</v>
      </c>
      <c r="B18738" s="1" t="s">
        <v>319</v>
      </c>
      <c r="C18738">
        <v>278.07085999999998</v>
      </c>
      <c r="D18738">
        <v>422.46042999999997</v>
      </c>
    </row>
    <row r="18739" spans="1:4" x14ac:dyDescent="0.3">
      <c r="A18739" s="1" t="s">
        <v>317</v>
      </c>
      <c r="B18739" s="1" t="s">
        <v>319</v>
      </c>
      <c r="C18739">
        <v>274.59613000000002</v>
      </c>
      <c r="D18739">
        <v>422.8476</v>
      </c>
    </row>
    <row r="18740" spans="1:4" x14ac:dyDescent="0.3">
      <c r="A18740" s="1" t="s">
        <v>317</v>
      </c>
      <c r="B18740" s="1" t="s">
        <v>319</v>
      </c>
      <c r="C18740">
        <v>271.05</v>
      </c>
      <c r="D18740">
        <v>423.08920999999998</v>
      </c>
    </row>
    <row r="18741" spans="1:4" x14ac:dyDescent="0.3">
      <c r="A18741" s="1" t="s">
        <v>317</v>
      </c>
      <c r="B18741" s="1" t="s">
        <v>319</v>
      </c>
      <c r="C18741">
        <v>267.78771</v>
      </c>
      <c r="D18741">
        <v>423.29261000000002</v>
      </c>
    </row>
    <row r="18742" spans="1:4" x14ac:dyDescent="0.3">
      <c r="A18742" s="1" t="s">
        <v>317</v>
      </c>
      <c r="B18742" s="1" t="s">
        <v>319</v>
      </c>
      <c r="C18742">
        <v>261.46111000000002</v>
      </c>
      <c r="D18742">
        <v>423.90044999999998</v>
      </c>
    </row>
    <row r="18743" spans="1:4" x14ac:dyDescent="0.3">
      <c r="A18743" s="1" t="s">
        <v>317</v>
      </c>
      <c r="B18743" s="1" t="s">
        <v>319</v>
      </c>
      <c r="C18743">
        <v>255.15293</v>
      </c>
      <c r="D18743">
        <v>424.72483</v>
      </c>
    </row>
    <row r="18744" spans="1:4" x14ac:dyDescent="0.3">
      <c r="A18744" s="1" t="s">
        <v>317</v>
      </c>
      <c r="B18744" s="1" t="s">
        <v>319</v>
      </c>
      <c r="C18744">
        <v>248.85683</v>
      </c>
      <c r="D18744">
        <v>425.65958999999998</v>
      </c>
    </row>
    <row r="18745" spans="1:4" x14ac:dyDescent="0.3">
      <c r="A18745" s="1" t="s">
        <v>317</v>
      </c>
      <c r="B18745" s="1" t="s">
        <v>319</v>
      </c>
      <c r="C18745">
        <v>242.56650999999999</v>
      </c>
      <c r="D18745">
        <v>426.59856000000002</v>
      </c>
    </row>
    <row r="18746" spans="1:4" x14ac:dyDescent="0.3">
      <c r="A18746" s="1" t="s">
        <v>317</v>
      </c>
      <c r="B18746" s="1" t="s">
        <v>319</v>
      </c>
      <c r="C18746">
        <v>239.45126999999999</v>
      </c>
      <c r="D18746">
        <v>427.09152999999998</v>
      </c>
    </row>
    <row r="18747" spans="1:4" x14ac:dyDescent="0.3">
      <c r="A18747" s="1" t="s">
        <v>317</v>
      </c>
      <c r="B18747" s="1" t="s">
        <v>319</v>
      </c>
      <c r="C18747">
        <v>236.05678</v>
      </c>
      <c r="D18747">
        <v>427.64485000000002</v>
      </c>
    </row>
    <row r="18748" spans="1:4" x14ac:dyDescent="0.3">
      <c r="A18748" s="1" t="s">
        <v>317</v>
      </c>
      <c r="B18748" s="1" t="s">
        <v>319</v>
      </c>
      <c r="C18748">
        <v>232.76451</v>
      </c>
      <c r="D18748">
        <v>428.10070000000002</v>
      </c>
    </row>
    <row r="18749" spans="1:4" x14ac:dyDescent="0.3">
      <c r="A18749" s="1" t="s">
        <v>317</v>
      </c>
      <c r="B18749" s="1" t="s">
        <v>319</v>
      </c>
      <c r="C18749">
        <v>229.95590999999999</v>
      </c>
      <c r="D18749">
        <v>428.30122</v>
      </c>
    </row>
    <row r="18750" spans="1:4" x14ac:dyDescent="0.3">
      <c r="A18750" s="1" t="s">
        <v>317</v>
      </c>
      <c r="B18750" s="1" t="s">
        <v>319</v>
      </c>
      <c r="C18750">
        <v>382.00373999999999</v>
      </c>
      <c r="D18750">
        <v>418.57996000000003</v>
      </c>
    </row>
    <row r="18751" spans="1:4" x14ac:dyDescent="0.3">
      <c r="A18751" s="1" t="s">
        <v>317</v>
      </c>
      <c r="B18751" s="1" t="s">
        <v>319</v>
      </c>
      <c r="C18751">
        <v>367.86185</v>
      </c>
      <c r="D18751">
        <v>418.85800999999998</v>
      </c>
    </row>
    <row r="18752" spans="1:4" x14ac:dyDescent="0.3">
      <c r="A18752" s="1" t="s">
        <v>317</v>
      </c>
      <c r="B18752" s="1" t="s">
        <v>319</v>
      </c>
      <c r="C18752">
        <v>353.71996000000001</v>
      </c>
      <c r="D18752">
        <v>419.13605999999999</v>
      </c>
    </row>
    <row r="18753" spans="1:4" x14ac:dyDescent="0.3">
      <c r="A18753" s="1" t="s">
        <v>317</v>
      </c>
      <c r="B18753" s="1" t="s">
        <v>319</v>
      </c>
      <c r="C18753">
        <v>339.57807000000003</v>
      </c>
      <c r="D18753">
        <v>419.41410000000002</v>
      </c>
    </row>
    <row r="18754" spans="1:4" x14ac:dyDescent="0.3">
      <c r="A18754" s="1" t="s">
        <v>317</v>
      </c>
      <c r="B18754" s="1" t="s">
        <v>319</v>
      </c>
      <c r="C18754">
        <v>325.43617999999998</v>
      </c>
      <c r="D18754">
        <v>419.69215000000003</v>
      </c>
    </row>
    <row r="18755" spans="1:4" x14ac:dyDescent="0.3">
      <c r="A18755" s="1" t="s">
        <v>317</v>
      </c>
      <c r="B18755" s="1" t="s">
        <v>319</v>
      </c>
      <c r="C18755">
        <v>323.00414000000001</v>
      </c>
      <c r="D18755">
        <v>419.86416000000003</v>
      </c>
    </row>
    <row r="18756" spans="1:4" x14ac:dyDescent="0.3">
      <c r="A18756" s="1" t="s">
        <v>317</v>
      </c>
      <c r="B18756" s="1" t="s">
        <v>319</v>
      </c>
      <c r="C18756">
        <v>320.57209</v>
      </c>
      <c r="D18756">
        <v>420.03618</v>
      </c>
    </row>
    <row r="18757" spans="1:4" x14ac:dyDescent="0.3">
      <c r="A18757" s="1" t="s">
        <v>317</v>
      </c>
      <c r="B18757" s="1" t="s">
        <v>319</v>
      </c>
      <c r="C18757">
        <v>318.14004999999997</v>
      </c>
      <c r="D18757">
        <v>420.20819</v>
      </c>
    </row>
    <row r="18758" spans="1:4" x14ac:dyDescent="0.3">
      <c r="A18758" s="1" t="s">
        <v>317</v>
      </c>
      <c r="B18758" s="1" t="s">
        <v>319</v>
      </c>
      <c r="C18758">
        <v>315.70800000000003</v>
      </c>
      <c r="D18758">
        <v>420.3802</v>
      </c>
    </row>
    <row r="18759" spans="1:4" x14ac:dyDescent="0.3">
      <c r="A18759" s="1" t="s">
        <v>317</v>
      </c>
      <c r="B18759" s="1" t="s">
        <v>319</v>
      </c>
      <c r="C18759">
        <v>311.20422000000002</v>
      </c>
      <c r="D18759">
        <v>420.50837000000001</v>
      </c>
    </row>
    <row r="18760" spans="1:4" x14ac:dyDescent="0.3">
      <c r="A18760" s="1" t="s">
        <v>317</v>
      </c>
      <c r="B18760" s="1" t="s">
        <v>319</v>
      </c>
      <c r="C18760">
        <v>306.70042999999998</v>
      </c>
      <c r="D18760">
        <v>420.63655</v>
      </c>
    </row>
    <row r="18761" spans="1:4" x14ac:dyDescent="0.3">
      <c r="A18761" s="1" t="s">
        <v>317</v>
      </c>
      <c r="B18761" s="1" t="s">
        <v>319</v>
      </c>
      <c r="C18761">
        <v>302.19664999999998</v>
      </c>
      <c r="D18761">
        <v>420.76472000000001</v>
      </c>
    </row>
    <row r="18762" spans="1:4" x14ac:dyDescent="0.3">
      <c r="A18762" s="1" t="s">
        <v>317</v>
      </c>
      <c r="B18762" s="1" t="s">
        <v>319</v>
      </c>
      <c r="C18762">
        <v>297.69286</v>
      </c>
      <c r="D18762">
        <v>420.8929</v>
      </c>
    </row>
    <row r="18763" spans="1:4" x14ac:dyDescent="0.3">
      <c r="A18763" s="1" t="s">
        <v>317</v>
      </c>
      <c r="B18763" s="1" t="s">
        <v>319</v>
      </c>
      <c r="C18763">
        <v>296.61194999999998</v>
      </c>
      <c r="D18763">
        <v>420.94479999999999</v>
      </c>
    </row>
    <row r="18764" spans="1:4" x14ac:dyDescent="0.3">
      <c r="A18764" s="1" t="s">
        <v>317</v>
      </c>
      <c r="B18764" s="1" t="s">
        <v>319</v>
      </c>
      <c r="C18764">
        <v>295.53104000000002</v>
      </c>
      <c r="D18764">
        <v>420.99669999999998</v>
      </c>
    </row>
    <row r="18765" spans="1:4" x14ac:dyDescent="0.3">
      <c r="A18765" s="1" t="s">
        <v>317</v>
      </c>
      <c r="B18765" s="1" t="s">
        <v>319</v>
      </c>
      <c r="C18765">
        <v>294.45013</v>
      </c>
      <c r="D18765">
        <v>421.04860000000002</v>
      </c>
    </row>
    <row r="18766" spans="1:4" x14ac:dyDescent="0.3">
      <c r="A18766" s="1" t="s">
        <v>317</v>
      </c>
      <c r="B18766" s="1" t="s">
        <v>319</v>
      </c>
      <c r="C18766">
        <v>293.36921999999998</v>
      </c>
      <c r="D18766">
        <v>421.10050000000001</v>
      </c>
    </row>
    <row r="18767" spans="1:4" x14ac:dyDescent="0.3">
      <c r="A18767" s="1" t="s">
        <v>317</v>
      </c>
      <c r="B18767" s="1" t="s">
        <v>319</v>
      </c>
      <c r="C18767">
        <v>292.55853999999999</v>
      </c>
      <c r="D18767">
        <v>421.16469999999998</v>
      </c>
    </row>
    <row r="18768" spans="1:4" x14ac:dyDescent="0.3">
      <c r="A18768" s="1" t="s">
        <v>317</v>
      </c>
      <c r="B18768" s="1" t="s">
        <v>319</v>
      </c>
      <c r="C18768">
        <v>291.74786</v>
      </c>
      <c r="D18768">
        <v>421.22890000000001</v>
      </c>
    </row>
    <row r="18769" spans="1:4" x14ac:dyDescent="0.3">
      <c r="A18769" s="1" t="s">
        <v>317</v>
      </c>
      <c r="B18769" s="1" t="s">
        <v>319</v>
      </c>
      <c r="C18769">
        <v>290.93718000000001</v>
      </c>
      <c r="D18769">
        <v>421.29309999999998</v>
      </c>
    </row>
    <row r="18770" spans="1:4" x14ac:dyDescent="0.3">
      <c r="A18770" s="1" t="s">
        <v>317</v>
      </c>
      <c r="B18770" s="1" t="s">
        <v>319</v>
      </c>
      <c r="C18770">
        <v>290.12650000000002</v>
      </c>
      <c r="D18770">
        <v>421.35730000000001</v>
      </c>
    </row>
    <row r="18771" spans="1:4" x14ac:dyDescent="0.3">
      <c r="A18771" s="1" t="s">
        <v>317</v>
      </c>
      <c r="B18771" s="1" t="s">
        <v>319</v>
      </c>
      <c r="C18771">
        <v>289.04559</v>
      </c>
      <c r="D18771">
        <v>421.38440000000003</v>
      </c>
    </row>
    <row r="18772" spans="1:4" x14ac:dyDescent="0.3">
      <c r="A18772" s="1" t="s">
        <v>317</v>
      </c>
      <c r="B18772" s="1" t="s">
        <v>319</v>
      </c>
      <c r="C18772">
        <v>287.96467999999999</v>
      </c>
      <c r="D18772">
        <v>421.41149999999999</v>
      </c>
    </row>
    <row r="18773" spans="1:4" x14ac:dyDescent="0.3">
      <c r="A18773" s="1" t="s">
        <v>317</v>
      </c>
      <c r="B18773" s="1" t="s">
        <v>319</v>
      </c>
      <c r="C18773">
        <v>286.88377000000003</v>
      </c>
      <c r="D18773">
        <v>421.43860000000001</v>
      </c>
    </row>
    <row r="18774" spans="1:4" x14ac:dyDescent="0.3">
      <c r="A18774" s="1" t="s">
        <v>317</v>
      </c>
      <c r="B18774" s="1" t="s">
        <v>319</v>
      </c>
      <c r="C18774">
        <v>285.80286000000001</v>
      </c>
      <c r="D18774">
        <v>421.46570000000003</v>
      </c>
    </row>
    <row r="18775" spans="1:4" x14ac:dyDescent="0.3">
      <c r="A18775" s="1" t="s">
        <v>317</v>
      </c>
      <c r="B18775" s="1" t="s">
        <v>319</v>
      </c>
      <c r="C18775">
        <v>284.63186999999999</v>
      </c>
      <c r="D18775">
        <v>421.55439999999999</v>
      </c>
    </row>
    <row r="18776" spans="1:4" x14ac:dyDescent="0.3">
      <c r="A18776" s="1" t="s">
        <v>317</v>
      </c>
      <c r="B18776" s="1" t="s">
        <v>319</v>
      </c>
      <c r="C18776">
        <v>283.46089000000001</v>
      </c>
      <c r="D18776">
        <v>421.6431</v>
      </c>
    </row>
    <row r="18777" spans="1:4" x14ac:dyDescent="0.3">
      <c r="A18777" s="1" t="s">
        <v>317</v>
      </c>
      <c r="B18777" s="1" t="s">
        <v>319</v>
      </c>
      <c r="C18777">
        <v>282.28991000000002</v>
      </c>
      <c r="D18777">
        <v>421.73180000000002</v>
      </c>
    </row>
    <row r="18778" spans="1:4" x14ac:dyDescent="0.3">
      <c r="A18778" s="1" t="s">
        <v>317</v>
      </c>
      <c r="B18778" s="1" t="s">
        <v>319</v>
      </c>
      <c r="C18778">
        <v>281.11892</v>
      </c>
      <c r="D18778">
        <v>421.82049999999998</v>
      </c>
    </row>
    <row r="18779" spans="1:4" x14ac:dyDescent="0.3">
      <c r="A18779" s="1" t="s">
        <v>317</v>
      </c>
      <c r="B18779" s="1" t="s">
        <v>320</v>
      </c>
      <c r="C18779">
        <v>263.65854999999999</v>
      </c>
      <c r="D18779">
        <v>384.07019000000003</v>
      </c>
    </row>
    <row r="18780" spans="1:4" x14ac:dyDescent="0.3">
      <c r="A18780" s="1" t="s">
        <v>317</v>
      </c>
      <c r="B18780" s="1" t="s">
        <v>320</v>
      </c>
      <c r="C18780">
        <v>261.578589999999</v>
      </c>
      <c r="D18780">
        <v>383.82233000000002</v>
      </c>
    </row>
    <row r="18781" spans="1:4" x14ac:dyDescent="0.3">
      <c r="A18781" s="1" t="s">
        <v>317</v>
      </c>
      <c r="B18781" s="1" t="s">
        <v>320</v>
      </c>
      <c r="C18781">
        <v>258.730559999999</v>
      </c>
      <c r="D18781">
        <v>384.35401000000002</v>
      </c>
    </row>
    <row r="18782" spans="1:4" x14ac:dyDescent="0.3">
      <c r="A18782" s="1" t="s">
        <v>317</v>
      </c>
      <c r="B18782" s="1" t="s">
        <v>320</v>
      </c>
      <c r="C18782">
        <v>255.76294999999899</v>
      </c>
      <c r="D18782">
        <v>385.18015000000003</v>
      </c>
    </row>
    <row r="18783" spans="1:4" x14ac:dyDescent="0.3">
      <c r="A18783" s="1" t="s">
        <v>317</v>
      </c>
      <c r="B18783" s="1" t="s">
        <v>320</v>
      </c>
      <c r="C18783">
        <v>253.32425999999899</v>
      </c>
      <c r="D18783">
        <v>385.81572</v>
      </c>
    </row>
    <row r="18784" spans="1:4" x14ac:dyDescent="0.3">
      <c r="A18784" s="1" t="s">
        <v>317</v>
      </c>
      <c r="B18784" s="1" t="s">
        <v>320</v>
      </c>
      <c r="C18784">
        <v>246.060609999999</v>
      </c>
      <c r="D18784">
        <v>387.10592000000003</v>
      </c>
    </row>
    <row r="18785" spans="1:4" x14ac:dyDescent="0.3">
      <c r="A18785" s="1" t="s">
        <v>317</v>
      </c>
      <c r="B18785" s="1" t="s">
        <v>320</v>
      </c>
      <c r="C18785">
        <v>238.771309999999</v>
      </c>
      <c r="D18785">
        <v>388.20961999999997</v>
      </c>
    </row>
    <row r="18786" spans="1:4" x14ac:dyDescent="0.3">
      <c r="A18786" s="1" t="s">
        <v>317</v>
      </c>
      <c r="B18786" s="1" t="s">
        <v>320</v>
      </c>
      <c r="C18786">
        <v>231.46235999999899</v>
      </c>
      <c r="D18786">
        <v>389.18257</v>
      </c>
    </row>
    <row r="18787" spans="1:4" x14ac:dyDescent="0.3">
      <c r="A18787" s="1" t="s">
        <v>317</v>
      </c>
      <c r="B18787" s="1" t="s">
        <v>320</v>
      </c>
      <c r="C18787">
        <v>224.13972999999899</v>
      </c>
      <c r="D18787">
        <v>390.08046999999999</v>
      </c>
    </row>
    <row r="18788" spans="1:4" x14ac:dyDescent="0.3">
      <c r="A18788" s="1" t="s">
        <v>317</v>
      </c>
      <c r="B18788" s="1" t="s">
        <v>320</v>
      </c>
      <c r="C18788">
        <v>221.01302999999899</v>
      </c>
      <c r="D18788">
        <v>390.35336999999998</v>
      </c>
    </row>
    <row r="18789" spans="1:4" x14ac:dyDescent="0.3">
      <c r="A18789" s="1" t="s">
        <v>317</v>
      </c>
      <c r="B18789" s="1" t="s">
        <v>320</v>
      </c>
      <c r="C18789">
        <v>217.811049999999</v>
      </c>
      <c r="D18789">
        <v>390.52359999999999</v>
      </c>
    </row>
    <row r="18790" spans="1:4" x14ac:dyDescent="0.3">
      <c r="A18790" s="1" t="s">
        <v>317</v>
      </c>
      <c r="B18790" s="1" t="s">
        <v>320</v>
      </c>
      <c r="C18790">
        <v>214.62074999999899</v>
      </c>
      <c r="D18790">
        <v>390.71933999999999</v>
      </c>
    </row>
    <row r="18791" spans="1:4" x14ac:dyDescent="0.3">
      <c r="A18791" s="1" t="s">
        <v>317</v>
      </c>
      <c r="B18791" s="1" t="s">
        <v>320</v>
      </c>
      <c r="C18791">
        <v>211.52911999999901</v>
      </c>
      <c r="D18791">
        <v>391.06880000000001</v>
      </c>
    </row>
    <row r="18792" spans="1:4" x14ac:dyDescent="0.3">
      <c r="A18792" s="1" t="s">
        <v>317</v>
      </c>
      <c r="B18792" s="1" t="s">
        <v>320</v>
      </c>
      <c r="C18792">
        <v>210.42803999999899</v>
      </c>
      <c r="D18792">
        <v>391.25123000000002</v>
      </c>
    </row>
    <row r="18793" spans="1:4" x14ac:dyDescent="0.3">
      <c r="A18793" s="1" t="s">
        <v>317</v>
      </c>
      <c r="B18793" s="1" t="s">
        <v>320</v>
      </c>
      <c r="C18793">
        <v>209.408649999999</v>
      </c>
      <c r="D18793">
        <v>391.41367000000002</v>
      </c>
    </row>
    <row r="18794" spans="1:4" x14ac:dyDescent="0.3">
      <c r="A18794" s="1" t="s">
        <v>317</v>
      </c>
      <c r="B18794" s="1" t="s">
        <v>320</v>
      </c>
      <c r="C18794">
        <v>208.36857999999901</v>
      </c>
      <c r="D18794">
        <v>391.52796999999998</v>
      </c>
    </row>
    <row r="18795" spans="1:4" x14ac:dyDescent="0.3">
      <c r="A18795" s="1" t="s">
        <v>317</v>
      </c>
      <c r="B18795" s="1" t="s">
        <v>320</v>
      </c>
      <c r="C18795">
        <v>207.205489999999</v>
      </c>
      <c r="D18795">
        <v>391.56596999999999</v>
      </c>
    </row>
    <row r="18796" spans="1:4" x14ac:dyDescent="0.3">
      <c r="A18796" s="1" t="s">
        <v>317</v>
      </c>
      <c r="B18796" s="1" t="s">
        <v>320</v>
      </c>
      <c r="C18796">
        <v>206.167699999999</v>
      </c>
      <c r="D18796">
        <v>391.55997000000002</v>
      </c>
    </row>
    <row r="18797" spans="1:4" x14ac:dyDescent="0.3">
      <c r="A18797" s="1" t="s">
        <v>317</v>
      </c>
      <c r="B18797" s="1" t="s">
        <v>320</v>
      </c>
      <c r="C18797">
        <v>205.214359999999</v>
      </c>
      <c r="D18797">
        <v>391.55797000000001</v>
      </c>
    </row>
    <row r="18798" spans="1:4" x14ac:dyDescent="0.3">
      <c r="A18798" s="1" t="s">
        <v>317</v>
      </c>
      <c r="B18798" s="1" t="s">
        <v>320</v>
      </c>
      <c r="C18798">
        <v>204.265749999999</v>
      </c>
      <c r="D18798">
        <v>391.56196999999997</v>
      </c>
    </row>
    <row r="18799" spans="1:4" x14ac:dyDescent="0.3">
      <c r="A18799" s="1" t="s">
        <v>317</v>
      </c>
      <c r="B18799" s="1" t="s">
        <v>320</v>
      </c>
      <c r="C18799">
        <v>203.24215999999899</v>
      </c>
      <c r="D18799">
        <v>391.57207</v>
      </c>
    </row>
    <row r="18800" spans="1:4" x14ac:dyDescent="0.3">
      <c r="A18800" s="1" t="s">
        <v>317</v>
      </c>
      <c r="B18800" s="1" t="s">
        <v>320</v>
      </c>
      <c r="C18800">
        <v>197.755719999999</v>
      </c>
      <c r="D18800">
        <v>391.61667</v>
      </c>
    </row>
    <row r="18801" spans="1:4" x14ac:dyDescent="0.3">
      <c r="A18801" s="1" t="s">
        <v>317</v>
      </c>
      <c r="B18801" s="1" t="s">
        <v>320</v>
      </c>
      <c r="C18801">
        <v>192.077899999999</v>
      </c>
      <c r="D18801">
        <v>391.69486999999998</v>
      </c>
    </row>
    <row r="18802" spans="1:4" x14ac:dyDescent="0.3">
      <c r="A18802" s="1" t="s">
        <v>317</v>
      </c>
      <c r="B18802" s="1" t="s">
        <v>320</v>
      </c>
      <c r="C18802">
        <v>186.39750999999899</v>
      </c>
      <c r="D18802">
        <v>391.93087000000003</v>
      </c>
    </row>
    <row r="18803" spans="1:4" x14ac:dyDescent="0.3">
      <c r="A18803" s="1" t="s">
        <v>317</v>
      </c>
      <c r="B18803" s="1" t="s">
        <v>320</v>
      </c>
      <c r="C18803">
        <v>180.903369999999</v>
      </c>
      <c r="D18803">
        <v>392.44875999999999</v>
      </c>
    </row>
    <row r="18804" spans="1:4" x14ac:dyDescent="0.3">
      <c r="A18804" s="1" t="s">
        <v>317</v>
      </c>
      <c r="B18804" s="1" t="s">
        <v>320</v>
      </c>
      <c r="C18804">
        <v>179.780869999999</v>
      </c>
      <c r="D18804">
        <v>392.56866000000002</v>
      </c>
    </row>
    <row r="18805" spans="1:4" x14ac:dyDescent="0.3">
      <c r="A18805" s="1" t="s">
        <v>317</v>
      </c>
      <c r="B18805" s="1" t="s">
        <v>320</v>
      </c>
      <c r="C18805">
        <v>178.748179999999</v>
      </c>
      <c r="D18805">
        <v>392.62835999999999</v>
      </c>
    </row>
    <row r="18806" spans="1:4" x14ac:dyDescent="0.3">
      <c r="A18806" s="1" t="s">
        <v>317</v>
      </c>
      <c r="B18806" s="1" t="s">
        <v>320</v>
      </c>
      <c r="C18806">
        <v>177.71217999999899</v>
      </c>
      <c r="D18806">
        <v>392.65016000000003</v>
      </c>
    </row>
    <row r="18807" spans="1:4" x14ac:dyDescent="0.3">
      <c r="A18807" s="1" t="s">
        <v>317</v>
      </c>
      <c r="B18807" s="1" t="s">
        <v>320</v>
      </c>
      <c r="C18807">
        <v>176.57973999999899</v>
      </c>
      <c r="D18807">
        <v>392.65616</v>
      </c>
    </row>
    <row r="18808" spans="1:4" x14ac:dyDescent="0.3">
      <c r="A18808" s="1" t="s">
        <v>317</v>
      </c>
      <c r="B18808" s="1" t="s">
        <v>320</v>
      </c>
      <c r="C18808">
        <v>172.637149999999</v>
      </c>
      <c r="D18808">
        <v>392.77026999999998</v>
      </c>
    </row>
    <row r="18809" spans="1:4" x14ac:dyDescent="0.3">
      <c r="A18809" s="1" t="s">
        <v>317</v>
      </c>
      <c r="B18809" s="1" t="s">
        <v>320</v>
      </c>
      <c r="C18809">
        <v>168.657669999999</v>
      </c>
      <c r="D18809">
        <v>393.00139999999999</v>
      </c>
    </row>
    <row r="18810" spans="1:4" x14ac:dyDescent="0.3">
      <c r="A18810" s="1" t="s">
        <v>317</v>
      </c>
      <c r="B18810" s="1" t="s">
        <v>320</v>
      </c>
      <c r="C18810">
        <v>164.67588999999899</v>
      </c>
      <c r="D18810">
        <v>393.23948999999999</v>
      </c>
    </row>
    <row r="18811" spans="1:4" x14ac:dyDescent="0.3">
      <c r="A18811" s="1" t="s">
        <v>317</v>
      </c>
      <c r="B18811" s="1" t="s">
        <v>320</v>
      </c>
      <c r="C18811">
        <v>160.72640999999999</v>
      </c>
      <c r="D18811">
        <v>393.37446</v>
      </c>
    </row>
    <row r="18812" spans="1:4" x14ac:dyDescent="0.3">
      <c r="A18812" s="1" t="s">
        <v>317</v>
      </c>
      <c r="B18812" s="1" t="s">
        <v>320</v>
      </c>
      <c r="C18812">
        <v>148.73983999999999</v>
      </c>
      <c r="D18812">
        <v>393.56754999999998</v>
      </c>
    </row>
    <row r="18813" spans="1:4" x14ac:dyDescent="0.3">
      <c r="A18813" s="1" t="s">
        <v>317</v>
      </c>
      <c r="B18813" s="1" t="s">
        <v>320</v>
      </c>
      <c r="C18813">
        <v>136.77072999999999</v>
      </c>
      <c r="D18813">
        <v>393.80664999999999</v>
      </c>
    </row>
    <row r="18814" spans="1:4" x14ac:dyDescent="0.3">
      <c r="A18814" s="1" t="s">
        <v>317</v>
      </c>
      <c r="B18814" s="1" t="s">
        <v>320</v>
      </c>
      <c r="C18814">
        <v>124.79938999999899</v>
      </c>
      <c r="D18814">
        <v>394.01002999999997</v>
      </c>
    </row>
    <row r="18815" spans="1:4" x14ac:dyDescent="0.3">
      <c r="A18815" s="1" t="s">
        <v>317</v>
      </c>
      <c r="B18815" s="1" t="s">
        <v>320</v>
      </c>
      <c r="C18815">
        <v>112.806119999999</v>
      </c>
      <c r="D18815">
        <v>394.09602999999998</v>
      </c>
    </row>
    <row r="18816" spans="1:4" x14ac:dyDescent="0.3">
      <c r="A18816" s="1" t="s">
        <v>317</v>
      </c>
      <c r="B18816" s="1" t="s">
        <v>320</v>
      </c>
      <c r="C18816">
        <v>411.49725000000001</v>
      </c>
      <c r="D18816">
        <v>374.65427</v>
      </c>
    </row>
    <row r="18817" spans="1:4" x14ac:dyDescent="0.3">
      <c r="A18817" s="1" t="s">
        <v>317</v>
      </c>
      <c r="B18817" s="1" t="s">
        <v>320</v>
      </c>
      <c r="C18817">
        <v>408.89616000000001</v>
      </c>
      <c r="D18817">
        <v>375.11727000000002</v>
      </c>
    </row>
    <row r="18818" spans="1:4" x14ac:dyDescent="0.3">
      <c r="A18818" s="1" t="s">
        <v>317</v>
      </c>
      <c r="B18818" s="1" t="s">
        <v>320</v>
      </c>
      <c r="C18818">
        <v>406.14148</v>
      </c>
      <c r="D18818">
        <v>375.18617</v>
      </c>
    </row>
    <row r="18819" spans="1:4" x14ac:dyDescent="0.3">
      <c r="A18819" s="1" t="s">
        <v>317</v>
      </c>
      <c r="B18819" s="1" t="s">
        <v>320</v>
      </c>
      <c r="C18819">
        <v>403.36241000000001</v>
      </c>
      <c r="D18819">
        <v>375.0795</v>
      </c>
    </row>
    <row r="18820" spans="1:4" x14ac:dyDescent="0.3">
      <c r="A18820" s="1" t="s">
        <v>317</v>
      </c>
      <c r="B18820" s="1" t="s">
        <v>320</v>
      </c>
      <c r="C18820">
        <v>400.68815999999998</v>
      </c>
      <c r="D18820">
        <v>375.01569999999998</v>
      </c>
    </row>
    <row r="18821" spans="1:4" x14ac:dyDescent="0.3">
      <c r="A18821" s="1" t="s">
        <v>317</v>
      </c>
      <c r="B18821" s="1" t="s">
        <v>320</v>
      </c>
      <c r="C18821">
        <v>395.47282000000001</v>
      </c>
      <c r="D18821">
        <v>375.08330000000001</v>
      </c>
    </row>
    <row r="18822" spans="1:4" x14ac:dyDescent="0.3">
      <c r="A18822" s="1" t="s">
        <v>317</v>
      </c>
      <c r="B18822" s="1" t="s">
        <v>320</v>
      </c>
      <c r="C18822">
        <v>390.24369999999999</v>
      </c>
      <c r="D18822">
        <v>375.16469999999998</v>
      </c>
    </row>
    <row r="18823" spans="1:4" x14ac:dyDescent="0.3">
      <c r="A18823" s="1" t="s">
        <v>317</v>
      </c>
      <c r="B18823" s="1" t="s">
        <v>320</v>
      </c>
      <c r="C18823">
        <v>385.01240999999999</v>
      </c>
      <c r="D18823">
        <v>375.26260000000002</v>
      </c>
    </row>
    <row r="18824" spans="1:4" x14ac:dyDescent="0.3">
      <c r="A18824" s="1" t="s">
        <v>317</v>
      </c>
      <c r="B18824" s="1" t="s">
        <v>320</v>
      </c>
      <c r="C18824">
        <v>379.79059000000001</v>
      </c>
      <c r="D18824">
        <v>375.37977000000001</v>
      </c>
    </row>
    <row r="18825" spans="1:4" x14ac:dyDescent="0.3">
      <c r="A18825" s="1" t="s">
        <v>317</v>
      </c>
      <c r="B18825" s="1" t="s">
        <v>320</v>
      </c>
      <c r="C18825">
        <v>366.93155999999999</v>
      </c>
      <c r="D18825">
        <v>375.69587000000001</v>
      </c>
    </row>
    <row r="18826" spans="1:4" x14ac:dyDescent="0.3">
      <c r="A18826" s="1" t="s">
        <v>317</v>
      </c>
      <c r="B18826" s="1" t="s">
        <v>320</v>
      </c>
      <c r="C18826">
        <v>354.02555000000001</v>
      </c>
      <c r="D18826">
        <v>375.99860000000001</v>
      </c>
    </row>
    <row r="18827" spans="1:4" x14ac:dyDescent="0.3">
      <c r="A18827" s="1" t="s">
        <v>317</v>
      </c>
      <c r="B18827" s="1" t="s">
        <v>320</v>
      </c>
      <c r="C18827">
        <v>341.12123000000003</v>
      </c>
      <c r="D18827">
        <v>376.26096999999999</v>
      </c>
    </row>
    <row r="18828" spans="1:4" x14ac:dyDescent="0.3">
      <c r="A18828" s="1" t="s">
        <v>317</v>
      </c>
      <c r="B18828" s="1" t="s">
        <v>320</v>
      </c>
      <c r="C18828">
        <v>328.26727</v>
      </c>
      <c r="D18828">
        <v>376.45594999999997</v>
      </c>
    </row>
    <row r="18829" spans="1:4" x14ac:dyDescent="0.3">
      <c r="A18829" s="1" t="s">
        <v>317</v>
      </c>
      <c r="B18829" s="1" t="s">
        <v>320</v>
      </c>
      <c r="C18829">
        <v>327.12428999999997</v>
      </c>
      <c r="D18829">
        <v>376.51384999999999</v>
      </c>
    </row>
    <row r="18830" spans="1:4" x14ac:dyDescent="0.3">
      <c r="A18830" s="1" t="s">
        <v>317</v>
      </c>
      <c r="B18830" s="1" t="s">
        <v>320</v>
      </c>
      <c r="C18830">
        <v>326.08882999999997</v>
      </c>
      <c r="D18830">
        <v>376.62524000000002</v>
      </c>
    </row>
    <row r="18831" spans="1:4" x14ac:dyDescent="0.3">
      <c r="A18831" s="1" t="s">
        <v>317</v>
      </c>
      <c r="B18831" s="1" t="s">
        <v>320</v>
      </c>
      <c r="C18831">
        <v>325.06169</v>
      </c>
      <c r="D18831">
        <v>376.74027000000001</v>
      </c>
    </row>
    <row r="18832" spans="1:4" x14ac:dyDescent="0.3">
      <c r="A18832" s="1" t="s">
        <v>317</v>
      </c>
      <c r="B18832" s="1" t="s">
        <v>320</v>
      </c>
      <c r="C18832">
        <v>323.94364000000002</v>
      </c>
      <c r="D18832">
        <v>376.80907000000002</v>
      </c>
    </row>
    <row r="18833" spans="1:4" x14ac:dyDescent="0.3">
      <c r="A18833" s="1" t="s">
        <v>317</v>
      </c>
      <c r="B18833" s="1" t="s">
        <v>320</v>
      </c>
      <c r="C18833">
        <v>321.52816000000001</v>
      </c>
      <c r="D18833">
        <v>376.78176999999999</v>
      </c>
    </row>
    <row r="18834" spans="1:4" x14ac:dyDescent="0.3">
      <c r="A18834" s="1" t="s">
        <v>317</v>
      </c>
      <c r="B18834" s="1" t="s">
        <v>320</v>
      </c>
      <c r="C18834">
        <v>319.02537000000001</v>
      </c>
      <c r="D18834">
        <v>376.69736999999998</v>
      </c>
    </row>
    <row r="18835" spans="1:4" x14ac:dyDescent="0.3">
      <c r="A18835" s="1" t="s">
        <v>317</v>
      </c>
      <c r="B18835" s="1" t="s">
        <v>320</v>
      </c>
      <c r="C18835">
        <v>316.54966000000002</v>
      </c>
      <c r="D18835">
        <v>376.723669999999</v>
      </c>
    </row>
    <row r="18836" spans="1:4" x14ac:dyDescent="0.3">
      <c r="A18836" s="1" t="s">
        <v>317</v>
      </c>
      <c r="B18836" s="1" t="s">
        <v>320</v>
      </c>
      <c r="C18836">
        <v>314.21546000000001</v>
      </c>
      <c r="D18836">
        <v>377.028359999999</v>
      </c>
    </row>
    <row r="18837" spans="1:4" x14ac:dyDescent="0.3">
      <c r="A18837" s="1" t="s">
        <v>317</v>
      </c>
      <c r="B18837" s="1" t="s">
        <v>320</v>
      </c>
      <c r="C18837">
        <v>313.47530999999998</v>
      </c>
      <c r="D18837">
        <v>377.20329999999899</v>
      </c>
    </row>
    <row r="18838" spans="1:4" x14ac:dyDescent="0.3">
      <c r="A18838" s="1" t="s">
        <v>317</v>
      </c>
      <c r="B18838" s="1" t="s">
        <v>320</v>
      </c>
      <c r="C18838">
        <v>312.786</v>
      </c>
      <c r="D18838">
        <v>377.35559999999998</v>
      </c>
    </row>
    <row r="18839" spans="1:4" x14ac:dyDescent="0.3">
      <c r="A18839" s="1" t="s">
        <v>317</v>
      </c>
      <c r="B18839" s="1" t="s">
        <v>320</v>
      </c>
      <c r="C18839">
        <v>312.09080999999998</v>
      </c>
      <c r="D18839">
        <v>377.4554</v>
      </c>
    </row>
    <row r="18840" spans="1:4" x14ac:dyDescent="0.3">
      <c r="A18840" s="1" t="s">
        <v>317</v>
      </c>
      <c r="B18840" s="1" t="s">
        <v>320</v>
      </c>
      <c r="C18840">
        <v>311.33303000000001</v>
      </c>
      <c r="D18840">
        <v>377.47300000000001</v>
      </c>
    </row>
    <row r="18841" spans="1:4" x14ac:dyDescent="0.3">
      <c r="A18841" s="1" t="s">
        <v>317</v>
      </c>
      <c r="B18841" s="1" t="s">
        <v>320</v>
      </c>
      <c r="C18841">
        <v>310.49306000000001</v>
      </c>
      <c r="D18841">
        <v>377.44</v>
      </c>
    </row>
    <row r="18842" spans="1:4" x14ac:dyDescent="0.3">
      <c r="A18842" s="1" t="s">
        <v>317</v>
      </c>
      <c r="B18842" s="1" t="s">
        <v>320</v>
      </c>
      <c r="C18842">
        <v>309.72518000000002</v>
      </c>
      <c r="D18842">
        <v>377.42750000000001</v>
      </c>
    </row>
    <row r="18843" spans="1:4" x14ac:dyDescent="0.3">
      <c r="A18843" s="1" t="s">
        <v>317</v>
      </c>
      <c r="B18843" s="1" t="s">
        <v>320</v>
      </c>
      <c r="C18843">
        <v>308.95053999999999</v>
      </c>
      <c r="D18843">
        <v>377.45350000000002</v>
      </c>
    </row>
    <row r="18844" spans="1:4" x14ac:dyDescent="0.3">
      <c r="A18844" s="1" t="s">
        <v>317</v>
      </c>
      <c r="B18844" s="1" t="s">
        <v>320</v>
      </c>
      <c r="C18844">
        <v>308.09030999999999</v>
      </c>
      <c r="D18844">
        <v>377.53590000000003</v>
      </c>
    </row>
    <row r="18845" spans="1:4" x14ac:dyDescent="0.3">
      <c r="A18845" s="1" t="s">
        <v>317</v>
      </c>
      <c r="B18845" s="1" t="s">
        <v>320</v>
      </c>
      <c r="C18845">
        <v>307.17281000000003</v>
      </c>
      <c r="D18845">
        <v>377.66507999999999</v>
      </c>
    </row>
    <row r="18846" spans="1:4" x14ac:dyDescent="0.3">
      <c r="A18846" s="1" t="s">
        <v>317</v>
      </c>
      <c r="B18846" s="1" t="s">
        <v>320</v>
      </c>
      <c r="C18846">
        <v>306.31270999999998</v>
      </c>
      <c r="D18846">
        <v>377.80590000000001</v>
      </c>
    </row>
    <row r="18847" spans="1:4" x14ac:dyDescent="0.3">
      <c r="A18847" s="1" t="s">
        <v>317</v>
      </c>
      <c r="B18847" s="1" t="s">
        <v>320</v>
      </c>
      <c r="C18847">
        <v>305.44065000000001</v>
      </c>
      <c r="D18847">
        <v>377.95285999999999</v>
      </c>
    </row>
    <row r="18848" spans="1:4" x14ac:dyDescent="0.3">
      <c r="A18848" s="1" t="s">
        <v>317</v>
      </c>
      <c r="B18848" s="1" t="s">
        <v>320</v>
      </c>
      <c r="C18848">
        <v>304.48728</v>
      </c>
      <c r="D18848">
        <v>378.10046</v>
      </c>
    </row>
    <row r="18849" spans="1:4" x14ac:dyDescent="0.3">
      <c r="A18849" s="1" t="s">
        <v>317</v>
      </c>
      <c r="B18849" s="1" t="s">
        <v>320</v>
      </c>
      <c r="C18849">
        <v>297.40219000000002</v>
      </c>
      <c r="D18849">
        <v>379.04854</v>
      </c>
    </row>
    <row r="18850" spans="1:4" x14ac:dyDescent="0.3">
      <c r="A18850" s="1" t="s">
        <v>317</v>
      </c>
      <c r="B18850" s="1" t="s">
        <v>320</v>
      </c>
      <c r="C18850">
        <v>290.26031</v>
      </c>
      <c r="D18850">
        <v>379.93903</v>
      </c>
    </row>
    <row r="18851" spans="1:4" x14ac:dyDescent="0.3">
      <c r="A18851" s="1" t="s">
        <v>317</v>
      </c>
      <c r="B18851" s="1" t="s">
        <v>320</v>
      </c>
      <c r="C18851">
        <v>283.11594000000002</v>
      </c>
      <c r="D18851">
        <v>380.87112000000002</v>
      </c>
    </row>
    <row r="18852" spans="1:4" x14ac:dyDescent="0.3">
      <c r="A18852" s="1" t="s">
        <v>317</v>
      </c>
      <c r="B18852" s="1" t="s">
        <v>320</v>
      </c>
      <c r="C18852">
        <v>276.02334999999999</v>
      </c>
      <c r="D18852">
        <v>381.94396</v>
      </c>
    </row>
    <row r="18853" spans="1:4" x14ac:dyDescent="0.3">
      <c r="A18853" s="1" t="s">
        <v>317</v>
      </c>
      <c r="B18853" s="1" t="s">
        <v>320</v>
      </c>
      <c r="C18853">
        <v>273.10566999999998</v>
      </c>
      <c r="D18853">
        <v>382.45859000000002</v>
      </c>
    </row>
    <row r="18854" spans="1:4" x14ac:dyDescent="0.3">
      <c r="A18854" s="1" t="s">
        <v>317</v>
      </c>
      <c r="B18854" s="1" t="s">
        <v>320</v>
      </c>
      <c r="C18854">
        <v>269.80299000000002</v>
      </c>
      <c r="D18854">
        <v>383.06333999999998</v>
      </c>
    </row>
    <row r="18855" spans="1:4" x14ac:dyDescent="0.3">
      <c r="A18855" s="1" t="s">
        <v>317</v>
      </c>
      <c r="B18855" s="1" t="s">
        <v>320</v>
      </c>
      <c r="C18855">
        <v>266.63798000000003</v>
      </c>
      <c r="D18855">
        <v>383.62624</v>
      </c>
    </row>
    <row r="18856" spans="1:4" x14ac:dyDescent="0.3">
      <c r="A18856" s="1" t="s">
        <v>317</v>
      </c>
      <c r="B18856" s="1" t="s">
        <v>320</v>
      </c>
      <c r="C18856">
        <v>264.13335000000001</v>
      </c>
      <c r="D18856">
        <v>384.01530000000002</v>
      </c>
    </row>
    <row r="18857" spans="1:4" x14ac:dyDescent="0.3">
      <c r="A18857" s="1" t="s">
        <v>317</v>
      </c>
      <c r="B18857" s="1" t="s">
        <v>321</v>
      </c>
      <c r="C18857">
        <v>272.38841000000002</v>
      </c>
      <c r="D18857">
        <v>349.77546999999998</v>
      </c>
    </row>
    <row r="18858" spans="1:4" x14ac:dyDescent="0.3">
      <c r="A18858" s="1" t="s">
        <v>317</v>
      </c>
      <c r="B18858" s="1" t="s">
        <v>321</v>
      </c>
      <c r="C18858">
        <v>271.50853999999998</v>
      </c>
      <c r="D18858">
        <v>349.92613</v>
      </c>
    </row>
    <row r="18859" spans="1:4" x14ac:dyDescent="0.3">
      <c r="A18859" s="1" t="s">
        <v>317</v>
      </c>
      <c r="B18859" s="1" t="s">
        <v>321</v>
      </c>
      <c r="C18859">
        <v>270.62867</v>
      </c>
      <c r="D18859">
        <v>350.07679999999999</v>
      </c>
    </row>
    <row r="18860" spans="1:4" x14ac:dyDescent="0.3">
      <c r="A18860" s="1" t="s">
        <v>317</v>
      </c>
      <c r="B18860" s="1" t="s">
        <v>321</v>
      </c>
      <c r="C18860">
        <v>269.74878999999999</v>
      </c>
      <c r="D18860">
        <v>350.22746000000001</v>
      </c>
    </row>
    <row r="18861" spans="1:4" x14ac:dyDescent="0.3">
      <c r="A18861" s="1" t="s">
        <v>317</v>
      </c>
      <c r="B18861" s="1" t="s">
        <v>321</v>
      </c>
      <c r="C18861">
        <v>268.86892</v>
      </c>
      <c r="D18861">
        <v>350.37813</v>
      </c>
    </row>
    <row r="18862" spans="1:4" x14ac:dyDescent="0.3">
      <c r="A18862" s="1" t="s">
        <v>317</v>
      </c>
      <c r="B18862" s="1" t="s">
        <v>321</v>
      </c>
      <c r="C18862">
        <v>267.87808999999999</v>
      </c>
      <c r="D18862">
        <v>350.45452999999998</v>
      </c>
    </row>
    <row r="18863" spans="1:4" x14ac:dyDescent="0.3">
      <c r="A18863" s="1" t="s">
        <v>317</v>
      </c>
      <c r="B18863" s="1" t="s">
        <v>321</v>
      </c>
      <c r="C18863">
        <v>266.88726000000003</v>
      </c>
      <c r="D18863">
        <v>350.53092999999899</v>
      </c>
    </row>
    <row r="18864" spans="1:4" x14ac:dyDescent="0.3">
      <c r="A18864" s="1" t="s">
        <v>317</v>
      </c>
      <c r="B18864" s="1" t="s">
        <v>321</v>
      </c>
      <c r="C18864">
        <v>265.89641999999998</v>
      </c>
      <c r="D18864">
        <v>350.60732999999902</v>
      </c>
    </row>
    <row r="18865" spans="1:4" x14ac:dyDescent="0.3">
      <c r="A18865" s="1" t="s">
        <v>317</v>
      </c>
      <c r="B18865" s="1" t="s">
        <v>321</v>
      </c>
      <c r="C18865">
        <v>264.90559000000002</v>
      </c>
      <c r="D18865">
        <v>350.683729999999</v>
      </c>
    </row>
    <row r="18866" spans="1:4" x14ac:dyDescent="0.3">
      <c r="A18866" s="1" t="s">
        <v>317</v>
      </c>
      <c r="B18866" s="1" t="s">
        <v>321</v>
      </c>
      <c r="C18866">
        <v>261.30256000000003</v>
      </c>
      <c r="D18866">
        <v>350.91559999999902</v>
      </c>
    </row>
    <row r="18867" spans="1:4" x14ac:dyDescent="0.3">
      <c r="A18867" s="1" t="s">
        <v>317</v>
      </c>
      <c r="B18867" s="1" t="s">
        <v>321</v>
      </c>
      <c r="C18867">
        <v>257.69952999999998</v>
      </c>
      <c r="D18867">
        <v>351.14746999999898</v>
      </c>
    </row>
    <row r="18868" spans="1:4" x14ac:dyDescent="0.3">
      <c r="A18868" s="1" t="s">
        <v>317</v>
      </c>
      <c r="B18868" s="1" t="s">
        <v>321</v>
      </c>
      <c r="C18868">
        <v>254.09649999999999</v>
      </c>
      <c r="D18868">
        <v>351.37933999999899</v>
      </c>
    </row>
    <row r="18869" spans="1:4" x14ac:dyDescent="0.3">
      <c r="A18869" s="1" t="s">
        <v>317</v>
      </c>
      <c r="B18869" s="1" t="s">
        <v>321</v>
      </c>
      <c r="C18869">
        <v>250.49347</v>
      </c>
      <c r="D18869">
        <v>351.61120999999901</v>
      </c>
    </row>
    <row r="18870" spans="1:4" x14ac:dyDescent="0.3">
      <c r="A18870" s="1" t="s">
        <v>317</v>
      </c>
      <c r="B18870" s="1" t="s">
        <v>321</v>
      </c>
      <c r="C18870">
        <v>249.32248000000001</v>
      </c>
      <c r="D18870">
        <v>351.61420999999899</v>
      </c>
    </row>
    <row r="18871" spans="1:4" x14ac:dyDescent="0.3">
      <c r="A18871" s="1" t="s">
        <v>317</v>
      </c>
      <c r="B18871" s="1" t="s">
        <v>321</v>
      </c>
      <c r="C18871">
        <v>248.1515</v>
      </c>
      <c r="D18871">
        <v>351.61820999999998</v>
      </c>
    </row>
    <row r="18872" spans="1:4" x14ac:dyDescent="0.3">
      <c r="A18872" s="1" t="s">
        <v>317</v>
      </c>
      <c r="B18872" s="1" t="s">
        <v>321</v>
      </c>
      <c r="C18872">
        <v>246.98052000000001</v>
      </c>
      <c r="D18872">
        <v>351.621209999999</v>
      </c>
    </row>
    <row r="18873" spans="1:4" x14ac:dyDescent="0.3">
      <c r="A18873" s="1" t="s">
        <v>317</v>
      </c>
      <c r="B18873" s="1" t="s">
        <v>321</v>
      </c>
      <c r="C18873">
        <v>245.80953</v>
      </c>
      <c r="D18873">
        <v>351.62420999999898</v>
      </c>
    </row>
    <row r="18874" spans="1:4" x14ac:dyDescent="0.3">
      <c r="A18874" s="1" t="s">
        <v>317</v>
      </c>
      <c r="B18874" s="1" t="s">
        <v>321</v>
      </c>
      <c r="C18874">
        <v>238.87370000000001</v>
      </c>
      <c r="D18874">
        <v>352.047539999999</v>
      </c>
    </row>
    <row r="18875" spans="1:4" x14ac:dyDescent="0.3">
      <c r="A18875" s="1" t="s">
        <v>317</v>
      </c>
      <c r="B18875" s="1" t="s">
        <v>321</v>
      </c>
      <c r="C18875">
        <v>231.93787</v>
      </c>
      <c r="D18875">
        <v>352.47085999999899</v>
      </c>
    </row>
    <row r="18876" spans="1:4" x14ac:dyDescent="0.3">
      <c r="A18876" s="1" t="s">
        <v>317</v>
      </c>
      <c r="B18876" s="1" t="s">
        <v>321</v>
      </c>
      <c r="C18876">
        <v>225.00203999999999</v>
      </c>
      <c r="D18876">
        <v>352.89418999999998</v>
      </c>
    </row>
    <row r="18877" spans="1:4" x14ac:dyDescent="0.3">
      <c r="A18877" s="1" t="s">
        <v>317</v>
      </c>
      <c r="B18877" s="1" t="s">
        <v>321</v>
      </c>
      <c r="C18877">
        <v>218.06621000000001</v>
      </c>
      <c r="D18877">
        <v>353.317509999999</v>
      </c>
    </row>
    <row r="18878" spans="1:4" x14ac:dyDescent="0.3">
      <c r="A18878" s="1" t="s">
        <v>317</v>
      </c>
      <c r="B18878" s="1" t="s">
        <v>321</v>
      </c>
      <c r="C18878">
        <v>217.07538</v>
      </c>
      <c r="D18878">
        <v>353.33620999999999</v>
      </c>
    </row>
    <row r="18879" spans="1:4" x14ac:dyDescent="0.3">
      <c r="A18879" s="1" t="s">
        <v>317</v>
      </c>
      <c r="B18879" s="1" t="s">
        <v>321</v>
      </c>
      <c r="C18879">
        <v>216.08455000000001</v>
      </c>
      <c r="D18879">
        <v>353.35491000000002</v>
      </c>
    </row>
    <row r="18880" spans="1:4" x14ac:dyDescent="0.3">
      <c r="A18880" s="1" t="s">
        <v>317</v>
      </c>
      <c r="B18880" s="1" t="s">
        <v>321</v>
      </c>
      <c r="C18880">
        <v>215.09370999999999</v>
      </c>
      <c r="D18880">
        <v>353.37360999999999</v>
      </c>
    </row>
    <row r="18881" spans="1:4" x14ac:dyDescent="0.3">
      <c r="A18881" s="1" t="s">
        <v>317</v>
      </c>
      <c r="B18881" s="1" t="s">
        <v>321</v>
      </c>
      <c r="C18881">
        <v>214.10288</v>
      </c>
      <c r="D18881">
        <v>353.39231000000001</v>
      </c>
    </row>
    <row r="18882" spans="1:4" x14ac:dyDescent="0.3">
      <c r="A18882" s="1" t="s">
        <v>317</v>
      </c>
      <c r="B18882" s="1" t="s">
        <v>321</v>
      </c>
      <c r="C18882">
        <v>212.66166999999999</v>
      </c>
      <c r="D18882">
        <v>353.39731</v>
      </c>
    </row>
    <row r="18883" spans="1:4" x14ac:dyDescent="0.3">
      <c r="A18883" s="1" t="s">
        <v>317</v>
      </c>
      <c r="B18883" s="1" t="s">
        <v>321</v>
      </c>
      <c r="C18883">
        <v>211.22046</v>
      </c>
      <c r="D18883">
        <v>353.40231</v>
      </c>
    </row>
    <row r="18884" spans="1:4" x14ac:dyDescent="0.3">
      <c r="A18884" s="1" t="s">
        <v>317</v>
      </c>
      <c r="B18884" s="1" t="s">
        <v>321</v>
      </c>
      <c r="C18884">
        <v>209.77923999999999</v>
      </c>
      <c r="D18884">
        <v>353.40731</v>
      </c>
    </row>
    <row r="18885" spans="1:4" x14ac:dyDescent="0.3">
      <c r="A18885" s="1" t="s">
        <v>317</v>
      </c>
      <c r="B18885" s="1" t="s">
        <v>321</v>
      </c>
      <c r="C18885">
        <v>208.33803</v>
      </c>
      <c r="D18885">
        <v>353.41230999999999</v>
      </c>
    </row>
    <row r="18886" spans="1:4" x14ac:dyDescent="0.3">
      <c r="A18886" s="1" t="s">
        <v>317</v>
      </c>
      <c r="B18886" s="1" t="s">
        <v>321</v>
      </c>
      <c r="C18886">
        <v>201.04189</v>
      </c>
      <c r="D18886">
        <v>353.68162999999998</v>
      </c>
    </row>
    <row r="18887" spans="1:4" x14ac:dyDescent="0.3">
      <c r="A18887" s="1" t="s">
        <v>317</v>
      </c>
      <c r="B18887" s="1" t="s">
        <v>321</v>
      </c>
      <c r="C18887">
        <v>193.74575999999999</v>
      </c>
      <c r="D18887">
        <v>353.95094</v>
      </c>
    </row>
    <row r="18888" spans="1:4" x14ac:dyDescent="0.3">
      <c r="A18888" s="1" t="s">
        <v>317</v>
      </c>
      <c r="B18888" s="1" t="s">
        <v>321</v>
      </c>
      <c r="C18888">
        <v>186.44962000000001</v>
      </c>
      <c r="D18888">
        <v>354.22026</v>
      </c>
    </row>
    <row r="18889" spans="1:4" x14ac:dyDescent="0.3">
      <c r="A18889" s="1" t="s">
        <v>317</v>
      </c>
      <c r="B18889" s="1" t="s">
        <v>321</v>
      </c>
      <c r="C18889">
        <v>179.15349000000001</v>
      </c>
      <c r="D18889">
        <v>354.48957000000001</v>
      </c>
    </row>
    <row r="18890" spans="1:4" x14ac:dyDescent="0.3">
      <c r="A18890" s="1" t="s">
        <v>317</v>
      </c>
      <c r="B18890" s="1" t="s">
        <v>321</v>
      </c>
      <c r="C18890">
        <v>297.33285000000001</v>
      </c>
      <c r="D18890">
        <v>345.12837999999999</v>
      </c>
    </row>
    <row r="18891" spans="1:4" x14ac:dyDescent="0.3">
      <c r="A18891" s="1" t="s">
        <v>317</v>
      </c>
      <c r="B18891" s="1" t="s">
        <v>321</v>
      </c>
      <c r="C18891">
        <v>293.59575000000001</v>
      </c>
      <c r="D18891">
        <v>346.17032999999998</v>
      </c>
    </row>
    <row r="18892" spans="1:4" x14ac:dyDescent="0.3">
      <c r="A18892" s="1" t="s">
        <v>317</v>
      </c>
      <c r="B18892" s="1" t="s">
        <v>321</v>
      </c>
      <c r="C18892">
        <v>289.09528999999998</v>
      </c>
      <c r="D18892">
        <v>347.14220999999998</v>
      </c>
    </row>
    <row r="18893" spans="1:4" x14ac:dyDescent="0.3">
      <c r="A18893" s="1" t="s">
        <v>317</v>
      </c>
      <c r="B18893" s="1" t="s">
        <v>321</v>
      </c>
      <c r="C18893">
        <v>284.48005000000001</v>
      </c>
      <c r="D18893">
        <v>347.99999000000003</v>
      </c>
    </row>
    <row r="18894" spans="1:4" x14ac:dyDescent="0.3">
      <c r="A18894" s="1" t="s">
        <v>317</v>
      </c>
      <c r="B18894" s="1" t="s">
        <v>321</v>
      </c>
      <c r="C18894">
        <v>280.39861000000002</v>
      </c>
      <c r="D18894">
        <v>348.69968</v>
      </c>
    </row>
    <row r="18895" spans="1:4" x14ac:dyDescent="0.3">
      <c r="A18895" s="1" t="s">
        <v>317</v>
      </c>
      <c r="B18895" s="1" t="s">
        <v>321</v>
      </c>
      <c r="C18895">
        <v>278.84924999999998</v>
      </c>
      <c r="D18895">
        <v>348.95542999999998</v>
      </c>
    </row>
    <row r="18896" spans="1:4" x14ac:dyDescent="0.3">
      <c r="A18896" s="1" t="s">
        <v>317</v>
      </c>
      <c r="B18896" s="1" t="s">
        <v>321</v>
      </c>
      <c r="C18896">
        <v>277.27875</v>
      </c>
      <c r="D18896">
        <v>349.18786</v>
      </c>
    </row>
    <row r="18897" spans="1:4" x14ac:dyDescent="0.3">
      <c r="A18897" s="1" t="s">
        <v>317</v>
      </c>
      <c r="B18897" s="1" t="s">
        <v>321</v>
      </c>
      <c r="C18897">
        <v>275.73689000000002</v>
      </c>
      <c r="D18897">
        <v>349.36351000000002</v>
      </c>
    </row>
    <row r="18898" spans="1:4" x14ac:dyDescent="0.3">
      <c r="A18898" s="1" t="s">
        <v>317</v>
      </c>
      <c r="B18898" s="1" t="s">
        <v>321</v>
      </c>
      <c r="C18898">
        <v>274.27346</v>
      </c>
      <c r="D18898">
        <v>349.44891000000001</v>
      </c>
    </row>
    <row r="18899" spans="1:4" x14ac:dyDescent="0.3">
      <c r="A18899" s="1" t="s">
        <v>317</v>
      </c>
      <c r="B18899" s="1" t="s">
        <v>321</v>
      </c>
      <c r="C18899">
        <v>324.71587</v>
      </c>
      <c r="D18899">
        <v>340.08769999999998</v>
      </c>
    </row>
    <row r="18900" spans="1:4" x14ac:dyDescent="0.3">
      <c r="A18900" s="1" t="s">
        <v>317</v>
      </c>
      <c r="B18900" s="1" t="s">
        <v>321</v>
      </c>
      <c r="C18900">
        <v>323.26303000000001</v>
      </c>
      <c r="D18900">
        <v>340.41138000000001</v>
      </c>
    </row>
    <row r="18901" spans="1:4" x14ac:dyDescent="0.3">
      <c r="A18901" s="1" t="s">
        <v>317</v>
      </c>
      <c r="B18901" s="1" t="s">
        <v>321</v>
      </c>
      <c r="C18901">
        <v>321.66933</v>
      </c>
      <c r="D18901">
        <v>340.62052999999997</v>
      </c>
    </row>
    <row r="18902" spans="1:4" x14ac:dyDescent="0.3">
      <c r="A18902" s="1" t="s">
        <v>317</v>
      </c>
      <c r="B18902" s="1" t="s">
        <v>321</v>
      </c>
      <c r="C18902">
        <v>319.97753999999998</v>
      </c>
      <c r="D18902">
        <v>340.79638999999997</v>
      </c>
    </row>
    <row r="18903" spans="1:4" x14ac:dyDescent="0.3">
      <c r="A18903" s="1" t="s">
        <v>317</v>
      </c>
      <c r="B18903" s="1" t="s">
        <v>321</v>
      </c>
      <c r="C18903">
        <v>318.23041999999998</v>
      </c>
      <c r="D18903">
        <v>341.02021999999999</v>
      </c>
    </row>
    <row r="18904" spans="1:4" x14ac:dyDescent="0.3">
      <c r="A18904" s="1" t="s">
        <v>317</v>
      </c>
      <c r="B18904" s="1" t="s">
        <v>321</v>
      </c>
      <c r="C18904">
        <v>314.88736999999998</v>
      </c>
      <c r="D18904">
        <v>341.58344</v>
      </c>
    </row>
    <row r="18905" spans="1:4" x14ac:dyDescent="0.3">
      <c r="A18905" s="1" t="s">
        <v>317</v>
      </c>
      <c r="B18905" s="1" t="s">
        <v>321</v>
      </c>
      <c r="C18905">
        <v>311.55171000000001</v>
      </c>
      <c r="D18905">
        <v>342.20967999999999</v>
      </c>
    </row>
    <row r="18906" spans="1:4" x14ac:dyDescent="0.3">
      <c r="A18906" s="1" t="s">
        <v>317</v>
      </c>
      <c r="B18906" s="1" t="s">
        <v>321</v>
      </c>
      <c r="C18906">
        <v>308.22260999999997</v>
      </c>
      <c r="D18906">
        <v>342.87216999999998</v>
      </c>
    </row>
    <row r="18907" spans="1:4" x14ac:dyDescent="0.3">
      <c r="A18907" s="1" t="s">
        <v>317</v>
      </c>
      <c r="B18907" s="1" t="s">
        <v>321</v>
      </c>
      <c r="C18907">
        <v>304.89920999999998</v>
      </c>
      <c r="D18907">
        <v>343.54415</v>
      </c>
    </row>
    <row r="18908" spans="1:4" x14ac:dyDescent="0.3">
      <c r="A18908" s="1" t="s">
        <v>317</v>
      </c>
      <c r="B18908" s="1" t="s">
        <v>321</v>
      </c>
      <c r="C18908">
        <v>303.08616000000001</v>
      </c>
      <c r="D18908">
        <v>343.93302999999997</v>
      </c>
    </row>
    <row r="18909" spans="1:4" x14ac:dyDescent="0.3">
      <c r="A18909" s="1" t="s">
        <v>317</v>
      </c>
      <c r="B18909" s="1" t="s">
        <v>321</v>
      </c>
      <c r="C18909">
        <v>301.35635000000002</v>
      </c>
      <c r="D18909">
        <v>344.30865999999997</v>
      </c>
    </row>
    <row r="18910" spans="1:4" x14ac:dyDescent="0.3">
      <c r="A18910" s="1" t="s">
        <v>317</v>
      </c>
      <c r="B18910" s="1" t="s">
        <v>321</v>
      </c>
      <c r="C18910">
        <v>299.68653</v>
      </c>
      <c r="D18910">
        <v>344.60807</v>
      </c>
    </row>
    <row r="18911" spans="1:4" x14ac:dyDescent="0.3">
      <c r="A18911" s="1" t="s">
        <v>317</v>
      </c>
      <c r="B18911" s="1" t="s">
        <v>321</v>
      </c>
      <c r="C18911">
        <v>298.05345999999997</v>
      </c>
      <c r="D18911">
        <v>344.76830999999999</v>
      </c>
    </row>
    <row r="18912" spans="1:4" x14ac:dyDescent="0.3">
      <c r="A18912" s="1" t="s">
        <v>317</v>
      </c>
      <c r="B18912" s="1" t="s">
        <v>321</v>
      </c>
      <c r="C18912">
        <v>379.48192</v>
      </c>
      <c r="D18912">
        <v>337.56738000000001</v>
      </c>
    </row>
    <row r="18913" spans="1:4" x14ac:dyDescent="0.3">
      <c r="A18913" s="1" t="s">
        <v>317</v>
      </c>
      <c r="B18913" s="1" t="s">
        <v>321</v>
      </c>
      <c r="C18913">
        <v>372.18578000000002</v>
      </c>
      <c r="D18913">
        <v>337.81166999999999</v>
      </c>
    </row>
    <row r="18914" spans="1:4" x14ac:dyDescent="0.3">
      <c r="A18914" s="1" t="s">
        <v>317</v>
      </c>
      <c r="B18914" s="1" t="s">
        <v>321</v>
      </c>
      <c r="C18914">
        <v>364.88965000000002</v>
      </c>
      <c r="D18914">
        <v>338.05596000000003</v>
      </c>
    </row>
    <row r="18915" spans="1:4" x14ac:dyDescent="0.3">
      <c r="A18915" s="1" t="s">
        <v>317</v>
      </c>
      <c r="B18915" s="1" t="s">
        <v>321</v>
      </c>
      <c r="C18915">
        <v>357.59350999999998</v>
      </c>
      <c r="D18915">
        <v>338.30025000000001</v>
      </c>
    </row>
    <row r="18916" spans="1:4" x14ac:dyDescent="0.3">
      <c r="A18916" s="1" t="s">
        <v>317</v>
      </c>
      <c r="B18916" s="1" t="s">
        <v>321</v>
      </c>
      <c r="C18916">
        <v>350.29737999999998</v>
      </c>
      <c r="D18916">
        <v>338.54453999999998</v>
      </c>
    </row>
    <row r="18917" spans="1:4" x14ac:dyDescent="0.3">
      <c r="A18917" s="1" t="s">
        <v>317</v>
      </c>
      <c r="B18917" s="1" t="s">
        <v>321</v>
      </c>
      <c r="C18917">
        <v>349.03631999999999</v>
      </c>
      <c r="D18917">
        <v>338.60843999999997</v>
      </c>
    </row>
    <row r="18918" spans="1:4" x14ac:dyDescent="0.3">
      <c r="A18918" s="1" t="s">
        <v>317</v>
      </c>
      <c r="B18918" s="1" t="s">
        <v>321</v>
      </c>
      <c r="C18918">
        <v>347.77526</v>
      </c>
      <c r="D18918">
        <v>338.672339999999</v>
      </c>
    </row>
    <row r="18919" spans="1:4" x14ac:dyDescent="0.3">
      <c r="A18919" s="1" t="s">
        <v>317</v>
      </c>
      <c r="B18919" s="1" t="s">
        <v>321</v>
      </c>
      <c r="C18919">
        <v>346.51420000000002</v>
      </c>
      <c r="D18919">
        <v>338.73623999999899</v>
      </c>
    </row>
    <row r="18920" spans="1:4" x14ac:dyDescent="0.3">
      <c r="A18920" s="1" t="s">
        <v>317</v>
      </c>
      <c r="B18920" s="1" t="s">
        <v>321</v>
      </c>
      <c r="C18920">
        <v>345.25313999999997</v>
      </c>
      <c r="D18920">
        <v>338.80013999999898</v>
      </c>
    </row>
    <row r="18921" spans="1:4" x14ac:dyDescent="0.3">
      <c r="A18921" s="1" t="s">
        <v>317</v>
      </c>
      <c r="B18921" s="1" t="s">
        <v>321</v>
      </c>
      <c r="C18921">
        <v>341.28980999999999</v>
      </c>
      <c r="D18921">
        <v>338.97574999999898</v>
      </c>
    </row>
    <row r="18922" spans="1:4" x14ac:dyDescent="0.3">
      <c r="A18922" s="1" t="s">
        <v>317</v>
      </c>
      <c r="B18922" s="1" t="s">
        <v>321</v>
      </c>
      <c r="C18922">
        <v>337.32646999999997</v>
      </c>
      <c r="D18922">
        <v>339.15136999999902</v>
      </c>
    </row>
    <row r="18923" spans="1:4" x14ac:dyDescent="0.3">
      <c r="A18923" s="1" t="s">
        <v>317</v>
      </c>
      <c r="B18923" s="1" t="s">
        <v>321</v>
      </c>
      <c r="C18923">
        <v>333.36313999999999</v>
      </c>
      <c r="D18923">
        <v>339.32697999999903</v>
      </c>
    </row>
    <row r="18924" spans="1:4" x14ac:dyDescent="0.3">
      <c r="A18924" s="1" t="s">
        <v>317</v>
      </c>
      <c r="B18924" s="1" t="s">
        <v>321</v>
      </c>
      <c r="C18924">
        <v>329.39981</v>
      </c>
      <c r="D18924">
        <v>339.50258999999897</v>
      </c>
    </row>
    <row r="18925" spans="1:4" x14ac:dyDescent="0.3">
      <c r="A18925" s="1" t="s">
        <v>317</v>
      </c>
      <c r="B18925" s="1" t="s">
        <v>321</v>
      </c>
      <c r="C18925">
        <v>328.22881999999998</v>
      </c>
      <c r="D18925">
        <v>339.64885999999899</v>
      </c>
    </row>
    <row r="18926" spans="1:4" x14ac:dyDescent="0.3">
      <c r="A18926" s="1" t="s">
        <v>317</v>
      </c>
      <c r="B18926" s="1" t="s">
        <v>321</v>
      </c>
      <c r="C18926">
        <v>327.05784</v>
      </c>
      <c r="D18926">
        <v>339.79512999999997</v>
      </c>
    </row>
    <row r="18927" spans="1:4" x14ac:dyDescent="0.3">
      <c r="A18927" s="1" t="s">
        <v>317</v>
      </c>
      <c r="B18927" s="1" t="s">
        <v>321</v>
      </c>
      <c r="C18927">
        <v>325.88684999999998</v>
      </c>
      <c r="D18927">
        <v>339.94138999999899</v>
      </c>
    </row>
    <row r="18928" spans="1:4" x14ac:dyDescent="0.3">
      <c r="A18928" s="1" t="s">
        <v>317</v>
      </c>
      <c r="B18928" s="1" t="s">
        <v>321</v>
      </c>
      <c r="C18928">
        <v>324.71587</v>
      </c>
      <c r="D18928">
        <v>340.087659999999</v>
      </c>
    </row>
    <row r="18929" spans="1:4" x14ac:dyDescent="0.3">
      <c r="A18929" s="1" t="s">
        <v>322</v>
      </c>
      <c r="B18929" s="1" t="s">
        <v>323</v>
      </c>
      <c r="C18929">
        <v>124.28543999999999</v>
      </c>
      <c r="D18929">
        <v>591.48496999999998</v>
      </c>
    </row>
    <row r="18930" spans="1:4" x14ac:dyDescent="0.3">
      <c r="A18930" s="1" t="s">
        <v>322</v>
      </c>
      <c r="B18930" s="1" t="s">
        <v>323</v>
      </c>
      <c r="C18930">
        <v>133.31901999999999</v>
      </c>
      <c r="D18930">
        <v>591.03328999999997</v>
      </c>
    </row>
    <row r="18931" spans="1:4" x14ac:dyDescent="0.3">
      <c r="A18931" s="1" t="s">
        <v>322</v>
      </c>
      <c r="B18931" s="1" t="s">
        <v>323</v>
      </c>
      <c r="C18931">
        <v>154.99963</v>
      </c>
      <c r="D18931">
        <v>586.66690999999901</v>
      </c>
    </row>
    <row r="18932" spans="1:4" x14ac:dyDescent="0.3">
      <c r="A18932" s="1" t="s">
        <v>322</v>
      </c>
      <c r="B18932" s="1" t="s">
        <v>323</v>
      </c>
      <c r="C18932">
        <v>164.48489000000001</v>
      </c>
      <c r="D18932">
        <v>584.33352999999897</v>
      </c>
    </row>
    <row r="18933" spans="1:4" x14ac:dyDescent="0.3">
      <c r="A18933" s="1" t="s">
        <v>322</v>
      </c>
      <c r="B18933" s="1" t="s">
        <v>323</v>
      </c>
      <c r="C18933">
        <v>179.84198000000001</v>
      </c>
      <c r="D18933">
        <v>580.644669999999</v>
      </c>
    </row>
    <row r="18934" spans="1:4" x14ac:dyDescent="0.3">
      <c r="A18934" s="1" t="s">
        <v>322</v>
      </c>
      <c r="B18934" s="1" t="s">
        <v>323</v>
      </c>
      <c r="C18934">
        <v>181.64869999999999</v>
      </c>
      <c r="D18934">
        <v>580.56926999999996</v>
      </c>
    </row>
    <row r="18935" spans="1:4" x14ac:dyDescent="0.3">
      <c r="A18935" s="1" t="s">
        <v>322</v>
      </c>
      <c r="B18935" s="1" t="s">
        <v>323</v>
      </c>
      <c r="C18935">
        <v>183.90709000000001</v>
      </c>
      <c r="D18935">
        <v>580.04260999999997</v>
      </c>
    </row>
    <row r="18936" spans="1:4" x14ac:dyDescent="0.3">
      <c r="A18936" s="1" t="s">
        <v>322</v>
      </c>
      <c r="B18936" s="1" t="s">
        <v>323</v>
      </c>
      <c r="C18936">
        <v>187.52053000000001</v>
      </c>
      <c r="D18936">
        <v>578.76254999999901</v>
      </c>
    </row>
    <row r="18937" spans="1:4" x14ac:dyDescent="0.3">
      <c r="A18937" s="1" t="s">
        <v>322</v>
      </c>
      <c r="B18937" s="1" t="s">
        <v>323</v>
      </c>
      <c r="C18937">
        <v>192.489</v>
      </c>
      <c r="D18937">
        <v>576.203339999999</v>
      </c>
    </row>
    <row r="18938" spans="1:4" x14ac:dyDescent="0.3">
      <c r="A18938" s="1" t="s">
        <v>322</v>
      </c>
      <c r="B18938" s="1" t="s">
        <v>323</v>
      </c>
      <c r="C18938">
        <v>199.71587</v>
      </c>
      <c r="D18938">
        <v>573.04157999999995</v>
      </c>
    </row>
    <row r="18939" spans="1:4" x14ac:dyDescent="0.3">
      <c r="A18939" s="1" t="s">
        <v>322</v>
      </c>
      <c r="B18939" s="1" t="s">
        <v>323</v>
      </c>
      <c r="C18939">
        <v>212.81456</v>
      </c>
      <c r="D18939">
        <v>569.95480999999995</v>
      </c>
    </row>
    <row r="18940" spans="1:4" x14ac:dyDescent="0.3">
      <c r="A18940" s="1" t="s">
        <v>322</v>
      </c>
      <c r="B18940" s="1" t="s">
        <v>323</v>
      </c>
      <c r="C18940">
        <v>223.20318</v>
      </c>
      <c r="D18940">
        <v>566.64263999999901</v>
      </c>
    </row>
    <row r="18941" spans="1:4" x14ac:dyDescent="0.3">
      <c r="A18941" s="1" t="s">
        <v>322</v>
      </c>
      <c r="B18941" s="1" t="s">
        <v>323</v>
      </c>
      <c r="C18941">
        <v>225.91326000000001</v>
      </c>
      <c r="D18941">
        <v>566.64263999999901</v>
      </c>
    </row>
    <row r="18942" spans="1:4" x14ac:dyDescent="0.3">
      <c r="A18942" s="1" t="s">
        <v>322</v>
      </c>
      <c r="B18942" s="1" t="s">
        <v>323</v>
      </c>
      <c r="C18942">
        <v>231.78509</v>
      </c>
      <c r="D18942">
        <v>564.98633999999902</v>
      </c>
    </row>
    <row r="18943" spans="1:4" x14ac:dyDescent="0.3">
      <c r="A18943" s="1" t="s">
        <v>322</v>
      </c>
      <c r="B18943" s="1" t="s">
        <v>323</v>
      </c>
      <c r="C18943">
        <v>235.39851999999999</v>
      </c>
      <c r="D18943">
        <v>564.082979999999</v>
      </c>
    </row>
    <row r="18944" spans="1:4" x14ac:dyDescent="0.3">
      <c r="A18944" s="1" t="s">
        <v>322</v>
      </c>
      <c r="B18944" s="1" t="s">
        <v>323</v>
      </c>
      <c r="C18944">
        <v>245.33546999999999</v>
      </c>
      <c r="D18944">
        <v>560.92121999999995</v>
      </c>
    </row>
    <row r="18945" spans="1:4" x14ac:dyDescent="0.3">
      <c r="A18945" s="1" t="s">
        <v>322</v>
      </c>
      <c r="B18945" s="1" t="s">
        <v>323</v>
      </c>
      <c r="C18945">
        <v>249.85226</v>
      </c>
      <c r="D18945">
        <v>559.11451</v>
      </c>
    </row>
    <row r="18946" spans="1:4" x14ac:dyDescent="0.3">
      <c r="A18946" s="1" t="s">
        <v>322</v>
      </c>
      <c r="B18946" s="1" t="s">
        <v>323</v>
      </c>
      <c r="C18946">
        <v>252.11064999999999</v>
      </c>
      <c r="D18946">
        <v>559.41578000000004</v>
      </c>
    </row>
    <row r="18947" spans="1:4" x14ac:dyDescent="0.3">
      <c r="A18947" s="1" t="s">
        <v>322</v>
      </c>
      <c r="B18947" s="1" t="s">
        <v>323</v>
      </c>
      <c r="C18947">
        <v>256.62745000000001</v>
      </c>
      <c r="D18947">
        <v>556.63027</v>
      </c>
    </row>
    <row r="18948" spans="1:4" x14ac:dyDescent="0.3">
      <c r="A18948" s="1" t="s">
        <v>322</v>
      </c>
      <c r="B18948" s="1" t="s">
        <v>323</v>
      </c>
      <c r="C18948">
        <v>264.30599000000001</v>
      </c>
      <c r="D18948">
        <v>554.29690000000005</v>
      </c>
    </row>
    <row r="18949" spans="1:4" x14ac:dyDescent="0.3">
      <c r="A18949" s="1" t="s">
        <v>322</v>
      </c>
      <c r="B18949" s="1" t="s">
        <v>323</v>
      </c>
      <c r="C18949">
        <v>289.14834999999999</v>
      </c>
      <c r="D18949">
        <v>549.32842000000005</v>
      </c>
    </row>
    <row r="18950" spans="1:4" x14ac:dyDescent="0.3">
      <c r="A18950" s="1" t="s">
        <v>322</v>
      </c>
      <c r="B18950" s="1" t="s">
        <v>323</v>
      </c>
      <c r="C18950">
        <v>306.31216000000001</v>
      </c>
      <c r="D18950">
        <v>545.11244999999997</v>
      </c>
    </row>
    <row r="18951" spans="1:4" x14ac:dyDescent="0.3">
      <c r="A18951" s="1" t="s">
        <v>322</v>
      </c>
      <c r="B18951" s="1" t="s">
        <v>323</v>
      </c>
      <c r="C18951">
        <v>318.05581999999998</v>
      </c>
      <c r="D18951">
        <v>543.53156999999999</v>
      </c>
    </row>
    <row r="18952" spans="1:4" x14ac:dyDescent="0.3">
      <c r="A18952" s="1" t="s">
        <v>322</v>
      </c>
      <c r="B18952" s="1" t="s">
        <v>323</v>
      </c>
      <c r="C18952">
        <v>329.79947999999899</v>
      </c>
      <c r="D18952">
        <v>541.04733999999996</v>
      </c>
    </row>
    <row r="18953" spans="1:4" x14ac:dyDescent="0.3">
      <c r="A18953" s="1" t="s">
        <v>322</v>
      </c>
      <c r="B18953" s="1" t="s">
        <v>323</v>
      </c>
      <c r="C18953">
        <v>343.34984999999898</v>
      </c>
      <c r="D18953">
        <v>539.09020999999996</v>
      </c>
    </row>
    <row r="18954" spans="1:4" x14ac:dyDescent="0.3">
      <c r="A18954" s="1" t="s">
        <v>322</v>
      </c>
      <c r="B18954" s="1" t="s">
        <v>323</v>
      </c>
      <c r="C18954">
        <v>353.73846999999898</v>
      </c>
      <c r="D18954">
        <v>536.53054999999995</v>
      </c>
    </row>
    <row r="18955" spans="1:4" x14ac:dyDescent="0.3">
      <c r="A18955" s="1" t="s">
        <v>322</v>
      </c>
      <c r="B18955" s="1" t="s">
        <v>323</v>
      </c>
      <c r="C18955">
        <v>365.93380999999903</v>
      </c>
      <c r="D18955">
        <v>534.49798999999996</v>
      </c>
    </row>
    <row r="18956" spans="1:4" x14ac:dyDescent="0.3">
      <c r="A18956" s="1" t="s">
        <v>322</v>
      </c>
      <c r="B18956" s="1" t="s">
        <v>323</v>
      </c>
      <c r="C18956">
        <v>372.25731999999903</v>
      </c>
      <c r="D18956">
        <v>533.06796999999995</v>
      </c>
    </row>
    <row r="18957" spans="1:4" x14ac:dyDescent="0.3">
      <c r="A18957" s="1" t="s">
        <v>322</v>
      </c>
      <c r="B18957" s="1" t="s">
        <v>323</v>
      </c>
      <c r="C18957">
        <v>376.32242999999897</v>
      </c>
      <c r="D18957">
        <v>531.86334999999997</v>
      </c>
    </row>
    <row r="18958" spans="1:4" x14ac:dyDescent="0.3">
      <c r="A18958" s="1" t="s">
        <v>322</v>
      </c>
      <c r="B18958" s="1" t="s">
        <v>323</v>
      </c>
      <c r="C18958">
        <v>379.03250999999898</v>
      </c>
      <c r="D18958">
        <v>531.41166999999996</v>
      </c>
    </row>
    <row r="18959" spans="1:4" x14ac:dyDescent="0.3">
      <c r="A18959" s="1" t="s">
        <v>322</v>
      </c>
      <c r="B18959" s="1" t="s">
        <v>324</v>
      </c>
      <c r="C18959">
        <v>174.87351000000001</v>
      </c>
      <c r="D18959">
        <v>612.71383000000003</v>
      </c>
    </row>
    <row r="18960" spans="1:4" x14ac:dyDescent="0.3">
      <c r="A18960" s="1" t="s">
        <v>322</v>
      </c>
      <c r="B18960" s="1" t="s">
        <v>324</v>
      </c>
      <c r="C18960">
        <v>189.32723999999999</v>
      </c>
      <c r="D18960">
        <v>607.82078999999999</v>
      </c>
    </row>
    <row r="18961" spans="1:4" x14ac:dyDescent="0.3">
      <c r="A18961" s="1" t="s">
        <v>322</v>
      </c>
      <c r="B18961" s="1" t="s">
        <v>324</v>
      </c>
      <c r="C18961">
        <v>196.10243</v>
      </c>
      <c r="D18961">
        <v>606.84199999999998</v>
      </c>
    </row>
    <row r="18962" spans="1:4" x14ac:dyDescent="0.3">
      <c r="A18962" s="1" t="s">
        <v>322</v>
      </c>
      <c r="B18962" s="1" t="s">
        <v>324</v>
      </c>
      <c r="C18962">
        <v>197.90915000000001</v>
      </c>
      <c r="D18962">
        <v>606.76660000000004</v>
      </c>
    </row>
    <row r="18963" spans="1:4" x14ac:dyDescent="0.3">
      <c r="A18963" s="1" t="s">
        <v>322</v>
      </c>
      <c r="B18963" s="1" t="s">
        <v>324</v>
      </c>
      <c r="C18963">
        <v>199.71587</v>
      </c>
      <c r="D18963">
        <v>606.39035000000001</v>
      </c>
    </row>
    <row r="18964" spans="1:4" x14ac:dyDescent="0.3">
      <c r="A18964" s="1" t="s">
        <v>322</v>
      </c>
      <c r="B18964" s="1" t="s">
        <v>324</v>
      </c>
      <c r="C18964">
        <v>206.94273000000001</v>
      </c>
      <c r="D18964">
        <v>604.73404000000005</v>
      </c>
    </row>
    <row r="18965" spans="1:4" x14ac:dyDescent="0.3">
      <c r="A18965" s="1" t="s">
        <v>322</v>
      </c>
      <c r="B18965" s="1" t="s">
        <v>324</v>
      </c>
      <c r="C18965">
        <v>210.55617000000001</v>
      </c>
      <c r="D18965">
        <v>604.13196000000005</v>
      </c>
    </row>
    <row r="18966" spans="1:4" x14ac:dyDescent="0.3">
      <c r="A18966" s="1" t="s">
        <v>322</v>
      </c>
      <c r="B18966" s="1" t="s">
        <v>324</v>
      </c>
      <c r="C18966">
        <v>212.81456</v>
      </c>
      <c r="D18966">
        <v>604.05655999999999</v>
      </c>
    </row>
    <row r="18967" spans="1:4" x14ac:dyDescent="0.3">
      <c r="A18967" s="1" t="s">
        <v>322</v>
      </c>
      <c r="B18967" s="1" t="s">
        <v>324</v>
      </c>
      <c r="C18967">
        <v>215.07295999999999</v>
      </c>
      <c r="D18967">
        <v>603.68030999999996</v>
      </c>
    </row>
    <row r="18968" spans="1:4" x14ac:dyDescent="0.3">
      <c r="A18968" s="1" t="s">
        <v>322</v>
      </c>
      <c r="B18968" s="1" t="s">
        <v>324</v>
      </c>
      <c r="C18968">
        <v>221.84815</v>
      </c>
      <c r="D18968">
        <v>602.62653999999998</v>
      </c>
    </row>
    <row r="18969" spans="1:4" x14ac:dyDescent="0.3">
      <c r="A18969" s="1" t="s">
        <v>322</v>
      </c>
      <c r="B18969" s="1" t="s">
        <v>324</v>
      </c>
      <c r="C18969">
        <v>231.78509</v>
      </c>
      <c r="D18969">
        <v>600.21727999999996</v>
      </c>
    </row>
    <row r="18970" spans="1:4" x14ac:dyDescent="0.3">
      <c r="A18970" s="1" t="s">
        <v>322</v>
      </c>
      <c r="B18970" s="1" t="s">
        <v>324</v>
      </c>
      <c r="C18970">
        <v>235.77476999999999</v>
      </c>
      <c r="D18970">
        <v>600.59397999999999</v>
      </c>
    </row>
    <row r="18971" spans="1:4" x14ac:dyDescent="0.3">
      <c r="A18971" s="1" t="s">
        <v>322</v>
      </c>
      <c r="B18971" s="1" t="s">
        <v>324</v>
      </c>
      <c r="C18971">
        <v>235.85016999999999</v>
      </c>
      <c r="D18971">
        <v>600.51858000000004</v>
      </c>
    </row>
    <row r="18972" spans="1:4" x14ac:dyDescent="0.3">
      <c r="A18972" s="1" t="s">
        <v>322</v>
      </c>
      <c r="B18972" s="1" t="s">
        <v>324</v>
      </c>
      <c r="C18972">
        <v>239.01193000000001</v>
      </c>
      <c r="D18972">
        <v>599.08811000000003</v>
      </c>
    </row>
    <row r="18973" spans="1:4" x14ac:dyDescent="0.3">
      <c r="A18973" s="1" t="s">
        <v>322</v>
      </c>
      <c r="B18973" s="1" t="s">
        <v>324</v>
      </c>
      <c r="C18973">
        <v>251.20725999999999</v>
      </c>
      <c r="D18973">
        <v>594.64675</v>
      </c>
    </row>
    <row r="18974" spans="1:4" x14ac:dyDescent="0.3">
      <c r="A18974" s="1" t="s">
        <v>322</v>
      </c>
      <c r="B18974" s="1" t="s">
        <v>324</v>
      </c>
      <c r="C18974">
        <v>260.69252999999998</v>
      </c>
      <c r="D18974">
        <v>591.93668000000002</v>
      </c>
    </row>
    <row r="18975" spans="1:4" x14ac:dyDescent="0.3">
      <c r="A18975" s="1" t="s">
        <v>322</v>
      </c>
      <c r="B18975" s="1" t="s">
        <v>324</v>
      </c>
      <c r="C18975">
        <v>271.53282999999999</v>
      </c>
      <c r="D18975">
        <v>587.34446000000003</v>
      </c>
    </row>
    <row r="18976" spans="1:4" x14ac:dyDescent="0.3">
      <c r="A18976" s="1" t="s">
        <v>322</v>
      </c>
      <c r="B18976" s="1" t="s">
        <v>324</v>
      </c>
      <c r="C18976">
        <v>283.72816999999998</v>
      </c>
      <c r="D18976">
        <v>583.65603999999996</v>
      </c>
    </row>
    <row r="18977" spans="1:4" x14ac:dyDescent="0.3">
      <c r="A18977" s="1" t="s">
        <v>322</v>
      </c>
      <c r="B18977" s="1" t="s">
        <v>324</v>
      </c>
      <c r="C18977">
        <v>295.92351000000002</v>
      </c>
      <c r="D18977">
        <v>579.44006999999999</v>
      </c>
    </row>
    <row r="18978" spans="1:4" x14ac:dyDescent="0.3">
      <c r="A18978" s="1" t="s">
        <v>322</v>
      </c>
      <c r="B18978" s="1" t="s">
        <v>324</v>
      </c>
      <c r="C18978">
        <v>307.66717</v>
      </c>
      <c r="D18978">
        <v>576.57957999999996</v>
      </c>
    </row>
    <row r="18979" spans="1:4" x14ac:dyDescent="0.3">
      <c r="A18979" s="1" t="s">
        <v>322</v>
      </c>
      <c r="B18979" s="1" t="s">
        <v>324</v>
      </c>
      <c r="C18979">
        <v>323.02426000000003</v>
      </c>
      <c r="D18979">
        <v>570.40648999999996</v>
      </c>
    </row>
    <row r="18980" spans="1:4" x14ac:dyDescent="0.3">
      <c r="A18980" s="1" t="s">
        <v>322</v>
      </c>
      <c r="B18980" s="1" t="s">
        <v>324</v>
      </c>
      <c r="C18980">
        <v>346.05990000000003</v>
      </c>
      <c r="D18980">
        <v>566.49222999999995</v>
      </c>
    </row>
    <row r="18981" spans="1:4" x14ac:dyDescent="0.3">
      <c r="A18981" s="1" t="s">
        <v>322</v>
      </c>
      <c r="B18981" s="1" t="s">
        <v>324</v>
      </c>
      <c r="C18981">
        <v>354.64179999999999</v>
      </c>
      <c r="D18981">
        <v>564.38424999999995</v>
      </c>
    </row>
    <row r="18982" spans="1:4" x14ac:dyDescent="0.3">
      <c r="A18982" s="1" t="s">
        <v>322</v>
      </c>
      <c r="B18982" s="1" t="s">
        <v>324</v>
      </c>
      <c r="C18982">
        <v>365.03041999999999</v>
      </c>
      <c r="D18982">
        <v>562.87879999999996</v>
      </c>
    </row>
    <row r="18983" spans="1:4" x14ac:dyDescent="0.3">
      <c r="A18983" s="1" t="s">
        <v>322</v>
      </c>
      <c r="B18983" s="1" t="s">
        <v>324</v>
      </c>
      <c r="C18983">
        <v>372.70897000000002</v>
      </c>
      <c r="D18983">
        <v>561.29791999999998</v>
      </c>
    </row>
    <row r="18984" spans="1:4" x14ac:dyDescent="0.3">
      <c r="A18984" s="1" t="s">
        <v>322</v>
      </c>
      <c r="B18984" s="1" t="s">
        <v>324</v>
      </c>
      <c r="C18984">
        <v>374.96737000000002</v>
      </c>
      <c r="D18984">
        <v>561.14706000000001</v>
      </c>
    </row>
    <row r="18985" spans="1:4" x14ac:dyDescent="0.3">
      <c r="A18985" s="1" t="s">
        <v>322</v>
      </c>
      <c r="B18985" s="1" t="s">
        <v>324</v>
      </c>
      <c r="C18985">
        <v>376.77408000000003</v>
      </c>
      <c r="D18985">
        <v>560.77080999999998</v>
      </c>
    </row>
    <row r="18986" spans="1:4" x14ac:dyDescent="0.3">
      <c r="A18986" s="1" t="s">
        <v>322</v>
      </c>
      <c r="B18986" s="1" t="s">
        <v>324</v>
      </c>
      <c r="C18986">
        <v>383.54926999999998</v>
      </c>
      <c r="D18986">
        <v>559.86746000000005</v>
      </c>
    </row>
    <row r="18987" spans="1:4" x14ac:dyDescent="0.3">
      <c r="A18987" s="1" t="s">
        <v>322</v>
      </c>
      <c r="B18987" s="1" t="s">
        <v>324</v>
      </c>
      <c r="C18987">
        <v>396.64796999999999</v>
      </c>
      <c r="D18987">
        <v>557.23280999999997</v>
      </c>
    </row>
    <row r="18988" spans="1:4" x14ac:dyDescent="0.3">
      <c r="A18988" s="1" t="s">
        <v>322</v>
      </c>
      <c r="B18988" s="1" t="s">
        <v>324</v>
      </c>
      <c r="C18988">
        <v>412.00506000000001</v>
      </c>
      <c r="D18988">
        <v>554.89898000000005</v>
      </c>
    </row>
    <row r="18989" spans="1:4" x14ac:dyDescent="0.3">
      <c r="A18989" s="1" t="s">
        <v>322</v>
      </c>
      <c r="B18989" s="1" t="s">
        <v>325</v>
      </c>
      <c r="C18989">
        <v>124.28543999999999</v>
      </c>
      <c r="D18989">
        <v>657.88175000000001</v>
      </c>
    </row>
    <row r="18990" spans="1:4" x14ac:dyDescent="0.3">
      <c r="A18990" s="1" t="s">
        <v>322</v>
      </c>
      <c r="B18990" s="1" t="s">
        <v>325</v>
      </c>
      <c r="C18990">
        <v>131.51231999999999</v>
      </c>
      <c r="D18990">
        <v>652.91327999999999</v>
      </c>
    </row>
    <row r="18991" spans="1:4" x14ac:dyDescent="0.3">
      <c r="A18991" s="1" t="s">
        <v>322</v>
      </c>
      <c r="B18991" s="1" t="s">
        <v>325</v>
      </c>
      <c r="C18991">
        <v>138.73917999999901</v>
      </c>
      <c r="D18991">
        <v>652.31119000000001</v>
      </c>
    </row>
    <row r="18992" spans="1:4" x14ac:dyDescent="0.3">
      <c r="A18992" s="1" t="s">
        <v>322</v>
      </c>
      <c r="B18992" s="1" t="s">
        <v>325</v>
      </c>
      <c r="C18992">
        <v>145.966039999999</v>
      </c>
      <c r="D18992">
        <v>650.50446999999997</v>
      </c>
    </row>
    <row r="18993" spans="1:4" x14ac:dyDescent="0.3">
      <c r="A18993" s="1" t="s">
        <v>322</v>
      </c>
      <c r="B18993" s="1" t="s">
        <v>325</v>
      </c>
      <c r="C18993">
        <v>167.646639999999</v>
      </c>
      <c r="D18993">
        <v>646.43935999999997</v>
      </c>
    </row>
    <row r="18994" spans="1:4" x14ac:dyDescent="0.3">
      <c r="A18994" s="1" t="s">
        <v>322</v>
      </c>
      <c r="B18994" s="1" t="s">
        <v>325</v>
      </c>
      <c r="C18994">
        <v>174.87350999999899</v>
      </c>
      <c r="D18994">
        <v>644.85847999999999</v>
      </c>
    </row>
    <row r="18995" spans="1:4" x14ac:dyDescent="0.3">
      <c r="A18995" s="1" t="s">
        <v>322</v>
      </c>
      <c r="B18995" s="1" t="s">
        <v>325</v>
      </c>
      <c r="C18995">
        <v>192.037319999999</v>
      </c>
      <c r="D18995">
        <v>641.77170999999998</v>
      </c>
    </row>
    <row r="18996" spans="1:4" x14ac:dyDescent="0.3">
      <c r="A18996" s="1" t="s">
        <v>322</v>
      </c>
      <c r="B18996" s="1" t="s">
        <v>325</v>
      </c>
      <c r="C18996">
        <v>212.362879999999</v>
      </c>
      <c r="D18996">
        <v>636.80323999999996</v>
      </c>
    </row>
    <row r="18997" spans="1:4" x14ac:dyDescent="0.3">
      <c r="A18997" s="1" t="s">
        <v>322</v>
      </c>
      <c r="B18997" s="1" t="s">
        <v>325</v>
      </c>
      <c r="C18997">
        <v>216.42800999999901</v>
      </c>
      <c r="D18997">
        <v>635.59906000000001</v>
      </c>
    </row>
    <row r="18998" spans="1:4" x14ac:dyDescent="0.3">
      <c r="A18998" s="1" t="s">
        <v>322</v>
      </c>
      <c r="B18998" s="1" t="s">
        <v>325</v>
      </c>
      <c r="C18998">
        <v>227.26829999999899</v>
      </c>
      <c r="D18998">
        <v>632.43731000000002</v>
      </c>
    </row>
    <row r="18999" spans="1:4" x14ac:dyDescent="0.3">
      <c r="A18999" s="1" t="s">
        <v>322</v>
      </c>
      <c r="B18999" s="1" t="s">
        <v>325</v>
      </c>
      <c r="C18999">
        <v>229.52668999999901</v>
      </c>
      <c r="D18999">
        <v>632.58771000000002</v>
      </c>
    </row>
    <row r="19000" spans="1:4" x14ac:dyDescent="0.3">
      <c r="A19000" s="1" t="s">
        <v>322</v>
      </c>
      <c r="B19000" s="1" t="s">
        <v>325</v>
      </c>
      <c r="C19000">
        <v>241.72202999999899</v>
      </c>
      <c r="D19000">
        <v>626.33964000000003</v>
      </c>
    </row>
    <row r="19001" spans="1:4" x14ac:dyDescent="0.3">
      <c r="A19001" s="1" t="s">
        <v>322</v>
      </c>
      <c r="B19001" s="1" t="s">
        <v>325</v>
      </c>
      <c r="C19001">
        <v>269.27445999999998</v>
      </c>
      <c r="D19001">
        <v>614.82182</v>
      </c>
    </row>
    <row r="19002" spans="1:4" x14ac:dyDescent="0.3">
      <c r="A19002" s="1" t="s">
        <v>322</v>
      </c>
      <c r="B19002" s="1" t="s">
        <v>325</v>
      </c>
      <c r="C19002">
        <v>297.27857</v>
      </c>
      <c r="D19002">
        <v>604.28233</v>
      </c>
    </row>
    <row r="19003" spans="1:4" x14ac:dyDescent="0.3">
      <c r="A19003" s="1" t="s">
        <v>322</v>
      </c>
      <c r="B19003" s="1" t="s">
        <v>325</v>
      </c>
      <c r="C19003">
        <v>304.50544000000002</v>
      </c>
      <c r="D19003">
        <v>601.57226000000003</v>
      </c>
    </row>
    <row r="19004" spans="1:4" x14ac:dyDescent="0.3">
      <c r="A19004" s="1" t="s">
        <v>322</v>
      </c>
      <c r="B19004" s="1" t="s">
        <v>325</v>
      </c>
      <c r="C19004">
        <v>325.28268000000003</v>
      </c>
      <c r="D19004">
        <v>596.75464999999997</v>
      </c>
    </row>
    <row r="19005" spans="1:4" x14ac:dyDescent="0.3">
      <c r="A19005" s="1" t="s">
        <v>322</v>
      </c>
      <c r="B19005" s="1" t="s">
        <v>325</v>
      </c>
      <c r="C19005">
        <v>347.86664000000002</v>
      </c>
      <c r="D19005">
        <v>592.23785999999996</v>
      </c>
    </row>
    <row r="19006" spans="1:4" x14ac:dyDescent="0.3">
      <c r="A19006" s="1" t="s">
        <v>322</v>
      </c>
      <c r="B19006" s="1" t="s">
        <v>325</v>
      </c>
      <c r="C19006">
        <v>355.54518999999999</v>
      </c>
      <c r="D19006">
        <v>590.43114000000003</v>
      </c>
    </row>
    <row r="19007" spans="1:4" x14ac:dyDescent="0.3">
      <c r="A19007" s="1" t="s">
        <v>322</v>
      </c>
      <c r="B19007" s="1" t="s">
        <v>325</v>
      </c>
      <c r="C19007">
        <v>361.41701999999998</v>
      </c>
      <c r="D19007">
        <v>589.15107999999998</v>
      </c>
    </row>
    <row r="19008" spans="1:4" x14ac:dyDescent="0.3">
      <c r="A19008" s="1" t="s">
        <v>322</v>
      </c>
      <c r="B19008" s="1" t="s">
        <v>325</v>
      </c>
      <c r="C19008">
        <v>363.67541999999997</v>
      </c>
      <c r="D19008">
        <v>588.77482999999995</v>
      </c>
    </row>
    <row r="19009" spans="1:4" x14ac:dyDescent="0.3">
      <c r="A19009" s="1" t="s">
        <v>322</v>
      </c>
      <c r="B19009" s="1" t="s">
        <v>325</v>
      </c>
      <c r="C19009">
        <v>379.03251</v>
      </c>
      <c r="D19009">
        <v>587.41979999999899</v>
      </c>
    </row>
    <row r="19010" spans="1:4" x14ac:dyDescent="0.3">
      <c r="A19010" s="1" t="s">
        <v>322</v>
      </c>
      <c r="B19010" s="1" t="s">
        <v>326</v>
      </c>
      <c r="C19010">
        <v>125.18877000000001</v>
      </c>
      <c r="D19010">
        <v>680.91741999999999</v>
      </c>
    </row>
    <row r="19011" spans="1:4" x14ac:dyDescent="0.3">
      <c r="A19011" s="1" t="s">
        <v>322</v>
      </c>
      <c r="B19011" s="1" t="s">
        <v>326</v>
      </c>
      <c r="C19011">
        <v>128.35051999999999</v>
      </c>
      <c r="D19011">
        <v>680.84202000000005</v>
      </c>
    </row>
    <row r="19012" spans="1:4" x14ac:dyDescent="0.3">
      <c r="A19012" s="1" t="s">
        <v>322</v>
      </c>
      <c r="B19012" s="1" t="s">
        <v>326</v>
      </c>
      <c r="C19012">
        <v>130.60892000000001</v>
      </c>
      <c r="D19012">
        <v>680.46577000000002</v>
      </c>
    </row>
    <row r="19013" spans="1:4" x14ac:dyDescent="0.3">
      <c r="A19013" s="1" t="s">
        <v>322</v>
      </c>
      <c r="B19013" s="1" t="s">
        <v>326</v>
      </c>
      <c r="C19013">
        <v>142.80426</v>
      </c>
      <c r="D19013">
        <v>677.90610000000004</v>
      </c>
    </row>
    <row r="19014" spans="1:4" x14ac:dyDescent="0.3">
      <c r="A19014" s="1" t="s">
        <v>322</v>
      </c>
      <c r="B19014" s="1" t="s">
        <v>326</v>
      </c>
      <c r="C19014">
        <v>154.54792</v>
      </c>
      <c r="D19014">
        <v>675.79857000000004</v>
      </c>
    </row>
    <row r="19015" spans="1:4" x14ac:dyDescent="0.3">
      <c r="A19015" s="1" t="s">
        <v>322</v>
      </c>
      <c r="B19015" s="1" t="s">
        <v>326</v>
      </c>
      <c r="C19015">
        <v>174.87348</v>
      </c>
      <c r="D19015">
        <v>671.28178000000003</v>
      </c>
    </row>
    <row r="19016" spans="1:4" x14ac:dyDescent="0.3">
      <c r="A19016" s="1" t="s">
        <v>322</v>
      </c>
      <c r="B19016" s="1" t="s">
        <v>326</v>
      </c>
      <c r="C19016">
        <v>186.61714000000001</v>
      </c>
      <c r="D19016">
        <v>668.64667999999995</v>
      </c>
    </row>
    <row r="19017" spans="1:4" x14ac:dyDescent="0.3">
      <c r="A19017" s="1" t="s">
        <v>322</v>
      </c>
      <c r="B19017" s="1" t="s">
        <v>326</v>
      </c>
      <c r="C19017">
        <v>195.19904</v>
      </c>
      <c r="D19017">
        <v>666.99081999999999</v>
      </c>
    </row>
    <row r="19018" spans="1:4" x14ac:dyDescent="0.3">
      <c r="A19018" s="1" t="s">
        <v>322</v>
      </c>
      <c r="B19018" s="1" t="s">
        <v>326</v>
      </c>
      <c r="C19018">
        <v>197.00576000000001</v>
      </c>
      <c r="D19018">
        <v>666.83996000000002</v>
      </c>
    </row>
    <row r="19019" spans="1:4" x14ac:dyDescent="0.3">
      <c r="A19019" s="1" t="s">
        <v>322</v>
      </c>
      <c r="B19019" s="1" t="s">
        <v>326</v>
      </c>
      <c r="C19019">
        <v>199.26416</v>
      </c>
      <c r="D19019">
        <v>666.46370999999999</v>
      </c>
    </row>
    <row r="19020" spans="1:4" x14ac:dyDescent="0.3">
      <c r="A19020" s="1" t="s">
        <v>322</v>
      </c>
      <c r="B19020" s="1" t="s">
        <v>326</v>
      </c>
      <c r="C19020">
        <v>211.91117</v>
      </c>
      <c r="D19020">
        <v>663.30196000000001</v>
      </c>
    </row>
    <row r="19021" spans="1:4" x14ac:dyDescent="0.3">
      <c r="A19021" s="1" t="s">
        <v>322</v>
      </c>
      <c r="B19021" s="1" t="s">
        <v>326</v>
      </c>
      <c r="C19021">
        <v>218.68636000000001</v>
      </c>
      <c r="D19021">
        <v>662.39859999999999</v>
      </c>
    </row>
    <row r="19022" spans="1:4" x14ac:dyDescent="0.3">
      <c r="A19022" s="1" t="s">
        <v>322</v>
      </c>
      <c r="B19022" s="1" t="s">
        <v>326</v>
      </c>
      <c r="C19022">
        <v>220.94479000000001</v>
      </c>
      <c r="D19022">
        <v>662.85022000000004</v>
      </c>
    </row>
    <row r="19023" spans="1:4" x14ac:dyDescent="0.3">
      <c r="A19023" s="1" t="s">
        <v>322</v>
      </c>
      <c r="B19023" s="1" t="s">
        <v>326</v>
      </c>
      <c r="C19023">
        <v>233.59181000000001</v>
      </c>
      <c r="D19023">
        <v>655.77376000000004</v>
      </c>
    </row>
    <row r="19024" spans="1:4" x14ac:dyDescent="0.3">
      <c r="A19024" s="1" t="s">
        <v>322</v>
      </c>
      <c r="B19024" s="1" t="s">
        <v>326</v>
      </c>
      <c r="C19024">
        <v>239.91531000000001</v>
      </c>
      <c r="D19024">
        <v>653.66623000000004</v>
      </c>
    </row>
    <row r="19025" spans="1:4" x14ac:dyDescent="0.3">
      <c r="A19025" s="1" t="s">
        <v>322</v>
      </c>
      <c r="B19025" s="1" t="s">
        <v>326</v>
      </c>
      <c r="C19025">
        <v>254.36904999999999</v>
      </c>
      <c r="D19025">
        <v>647.86937999999998</v>
      </c>
    </row>
    <row r="19026" spans="1:4" x14ac:dyDescent="0.3">
      <c r="A19026" s="1" t="s">
        <v>322</v>
      </c>
      <c r="B19026" s="1" t="s">
        <v>326</v>
      </c>
      <c r="C19026">
        <v>306.76384000000002</v>
      </c>
      <c r="D19026">
        <v>631.23267999999996</v>
      </c>
    </row>
    <row r="19027" spans="1:4" x14ac:dyDescent="0.3">
      <c r="A19027" s="1" t="s">
        <v>322</v>
      </c>
      <c r="B19027" s="1" t="s">
        <v>326</v>
      </c>
      <c r="C19027">
        <v>318.50749999999999</v>
      </c>
      <c r="D19027">
        <v>630.17890999999997</v>
      </c>
    </row>
    <row r="19028" spans="1:4" x14ac:dyDescent="0.3">
      <c r="A19028" s="1" t="s">
        <v>322</v>
      </c>
      <c r="B19028" s="1" t="s">
        <v>326</v>
      </c>
      <c r="C19028">
        <v>324.83100000000002</v>
      </c>
      <c r="D19028">
        <v>629.42596000000003</v>
      </c>
    </row>
    <row r="19029" spans="1:4" x14ac:dyDescent="0.3">
      <c r="A19029" s="1" t="s">
        <v>322</v>
      </c>
      <c r="B19029" s="1" t="s">
        <v>326</v>
      </c>
      <c r="C19029">
        <v>327.54108000000002</v>
      </c>
      <c r="D19029">
        <v>629.42596000000003</v>
      </c>
    </row>
    <row r="19030" spans="1:4" x14ac:dyDescent="0.3">
      <c r="A19030" s="1" t="s">
        <v>322</v>
      </c>
      <c r="B19030" s="1" t="s">
        <v>326</v>
      </c>
      <c r="C19030">
        <v>333.41291000000001</v>
      </c>
      <c r="D19030">
        <v>629.42596000000003</v>
      </c>
    </row>
    <row r="19031" spans="1:4" x14ac:dyDescent="0.3">
      <c r="A19031" s="1" t="s">
        <v>322</v>
      </c>
      <c r="B19031" s="1" t="s">
        <v>326</v>
      </c>
      <c r="C19031">
        <v>341.99480999999997</v>
      </c>
      <c r="D19031">
        <v>628.97428000000002</v>
      </c>
    </row>
    <row r="19032" spans="1:4" x14ac:dyDescent="0.3">
      <c r="A19032" s="1" t="s">
        <v>322</v>
      </c>
      <c r="B19032" s="1" t="s">
        <v>327</v>
      </c>
      <c r="C19032">
        <v>124.73708999999999</v>
      </c>
      <c r="D19032">
        <v>712.53493000000003</v>
      </c>
    </row>
    <row r="19033" spans="1:4" x14ac:dyDescent="0.3">
      <c r="A19033" s="1" t="s">
        <v>322</v>
      </c>
      <c r="B19033" s="1" t="s">
        <v>327</v>
      </c>
      <c r="C19033">
        <v>133.77067</v>
      </c>
      <c r="D19033">
        <v>710.27652999999998</v>
      </c>
    </row>
    <row r="19034" spans="1:4" x14ac:dyDescent="0.3">
      <c r="A19034" s="1" t="s">
        <v>322</v>
      </c>
      <c r="B19034" s="1" t="s">
        <v>327</v>
      </c>
      <c r="C19034">
        <v>135.57739000000001</v>
      </c>
      <c r="D19034">
        <v>710.27652999999998</v>
      </c>
    </row>
    <row r="19035" spans="1:4" x14ac:dyDescent="0.3">
      <c r="A19035" s="1" t="s">
        <v>322</v>
      </c>
      <c r="B19035" s="1" t="s">
        <v>327</v>
      </c>
      <c r="C19035">
        <v>138.28746000000001</v>
      </c>
      <c r="D19035">
        <v>709.82485999999994</v>
      </c>
    </row>
    <row r="19036" spans="1:4" x14ac:dyDescent="0.3">
      <c r="A19036" s="1" t="s">
        <v>322</v>
      </c>
      <c r="B19036" s="1" t="s">
        <v>327</v>
      </c>
      <c r="C19036">
        <v>140.99753999999999</v>
      </c>
      <c r="D19036">
        <v>709.74946</v>
      </c>
    </row>
    <row r="19037" spans="1:4" x14ac:dyDescent="0.3">
      <c r="A19037" s="1" t="s">
        <v>322</v>
      </c>
      <c r="B19037" s="1" t="s">
        <v>327</v>
      </c>
      <c r="C19037">
        <v>142.80426</v>
      </c>
      <c r="D19037">
        <v>709.37320999999997</v>
      </c>
    </row>
    <row r="19038" spans="1:4" x14ac:dyDescent="0.3">
      <c r="A19038" s="1" t="s">
        <v>322</v>
      </c>
      <c r="B19038" s="1" t="s">
        <v>327</v>
      </c>
      <c r="C19038">
        <v>149.57944000000001</v>
      </c>
      <c r="D19038">
        <v>707.19024000000002</v>
      </c>
    </row>
    <row r="19039" spans="1:4" x14ac:dyDescent="0.3">
      <c r="A19039" s="1" t="s">
        <v>322</v>
      </c>
      <c r="B19039" s="1" t="s">
        <v>327</v>
      </c>
      <c r="C19039">
        <v>163.58150000000001</v>
      </c>
      <c r="D19039">
        <v>701.84506999999996</v>
      </c>
    </row>
    <row r="19040" spans="1:4" x14ac:dyDescent="0.3">
      <c r="A19040" s="1" t="s">
        <v>322</v>
      </c>
      <c r="B19040" s="1" t="s">
        <v>327</v>
      </c>
      <c r="C19040">
        <v>174.87348</v>
      </c>
      <c r="D19040">
        <v>697.25329999999997</v>
      </c>
    </row>
    <row r="19041" spans="1:4" x14ac:dyDescent="0.3">
      <c r="A19041" s="1" t="s">
        <v>322</v>
      </c>
      <c r="B19041" s="1" t="s">
        <v>327</v>
      </c>
      <c r="C19041">
        <v>181.19699</v>
      </c>
      <c r="D19041">
        <v>694.91946999999902</v>
      </c>
    </row>
    <row r="19042" spans="1:4" x14ac:dyDescent="0.3">
      <c r="A19042" s="1" t="s">
        <v>322</v>
      </c>
      <c r="B19042" s="1" t="s">
        <v>327</v>
      </c>
      <c r="C19042">
        <v>197.45743999999999</v>
      </c>
      <c r="D19042">
        <v>688.74636999999996</v>
      </c>
    </row>
    <row r="19043" spans="1:4" x14ac:dyDescent="0.3">
      <c r="A19043" s="1" t="s">
        <v>322</v>
      </c>
      <c r="B19043" s="1" t="s">
        <v>327</v>
      </c>
      <c r="C19043">
        <v>203.78094999999999</v>
      </c>
      <c r="D19043">
        <v>686.78924999999902</v>
      </c>
    </row>
    <row r="19044" spans="1:4" x14ac:dyDescent="0.3">
      <c r="A19044" s="1" t="s">
        <v>322</v>
      </c>
      <c r="B19044" s="1" t="s">
        <v>327</v>
      </c>
      <c r="C19044">
        <v>215.52461</v>
      </c>
      <c r="D19044">
        <v>683.47707999999898</v>
      </c>
    </row>
    <row r="19045" spans="1:4" x14ac:dyDescent="0.3">
      <c r="A19045" s="1" t="s">
        <v>322</v>
      </c>
      <c r="B19045" s="1" t="s">
        <v>327</v>
      </c>
      <c r="C19045">
        <v>218.23468</v>
      </c>
      <c r="D19045">
        <v>683.62748999999906</v>
      </c>
    </row>
    <row r="19046" spans="1:4" x14ac:dyDescent="0.3">
      <c r="A19046" s="1" t="s">
        <v>322</v>
      </c>
      <c r="B19046" s="1" t="s">
        <v>327</v>
      </c>
      <c r="C19046">
        <v>228.17162999999999</v>
      </c>
      <c r="D19046">
        <v>679.26110999999901</v>
      </c>
    </row>
    <row r="19047" spans="1:4" x14ac:dyDescent="0.3">
      <c r="A19047" s="1" t="s">
        <v>322</v>
      </c>
      <c r="B19047" s="1" t="s">
        <v>327</v>
      </c>
      <c r="C19047">
        <v>235.39849000000001</v>
      </c>
      <c r="D19047">
        <v>677.15356999999904</v>
      </c>
    </row>
    <row r="19048" spans="1:4" x14ac:dyDescent="0.3">
      <c r="A19048" s="1" t="s">
        <v>322</v>
      </c>
      <c r="B19048" s="1" t="s">
        <v>327</v>
      </c>
      <c r="C19048">
        <v>244.43208000000001</v>
      </c>
      <c r="D19048">
        <v>674.97015999999905</v>
      </c>
    </row>
    <row r="19049" spans="1:4" x14ac:dyDescent="0.3">
      <c r="A19049" s="1" t="s">
        <v>322</v>
      </c>
      <c r="B19049" s="1" t="s">
        <v>327</v>
      </c>
      <c r="C19049">
        <v>288.69664</v>
      </c>
      <c r="D19049">
        <v>665.71072999999899</v>
      </c>
    </row>
    <row r="19050" spans="1:4" x14ac:dyDescent="0.3">
      <c r="A19050" s="1" t="s">
        <v>322</v>
      </c>
      <c r="B19050" s="1" t="s">
        <v>327</v>
      </c>
      <c r="C19050">
        <v>306.31213000000002</v>
      </c>
      <c r="D19050">
        <v>662.77481999999895</v>
      </c>
    </row>
    <row r="19051" spans="1:4" x14ac:dyDescent="0.3">
      <c r="A19051" s="1" t="s">
        <v>322</v>
      </c>
      <c r="B19051" s="1" t="s">
        <v>327</v>
      </c>
      <c r="C19051">
        <v>323.47593999999998</v>
      </c>
      <c r="D19051">
        <v>660.14016999999899</v>
      </c>
    </row>
    <row r="19052" spans="1:4" x14ac:dyDescent="0.3">
      <c r="A19052" s="1" t="s">
        <v>322</v>
      </c>
      <c r="B19052" s="1" t="s">
        <v>328</v>
      </c>
      <c r="C19052">
        <v>124.28543999999999</v>
      </c>
      <c r="D19052">
        <v>746.86255000000006</v>
      </c>
    </row>
    <row r="19053" spans="1:4" x14ac:dyDescent="0.3">
      <c r="A19053" s="1" t="s">
        <v>322</v>
      </c>
      <c r="B19053" s="1" t="s">
        <v>328</v>
      </c>
      <c r="C19053">
        <v>132.86733999999899</v>
      </c>
      <c r="D19053">
        <v>746.33556999999996</v>
      </c>
    </row>
    <row r="19054" spans="1:4" x14ac:dyDescent="0.3">
      <c r="A19054" s="1" t="s">
        <v>322</v>
      </c>
      <c r="B19054" s="1" t="s">
        <v>328</v>
      </c>
      <c r="C19054">
        <v>138.28748999999999</v>
      </c>
      <c r="D19054">
        <v>745.50751000000002</v>
      </c>
    </row>
    <row r="19055" spans="1:4" x14ac:dyDescent="0.3">
      <c r="A19055" s="1" t="s">
        <v>322</v>
      </c>
      <c r="B19055" s="1" t="s">
        <v>328</v>
      </c>
      <c r="C19055">
        <v>149.12779999999901</v>
      </c>
      <c r="D19055">
        <v>744.00193000000002</v>
      </c>
    </row>
    <row r="19056" spans="1:4" x14ac:dyDescent="0.3">
      <c r="A19056" s="1" t="s">
        <v>322</v>
      </c>
      <c r="B19056" s="1" t="s">
        <v>328</v>
      </c>
      <c r="C19056">
        <v>187.068849999999</v>
      </c>
      <c r="D19056">
        <v>727.28980000000001</v>
      </c>
    </row>
    <row r="19057" spans="1:4" x14ac:dyDescent="0.3">
      <c r="A19057" s="1" t="s">
        <v>322</v>
      </c>
      <c r="B19057" s="1" t="s">
        <v>328</v>
      </c>
      <c r="C19057">
        <v>199.715869999999</v>
      </c>
      <c r="D19057">
        <v>721.41810999999996</v>
      </c>
    </row>
    <row r="19058" spans="1:4" x14ac:dyDescent="0.3">
      <c r="A19058" s="1" t="s">
        <v>322</v>
      </c>
      <c r="B19058" s="1" t="s">
        <v>328</v>
      </c>
      <c r="C19058">
        <v>204.684339999999</v>
      </c>
      <c r="D19058">
        <v>719.23469</v>
      </c>
    </row>
    <row r="19059" spans="1:4" x14ac:dyDescent="0.3">
      <c r="A19059" s="1" t="s">
        <v>322</v>
      </c>
      <c r="B19059" s="1" t="s">
        <v>328</v>
      </c>
      <c r="C19059">
        <v>207.394409999999</v>
      </c>
      <c r="D19059">
        <v>718.85843999999997</v>
      </c>
    </row>
    <row r="19060" spans="1:4" x14ac:dyDescent="0.3">
      <c r="A19060" s="1" t="s">
        <v>322</v>
      </c>
      <c r="B19060" s="1" t="s">
        <v>328</v>
      </c>
      <c r="C19060">
        <v>207.846059999999</v>
      </c>
      <c r="D19060">
        <v>718.40675999999996</v>
      </c>
    </row>
    <row r="19061" spans="1:4" x14ac:dyDescent="0.3">
      <c r="A19061" s="1" t="s">
        <v>322</v>
      </c>
      <c r="B19061" s="1" t="s">
        <v>328</v>
      </c>
      <c r="C19061">
        <v>216.879649999999</v>
      </c>
      <c r="D19061">
        <v>710.80363999999997</v>
      </c>
    </row>
    <row r="19062" spans="1:4" x14ac:dyDescent="0.3">
      <c r="A19062" s="1" t="s">
        <v>322</v>
      </c>
      <c r="B19062" s="1" t="s">
        <v>328</v>
      </c>
      <c r="C19062">
        <v>238.560249999999</v>
      </c>
      <c r="D19062">
        <v>701.77005999999994</v>
      </c>
    </row>
    <row r="19063" spans="1:4" x14ac:dyDescent="0.3">
      <c r="A19063" s="1" t="s">
        <v>322</v>
      </c>
      <c r="B19063" s="1" t="s">
        <v>328</v>
      </c>
      <c r="C19063">
        <v>243.528719999999</v>
      </c>
      <c r="D19063">
        <v>699.73749999999995</v>
      </c>
    </row>
    <row r="19064" spans="1:4" x14ac:dyDescent="0.3">
      <c r="A19064" s="1" t="s">
        <v>322</v>
      </c>
      <c r="B19064" s="1" t="s">
        <v>328</v>
      </c>
      <c r="C19064">
        <v>272.43618999999899</v>
      </c>
      <c r="D19064">
        <v>691.15560000000005</v>
      </c>
    </row>
    <row r="19065" spans="1:4" x14ac:dyDescent="0.3">
      <c r="A19065" s="1" t="s">
        <v>322</v>
      </c>
      <c r="B19065" s="1" t="s">
        <v>328</v>
      </c>
      <c r="C19065">
        <v>324.83096999999998</v>
      </c>
      <c r="D19065">
        <v>680.91738999999995</v>
      </c>
    </row>
    <row r="19066" spans="1:4" x14ac:dyDescent="0.3">
      <c r="A19066" s="1" t="s">
        <v>322</v>
      </c>
      <c r="B19066" s="1" t="s">
        <v>329</v>
      </c>
      <c r="C19066">
        <v>84.534983999999994</v>
      </c>
      <c r="D19066">
        <v>391.36734000000001</v>
      </c>
    </row>
    <row r="19067" spans="1:4" x14ac:dyDescent="0.3">
      <c r="A19067" s="1" t="s">
        <v>322</v>
      </c>
      <c r="B19067" s="1" t="s">
        <v>329</v>
      </c>
      <c r="C19067">
        <v>82.389285999999998</v>
      </c>
      <c r="D19067">
        <v>391.90375999999998</v>
      </c>
    </row>
    <row r="19068" spans="1:4" x14ac:dyDescent="0.3">
      <c r="A19068" s="1" t="s">
        <v>322</v>
      </c>
      <c r="B19068" s="1" t="s">
        <v>329</v>
      </c>
      <c r="C19068">
        <v>89.362803999999997</v>
      </c>
      <c r="D19068">
        <v>389.31123000000002</v>
      </c>
    </row>
    <row r="19069" spans="1:4" x14ac:dyDescent="0.3">
      <c r="A19069" s="1" t="s">
        <v>322</v>
      </c>
      <c r="B19069" s="1" t="s">
        <v>329</v>
      </c>
      <c r="C19069">
        <v>109.746929999999</v>
      </c>
      <c r="D19069">
        <v>381.17527999999999</v>
      </c>
    </row>
    <row r="19070" spans="1:4" x14ac:dyDescent="0.3">
      <c r="A19070" s="1" t="s">
        <v>322</v>
      </c>
      <c r="B19070" s="1" t="s">
        <v>329</v>
      </c>
      <c r="C19070">
        <v>116.720449999999</v>
      </c>
      <c r="D19070">
        <v>379.02958000000001</v>
      </c>
    </row>
    <row r="19071" spans="1:4" x14ac:dyDescent="0.3">
      <c r="A19071" s="1" t="s">
        <v>322</v>
      </c>
      <c r="B19071" s="1" t="s">
        <v>329</v>
      </c>
      <c r="C19071">
        <v>114.574749999999</v>
      </c>
      <c r="D19071">
        <v>379.56599999999997</v>
      </c>
    </row>
    <row r="19072" spans="1:4" x14ac:dyDescent="0.3">
      <c r="A19072" s="1" t="s">
        <v>322</v>
      </c>
      <c r="B19072" s="1" t="s">
        <v>329</v>
      </c>
      <c r="C19072">
        <v>117.256879999999</v>
      </c>
      <c r="D19072">
        <v>378.49315000000001</v>
      </c>
    </row>
    <row r="19073" spans="1:4" x14ac:dyDescent="0.3">
      <c r="A19073" s="1" t="s">
        <v>322</v>
      </c>
      <c r="B19073" s="1" t="s">
        <v>329</v>
      </c>
      <c r="C19073">
        <v>122.621119999999</v>
      </c>
      <c r="D19073">
        <v>376.97345999999999</v>
      </c>
    </row>
    <row r="19074" spans="1:4" x14ac:dyDescent="0.3">
      <c r="A19074" s="1" t="s">
        <v>322</v>
      </c>
      <c r="B19074" s="1" t="s">
        <v>329</v>
      </c>
      <c r="C19074">
        <v>129.05821999999901</v>
      </c>
      <c r="D19074">
        <v>374.91681</v>
      </c>
    </row>
    <row r="19075" spans="1:4" x14ac:dyDescent="0.3">
      <c r="A19075" s="1" t="s">
        <v>322</v>
      </c>
      <c r="B19075" s="1" t="s">
        <v>329</v>
      </c>
      <c r="C19075">
        <v>135.49530999999999</v>
      </c>
      <c r="D19075">
        <v>373.30754000000002</v>
      </c>
    </row>
    <row r="19076" spans="1:4" x14ac:dyDescent="0.3">
      <c r="A19076" s="1" t="s">
        <v>322</v>
      </c>
      <c r="B19076" s="1" t="s">
        <v>329</v>
      </c>
      <c r="C19076">
        <v>141.39597999999901</v>
      </c>
      <c r="D19076">
        <v>370.98320999999999</v>
      </c>
    </row>
    <row r="19077" spans="1:4" x14ac:dyDescent="0.3">
      <c r="A19077" s="1" t="s">
        <v>322</v>
      </c>
      <c r="B19077" s="1" t="s">
        <v>329</v>
      </c>
      <c r="C19077">
        <v>144.52493999999999</v>
      </c>
      <c r="D19077">
        <v>370.17856999999998</v>
      </c>
    </row>
    <row r="19078" spans="1:4" x14ac:dyDescent="0.3">
      <c r="A19078" s="1" t="s">
        <v>322</v>
      </c>
      <c r="B19078" s="1" t="s">
        <v>329</v>
      </c>
      <c r="C19078">
        <v>145.86599999999899</v>
      </c>
      <c r="D19078">
        <v>368.30108999999999</v>
      </c>
    </row>
    <row r="19079" spans="1:4" x14ac:dyDescent="0.3">
      <c r="A19079" s="1" t="s">
        <v>322</v>
      </c>
      <c r="B19079" s="1" t="s">
        <v>329</v>
      </c>
      <c r="C19079">
        <v>147.29665</v>
      </c>
      <c r="D19079">
        <v>364.54611999999997</v>
      </c>
    </row>
    <row r="19080" spans="1:4" x14ac:dyDescent="0.3">
      <c r="A19080" s="1" t="s">
        <v>322</v>
      </c>
      <c r="B19080" s="1" t="s">
        <v>329</v>
      </c>
      <c r="C19080">
        <v>147.57996</v>
      </c>
      <c r="D19080">
        <v>364.07765999999998</v>
      </c>
    </row>
    <row r="19081" spans="1:4" x14ac:dyDescent="0.3">
      <c r="A19081" s="1" t="s">
        <v>322</v>
      </c>
      <c r="B19081" s="1" t="s">
        <v>329</v>
      </c>
      <c r="C19081">
        <v>158.02513999999999</v>
      </c>
      <c r="D19081">
        <v>360.61252000000002</v>
      </c>
    </row>
    <row r="19082" spans="1:4" x14ac:dyDescent="0.3">
      <c r="A19082" s="1" t="s">
        <v>322</v>
      </c>
      <c r="B19082" s="1" t="s">
        <v>329</v>
      </c>
      <c r="C19082">
        <v>164.46223000000001</v>
      </c>
      <c r="D19082">
        <v>358.28764999999999</v>
      </c>
    </row>
    <row r="19083" spans="1:4" x14ac:dyDescent="0.3">
      <c r="A19083" s="1" t="s">
        <v>322</v>
      </c>
      <c r="B19083" s="1" t="s">
        <v>329</v>
      </c>
      <c r="C19083">
        <v>173.58144999999999</v>
      </c>
      <c r="D19083">
        <v>355.60552999999999</v>
      </c>
    </row>
    <row r="19084" spans="1:4" x14ac:dyDescent="0.3">
      <c r="A19084" s="1" t="s">
        <v>322</v>
      </c>
      <c r="B19084" s="1" t="s">
        <v>329</v>
      </c>
      <c r="C19084">
        <v>188.06491</v>
      </c>
      <c r="D19084">
        <v>350.95688000000001</v>
      </c>
    </row>
    <row r="19085" spans="1:4" x14ac:dyDescent="0.3">
      <c r="A19085" s="1" t="s">
        <v>322</v>
      </c>
      <c r="B19085" s="1" t="s">
        <v>329</v>
      </c>
      <c r="C19085">
        <v>199.86624</v>
      </c>
      <c r="D19085">
        <v>347.55916000000002</v>
      </c>
    </row>
    <row r="19086" spans="1:4" x14ac:dyDescent="0.3">
      <c r="A19086" s="1" t="s">
        <v>322</v>
      </c>
      <c r="B19086" s="1" t="s">
        <v>329</v>
      </c>
      <c r="C19086">
        <v>204.76034999999999</v>
      </c>
      <c r="D19086">
        <v>345.99128999999999</v>
      </c>
    </row>
    <row r="19087" spans="1:4" x14ac:dyDescent="0.3">
      <c r="A19087" s="1" t="s">
        <v>322</v>
      </c>
      <c r="B19087" s="1" t="s">
        <v>329</v>
      </c>
      <c r="C19087">
        <v>206.30333999999999</v>
      </c>
      <c r="D19087">
        <v>345.77123999999998</v>
      </c>
    </row>
    <row r="19088" spans="1:4" x14ac:dyDescent="0.3">
      <c r="A19088" s="1" t="s">
        <v>322</v>
      </c>
      <c r="B19088" s="1" t="s">
        <v>329</v>
      </c>
      <c r="C19088">
        <v>222.9325</v>
      </c>
      <c r="D19088">
        <v>340.04919999999998</v>
      </c>
    </row>
    <row r="19089" spans="1:4" x14ac:dyDescent="0.3">
      <c r="A19089" s="1" t="s">
        <v>322</v>
      </c>
      <c r="B19089" s="1" t="s">
        <v>330</v>
      </c>
      <c r="C19089">
        <v>130.12321</v>
      </c>
      <c r="D19089">
        <v>30.125</v>
      </c>
    </row>
    <row r="19090" spans="1:4" x14ac:dyDescent="0.3">
      <c r="A19090" s="1" t="s">
        <v>322</v>
      </c>
      <c r="B19090" s="1" t="s">
        <v>330</v>
      </c>
      <c r="C19090">
        <v>125.62321</v>
      </c>
      <c r="D19090">
        <v>30.125</v>
      </c>
    </row>
    <row r="19091" spans="1:4" x14ac:dyDescent="0.3">
      <c r="A19091" s="1" t="s">
        <v>322</v>
      </c>
      <c r="B19091" s="1" t="s">
        <v>330</v>
      </c>
      <c r="C19091">
        <v>133.12321</v>
      </c>
      <c r="D19091">
        <v>30.125</v>
      </c>
    </row>
    <row r="19092" spans="1:4" x14ac:dyDescent="0.3">
      <c r="A19092" s="1" t="s">
        <v>322</v>
      </c>
      <c r="B19092" s="1" t="s">
        <v>330</v>
      </c>
      <c r="C19092">
        <v>155.57184000000001</v>
      </c>
      <c r="D19092">
        <v>27.338560000000001</v>
      </c>
    </row>
    <row r="19093" spans="1:4" x14ac:dyDescent="0.3">
      <c r="A19093" s="1" t="s">
        <v>322</v>
      </c>
      <c r="B19093" s="1" t="s">
        <v>330</v>
      </c>
      <c r="C19093">
        <v>162.37321</v>
      </c>
      <c r="D19093">
        <v>27.125</v>
      </c>
    </row>
    <row r="19094" spans="1:4" x14ac:dyDescent="0.3">
      <c r="A19094" s="1" t="s">
        <v>322</v>
      </c>
      <c r="B19094" s="1" t="s">
        <v>330</v>
      </c>
      <c r="C19094">
        <v>192.92726999999999</v>
      </c>
      <c r="D19094">
        <v>19.233124</v>
      </c>
    </row>
    <row r="19095" spans="1:4" x14ac:dyDescent="0.3">
      <c r="A19095" s="1" t="s">
        <v>322</v>
      </c>
      <c r="B19095" s="1" t="s">
        <v>330</v>
      </c>
      <c r="C19095">
        <v>218.62321</v>
      </c>
      <c r="D19095">
        <v>12.374749999999899</v>
      </c>
    </row>
    <row r="19096" spans="1:4" x14ac:dyDescent="0.3">
      <c r="A19096" s="1" t="s">
        <v>322</v>
      </c>
      <c r="B19096" s="1" t="s">
        <v>330</v>
      </c>
      <c r="C19096">
        <v>224.62321</v>
      </c>
      <c r="D19096">
        <v>10.499749999999899</v>
      </c>
    </row>
    <row r="19097" spans="1:4" x14ac:dyDescent="0.3">
      <c r="A19097" s="1" t="s">
        <v>322</v>
      </c>
      <c r="B19097" s="1" t="s">
        <v>330</v>
      </c>
      <c r="C19097">
        <v>231.37321</v>
      </c>
      <c r="D19097">
        <v>6.7497495999999897</v>
      </c>
    </row>
    <row r="19098" spans="1:4" x14ac:dyDescent="0.3">
      <c r="A19098" s="1" t="s">
        <v>322</v>
      </c>
      <c r="B19098" s="1" t="s">
        <v>330</v>
      </c>
      <c r="C19098">
        <v>249.37321</v>
      </c>
      <c r="D19098">
        <v>-3.1247503999999999</v>
      </c>
    </row>
    <row r="19099" spans="1:4" x14ac:dyDescent="0.3">
      <c r="A19099" s="1" t="s">
        <v>322</v>
      </c>
      <c r="B19099" s="1" t="s">
        <v>330</v>
      </c>
      <c r="C19099">
        <v>253.87321</v>
      </c>
      <c r="D19099">
        <v>-6.625</v>
      </c>
    </row>
    <row r="19100" spans="1:4" x14ac:dyDescent="0.3">
      <c r="A19100" s="1" t="s">
        <v>322</v>
      </c>
      <c r="B19100" s="1" t="s">
        <v>330</v>
      </c>
      <c r="C19100">
        <v>256.87320999999997</v>
      </c>
      <c r="D19100">
        <v>-8.125</v>
      </c>
    </row>
    <row r="19101" spans="1:4" x14ac:dyDescent="0.3">
      <c r="A19101" s="1" t="s">
        <v>322</v>
      </c>
      <c r="B19101" s="1" t="s">
        <v>330</v>
      </c>
      <c r="C19101">
        <v>274.623459999999</v>
      </c>
      <c r="D19101">
        <v>-22.375</v>
      </c>
    </row>
    <row r="19102" spans="1:4" x14ac:dyDescent="0.3">
      <c r="A19102" s="1" t="s">
        <v>322</v>
      </c>
      <c r="B19102" s="1" t="s">
        <v>330</v>
      </c>
      <c r="C19102">
        <v>275.998279999999</v>
      </c>
      <c r="D19102">
        <v>-23.796644000000001</v>
      </c>
    </row>
    <row r="19103" spans="1:4" x14ac:dyDescent="0.3">
      <c r="A19103" s="1" t="s">
        <v>322</v>
      </c>
      <c r="B19103" s="1" t="s">
        <v>330</v>
      </c>
      <c r="C19103">
        <v>278.62320999999997</v>
      </c>
      <c r="D19103">
        <v>-25.375</v>
      </c>
    </row>
    <row r="19104" spans="1:4" x14ac:dyDescent="0.3">
      <c r="A19104" s="1" t="s">
        <v>322</v>
      </c>
      <c r="B19104" s="1" t="s">
        <v>330</v>
      </c>
      <c r="C19104">
        <v>303.37320999999997</v>
      </c>
      <c r="D19104">
        <v>-37.500250000000001</v>
      </c>
    </row>
    <row r="19105" spans="1:4" x14ac:dyDescent="0.3">
      <c r="A19105" s="1" t="s">
        <v>322</v>
      </c>
      <c r="B19105" s="1" t="s">
        <v>330</v>
      </c>
      <c r="C19105">
        <v>310.87320999999997</v>
      </c>
      <c r="D19105">
        <v>-39.625</v>
      </c>
    </row>
    <row r="19106" spans="1:4" x14ac:dyDescent="0.3">
      <c r="A19106" s="1" t="s">
        <v>322</v>
      </c>
      <c r="B19106" s="1" t="s">
        <v>330</v>
      </c>
      <c r="C19106">
        <v>315.37320999999997</v>
      </c>
      <c r="D19106">
        <v>-41.625250000000001</v>
      </c>
    </row>
    <row r="19107" spans="1:4" x14ac:dyDescent="0.3">
      <c r="A19107" s="1" t="s">
        <v>322</v>
      </c>
      <c r="B19107" s="1" t="s">
        <v>330</v>
      </c>
      <c r="C19107">
        <v>326.62320999999997</v>
      </c>
      <c r="D19107">
        <v>-44.374749999999999</v>
      </c>
    </row>
    <row r="19108" spans="1:4" x14ac:dyDescent="0.3">
      <c r="A19108" s="1" t="s">
        <v>322</v>
      </c>
      <c r="B19108" s="1" t="s">
        <v>330</v>
      </c>
      <c r="C19108">
        <v>341.62320999999997</v>
      </c>
      <c r="D19108">
        <v>-48.124749999999999</v>
      </c>
    </row>
    <row r="19109" spans="1:4" x14ac:dyDescent="0.3">
      <c r="A19109" s="1" t="s">
        <v>322</v>
      </c>
      <c r="B19109" s="1" t="s">
        <v>330</v>
      </c>
      <c r="C19109">
        <v>344.62320999999997</v>
      </c>
      <c r="D19109">
        <v>-50.625250000000001</v>
      </c>
    </row>
    <row r="19110" spans="1:4" x14ac:dyDescent="0.3">
      <c r="A19110" s="1" t="s">
        <v>322</v>
      </c>
      <c r="B19110" s="1" t="s">
        <v>330</v>
      </c>
      <c r="C19110">
        <v>350.62320999999997</v>
      </c>
      <c r="D19110">
        <v>-48.625</v>
      </c>
    </row>
    <row r="19111" spans="1:4" x14ac:dyDescent="0.3">
      <c r="A19111" s="1" t="s">
        <v>322</v>
      </c>
      <c r="B19111" s="1" t="s">
        <v>330</v>
      </c>
      <c r="C19111">
        <v>354.37320999999997</v>
      </c>
      <c r="D19111">
        <v>-49.375</v>
      </c>
    </row>
    <row r="19112" spans="1:4" x14ac:dyDescent="0.3">
      <c r="A19112" s="1" t="s">
        <v>322</v>
      </c>
      <c r="B19112" s="1" t="s">
        <v>330</v>
      </c>
      <c r="C19112">
        <v>358.12320999999997</v>
      </c>
      <c r="D19112">
        <v>-49.375</v>
      </c>
    </row>
    <row r="19113" spans="1:4" x14ac:dyDescent="0.3">
      <c r="A19113" s="1" t="s">
        <v>322</v>
      </c>
      <c r="B19113" s="1" t="s">
        <v>330</v>
      </c>
      <c r="C19113">
        <v>361.87320999999997</v>
      </c>
      <c r="D19113">
        <v>-50.125</v>
      </c>
    </row>
    <row r="19114" spans="1:4" x14ac:dyDescent="0.3">
      <c r="A19114" s="1" t="s">
        <v>322</v>
      </c>
      <c r="B19114" s="1" t="s">
        <v>330</v>
      </c>
      <c r="C19114">
        <v>367.87320999999997</v>
      </c>
      <c r="D19114">
        <v>-50.374749999999999</v>
      </c>
    </row>
    <row r="19115" spans="1:4" x14ac:dyDescent="0.3">
      <c r="A19115" s="1" t="s">
        <v>322</v>
      </c>
      <c r="B19115" s="1" t="s">
        <v>330</v>
      </c>
      <c r="C19115">
        <v>381.37320999999997</v>
      </c>
      <c r="D19115">
        <v>-51.375250000000001</v>
      </c>
    </row>
    <row r="19116" spans="1:4" x14ac:dyDescent="0.3">
      <c r="A19116" s="1" t="s">
        <v>322</v>
      </c>
      <c r="B19116" s="1" t="s">
        <v>330</v>
      </c>
      <c r="C19116">
        <v>386.748459999999</v>
      </c>
      <c r="D19116">
        <v>-54.124749999999999</v>
      </c>
    </row>
    <row r="19117" spans="1:4" x14ac:dyDescent="0.3">
      <c r="A19117" s="1" t="s">
        <v>322</v>
      </c>
      <c r="B19117" s="1" t="s">
        <v>331</v>
      </c>
      <c r="C19117">
        <v>540.37320999999997</v>
      </c>
      <c r="D19117">
        <v>34.625</v>
      </c>
    </row>
    <row r="19118" spans="1:4" x14ac:dyDescent="0.3">
      <c r="A19118" s="1" t="s">
        <v>322</v>
      </c>
      <c r="B19118" s="1" t="s">
        <v>331</v>
      </c>
      <c r="C19118">
        <v>552.37320999999997</v>
      </c>
      <c r="D19118">
        <v>33.875</v>
      </c>
    </row>
    <row r="19119" spans="1:4" x14ac:dyDescent="0.3">
      <c r="A19119" s="1" t="s">
        <v>322</v>
      </c>
      <c r="B19119" s="1" t="s">
        <v>331</v>
      </c>
      <c r="C19119">
        <v>557.12455</v>
      </c>
      <c r="D19119">
        <v>32.899343000000002</v>
      </c>
    </row>
    <row r="19120" spans="1:4" x14ac:dyDescent="0.3">
      <c r="A19120" s="1" t="s">
        <v>322</v>
      </c>
      <c r="B19120" s="1" t="s">
        <v>331</v>
      </c>
      <c r="C19120">
        <v>562.12320999999997</v>
      </c>
      <c r="D19120">
        <v>33.125</v>
      </c>
    </row>
    <row r="19121" spans="1:4" x14ac:dyDescent="0.3">
      <c r="A19121" s="1" t="s">
        <v>322</v>
      </c>
      <c r="B19121" s="1" t="s">
        <v>331</v>
      </c>
      <c r="C19121">
        <v>572.62320999999997</v>
      </c>
      <c r="D19121">
        <v>32.375</v>
      </c>
    </row>
    <row r="19122" spans="1:4" x14ac:dyDescent="0.3">
      <c r="A19122" s="1" t="s">
        <v>322</v>
      </c>
      <c r="B19122" s="1" t="s">
        <v>331</v>
      </c>
      <c r="C19122">
        <v>584.62320999999997</v>
      </c>
      <c r="D19122">
        <v>30.875</v>
      </c>
    </row>
    <row r="19123" spans="1:4" x14ac:dyDescent="0.3">
      <c r="A19123" s="1" t="s">
        <v>322</v>
      </c>
      <c r="B19123" s="1" t="s">
        <v>331</v>
      </c>
      <c r="C19123">
        <v>589.87320999999997</v>
      </c>
      <c r="D19123">
        <v>30.749749999999999</v>
      </c>
    </row>
    <row r="19124" spans="1:4" x14ac:dyDescent="0.3">
      <c r="A19124" s="1" t="s">
        <v>322</v>
      </c>
      <c r="B19124" s="1" t="s">
        <v>331</v>
      </c>
      <c r="C19124">
        <v>595.12320999999997</v>
      </c>
      <c r="D19124">
        <v>29.249749999999999</v>
      </c>
    </row>
    <row r="19125" spans="1:4" x14ac:dyDescent="0.3">
      <c r="A19125" s="1" t="s">
        <v>322</v>
      </c>
      <c r="B19125" s="1" t="s">
        <v>331</v>
      </c>
      <c r="C19125">
        <v>604.12320999999997</v>
      </c>
      <c r="D19125">
        <v>27.374749999999999</v>
      </c>
    </row>
    <row r="19126" spans="1:4" x14ac:dyDescent="0.3">
      <c r="A19126" s="1" t="s">
        <v>322</v>
      </c>
      <c r="B19126" s="1" t="s">
        <v>331</v>
      </c>
      <c r="C19126">
        <v>622.87320999999997</v>
      </c>
      <c r="D19126">
        <v>21.875</v>
      </c>
    </row>
    <row r="19127" spans="1:4" x14ac:dyDescent="0.3">
      <c r="A19127" s="1" t="s">
        <v>322</v>
      </c>
      <c r="B19127" s="1" t="s">
        <v>331</v>
      </c>
      <c r="C19127">
        <v>626.62320999999997</v>
      </c>
      <c r="D19127">
        <v>20.375</v>
      </c>
    </row>
    <row r="19128" spans="1:4" x14ac:dyDescent="0.3">
      <c r="A19128" s="1" t="s">
        <v>322</v>
      </c>
      <c r="B19128" s="1" t="s">
        <v>331</v>
      </c>
      <c r="C19128">
        <v>622.87320999999997</v>
      </c>
      <c r="D19128">
        <v>21.875</v>
      </c>
    </row>
    <row r="19129" spans="1:4" x14ac:dyDescent="0.3">
      <c r="A19129" s="1" t="s">
        <v>322</v>
      </c>
      <c r="B19129" s="1" t="s">
        <v>331</v>
      </c>
      <c r="C19129">
        <v>628.31511999999998</v>
      </c>
      <c r="D19129">
        <v>20.072282000000001</v>
      </c>
    </row>
    <row r="19130" spans="1:4" x14ac:dyDescent="0.3">
      <c r="A19130" s="1" t="s">
        <v>322</v>
      </c>
      <c r="B19130" s="1" t="s">
        <v>331</v>
      </c>
      <c r="C19130">
        <v>646.87320999999997</v>
      </c>
      <c r="D19130">
        <v>13.499750000000001</v>
      </c>
    </row>
    <row r="19131" spans="1:4" x14ac:dyDescent="0.3">
      <c r="A19131" s="1" t="s">
        <v>322</v>
      </c>
      <c r="B19131" s="1" t="s">
        <v>331</v>
      </c>
      <c r="C19131">
        <v>652.12320999999997</v>
      </c>
      <c r="D19131">
        <v>10.874750000000001</v>
      </c>
    </row>
    <row r="19132" spans="1:4" x14ac:dyDescent="0.3">
      <c r="A19132" s="1" t="s">
        <v>322</v>
      </c>
      <c r="B19132" s="1" t="s">
        <v>331</v>
      </c>
      <c r="C19132">
        <v>655.87320999999997</v>
      </c>
      <c r="D19132">
        <v>9.2502499999999994</v>
      </c>
    </row>
    <row r="19133" spans="1:4" x14ac:dyDescent="0.3">
      <c r="A19133" s="1" t="s">
        <v>322</v>
      </c>
      <c r="B19133" s="1" t="s">
        <v>331</v>
      </c>
      <c r="C19133">
        <v>662.62320999999997</v>
      </c>
      <c r="D19133">
        <v>5.6247499999999997</v>
      </c>
    </row>
    <row r="19134" spans="1:4" x14ac:dyDescent="0.3">
      <c r="A19134" s="1" t="s">
        <v>322</v>
      </c>
      <c r="B19134" s="1" t="s">
        <v>331</v>
      </c>
      <c r="C19134">
        <v>674.62320999999997</v>
      </c>
      <c r="D19134">
        <v>-1.1252499999999901</v>
      </c>
    </row>
    <row r="19135" spans="1:4" x14ac:dyDescent="0.3">
      <c r="A19135" s="1" t="s">
        <v>322</v>
      </c>
      <c r="B19135" s="1" t="s">
        <v>331</v>
      </c>
      <c r="C19135">
        <v>684.37320999999997</v>
      </c>
      <c r="D19135">
        <v>-6.6249999999999902</v>
      </c>
    </row>
    <row r="19136" spans="1:4" x14ac:dyDescent="0.3">
      <c r="A19136" s="1" t="s">
        <v>322</v>
      </c>
      <c r="B19136" s="1" t="s">
        <v>331</v>
      </c>
      <c r="C19136">
        <v>686.74425999999903</v>
      </c>
      <c r="D19136">
        <v>-8.2851618999999896</v>
      </c>
    </row>
    <row r="19137" spans="1:4" x14ac:dyDescent="0.3">
      <c r="A19137" s="1" t="s">
        <v>322</v>
      </c>
      <c r="B19137" s="1" t="s">
        <v>331</v>
      </c>
      <c r="C19137">
        <v>688.87320999999997</v>
      </c>
      <c r="D19137">
        <v>-9.6249999999999893</v>
      </c>
    </row>
    <row r="19138" spans="1:4" x14ac:dyDescent="0.3">
      <c r="A19138" s="1" t="s">
        <v>322</v>
      </c>
      <c r="B19138" s="1" t="s">
        <v>331</v>
      </c>
      <c r="C19138">
        <v>688.87320999999997</v>
      </c>
      <c r="D19138">
        <v>-9.6249999999999893</v>
      </c>
    </row>
    <row r="19139" spans="1:4" x14ac:dyDescent="0.3">
      <c r="A19139" s="1" t="s">
        <v>322</v>
      </c>
      <c r="B19139" s="1" t="s">
        <v>331</v>
      </c>
      <c r="C19139">
        <v>708.12346000000002</v>
      </c>
      <c r="D19139">
        <v>-24.624999999999901</v>
      </c>
    </row>
    <row r="19140" spans="1:4" x14ac:dyDescent="0.3">
      <c r="A19140" s="1" t="s">
        <v>322</v>
      </c>
      <c r="B19140" s="1" t="s">
        <v>331</v>
      </c>
      <c r="C19140">
        <v>710.91430000000003</v>
      </c>
      <c r="D19140">
        <v>-26.9981499999999</v>
      </c>
    </row>
    <row r="19141" spans="1:4" x14ac:dyDescent="0.3">
      <c r="A19141" s="1" t="s">
        <v>322</v>
      </c>
      <c r="B19141" s="1" t="s">
        <v>331</v>
      </c>
      <c r="C19141">
        <v>713.62320999999997</v>
      </c>
      <c r="D19141">
        <v>-28.374999999999901</v>
      </c>
    </row>
    <row r="19142" spans="1:4" x14ac:dyDescent="0.3">
      <c r="A19142" s="1" t="s">
        <v>322</v>
      </c>
      <c r="B19142" s="1" t="s">
        <v>331</v>
      </c>
      <c r="C19142">
        <v>727.87320999999997</v>
      </c>
      <c r="D19142">
        <v>-36.750249999999902</v>
      </c>
    </row>
    <row r="19143" spans="1:4" x14ac:dyDescent="0.3">
      <c r="A19143" s="1" t="s">
        <v>322</v>
      </c>
      <c r="B19143" s="1" t="s">
        <v>331</v>
      </c>
      <c r="C19143">
        <v>733.87320999999997</v>
      </c>
      <c r="D19143">
        <v>-39.750249999999902</v>
      </c>
    </row>
    <row r="19144" spans="1:4" x14ac:dyDescent="0.3">
      <c r="A19144" s="1" t="s">
        <v>322</v>
      </c>
      <c r="B19144" s="1" t="s">
        <v>331</v>
      </c>
      <c r="C19144">
        <v>737.62320999999997</v>
      </c>
      <c r="D19144">
        <v>-41.749749999999899</v>
      </c>
    </row>
    <row r="19145" spans="1:4" x14ac:dyDescent="0.3">
      <c r="A19145" s="1" t="s">
        <v>322</v>
      </c>
      <c r="B19145" s="1" t="s">
        <v>331</v>
      </c>
      <c r="C19145">
        <v>741.37320999999997</v>
      </c>
      <c r="D19145">
        <v>-43.249749999999899</v>
      </c>
    </row>
    <row r="19146" spans="1:4" x14ac:dyDescent="0.3">
      <c r="A19146" s="1" t="s">
        <v>322</v>
      </c>
      <c r="B19146" s="1" t="s">
        <v>331</v>
      </c>
      <c r="C19146">
        <v>751.12320999999997</v>
      </c>
      <c r="D19146">
        <v>-47.124999999999901</v>
      </c>
    </row>
    <row r="19147" spans="1:4" x14ac:dyDescent="0.3">
      <c r="A19147" s="1" t="s">
        <v>322</v>
      </c>
      <c r="B19147" s="1" t="s">
        <v>331</v>
      </c>
      <c r="C19147">
        <v>765.37320999999997</v>
      </c>
      <c r="D19147">
        <v>-51.624999999999901</v>
      </c>
    </row>
    <row r="19148" spans="1:4" x14ac:dyDescent="0.3">
      <c r="A19148" s="1" t="s">
        <v>322</v>
      </c>
      <c r="B19148" s="1" t="s">
        <v>331</v>
      </c>
      <c r="C19148">
        <v>765.37320999999997</v>
      </c>
      <c r="D19148">
        <v>-51.624999999999901</v>
      </c>
    </row>
    <row r="19149" spans="1:4" x14ac:dyDescent="0.3">
      <c r="A19149" s="1" t="s">
        <v>322</v>
      </c>
      <c r="B19149" s="1" t="s">
        <v>331</v>
      </c>
      <c r="C19149">
        <v>781.87320999999997</v>
      </c>
      <c r="D19149">
        <v>-55.249749999999899</v>
      </c>
    </row>
    <row r="19150" spans="1:4" x14ac:dyDescent="0.3">
      <c r="A19150" s="1" t="s">
        <v>322</v>
      </c>
      <c r="B19150" s="1" t="s">
        <v>331</v>
      </c>
      <c r="C19150">
        <v>789.37320999999997</v>
      </c>
      <c r="D19150">
        <v>-56.874999999999901</v>
      </c>
    </row>
    <row r="19151" spans="1:4" x14ac:dyDescent="0.3">
      <c r="A19151" s="1" t="s">
        <v>322</v>
      </c>
      <c r="B19151" s="1" t="s">
        <v>331</v>
      </c>
      <c r="C19151">
        <v>789.37320999999997</v>
      </c>
      <c r="D19151">
        <v>-56.874999999999901</v>
      </c>
    </row>
    <row r="19152" spans="1:4" x14ac:dyDescent="0.3">
      <c r="A19152" s="1" t="s">
        <v>322</v>
      </c>
      <c r="B19152" s="1" t="s">
        <v>331</v>
      </c>
      <c r="C19152">
        <v>813.37320999999997</v>
      </c>
      <c r="D19152">
        <v>-58.999749999999899</v>
      </c>
    </row>
    <row r="19153" spans="1:4" x14ac:dyDescent="0.3">
      <c r="A19153" s="1" t="s">
        <v>322</v>
      </c>
      <c r="B19153" s="1" t="s">
        <v>331</v>
      </c>
      <c r="C19153">
        <v>825.37320999999997</v>
      </c>
      <c r="D19153">
        <v>-59.124999999999901</v>
      </c>
    </row>
    <row r="19154" spans="1:4" x14ac:dyDescent="0.3">
      <c r="A19154" s="1" t="s">
        <v>322</v>
      </c>
      <c r="B19154" s="1" t="s">
        <v>331</v>
      </c>
      <c r="C19154">
        <v>835.87320999999997</v>
      </c>
      <c r="D19154">
        <v>-62.124999999999901</v>
      </c>
    </row>
    <row r="19155" spans="1:4" x14ac:dyDescent="0.3">
      <c r="A19155" s="1" t="s">
        <v>322</v>
      </c>
      <c r="B19155" s="1" t="s">
        <v>332</v>
      </c>
      <c r="C19155">
        <v>118.87321</v>
      </c>
      <c r="D19155">
        <v>171.125</v>
      </c>
    </row>
    <row r="19156" spans="1:4" x14ac:dyDescent="0.3">
      <c r="A19156" s="1" t="s">
        <v>322</v>
      </c>
      <c r="B19156" s="1" t="s">
        <v>332</v>
      </c>
      <c r="C19156">
        <v>127.12321</v>
      </c>
      <c r="D19156">
        <v>173.24996999999999</v>
      </c>
    </row>
    <row r="19157" spans="1:4" x14ac:dyDescent="0.3">
      <c r="A19157" s="1" t="s">
        <v>322</v>
      </c>
      <c r="B19157" s="1" t="s">
        <v>332</v>
      </c>
      <c r="C19157">
        <v>132.37321</v>
      </c>
      <c r="D19157">
        <v>171.25001999999901</v>
      </c>
    </row>
    <row r="19158" spans="1:4" x14ac:dyDescent="0.3">
      <c r="A19158" s="1" t="s">
        <v>322</v>
      </c>
      <c r="B19158" s="1" t="s">
        <v>332</v>
      </c>
      <c r="C19158">
        <v>139.12321</v>
      </c>
      <c r="D19158">
        <v>170.37499999999901</v>
      </c>
    </row>
    <row r="19159" spans="1:4" x14ac:dyDescent="0.3">
      <c r="A19159" s="1" t="s">
        <v>322</v>
      </c>
      <c r="B19159" s="1" t="s">
        <v>332</v>
      </c>
      <c r="C19159">
        <v>144.37321</v>
      </c>
      <c r="D19159">
        <v>170.37499999999901</v>
      </c>
    </row>
    <row r="19160" spans="1:4" x14ac:dyDescent="0.3">
      <c r="A19160" s="1" t="s">
        <v>322</v>
      </c>
      <c r="B19160" s="1" t="s">
        <v>332</v>
      </c>
      <c r="C19160">
        <v>148.12321</v>
      </c>
      <c r="D19160">
        <v>169.62499999999901</v>
      </c>
    </row>
    <row r="19161" spans="1:4" x14ac:dyDescent="0.3">
      <c r="A19161" s="1" t="s">
        <v>322</v>
      </c>
      <c r="B19161" s="1" t="s">
        <v>332</v>
      </c>
      <c r="C19161">
        <v>157.12321</v>
      </c>
      <c r="D19161">
        <v>168.25001999999901</v>
      </c>
    </row>
    <row r="19162" spans="1:4" x14ac:dyDescent="0.3">
      <c r="A19162" s="1" t="s">
        <v>322</v>
      </c>
      <c r="B19162" s="1" t="s">
        <v>332</v>
      </c>
      <c r="C19162">
        <v>162.37321</v>
      </c>
      <c r="D19162">
        <v>167.99996999999999</v>
      </c>
    </row>
    <row r="19163" spans="1:4" x14ac:dyDescent="0.3">
      <c r="A19163" s="1" t="s">
        <v>322</v>
      </c>
      <c r="B19163" s="1" t="s">
        <v>332</v>
      </c>
      <c r="C19163">
        <v>167.62321</v>
      </c>
      <c r="D19163">
        <v>166.37501999999901</v>
      </c>
    </row>
    <row r="19164" spans="1:4" x14ac:dyDescent="0.3">
      <c r="A19164" s="1" t="s">
        <v>322</v>
      </c>
      <c r="B19164" s="1" t="s">
        <v>332</v>
      </c>
      <c r="C19164">
        <v>182.62321</v>
      </c>
      <c r="D19164">
        <v>162.62501999999901</v>
      </c>
    </row>
    <row r="19165" spans="1:4" x14ac:dyDescent="0.3">
      <c r="A19165" s="1" t="s">
        <v>322</v>
      </c>
      <c r="B19165" s="1" t="s">
        <v>332</v>
      </c>
      <c r="C19165">
        <v>192.37321</v>
      </c>
      <c r="D19165">
        <v>159.87499999999901</v>
      </c>
    </row>
    <row r="19166" spans="1:4" x14ac:dyDescent="0.3">
      <c r="A19166" s="1" t="s">
        <v>322</v>
      </c>
      <c r="B19166" s="1" t="s">
        <v>332</v>
      </c>
      <c r="C19166">
        <v>196.12321</v>
      </c>
      <c r="D19166">
        <v>158.37499999999901</v>
      </c>
    </row>
    <row r="19167" spans="1:4" x14ac:dyDescent="0.3">
      <c r="A19167" s="1" t="s">
        <v>322</v>
      </c>
      <c r="B19167" s="1" t="s">
        <v>332</v>
      </c>
      <c r="C19167">
        <v>200.62321</v>
      </c>
      <c r="D19167">
        <v>156.749969999999</v>
      </c>
    </row>
    <row r="19168" spans="1:4" x14ac:dyDescent="0.3">
      <c r="A19168" s="1" t="s">
        <v>322</v>
      </c>
      <c r="B19168" s="1" t="s">
        <v>332</v>
      </c>
      <c r="C19168">
        <v>208.87321</v>
      </c>
      <c r="D19168">
        <v>153.749969999999</v>
      </c>
    </row>
    <row r="19169" spans="1:4" x14ac:dyDescent="0.3">
      <c r="A19169" s="1" t="s">
        <v>322</v>
      </c>
      <c r="B19169" s="1" t="s">
        <v>332</v>
      </c>
      <c r="C19169">
        <v>225.37321</v>
      </c>
      <c r="D19169">
        <v>146.999969999999</v>
      </c>
    </row>
    <row r="19170" spans="1:4" x14ac:dyDescent="0.3">
      <c r="A19170" s="1" t="s">
        <v>322</v>
      </c>
      <c r="B19170" s="1" t="s">
        <v>332</v>
      </c>
      <c r="C19170">
        <v>230.62321</v>
      </c>
      <c r="D19170">
        <v>145.24999999999901</v>
      </c>
    </row>
    <row r="19171" spans="1:4" x14ac:dyDescent="0.3">
      <c r="A19171" s="1" t="s">
        <v>322</v>
      </c>
      <c r="B19171" s="1" t="s">
        <v>332</v>
      </c>
      <c r="C19171">
        <v>235.12321</v>
      </c>
      <c r="D19171">
        <v>142.124969999999</v>
      </c>
    </row>
    <row r="19172" spans="1:4" x14ac:dyDescent="0.3">
      <c r="A19172" s="1" t="s">
        <v>322</v>
      </c>
      <c r="B19172" s="1" t="s">
        <v>332</v>
      </c>
      <c r="C19172">
        <v>250.87321</v>
      </c>
      <c r="D19172">
        <v>133.874969999999</v>
      </c>
    </row>
    <row r="19173" spans="1:4" x14ac:dyDescent="0.3">
      <c r="A19173" s="1" t="s">
        <v>322</v>
      </c>
      <c r="B19173" s="1" t="s">
        <v>332</v>
      </c>
      <c r="C19173">
        <v>255.37321</v>
      </c>
      <c r="D19173">
        <v>131.999969999999</v>
      </c>
    </row>
    <row r="19174" spans="1:4" x14ac:dyDescent="0.3">
      <c r="A19174" s="1" t="s">
        <v>322</v>
      </c>
      <c r="B19174" s="1" t="s">
        <v>332</v>
      </c>
      <c r="C19174">
        <v>259.87320999999997</v>
      </c>
      <c r="D19174">
        <v>128.99974999999901</v>
      </c>
    </row>
    <row r="19175" spans="1:4" x14ac:dyDescent="0.3">
      <c r="A19175" s="1" t="s">
        <v>322</v>
      </c>
      <c r="B19175" s="1" t="s">
        <v>332</v>
      </c>
      <c r="C19175">
        <v>282.37320999999997</v>
      </c>
      <c r="D19175">
        <v>115.874749999999</v>
      </c>
    </row>
    <row r="19176" spans="1:4" x14ac:dyDescent="0.3">
      <c r="A19176" s="1" t="s">
        <v>322</v>
      </c>
      <c r="B19176" s="1" t="s">
        <v>332</v>
      </c>
      <c r="C19176">
        <v>287.62320999999997</v>
      </c>
      <c r="D19176">
        <v>112.99999999999901</v>
      </c>
    </row>
    <row r="19177" spans="1:4" x14ac:dyDescent="0.3">
      <c r="A19177" s="1" t="s">
        <v>322</v>
      </c>
      <c r="B19177" s="1" t="s">
        <v>332</v>
      </c>
      <c r="C19177">
        <v>291.37320999999997</v>
      </c>
      <c r="D19177">
        <v>110.249749999999</v>
      </c>
    </row>
    <row r="19178" spans="1:4" x14ac:dyDescent="0.3">
      <c r="A19178" s="1" t="s">
        <v>322</v>
      </c>
      <c r="B19178" s="1" t="s">
        <v>332</v>
      </c>
      <c r="C19178">
        <v>298.87320999999997</v>
      </c>
      <c r="D19178">
        <v>106.000249999999</v>
      </c>
    </row>
    <row r="19179" spans="1:4" x14ac:dyDescent="0.3">
      <c r="A19179" s="1" t="s">
        <v>322</v>
      </c>
      <c r="B19179" s="1" t="s">
        <v>332</v>
      </c>
      <c r="C19179">
        <v>304.12320999999997</v>
      </c>
      <c r="D19179">
        <v>103.62499999999901</v>
      </c>
    </row>
    <row r="19180" spans="1:4" x14ac:dyDescent="0.3">
      <c r="A19180" s="1" t="s">
        <v>322</v>
      </c>
      <c r="B19180" s="1" t="s">
        <v>332</v>
      </c>
      <c r="C19180">
        <v>316.87320999999997</v>
      </c>
      <c r="D19180">
        <v>98.374999999999901</v>
      </c>
    </row>
    <row r="19181" spans="1:4" x14ac:dyDescent="0.3">
      <c r="A19181" s="1" t="s">
        <v>322</v>
      </c>
      <c r="B19181" s="1" t="s">
        <v>332</v>
      </c>
      <c r="C19181">
        <v>321.37320999999997</v>
      </c>
      <c r="D19181">
        <v>96.374749999999906</v>
      </c>
    </row>
    <row r="19182" spans="1:4" x14ac:dyDescent="0.3">
      <c r="A19182" s="1" t="s">
        <v>322</v>
      </c>
      <c r="B19182" s="1" t="s">
        <v>332</v>
      </c>
      <c r="C19182">
        <v>327.37320999999997</v>
      </c>
      <c r="D19182">
        <v>94.874749999999906</v>
      </c>
    </row>
    <row r="19183" spans="1:4" x14ac:dyDescent="0.3">
      <c r="A19183" s="1" t="s">
        <v>322</v>
      </c>
      <c r="B19183" s="1" t="s">
        <v>332</v>
      </c>
      <c r="C19183">
        <v>341.62320999999997</v>
      </c>
      <c r="D19183">
        <v>91.124749999999906</v>
      </c>
    </row>
    <row r="19184" spans="1:4" x14ac:dyDescent="0.3">
      <c r="A19184" s="1" t="s">
        <v>322</v>
      </c>
      <c r="B19184" s="1" t="s">
        <v>332</v>
      </c>
      <c r="C19184">
        <v>355.87320999999997</v>
      </c>
      <c r="D19184">
        <v>88.499749999999906</v>
      </c>
    </row>
    <row r="19185" spans="1:4" x14ac:dyDescent="0.3">
      <c r="A19185" s="1" t="s">
        <v>322</v>
      </c>
      <c r="B19185" s="1" t="s">
        <v>332</v>
      </c>
      <c r="C19185">
        <v>359.90868999999998</v>
      </c>
      <c r="D19185">
        <v>88.216370999999896</v>
      </c>
    </row>
    <row r="19186" spans="1:4" x14ac:dyDescent="0.3">
      <c r="A19186" s="1" t="s">
        <v>322</v>
      </c>
      <c r="B19186" s="1" t="s">
        <v>332</v>
      </c>
      <c r="C19186">
        <v>362.62320999999997</v>
      </c>
      <c r="D19186">
        <v>88.624999999999901</v>
      </c>
    </row>
    <row r="19187" spans="1:4" x14ac:dyDescent="0.3">
      <c r="A19187" s="1" t="s">
        <v>322</v>
      </c>
      <c r="B19187" s="1" t="s">
        <v>332</v>
      </c>
      <c r="C19187">
        <v>378.37320999999997</v>
      </c>
      <c r="D19187">
        <v>85.499749999999906</v>
      </c>
    </row>
    <row r="19188" spans="1:4" x14ac:dyDescent="0.3">
      <c r="A19188" s="1" t="s">
        <v>322</v>
      </c>
      <c r="B19188" s="1" t="s">
        <v>332</v>
      </c>
      <c r="C19188">
        <v>384.37320999999997</v>
      </c>
      <c r="D19188">
        <v>84.874999999999901</v>
      </c>
    </row>
    <row r="19189" spans="1:4" x14ac:dyDescent="0.3">
      <c r="A19189" s="1" t="s">
        <v>322</v>
      </c>
      <c r="B19189" s="1" t="s">
        <v>332</v>
      </c>
      <c r="C19189">
        <v>388.87320999999997</v>
      </c>
      <c r="D19189">
        <v>84.874999999999901</v>
      </c>
    </row>
    <row r="19190" spans="1:4" x14ac:dyDescent="0.3">
      <c r="A19190" s="1" t="s">
        <v>322</v>
      </c>
      <c r="B19190" s="1" t="s">
        <v>332</v>
      </c>
      <c r="C19190">
        <v>394.87320999999997</v>
      </c>
      <c r="D19190">
        <v>84.124999999999901</v>
      </c>
    </row>
    <row r="19191" spans="1:4" x14ac:dyDescent="0.3">
      <c r="A19191" s="1" t="s">
        <v>322</v>
      </c>
      <c r="B19191" s="1" t="s">
        <v>332</v>
      </c>
      <c r="C19191">
        <v>398.62320999999997</v>
      </c>
      <c r="D19191">
        <v>84.374749999999906</v>
      </c>
    </row>
    <row r="19192" spans="1:4" x14ac:dyDescent="0.3">
      <c r="A19192" s="1" t="s">
        <v>322</v>
      </c>
      <c r="B19192" s="1" t="s">
        <v>334</v>
      </c>
      <c r="C19192">
        <v>94.755607999999995</v>
      </c>
      <c r="D19192">
        <v>15.496428999999999</v>
      </c>
    </row>
    <row r="19193" spans="1:4" x14ac:dyDescent="0.3">
      <c r="A19193" s="1" t="s">
        <v>322</v>
      </c>
      <c r="B19193" s="1" t="s">
        <v>334</v>
      </c>
      <c r="C19193">
        <v>93.898321999999993</v>
      </c>
      <c r="D19193">
        <v>15.675094</v>
      </c>
    </row>
    <row r="19194" spans="1:4" x14ac:dyDescent="0.3">
      <c r="A19194" s="1" t="s">
        <v>322</v>
      </c>
      <c r="B19194" s="1" t="s">
        <v>334</v>
      </c>
      <c r="C19194">
        <v>93.840381999999906</v>
      </c>
      <c r="D19194">
        <v>15.954041999999999</v>
      </c>
    </row>
    <row r="19195" spans="1:4" x14ac:dyDescent="0.3">
      <c r="A19195" s="1" t="s">
        <v>322</v>
      </c>
      <c r="B19195" s="1" t="s">
        <v>334</v>
      </c>
      <c r="C19195">
        <v>93.039558999999997</v>
      </c>
      <c r="D19195">
        <v>16.506986999999999</v>
      </c>
    </row>
    <row r="19196" spans="1:4" x14ac:dyDescent="0.3">
      <c r="A19196" s="1" t="s">
        <v>322</v>
      </c>
      <c r="B19196" s="1" t="s">
        <v>334</v>
      </c>
      <c r="C19196">
        <v>91.781122999999994</v>
      </c>
      <c r="D19196">
        <v>17.326881</v>
      </c>
    </row>
    <row r="19197" spans="1:4" x14ac:dyDescent="0.3">
      <c r="A19197" s="1" t="s">
        <v>322</v>
      </c>
      <c r="B19197" s="1" t="s">
        <v>334</v>
      </c>
      <c r="C19197">
        <v>91.666729999999902</v>
      </c>
      <c r="D19197">
        <v>17.326881</v>
      </c>
    </row>
    <row r="19198" spans="1:4" x14ac:dyDescent="0.3">
      <c r="A19198" s="1" t="s">
        <v>322</v>
      </c>
      <c r="B19198" s="1" t="s">
        <v>334</v>
      </c>
      <c r="C19198">
        <v>84.230517999999904</v>
      </c>
      <c r="D19198">
        <v>22.284317999999999</v>
      </c>
    </row>
    <row r="19199" spans="1:4" x14ac:dyDescent="0.3">
      <c r="A19199" s="1" t="s">
        <v>322</v>
      </c>
      <c r="B19199" s="1" t="s">
        <v>334</v>
      </c>
      <c r="C19199">
        <v>72.561385999999899</v>
      </c>
      <c r="D19199">
        <v>30.559562999999901</v>
      </c>
    </row>
    <row r="19200" spans="1:4" x14ac:dyDescent="0.3">
      <c r="A19200" s="1" t="s">
        <v>322</v>
      </c>
      <c r="B19200" s="1" t="s">
        <v>334</v>
      </c>
      <c r="C19200">
        <v>68.214061999999899</v>
      </c>
      <c r="D19200">
        <v>33.724643</v>
      </c>
    </row>
    <row r="19201" spans="1:4" x14ac:dyDescent="0.3">
      <c r="A19201" s="1" t="s">
        <v>322</v>
      </c>
      <c r="B19201" s="1" t="s">
        <v>334</v>
      </c>
      <c r="C19201">
        <v>66.612415999999897</v>
      </c>
      <c r="D19201">
        <v>34.372965999999998</v>
      </c>
    </row>
    <row r="19202" spans="1:4" x14ac:dyDescent="0.3">
      <c r="A19202" s="1" t="s">
        <v>322</v>
      </c>
      <c r="B19202" s="1" t="s">
        <v>334</v>
      </c>
      <c r="C19202">
        <v>67.070018999999903</v>
      </c>
      <c r="D19202">
        <v>34.029756999999996</v>
      </c>
    </row>
    <row r="19203" spans="1:4" x14ac:dyDescent="0.3">
      <c r="A19203" s="1" t="s">
        <v>322</v>
      </c>
      <c r="B19203" s="1" t="s">
        <v>334</v>
      </c>
      <c r="C19203">
        <v>66.612405999999993</v>
      </c>
      <c r="D19203">
        <v>34.601772999999902</v>
      </c>
    </row>
    <row r="19204" spans="1:4" x14ac:dyDescent="0.3">
      <c r="A19204" s="1" t="s">
        <v>322</v>
      </c>
      <c r="B19204" s="1" t="s">
        <v>334</v>
      </c>
      <c r="C19204">
        <v>66.040389999999903</v>
      </c>
      <c r="D19204">
        <v>35.1737889999999</v>
      </c>
    </row>
    <row r="19205" spans="1:4" x14ac:dyDescent="0.3">
      <c r="A19205" s="1" t="s">
        <v>322</v>
      </c>
      <c r="B19205" s="1" t="s">
        <v>334</v>
      </c>
      <c r="C19205">
        <v>66.726809999999901</v>
      </c>
      <c r="D19205">
        <v>34.716175999999898</v>
      </c>
    </row>
    <row r="19206" spans="1:4" x14ac:dyDescent="0.3">
      <c r="A19206" s="1" t="s">
        <v>322</v>
      </c>
      <c r="B19206" s="1" t="s">
        <v>334</v>
      </c>
      <c r="C19206">
        <v>65.925986999999907</v>
      </c>
      <c r="D19206">
        <v>35.288191999999903</v>
      </c>
    </row>
    <row r="19207" spans="1:4" x14ac:dyDescent="0.3">
      <c r="A19207" s="1" t="s">
        <v>322</v>
      </c>
      <c r="B19207" s="1" t="s">
        <v>334</v>
      </c>
      <c r="C19207">
        <v>64.095534999999998</v>
      </c>
      <c r="D19207">
        <v>36.661031999999899</v>
      </c>
    </row>
    <row r="19208" spans="1:4" x14ac:dyDescent="0.3">
      <c r="A19208" s="1" t="s">
        <v>322</v>
      </c>
      <c r="B19208" s="1" t="s">
        <v>334</v>
      </c>
      <c r="C19208">
        <v>62.837098999999903</v>
      </c>
      <c r="D19208">
        <v>37.652564999999903</v>
      </c>
    </row>
    <row r="19209" spans="1:4" x14ac:dyDescent="0.3">
      <c r="A19209" s="1" t="s">
        <v>322</v>
      </c>
      <c r="B19209" s="1" t="s">
        <v>334</v>
      </c>
      <c r="C19209">
        <v>62.2650819999999</v>
      </c>
      <c r="D19209">
        <v>38.148273999999901</v>
      </c>
    </row>
    <row r="19210" spans="1:4" x14ac:dyDescent="0.3">
      <c r="A19210" s="1" t="s">
        <v>322</v>
      </c>
      <c r="B19210" s="1" t="s">
        <v>334</v>
      </c>
      <c r="C19210">
        <v>61.731161999999898</v>
      </c>
      <c r="D19210">
        <v>38.510588999999896</v>
      </c>
    </row>
    <row r="19211" spans="1:4" x14ac:dyDescent="0.3">
      <c r="A19211" s="1" t="s">
        <v>322</v>
      </c>
      <c r="B19211" s="1" t="s">
        <v>334</v>
      </c>
      <c r="C19211">
        <v>60.663436999999902</v>
      </c>
      <c r="D19211">
        <v>39.406709999999897</v>
      </c>
    </row>
    <row r="19212" spans="1:4" x14ac:dyDescent="0.3">
      <c r="A19212" s="1" t="s">
        <v>322</v>
      </c>
      <c r="B19212" s="1" t="s">
        <v>334</v>
      </c>
      <c r="C19212">
        <v>59.881796999999899</v>
      </c>
      <c r="D19212">
        <v>39.582059999999899</v>
      </c>
    </row>
    <row r="19213" spans="1:4" x14ac:dyDescent="0.3">
      <c r="A19213" s="1" t="s">
        <v>322</v>
      </c>
      <c r="B19213" s="1" t="s">
        <v>334</v>
      </c>
      <c r="C19213">
        <v>59.5385869999999</v>
      </c>
      <c r="D19213">
        <v>40.363776999999899</v>
      </c>
    </row>
    <row r="19214" spans="1:4" x14ac:dyDescent="0.3">
      <c r="A19214" s="1" t="s">
        <v>322</v>
      </c>
      <c r="B19214" s="1" t="s">
        <v>334</v>
      </c>
      <c r="C19214">
        <v>57.803354999999897</v>
      </c>
      <c r="D19214">
        <v>41.313468999999898</v>
      </c>
    </row>
    <row r="19215" spans="1:4" x14ac:dyDescent="0.3">
      <c r="A19215" s="1" t="s">
        <v>322</v>
      </c>
      <c r="B19215" s="1" t="s">
        <v>334</v>
      </c>
      <c r="C19215">
        <v>52.998418999999899</v>
      </c>
      <c r="D19215">
        <v>44.745565999999897</v>
      </c>
    </row>
    <row r="19216" spans="1:4" x14ac:dyDescent="0.3">
      <c r="A19216" s="1" t="s">
        <v>322</v>
      </c>
      <c r="B19216" s="1" t="s">
        <v>334</v>
      </c>
      <c r="C19216">
        <v>38.812414999999902</v>
      </c>
      <c r="D19216">
        <v>54.241036999999899</v>
      </c>
    </row>
    <row r="19217" spans="1:4" x14ac:dyDescent="0.3">
      <c r="A19217" s="1" t="s">
        <v>322</v>
      </c>
      <c r="B19217" s="1" t="s">
        <v>334</v>
      </c>
      <c r="C19217">
        <v>38.011591999999901</v>
      </c>
      <c r="D19217">
        <v>54.832043999999897</v>
      </c>
    </row>
    <row r="19218" spans="1:4" x14ac:dyDescent="0.3">
      <c r="A19218" s="1" t="s">
        <v>322</v>
      </c>
      <c r="B19218" s="1" t="s">
        <v>334</v>
      </c>
      <c r="C19218">
        <v>37.096365999999897</v>
      </c>
      <c r="D19218">
        <v>55.213463999999902</v>
      </c>
    </row>
    <row r="19219" spans="1:4" x14ac:dyDescent="0.3">
      <c r="A19219" s="1" t="s">
        <v>322</v>
      </c>
      <c r="B19219" s="1" t="s">
        <v>334</v>
      </c>
      <c r="C19219">
        <v>36.524349999999899</v>
      </c>
      <c r="D19219">
        <v>55.499472999999902</v>
      </c>
    </row>
    <row r="19220" spans="1:4" x14ac:dyDescent="0.3">
      <c r="A19220" s="1" t="s">
        <v>322</v>
      </c>
      <c r="B19220" s="1" t="s">
        <v>334</v>
      </c>
      <c r="C19220">
        <v>35.837929999999901</v>
      </c>
      <c r="D19220">
        <v>55.976076999999897</v>
      </c>
    </row>
    <row r="19221" spans="1:4" x14ac:dyDescent="0.3">
      <c r="A19221" s="1" t="s">
        <v>322</v>
      </c>
      <c r="B19221" s="1" t="s">
        <v>334</v>
      </c>
      <c r="C19221">
        <v>34.808300999999901</v>
      </c>
      <c r="D19221">
        <v>56.509996999999899</v>
      </c>
    </row>
    <row r="19222" spans="1:4" x14ac:dyDescent="0.3">
      <c r="A19222" s="1" t="s">
        <v>322</v>
      </c>
      <c r="B19222" s="1" t="s">
        <v>334</v>
      </c>
      <c r="C19222">
        <v>31.948218999999899</v>
      </c>
      <c r="D19222">
        <v>58.0544399999999</v>
      </c>
    </row>
    <row r="19223" spans="1:4" x14ac:dyDescent="0.3">
      <c r="A19223" s="1" t="s">
        <v>322</v>
      </c>
      <c r="B19223" s="1" t="s">
        <v>333</v>
      </c>
      <c r="C19223">
        <v>94.031966999999995</v>
      </c>
      <c r="D19223">
        <v>15.496428999999999</v>
      </c>
    </row>
    <row r="19224" spans="1:4" x14ac:dyDescent="0.3">
      <c r="A19224" s="1" t="s">
        <v>322</v>
      </c>
      <c r="B19224" s="1" t="s">
        <v>333</v>
      </c>
      <c r="C19224">
        <v>92.315918999999994</v>
      </c>
      <c r="D19224">
        <v>15.725235999999899</v>
      </c>
    </row>
    <row r="19225" spans="1:4" x14ac:dyDescent="0.3">
      <c r="A19225" s="1" t="s">
        <v>322</v>
      </c>
      <c r="B19225" s="1" t="s">
        <v>333</v>
      </c>
      <c r="C19225">
        <v>91.972708999999995</v>
      </c>
      <c r="D19225">
        <v>15.839638999999901</v>
      </c>
    </row>
    <row r="19226" spans="1:4" x14ac:dyDescent="0.3">
      <c r="A19226" s="1" t="s">
        <v>322</v>
      </c>
      <c r="B19226" s="1" t="s">
        <v>333</v>
      </c>
      <c r="C19226">
        <v>91.171886000000001</v>
      </c>
      <c r="D19226">
        <v>15.839638999999901</v>
      </c>
    </row>
    <row r="19227" spans="1:4" x14ac:dyDescent="0.3">
      <c r="A19227" s="1" t="s">
        <v>322</v>
      </c>
      <c r="B19227" s="1" t="s">
        <v>333</v>
      </c>
      <c r="C19227">
        <v>90.714273000000006</v>
      </c>
      <c r="D19227">
        <v>15.9540419999999</v>
      </c>
    </row>
    <row r="19228" spans="1:4" x14ac:dyDescent="0.3">
      <c r="A19228" s="1" t="s">
        <v>322</v>
      </c>
      <c r="B19228" s="1" t="s">
        <v>333</v>
      </c>
      <c r="C19228">
        <v>90.256659999999997</v>
      </c>
      <c r="D19228">
        <v>16.068444999999901</v>
      </c>
    </row>
    <row r="19229" spans="1:4" x14ac:dyDescent="0.3">
      <c r="A19229" s="1" t="s">
        <v>322</v>
      </c>
      <c r="B19229" s="1" t="s">
        <v>333</v>
      </c>
      <c r="C19229">
        <v>87.854191</v>
      </c>
      <c r="D19229">
        <v>16.869267999999899</v>
      </c>
    </row>
    <row r="19230" spans="1:4" x14ac:dyDescent="0.3">
      <c r="A19230" s="1" t="s">
        <v>322</v>
      </c>
      <c r="B19230" s="1" t="s">
        <v>333</v>
      </c>
      <c r="C19230">
        <v>87.625384999999994</v>
      </c>
      <c r="D19230">
        <v>16.869267999999899</v>
      </c>
    </row>
    <row r="19231" spans="1:4" x14ac:dyDescent="0.3">
      <c r="A19231" s="1" t="s">
        <v>322</v>
      </c>
      <c r="B19231" s="1" t="s">
        <v>333</v>
      </c>
      <c r="C19231">
        <v>86.138142999999999</v>
      </c>
      <c r="D19231">
        <v>17.441284</v>
      </c>
    </row>
    <row r="19232" spans="1:4" x14ac:dyDescent="0.3">
      <c r="A19232" s="1" t="s">
        <v>322</v>
      </c>
      <c r="B19232" s="1" t="s">
        <v>333</v>
      </c>
      <c r="C19232">
        <v>85.566125999999997</v>
      </c>
      <c r="D19232">
        <v>17.670090999999999</v>
      </c>
    </row>
    <row r="19233" spans="1:4" x14ac:dyDescent="0.3">
      <c r="A19233" s="1" t="s">
        <v>322</v>
      </c>
      <c r="B19233" s="1" t="s">
        <v>333</v>
      </c>
      <c r="C19233">
        <v>85.222916999999995</v>
      </c>
      <c r="D19233">
        <v>17.898896999999899</v>
      </c>
    </row>
    <row r="19234" spans="1:4" x14ac:dyDescent="0.3">
      <c r="A19234" s="1" t="s">
        <v>322</v>
      </c>
      <c r="B19234" s="1" t="s">
        <v>333</v>
      </c>
      <c r="C19234">
        <v>84.422094000000001</v>
      </c>
      <c r="D19234">
        <v>18.242106999999901</v>
      </c>
    </row>
    <row r="19235" spans="1:4" x14ac:dyDescent="0.3">
      <c r="A19235" s="1" t="s">
        <v>322</v>
      </c>
      <c r="B19235" s="1" t="s">
        <v>333</v>
      </c>
      <c r="C19235">
        <v>84.078884000000002</v>
      </c>
      <c r="D19235">
        <v>18.470913999999901</v>
      </c>
    </row>
    <row r="19236" spans="1:4" x14ac:dyDescent="0.3">
      <c r="A19236" s="1" t="s">
        <v>322</v>
      </c>
      <c r="B19236" s="1" t="s">
        <v>333</v>
      </c>
      <c r="C19236">
        <v>83.392464000000004</v>
      </c>
      <c r="D19236">
        <v>18.8141239999999</v>
      </c>
    </row>
    <row r="19237" spans="1:4" x14ac:dyDescent="0.3">
      <c r="A19237" s="1" t="s">
        <v>322</v>
      </c>
      <c r="B19237" s="1" t="s">
        <v>333</v>
      </c>
      <c r="C19237">
        <v>82.934850999999995</v>
      </c>
      <c r="D19237">
        <v>19.042929999999899</v>
      </c>
    </row>
    <row r="19238" spans="1:4" x14ac:dyDescent="0.3">
      <c r="A19238" s="1" t="s">
        <v>322</v>
      </c>
      <c r="B19238" s="1" t="s">
        <v>333</v>
      </c>
      <c r="C19238">
        <v>82.248431999999994</v>
      </c>
      <c r="D19238">
        <v>19.386139999999902</v>
      </c>
    </row>
    <row r="19239" spans="1:4" x14ac:dyDescent="0.3">
      <c r="A19239" s="1" t="s">
        <v>322</v>
      </c>
      <c r="B19239" s="1" t="s">
        <v>333</v>
      </c>
      <c r="C19239">
        <v>81.905221999999995</v>
      </c>
      <c r="D19239">
        <v>19.6149459999999</v>
      </c>
    </row>
    <row r="19240" spans="1:4" x14ac:dyDescent="0.3">
      <c r="A19240" s="1" t="s">
        <v>322</v>
      </c>
      <c r="B19240" s="1" t="s">
        <v>333</v>
      </c>
      <c r="C19240">
        <v>81.218802999999994</v>
      </c>
      <c r="D19240">
        <v>19.958155999999899</v>
      </c>
    </row>
    <row r="19241" spans="1:4" x14ac:dyDescent="0.3">
      <c r="A19241" s="1" t="s">
        <v>322</v>
      </c>
      <c r="B19241" s="1" t="s">
        <v>333</v>
      </c>
      <c r="C19241">
        <v>80.989996000000005</v>
      </c>
      <c r="D19241">
        <v>20.186962999999899</v>
      </c>
    </row>
    <row r="19242" spans="1:4" x14ac:dyDescent="0.3">
      <c r="A19242" s="1" t="s">
        <v>322</v>
      </c>
      <c r="B19242" s="1" t="s">
        <v>333</v>
      </c>
      <c r="C19242">
        <v>80.303576000000007</v>
      </c>
      <c r="D19242">
        <v>20.530171999999901</v>
      </c>
    </row>
    <row r="19243" spans="1:4" x14ac:dyDescent="0.3">
      <c r="A19243" s="1" t="s">
        <v>322</v>
      </c>
      <c r="B19243" s="1" t="s">
        <v>333</v>
      </c>
      <c r="C19243">
        <v>79.845962999999998</v>
      </c>
      <c r="D19243">
        <v>20.8733819999999</v>
      </c>
    </row>
    <row r="19244" spans="1:4" x14ac:dyDescent="0.3">
      <c r="A19244" s="1" t="s">
        <v>322</v>
      </c>
      <c r="B19244" s="1" t="s">
        <v>333</v>
      </c>
      <c r="C19244">
        <v>79.273947000000007</v>
      </c>
      <c r="D19244">
        <v>21.216591999999899</v>
      </c>
    </row>
    <row r="19245" spans="1:4" x14ac:dyDescent="0.3">
      <c r="A19245" s="1" t="s">
        <v>322</v>
      </c>
      <c r="B19245" s="1" t="s">
        <v>333</v>
      </c>
      <c r="C19245">
        <v>78.930736999999993</v>
      </c>
      <c r="D19245">
        <v>21.445397999999901</v>
      </c>
    </row>
    <row r="19246" spans="1:4" x14ac:dyDescent="0.3">
      <c r="A19246" s="1" t="s">
        <v>322</v>
      </c>
      <c r="B19246" s="1" t="s">
        <v>333</v>
      </c>
      <c r="C19246">
        <v>75.269833000000006</v>
      </c>
      <c r="D19246">
        <v>23.962269999999901</v>
      </c>
    </row>
    <row r="19247" spans="1:4" x14ac:dyDescent="0.3">
      <c r="A19247" s="1" t="s">
        <v>322</v>
      </c>
      <c r="B19247" s="1" t="s">
        <v>333</v>
      </c>
      <c r="C19247">
        <v>74.926623000000006</v>
      </c>
      <c r="D19247">
        <v>24.191078999999899</v>
      </c>
    </row>
    <row r="19248" spans="1:4" x14ac:dyDescent="0.3">
      <c r="A19248" s="1" t="s">
        <v>322</v>
      </c>
      <c r="B19248" s="1" t="s">
        <v>333</v>
      </c>
      <c r="C19248">
        <v>74.354607000000001</v>
      </c>
      <c r="D19248">
        <v>24.648691999999901</v>
      </c>
    </row>
    <row r="19249" spans="1:4" x14ac:dyDescent="0.3">
      <c r="A19249" s="1" t="s">
        <v>322</v>
      </c>
      <c r="B19249" s="1" t="s">
        <v>333</v>
      </c>
      <c r="C19249">
        <v>73.896994000000007</v>
      </c>
      <c r="D19249">
        <v>24.991898999999901</v>
      </c>
    </row>
    <row r="19250" spans="1:4" x14ac:dyDescent="0.3">
      <c r="A19250" s="1" t="s">
        <v>322</v>
      </c>
      <c r="B19250" s="1" t="s">
        <v>333</v>
      </c>
      <c r="C19250">
        <v>73.439380999999997</v>
      </c>
      <c r="D19250">
        <v>25.3351089999999</v>
      </c>
    </row>
    <row r="19251" spans="1:4" x14ac:dyDescent="0.3">
      <c r="A19251" s="1" t="s">
        <v>322</v>
      </c>
      <c r="B19251" s="1" t="s">
        <v>333</v>
      </c>
      <c r="C19251">
        <v>72.981768000000002</v>
      </c>
      <c r="D19251">
        <v>25.678318999999899</v>
      </c>
    </row>
    <row r="19252" spans="1:4" x14ac:dyDescent="0.3">
      <c r="A19252" s="1" t="s">
        <v>322</v>
      </c>
      <c r="B19252" s="1" t="s">
        <v>333</v>
      </c>
      <c r="C19252">
        <v>72.409751999999997</v>
      </c>
      <c r="D19252">
        <v>26.135931999999901</v>
      </c>
    </row>
    <row r="19253" spans="1:4" x14ac:dyDescent="0.3">
      <c r="A19253" s="1" t="s">
        <v>322</v>
      </c>
      <c r="B19253" s="1" t="s">
        <v>333</v>
      </c>
      <c r="C19253">
        <v>72.180944999999994</v>
      </c>
      <c r="D19253">
        <v>26.3647379999999</v>
      </c>
    </row>
    <row r="19254" spans="1:4" x14ac:dyDescent="0.3">
      <c r="A19254" s="1" t="s">
        <v>322</v>
      </c>
      <c r="B19254" s="1" t="s">
        <v>333</v>
      </c>
      <c r="C19254">
        <v>71.494525999999993</v>
      </c>
      <c r="D19254">
        <v>26.822350999999902</v>
      </c>
    </row>
    <row r="19255" spans="1:4" x14ac:dyDescent="0.3">
      <c r="A19255" s="1" t="s">
        <v>322</v>
      </c>
      <c r="B19255" s="1" t="s">
        <v>333</v>
      </c>
      <c r="C19255">
        <v>71.036912999999998</v>
      </c>
      <c r="D19255">
        <v>27.165560999999901</v>
      </c>
    </row>
    <row r="19256" spans="1:4" x14ac:dyDescent="0.3">
      <c r="A19256" s="1" t="s">
        <v>322</v>
      </c>
      <c r="B19256" s="1" t="s">
        <v>333</v>
      </c>
      <c r="C19256">
        <v>70.579300000000003</v>
      </c>
      <c r="D19256">
        <v>27.623173999999899</v>
      </c>
    </row>
    <row r="19257" spans="1:4" x14ac:dyDescent="0.3">
      <c r="A19257" s="1" t="s">
        <v>322</v>
      </c>
      <c r="B19257" s="1" t="s">
        <v>333</v>
      </c>
      <c r="C19257">
        <v>70.121686999999994</v>
      </c>
      <c r="D19257">
        <v>27.966383999999898</v>
      </c>
    </row>
    <row r="19258" spans="1:4" x14ac:dyDescent="0.3">
      <c r="A19258" s="1" t="s">
        <v>322</v>
      </c>
      <c r="B19258" s="1" t="s">
        <v>333</v>
      </c>
      <c r="C19258">
        <v>68.748846999999998</v>
      </c>
      <c r="D19258">
        <v>29.110416999999899</v>
      </c>
    </row>
    <row r="19259" spans="1:4" x14ac:dyDescent="0.3">
      <c r="A19259" s="1" t="s">
        <v>322</v>
      </c>
      <c r="B19259" s="1" t="s">
        <v>333</v>
      </c>
      <c r="C19259">
        <v>68.291234000000003</v>
      </c>
      <c r="D19259">
        <v>29.4536259999999</v>
      </c>
    </row>
    <row r="19260" spans="1:4" x14ac:dyDescent="0.3">
      <c r="A19260" s="1" t="s">
        <v>322</v>
      </c>
      <c r="B19260" s="1" t="s">
        <v>333</v>
      </c>
      <c r="C19260">
        <v>67.833620999999994</v>
      </c>
      <c r="D19260">
        <v>29.7968359999999</v>
      </c>
    </row>
    <row r="19261" spans="1:4" x14ac:dyDescent="0.3">
      <c r="A19261" s="1" t="s">
        <v>322</v>
      </c>
      <c r="B19261" s="1" t="s">
        <v>333</v>
      </c>
      <c r="C19261">
        <v>67.490412000000006</v>
      </c>
      <c r="D19261">
        <v>30.140045999999899</v>
      </c>
    </row>
    <row r="19262" spans="1:4" x14ac:dyDescent="0.3">
      <c r="A19262" s="1" t="s">
        <v>322</v>
      </c>
      <c r="B19262" s="1" t="s">
        <v>333</v>
      </c>
      <c r="C19262">
        <v>65.087942999999996</v>
      </c>
      <c r="D19262">
        <v>32.199304999999903</v>
      </c>
    </row>
    <row r="19263" spans="1:4" x14ac:dyDescent="0.3">
      <c r="A19263" s="1" t="s">
        <v>322</v>
      </c>
      <c r="B19263" s="1" t="s">
        <v>333</v>
      </c>
      <c r="C19263">
        <v>64.744732999999997</v>
      </c>
      <c r="D19263">
        <v>32.428110999999902</v>
      </c>
    </row>
    <row r="19264" spans="1:4" x14ac:dyDescent="0.3">
      <c r="A19264" s="1" t="s">
        <v>322</v>
      </c>
      <c r="B19264" s="1" t="s">
        <v>333</v>
      </c>
      <c r="C19264">
        <v>63.257491000000002</v>
      </c>
      <c r="D19264">
        <v>33.686546999999898</v>
      </c>
    </row>
    <row r="19265" spans="1:4" x14ac:dyDescent="0.3">
      <c r="A19265" s="1" t="s">
        <v>322</v>
      </c>
      <c r="B19265" s="1" t="s">
        <v>333</v>
      </c>
      <c r="C19265">
        <v>55.363666000000002</v>
      </c>
      <c r="D19265">
        <v>40.550738999999901</v>
      </c>
    </row>
    <row r="19266" spans="1:4" x14ac:dyDescent="0.3">
      <c r="A19266" s="1" t="s">
        <v>322</v>
      </c>
      <c r="B19266" s="1" t="s">
        <v>333</v>
      </c>
      <c r="C19266">
        <v>55.134860000000003</v>
      </c>
      <c r="D19266">
        <v>40.779545999999897</v>
      </c>
    </row>
    <row r="19267" spans="1:4" x14ac:dyDescent="0.3">
      <c r="A19267" s="1" t="s">
        <v>322</v>
      </c>
      <c r="B19267" s="1" t="s">
        <v>333</v>
      </c>
      <c r="C19267">
        <v>54.791649999999997</v>
      </c>
      <c r="D19267">
        <v>41.122758999999903</v>
      </c>
    </row>
    <row r="19268" spans="1:4" x14ac:dyDescent="0.3">
      <c r="A19268" s="1" t="s">
        <v>322</v>
      </c>
      <c r="B19268" s="1" t="s">
        <v>333</v>
      </c>
      <c r="C19268">
        <v>54.219633999999999</v>
      </c>
      <c r="D19268">
        <v>41.580371999999898</v>
      </c>
    </row>
    <row r="19269" spans="1:4" x14ac:dyDescent="0.3">
      <c r="A19269" s="1" t="s">
        <v>322</v>
      </c>
      <c r="B19269" s="1" t="s">
        <v>333</v>
      </c>
      <c r="C19269">
        <v>53.762020999999997</v>
      </c>
      <c r="D19269">
        <v>41.923580999999899</v>
      </c>
    </row>
    <row r="19270" spans="1:4" x14ac:dyDescent="0.3">
      <c r="A19270" s="1" t="s">
        <v>322</v>
      </c>
      <c r="B19270" s="1" t="s">
        <v>333</v>
      </c>
      <c r="C19270">
        <v>51.473956000000001</v>
      </c>
      <c r="D19270">
        <v>43.868436999999901</v>
      </c>
    </row>
    <row r="19271" spans="1:4" x14ac:dyDescent="0.3">
      <c r="A19271" s="1" t="s">
        <v>322</v>
      </c>
      <c r="B19271" s="1" t="s">
        <v>333</v>
      </c>
      <c r="C19271">
        <v>51.130746000000002</v>
      </c>
      <c r="D19271">
        <v>44.097242999999899</v>
      </c>
    </row>
    <row r="19272" spans="1:4" x14ac:dyDescent="0.3">
      <c r="A19272" s="1" t="s">
        <v>322</v>
      </c>
      <c r="B19272" s="1" t="s">
        <v>333</v>
      </c>
      <c r="C19272">
        <v>50.558729</v>
      </c>
      <c r="D19272">
        <v>44.554855999999901</v>
      </c>
    </row>
    <row r="19273" spans="1:4" x14ac:dyDescent="0.3">
      <c r="A19273" s="1" t="s">
        <v>322</v>
      </c>
      <c r="B19273" s="1" t="s">
        <v>333</v>
      </c>
      <c r="C19273">
        <v>50.101115999999998</v>
      </c>
      <c r="D19273">
        <v>44.898065999999901</v>
      </c>
    </row>
    <row r="19274" spans="1:4" x14ac:dyDescent="0.3">
      <c r="A19274" s="1" t="s">
        <v>322</v>
      </c>
      <c r="B19274" s="1" t="s">
        <v>333</v>
      </c>
      <c r="C19274">
        <v>49.643503000000003</v>
      </c>
      <c r="D19274">
        <v>45.355678999999903</v>
      </c>
    </row>
    <row r="19275" spans="1:4" x14ac:dyDescent="0.3">
      <c r="A19275" s="1" t="s">
        <v>322</v>
      </c>
      <c r="B19275" s="1" t="s">
        <v>333</v>
      </c>
      <c r="C19275">
        <v>49.185890000000001</v>
      </c>
      <c r="D19275">
        <v>45.698888999999902</v>
      </c>
    </row>
    <row r="19276" spans="1:4" x14ac:dyDescent="0.3">
      <c r="A19276" s="1" t="s">
        <v>322</v>
      </c>
      <c r="B19276" s="1" t="s">
        <v>333</v>
      </c>
      <c r="C19276">
        <v>48.728276999999999</v>
      </c>
      <c r="D19276">
        <v>46.042098999999901</v>
      </c>
    </row>
    <row r="19277" spans="1:4" x14ac:dyDescent="0.3">
      <c r="A19277" s="1" t="s">
        <v>322</v>
      </c>
      <c r="B19277" s="1" t="s">
        <v>333</v>
      </c>
      <c r="C19277">
        <v>48.385067999999997</v>
      </c>
      <c r="D19277">
        <v>46.385307999999903</v>
      </c>
    </row>
    <row r="19278" spans="1:4" x14ac:dyDescent="0.3">
      <c r="A19278" s="1" t="s">
        <v>322</v>
      </c>
      <c r="B19278" s="1" t="s">
        <v>333</v>
      </c>
      <c r="C19278">
        <v>47.698647999999999</v>
      </c>
      <c r="D19278">
        <v>46.842920999999897</v>
      </c>
    </row>
    <row r="19279" spans="1:4" x14ac:dyDescent="0.3">
      <c r="A19279" s="1" t="s">
        <v>322</v>
      </c>
      <c r="B19279" s="1" t="s">
        <v>333</v>
      </c>
      <c r="C19279">
        <v>47.355437999999999</v>
      </c>
      <c r="D19279">
        <v>47.186130999999897</v>
      </c>
    </row>
    <row r="19280" spans="1:4" x14ac:dyDescent="0.3">
      <c r="A19280" s="1" t="s">
        <v>322</v>
      </c>
      <c r="B19280" s="1" t="s">
        <v>333</v>
      </c>
      <c r="C19280">
        <v>44.838566999999998</v>
      </c>
      <c r="D19280">
        <v>49.016582999999898</v>
      </c>
    </row>
    <row r="19281" spans="1:4" x14ac:dyDescent="0.3">
      <c r="A19281" s="1" t="s">
        <v>322</v>
      </c>
      <c r="B19281" s="1" t="s">
        <v>333</v>
      </c>
      <c r="C19281">
        <v>44.495356999999998</v>
      </c>
      <c r="D19281">
        <v>49.245389999999901</v>
      </c>
    </row>
    <row r="19282" spans="1:4" x14ac:dyDescent="0.3">
      <c r="A19282" s="1" t="s">
        <v>322</v>
      </c>
      <c r="B19282" s="1" t="s">
        <v>333</v>
      </c>
      <c r="C19282">
        <v>42.893711000000003</v>
      </c>
      <c r="D19282">
        <v>50.389421999999897</v>
      </c>
    </row>
    <row r="19283" spans="1:4" x14ac:dyDescent="0.3">
      <c r="A19283" s="1" t="s">
        <v>322</v>
      </c>
      <c r="B19283" s="1" t="s">
        <v>333</v>
      </c>
      <c r="C19283">
        <v>42.550500999999997</v>
      </c>
      <c r="D19283">
        <v>50.618228999999999</v>
      </c>
    </row>
    <row r="19284" spans="1:4" x14ac:dyDescent="0.3">
      <c r="A19284" s="1" t="s">
        <v>322</v>
      </c>
      <c r="B19284" s="1" t="s">
        <v>333</v>
      </c>
      <c r="C19284">
        <v>41.864082000000003</v>
      </c>
      <c r="D19284">
        <v>51.075842000000002</v>
      </c>
    </row>
    <row r="19285" spans="1:4" x14ac:dyDescent="0.3">
      <c r="A19285" s="1" t="s">
        <v>322</v>
      </c>
      <c r="B19285" s="1" t="s">
        <v>333</v>
      </c>
      <c r="C19285">
        <v>41.520871999999997</v>
      </c>
      <c r="D19285">
        <v>51.304648</v>
      </c>
    </row>
    <row r="19286" spans="1:4" x14ac:dyDescent="0.3">
      <c r="A19286" s="1" t="s">
        <v>322</v>
      </c>
      <c r="B19286" s="1" t="s">
        <v>333</v>
      </c>
      <c r="C19286">
        <v>40.834453000000003</v>
      </c>
      <c r="D19286">
        <v>51.647857999999999</v>
      </c>
    </row>
    <row r="19287" spans="1:4" x14ac:dyDescent="0.3">
      <c r="A19287" s="1" t="s">
        <v>322</v>
      </c>
      <c r="B19287" s="1" t="s">
        <v>333</v>
      </c>
      <c r="C19287">
        <v>40.491242999999997</v>
      </c>
      <c r="D19287">
        <v>51.876665000000003</v>
      </c>
    </row>
    <row r="19288" spans="1:4" x14ac:dyDescent="0.3">
      <c r="A19288" s="1" t="s">
        <v>322</v>
      </c>
      <c r="B19288" s="1" t="s">
        <v>333</v>
      </c>
      <c r="C19288">
        <v>39.919226999999999</v>
      </c>
      <c r="D19288">
        <v>52.219873999999997</v>
      </c>
    </row>
    <row r="19289" spans="1:4" x14ac:dyDescent="0.3">
      <c r="A19289" s="1" t="s">
        <v>322</v>
      </c>
      <c r="B19289" s="1" t="s">
        <v>333</v>
      </c>
      <c r="C19289">
        <v>39.576017</v>
      </c>
      <c r="D19289">
        <v>52.563084000000003</v>
      </c>
    </row>
    <row r="19290" spans="1:4" x14ac:dyDescent="0.3">
      <c r="A19290" s="1" t="s">
        <v>322</v>
      </c>
      <c r="B19290" s="1" t="s">
        <v>333</v>
      </c>
      <c r="C19290">
        <v>38.889597000000002</v>
      </c>
      <c r="D19290">
        <v>52.791891</v>
      </c>
    </row>
    <row r="19291" spans="1:4" x14ac:dyDescent="0.3">
      <c r="A19291" s="1" t="s">
        <v>322</v>
      </c>
      <c r="B19291" s="1" t="s">
        <v>333</v>
      </c>
      <c r="C19291">
        <v>38.431984</v>
      </c>
      <c r="D19291">
        <v>53.020696999999998</v>
      </c>
    </row>
    <row r="19292" spans="1:4" x14ac:dyDescent="0.3">
      <c r="A19292" s="1" t="s">
        <v>322</v>
      </c>
      <c r="B19292" s="1" t="s">
        <v>333</v>
      </c>
      <c r="C19292">
        <v>36.715935000000002</v>
      </c>
      <c r="D19292">
        <v>53.82152</v>
      </c>
    </row>
    <row r="19293" spans="1:4" x14ac:dyDescent="0.3">
      <c r="A19293" s="1" t="s">
        <v>322</v>
      </c>
      <c r="B19293" s="1" t="s">
        <v>333</v>
      </c>
      <c r="C19293">
        <v>36.258322</v>
      </c>
      <c r="D19293">
        <v>54.050327000000003</v>
      </c>
    </row>
    <row r="19294" spans="1:4" x14ac:dyDescent="0.3">
      <c r="A19294" s="1" t="s">
        <v>322</v>
      </c>
      <c r="B19294" s="1" t="s">
        <v>333</v>
      </c>
      <c r="C19294">
        <v>35.457498999999999</v>
      </c>
      <c r="D19294">
        <v>54.393535999999997</v>
      </c>
    </row>
    <row r="19295" spans="1:4" x14ac:dyDescent="0.3">
      <c r="A19295" s="1" t="s">
        <v>322</v>
      </c>
      <c r="B19295" s="1" t="s">
        <v>333</v>
      </c>
      <c r="C19295">
        <v>35.114289999999997</v>
      </c>
      <c r="D19295">
        <v>54.507939999999998</v>
      </c>
    </row>
    <row r="19296" spans="1:4" x14ac:dyDescent="0.3">
      <c r="A19296" s="1" t="s">
        <v>322</v>
      </c>
      <c r="B19296" s="1" t="s">
        <v>333</v>
      </c>
      <c r="C19296">
        <v>34.199064</v>
      </c>
      <c r="D19296">
        <v>54.507939999999998</v>
      </c>
    </row>
    <row r="19297" spans="1:4" x14ac:dyDescent="0.3">
      <c r="A19297" s="1" t="s">
        <v>322</v>
      </c>
      <c r="B19297" s="1" t="s">
        <v>333</v>
      </c>
      <c r="C19297">
        <v>31.796595</v>
      </c>
      <c r="D19297">
        <v>55.537568999999998</v>
      </c>
    </row>
    <row r="19298" spans="1:4" x14ac:dyDescent="0.3">
      <c r="A19298" s="1" t="s">
        <v>322</v>
      </c>
      <c r="B19298" s="1" t="s">
        <v>333</v>
      </c>
      <c r="C19298">
        <v>30.881368999999999</v>
      </c>
      <c r="D19298">
        <v>55.651972000000001</v>
      </c>
    </row>
    <row r="19299" spans="1:4" x14ac:dyDescent="0.3">
      <c r="A19299" s="1" t="s">
        <v>322</v>
      </c>
      <c r="B19299" s="1" t="s">
        <v>333</v>
      </c>
      <c r="C19299">
        <v>30.538159</v>
      </c>
      <c r="D19299">
        <v>55.651975</v>
      </c>
    </row>
    <row r="19300" spans="1:4" x14ac:dyDescent="0.3">
      <c r="A19300" s="1" t="s">
        <v>322</v>
      </c>
      <c r="B19300" s="1" t="s">
        <v>333</v>
      </c>
      <c r="C19300">
        <v>29.737337</v>
      </c>
      <c r="D19300">
        <v>55.766378000000003</v>
      </c>
    </row>
    <row r="19301" spans="1:4" x14ac:dyDescent="0.3">
      <c r="A19301" s="1" t="s">
        <v>322</v>
      </c>
      <c r="B19301" s="1" t="s">
        <v>333</v>
      </c>
      <c r="C19301">
        <v>29.394127000000001</v>
      </c>
      <c r="D19301">
        <v>55.766374999999996</v>
      </c>
    </row>
    <row r="19302" spans="1:4" x14ac:dyDescent="0.3">
      <c r="A19302" s="1" t="s">
        <v>322</v>
      </c>
      <c r="B19302" s="1" t="s">
        <v>333</v>
      </c>
      <c r="C19302">
        <v>28.478901</v>
      </c>
      <c r="D19302">
        <v>55.766374999999996</v>
      </c>
    </row>
    <row r="19303" spans="1:4" x14ac:dyDescent="0.3">
      <c r="A19303" s="1" t="s">
        <v>322</v>
      </c>
      <c r="B19303" s="1" t="s">
        <v>335</v>
      </c>
      <c r="C19303">
        <v>96.696375000000003</v>
      </c>
      <c r="D19303">
        <v>15.725236000000001</v>
      </c>
    </row>
    <row r="19304" spans="1:4" x14ac:dyDescent="0.3">
      <c r="A19304" s="1" t="s">
        <v>322</v>
      </c>
      <c r="B19304" s="1" t="s">
        <v>335</v>
      </c>
      <c r="C19304">
        <v>96.581971999999993</v>
      </c>
      <c r="D19304">
        <v>15.725236000000001</v>
      </c>
    </row>
    <row r="19305" spans="1:4" x14ac:dyDescent="0.3">
      <c r="A19305" s="1" t="s">
        <v>322</v>
      </c>
      <c r="B19305" s="1" t="s">
        <v>335</v>
      </c>
      <c r="C19305">
        <v>96.353165000000004</v>
      </c>
      <c r="D19305">
        <v>15.839639</v>
      </c>
    </row>
    <row r="19306" spans="1:4" x14ac:dyDescent="0.3">
      <c r="A19306" s="1" t="s">
        <v>322</v>
      </c>
      <c r="B19306" s="1" t="s">
        <v>335</v>
      </c>
      <c r="C19306">
        <v>96.124358999999998</v>
      </c>
      <c r="D19306">
        <v>15.839639</v>
      </c>
    </row>
    <row r="19307" spans="1:4" x14ac:dyDescent="0.3">
      <c r="A19307" s="1" t="s">
        <v>322</v>
      </c>
      <c r="B19307" s="1" t="s">
        <v>335</v>
      </c>
      <c r="C19307">
        <v>95.895551999999995</v>
      </c>
      <c r="D19307">
        <v>15.839639</v>
      </c>
    </row>
    <row r="19308" spans="1:4" x14ac:dyDescent="0.3">
      <c r="A19308" s="1" t="s">
        <v>322</v>
      </c>
      <c r="B19308" s="1" t="s">
        <v>335</v>
      </c>
      <c r="C19308">
        <v>95.781148999999999</v>
      </c>
      <c r="D19308">
        <v>15.839639</v>
      </c>
    </row>
    <row r="19309" spans="1:4" x14ac:dyDescent="0.3">
      <c r="A19309" s="1" t="s">
        <v>322</v>
      </c>
      <c r="B19309" s="1" t="s">
        <v>335</v>
      </c>
      <c r="C19309">
        <v>95.552341999999996</v>
      </c>
      <c r="D19309">
        <v>15.954041999999999</v>
      </c>
    </row>
    <row r="19310" spans="1:4" x14ac:dyDescent="0.3">
      <c r="A19310" s="1" t="s">
        <v>322</v>
      </c>
      <c r="B19310" s="1" t="s">
        <v>335</v>
      </c>
      <c r="C19310">
        <v>95.437939</v>
      </c>
      <c r="D19310">
        <v>15.954041999999999</v>
      </c>
    </row>
    <row r="19311" spans="1:4" x14ac:dyDescent="0.3">
      <c r="A19311" s="1" t="s">
        <v>322</v>
      </c>
      <c r="B19311" s="1" t="s">
        <v>335</v>
      </c>
      <c r="C19311">
        <v>95.094729000000001</v>
      </c>
      <c r="D19311">
        <v>16.068445000000001</v>
      </c>
    </row>
    <row r="19312" spans="1:4" x14ac:dyDescent="0.3">
      <c r="A19312" s="1" t="s">
        <v>322</v>
      </c>
      <c r="B19312" s="1" t="s">
        <v>335</v>
      </c>
      <c r="C19312">
        <v>94.980326000000005</v>
      </c>
      <c r="D19312">
        <v>16.068445000000001</v>
      </c>
    </row>
    <row r="19313" spans="1:4" x14ac:dyDescent="0.3">
      <c r="A19313" s="1" t="s">
        <v>322</v>
      </c>
      <c r="B19313" s="1" t="s">
        <v>335</v>
      </c>
      <c r="C19313">
        <v>94.751519000000002</v>
      </c>
      <c r="D19313">
        <v>16.182849000000001</v>
      </c>
    </row>
    <row r="19314" spans="1:4" x14ac:dyDescent="0.3">
      <c r="A19314" s="1" t="s">
        <v>322</v>
      </c>
      <c r="B19314" s="1" t="s">
        <v>335</v>
      </c>
      <c r="C19314">
        <v>94.637116000000006</v>
      </c>
      <c r="D19314">
        <v>16.182849000000001</v>
      </c>
    </row>
    <row r="19315" spans="1:4" x14ac:dyDescent="0.3">
      <c r="A19315" s="1" t="s">
        <v>322</v>
      </c>
      <c r="B19315" s="1" t="s">
        <v>335</v>
      </c>
      <c r="C19315">
        <v>94.293906000000007</v>
      </c>
      <c r="D19315">
        <v>16.182849000000001</v>
      </c>
    </row>
    <row r="19316" spans="1:4" x14ac:dyDescent="0.3">
      <c r="A19316" s="1" t="s">
        <v>322</v>
      </c>
      <c r="B19316" s="1" t="s">
        <v>335</v>
      </c>
      <c r="C19316">
        <v>94.179502999999997</v>
      </c>
      <c r="D19316">
        <v>16.182849000000001</v>
      </c>
    </row>
    <row r="19317" spans="1:4" x14ac:dyDescent="0.3">
      <c r="A19317" s="1" t="s">
        <v>322</v>
      </c>
      <c r="B19317" s="1" t="s">
        <v>335</v>
      </c>
      <c r="C19317">
        <v>93.950697000000005</v>
      </c>
      <c r="D19317">
        <v>16.297252</v>
      </c>
    </row>
    <row r="19318" spans="1:4" x14ac:dyDescent="0.3">
      <c r="A19318" s="1" t="s">
        <v>322</v>
      </c>
      <c r="B19318" s="1" t="s">
        <v>335</v>
      </c>
      <c r="C19318">
        <v>93.836292999999998</v>
      </c>
      <c r="D19318">
        <v>16.297252</v>
      </c>
    </row>
    <row r="19319" spans="1:4" x14ac:dyDescent="0.3">
      <c r="A19319" s="1" t="s">
        <v>322</v>
      </c>
      <c r="B19319" s="1" t="s">
        <v>335</v>
      </c>
      <c r="C19319">
        <v>93.607487000000006</v>
      </c>
      <c r="D19319">
        <v>16.411655</v>
      </c>
    </row>
    <row r="19320" spans="1:4" x14ac:dyDescent="0.3">
      <c r="A19320" s="1" t="s">
        <v>322</v>
      </c>
      <c r="B19320" s="1" t="s">
        <v>335</v>
      </c>
      <c r="C19320">
        <v>93.149873999999997</v>
      </c>
      <c r="D19320">
        <v>16.526057999999999</v>
      </c>
    </row>
    <row r="19321" spans="1:4" x14ac:dyDescent="0.3">
      <c r="A19321" s="1" t="s">
        <v>322</v>
      </c>
      <c r="B19321" s="1" t="s">
        <v>335</v>
      </c>
      <c r="C19321">
        <v>92.806663999999998</v>
      </c>
      <c r="D19321">
        <v>16.640461999999999</v>
      </c>
    </row>
    <row r="19322" spans="1:4" x14ac:dyDescent="0.3">
      <c r="A19322" s="1" t="s">
        <v>322</v>
      </c>
      <c r="B19322" s="1" t="s">
        <v>335</v>
      </c>
      <c r="C19322">
        <v>92.692261000000002</v>
      </c>
      <c r="D19322">
        <v>16.754864999999999</v>
      </c>
    </row>
    <row r="19323" spans="1:4" x14ac:dyDescent="0.3">
      <c r="A19323" s="1" t="s">
        <v>322</v>
      </c>
      <c r="B19323" s="1" t="s">
        <v>335</v>
      </c>
      <c r="C19323">
        <v>91.662640999999994</v>
      </c>
      <c r="D19323">
        <v>17.098074999999898</v>
      </c>
    </row>
    <row r="19324" spans="1:4" x14ac:dyDescent="0.3">
      <c r="A19324" s="1" t="s">
        <v>322</v>
      </c>
      <c r="B19324" s="1" t="s">
        <v>335</v>
      </c>
      <c r="C19324">
        <v>91.548237999999998</v>
      </c>
      <c r="D19324">
        <v>17.098074999999898</v>
      </c>
    </row>
    <row r="19325" spans="1:4" x14ac:dyDescent="0.3">
      <c r="A19325" s="1" t="s">
        <v>322</v>
      </c>
      <c r="B19325" s="1" t="s">
        <v>335</v>
      </c>
      <c r="C19325">
        <v>91.319432000000006</v>
      </c>
      <c r="D19325">
        <v>17.212477999999901</v>
      </c>
    </row>
    <row r="19326" spans="1:4" x14ac:dyDescent="0.3">
      <c r="A19326" s="1" t="s">
        <v>322</v>
      </c>
      <c r="B19326" s="1" t="s">
        <v>335</v>
      </c>
      <c r="C19326">
        <v>91.205027999999999</v>
      </c>
      <c r="D19326">
        <v>17.212477999999901</v>
      </c>
    </row>
    <row r="19327" spans="1:4" x14ac:dyDescent="0.3">
      <c r="A19327" s="1" t="s">
        <v>322</v>
      </c>
      <c r="B19327" s="1" t="s">
        <v>335</v>
      </c>
      <c r="C19327">
        <v>90.861808999999994</v>
      </c>
      <c r="D19327">
        <v>17.326880999999901</v>
      </c>
    </row>
    <row r="19328" spans="1:4" x14ac:dyDescent="0.3">
      <c r="A19328" s="1" t="s">
        <v>322</v>
      </c>
      <c r="B19328" s="1" t="s">
        <v>335</v>
      </c>
      <c r="C19328">
        <v>90.861808999999994</v>
      </c>
      <c r="D19328">
        <v>17.4412839999999</v>
      </c>
    </row>
    <row r="19329" spans="1:4" x14ac:dyDescent="0.3">
      <c r="A19329" s="1" t="s">
        <v>322</v>
      </c>
      <c r="B19329" s="1" t="s">
        <v>335</v>
      </c>
      <c r="C19329">
        <v>90.175388999999996</v>
      </c>
      <c r="D19329">
        <v>17.6700909999999</v>
      </c>
    </row>
    <row r="19330" spans="1:4" x14ac:dyDescent="0.3">
      <c r="A19330" s="1" t="s">
        <v>322</v>
      </c>
      <c r="B19330" s="1" t="s">
        <v>335</v>
      </c>
      <c r="C19330">
        <v>90.060986</v>
      </c>
      <c r="D19330">
        <v>17.6700909999999</v>
      </c>
    </row>
    <row r="19331" spans="1:4" x14ac:dyDescent="0.3">
      <c r="A19331" s="1" t="s">
        <v>322</v>
      </c>
      <c r="B19331" s="1" t="s">
        <v>335</v>
      </c>
      <c r="C19331">
        <v>89.488969999999995</v>
      </c>
      <c r="D19331">
        <v>17.898896999999899</v>
      </c>
    </row>
    <row r="19332" spans="1:4" x14ac:dyDescent="0.3">
      <c r="A19332" s="1" t="s">
        <v>322</v>
      </c>
      <c r="B19332" s="1" t="s">
        <v>335</v>
      </c>
      <c r="C19332">
        <v>89.374566000000002</v>
      </c>
      <c r="D19332">
        <v>17.898896999999899</v>
      </c>
    </row>
    <row r="19333" spans="1:4" x14ac:dyDescent="0.3">
      <c r="A19333" s="1" t="s">
        <v>322</v>
      </c>
      <c r="B19333" s="1" t="s">
        <v>335</v>
      </c>
      <c r="C19333">
        <v>89.145759999999996</v>
      </c>
      <c r="D19333">
        <v>18.127703999999898</v>
      </c>
    </row>
    <row r="19334" spans="1:4" x14ac:dyDescent="0.3">
      <c r="A19334" s="1" t="s">
        <v>322</v>
      </c>
      <c r="B19334" s="1" t="s">
        <v>335</v>
      </c>
      <c r="C19334">
        <v>88.688147000000001</v>
      </c>
      <c r="D19334">
        <v>18.242106999999901</v>
      </c>
    </row>
    <row r="19335" spans="1:4" x14ac:dyDescent="0.3">
      <c r="A19335" s="1" t="s">
        <v>322</v>
      </c>
      <c r="B19335" s="1" t="s">
        <v>335</v>
      </c>
      <c r="C19335">
        <v>88.344937000000002</v>
      </c>
      <c r="D19335">
        <v>18.470913999999901</v>
      </c>
    </row>
    <row r="19336" spans="1:4" x14ac:dyDescent="0.3">
      <c r="A19336" s="1" t="s">
        <v>322</v>
      </c>
      <c r="B19336" s="1" t="s">
        <v>335</v>
      </c>
      <c r="C19336">
        <v>88.230534000000006</v>
      </c>
      <c r="D19336">
        <v>18.470913999999901</v>
      </c>
    </row>
    <row r="19337" spans="1:4" x14ac:dyDescent="0.3">
      <c r="A19337" s="1" t="s">
        <v>322</v>
      </c>
      <c r="B19337" s="1" t="s">
        <v>335</v>
      </c>
      <c r="C19337">
        <v>87.658517000000003</v>
      </c>
      <c r="D19337">
        <v>18.8141239999999</v>
      </c>
    </row>
    <row r="19338" spans="1:4" x14ac:dyDescent="0.3">
      <c r="A19338" s="1" t="s">
        <v>322</v>
      </c>
      <c r="B19338" s="1" t="s">
        <v>335</v>
      </c>
      <c r="C19338">
        <v>87.544113999999993</v>
      </c>
      <c r="D19338">
        <v>18.8141239999999</v>
      </c>
    </row>
    <row r="19339" spans="1:4" x14ac:dyDescent="0.3">
      <c r="A19339" s="1" t="s">
        <v>322</v>
      </c>
      <c r="B19339" s="1" t="s">
        <v>335</v>
      </c>
      <c r="C19339">
        <v>86.628888000000003</v>
      </c>
      <c r="D19339">
        <v>19.386139999999902</v>
      </c>
    </row>
    <row r="19340" spans="1:4" x14ac:dyDescent="0.3">
      <c r="A19340" s="1" t="s">
        <v>322</v>
      </c>
      <c r="B19340" s="1" t="s">
        <v>335</v>
      </c>
      <c r="C19340">
        <v>86.171274999999994</v>
      </c>
      <c r="D19340">
        <v>19.500542999999901</v>
      </c>
    </row>
    <row r="19341" spans="1:4" x14ac:dyDescent="0.3">
      <c r="A19341" s="1" t="s">
        <v>322</v>
      </c>
      <c r="B19341" s="1" t="s">
        <v>335</v>
      </c>
      <c r="C19341">
        <v>85.828064999999995</v>
      </c>
      <c r="D19341">
        <v>19.729349999999901</v>
      </c>
    </row>
    <row r="19342" spans="1:4" x14ac:dyDescent="0.3">
      <c r="A19342" s="1" t="s">
        <v>322</v>
      </c>
      <c r="B19342" s="1" t="s">
        <v>335</v>
      </c>
      <c r="C19342">
        <v>85.484855999999994</v>
      </c>
      <c r="D19342">
        <v>19.8437529999999</v>
      </c>
    </row>
    <row r="19343" spans="1:4" x14ac:dyDescent="0.3">
      <c r="A19343" s="1" t="s">
        <v>322</v>
      </c>
      <c r="B19343" s="1" t="s">
        <v>335</v>
      </c>
      <c r="C19343">
        <v>85.141645999999994</v>
      </c>
      <c r="D19343">
        <v>20.072558999999899</v>
      </c>
    </row>
    <row r="19344" spans="1:4" x14ac:dyDescent="0.3">
      <c r="A19344" s="1" t="s">
        <v>322</v>
      </c>
      <c r="B19344" s="1" t="s">
        <v>335</v>
      </c>
      <c r="C19344">
        <v>84.798435999999995</v>
      </c>
      <c r="D19344">
        <v>20.301365999999899</v>
      </c>
    </row>
    <row r="19345" spans="1:4" x14ac:dyDescent="0.3">
      <c r="A19345" s="1" t="s">
        <v>322</v>
      </c>
      <c r="B19345" s="1" t="s">
        <v>335</v>
      </c>
      <c r="C19345">
        <v>84.455225999999996</v>
      </c>
      <c r="D19345">
        <v>20.530171999999901</v>
      </c>
    </row>
    <row r="19346" spans="1:4" x14ac:dyDescent="0.3">
      <c r="A19346" s="1" t="s">
        <v>322</v>
      </c>
      <c r="B19346" s="1" t="s">
        <v>335</v>
      </c>
      <c r="C19346">
        <v>84.112015999999997</v>
      </c>
      <c r="D19346">
        <v>20.644575999999901</v>
      </c>
    </row>
    <row r="19347" spans="1:4" x14ac:dyDescent="0.3">
      <c r="A19347" s="1" t="s">
        <v>322</v>
      </c>
      <c r="B19347" s="1" t="s">
        <v>335</v>
      </c>
      <c r="C19347">
        <v>83.082386999999997</v>
      </c>
      <c r="D19347">
        <v>21.330994999999898</v>
      </c>
    </row>
    <row r="19348" spans="1:4" x14ac:dyDescent="0.3">
      <c r="A19348" s="1" t="s">
        <v>322</v>
      </c>
      <c r="B19348" s="1" t="s">
        <v>335</v>
      </c>
      <c r="C19348">
        <v>82.510371000000006</v>
      </c>
      <c r="D19348">
        <v>21.674204999999901</v>
      </c>
    </row>
    <row r="19349" spans="1:4" x14ac:dyDescent="0.3">
      <c r="A19349" s="1" t="s">
        <v>322</v>
      </c>
      <c r="B19349" s="1" t="s">
        <v>335</v>
      </c>
      <c r="C19349">
        <v>82.052757999999997</v>
      </c>
      <c r="D19349">
        <v>21.9030109999999</v>
      </c>
    </row>
    <row r="19350" spans="1:4" x14ac:dyDescent="0.3">
      <c r="A19350" s="1" t="s">
        <v>322</v>
      </c>
      <c r="B19350" s="1" t="s">
        <v>335</v>
      </c>
      <c r="C19350">
        <v>82.052757999999997</v>
      </c>
      <c r="D19350">
        <v>22.0174149999999</v>
      </c>
    </row>
    <row r="19351" spans="1:4" x14ac:dyDescent="0.3">
      <c r="A19351" s="1" t="s">
        <v>322</v>
      </c>
      <c r="B19351" s="1" t="s">
        <v>335</v>
      </c>
      <c r="C19351">
        <v>81.709547999999998</v>
      </c>
      <c r="D19351">
        <v>22.1318179999999</v>
      </c>
    </row>
    <row r="19352" spans="1:4" x14ac:dyDescent="0.3">
      <c r="A19352" s="1" t="s">
        <v>322</v>
      </c>
      <c r="B19352" s="1" t="s">
        <v>335</v>
      </c>
      <c r="C19352">
        <v>81.709547999999998</v>
      </c>
      <c r="D19352">
        <v>22.246220999999899</v>
      </c>
    </row>
    <row r="19353" spans="1:4" x14ac:dyDescent="0.3">
      <c r="A19353" s="1" t="s">
        <v>322</v>
      </c>
      <c r="B19353" s="1" t="s">
        <v>335</v>
      </c>
      <c r="C19353">
        <v>81.366337999999999</v>
      </c>
      <c r="D19353">
        <v>22.360623999999898</v>
      </c>
    </row>
    <row r="19354" spans="1:4" x14ac:dyDescent="0.3">
      <c r="A19354" s="1" t="s">
        <v>322</v>
      </c>
      <c r="B19354" s="1" t="s">
        <v>335</v>
      </c>
      <c r="C19354">
        <v>81.366337999999999</v>
      </c>
      <c r="D19354">
        <v>22.475027999999899</v>
      </c>
    </row>
    <row r="19355" spans="1:4" x14ac:dyDescent="0.3">
      <c r="A19355" s="1" t="s">
        <v>322</v>
      </c>
      <c r="B19355" s="1" t="s">
        <v>335</v>
      </c>
      <c r="C19355">
        <v>81.137531999999993</v>
      </c>
      <c r="D19355">
        <v>22.589430999999902</v>
      </c>
    </row>
    <row r="19356" spans="1:4" x14ac:dyDescent="0.3">
      <c r="A19356" s="1" t="s">
        <v>322</v>
      </c>
      <c r="B19356" s="1" t="s">
        <v>335</v>
      </c>
      <c r="C19356">
        <v>81.023128999999997</v>
      </c>
      <c r="D19356">
        <v>22.589430999999902</v>
      </c>
    </row>
    <row r="19357" spans="1:4" x14ac:dyDescent="0.3">
      <c r="A19357" s="1" t="s">
        <v>322</v>
      </c>
      <c r="B19357" s="1" t="s">
        <v>335</v>
      </c>
      <c r="C19357">
        <v>80.451111999999995</v>
      </c>
      <c r="D19357">
        <v>23.0470439999999</v>
      </c>
    </row>
    <row r="19358" spans="1:4" x14ac:dyDescent="0.3">
      <c r="A19358" s="1" t="s">
        <v>322</v>
      </c>
      <c r="B19358" s="1" t="s">
        <v>335</v>
      </c>
      <c r="C19358">
        <v>80.336708999999999</v>
      </c>
      <c r="D19358">
        <v>23.0470439999999</v>
      </c>
    </row>
    <row r="19359" spans="1:4" x14ac:dyDescent="0.3">
      <c r="A19359" s="1" t="s">
        <v>322</v>
      </c>
      <c r="B19359" s="1" t="s">
        <v>335</v>
      </c>
      <c r="C19359">
        <v>80.107901999999996</v>
      </c>
      <c r="D19359">
        <v>23.2758509999999</v>
      </c>
    </row>
    <row r="19360" spans="1:4" x14ac:dyDescent="0.3">
      <c r="A19360" s="1" t="s">
        <v>322</v>
      </c>
      <c r="B19360" s="1" t="s">
        <v>335</v>
      </c>
      <c r="C19360">
        <v>79.993499</v>
      </c>
      <c r="D19360">
        <v>23.2758509999999</v>
      </c>
    </row>
    <row r="19361" spans="1:4" x14ac:dyDescent="0.3">
      <c r="A19361" s="1" t="s">
        <v>322</v>
      </c>
      <c r="B19361" s="1" t="s">
        <v>335</v>
      </c>
      <c r="C19361">
        <v>79.764692999999994</v>
      </c>
      <c r="D19361">
        <v>23.504656999999899</v>
      </c>
    </row>
    <row r="19362" spans="1:4" x14ac:dyDescent="0.3">
      <c r="A19362" s="1" t="s">
        <v>322</v>
      </c>
      <c r="B19362" s="1" t="s">
        <v>335</v>
      </c>
      <c r="C19362">
        <v>78.391853999999995</v>
      </c>
      <c r="D19362">
        <v>24.419882999999899</v>
      </c>
    </row>
    <row r="19363" spans="1:4" x14ac:dyDescent="0.3">
      <c r="A19363" s="1" t="s">
        <v>322</v>
      </c>
      <c r="B19363" s="1" t="s">
        <v>335</v>
      </c>
      <c r="C19363">
        <v>78.163047000000006</v>
      </c>
      <c r="D19363">
        <v>24.648689999999899</v>
      </c>
    </row>
    <row r="19364" spans="1:4" x14ac:dyDescent="0.3">
      <c r="A19364" s="1" t="s">
        <v>322</v>
      </c>
      <c r="B19364" s="1" t="s">
        <v>335</v>
      </c>
      <c r="C19364">
        <v>78.048643999999996</v>
      </c>
      <c r="D19364">
        <v>24.648689999999899</v>
      </c>
    </row>
    <row r="19365" spans="1:4" x14ac:dyDescent="0.3">
      <c r="A19365" s="1" t="s">
        <v>322</v>
      </c>
      <c r="B19365" s="1" t="s">
        <v>335</v>
      </c>
      <c r="C19365">
        <v>77.819837000000007</v>
      </c>
      <c r="D19365">
        <v>24.877495999999901</v>
      </c>
    </row>
    <row r="19366" spans="1:4" x14ac:dyDescent="0.3">
      <c r="A19366" s="1" t="s">
        <v>322</v>
      </c>
      <c r="B19366" s="1" t="s">
        <v>335</v>
      </c>
      <c r="C19366">
        <v>77.705433999999997</v>
      </c>
      <c r="D19366">
        <v>24.877495999999901</v>
      </c>
    </row>
    <row r="19367" spans="1:4" x14ac:dyDescent="0.3">
      <c r="A19367" s="1" t="s">
        <v>322</v>
      </c>
      <c r="B19367" s="1" t="s">
        <v>335</v>
      </c>
      <c r="C19367">
        <v>77.476628000000005</v>
      </c>
      <c r="D19367">
        <v>25.106302999999901</v>
      </c>
    </row>
    <row r="19368" spans="1:4" x14ac:dyDescent="0.3">
      <c r="A19368" s="1" t="s">
        <v>322</v>
      </c>
      <c r="B19368" s="1" t="s">
        <v>335</v>
      </c>
      <c r="C19368">
        <v>77.362223999999998</v>
      </c>
      <c r="D19368">
        <v>25.106302999999901</v>
      </c>
    </row>
    <row r="19369" spans="1:4" x14ac:dyDescent="0.3">
      <c r="A19369" s="1" t="s">
        <v>322</v>
      </c>
      <c r="B19369" s="1" t="s">
        <v>335</v>
      </c>
      <c r="C19369">
        <v>77.133418000000006</v>
      </c>
      <c r="D19369">
        <v>25.3351089999999</v>
      </c>
    </row>
    <row r="19370" spans="1:4" x14ac:dyDescent="0.3">
      <c r="A19370" s="1" t="s">
        <v>322</v>
      </c>
      <c r="B19370" s="1" t="s">
        <v>335</v>
      </c>
      <c r="C19370">
        <v>76.790208000000007</v>
      </c>
      <c r="D19370">
        <v>25.563915999999899</v>
      </c>
    </row>
    <row r="19371" spans="1:4" x14ac:dyDescent="0.3">
      <c r="A19371" s="1" t="s">
        <v>322</v>
      </c>
      <c r="B19371" s="1" t="s">
        <v>335</v>
      </c>
      <c r="C19371">
        <v>76.218192000000002</v>
      </c>
      <c r="D19371">
        <v>26.021528999999902</v>
      </c>
    </row>
    <row r="19372" spans="1:4" x14ac:dyDescent="0.3">
      <c r="A19372" s="1" t="s">
        <v>322</v>
      </c>
      <c r="B19372" s="1" t="s">
        <v>335</v>
      </c>
      <c r="C19372">
        <v>76.218192000000002</v>
      </c>
      <c r="D19372">
        <v>26.135931999999901</v>
      </c>
    </row>
    <row r="19373" spans="1:4" x14ac:dyDescent="0.3">
      <c r="A19373" s="1" t="s">
        <v>322</v>
      </c>
      <c r="B19373" s="1" t="s">
        <v>335</v>
      </c>
      <c r="C19373">
        <v>75.874982000000003</v>
      </c>
      <c r="D19373">
        <v>26.2503349999999</v>
      </c>
    </row>
    <row r="19374" spans="1:4" x14ac:dyDescent="0.3">
      <c r="A19374" s="1" t="s">
        <v>322</v>
      </c>
      <c r="B19374" s="1" t="s">
        <v>335</v>
      </c>
      <c r="C19374">
        <v>75.874982000000003</v>
      </c>
      <c r="D19374">
        <v>26.3647379999999</v>
      </c>
    </row>
    <row r="19375" spans="1:4" x14ac:dyDescent="0.3">
      <c r="A19375" s="1" t="s">
        <v>322</v>
      </c>
      <c r="B19375" s="1" t="s">
        <v>335</v>
      </c>
      <c r="C19375">
        <v>75.302965999999998</v>
      </c>
      <c r="D19375">
        <v>26.822350999999902</v>
      </c>
    </row>
    <row r="19376" spans="1:4" x14ac:dyDescent="0.3">
      <c r="A19376" s="1" t="s">
        <v>322</v>
      </c>
      <c r="B19376" s="1" t="s">
        <v>335</v>
      </c>
      <c r="C19376">
        <v>75.188562000000005</v>
      </c>
      <c r="D19376">
        <v>26.822350999999902</v>
      </c>
    </row>
    <row r="19377" spans="1:4" x14ac:dyDescent="0.3">
      <c r="A19377" s="1" t="s">
        <v>322</v>
      </c>
      <c r="B19377" s="1" t="s">
        <v>335</v>
      </c>
      <c r="C19377">
        <v>74.959755999999999</v>
      </c>
      <c r="D19377">
        <v>27.051157999999901</v>
      </c>
    </row>
    <row r="19378" spans="1:4" x14ac:dyDescent="0.3">
      <c r="A19378" s="1" t="s">
        <v>322</v>
      </c>
      <c r="B19378" s="1" t="s">
        <v>335</v>
      </c>
      <c r="C19378">
        <v>74.845353000000003</v>
      </c>
      <c r="D19378">
        <v>27.051157999999901</v>
      </c>
    </row>
    <row r="19379" spans="1:4" x14ac:dyDescent="0.3">
      <c r="A19379" s="1" t="s">
        <v>322</v>
      </c>
      <c r="B19379" s="1" t="s">
        <v>335</v>
      </c>
      <c r="C19379">
        <v>74.273336</v>
      </c>
      <c r="D19379">
        <v>27.5087709999999</v>
      </c>
    </row>
    <row r="19380" spans="1:4" x14ac:dyDescent="0.3">
      <c r="A19380" s="1" t="s">
        <v>322</v>
      </c>
      <c r="B19380" s="1" t="s">
        <v>335</v>
      </c>
      <c r="C19380">
        <v>73.930126999999999</v>
      </c>
      <c r="D19380">
        <v>27.7375779999999</v>
      </c>
    </row>
    <row r="19381" spans="1:4" x14ac:dyDescent="0.3">
      <c r="A19381" s="1" t="s">
        <v>322</v>
      </c>
      <c r="B19381" s="1" t="s">
        <v>335</v>
      </c>
      <c r="C19381">
        <v>73.701319999999996</v>
      </c>
      <c r="D19381">
        <v>27.966383999999898</v>
      </c>
    </row>
    <row r="19382" spans="1:4" x14ac:dyDescent="0.3">
      <c r="A19382" s="1" t="s">
        <v>322</v>
      </c>
      <c r="B19382" s="1" t="s">
        <v>335</v>
      </c>
      <c r="C19382">
        <v>73.586917</v>
      </c>
      <c r="D19382">
        <v>27.966383999999898</v>
      </c>
    </row>
    <row r="19383" spans="1:4" x14ac:dyDescent="0.3">
      <c r="A19383" s="1" t="s">
        <v>322</v>
      </c>
      <c r="B19383" s="1" t="s">
        <v>335</v>
      </c>
      <c r="C19383">
        <v>73.358109999999996</v>
      </c>
      <c r="D19383">
        <v>28.195190999999902</v>
      </c>
    </row>
    <row r="19384" spans="1:4" x14ac:dyDescent="0.3">
      <c r="A19384" s="1" t="s">
        <v>322</v>
      </c>
      <c r="B19384" s="1" t="s">
        <v>335</v>
      </c>
      <c r="C19384">
        <v>73.129304000000005</v>
      </c>
      <c r="D19384">
        <v>28.4239969999999</v>
      </c>
    </row>
    <row r="19385" spans="1:4" x14ac:dyDescent="0.3">
      <c r="A19385" s="1" t="s">
        <v>322</v>
      </c>
      <c r="B19385" s="1" t="s">
        <v>335</v>
      </c>
      <c r="C19385">
        <v>72.786094000000006</v>
      </c>
      <c r="D19385">
        <v>28.7672069999999</v>
      </c>
    </row>
    <row r="19386" spans="1:4" x14ac:dyDescent="0.3">
      <c r="A19386" s="1" t="s">
        <v>322</v>
      </c>
      <c r="B19386" s="1" t="s">
        <v>335</v>
      </c>
      <c r="C19386">
        <v>72.671690999999996</v>
      </c>
      <c r="D19386">
        <v>28.7672069999999</v>
      </c>
    </row>
    <row r="19387" spans="1:4" x14ac:dyDescent="0.3">
      <c r="A19387" s="1" t="s">
        <v>322</v>
      </c>
      <c r="B19387" s="1" t="s">
        <v>335</v>
      </c>
      <c r="C19387">
        <v>72.442884000000006</v>
      </c>
      <c r="D19387">
        <v>28.996012999999898</v>
      </c>
    </row>
    <row r="19388" spans="1:4" x14ac:dyDescent="0.3">
      <c r="A19388" s="1" t="s">
        <v>322</v>
      </c>
      <c r="B19388" s="1" t="s">
        <v>335</v>
      </c>
      <c r="C19388">
        <v>72.328480999999996</v>
      </c>
      <c r="D19388">
        <v>28.996012999999898</v>
      </c>
    </row>
    <row r="19389" spans="1:4" x14ac:dyDescent="0.3">
      <c r="A19389" s="1" t="s">
        <v>322</v>
      </c>
      <c r="B19389" s="1" t="s">
        <v>335</v>
      </c>
      <c r="C19389">
        <v>71.527658000000002</v>
      </c>
      <c r="D19389">
        <v>29.7968359999999</v>
      </c>
    </row>
    <row r="19390" spans="1:4" x14ac:dyDescent="0.3">
      <c r="A19390" s="1" t="s">
        <v>322</v>
      </c>
      <c r="B19390" s="1" t="s">
        <v>335</v>
      </c>
      <c r="C19390">
        <v>71.184448000000003</v>
      </c>
      <c r="D19390">
        <v>30.025642999999899</v>
      </c>
    </row>
    <row r="19391" spans="1:4" x14ac:dyDescent="0.3">
      <c r="A19391" s="1" t="s">
        <v>322</v>
      </c>
      <c r="B19391" s="1" t="s">
        <v>335</v>
      </c>
      <c r="C19391">
        <v>70.955641999999997</v>
      </c>
      <c r="D19391">
        <v>30.254448999999902</v>
      </c>
    </row>
    <row r="19392" spans="1:4" x14ac:dyDescent="0.3">
      <c r="A19392" s="1" t="s">
        <v>322</v>
      </c>
      <c r="B19392" s="1" t="s">
        <v>335</v>
      </c>
      <c r="C19392">
        <v>70.498029000000002</v>
      </c>
      <c r="D19392">
        <v>30.483255999999901</v>
      </c>
    </row>
    <row r="19393" spans="1:4" x14ac:dyDescent="0.3">
      <c r="A19393" s="1" t="s">
        <v>322</v>
      </c>
      <c r="B19393" s="1" t="s">
        <v>335</v>
      </c>
      <c r="C19393">
        <v>69.697205999999994</v>
      </c>
      <c r="D19393">
        <v>31.284077999999901</v>
      </c>
    </row>
    <row r="19394" spans="1:4" x14ac:dyDescent="0.3">
      <c r="A19394" s="1" t="s">
        <v>322</v>
      </c>
      <c r="B19394" s="1" t="s">
        <v>335</v>
      </c>
      <c r="C19394">
        <v>69.582802999999998</v>
      </c>
      <c r="D19394">
        <v>31.284077999999901</v>
      </c>
    </row>
    <row r="19395" spans="1:4" x14ac:dyDescent="0.3">
      <c r="A19395" s="1" t="s">
        <v>322</v>
      </c>
      <c r="B19395" s="1" t="s">
        <v>335</v>
      </c>
      <c r="C19395">
        <v>69.353995999999995</v>
      </c>
      <c r="D19395">
        <v>31.512884999999901</v>
      </c>
    </row>
    <row r="19396" spans="1:4" x14ac:dyDescent="0.3">
      <c r="A19396" s="1" t="s">
        <v>322</v>
      </c>
      <c r="B19396" s="1" t="s">
        <v>335</v>
      </c>
      <c r="C19396">
        <v>69.239592999999999</v>
      </c>
      <c r="D19396">
        <v>31.512884999999901</v>
      </c>
    </row>
    <row r="19397" spans="1:4" x14ac:dyDescent="0.3">
      <c r="A19397" s="1" t="s">
        <v>322</v>
      </c>
      <c r="B19397" s="1" t="s">
        <v>335</v>
      </c>
      <c r="C19397">
        <v>69.010785999999996</v>
      </c>
      <c r="D19397">
        <v>31.741691999999901</v>
      </c>
    </row>
    <row r="19398" spans="1:4" x14ac:dyDescent="0.3">
      <c r="A19398" s="1" t="s">
        <v>322</v>
      </c>
      <c r="B19398" s="1" t="s">
        <v>335</v>
      </c>
      <c r="C19398">
        <v>69.010785999999996</v>
      </c>
      <c r="D19398">
        <v>31.8560949999999</v>
      </c>
    </row>
    <row r="19399" spans="1:4" x14ac:dyDescent="0.3">
      <c r="A19399" s="1" t="s">
        <v>322</v>
      </c>
      <c r="B19399" s="1" t="s">
        <v>335</v>
      </c>
      <c r="C19399">
        <v>68.667576999999994</v>
      </c>
      <c r="D19399">
        <v>31.9704979999999</v>
      </c>
    </row>
    <row r="19400" spans="1:4" x14ac:dyDescent="0.3">
      <c r="A19400" s="1" t="s">
        <v>322</v>
      </c>
      <c r="B19400" s="1" t="s">
        <v>335</v>
      </c>
      <c r="C19400">
        <v>68.438770000000005</v>
      </c>
      <c r="D19400">
        <v>32.199304999999903</v>
      </c>
    </row>
    <row r="19401" spans="1:4" x14ac:dyDescent="0.3">
      <c r="A19401" s="1" t="s">
        <v>322</v>
      </c>
      <c r="B19401" s="1" t="s">
        <v>335</v>
      </c>
      <c r="C19401">
        <v>68.095560000000006</v>
      </c>
      <c r="D19401">
        <v>32.428110999999902</v>
      </c>
    </row>
    <row r="19402" spans="1:4" x14ac:dyDescent="0.3">
      <c r="A19402" s="1" t="s">
        <v>322</v>
      </c>
      <c r="B19402" s="1" t="s">
        <v>335</v>
      </c>
      <c r="C19402">
        <v>66.951527999999996</v>
      </c>
      <c r="D19402">
        <v>33.457739999999902</v>
      </c>
    </row>
    <row r="19403" spans="1:4" x14ac:dyDescent="0.3">
      <c r="A19403" s="1" t="s">
        <v>322</v>
      </c>
      <c r="B19403" s="1" t="s">
        <v>335</v>
      </c>
      <c r="C19403">
        <v>66.608317999999997</v>
      </c>
      <c r="D19403">
        <v>33.800949999999901</v>
      </c>
    </row>
    <row r="19404" spans="1:4" x14ac:dyDescent="0.3">
      <c r="A19404" s="1" t="s">
        <v>322</v>
      </c>
      <c r="B19404" s="1" t="s">
        <v>335</v>
      </c>
      <c r="C19404">
        <v>66.493915000000001</v>
      </c>
      <c r="D19404">
        <v>33.800949999999901</v>
      </c>
    </row>
    <row r="19405" spans="1:4" x14ac:dyDescent="0.3">
      <c r="A19405" s="1" t="s">
        <v>322</v>
      </c>
      <c r="B19405" s="1" t="s">
        <v>335</v>
      </c>
      <c r="C19405">
        <v>66.036302000000006</v>
      </c>
      <c r="D19405">
        <v>34.372965999999899</v>
      </c>
    </row>
    <row r="19406" spans="1:4" x14ac:dyDescent="0.3">
      <c r="A19406" s="1" t="s">
        <v>322</v>
      </c>
      <c r="B19406" s="1" t="s">
        <v>335</v>
      </c>
      <c r="C19406">
        <v>65.921898999999996</v>
      </c>
      <c r="D19406">
        <v>34.372965999999899</v>
      </c>
    </row>
    <row r="19407" spans="1:4" x14ac:dyDescent="0.3">
      <c r="A19407" s="1" t="s">
        <v>322</v>
      </c>
      <c r="B19407" s="1" t="s">
        <v>335</v>
      </c>
      <c r="C19407">
        <v>65.693091999999993</v>
      </c>
      <c r="D19407">
        <v>34.601772999999902</v>
      </c>
    </row>
    <row r="19408" spans="1:4" x14ac:dyDescent="0.3">
      <c r="A19408" s="1" t="s">
        <v>322</v>
      </c>
      <c r="B19408" s="1" t="s">
        <v>335</v>
      </c>
      <c r="C19408">
        <v>65.578688999999997</v>
      </c>
      <c r="D19408">
        <v>34.601772999999902</v>
      </c>
    </row>
    <row r="19409" spans="1:4" x14ac:dyDescent="0.3">
      <c r="A19409" s="1" t="s">
        <v>322</v>
      </c>
      <c r="B19409" s="1" t="s">
        <v>335</v>
      </c>
      <c r="C19409">
        <v>65.349881999999994</v>
      </c>
      <c r="D19409">
        <v>34.830578999999901</v>
      </c>
    </row>
    <row r="19410" spans="1:4" x14ac:dyDescent="0.3">
      <c r="A19410" s="1" t="s">
        <v>322</v>
      </c>
      <c r="B19410" s="1" t="s">
        <v>335</v>
      </c>
      <c r="C19410">
        <v>64.777866000000003</v>
      </c>
      <c r="D19410">
        <v>35.288191999999903</v>
      </c>
    </row>
    <row r="19411" spans="1:4" x14ac:dyDescent="0.3">
      <c r="A19411" s="1" t="s">
        <v>322</v>
      </c>
      <c r="B19411" s="1" t="s">
        <v>335</v>
      </c>
      <c r="C19411">
        <v>64.434656000000004</v>
      </c>
      <c r="D19411">
        <v>35.631401999999902</v>
      </c>
    </row>
    <row r="19412" spans="1:4" x14ac:dyDescent="0.3">
      <c r="A19412" s="1" t="s">
        <v>322</v>
      </c>
      <c r="B19412" s="1" t="s">
        <v>335</v>
      </c>
      <c r="C19412">
        <v>64.091446000000005</v>
      </c>
      <c r="D19412">
        <v>35.860208999999898</v>
      </c>
    </row>
    <row r="19413" spans="1:4" x14ac:dyDescent="0.3">
      <c r="A19413" s="1" t="s">
        <v>322</v>
      </c>
      <c r="B19413" s="1" t="s">
        <v>335</v>
      </c>
      <c r="C19413">
        <v>63.290624000000001</v>
      </c>
      <c r="D19413">
        <v>36.661031999999899</v>
      </c>
    </row>
    <row r="19414" spans="1:4" x14ac:dyDescent="0.3">
      <c r="A19414" s="1" t="s">
        <v>322</v>
      </c>
      <c r="B19414" s="1" t="s">
        <v>335</v>
      </c>
      <c r="C19414">
        <v>62.947414000000002</v>
      </c>
      <c r="D19414">
        <v>36.889837999999898</v>
      </c>
    </row>
    <row r="19415" spans="1:4" x14ac:dyDescent="0.3">
      <c r="A19415" s="1" t="s">
        <v>322</v>
      </c>
      <c r="B19415" s="1" t="s">
        <v>335</v>
      </c>
      <c r="C19415">
        <v>62.604204000000003</v>
      </c>
      <c r="D19415">
        <v>37.118644999999901</v>
      </c>
    </row>
    <row r="19416" spans="1:4" x14ac:dyDescent="0.3">
      <c r="A19416" s="1" t="s">
        <v>322</v>
      </c>
      <c r="B19416" s="1" t="s">
        <v>335</v>
      </c>
      <c r="C19416">
        <v>62.604204000000003</v>
      </c>
      <c r="D19416">
        <v>37.233047999999897</v>
      </c>
    </row>
    <row r="19417" spans="1:4" x14ac:dyDescent="0.3">
      <c r="A19417" s="1" t="s">
        <v>322</v>
      </c>
      <c r="B19417" s="1" t="s">
        <v>335</v>
      </c>
      <c r="C19417">
        <v>62.375397999999997</v>
      </c>
      <c r="D19417">
        <v>37.4618549999999</v>
      </c>
    </row>
    <row r="19418" spans="1:4" x14ac:dyDescent="0.3">
      <c r="A19418" s="1" t="s">
        <v>322</v>
      </c>
      <c r="B19418" s="1" t="s">
        <v>335</v>
      </c>
      <c r="C19418">
        <v>62.260993999999997</v>
      </c>
      <c r="D19418">
        <v>37.4618549999999</v>
      </c>
    </row>
    <row r="19419" spans="1:4" x14ac:dyDescent="0.3">
      <c r="A19419" s="1" t="s">
        <v>322</v>
      </c>
      <c r="B19419" s="1" t="s">
        <v>335</v>
      </c>
      <c r="C19419">
        <v>62.032187999999998</v>
      </c>
      <c r="D19419">
        <v>37.690661999999897</v>
      </c>
    </row>
    <row r="19420" spans="1:4" x14ac:dyDescent="0.3">
      <c r="A19420" s="1" t="s">
        <v>322</v>
      </c>
      <c r="B19420" s="1" t="s">
        <v>335</v>
      </c>
      <c r="C19420">
        <v>61.917785000000002</v>
      </c>
      <c r="D19420">
        <v>37.690661999999897</v>
      </c>
    </row>
    <row r="19421" spans="1:4" x14ac:dyDescent="0.3">
      <c r="A19421" s="1" t="s">
        <v>322</v>
      </c>
      <c r="B19421" s="1" t="s">
        <v>335</v>
      </c>
      <c r="C19421">
        <v>61.688977999999999</v>
      </c>
      <c r="D19421">
        <v>37.919467999999902</v>
      </c>
    </row>
    <row r="19422" spans="1:4" x14ac:dyDescent="0.3">
      <c r="A19422" s="1" t="s">
        <v>322</v>
      </c>
      <c r="B19422" s="1" t="s">
        <v>335</v>
      </c>
      <c r="C19422">
        <v>61.688977999999999</v>
      </c>
      <c r="D19422">
        <v>38.033871999999903</v>
      </c>
    </row>
    <row r="19423" spans="1:4" x14ac:dyDescent="0.3">
      <c r="A19423" s="1" t="s">
        <v>322</v>
      </c>
      <c r="B19423" s="1" t="s">
        <v>335</v>
      </c>
      <c r="C19423">
        <v>61.116962000000001</v>
      </c>
      <c r="D19423">
        <v>38.491484999999898</v>
      </c>
    </row>
    <row r="19424" spans="1:4" x14ac:dyDescent="0.3">
      <c r="A19424" s="1" t="s">
        <v>322</v>
      </c>
      <c r="B19424" s="1" t="s">
        <v>335</v>
      </c>
      <c r="C19424">
        <v>59.858525999999998</v>
      </c>
      <c r="D19424">
        <v>39.406710999999902</v>
      </c>
    </row>
    <row r="19425" spans="1:4" x14ac:dyDescent="0.3">
      <c r="A19425" s="1" t="s">
        <v>322</v>
      </c>
      <c r="B19425" s="1" t="s">
        <v>335</v>
      </c>
      <c r="C19425">
        <v>59.28651</v>
      </c>
      <c r="D19425">
        <v>39.978722999999903</v>
      </c>
    </row>
    <row r="19426" spans="1:4" x14ac:dyDescent="0.3">
      <c r="A19426" s="1" t="s">
        <v>322</v>
      </c>
      <c r="B19426" s="1" t="s">
        <v>335</v>
      </c>
      <c r="C19426">
        <v>59.28651</v>
      </c>
      <c r="D19426">
        <v>40.093125999999899</v>
      </c>
    </row>
    <row r="19427" spans="1:4" x14ac:dyDescent="0.3">
      <c r="A19427" s="1" t="s">
        <v>322</v>
      </c>
      <c r="B19427" s="1" t="s">
        <v>335</v>
      </c>
      <c r="C19427">
        <v>58.714492999999997</v>
      </c>
      <c r="D19427">
        <v>40.550738999999901</v>
      </c>
    </row>
    <row r="19428" spans="1:4" x14ac:dyDescent="0.3">
      <c r="A19428" s="1" t="s">
        <v>322</v>
      </c>
      <c r="B19428" s="1" t="s">
        <v>335</v>
      </c>
      <c r="C19428">
        <v>58.600090000000002</v>
      </c>
      <c r="D19428">
        <v>40.550738999999901</v>
      </c>
    </row>
    <row r="19429" spans="1:4" x14ac:dyDescent="0.3">
      <c r="A19429" s="1" t="s">
        <v>322</v>
      </c>
      <c r="B19429" s="1" t="s">
        <v>335</v>
      </c>
      <c r="C19429">
        <v>58.028073999999997</v>
      </c>
      <c r="D19429">
        <v>41.008354999999902</v>
      </c>
    </row>
    <row r="19430" spans="1:4" x14ac:dyDescent="0.3">
      <c r="A19430" s="1" t="s">
        <v>322</v>
      </c>
      <c r="B19430" s="1" t="s">
        <v>335</v>
      </c>
      <c r="C19430">
        <v>57.456057000000001</v>
      </c>
      <c r="D19430">
        <v>41.465967999999897</v>
      </c>
    </row>
    <row r="19431" spans="1:4" x14ac:dyDescent="0.3">
      <c r="A19431" s="1" t="s">
        <v>322</v>
      </c>
      <c r="B19431" s="1" t="s">
        <v>335</v>
      </c>
      <c r="C19431">
        <v>56.998443999999999</v>
      </c>
      <c r="D19431">
        <v>41.809177999999903</v>
      </c>
    </row>
    <row r="19432" spans="1:4" x14ac:dyDescent="0.3">
      <c r="A19432" s="1" t="s">
        <v>322</v>
      </c>
      <c r="B19432" s="1" t="s">
        <v>335</v>
      </c>
      <c r="C19432">
        <v>56.998443999999999</v>
      </c>
      <c r="D19432">
        <v>42.0379849999999</v>
      </c>
    </row>
    <row r="19433" spans="1:4" x14ac:dyDescent="0.3">
      <c r="A19433" s="1" t="s">
        <v>322</v>
      </c>
      <c r="B19433" s="1" t="s">
        <v>335</v>
      </c>
      <c r="C19433">
        <v>56.998443999999999</v>
      </c>
      <c r="D19433">
        <v>41.809177999999903</v>
      </c>
    </row>
    <row r="19434" spans="1:4" x14ac:dyDescent="0.3">
      <c r="A19434" s="1" t="s">
        <v>322</v>
      </c>
      <c r="B19434" s="1" t="s">
        <v>335</v>
      </c>
      <c r="C19434">
        <v>56.540830999999997</v>
      </c>
      <c r="D19434">
        <v>42.266790999999898</v>
      </c>
    </row>
    <row r="19435" spans="1:4" x14ac:dyDescent="0.3">
      <c r="A19435" s="1" t="s">
        <v>322</v>
      </c>
      <c r="B19435" s="1" t="s">
        <v>335</v>
      </c>
      <c r="C19435">
        <v>56.540830999999997</v>
      </c>
      <c r="D19435">
        <v>42.381193999999901</v>
      </c>
    </row>
    <row r="19436" spans="1:4" x14ac:dyDescent="0.3">
      <c r="A19436" s="1" t="s">
        <v>322</v>
      </c>
      <c r="B19436" s="1" t="s">
        <v>335</v>
      </c>
      <c r="C19436">
        <v>56.197621999999903</v>
      </c>
      <c r="D19436">
        <v>42.495597999999902</v>
      </c>
    </row>
    <row r="19437" spans="1:4" x14ac:dyDescent="0.3">
      <c r="A19437" s="1" t="s">
        <v>322</v>
      </c>
      <c r="B19437" s="1" t="s">
        <v>335</v>
      </c>
      <c r="C19437">
        <v>55.9688149999999</v>
      </c>
      <c r="D19437">
        <v>42.7244039999999</v>
      </c>
    </row>
    <row r="19438" spans="1:4" x14ac:dyDescent="0.3">
      <c r="A19438" s="1" t="s">
        <v>322</v>
      </c>
      <c r="B19438" s="1" t="s">
        <v>335</v>
      </c>
      <c r="C19438">
        <v>55.282395999999899</v>
      </c>
      <c r="D19438">
        <v>43.296419999999898</v>
      </c>
    </row>
    <row r="19439" spans="1:4" x14ac:dyDescent="0.3">
      <c r="A19439" s="1" t="s">
        <v>322</v>
      </c>
      <c r="B19439" s="1" t="s">
        <v>335</v>
      </c>
      <c r="C19439">
        <v>55.053588999999903</v>
      </c>
      <c r="D19439">
        <v>43.525226999999902</v>
      </c>
    </row>
    <row r="19440" spans="1:4" x14ac:dyDescent="0.3">
      <c r="A19440" s="1" t="s">
        <v>322</v>
      </c>
      <c r="B19440" s="1" t="s">
        <v>335</v>
      </c>
      <c r="C19440">
        <v>54.710378999999897</v>
      </c>
      <c r="D19440">
        <v>43.868436999999901</v>
      </c>
    </row>
    <row r="19441" spans="1:4" x14ac:dyDescent="0.3">
      <c r="A19441" s="1" t="s">
        <v>322</v>
      </c>
      <c r="B19441" s="1" t="s">
        <v>335</v>
      </c>
      <c r="C19441">
        <v>54.595975999999901</v>
      </c>
      <c r="D19441">
        <v>43.868436999999901</v>
      </c>
    </row>
    <row r="19442" spans="1:4" x14ac:dyDescent="0.3">
      <c r="A19442" s="1" t="s">
        <v>322</v>
      </c>
      <c r="B19442" s="1" t="s">
        <v>335</v>
      </c>
      <c r="C19442">
        <v>54.367169999999902</v>
      </c>
      <c r="D19442">
        <v>44.097242999999899</v>
      </c>
    </row>
    <row r="19443" spans="1:4" x14ac:dyDescent="0.3">
      <c r="A19443" s="1" t="s">
        <v>322</v>
      </c>
      <c r="B19443" s="1" t="s">
        <v>335</v>
      </c>
      <c r="C19443">
        <v>54.023959999999903</v>
      </c>
      <c r="D19443">
        <v>44.326049999999903</v>
      </c>
    </row>
    <row r="19444" spans="1:4" x14ac:dyDescent="0.3">
      <c r="A19444" s="1" t="s">
        <v>322</v>
      </c>
      <c r="B19444" s="1" t="s">
        <v>335</v>
      </c>
      <c r="C19444">
        <v>53.7951529999999</v>
      </c>
      <c r="D19444">
        <v>44.554857999999903</v>
      </c>
    </row>
    <row r="19445" spans="1:4" x14ac:dyDescent="0.3">
      <c r="A19445" s="1" t="s">
        <v>322</v>
      </c>
      <c r="B19445" s="1" t="s">
        <v>335</v>
      </c>
      <c r="C19445">
        <v>53.451942999999901</v>
      </c>
      <c r="D19445">
        <v>44.783664999999999</v>
      </c>
    </row>
    <row r="19446" spans="1:4" x14ac:dyDescent="0.3">
      <c r="A19446" s="1" t="s">
        <v>322</v>
      </c>
      <c r="B19446" s="1" t="s">
        <v>335</v>
      </c>
      <c r="C19446">
        <v>53.223136999999902</v>
      </c>
      <c r="D19446">
        <v>45.126872999999897</v>
      </c>
    </row>
    <row r="19447" spans="1:4" x14ac:dyDescent="0.3">
      <c r="A19447" s="1" t="s">
        <v>322</v>
      </c>
      <c r="B19447" s="1" t="s">
        <v>335</v>
      </c>
      <c r="C19447">
        <v>53.108733999999899</v>
      </c>
      <c r="D19447">
        <v>45.126872999999897</v>
      </c>
    </row>
    <row r="19448" spans="1:4" x14ac:dyDescent="0.3">
      <c r="A19448" s="1" t="s">
        <v>322</v>
      </c>
      <c r="B19448" s="1" t="s">
        <v>335</v>
      </c>
      <c r="C19448">
        <v>52.7655239999999</v>
      </c>
      <c r="D19448">
        <v>45.355678999999903</v>
      </c>
    </row>
    <row r="19449" spans="1:4" x14ac:dyDescent="0.3">
      <c r="A19449" s="1" t="s">
        <v>322</v>
      </c>
      <c r="B19449" s="1" t="s">
        <v>335</v>
      </c>
      <c r="C19449">
        <v>52.536716999999904</v>
      </c>
      <c r="D19449">
        <v>45.584485999999998</v>
      </c>
    </row>
    <row r="19450" spans="1:4" x14ac:dyDescent="0.3">
      <c r="A19450" s="1" t="s">
        <v>322</v>
      </c>
      <c r="B19450" s="1" t="s">
        <v>335</v>
      </c>
      <c r="C19450">
        <v>52.193507999999902</v>
      </c>
      <c r="D19450">
        <v>45.813291999999997</v>
      </c>
    </row>
    <row r="19451" spans="1:4" x14ac:dyDescent="0.3">
      <c r="A19451" s="1" t="s">
        <v>322</v>
      </c>
      <c r="B19451" s="1" t="s">
        <v>335</v>
      </c>
      <c r="C19451">
        <v>51.850297999999903</v>
      </c>
      <c r="D19451">
        <v>46.042099</v>
      </c>
    </row>
    <row r="19452" spans="1:4" x14ac:dyDescent="0.3">
      <c r="A19452" s="1" t="s">
        <v>322</v>
      </c>
      <c r="B19452" s="1" t="s">
        <v>335</v>
      </c>
      <c r="C19452">
        <v>51.621490999999899</v>
      </c>
      <c r="D19452">
        <v>46.385308000000002</v>
      </c>
    </row>
    <row r="19453" spans="1:4" x14ac:dyDescent="0.3">
      <c r="A19453" s="1" t="s">
        <v>322</v>
      </c>
      <c r="B19453" s="1" t="s">
        <v>335</v>
      </c>
      <c r="C19453">
        <v>51.507087999999897</v>
      </c>
      <c r="D19453">
        <v>46.385308000000002</v>
      </c>
    </row>
    <row r="19454" spans="1:4" x14ac:dyDescent="0.3">
      <c r="A19454" s="1" t="s">
        <v>322</v>
      </c>
      <c r="B19454" s="1" t="s">
        <v>335</v>
      </c>
      <c r="C19454">
        <v>51.278281999999898</v>
      </c>
      <c r="D19454">
        <v>46.499712000000002</v>
      </c>
    </row>
    <row r="19455" spans="1:4" x14ac:dyDescent="0.3">
      <c r="A19455" s="1" t="s">
        <v>322</v>
      </c>
      <c r="B19455" s="1" t="s">
        <v>335</v>
      </c>
      <c r="C19455">
        <v>51.278281999999898</v>
      </c>
      <c r="D19455">
        <v>46.614114999999998</v>
      </c>
    </row>
    <row r="19456" spans="1:4" x14ac:dyDescent="0.3">
      <c r="A19456" s="1" t="s">
        <v>322</v>
      </c>
      <c r="B19456" s="1" t="s">
        <v>335</v>
      </c>
      <c r="C19456">
        <v>51.049474999999902</v>
      </c>
      <c r="D19456">
        <v>46.842920999999997</v>
      </c>
    </row>
    <row r="19457" spans="1:4" x14ac:dyDescent="0.3">
      <c r="A19457" s="1" t="s">
        <v>322</v>
      </c>
      <c r="B19457" s="1" t="s">
        <v>335</v>
      </c>
      <c r="C19457">
        <v>50.935071999999899</v>
      </c>
      <c r="D19457">
        <v>46.842920999999997</v>
      </c>
    </row>
    <row r="19458" spans="1:4" x14ac:dyDescent="0.3">
      <c r="A19458" s="1" t="s">
        <v>322</v>
      </c>
      <c r="B19458" s="1" t="s">
        <v>335</v>
      </c>
      <c r="C19458">
        <v>50.706264999999902</v>
      </c>
      <c r="D19458">
        <v>47.071728</v>
      </c>
    </row>
    <row r="19459" spans="1:4" x14ac:dyDescent="0.3">
      <c r="A19459" s="1" t="s">
        <v>322</v>
      </c>
      <c r="B19459" s="1" t="s">
        <v>335</v>
      </c>
      <c r="C19459">
        <v>50.363054999999903</v>
      </c>
      <c r="D19459">
        <v>47.186131000000003</v>
      </c>
    </row>
    <row r="19460" spans="1:4" x14ac:dyDescent="0.3">
      <c r="A19460" s="1" t="s">
        <v>322</v>
      </c>
      <c r="B19460" s="1" t="s">
        <v>335</v>
      </c>
      <c r="C19460">
        <v>49.333425999999903</v>
      </c>
      <c r="D19460">
        <v>47.986953999999997</v>
      </c>
    </row>
    <row r="19461" spans="1:4" x14ac:dyDescent="0.3">
      <c r="A19461" s="1" t="s">
        <v>322</v>
      </c>
      <c r="B19461" s="1" t="s">
        <v>335</v>
      </c>
      <c r="C19461">
        <v>48.647006999999903</v>
      </c>
      <c r="D19461">
        <v>48.444566999999999</v>
      </c>
    </row>
    <row r="19462" spans="1:4" x14ac:dyDescent="0.3">
      <c r="A19462" s="1" t="s">
        <v>322</v>
      </c>
      <c r="B19462" s="1" t="s">
        <v>335</v>
      </c>
      <c r="C19462">
        <v>48.303796999999904</v>
      </c>
      <c r="D19462">
        <v>48.673372999999998</v>
      </c>
    </row>
    <row r="19463" spans="1:4" x14ac:dyDescent="0.3">
      <c r="A19463" s="1" t="s">
        <v>322</v>
      </c>
      <c r="B19463" s="1" t="s">
        <v>335</v>
      </c>
      <c r="C19463">
        <v>48.0749899999999</v>
      </c>
      <c r="D19463">
        <v>48.902180000000001</v>
      </c>
    </row>
    <row r="19464" spans="1:4" x14ac:dyDescent="0.3">
      <c r="A19464" s="1" t="s">
        <v>322</v>
      </c>
      <c r="B19464" s="1" t="s">
        <v>335</v>
      </c>
      <c r="C19464">
        <v>47.731780999999899</v>
      </c>
      <c r="D19464">
        <v>49.130986</v>
      </c>
    </row>
    <row r="19465" spans="1:4" x14ac:dyDescent="0.3">
      <c r="A19465" s="1" t="s">
        <v>322</v>
      </c>
      <c r="B19465" s="1" t="s">
        <v>335</v>
      </c>
      <c r="C19465">
        <v>47.731780999999899</v>
      </c>
      <c r="D19465">
        <v>49.24539</v>
      </c>
    </row>
    <row r="19466" spans="1:4" x14ac:dyDescent="0.3">
      <c r="A19466" s="1" t="s">
        <v>322</v>
      </c>
      <c r="B19466" s="1" t="s">
        <v>335</v>
      </c>
      <c r="C19466">
        <v>47.388570999999899</v>
      </c>
      <c r="D19466">
        <v>49.359793000000003</v>
      </c>
    </row>
    <row r="19467" spans="1:4" x14ac:dyDescent="0.3">
      <c r="A19467" s="1" t="s">
        <v>322</v>
      </c>
      <c r="B19467" s="1" t="s">
        <v>335</v>
      </c>
      <c r="C19467">
        <v>47.388570999999899</v>
      </c>
      <c r="D19467">
        <v>49.474195999999999</v>
      </c>
    </row>
    <row r="19468" spans="1:4" x14ac:dyDescent="0.3">
      <c r="A19468" s="1" t="s">
        <v>322</v>
      </c>
      <c r="B19468" s="1" t="s">
        <v>335</v>
      </c>
      <c r="C19468">
        <v>46.358940999999902</v>
      </c>
      <c r="D19468">
        <v>50.046213000000002</v>
      </c>
    </row>
    <row r="19469" spans="1:4" x14ac:dyDescent="0.3">
      <c r="A19469" s="1" t="s">
        <v>322</v>
      </c>
      <c r="B19469" s="1" t="s">
        <v>335</v>
      </c>
      <c r="C19469">
        <v>46.0157319999999</v>
      </c>
      <c r="D19469">
        <v>50.275019</v>
      </c>
    </row>
    <row r="19470" spans="1:4" x14ac:dyDescent="0.3">
      <c r="A19470" s="1" t="s">
        <v>322</v>
      </c>
      <c r="B19470" s="1" t="s">
        <v>335</v>
      </c>
      <c r="C19470">
        <v>45.672521999999901</v>
      </c>
      <c r="D19470">
        <v>50.503825999999997</v>
      </c>
    </row>
    <row r="19471" spans="1:4" x14ac:dyDescent="0.3">
      <c r="A19471" s="1" t="s">
        <v>322</v>
      </c>
      <c r="B19471" s="1" t="s">
        <v>335</v>
      </c>
      <c r="C19471">
        <v>45.443714999999898</v>
      </c>
      <c r="D19471">
        <v>50.732632000000002</v>
      </c>
    </row>
    <row r="19472" spans="1:4" x14ac:dyDescent="0.3">
      <c r="A19472" s="1" t="s">
        <v>322</v>
      </c>
      <c r="B19472" s="1" t="s">
        <v>335</v>
      </c>
      <c r="C19472">
        <v>45.100505999999903</v>
      </c>
      <c r="D19472">
        <v>50.961438999999999</v>
      </c>
    </row>
    <row r="19473" spans="1:4" x14ac:dyDescent="0.3">
      <c r="A19473" s="1" t="s">
        <v>322</v>
      </c>
      <c r="B19473" s="1" t="s">
        <v>335</v>
      </c>
      <c r="C19473">
        <v>44.642892999999901</v>
      </c>
      <c r="D19473">
        <v>51.190244999999997</v>
      </c>
    </row>
    <row r="19474" spans="1:4" x14ac:dyDescent="0.3">
      <c r="A19474" s="1" t="s">
        <v>322</v>
      </c>
      <c r="B19474" s="1" t="s">
        <v>335</v>
      </c>
      <c r="C19474">
        <v>44.414085999999898</v>
      </c>
      <c r="D19474">
        <v>51.304648</v>
      </c>
    </row>
    <row r="19475" spans="1:4" x14ac:dyDescent="0.3">
      <c r="A19475" s="1" t="s">
        <v>322</v>
      </c>
      <c r="B19475" s="1" t="s">
        <v>335</v>
      </c>
      <c r="C19475">
        <v>44.070875999999899</v>
      </c>
      <c r="D19475">
        <v>51.533454999999996</v>
      </c>
    </row>
    <row r="19476" spans="1:4" x14ac:dyDescent="0.3">
      <c r="A19476" s="1" t="s">
        <v>322</v>
      </c>
      <c r="B19476" s="1" t="s">
        <v>335</v>
      </c>
      <c r="C19476">
        <v>43.727666999999897</v>
      </c>
      <c r="D19476">
        <v>51.762261000000002</v>
      </c>
    </row>
    <row r="19477" spans="1:4" x14ac:dyDescent="0.3">
      <c r="A19477" s="1" t="s">
        <v>322</v>
      </c>
      <c r="B19477" s="1" t="s">
        <v>335</v>
      </c>
      <c r="C19477">
        <v>43.727666999999897</v>
      </c>
      <c r="D19477">
        <v>51.876665000000003</v>
      </c>
    </row>
    <row r="19478" spans="1:4" x14ac:dyDescent="0.3">
      <c r="A19478" s="1" t="s">
        <v>322</v>
      </c>
      <c r="B19478" s="1" t="s">
        <v>335</v>
      </c>
      <c r="C19478">
        <v>43.041246999999899</v>
      </c>
      <c r="D19478">
        <v>52.219873999999997</v>
      </c>
    </row>
    <row r="19479" spans="1:4" x14ac:dyDescent="0.3">
      <c r="A19479" s="1" t="s">
        <v>322</v>
      </c>
      <c r="B19479" s="1" t="s">
        <v>335</v>
      </c>
      <c r="C19479">
        <v>42.6980369999999</v>
      </c>
      <c r="D19479">
        <v>52.334277999999998</v>
      </c>
    </row>
    <row r="19480" spans="1:4" x14ac:dyDescent="0.3">
      <c r="A19480" s="1" t="s">
        <v>322</v>
      </c>
      <c r="B19480" s="1" t="s">
        <v>335</v>
      </c>
      <c r="C19480">
        <v>42.011617999999899</v>
      </c>
      <c r="D19480">
        <v>52.791891</v>
      </c>
    </row>
    <row r="19481" spans="1:4" x14ac:dyDescent="0.3">
      <c r="A19481" s="1" t="s">
        <v>322</v>
      </c>
      <c r="B19481" s="1" t="s">
        <v>335</v>
      </c>
      <c r="C19481">
        <v>41.897213999999899</v>
      </c>
      <c r="D19481">
        <v>52.791891</v>
      </c>
    </row>
    <row r="19482" spans="1:4" x14ac:dyDescent="0.3">
      <c r="A19482" s="1" t="s">
        <v>322</v>
      </c>
      <c r="B19482" s="1" t="s">
        <v>335</v>
      </c>
      <c r="C19482">
        <v>41.6684079999999</v>
      </c>
      <c r="D19482">
        <v>52.906294000000003</v>
      </c>
    </row>
    <row r="19483" spans="1:4" x14ac:dyDescent="0.3">
      <c r="A19483" s="1" t="s">
        <v>322</v>
      </c>
      <c r="B19483" s="1" t="s">
        <v>335</v>
      </c>
      <c r="C19483">
        <v>41.554004999999897</v>
      </c>
      <c r="D19483">
        <v>52.906294000000003</v>
      </c>
    </row>
    <row r="19484" spans="1:4" x14ac:dyDescent="0.3">
      <c r="A19484" s="1" t="s">
        <v>322</v>
      </c>
      <c r="B19484" s="1" t="s">
        <v>335</v>
      </c>
      <c r="C19484">
        <v>41.210794999999898</v>
      </c>
      <c r="D19484">
        <v>53.135100000000001</v>
      </c>
    </row>
    <row r="19485" spans="1:4" x14ac:dyDescent="0.3">
      <c r="A19485" s="1" t="s">
        <v>322</v>
      </c>
      <c r="B19485" s="1" t="s">
        <v>335</v>
      </c>
      <c r="C19485">
        <v>40.981987999999902</v>
      </c>
      <c r="D19485">
        <v>53.249504000000002</v>
      </c>
    </row>
    <row r="19486" spans="1:4" x14ac:dyDescent="0.3">
      <c r="A19486" s="1" t="s">
        <v>322</v>
      </c>
      <c r="B19486" s="1" t="s">
        <v>335</v>
      </c>
      <c r="C19486">
        <v>40.5243749999999</v>
      </c>
      <c r="D19486">
        <v>53.47831</v>
      </c>
    </row>
    <row r="19487" spans="1:4" x14ac:dyDescent="0.3">
      <c r="A19487" s="1" t="s">
        <v>322</v>
      </c>
      <c r="B19487" s="1" t="s">
        <v>335</v>
      </c>
      <c r="C19487">
        <v>40.181165999999898</v>
      </c>
      <c r="D19487">
        <v>53.592713000000003</v>
      </c>
    </row>
    <row r="19488" spans="1:4" x14ac:dyDescent="0.3">
      <c r="A19488" s="1" t="s">
        <v>322</v>
      </c>
      <c r="B19488" s="1" t="s">
        <v>335</v>
      </c>
      <c r="C19488">
        <v>39.837955999999899</v>
      </c>
      <c r="D19488">
        <v>53.82152</v>
      </c>
    </row>
    <row r="19489" spans="1:4" x14ac:dyDescent="0.3">
      <c r="A19489" s="1" t="s">
        <v>322</v>
      </c>
      <c r="B19489" s="1" t="s">
        <v>335</v>
      </c>
      <c r="C19489">
        <v>39.723552999999903</v>
      </c>
      <c r="D19489">
        <v>53.82152</v>
      </c>
    </row>
    <row r="19490" spans="1:4" x14ac:dyDescent="0.3">
      <c r="A19490" s="1" t="s">
        <v>322</v>
      </c>
      <c r="B19490" s="1" t="s">
        <v>335</v>
      </c>
      <c r="C19490">
        <v>39.4947459999999</v>
      </c>
      <c r="D19490">
        <v>53.935923000000003</v>
      </c>
    </row>
    <row r="19491" spans="1:4" x14ac:dyDescent="0.3">
      <c r="A19491" s="1" t="s">
        <v>322</v>
      </c>
      <c r="B19491" s="1" t="s">
        <v>335</v>
      </c>
      <c r="C19491">
        <v>39.380342999999897</v>
      </c>
      <c r="D19491">
        <v>53.935923000000003</v>
      </c>
    </row>
    <row r="19492" spans="1:4" x14ac:dyDescent="0.3">
      <c r="A19492" s="1" t="s">
        <v>322</v>
      </c>
      <c r="B19492" s="1" t="s">
        <v>335</v>
      </c>
      <c r="C19492">
        <v>39.151535999999901</v>
      </c>
      <c r="D19492">
        <v>54.050327000000003</v>
      </c>
    </row>
    <row r="19493" spans="1:4" x14ac:dyDescent="0.3">
      <c r="A19493" s="1" t="s">
        <v>322</v>
      </c>
      <c r="B19493" s="1" t="s">
        <v>335</v>
      </c>
      <c r="C19493">
        <v>38.808325999999902</v>
      </c>
      <c r="D19493">
        <v>54.164729999999999</v>
      </c>
    </row>
    <row r="19494" spans="1:4" x14ac:dyDescent="0.3">
      <c r="A19494" s="1" t="s">
        <v>322</v>
      </c>
      <c r="B19494" s="1" t="s">
        <v>335</v>
      </c>
      <c r="C19494">
        <v>38.350712999999899</v>
      </c>
      <c r="D19494">
        <v>54.393535999999997</v>
      </c>
    </row>
    <row r="19495" spans="1:4" x14ac:dyDescent="0.3">
      <c r="A19495" s="1" t="s">
        <v>322</v>
      </c>
      <c r="B19495" s="1" t="s">
        <v>335</v>
      </c>
      <c r="C19495">
        <v>38.236310000000003</v>
      </c>
      <c r="D19495">
        <v>54.393535999999997</v>
      </c>
    </row>
    <row r="19496" spans="1:4" x14ac:dyDescent="0.3">
      <c r="A19496" s="1" t="s">
        <v>322</v>
      </c>
      <c r="B19496" s="1" t="s">
        <v>335</v>
      </c>
      <c r="C19496">
        <v>38.007503999999997</v>
      </c>
      <c r="D19496">
        <v>54.507939999999998</v>
      </c>
    </row>
    <row r="19497" spans="1:4" x14ac:dyDescent="0.3">
      <c r="A19497" s="1" t="s">
        <v>322</v>
      </c>
      <c r="B19497" s="1" t="s">
        <v>335</v>
      </c>
      <c r="C19497">
        <v>37.893099999999997</v>
      </c>
      <c r="D19497">
        <v>54.507939999999998</v>
      </c>
    </row>
    <row r="19498" spans="1:4" x14ac:dyDescent="0.3">
      <c r="A19498" s="1" t="s">
        <v>322</v>
      </c>
      <c r="B19498" s="1" t="s">
        <v>335</v>
      </c>
      <c r="C19498">
        <v>37.549890999999903</v>
      </c>
      <c r="D19498">
        <v>54.622343000000001</v>
      </c>
    </row>
    <row r="19499" spans="1:4" x14ac:dyDescent="0.3">
      <c r="A19499" s="1" t="s">
        <v>322</v>
      </c>
      <c r="B19499" s="1" t="s">
        <v>335</v>
      </c>
      <c r="C19499">
        <v>37.092277999999901</v>
      </c>
      <c r="D19499">
        <v>54.736745999999997</v>
      </c>
    </row>
    <row r="19500" spans="1:4" x14ac:dyDescent="0.3">
      <c r="A19500" s="1" t="s">
        <v>322</v>
      </c>
      <c r="B19500" s="1" t="s">
        <v>335</v>
      </c>
      <c r="C19500">
        <v>36.863470999999898</v>
      </c>
      <c r="D19500">
        <v>54.851148999999999</v>
      </c>
    </row>
    <row r="19501" spans="1:4" x14ac:dyDescent="0.3">
      <c r="A19501" s="1" t="s">
        <v>322</v>
      </c>
      <c r="B19501" s="1" t="s">
        <v>335</v>
      </c>
      <c r="C19501">
        <v>36.749067999999902</v>
      </c>
      <c r="D19501">
        <v>54.851148999999999</v>
      </c>
    </row>
    <row r="19502" spans="1:4" x14ac:dyDescent="0.3">
      <c r="A19502" s="1" t="s">
        <v>322</v>
      </c>
      <c r="B19502" s="1" t="s">
        <v>335</v>
      </c>
      <c r="C19502">
        <v>36.520260999999898</v>
      </c>
      <c r="D19502">
        <v>54.965553</v>
      </c>
    </row>
    <row r="19503" spans="1:4" x14ac:dyDescent="0.3">
      <c r="A19503" s="1" t="s">
        <v>322</v>
      </c>
      <c r="B19503" s="1" t="s">
        <v>335</v>
      </c>
      <c r="C19503">
        <v>36.405857999999903</v>
      </c>
      <c r="D19503">
        <v>54.965553</v>
      </c>
    </row>
    <row r="19504" spans="1:4" x14ac:dyDescent="0.3">
      <c r="A19504" s="1" t="s">
        <v>322</v>
      </c>
      <c r="B19504" s="1" t="s">
        <v>335</v>
      </c>
      <c r="C19504">
        <v>36.062647999999903</v>
      </c>
      <c r="D19504">
        <v>54.965553</v>
      </c>
    </row>
    <row r="19505" spans="1:4" x14ac:dyDescent="0.3">
      <c r="A19505" s="1" t="s">
        <v>322</v>
      </c>
      <c r="B19505" s="1" t="s">
        <v>335</v>
      </c>
      <c r="C19505">
        <v>35.948244999999901</v>
      </c>
      <c r="D19505">
        <v>54.965553</v>
      </c>
    </row>
    <row r="19506" spans="1:4" x14ac:dyDescent="0.3">
      <c r="A19506" s="1" t="s">
        <v>322</v>
      </c>
      <c r="B19506" s="1" t="s">
        <v>335</v>
      </c>
      <c r="C19506">
        <v>35.605034999999901</v>
      </c>
      <c r="D19506">
        <v>55.079956000000003</v>
      </c>
    </row>
    <row r="19507" spans="1:4" x14ac:dyDescent="0.3">
      <c r="A19507" s="1" t="s">
        <v>322</v>
      </c>
      <c r="B19507" s="1" t="s">
        <v>335</v>
      </c>
      <c r="C19507">
        <v>35.605034999999901</v>
      </c>
      <c r="D19507">
        <v>55.194358999999999</v>
      </c>
    </row>
    <row r="19508" spans="1:4" x14ac:dyDescent="0.3">
      <c r="A19508" s="1" t="s">
        <v>322</v>
      </c>
      <c r="B19508" s="1" t="s">
        <v>335</v>
      </c>
      <c r="C19508">
        <v>35.261824999999902</v>
      </c>
      <c r="D19508">
        <v>55.194358999999999</v>
      </c>
    </row>
    <row r="19509" spans="1:4" x14ac:dyDescent="0.3">
      <c r="A19509" s="1" t="s">
        <v>322</v>
      </c>
      <c r="B19509" s="1" t="s">
        <v>335</v>
      </c>
      <c r="C19509">
        <v>35.147421999999899</v>
      </c>
      <c r="D19509">
        <v>55.194358999999999</v>
      </c>
    </row>
    <row r="19510" spans="1:4" x14ac:dyDescent="0.3">
      <c r="A19510" s="1" t="s">
        <v>322</v>
      </c>
      <c r="B19510" s="1" t="s">
        <v>335</v>
      </c>
      <c r="C19510">
        <v>34.918615999999901</v>
      </c>
      <c r="D19510">
        <v>55.194358999999999</v>
      </c>
    </row>
    <row r="19511" spans="1:4" x14ac:dyDescent="0.3">
      <c r="A19511" s="1" t="s">
        <v>322</v>
      </c>
      <c r="B19511" s="1" t="s">
        <v>335</v>
      </c>
      <c r="C19511">
        <v>34.8042119999999</v>
      </c>
      <c r="D19511">
        <v>55.194358999999999</v>
      </c>
    </row>
    <row r="19512" spans="1:4" x14ac:dyDescent="0.3">
      <c r="A19512" s="1" t="s">
        <v>322</v>
      </c>
      <c r="B19512" s="1" t="s">
        <v>335</v>
      </c>
      <c r="C19512">
        <v>34.117792999999899</v>
      </c>
      <c r="D19512">
        <v>55.308762000000002</v>
      </c>
    </row>
    <row r="19513" spans="1:4" x14ac:dyDescent="0.3">
      <c r="A19513" s="1" t="s">
        <v>322</v>
      </c>
      <c r="B19513" s="1" t="s">
        <v>335</v>
      </c>
      <c r="C19513">
        <v>34.003390000000003</v>
      </c>
      <c r="D19513">
        <v>55.308762000000002</v>
      </c>
    </row>
    <row r="19514" spans="1:4" x14ac:dyDescent="0.3">
      <c r="A19514" s="1" t="s">
        <v>322</v>
      </c>
      <c r="B19514" s="1" t="s">
        <v>335</v>
      </c>
      <c r="C19514">
        <v>33.774583</v>
      </c>
      <c r="D19514">
        <v>55.308762000000002</v>
      </c>
    </row>
    <row r="19515" spans="1:4" x14ac:dyDescent="0.3">
      <c r="A19515" s="1" t="s">
        <v>322</v>
      </c>
      <c r="B19515" s="1" t="s">
        <v>335</v>
      </c>
      <c r="C19515">
        <v>33.660179999999997</v>
      </c>
      <c r="D19515">
        <v>55.308762000000002</v>
      </c>
    </row>
    <row r="19516" spans="1:4" x14ac:dyDescent="0.3">
      <c r="A19516" s="1" t="s">
        <v>322</v>
      </c>
      <c r="B19516" s="1" t="s">
        <v>335</v>
      </c>
      <c r="C19516">
        <v>33.316969999999998</v>
      </c>
      <c r="D19516">
        <v>55.308762000000002</v>
      </c>
    </row>
    <row r="19517" spans="1:4" x14ac:dyDescent="0.3">
      <c r="A19517" s="1" t="s">
        <v>322</v>
      </c>
      <c r="B19517" s="1" t="s">
        <v>335</v>
      </c>
      <c r="C19517">
        <v>33.202566999999902</v>
      </c>
      <c r="D19517">
        <v>55.308762000000002</v>
      </c>
    </row>
    <row r="19518" spans="1:4" x14ac:dyDescent="0.3">
      <c r="A19518" s="1" t="s">
        <v>322</v>
      </c>
      <c r="B19518" s="1" t="s">
        <v>336</v>
      </c>
      <c r="C19518">
        <v>189.48684</v>
      </c>
      <c r="D19518">
        <v>16.297252</v>
      </c>
    </row>
    <row r="19519" spans="1:4" x14ac:dyDescent="0.3">
      <c r="A19519" s="1" t="s">
        <v>322</v>
      </c>
      <c r="B19519" s="1" t="s">
        <v>336</v>
      </c>
      <c r="C19519">
        <v>188.114</v>
      </c>
      <c r="D19519">
        <v>16.678591999999998</v>
      </c>
    </row>
    <row r="19520" spans="1:4" x14ac:dyDescent="0.3">
      <c r="A19520" s="1" t="s">
        <v>322</v>
      </c>
      <c r="B19520" s="1" t="s">
        <v>336</v>
      </c>
      <c r="C19520">
        <v>187.42758000000001</v>
      </c>
      <c r="D19520">
        <v>16.831137999999999</v>
      </c>
    </row>
    <row r="19521" spans="1:4" x14ac:dyDescent="0.3">
      <c r="A19521" s="1" t="s">
        <v>322</v>
      </c>
      <c r="B19521" s="1" t="s">
        <v>336</v>
      </c>
      <c r="C19521">
        <v>186.85556</v>
      </c>
      <c r="D19521">
        <v>17.021802000000001</v>
      </c>
    </row>
    <row r="19522" spans="1:4" x14ac:dyDescent="0.3">
      <c r="A19522" s="1" t="s">
        <v>322</v>
      </c>
      <c r="B19522" s="1" t="s">
        <v>336</v>
      </c>
      <c r="C19522">
        <v>183.19466</v>
      </c>
      <c r="D19522">
        <v>18.432783000000001</v>
      </c>
    </row>
    <row r="19523" spans="1:4" x14ac:dyDescent="0.3">
      <c r="A19523" s="1" t="s">
        <v>322</v>
      </c>
      <c r="B19523" s="1" t="s">
        <v>336</v>
      </c>
      <c r="C19523">
        <v>171.86873</v>
      </c>
      <c r="D19523">
        <v>24.648689999999998</v>
      </c>
    </row>
    <row r="19524" spans="1:4" x14ac:dyDescent="0.3">
      <c r="A19524" s="1" t="s">
        <v>322</v>
      </c>
      <c r="B19524" s="1" t="s">
        <v>336</v>
      </c>
      <c r="C19524">
        <v>167.86462</v>
      </c>
      <c r="D19524">
        <v>27.356271</v>
      </c>
    </row>
    <row r="19525" spans="1:4" x14ac:dyDescent="0.3">
      <c r="A19525" s="1" t="s">
        <v>322</v>
      </c>
      <c r="B19525" s="1" t="s">
        <v>336</v>
      </c>
      <c r="C19525">
        <v>166.66203999999999</v>
      </c>
      <c r="D19525">
        <v>28.137414</v>
      </c>
    </row>
    <row r="19526" spans="1:4" x14ac:dyDescent="0.3">
      <c r="A19526" s="1" t="s">
        <v>322</v>
      </c>
      <c r="B19526" s="1" t="s">
        <v>336</v>
      </c>
      <c r="C19526">
        <v>165.34774999999999</v>
      </c>
      <c r="D19526">
        <v>29.110417000000002</v>
      </c>
    </row>
    <row r="19527" spans="1:4" x14ac:dyDescent="0.3">
      <c r="A19527" s="1" t="s">
        <v>322</v>
      </c>
      <c r="B19527" s="1" t="s">
        <v>336</v>
      </c>
      <c r="C19527">
        <v>163.6317</v>
      </c>
      <c r="D19527">
        <v>30.292545</v>
      </c>
    </row>
    <row r="19528" spans="1:4" x14ac:dyDescent="0.3">
      <c r="A19528" s="1" t="s">
        <v>322</v>
      </c>
      <c r="B19528" s="1" t="s">
        <v>336</v>
      </c>
      <c r="C19528">
        <v>161.11482999999899</v>
      </c>
      <c r="D19528">
        <v>32.161208000000002</v>
      </c>
    </row>
    <row r="19529" spans="1:4" x14ac:dyDescent="0.3">
      <c r="A19529" s="1" t="s">
        <v>322</v>
      </c>
      <c r="B19529" s="1" t="s">
        <v>336</v>
      </c>
      <c r="C19529">
        <v>157.60607999999999</v>
      </c>
      <c r="D19529">
        <v>34.735281999999998</v>
      </c>
    </row>
    <row r="19530" spans="1:4" x14ac:dyDescent="0.3">
      <c r="A19530" s="1" t="s">
        <v>322</v>
      </c>
      <c r="B19530" s="1" t="s">
        <v>336</v>
      </c>
      <c r="C19530">
        <v>157.16867999999999</v>
      </c>
      <c r="D19530">
        <v>35.154189000000002</v>
      </c>
    </row>
    <row r="19531" spans="1:4" x14ac:dyDescent="0.3">
      <c r="A19531" s="1" t="s">
        <v>322</v>
      </c>
      <c r="B19531" s="1" t="s">
        <v>336</v>
      </c>
      <c r="C19531">
        <v>156.53870000000001</v>
      </c>
      <c r="D19531">
        <v>35.516998999999998</v>
      </c>
    </row>
    <row r="19532" spans="1:4" x14ac:dyDescent="0.3">
      <c r="A19532" s="1" t="s">
        <v>322</v>
      </c>
      <c r="B19532" s="1" t="s">
        <v>336</v>
      </c>
      <c r="C19532">
        <v>156.80434</v>
      </c>
      <c r="D19532">
        <v>35.371875000000003</v>
      </c>
    </row>
    <row r="19533" spans="1:4" x14ac:dyDescent="0.3">
      <c r="A19533" s="1" t="s">
        <v>322</v>
      </c>
      <c r="B19533" s="1" t="s">
        <v>336</v>
      </c>
      <c r="C19533">
        <v>156.42428999999899</v>
      </c>
      <c r="D19533">
        <v>35.516998999999998</v>
      </c>
    </row>
    <row r="19534" spans="1:4" x14ac:dyDescent="0.3">
      <c r="A19534" s="1" t="s">
        <v>322</v>
      </c>
      <c r="B19534" s="1" t="s">
        <v>336</v>
      </c>
      <c r="C19534">
        <v>154.47943999999899</v>
      </c>
      <c r="D19534">
        <v>36.966144999999997</v>
      </c>
    </row>
    <row r="19535" spans="1:4" x14ac:dyDescent="0.3">
      <c r="A19535" s="1" t="s">
        <v>322</v>
      </c>
      <c r="B19535" s="1" t="s">
        <v>336</v>
      </c>
      <c r="C19535">
        <v>149.56009999999901</v>
      </c>
      <c r="D19535">
        <v>40.531637000000003</v>
      </c>
    </row>
    <row r="19536" spans="1:4" x14ac:dyDescent="0.3">
      <c r="A19536" s="1" t="s">
        <v>322</v>
      </c>
      <c r="B19536" s="1" t="s">
        <v>336</v>
      </c>
      <c r="C19536">
        <v>131.25557999999899</v>
      </c>
      <c r="D19536">
        <v>52.315171999999997</v>
      </c>
    </row>
    <row r="19537" spans="1:4" x14ac:dyDescent="0.3">
      <c r="A19537" s="1" t="s">
        <v>322</v>
      </c>
      <c r="B19537" s="1" t="s">
        <v>336</v>
      </c>
      <c r="C19537">
        <v>126.221829999999</v>
      </c>
      <c r="D19537">
        <v>54.698650000000001</v>
      </c>
    </row>
    <row r="19538" spans="1:4" x14ac:dyDescent="0.3">
      <c r="A19538" s="1" t="s">
        <v>322</v>
      </c>
      <c r="B19538" s="1" t="s">
        <v>336</v>
      </c>
      <c r="C19538">
        <v>124.048169999999</v>
      </c>
      <c r="D19538">
        <v>55.537568999999998</v>
      </c>
    </row>
    <row r="19539" spans="1:4" x14ac:dyDescent="0.3">
      <c r="A19539" s="1" t="s">
        <v>322</v>
      </c>
      <c r="B19539" s="1" t="s">
        <v>337</v>
      </c>
      <c r="C19539">
        <v>189.49995000000001</v>
      </c>
      <c r="D19539">
        <v>13.437170999999999</v>
      </c>
    </row>
    <row r="19540" spans="1:4" x14ac:dyDescent="0.3">
      <c r="A19540" s="1" t="s">
        <v>322</v>
      </c>
      <c r="B19540" s="1" t="s">
        <v>337</v>
      </c>
      <c r="C19540">
        <v>189.38554999999999</v>
      </c>
      <c r="D19540">
        <v>13.437170999999999</v>
      </c>
    </row>
    <row r="19541" spans="1:4" x14ac:dyDescent="0.3">
      <c r="A19541" s="1" t="s">
        <v>322</v>
      </c>
      <c r="B19541" s="1" t="s">
        <v>337</v>
      </c>
      <c r="C19541">
        <v>189.04234</v>
      </c>
      <c r="D19541">
        <v>13.437170999999999</v>
      </c>
    </row>
    <row r="19542" spans="1:4" x14ac:dyDescent="0.3">
      <c r="A19542" s="1" t="s">
        <v>322</v>
      </c>
      <c r="B19542" s="1" t="s">
        <v>337</v>
      </c>
      <c r="C19542">
        <v>188.24152000000001</v>
      </c>
      <c r="D19542">
        <v>13.437170999999999</v>
      </c>
    </row>
    <row r="19543" spans="1:4" x14ac:dyDescent="0.3">
      <c r="A19543" s="1" t="s">
        <v>322</v>
      </c>
      <c r="B19543" s="1" t="s">
        <v>337</v>
      </c>
      <c r="C19543">
        <v>187.89831000000001</v>
      </c>
      <c r="D19543">
        <v>13.437170999999999</v>
      </c>
    </row>
    <row r="19544" spans="1:4" x14ac:dyDescent="0.3">
      <c r="A19544" s="1" t="s">
        <v>322</v>
      </c>
      <c r="B19544" s="1" t="s">
        <v>337</v>
      </c>
      <c r="C19544">
        <v>187.09747999999999</v>
      </c>
      <c r="D19544">
        <v>13.437170999999999</v>
      </c>
    </row>
    <row r="19545" spans="1:4" x14ac:dyDescent="0.3">
      <c r="A19545" s="1" t="s">
        <v>322</v>
      </c>
      <c r="B19545" s="1" t="s">
        <v>337</v>
      </c>
      <c r="C19545">
        <v>186.75426999999999</v>
      </c>
      <c r="D19545">
        <v>13.551573999999899</v>
      </c>
    </row>
    <row r="19546" spans="1:4" x14ac:dyDescent="0.3">
      <c r="A19546" s="1" t="s">
        <v>322</v>
      </c>
      <c r="B19546" s="1" t="s">
        <v>337</v>
      </c>
      <c r="C19546">
        <v>185.95345</v>
      </c>
      <c r="D19546">
        <v>13.551573999999899</v>
      </c>
    </row>
    <row r="19547" spans="1:4" x14ac:dyDescent="0.3">
      <c r="A19547" s="1" t="s">
        <v>322</v>
      </c>
      <c r="B19547" s="1" t="s">
        <v>337</v>
      </c>
      <c r="C19547">
        <v>185.49583999999999</v>
      </c>
      <c r="D19547">
        <v>13.6659769999999</v>
      </c>
    </row>
    <row r="19548" spans="1:4" x14ac:dyDescent="0.3">
      <c r="A19548" s="1" t="s">
        <v>322</v>
      </c>
      <c r="B19548" s="1" t="s">
        <v>337</v>
      </c>
      <c r="C19548">
        <v>184.69502</v>
      </c>
      <c r="D19548">
        <v>13.7803799999999</v>
      </c>
    </row>
    <row r="19549" spans="1:4" x14ac:dyDescent="0.3">
      <c r="A19549" s="1" t="s">
        <v>322</v>
      </c>
      <c r="B19549" s="1" t="s">
        <v>337</v>
      </c>
      <c r="C19549">
        <v>184.35181</v>
      </c>
      <c r="D19549">
        <v>13.8947839999999</v>
      </c>
    </row>
    <row r="19550" spans="1:4" x14ac:dyDescent="0.3">
      <c r="A19550" s="1" t="s">
        <v>322</v>
      </c>
      <c r="B19550" s="1" t="s">
        <v>337</v>
      </c>
      <c r="C19550">
        <v>183.43657999999999</v>
      </c>
      <c r="D19550">
        <v>14.123589999999901</v>
      </c>
    </row>
    <row r="19551" spans="1:4" x14ac:dyDescent="0.3">
      <c r="A19551" s="1" t="s">
        <v>322</v>
      </c>
      <c r="B19551" s="1" t="s">
        <v>337</v>
      </c>
      <c r="C19551">
        <v>183.09336999999999</v>
      </c>
      <c r="D19551">
        <v>14.123589999999901</v>
      </c>
    </row>
    <row r="19552" spans="1:4" x14ac:dyDescent="0.3">
      <c r="A19552" s="1" t="s">
        <v>322</v>
      </c>
      <c r="B19552" s="1" t="s">
        <v>337</v>
      </c>
      <c r="C19552">
        <v>182.29255000000001</v>
      </c>
      <c r="D19552">
        <v>14.3523969999999</v>
      </c>
    </row>
    <row r="19553" spans="1:4" x14ac:dyDescent="0.3">
      <c r="A19553" s="1" t="s">
        <v>322</v>
      </c>
      <c r="B19553" s="1" t="s">
        <v>337</v>
      </c>
      <c r="C19553">
        <v>182.06374</v>
      </c>
      <c r="D19553">
        <v>14.4667999999999</v>
      </c>
    </row>
    <row r="19554" spans="1:4" x14ac:dyDescent="0.3">
      <c r="A19554" s="1" t="s">
        <v>322</v>
      </c>
      <c r="B19554" s="1" t="s">
        <v>337</v>
      </c>
      <c r="C19554">
        <v>181.14850999999999</v>
      </c>
      <c r="D19554">
        <v>14.6956059999999</v>
      </c>
    </row>
    <row r="19555" spans="1:4" x14ac:dyDescent="0.3">
      <c r="A19555" s="1" t="s">
        <v>322</v>
      </c>
      <c r="B19555" s="1" t="s">
        <v>337</v>
      </c>
      <c r="C19555">
        <v>180.80530999999999</v>
      </c>
      <c r="D19555">
        <v>14.9244129999999</v>
      </c>
    </row>
    <row r="19556" spans="1:4" x14ac:dyDescent="0.3">
      <c r="A19556" s="1" t="s">
        <v>322</v>
      </c>
      <c r="B19556" s="1" t="s">
        <v>337</v>
      </c>
      <c r="C19556">
        <v>180.11888999999999</v>
      </c>
      <c r="D19556">
        <v>15.153218999999901</v>
      </c>
    </row>
    <row r="19557" spans="1:4" x14ac:dyDescent="0.3">
      <c r="A19557" s="1" t="s">
        <v>322</v>
      </c>
      <c r="B19557" s="1" t="s">
        <v>337</v>
      </c>
      <c r="C19557">
        <v>179.77567999999999</v>
      </c>
      <c r="D19557">
        <v>15.267622999999899</v>
      </c>
    </row>
    <row r="19558" spans="1:4" x14ac:dyDescent="0.3">
      <c r="A19558" s="1" t="s">
        <v>322</v>
      </c>
      <c r="B19558" s="1" t="s">
        <v>337</v>
      </c>
      <c r="C19558">
        <v>178.97485</v>
      </c>
      <c r="D19558">
        <v>15.610831999999901</v>
      </c>
    </row>
    <row r="19559" spans="1:4" x14ac:dyDescent="0.3">
      <c r="A19559" s="1" t="s">
        <v>322</v>
      </c>
      <c r="B19559" s="1" t="s">
        <v>337</v>
      </c>
      <c r="C19559">
        <v>178.58033</v>
      </c>
      <c r="D19559">
        <v>15.7180029999999</v>
      </c>
    </row>
    <row r="19560" spans="1:4" x14ac:dyDescent="0.3">
      <c r="A19560" s="1" t="s">
        <v>322</v>
      </c>
      <c r="B19560" s="1" t="s">
        <v>337</v>
      </c>
      <c r="C19560">
        <v>177.71642</v>
      </c>
      <c r="D19560">
        <v>16.030314999999899</v>
      </c>
    </row>
    <row r="19561" spans="1:4" x14ac:dyDescent="0.3">
      <c r="A19561" s="1" t="s">
        <v>322</v>
      </c>
      <c r="B19561" s="1" t="s">
        <v>337</v>
      </c>
      <c r="C19561">
        <v>177.14439999999999</v>
      </c>
      <c r="D19561">
        <v>16.354453999999901</v>
      </c>
    </row>
    <row r="19562" spans="1:4" x14ac:dyDescent="0.3">
      <c r="A19562" s="1" t="s">
        <v>322</v>
      </c>
      <c r="B19562" s="1" t="s">
        <v>337</v>
      </c>
      <c r="C19562">
        <v>176.57238000000001</v>
      </c>
      <c r="D19562">
        <v>16.6404619999999</v>
      </c>
    </row>
    <row r="19563" spans="1:4" x14ac:dyDescent="0.3">
      <c r="A19563" s="1" t="s">
        <v>322</v>
      </c>
      <c r="B19563" s="1" t="s">
        <v>337</v>
      </c>
      <c r="C19563">
        <v>176.22917000000001</v>
      </c>
      <c r="D19563">
        <v>16.792995999999899</v>
      </c>
    </row>
    <row r="19564" spans="1:4" x14ac:dyDescent="0.3">
      <c r="A19564" s="1" t="s">
        <v>322</v>
      </c>
      <c r="B19564" s="1" t="s">
        <v>337</v>
      </c>
      <c r="C19564">
        <v>175.65716</v>
      </c>
      <c r="D19564">
        <v>17.117145999999899</v>
      </c>
    </row>
    <row r="19565" spans="1:4" x14ac:dyDescent="0.3">
      <c r="A19565" s="1" t="s">
        <v>322</v>
      </c>
      <c r="B19565" s="1" t="s">
        <v>337</v>
      </c>
      <c r="C19565">
        <v>173.59790000000001</v>
      </c>
      <c r="D19565">
        <v>18.356510999999902</v>
      </c>
    </row>
    <row r="19566" spans="1:4" x14ac:dyDescent="0.3">
      <c r="A19566" s="1" t="s">
        <v>322</v>
      </c>
      <c r="B19566" s="1" t="s">
        <v>337</v>
      </c>
      <c r="C19566">
        <v>173.25469000000001</v>
      </c>
      <c r="D19566">
        <v>18.6997199999999</v>
      </c>
    </row>
    <row r="19567" spans="1:4" x14ac:dyDescent="0.3">
      <c r="A19567" s="1" t="s">
        <v>322</v>
      </c>
      <c r="B19567" s="1" t="s">
        <v>337</v>
      </c>
      <c r="C19567">
        <v>172.68267</v>
      </c>
      <c r="D19567">
        <v>18.6997199999999</v>
      </c>
    </row>
    <row r="19568" spans="1:4" x14ac:dyDescent="0.3">
      <c r="A19568" s="1" t="s">
        <v>322</v>
      </c>
      <c r="B19568" s="1" t="s">
        <v>337</v>
      </c>
      <c r="C19568">
        <v>172.22506000000001</v>
      </c>
      <c r="D19568">
        <v>18.9285269999999</v>
      </c>
    </row>
    <row r="19569" spans="1:4" x14ac:dyDescent="0.3">
      <c r="A19569" s="1" t="s">
        <v>322</v>
      </c>
      <c r="B19569" s="1" t="s">
        <v>337</v>
      </c>
      <c r="C19569">
        <v>170.50900999999999</v>
      </c>
      <c r="D19569">
        <v>19.958155999999899</v>
      </c>
    </row>
    <row r="19570" spans="1:4" x14ac:dyDescent="0.3">
      <c r="A19570" s="1" t="s">
        <v>322</v>
      </c>
      <c r="B19570" s="1" t="s">
        <v>337</v>
      </c>
      <c r="C19570">
        <v>170.16579999999999</v>
      </c>
      <c r="D19570">
        <v>20.186962999999899</v>
      </c>
    </row>
    <row r="19571" spans="1:4" x14ac:dyDescent="0.3">
      <c r="A19571" s="1" t="s">
        <v>322</v>
      </c>
      <c r="B19571" s="1" t="s">
        <v>337</v>
      </c>
      <c r="C19571">
        <v>169.59379000000001</v>
      </c>
      <c r="D19571">
        <v>20.530171999999901</v>
      </c>
    </row>
    <row r="19572" spans="1:4" x14ac:dyDescent="0.3">
      <c r="A19572" s="1" t="s">
        <v>322</v>
      </c>
      <c r="B19572" s="1" t="s">
        <v>337</v>
      </c>
      <c r="C19572">
        <v>169.13616999999999</v>
      </c>
      <c r="D19572">
        <v>20.758978999999901</v>
      </c>
    </row>
    <row r="19573" spans="1:4" x14ac:dyDescent="0.3">
      <c r="A19573" s="1" t="s">
        <v>322</v>
      </c>
      <c r="B19573" s="1" t="s">
        <v>337</v>
      </c>
      <c r="C19573">
        <v>168.44974999999999</v>
      </c>
      <c r="D19573">
        <v>21.216591999999899</v>
      </c>
    </row>
    <row r="19574" spans="1:4" x14ac:dyDescent="0.3">
      <c r="A19574" s="1" t="s">
        <v>322</v>
      </c>
      <c r="B19574" s="1" t="s">
        <v>337</v>
      </c>
      <c r="C19574">
        <v>168.10654</v>
      </c>
      <c r="D19574">
        <v>21.445397999999901</v>
      </c>
    </row>
    <row r="19575" spans="1:4" x14ac:dyDescent="0.3">
      <c r="A19575" s="1" t="s">
        <v>322</v>
      </c>
      <c r="B19575" s="1" t="s">
        <v>337</v>
      </c>
      <c r="C19575">
        <v>167.53452999999999</v>
      </c>
      <c r="D19575">
        <v>21.7886079999999</v>
      </c>
    </row>
    <row r="19576" spans="1:4" x14ac:dyDescent="0.3">
      <c r="A19576" s="1" t="s">
        <v>322</v>
      </c>
      <c r="B19576" s="1" t="s">
        <v>337</v>
      </c>
      <c r="C19576">
        <v>167.19131999999999</v>
      </c>
      <c r="D19576">
        <v>22.1318179999999</v>
      </c>
    </row>
    <row r="19577" spans="1:4" x14ac:dyDescent="0.3">
      <c r="A19577" s="1" t="s">
        <v>322</v>
      </c>
      <c r="B19577" s="1" t="s">
        <v>337</v>
      </c>
      <c r="C19577">
        <v>166.39049</v>
      </c>
      <c r="D19577">
        <v>22.475027999999899</v>
      </c>
    </row>
    <row r="19578" spans="1:4" x14ac:dyDescent="0.3">
      <c r="A19578" s="1" t="s">
        <v>322</v>
      </c>
      <c r="B19578" s="1" t="s">
        <v>337</v>
      </c>
      <c r="C19578">
        <v>166.16168999999999</v>
      </c>
      <c r="D19578">
        <v>22.703833999999901</v>
      </c>
    </row>
    <row r="19579" spans="1:4" x14ac:dyDescent="0.3">
      <c r="A19579" s="1" t="s">
        <v>322</v>
      </c>
      <c r="B19579" s="1" t="s">
        <v>337</v>
      </c>
      <c r="C19579">
        <v>165.47526999999999</v>
      </c>
      <c r="D19579">
        <v>23.1614469999999</v>
      </c>
    </row>
    <row r="19580" spans="1:4" x14ac:dyDescent="0.3">
      <c r="A19580" s="1" t="s">
        <v>322</v>
      </c>
      <c r="B19580" s="1" t="s">
        <v>337</v>
      </c>
      <c r="C19580">
        <v>165.13206</v>
      </c>
      <c r="D19580">
        <v>23.390253999999899</v>
      </c>
    </row>
    <row r="19581" spans="1:4" x14ac:dyDescent="0.3">
      <c r="A19581" s="1" t="s">
        <v>322</v>
      </c>
      <c r="B19581" s="1" t="s">
        <v>337</v>
      </c>
      <c r="C19581">
        <v>163.53040999999999</v>
      </c>
      <c r="D19581">
        <v>24.419882999999899</v>
      </c>
    </row>
    <row r="19582" spans="1:4" x14ac:dyDescent="0.3">
      <c r="A19582" s="1" t="s">
        <v>322</v>
      </c>
      <c r="B19582" s="1" t="s">
        <v>337</v>
      </c>
      <c r="C19582">
        <v>163.0728</v>
      </c>
      <c r="D19582">
        <v>24.763092999999898</v>
      </c>
    </row>
    <row r="19583" spans="1:4" x14ac:dyDescent="0.3">
      <c r="A19583" s="1" t="s">
        <v>322</v>
      </c>
      <c r="B19583" s="1" t="s">
        <v>337</v>
      </c>
      <c r="C19583">
        <v>162.50077999999999</v>
      </c>
      <c r="D19583">
        <v>25.106302999999901</v>
      </c>
    </row>
    <row r="19584" spans="1:4" x14ac:dyDescent="0.3">
      <c r="A19584" s="1" t="s">
        <v>322</v>
      </c>
      <c r="B19584" s="1" t="s">
        <v>337</v>
      </c>
      <c r="C19584">
        <v>162.15756999999999</v>
      </c>
      <c r="D19584">
        <v>25.3351089999999</v>
      </c>
    </row>
    <row r="19585" spans="1:4" x14ac:dyDescent="0.3">
      <c r="A19585" s="1" t="s">
        <v>322</v>
      </c>
      <c r="B19585" s="1" t="s">
        <v>337</v>
      </c>
      <c r="C19585">
        <v>161.47114999999999</v>
      </c>
      <c r="D19585">
        <v>25.792721999999898</v>
      </c>
    </row>
    <row r="19586" spans="1:4" x14ac:dyDescent="0.3">
      <c r="A19586" s="1" t="s">
        <v>322</v>
      </c>
      <c r="B19586" s="1" t="s">
        <v>337</v>
      </c>
      <c r="C19586">
        <v>161.12794</v>
      </c>
      <c r="D19586">
        <v>26.021528999999902</v>
      </c>
    </row>
    <row r="19587" spans="1:4" x14ac:dyDescent="0.3">
      <c r="A19587" s="1" t="s">
        <v>322</v>
      </c>
      <c r="B19587" s="1" t="s">
        <v>337</v>
      </c>
      <c r="C19587">
        <v>159.52629999999999</v>
      </c>
      <c r="D19587">
        <v>27.165560999999901</v>
      </c>
    </row>
    <row r="19588" spans="1:4" x14ac:dyDescent="0.3">
      <c r="A19588" s="1" t="s">
        <v>322</v>
      </c>
      <c r="B19588" s="1" t="s">
        <v>337</v>
      </c>
      <c r="C19588">
        <v>159.18308999999999</v>
      </c>
      <c r="D19588">
        <v>27.394367999999901</v>
      </c>
    </row>
    <row r="19589" spans="1:4" x14ac:dyDescent="0.3">
      <c r="A19589" s="1" t="s">
        <v>322</v>
      </c>
      <c r="B19589" s="1" t="s">
        <v>337</v>
      </c>
      <c r="C19589">
        <v>158.49666999999999</v>
      </c>
      <c r="D19589">
        <v>27.851980999999899</v>
      </c>
    </row>
    <row r="19590" spans="1:4" x14ac:dyDescent="0.3">
      <c r="A19590" s="1" t="s">
        <v>322</v>
      </c>
      <c r="B19590" s="1" t="s">
        <v>337</v>
      </c>
      <c r="C19590">
        <v>158.26786000000001</v>
      </c>
      <c r="D19590">
        <v>28.080786999999901</v>
      </c>
    </row>
    <row r="19591" spans="1:4" x14ac:dyDescent="0.3">
      <c r="A19591" s="1" t="s">
        <v>322</v>
      </c>
      <c r="B19591" s="1" t="s">
        <v>337</v>
      </c>
      <c r="C19591">
        <v>156.55180999999999</v>
      </c>
      <c r="D19591">
        <v>29.224819999999902</v>
      </c>
    </row>
    <row r="19592" spans="1:4" x14ac:dyDescent="0.3">
      <c r="A19592" s="1" t="s">
        <v>322</v>
      </c>
      <c r="B19592" s="1" t="s">
        <v>337</v>
      </c>
      <c r="C19592">
        <v>156.20859999999999</v>
      </c>
      <c r="D19592">
        <v>29.4536259999999</v>
      </c>
    </row>
    <row r="19593" spans="1:4" x14ac:dyDescent="0.3">
      <c r="A19593" s="1" t="s">
        <v>322</v>
      </c>
      <c r="B19593" s="1" t="s">
        <v>337</v>
      </c>
      <c r="C19593">
        <v>155.63659000000001</v>
      </c>
      <c r="D19593">
        <v>29.911238999999899</v>
      </c>
    </row>
    <row r="19594" spans="1:4" x14ac:dyDescent="0.3">
      <c r="A19594" s="1" t="s">
        <v>322</v>
      </c>
      <c r="B19594" s="1" t="s">
        <v>337</v>
      </c>
      <c r="C19594">
        <v>155.17898</v>
      </c>
      <c r="D19594">
        <v>30.140045999999899</v>
      </c>
    </row>
    <row r="19595" spans="1:4" x14ac:dyDescent="0.3">
      <c r="A19595" s="1" t="s">
        <v>322</v>
      </c>
      <c r="B19595" s="1" t="s">
        <v>337</v>
      </c>
      <c r="C19595">
        <v>154.60695999999999</v>
      </c>
      <c r="D19595">
        <v>30.597658999999901</v>
      </c>
    </row>
    <row r="19596" spans="1:4" x14ac:dyDescent="0.3">
      <c r="A19596" s="1" t="s">
        <v>322</v>
      </c>
      <c r="B19596" s="1" t="s">
        <v>337</v>
      </c>
      <c r="C19596">
        <v>154.26374999999999</v>
      </c>
      <c r="D19596">
        <v>30.826464999999899</v>
      </c>
    </row>
    <row r="19597" spans="1:4" x14ac:dyDescent="0.3">
      <c r="A19597" s="1" t="s">
        <v>322</v>
      </c>
      <c r="B19597" s="1" t="s">
        <v>337</v>
      </c>
      <c r="C19597">
        <v>153.57732999999999</v>
      </c>
      <c r="D19597">
        <v>31.284077999999901</v>
      </c>
    </row>
    <row r="19598" spans="1:4" x14ac:dyDescent="0.3">
      <c r="A19598" s="1" t="s">
        <v>322</v>
      </c>
      <c r="B19598" s="1" t="s">
        <v>337</v>
      </c>
      <c r="C19598">
        <v>153.34852000000001</v>
      </c>
      <c r="D19598">
        <v>31.512884999999901</v>
      </c>
    </row>
    <row r="19599" spans="1:4" x14ac:dyDescent="0.3">
      <c r="A19599" s="1" t="s">
        <v>322</v>
      </c>
      <c r="B19599" s="1" t="s">
        <v>337</v>
      </c>
      <c r="C19599">
        <v>152.66210000000001</v>
      </c>
      <c r="D19599">
        <v>31.9704979999999</v>
      </c>
    </row>
    <row r="19600" spans="1:4" x14ac:dyDescent="0.3">
      <c r="A19600" s="1" t="s">
        <v>322</v>
      </c>
      <c r="B19600" s="1" t="s">
        <v>337</v>
      </c>
      <c r="C19600">
        <v>152.31889000000001</v>
      </c>
      <c r="D19600">
        <v>32.199304999999903</v>
      </c>
    </row>
    <row r="19601" spans="1:4" x14ac:dyDescent="0.3">
      <c r="A19601" s="1" t="s">
        <v>322</v>
      </c>
      <c r="B19601" s="1" t="s">
        <v>337</v>
      </c>
      <c r="C19601">
        <v>151.74688</v>
      </c>
      <c r="D19601">
        <v>32.656917999999898</v>
      </c>
    </row>
    <row r="19602" spans="1:4" x14ac:dyDescent="0.3">
      <c r="A19602" s="1" t="s">
        <v>322</v>
      </c>
      <c r="B19602" s="1" t="s">
        <v>337</v>
      </c>
      <c r="C19602">
        <v>151.40367000000001</v>
      </c>
      <c r="D19602">
        <v>32.885723999999897</v>
      </c>
    </row>
    <row r="19603" spans="1:4" x14ac:dyDescent="0.3">
      <c r="A19603" s="1" t="s">
        <v>322</v>
      </c>
      <c r="B19603" s="1" t="s">
        <v>337</v>
      </c>
      <c r="C19603">
        <v>150.71725000000001</v>
      </c>
      <c r="D19603">
        <v>33.343336999999899</v>
      </c>
    </row>
    <row r="19604" spans="1:4" x14ac:dyDescent="0.3">
      <c r="A19604" s="1" t="s">
        <v>322</v>
      </c>
      <c r="B19604" s="1" t="s">
        <v>337</v>
      </c>
      <c r="C19604">
        <v>150.48844</v>
      </c>
      <c r="D19604">
        <v>33.686546999999898</v>
      </c>
    </row>
    <row r="19605" spans="1:4" x14ac:dyDescent="0.3">
      <c r="A19605" s="1" t="s">
        <v>322</v>
      </c>
      <c r="B19605" s="1" t="s">
        <v>337</v>
      </c>
      <c r="C19605">
        <v>149.80202</v>
      </c>
      <c r="D19605">
        <v>34.029756999999897</v>
      </c>
    </row>
    <row r="19606" spans="1:4" x14ac:dyDescent="0.3">
      <c r="A19606" s="1" t="s">
        <v>322</v>
      </c>
      <c r="B19606" s="1" t="s">
        <v>337</v>
      </c>
      <c r="C19606">
        <v>149.34441000000001</v>
      </c>
      <c r="D19606">
        <v>34.372965999999899</v>
      </c>
    </row>
    <row r="19607" spans="1:4" x14ac:dyDescent="0.3">
      <c r="A19607" s="1" t="s">
        <v>322</v>
      </c>
      <c r="B19607" s="1" t="s">
        <v>337</v>
      </c>
      <c r="C19607">
        <v>147.85717</v>
      </c>
      <c r="D19607">
        <v>35.402595999999903</v>
      </c>
    </row>
    <row r="19608" spans="1:4" x14ac:dyDescent="0.3">
      <c r="A19608" s="1" t="s">
        <v>322</v>
      </c>
      <c r="B19608" s="1" t="s">
        <v>337</v>
      </c>
      <c r="C19608">
        <v>147.51396</v>
      </c>
      <c r="D19608">
        <v>35.745804999999898</v>
      </c>
    </row>
    <row r="19609" spans="1:4" x14ac:dyDescent="0.3">
      <c r="A19609" s="1" t="s">
        <v>322</v>
      </c>
      <c r="B19609" s="1" t="s">
        <v>337</v>
      </c>
      <c r="C19609">
        <v>146.82754</v>
      </c>
      <c r="D19609">
        <v>36.203418999999897</v>
      </c>
    </row>
    <row r="19610" spans="1:4" x14ac:dyDescent="0.3">
      <c r="A19610" s="1" t="s">
        <v>322</v>
      </c>
      <c r="B19610" s="1" t="s">
        <v>337</v>
      </c>
      <c r="C19610">
        <v>146.48433</v>
      </c>
      <c r="D19610">
        <v>36.432224999999903</v>
      </c>
    </row>
    <row r="19611" spans="1:4" x14ac:dyDescent="0.3">
      <c r="A19611" s="1" t="s">
        <v>322</v>
      </c>
      <c r="B19611" s="1" t="s">
        <v>337</v>
      </c>
      <c r="C19611">
        <v>144.88267999999999</v>
      </c>
      <c r="D19611">
        <v>37.576257999999903</v>
      </c>
    </row>
    <row r="19612" spans="1:4" x14ac:dyDescent="0.3">
      <c r="A19612" s="1" t="s">
        <v>322</v>
      </c>
      <c r="B19612" s="1" t="s">
        <v>337</v>
      </c>
      <c r="C19612">
        <v>144.42507000000001</v>
      </c>
      <c r="D19612">
        <v>37.919467999999902</v>
      </c>
    </row>
    <row r="19613" spans="1:4" x14ac:dyDescent="0.3">
      <c r="A19613" s="1" t="s">
        <v>322</v>
      </c>
      <c r="B19613" s="1" t="s">
        <v>337</v>
      </c>
      <c r="C19613">
        <v>143.96745999999999</v>
      </c>
      <c r="D19613">
        <v>38.262677999999902</v>
      </c>
    </row>
    <row r="19614" spans="1:4" x14ac:dyDescent="0.3">
      <c r="A19614" s="1" t="s">
        <v>322</v>
      </c>
      <c r="B19614" s="1" t="s">
        <v>337</v>
      </c>
      <c r="C19614">
        <v>143.50984</v>
      </c>
      <c r="D19614">
        <v>38.605887999999901</v>
      </c>
    </row>
    <row r="19615" spans="1:4" x14ac:dyDescent="0.3">
      <c r="A19615" s="1" t="s">
        <v>322</v>
      </c>
      <c r="B19615" s="1" t="s">
        <v>337</v>
      </c>
      <c r="C19615">
        <v>142.02260000000001</v>
      </c>
      <c r="D19615">
        <v>39.749919999999904</v>
      </c>
    </row>
    <row r="19616" spans="1:4" x14ac:dyDescent="0.3">
      <c r="A19616" s="1" t="s">
        <v>322</v>
      </c>
      <c r="B19616" s="1" t="s">
        <v>337</v>
      </c>
      <c r="C19616">
        <v>141.56498999999999</v>
      </c>
      <c r="D19616">
        <v>39.978722999999903</v>
      </c>
    </row>
    <row r="19617" spans="1:4" x14ac:dyDescent="0.3">
      <c r="A19617" s="1" t="s">
        <v>322</v>
      </c>
      <c r="B19617" s="1" t="s">
        <v>337</v>
      </c>
      <c r="C19617">
        <v>140.07775000000001</v>
      </c>
      <c r="D19617">
        <v>41.122755999999903</v>
      </c>
    </row>
    <row r="19618" spans="1:4" x14ac:dyDescent="0.3">
      <c r="A19618" s="1" t="s">
        <v>322</v>
      </c>
      <c r="B19618" s="1" t="s">
        <v>337</v>
      </c>
      <c r="C19618">
        <v>139.73454000000001</v>
      </c>
      <c r="D19618">
        <v>41.351564999999901</v>
      </c>
    </row>
    <row r="19619" spans="1:4" x14ac:dyDescent="0.3">
      <c r="A19619" s="1" t="s">
        <v>322</v>
      </c>
      <c r="B19619" s="1" t="s">
        <v>337</v>
      </c>
      <c r="C19619">
        <v>139.16252</v>
      </c>
      <c r="D19619">
        <v>41.809177999999903</v>
      </c>
    </row>
    <row r="19620" spans="1:4" x14ac:dyDescent="0.3">
      <c r="A19620" s="1" t="s">
        <v>322</v>
      </c>
      <c r="B19620" s="1" t="s">
        <v>337</v>
      </c>
      <c r="C19620">
        <v>138.81931</v>
      </c>
      <c r="D19620">
        <v>42.0379849999999</v>
      </c>
    </row>
    <row r="19621" spans="1:4" x14ac:dyDescent="0.3">
      <c r="A19621" s="1" t="s">
        <v>322</v>
      </c>
      <c r="B19621" s="1" t="s">
        <v>337</v>
      </c>
      <c r="C19621">
        <v>138.13289</v>
      </c>
      <c r="D19621">
        <v>42.495597999999902</v>
      </c>
    </row>
    <row r="19622" spans="1:4" x14ac:dyDescent="0.3">
      <c r="A19622" s="1" t="s">
        <v>322</v>
      </c>
      <c r="B19622" s="1" t="s">
        <v>337</v>
      </c>
      <c r="C19622">
        <v>137.78968</v>
      </c>
      <c r="D19622">
        <v>42.7244039999999</v>
      </c>
    </row>
    <row r="19623" spans="1:4" x14ac:dyDescent="0.3">
      <c r="A19623" s="1" t="s">
        <v>322</v>
      </c>
      <c r="B19623" s="1" t="s">
        <v>337</v>
      </c>
      <c r="C19623">
        <v>136.18803</v>
      </c>
      <c r="D19623">
        <v>43.868436999999901</v>
      </c>
    </row>
    <row r="19624" spans="1:4" x14ac:dyDescent="0.3">
      <c r="A19624" s="1" t="s">
        <v>322</v>
      </c>
      <c r="B19624" s="1" t="s">
        <v>337</v>
      </c>
      <c r="C19624">
        <v>135.84482</v>
      </c>
      <c r="D19624">
        <v>44.097242999999899</v>
      </c>
    </row>
    <row r="19625" spans="1:4" x14ac:dyDescent="0.3">
      <c r="A19625" s="1" t="s">
        <v>322</v>
      </c>
      <c r="B19625" s="1" t="s">
        <v>337</v>
      </c>
      <c r="C19625">
        <v>135.15841</v>
      </c>
      <c r="D19625">
        <v>44.554855999999901</v>
      </c>
    </row>
    <row r="19626" spans="1:4" x14ac:dyDescent="0.3">
      <c r="A19626" s="1" t="s">
        <v>322</v>
      </c>
      <c r="B19626" s="1" t="s">
        <v>337</v>
      </c>
      <c r="C19626">
        <v>134.8152</v>
      </c>
      <c r="D19626">
        <v>44.783662999999898</v>
      </c>
    </row>
    <row r="19627" spans="1:4" x14ac:dyDescent="0.3">
      <c r="A19627" s="1" t="s">
        <v>322</v>
      </c>
      <c r="B19627" s="1" t="s">
        <v>337</v>
      </c>
      <c r="C19627">
        <v>133.21355</v>
      </c>
      <c r="D19627">
        <v>45.9276949999999</v>
      </c>
    </row>
    <row r="19628" spans="1:4" x14ac:dyDescent="0.3">
      <c r="A19628" s="1" t="s">
        <v>322</v>
      </c>
      <c r="B19628" s="1" t="s">
        <v>337</v>
      </c>
      <c r="C19628">
        <v>132.75594000000001</v>
      </c>
      <c r="D19628">
        <v>46.156501999999897</v>
      </c>
    </row>
    <row r="19629" spans="1:4" x14ac:dyDescent="0.3">
      <c r="A19629" s="1" t="s">
        <v>322</v>
      </c>
      <c r="B19629" s="1" t="s">
        <v>337</v>
      </c>
      <c r="C19629">
        <v>132.29831999999999</v>
      </c>
      <c r="D19629">
        <v>46.499711999999903</v>
      </c>
    </row>
    <row r="19630" spans="1:4" x14ac:dyDescent="0.3">
      <c r="A19630" s="1" t="s">
        <v>322</v>
      </c>
      <c r="B19630" s="1" t="s">
        <v>337</v>
      </c>
      <c r="C19630">
        <v>131.84071</v>
      </c>
      <c r="D19630">
        <v>46.842920999999897</v>
      </c>
    </row>
    <row r="19631" spans="1:4" x14ac:dyDescent="0.3">
      <c r="A19631" s="1" t="s">
        <v>322</v>
      </c>
      <c r="B19631" s="1" t="s">
        <v>337</v>
      </c>
      <c r="C19631">
        <v>131.26868999999999</v>
      </c>
      <c r="D19631">
        <v>47.186130999999897</v>
      </c>
    </row>
    <row r="19632" spans="1:4" x14ac:dyDescent="0.3">
      <c r="A19632" s="1" t="s">
        <v>322</v>
      </c>
      <c r="B19632" s="1" t="s">
        <v>337</v>
      </c>
      <c r="C19632">
        <v>130.81108</v>
      </c>
      <c r="D19632">
        <v>47.529340999999903</v>
      </c>
    </row>
    <row r="19633" spans="1:4" x14ac:dyDescent="0.3">
      <c r="A19633" s="1" t="s">
        <v>322</v>
      </c>
      <c r="B19633" s="1" t="s">
        <v>337</v>
      </c>
      <c r="C19633">
        <v>130.23907</v>
      </c>
      <c r="D19633">
        <v>47.872550999999902</v>
      </c>
    </row>
    <row r="19634" spans="1:4" x14ac:dyDescent="0.3">
      <c r="A19634" s="1" t="s">
        <v>322</v>
      </c>
      <c r="B19634" s="1" t="s">
        <v>337</v>
      </c>
      <c r="C19634">
        <v>129.89586</v>
      </c>
      <c r="D19634">
        <v>48.101356999999901</v>
      </c>
    </row>
    <row r="19635" spans="1:4" x14ac:dyDescent="0.3">
      <c r="A19635" s="1" t="s">
        <v>322</v>
      </c>
      <c r="B19635" s="1" t="s">
        <v>337</v>
      </c>
      <c r="C19635">
        <v>128.17981</v>
      </c>
      <c r="D19635">
        <v>49.130985999999901</v>
      </c>
    </row>
    <row r="19636" spans="1:4" x14ac:dyDescent="0.3">
      <c r="A19636" s="1" t="s">
        <v>322</v>
      </c>
      <c r="B19636" s="1" t="s">
        <v>337</v>
      </c>
      <c r="C19636">
        <v>127.8366</v>
      </c>
      <c r="D19636">
        <v>49.359792999999897</v>
      </c>
    </row>
    <row r="19637" spans="1:4" x14ac:dyDescent="0.3">
      <c r="A19637" s="1" t="s">
        <v>322</v>
      </c>
      <c r="B19637" s="1" t="s">
        <v>337</v>
      </c>
      <c r="C19637">
        <v>122.91726</v>
      </c>
      <c r="D19637">
        <v>52.105470999999902</v>
      </c>
    </row>
    <row r="19638" spans="1:4" x14ac:dyDescent="0.3">
      <c r="A19638" s="1" t="s">
        <v>322</v>
      </c>
      <c r="B19638" s="1" t="s">
        <v>337</v>
      </c>
      <c r="C19638">
        <v>122.57405</v>
      </c>
      <c r="D19638">
        <v>52.334277999999898</v>
      </c>
    </row>
    <row r="19639" spans="1:4" x14ac:dyDescent="0.3">
      <c r="A19639" s="1" t="s">
        <v>322</v>
      </c>
      <c r="B19639" s="1" t="s">
        <v>337</v>
      </c>
      <c r="C19639">
        <v>122.00203</v>
      </c>
      <c r="D19639">
        <v>52.563083999999897</v>
      </c>
    </row>
    <row r="19640" spans="1:4" x14ac:dyDescent="0.3">
      <c r="A19640" s="1" t="s">
        <v>322</v>
      </c>
      <c r="B19640" s="1" t="s">
        <v>337</v>
      </c>
      <c r="C19640">
        <v>121.65882000000001</v>
      </c>
      <c r="D19640">
        <v>52.906293999999903</v>
      </c>
    </row>
    <row r="19641" spans="1:4" x14ac:dyDescent="0.3">
      <c r="A19641" s="1" t="s">
        <v>322</v>
      </c>
      <c r="B19641" s="1" t="s">
        <v>337</v>
      </c>
      <c r="C19641">
        <v>120.858</v>
      </c>
      <c r="D19641">
        <v>53.135099999999902</v>
      </c>
    </row>
    <row r="19642" spans="1:4" x14ac:dyDescent="0.3">
      <c r="A19642" s="1" t="s">
        <v>322</v>
      </c>
      <c r="B19642" s="1" t="s">
        <v>337</v>
      </c>
      <c r="C19642">
        <v>120.51479</v>
      </c>
      <c r="D19642">
        <v>53.363906999999898</v>
      </c>
    </row>
    <row r="19643" spans="1:4" x14ac:dyDescent="0.3">
      <c r="A19643" s="1" t="s">
        <v>322</v>
      </c>
      <c r="B19643" s="1" t="s">
        <v>337</v>
      </c>
      <c r="C19643">
        <v>119.71397</v>
      </c>
      <c r="D19643">
        <v>53.707116999999897</v>
      </c>
    </row>
    <row r="19644" spans="1:4" x14ac:dyDescent="0.3">
      <c r="A19644" s="1" t="s">
        <v>322</v>
      </c>
      <c r="B19644" s="1" t="s">
        <v>337</v>
      </c>
      <c r="C19644">
        <v>119.37076</v>
      </c>
      <c r="D19644">
        <v>53.8215199999999</v>
      </c>
    </row>
    <row r="19645" spans="1:4" x14ac:dyDescent="0.3">
      <c r="A19645" s="1" t="s">
        <v>322</v>
      </c>
      <c r="B19645" s="1" t="s">
        <v>337</v>
      </c>
      <c r="C19645">
        <v>118.56993</v>
      </c>
      <c r="D19645">
        <v>54.164729999999899</v>
      </c>
    </row>
    <row r="19646" spans="1:4" x14ac:dyDescent="0.3">
      <c r="A19646" s="1" t="s">
        <v>322</v>
      </c>
      <c r="B19646" s="1" t="s">
        <v>338</v>
      </c>
      <c r="C19646">
        <v>186.21693999999999</v>
      </c>
      <c r="D19646">
        <v>12.293138000000001</v>
      </c>
    </row>
    <row r="19647" spans="1:4" x14ac:dyDescent="0.3">
      <c r="A19647" s="1" t="s">
        <v>322</v>
      </c>
      <c r="B19647" s="1" t="s">
        <v>338</v>
      </c>
      <c r="C19647">
        <v>186.21693999999999</v>
      </c>
      <c r="D19647">
        <v>12.407541</v>
      </c>
    </row>
    <row r="19648" spans="1:4" x14ac:dyDescent="0.3">
      <c r="A19648" s="1" t="s">
        <v>322</v>
      </c>
      <c r="B19648" s="1" t="s">
        <v>338</v>
      </c>
      <c r="C19648">
        <v>185.87372999999999</v>
      </c>
      <c r="D19648">
        <v>12.407541</v>
      </c>
    </row>
    <row r="19649" spans="1:4" x14ac:dyDescent="0.3">
      <c r="A19649" s="1" t="s">
        <v>322</v>
      </c>
      <c r="B19649" s="1" t="s">
        <v>338</v>
      </c>
      <c r="C19649">
        <v>185.87372999999999</v>
      </c>
      <c r="D19649">
        <v>12.521944</v>
      </c>
    </row>
    <row r="19650" spans="1:4" x14ac:dyDescent="0.3">
      <c r="A19650" s="1" t="s">
        <v>322</v>
      </c>
      <c r="B19650" s="1" t="s">
        <v>338</v>
      </c>
      <c r="C19650">
        <v>185.18731</v>
      </c>
      <c r="D19650">
        <v>12.636348</v>
      </c>
    </row>
    <row r="19651" spans="1:4" x14ac:dyDescent="0.3">
      <c r="A19651" s="1" t="s">
        <v>322</v>
      </c>
      <c r="B19651" s="1" t="s">
        <v>338</v>
      </c>
      <c r="C19651">
        <v>185.07291000000001</v>
      </c>
      <c r="D19651">
        <v>12.636348</v>
      </c>
    </row>
    <row r="19652" spans="1:4" x14ac:dyDescent="0.3">
      <c r="A19652" s="1" t="s">
        <v>322</v>
      </c>
      <c r="B19652" s="1" t="s">
        <v>338</v>
      </c>
      <c r="C19652">
        <v>184.72970000000001</v>
      </c>
      <c r="D19652">
        <v>12.750750999999999</v>
      </c>
    </row>
    <row r="19653" spans="1:4" x14ac:dyDescent="0.3">
      <c r="A19653" s="1" t="s">
        <v>322</v>
      </c>
      <c r="B19653" s="1" t="s">
        <v>338</v>
      </c>
      <c r="C19653">
        <v>184.72970000000001</v>
      </c>
      <c r="D19653">
        <v>12.865153999999899</v>
      </c>
    </row>
    <row r="19654" spans="1:4" x14ac:dyDescent="0.3">
      <c r="A19654" s="1" t="s">
        <v>322</v>
      </c>
      <c r="B19654" s="1" t="s">
        <v>338</v>
      </c>
      <c r="C19654">
        <v>184.04328000000001</v>
      </c>
      <c r="D19654">
        <v>13.093960999999901</v>
      </c>
    </row>
    <row r="19655" spans="1:4" x14ac:dyDescent="0.3">
      <c r="A19655" s="1" t="s">
        <v>322</v>
      </c>
      <c r="B19655" s="1" t="s">
        <v>338</v>
      </c>
      <c r="C19655">
        <v>183.92887999999999</v>
      </c>
      <c r="D19655">
        <v>13.093960999999901</v>
      </c>
    </row>
    <row r="19656" spans="1:4" x14ac:dyDescent="0.3">
      <c r="A19656" s="1" t="s">
        <v>322</v>
      </c>
      <c r="B19656" s="1" t="s">
        <v>338</v>
      </c>
      <c r="C19656">
        <v>182.89924999999999</v>
      </c>
      <c r="D19656">
        <v>13.551573999999899</v>
      </c>
    </row>
    <row r="19657" spans="1:4" x14ac:dyDescent="0.3">
      <c r="A19657" s="1" t="s">
        <v>322</v>
      </c>
      <c r="B19657" s="1" t="s">
        <v>338</v>
      </c>
      <c r="C19657">
        <v>182.78484</v>
      </c>
      <c r="D19657">
        <v>13.551573999999899</v>
      </c>
    </row>
    <row r="19658" spans="1:4" x14ac:dyDescent="0.3">
      <c r="A19658" s="1" t="s">
        <v>322</v>
      </c>
      <c r="B19658" s="1" t="s">
        <v>338</v>
      </c>
      <c r="C19658">
        <v>181.06880000000001</v>
      </c>
      <c r="D19658">
        <v>14.3523969999999</v>
      </c>
    </row>
    <row r="19659" spans="1:4" x14ac:dyDescent="0.3">
      <c r="A19659" s="1" t="s">
        <v>322</v>
      </c>
      <c r="B19659" s="1" t="s">
        <v>338</v>
      </c>
      <c r="C19659">
        <v>180.38238000000001</v>
      </c>
      <c r="D19659">
        <v>14.6956059999999</v>
      </c>
    </row>
    <row r="19660" spans="1:4" x14ac:dyDescent="0.3">
      <c r="A19660" s="1" t="s">
        <v>322</v>
      </c>
      <c r="B19660" s="1" t="s">
        <v>338</v>
      </c>
      <c r="C19660">
        <v>179.69596000000001</v>
      </c>
      <c r="D19660">
        <v>15.153218999999901</v>
      </c>
    </row>
    <row r="19661" spans="1:4" x14ac:dyDescent="0.3">
      <c r="A19661" s="1" t="s">
        <v>322</v>
      </c>
      <c r="B19661" s="1" t="s">
        <v>338</v>
      </c>
      <c r="C19661">
        <v>179.58154999999999</v>
      </c>
      <c r="D19661">
        <v>15.153218999999901</v>
      </c>
    </row>
    <row r="19662" spans="1:4" x14ac:dyDescent="0.3">
      <c r="A19662" s="1" t="s">
        <v>322</v>
      </c>
      <c r="B19662" s="1" t="s">
        <v>338</v>
      </c>
      <c r="C19662">
        <v>173.28936999999999</v>
      </c>
      <c r="D19662">
        <v>19.157332999999898</v>
      </c>
    </row>
    <row r="19663" spans="1:4" x14ac:dyDescent="0.3">
      <c r="A19663" s="1" t="s">
        <v>322</v>
      </c>
      <c r="B19663" s="1" t="s">
        <v>338</v>
      </c>
      <c r="C19663">
        <v>173.17497</v>
      </c>
      <c r="D19663">
        <v>19.157332999999898</v>
      </c>
    </row>
    <row r="19664" spans="1:4" x14ac:dyDescent="0.3">
      <c r="A19664" s="1" t="s">
        <v>322</v>
      </c>
      <c r="B19664" s="1" t="s">
        <v>338</v>
      </c>
      <c r="C19664">
        <v>172.83176</v>
      </c>
      <c r="D19664">
        <v>19.271736999999899</v>
      </c>
    </row>
    <row r="19665" spans="1:4" x14ac:dyDescent="0.3">
      <c r="A19665" s="1" t="s">
        <v>322</v>
      </c>
      <c r="B19665" s="1" t="s">
        <v>338</v>
      </c>
      <c r="C19665">
        <v>172.71736000000001</v>
      </c>
      <c r="D19665">
        <v>19.500542999999901</v>
      </c>
    </row>
    <row r="19666" spans="1:4" x14ac:dyDescent="0.3">
      <c r="A19666" s="1" t="s">
        <v>322</v>
      </c>
      <c r="B19666" s="1" t="s">
        <v>338</v>
      </c>
      <c r="C19666">
        <v>172.46422000000001</v>
      </c>
      <c r="D19666">
        <v>19.545762999999901</v>
      </c>
    </row>
    <row r="19667" spans="1:4" x14ac:dyDescent="0.3">
      <c r="A19667" s="1" t="s">
        <v>322</v>
      </c>
      <c r="B19667" s="1" t="s">
        <v>338</v>
      </c>
      <c r="C19667">
        <v>172.25973999999999</v>
      </c>
      <c r="D19667">
        <v>19.729344999999999</v>
      </c>
    </row>
    <row r="19668" spans="1:4" x14ac:dyDescent="0.3">
      <c r="A19668" s="1" t="s">
        <v>322</v>
      </c>
      <c r="B19668" s="1" t="s">
        <v>338</v>
      </c>
      <c r="C19668">
        <v>172.03093999999999</v>
      </c>
      <c r="D19668">
        <v>20.072554</v>
      </c>
    </row>
    <row r="19669" spans="1:4" x14ac:dyDescent="0.3">
      <c r="A19669" s="1" t="s">
        <v>322</v>
      </c>
      <c r="B19669" s="1" t="s">
        <v>338</v>
      </c>
      <c r="C19669">
        <v>171.68772999999999</v>
      </c>
      <c r="D19669">
        <v>20.186958000000001</v>
      </c>
    </row>
    <row r="19670" spans="1:4" x14ac:dyDescent="0.3">
      <c r="A19670" s="1" t="s">
        <v>322</v>
      </c>
      <c r="B19670" s="1" t="s">
        <v>338</v>
      </c>
      <c r="C19670">
        <v>171.34451999999999</v>
      </c>
      <c r="D19670">
        <v>20.530166999999999</v>
      </c>
    </row>
    <row r="19671" spans="1:4" x14ac:dyDescent="0.3">
      <c r="A19671" s="1" t="s">
        <v>322</v>
      </c>
      <c r="B19671" s="1" t="s">
        <v>338</v>
      </c>
      <c r="C19671">
        <v>171.23012</v>
      </c>
      <c r="D19671">
        <v>20.530166999999999</v>
      </c>
    </row>
    <row r="19672" spans="1:4" x14ac:dyDescent="0.3">
      <c r="A19672" s="1" t="s">
        <v>322</v>
      </c>
      <c r="B19672" s="1" t="s">
        <v>338</v>
      </c>
      <c r="C19672">
        <v>171.00130999999999</v>
      </c>
      <c r="D19672">
        <v>20.758973999999998</v>
      </c>
    </row>
    <row r="19673" spans="1:4" x14ac:dyDescent="0.3">
      <c r="A19673" s="1" t="s">
        <v>322</v>
      </c>
      <c r="B19673" s="1" t="s">
        <v>338</v>
      </c>
      <c r="C19673">
        <v>170.88691</v>
      </c>
      <c r="D19673">
        <v>20.758973999999998</v>
      </c>
    </row>
    <row r="19674" spans="1:4" x14ac:dyDescent="0.3">
      <c r="A19674" s="1" t="s">
        <v>322</v>
      </c>
      <c r="B19674" s="1" t="s">
        <v>338</v>
      </c>
      <c r="C19674">
        <v>170.65809999999999</v>
      </c>
      <c r="D19674">
        <v>20.987780000000001</v>
      </c>
    </row>
    <row r="19675" spans="1:4" x14ac:dyDescent="0.3">
      <c r="A19675" s="1" t="s">
        <v>322</v>
      </c>
      <c r="B19675" s="1" t="s">
        <v>338</v>
      </c>
      <c r="C19675">
        <v>169.97167999999999</v>
      </c>
      <c r="D19675">
        <v>21.445392999999999</v>
      </c>
    </row>
    <row r="19676" spans="1:4" x14ac:dyDescent="0.3">
      <c r="A19676" s="1" t="s">
        <v>322</v>
      </c>
      <c r="B19676" s="1" t="s">
        <v>338</v>
      </c>
      <c r="C19676">
        <v>169.62846999999999</v>
      </c>
      <c r="D19676">
        <v>21.674199999999999</v>
      </c>
    </row>
    <row r="19677" spans="1:4" x14ac:dyDescent="0.3">
      <c r="A19677" s="1" t="s">
        <v>322</v>
      </c>
      <c r="B19677" s="1" t="s">
        <v>338</v>
      </c>
      <c r="C19677">
        <v>169.28525999999999</v>
      </c>
      <c r="D19677">
        <v>21.903005999999898</v>
      </c>
    </row>
    <row r="19678" spans="1:4" x14ac:dyDescent="0.3">
      <c r="A19678" s="1" t="s">
        <v>322</v>
      </c>
      <c r="B19678" s="1" t="s">
        <v>338</v>
      </c>
      <c r="C19678">
        <v>169.05645000000001</v>
      </c>
      <c r="D19678">
        <v>22.131812999999902</v>
      </c>
    </row>
    <row r="19679" spans="1:4" x14ac:dyDescent="0.3">
      <c r="A19679" s="1" t="s">
        <v>322</v>
      </c>
      <c r="B19679" s="1" t="s">
        <v>338</v>
      </c>
      <c r="C19679">
        <v>168.94204999999999</v>
      </c>
      <c r="D19679">
        <v>22.131812999999902</v>
      </c>
    </row>
    <row r="19680" spans="1:4" x14ac:dyDescent="0.3">
      <c r="A19680" s="1" t="s">
        <v>322</v>
      </c>
      <c r="B19680" s="1" t="s">
        <v>338</v>
      </c>
      <c r="C19680">
        <v>168.37003000000001</v>
      </c>
      <c r="D19680">
        <v>22.5894259999999</v>
      </c>
    </row>
    <row r="19681" spans="1:4" x14ac:dyDescent="0.3">
      <c r="A19681" s="1" t="s">
        <v>322</v>
      </c>
      <c r="B19681" s="1" t="s">
        <v>338</v>
      </c>
      <c r="C19681">
        <v>168.02681999999999</v>
      </c>
      <c r="D19681">
        <v>22.8182329999999</v>
      </c>
    </row>
    <row r="19682" spans="1:4" x14ac:dyDescent="0.3">
      <c r="A19682" s="1" t="s">
        <v>322</v>
      </c>
      <c r="B19682" s="1" t="s">
        <v>338</v>
      </c>
      <c r="C19682">
        <v>167.79802000000001</v>
      </c>
      <c r="D19682">
        <v>23.047038999999899</v>
      </c>
    </row>
    <row r="19683" spans="1:4" x14ac:dyDescent="0.3">
      <c r="A19683" s="1" t="s">
        <v>322</v>
      </c>
      <c r="B19683" s="1" t="s">
        <v>338</v>
      </c>
      <c r="C19683">
        <v>167.68360999999999</v>
      </c>
      <c r="D19683">
        <v>23.047038999999899</v>
      </c>
    </row>
    <row r="19684" spans="1:4" x14ac:dyDescent="0.3">
      <c r="A19684" s="1" t="s">
        <v>322</v>
      </c>
      <c r="B19684" s="1" t="s">
        <v>338</v>
      </c>
      <c r="C19684">
        <v>167.45481000000001</v>
      </c>
      <c r="D19684">
        <v>23.275845999999898</v>
      </c>
    </row>
    <row r="19685" spans="1:4" x14ac:dyDescent="0.3">
      <c r="A19685" s="1" t="s">
        <v>322</v>
      </c>
      <c r="B19685" s="1" t="s">
        <v>338</v>
      </c>
      <c r="C19685">
        <v>167.11160000000001</v>
      </c>
      <c r="D19685">
        <v>23.504651999999901</v>
      </c>
    </row>
    <row r="19686" spans="1:4" x14ac:dyDescent="0.3">
      <c r="A19686" s="1" t="s">
        <v>322</v>
      </c>
      <c r="B19686" s="1" t="s">
        <v>338</v>
      </c>
      <c r="C19686">
        <v>166.88279</v>
      </c>
      <c r="D19686">
        <v>23.847863999999898</v>
      </c>
    </row>
    <row r="19687" spans="1:4" x14ac:dyDescent="0.3">
      <c r="A19687" s="1" t="s">
        <v>322</v>
      </c>
      <c r="B19687" s="1" t="s">
        <v>338</v>
      </c>
      <c r="C19687">
        <v>166.76839000000001</v>
      </c>
      <c r="D19687">
        <v>23.847863999999898</v>
      </c>
    </row>
    <row r="19688" spans="1:4" x14ac:dyDescent="0.3">
      <c r="A19688" s="1" t="s">
        <v>322</v>
      </c>
      <c r="B19688" s="1" t="s">
        <v>338</v>
      </c>
      <c r="C19688">
        <v>166.53958</v>
      </c>
      <c r="D19688">
        <v>24.076669999999901</v>
      </c>
    </row>
    <row r="19689" spans="1:4" x14ac:dyDescent="0.3">
      <c r="A19689" s="1" t="s">
        <v>322</v>
      </c>
      <c r="B19689" s="1" t="s">
        <v>338</v>
      </c>
      <c r="C19689">
        <v>166.42518000000001</v>
      </c>
      <c r="D19689">
        <v>24.076669999999901</v>
      </c>
    </row>
    <row r="19690" spans="1:4" x14ac:dyDescent="0.3">
      <c r="A19690" s="1" t="s">
        <v>322</v>
      </c>
      <c r="B19690" s="1" t="s">
        <v>338</v>
      </c>
      <c r="C19690">
        <v>166.19637</v>
      </c>
      <c r="D19690">
        <v>24.305474999999898</v>
      </c>
    </row>
    <row r="19691" spans="1:4" x14ac:dyDescent="0.3">
      <c r="A19691" s="1" t="s">
        <v>322</v>
      </c>
      <c r="B19691" s="1" t="s">
        <v>338</v>
      </c>
      <c r="C19691">
        <v>166.08197000000001</v>
      </c>
      <c r="D19691">
        <v>24.305474999999898</v>
      </c>
    </row>
    <row r="19692" spans="1:4" x14ac:dyDescent="0.3">
      <c r="A19692" s="1" t="s">
        <v>322</v>
      </c>
      <c r="B19692" s="1" t="s">
        <v>338</v>
      </c>
      <c r="C19692">
        <v>165.50995</v>
      </c>
      <c r="D19692">
        <v>24.7630879999999</v>
      </c>
    </row>
    <row r="19693" spans="1:4" x14ac:dyDescent="0.3">
      <c r="A19693" s="1" t="s">
        <v>322</v>
      </c>
      <c r="B19693" s="1" t="s">
        <v>338</v>
      </c>
      <c r="C19693">
        <v>164.93794</v>
      </c>
      <c r="D19693">
        <v>25.220700999999899</v>
      </c>
    </row>
    <row r="19694" spans="1:4" x14ac:dyDescent="0.3">
      <c r="A19694" s="1" t="s">
        <v>322</v>
      </c>
      <c r="B19694" s="1" t="s">
        <v>338</v>
      </c>
      <c r="C19694">
        <v>164.59473</v>
      </c>
      <c r="D19694">
        <v>25.563910999999901</v>
      </c>
    </row>
    <row r="19695" spans="1:4" x14ac:dyDescent="0.3">
      <c r="A19695" s="1" t="s">
        <v>322</v>
      </c>
      <c r="B19695" s="1" t="s">
        <v>338</v>
      </c>
      <c r="C19695">
        <v>164.25152</v>
      </c>
      <c r="D19695">
        <v>25.678313999999901</v>
      </c>
    </row>
    <row r="19696" spans="1:4" x14ac:dyDescent="0.3">
      <c r="A19696" s="1" t="s">
        <v>322</v>
      </c>
      <c r="B19696" s="1" t="s">
        <v>338</v>
      </c>
      <c r="C19696">
        <v>164.02270999999999</v>
      </c>
      <c r="D19696">
        <v>26.0215239999999</v>
      </c>
    </row>
    <row r="19697" spans="1:4" x14ac:dyDescent="0.3">
      <c r="A19697" s="1" t="s">
        <v>322</v>
      </c>
      <c r="B19697" s="1" t="s">
        <v>338</v>
      </c>
      <c r="C19697">
        <v>163.90831</v>
      </c>
      <c r="D19697">
        <v>26.0215239999999</v>
      </c>
    </row>
    <row r="19698" spans="1:4" x14ac:dyDescent="0.3">
      <c r="A19698" s="1" t="s">
        <v>322</v>
      </c>
      <c r="B19698" s="1" t="s">
        <v>338</v>
      </c>
      <c r="C19698">
        <v>163.67949999999999</v>
      </c>
      <c r="D19698">
        <v>26.250329999999899</v>
      </c>
    </row>
    <row r="19699" spans="1:4" x14ac:dyDescent="0.3">
      <c r="A19699" s="1" t="s">
        <v>322</v>
      </c>
      <c r="B19699" s="1" t="s">
        <v>338</v>
      </c>
      <c r="C19699">
        <v>163.5651</v>
      </c>
      <c r="D19699">
        <v>26.250329999999899</v>
      </c>
    </row>
    <row r="19700" spans="1:4" x14ac:dyDescent="0.3">
      <c r="A19700" s="1" t="s">
        <v>322</v>
      </c>
      <c r="B19700" s="1" t="s">
        <v>338</v>
      </c>
      <c r="C19700">
        <v>163.33628999999999</v>
      </c>
      <c r="D19700">
        <v>26.479136999999898</v>
      </c>
    </row>
    <row r="19701" spans="1:4" x14ac:dyDescent="0.3">
      <c r="A19701" s="1" t="s">
        <v>322</v>
      </c>
      <c r="B19701" s="1" t="s">
        <v>338</v>
      </c>
      <c r="C19701">
        <v>163.33628999999999</v>
      </c>
      <c r="D19701">
        <v>26.593539999999901</v>
      </c>
    </row>
    <row r="19702" spans="1:4" x14ac:dyDescent="0.3">
      <c r="A19702" s="1" t="s">
        <v>322</v>
      </c>
      <c r="B19702" s="1" t="s">
        <v>338</v>
      </c>
      <c r="C19702">
        <v>162.76427000000001</v>
      </c>
      <c r="D19702">
        <v>27.0511529999999</v>
      </c>
    </row>
    <row r="19703" spans="1:4" x14ac:dyDescent="0.3">
      <c r="A19703" s="1" t="s">
        <v>322</v>
      </c>
      <c r="B19703" s="1" t="s">
        <v>338</v>
      </c>
      <c r="C19703">
        <v>162.64986999999999</v>
      </c>
      <c r="D19703">
        <v>27.0511529999999</v>
      </c>
    </row>
    <row r="19704" spans="1:4" x14ac:dyDescent="0.3">
      <c r="A19704" s="1" t="s">
        <v>322</v>
      </c>
      <c r="B19704" s="1" t="s">
        <v>338</v>
      </c>
      <c r="C19704">
        <v>161.39143000000001</v>
      </c>
      <c r="D19704">
        <v>28.0807819999999</v>
      </c>
    </row>
    <row r="19705" spans="1:4" x14ac:dyDescent="0.3">
      <c r="A19705" s="1" t="s">
        <v>322</v>
      </c>
      <c r="B19705" s="1" t="s">
        <v>338</v>
      </c>
      <c r="C19705">
        <v>161.16263000000001</v>
      </c>
      <c r="D19705">
        <v>28.3095889999999</v>
      </c>
    </row>
    <row r="19706" spans="1:4" x14ac:dyDescent="0.3">
      <c r="A19706" s="1" t="s">
        <v>322</v>
      </c>
      <c r="B19706" s="1" t="s">
        <v>338</v>
      </c>
      <c r="C19706">
        <v>160.91672</v>
      </c>
      <c r="D19706">
        <v>28.510655999999901</v>
      </c>
    </row>
    <row r="19707" spans="1:4" x14ac:dyDescent="0.3">
      <c r="A19707" s="1" t="s">
        <v>322</v>
      </c>
      <c r="B19707" s="1" t="s">
        <v>338</v>
      </c>
      <c r="C19707">
        <v>160.59061</v>
      </c>
      <c r="D19707">
        <v>28.767201999999902</v>
      </c>
    </row>
    <row r="19708" spans="1:4" x14ac:dyDescent="0.3">
      <c r="A19708" s="1" t="s">
        <v>322</v>
      </c>
      <c r="B19708" s="1" t="s">
        <v>338</v>
      </c>
      <c r="C19708">
        <v>159.87415999999999</v>
      </c>
      <c r="D19708">
        <v>29.368105999999901</v>
      </c>
    </row>
    <row r="19709" spans="1:4" x14ac:dyDescent="0.3">
      <c r="A19709" s="1" t="s">
        <v>322</v>
      </c>
      <c r="B19709" s="1" t="s">
        <v>338</v>
      </c>
      <c r="C19709">
        <v>159.33217999999999</v>
      </c>
      <c r="D19709">
        <v>29.796830999999901</v>
      </c>
    </row>
    <row r="19710" spans="1:4" x14ac:dyDescent="0.3">
      <c r="A19710" s="1" t="s">
        <v>322</v>
      </c>
      <c r="B19710" s="1" t="s">
        <v>338</v>
      </c>
      <c r="C19710">
        <v>152.46798000000001</v>
      </c>
      <c r="D19710">
        <v>34.830573999999899</v>
      </c>
    </row>
    <row r="19711" spans="1:4" x14ac:dyDescent="0.3">
      <c r="A19711" s="1" t="s">
        <v>322</v>
      </c>
      <c r="B19711" s="1" t="s">
        <v>338</v>
      </c>
      <c r="C19711">
        <v>152.12477000000001</v>
      </c>
      <c r="D19711">
        <v>35.173783999999898</v>
      </c>
    </row>
    <row r="19712" spans="1:4" x14ac:dyDescent="0.3">
      <c r="A19712" s="1" t="s">
        <v>322</v>
      </c>
      <c r="B19712" s="1" t="s">
        <v>338</v>
      </c>
      <c r="C19712">
        <v>151.55275</v>
      </c>
      <c r="D19712">
        <v>35.745799999999903</v>
      </c>
    </row>
    <row r="19713" spans="1:4" x14ac:dyDescent="0.3">
      <c r="A19713" s="1" t="s">
        <v>322</v>
      </c>
      <c r="B19713" s="1" t="s">
        <v>338</v>
      </c>
      <c r="C19713">
        <v>151.91761</v>
      </c>
      <c r="D19713">
        <v>35.364598999999899</v>
      </c>
    </row>
    <row r="19714" spans="1:4" x14ac:dyDescent="0.3">
      <c r="A19714" s="1" t="s">
        <v>322</v>
      </c>
      <c r="B19714" s="1" t="s">
        <v>338</v>
      </c>
      <c r="C19714">
        <v>151.37980999999999</v>
      </c>
      <c r="D19714">
        <v>35.9974109999999</v>
      </c>
    </row>
    <row r="19715" spans="1:4" x14ac:dyDescent="0.3">
      <c r="A19715" s="1" t="s">
        <v>322</v>
      </c>
      <c r="B19715" s="1" t="s">
        <v>338</v>
      </c>
      <c r="C19715">
        <v>151.20954999999901</v>
      </c>
      <c r="D19715">
        <v>36.203413999999903</v>
      </c>
    </row>
    <row r="19716" spans="1:4" x14ac:dyDescent="0.3">
      <c r="A19716" s="1" t="s">
        <v>322</v>
      </c>
      <c r="B19716" s="1" t="s">
        <v>338</v>
      </c>
      <c r="C19716">
        <v>151.127849999999</v>
      </c>
      <c r="D19716">
        <v>36.385845999999901</v>
      </c>
    </row>
    <row r="19717" spans="1:4" x14ac:dyDescent="0.3">
      <c r="A19717" s="1" t="s">
        <v>322</v>
      </c>
      <c r="B19717" s="1" t="s">
        <v>338</v>
      </c>
      <c r="C19717">
        <v>150.98076999999901</v>
      </c>
      <c r="D19717">
        <v>36.546622999999897</v>
      </c>
    </row>
    <row r="19718" spans="1:4" x14ac:dyDescent="0.3">
      <c r="A19718" s="1" t="s">
        <v>322</v>
      </c>
      <c r="B19718" s="1" t="s">
        <v>338</v>
      </c>
      <c r="C19718">
        <v>150.63755999999901</v>
      </c>
      <c r="D19718">
        <v>36.775429999999901</v>
      </c>
    </row>
    <row r="19719" spans="1:4" x14ac:dyDescent="0.3">
      <c r="A19719" s="1" t="s">
        <v>322</v>
      </c>
      <c r="B19719" s="1" t="s">
        <v>338</v>
      </c>
      <c r="C19719">
        <v>150.63755999999901</v>
      </c>
      <c r="D19719">
        <v>36.889832999999904</v>
      </c>
    </row>
    <row r="19720" spans="1:4" x14ac:dyDescent="0.3">
      <c r="A19720" s="1" t="s">
        <v>322</v>
      </c>
      <c r="B19720" s="1" t="s">
        <v>338</v>
      </c>
      <c r="C19720">
        <v>150.065539999999</v>
      </c>
      <c r="D19720">
        <v>37.347446999999903</v>
      </c>
    </row>
    <row r="19721" spans="1:4" x14ac:dyDescent="0.3">
      <c r="A19721" s="1" t="s">
        <v>322</v>
      </c>
      <c r="B19721" s="1" t="s">
        <v>338</v>
      </c>
      <c r="C19721">
        <v>149.37911999999901</v>
      </c>
      <c r="D19721">
        <v>37.805059999999997</v>
      </c>
    </row>
    <row r="19722" spans="1:4" x14ac:dyDescent="0.3">
      <c r="A19722" s="1" t="s">
        <v>322</v>
      </c>
      <c r="B19722" s="1" t="s">
        <v>338</v>
      </c>
      <c r="C19722">
        <v>149.150319999999</v>
      </c>
      <c r="D19722">
        <v>38.033867000000001</v>
      </c>
    </row>
    <row r="19723" spans="1:4" x14ac:dyDescent="0.3">
      <c r="A19723" s="1" t="s">
        <v>322</v>
      </c>
      <c r="B19723" s="1" t="s">
        <v>338</v>
      </c>
      <c r="C19723">
        <v>148.57829999999899</v>
      </c>
      <c r="D19723">
        <v>38.491480000000003</v>
      </c>
    </row>
    <row r="19724" spans="1:4" x14ac:dyDescent="0.3">
      <c r="A19724" s="1" t="s">
        <v>322</v>
      </c>
      <c r="B19724" s="1" t="s">
        <v>338</v>
      </c>
      <c r="C19724">
        <v>147.89187999999899</v>
      </c>
      <c r="D19724">
        <v>39.063491999999997</v>
      </c>
    </row>
    <row r="19725" spans="1:4" x14ac:dyDescent="0.3">
      <c r="A19725" s="1" t="s">
        <v>322</v>
      </c>
      <c r="B19725" s="1" t="s">
        <v>338</v>
      </c>
      <c r="C19725">
        <v>147.738689999999</v>
      </c>
      <c r="D19725">
        <v>39.290768999999997</v>
      </c>
    </row>
    <row r="19726" spans="1:4" x14ac:dyDescent="0.3">
      <c r="A19726" s="1" t="s">
        <v>322</v>
      </c>
      <c r="B19726" s="1" t="s">
        <v>338</v>
      </c>
      <c r="C19726">
        <v>147.31985999999901</v>
      </c>
      <c r="D19726">
        <v>39.635508000000002</v>
      </c>
    </row>
    <row r="19727" spans="1:4" x14ac:dyDescent="0.3">
      <c r="A19727" s="1" t="s">
        <v>322</v>
      </c>
      <c r="B19727" s="1" t="s">
        <v>338</v>
      </c>
      <c r="C19727">
        <v>147.17320999999899</v>
      </c>
      <c r="D19727">
        <v>39.724198000000001</v>
      </c>
    </row>
    <row r="19728" spans="1:4" x14ac:dyDescent="0.3">
      <c r="A19728" s="1" t="s">
        <v>322</v>
      </c>
      <c r="B19728" s="1" t="s">
        <v>338</v>
      </c>
      <c r="C19728">
        <v>146.25492999999901</v>
      </c>
      <c r="D19728">
        <v>40.399079999999998</v>
      </c>
    </row>
    <row r="19729" spans="1:4" x14ac:dyDescent="0.3">
      <c r="A19729" s="1" t="s">
        <v>322</v>
      </c>
      <c r="B19729" s="1" t="s">
        <v>338</v>
      </c>
      <c r="C19729">
        <v>145.94702999999899</v>
      </c>
      <c r="D19729">
        <v>40.665140999999998</v>
      </c>
    </row>
    <row r="19730" spans="1:4" x14ac:dyDescent="0.3">
      <c r="A19730" s="1" t="s">
        <v>322</v>
      </c>
      <c r="B19730" s="1" t="s">
        <v>338</v>
      </c>
      <c r="C19730">
        <v>145.71821999999901</v>
      </c>
      <c r="D19730">
        <v>40.893946999999997</v>
      </c>
    </row>
    <row r="19731" spans="1:4" x14ac:dyDescent="0.3">
      <c r="A19731" s="1" t="s">
        <v>322</v>
      </c>
      <c r="B19731" s="1" t="s">
        <v>338</v>
      </c>
      <c r="C19731">
        <v>145.146199999999</v>
      </c>
      <c r="D19731">
        <v>41.237156999999897</v>
      </c>
    </row>
    <row r="19732" spans="1:4" x14ac:dyDescent="0.3">
      <c r="A19732" s="1" t="s">
        <v>322</v>
      </c>
      <c r="B19732" s="1" t="s">
        <v>338</v>
      </c>
      <c r="C19732">
        <v>145.086299999999</v>
      </c>
      <c r="D19732">
        <v>41.288856999999901</v>
      </c>
    </row>
    <row r="19733" spans="1:4" x14ac:dyDescent="0.3">
      <c r="A19733" s="1" t="s">
        <v>322</v>
      </c>
      <c r="B19733" s="1" t="s">
        <v>338</v>
      </c>
      <c r="C19733">
        <v>144.91735999999901</v>
      </c>
      <c r="D19733">
        <v>41.351566999999903</v>
      </c>
    </row>
    <row r="19734" spans="1:4" x14ac:dyDescent="0.3">
      <c r="A19734" s="1" t="s">
        <v>322</v>
      </c>
      <c r="B19734" s="1" t="s">
        <v>338</v>
      </c>
      <c r="C19734">
        <v>144.80294999999899</v>
      </c>
      <c r="D19734">
        <v>41.580373999999999</v>
      </c>
    </row>
    <row r="19735" spans="1:4" x14ac:dyDescent="0.3">
      <c r="A19735" s="1" t="s">
        <v>322</v>
      </c>
      <c r="B19735" s="1" t="s">
        <v>338</v>
      </c>
      <c r="C19735">
        <v>144.23093999999901</v>
      </c>
      <c r="D19735">
        <v>42.037987000000001</v>
      </c>
    </row>
    <row r="19736" spans="1:4" x14ac:dyDescent="0.3">
      <c r="A19736" s="1" t="s">
        <v>322</v>
      </c>
      <c r="B19736" s="1" t="s">
        <v>338</v>
      </c>
      <c r="C19736">
        <v>143.88772999999901</v>
      </c>
      <c r="D19736">
        <v>42.381196000000003</v>
      </c>
    </row>
    <row r="19737" spans="1:4" x14ac:dyDescent="0.3">
      <c r="A19737" s="1" t="s">
        <v>322</v>
      </c>
      <c r="B19737" s="1" t="s">
        <v>338</v>
      </c>
      <c r="C19737">
        <v>143.88772999999901</v>
      </c>
      <c r="D19737">
        <v>42.495600000000003</v>
      </c>
    </row>
    <row r="19738" spans="1:4" x14ac:dyDescent="0.3">
      <c r="A19738" s="1" t="s">
        <v>322</v>
      </c>
      <c r="B19738" s="1" t="s">
        <v>338</v>
      </c>
      <c r="C19738">
        <v>143.54451999999901</v>
      </c>
      <c r="D19738">
        <v>42.610002999999999</v>
      </c>
    </row>
    <row r="19739" spans="1:4" x14ac:dyDescent="0.3">
      <c r="A19739" s="1" t="s">
        <v>322</v>
      </c>
      <c r="B19739" s="1" t="s">
        <v>338</v>
      </c>
      <c r="C19739">
        <v>143.54451999999901</v>
      </c>
      <c r="D19739">
        <v>42.724406000000002</v>
      </c>
    </row>
    <row r="19740" spans="1:4" x14ac:dyDescent="0.3">
      <c r="A19740" s="1" t="s">
        <v>322</v>
      </c>
      <c r="B19740" s="1" t="s">
        <v>338</v>
      </c>
      <c r="C19740">
        <v>142.972499999999</v>
      </c>
      <c r="D19740">
        <v>43.182018999999997</v>
      </c>
    </row>
    <row r="19741" spans="1:4" x14ac:dyDescent="0.3">
      <c r="A19741" s="1" t="s">
        <v>322</v>
      </c>
      <c r="B19741" s="1" t="s">
        <v>338</v>
      </c>
      <c r="C19741">
        <v>142.85809999999901</v>
      </c>
      <c r="D19741">
        <v>43.182018999999997</v>
      </c>
    </row>
    <row r="19742" spans="1:4" x14ac:dyDescent="0.3">
      <c r="A19742" s="1" t="s">
        <v>322</v>
      </c>
      <c r="B19742" s="1" t="s">
        <v>338</v>
      </c>
      <c r="C19742">
        <v>142.286079999999</v>
      </c>
      <c r="D19742">
        <v>43.639631999999999</v>
      </c>
    </row>
    <row r="19743" spans="1:4" x14ac:dyDescent="0.3">
      <c r="A19743" s="1" t="s">
        <v>322</v>
      </c>
      <c r="B19743" s="1" t="s">
        <v>338</v>
      </c>
      <c r="C19743">
        <v>141.59965999999901</v>
      </c>
      <c r="D19743">
        <v>44.097245000000001</v>
      </c>
    </row>
    <row r="19744" spans="1:4" x14ac:dyDescent="0.3">
      <c r="A19744" s="1" t="s">
        <v>322</v>
      </c>
      <c r="B19744" s="1" t="s">
        <v>338</v>
      </c>
      <c r="C19744">
        <v>141.370849999999</v>
      </c>
      <c r="D19744">
        <v>44.326051999999997</v>
      </c>
    </row>
    <row r="19745" spans="1:4" x14ac:dyDescent="0.3">
      <c r="A19745" s="1" t="s">
        <v>322</v>
      </c>
      <c r="B19745" s="1" t="s">
        <v>338</v>
      </c>
      <c r="C19745">
        <v>141.370849999999</v>
      </c>
      <c r="D19745">
        <v>44.440455</v>
      </c>
    </row>
    <row r="19746" spans="1:4" x14ac:dyDescent="0.3">
      <c r="A19746" s="1" t="s">
        <v>322</v>
      </c>
      <c r="B19746" s="1" t="s">
        <v>338</v>
      </c>
      <c r="C19746">
        <v>140.79883999999899</v>
      </c>
      <c r="D19746">
        <v>44.898068000000002</v>
      </c>
    </row>
    <row r="19747" spans="1:4" x14ac:dyDescent="0.3">
      <c r="A19747" s="1" t="s">
        <v>322</v>
      </c>
      <c r="B19747" s="1" t="s">
        <v>338</v>
      </c>
      <c r="C19747">
        <v>140.684439999999</v>
      </c>
      <c r="D19747">
        <v>44.898068000000002</v>
      </c>
    </row>
    <row r="19748" spans="1:4" x14ac:dyDescent="0.3">
      <c r="A19748" s="1" t="s">
        <v>322</v>
      </c>
      <c r="B19748" s="1" t="s">
        <v>338</v>
      </c>
      <c r="C19748">
        <v>140.11241999999899</v>
      </c>
      <c r="D19748">
        <v>45.355680999999997</v>
      </c>
    </row>
    <row r="19749" spans="1:4" x14ac:dyDescent="0.3">
      <c r="A19749" s="1" t="s">
        <v>322</v>
      </c>
      <c r="B19749" s="1" t="s">
        <v>338</v>
      </c>
      <c r="C19749">
        <v>139.998019999999</v>
      </c>
      <c r="D19749">
        <v>45.355680999999997</v>
      </c>
    </row>
    <row r="19750" spans="1:4" x14ac:dyDescent="0.3">
      <c r="A19750" s="1" t="s">
        <v>322</v>
      </c>
      <c r="B19750" s="1" t="s">
        <v>338</v>
      </c>
      <c r="C19750">
        <v>139.76920999999899</v>
      </c>
      <c r="D19750">
        <v>45.584488</v>
      </c>
    </row>
    <row r="19751" spans="1:4" x14ac:dyDescent="0.3">
      <c r="A19751" s="1" t="s">
        <v>322</v>
      </c>
      <c r="B19751" s="1" t="s">
        <v>338</v>
      </c>
      <c r="C19751">
        <v>138.51076999999901</v>
      </c>
      <c r="D19751">
        <v>46.499713999999997</v>
      </c>
    </row>
    <row r="19752" spans="1:4" x14ac:dyDescent="0.3">
      <c r="A19752" s="1" t="s">
        <v>322</v>
      </c>
      <c r="B19752" s="1" t="s">
        <v>338</v>
      </c>
      <c r="C19752">
        <v>138.16755999999901</v>
      </c>
      <c r="D19752">
        <v>46.728520000000003</v>
      </c>
    </row>
    <row r="19753" spans="1:4" x14ac:dyDescent="0.3">
      <c r="A19753" s="1" t="s">
        <v>322</v>
      </c>
      <c r="B19753" s="1" t="s">
        <v>338</v>
      </c>
      <c r="C19753">
        <v>138.16755999999901</v>
      </c>
      <c r="D19753">
        <v>46.842922999999999</v>
      </c>
    </row>
    <row r="19754" spans="1:4" x14ac:dyDescent="0.3">
      <c r="A19754" s="1" t="s">
        <v>322</v>
      </c>
      <c r="B19754" s="1" t="s">
        <v>338</v>
      </c>
      <c r="C19754">
        <v>136.79471999999899</v>
      </c>
      <c r="D19754">
        <v>47.643746</v>
      </c>
    </row>
    <row r="19755" spans="1:4" x14ac:dyDescent="0.3">
      <c r="A19755" s="1" t="s">
        <v>322</v>
      </c>
      <c r="B19755" s="1" t="s">
        <v>338</v>
      </c>
      <c r="C19755">
        <v>135.53628999999901</v>
      </c>
      <c r="D19755">
        <v>48.558971999999997</v>
      </c>
    </row>
    <row r="19756" spans="1:4" x14ac:dyDescent="0.3">
      <c r="A19756" s="1" t="s">
        <v>322</v>
      </c>
      <c r="B19756" s="1" t="s">
        <v>338</v>
      </c>
      <c r="C19756">
        <v>135.19307999999899</v>
      </c>
      <c r="D19756">
        <v>48.787779</v>
      </c>
    </row>
    <row r="19757" spans="1:4" x14ac:dyDescent="0.3">
      <c r="A19757" s="1" t="s">
        <v>322</v>
      </c>
      <c r="B19757" s="1" t="s">
        <v>338</v>
      </c>
      <c r="C19757">
        <v>134.84986999999899</v>
      </c>
      <c r="D19757">
        <v>49.016584999999999</v>
      </c>
    </row>
    <row r="19758" spans="1:4" x14ac:dyDescent="0.3">
      <c r="A19758" s="1" t="s">
        <v>322</v>
      </c>
      <c r="B19758" s="1" t="s">
        <v>338</v>
      </c>
      <c r="C19758">
        <v>134.62105999999901</v>
      </c>
      <c r="D19758">
        <v>49.245392000000002</v>
      </c>
    </row>
    <row r="19759" spans="1:4" x14ac:dyDescent="0.3">
      <c r="A19759" s="1" t="s">
        <v>322</v>
      </c>
      <c r="B19759" s="1" t="s">
        <v>338</v>
      </c>
      <c r="C19759">
        <v>134.50665999999899</v>
      </c>
      <c r="D19759">
        <v>49.245392000000002</v>
      </c>
    </row>
    <row r="19760" spans="1:4" x14ac:dyDescent="0.3">
      <c r="A19760" s="1" t="s">
        <v>322</v>
      </c>
      <c r="B19760" s="1" t="s">
        <v>338</v>
      </c>
      <c r="C19760">
        <v>134.16344999999899</v>
      </c>
      <c r="D19760">
        <v>49.474198000000001</v>
      </c>
    </row>
    <row r="19761" spans="1:4" x14ac:dyDescent="0.3">
      <c r="A19761" s="1" t="s">
        <v>322</v>
      </c>
      <c r="B19761" s="1" t="s">
        <v>338</v>
      </c>
      <c r="C19761">
        <v>134.27784999999901</v>
      </c>
      <c r="D19761">
        <v>49.588602000000002</v>
      </c>
    </row>
    <row r="19762" spans="1:4" x14ac:dyDescent="0.3">
      <c r="A19762" s="1" t="s">
        <v>322</v>
      </c>
      <c r="B19762" s="1" t="s">
        <v>338</v>
      </c>
      <c r="C19762">
        <v>133.93463999999901</v>
      </c>
      <c r="D19762">
        <v>49.703004999999997</v>
      </c>
    </row>
    <row r="19763" spans="1:4" x14ac:dyDescent="0.3">
      <c r="A19763" s="1" t="s">
        <v>322</v>
      </c>
      <c r="B19763" s="1" t="s">
        <v>338</v>
      </c>
      <c r="C19763">
        <v>133.93463999999901</v>
      </c>
      <c r="D19763">
        <v>49.817408</v>
      </c>
    </row>
    <row r="19764" spans="1:4" x14ac:dyDescent="0.3">
      <c r="A19764" s="1" t="s">
        <v>322</v>
      </c>
      <c r="B19764" s="1" t="s">
        <v>338</v>
      </c>
      <c r="C19764">
        <v>133.59142999999901</v>
      </c>
      <c r="D19764">
        <v>49.931811000000003</v>
      </c>
    </row>
    <row r="19765" spans="1:4" x14ac:dyDescent="0.3">
      <c r="A19765" s="1" t="s">
        <v>322</v>
      </c>
      <c r="B19765" s="1" t="s">
        <v>338</v>
      </c>
      <c r="C19765">
        <v>133.24821999999901</v>
      </c>
      <c r="D19765">
        <v>50.160617999999999</v>
      </c>
    </row>
    <row r="19766" spans="1:4" x14ac:dyDescent="0.3">
      <c r="A19766" s="1" t="s">
        <v>322</v>
      </c>
      <c r="B19766" s="1" t="s">
        <v>338</v>
      </c>
      <c r="C19766">
        <v>132.90500999999901</v>
      </c>
      <c r="D19766">
        <v>50.389423999999998</v>
      </c>
    </row>
    <row r="19767" spans="1:4" x14ac:dyDescent="0.3">
      <c r="A19767" s="1" t="s">
        <v>322</v>
      </c>
      <c r="B19767" s="1" t="s">
        <v>338</v>
      </c>
      <c r="C19767">
        <v>132.90500999999901</v>
      </c>
      <c r="D19767">
        <v>50.503827999999999</v>
      </c>
    </row>
    <row r="19768" spans="1:4" x14ac:dyDescent="0.3">
      <c r="A19768" s="1" t="s">
        <v>322</v>
      </c>
      <c r="B19768" s="1" t="s">
        <v>338</v>
      </c>
      <c r="C19768">
        <v>132.56179999999901</v>
      </c>
      <c r="D19768">
        <v>50.618231000000002</v>
      </c>
    </row>
    <row r="19769" spans="1:4" x14ac:dyDescent="0.3">
      <c r="A19769" s="1" t="s">
        <v>322</v>
      </c>
      <c r="B19769" s="1" t="s">
        <v>338</v>
      </c>
      <c r="C19769">
        <v>132.21858999999901</v>
      </c>
      <c r="D19769">
        <v>50.847037</v>
      </c>
    </row>
    <row r="19770" spans="1:4" x14ac:dyDescent="0.3">
      <c r="A19770" s="1" t="s">
        <v>322</v>
      </c>
      <c r="B19770" s="1" t="s">
        <v>338</v>
      </c>
      <c r="C19770">
        <v>131.87537999999901</v>
      </c>
      <c r="D19770">
        <v>51.075843999999996</v>
      </c>
    </row>
    <row r="19771" spans="1:4" x14ac:dyDescent="0.3">
      <c r="A19771" s="1" t="s">
        <v>322</v>
      </c>
      <c r="B19771" s="1" t="s">
        <v>338</v>
      </c>
      <c r="C19771">
        <v>131.64657999999901</v>
      </c>
      <c r="D19771">
        <v>51.190246999999999</v>
      </c>
    </row>
    <row r="19772" spans="1:4" x14ac:dyDescent="0.3">
      <c r="A19772" s="1" t="s">
        <v>322</v>
      </c>
      <c r="B19772" s="1" t="s">
        <v>338</v>
      </c>
      <c r="C19772">
        <v>131.30336999999901</v>
      </c>
      <c r="D19772">
        <v>51.533456999999999</v>
      </c>
    </row>
    <row r="19773" spans="1:4" x14ac:dyDescent="0.3">
      <c r="A19773" s="1" t="s">
        <v>322</v>
      </c>
      <c r="B19773" s="1" t="s">
        <v>338</v>
      </c>
      <c r="C19773">
        <v>131.18895999999901</v>
      </c>
      <c r="D19773">
        <v>51.533456999999999</v>
      </c>
    </row>
    <row r="19774" spans="1:4" x14ac:dyDescent="0.3">
      <c r="A19774" s="1" t="s">
        <v>322</v>
      </c>
      <c r="B19774" s="1" t="s">
        <v>338</v>
      </c>
      <c r="C19774">
        <v>130.96015999999901</v>
      </c>
      <c r="D19774">
        <v>51.762262999999997</v>
      </c>
    </row>
    <row r="19775" spans="1:4" x14ac:dyDescent="0.3">
      <c r="A19775" s="1" t="s">
        <v>322</v>
      </c>
      <c r="B19775" s="1" t="s">
        <v>338</v>
      </c>
      <c r="C19775">
        <v>130.50254999999899</v>
      </c>
      <c r="D19775">
        <v>51.991070000000001</v>
      </c>
    </row>
    <row r="19776" spans="1:4" x14ac:dyDescent="0.3">
      <c r="A19776" s="1" t="s">
        <v>322</v>
      </c>
      <c r="B19776" s="1" t="s">
        <v>338</v>
      </c>
      <c r="C19776">
        <v>130.27373999999901</v>
      </c>
      <c r="D19776">
        <v>52.105473000000003</v>
      </c>
    </row>
    <row r="19777" spans="1:4" x14ac:dyDescent="0.3">
      <c r="A19777" s="1" t="s">
        <v>322</v>
      </c>
      <c r="B19777" s="1" t="s">
        <v>338</v>
      </c>
      <c r="C19777">
        <v>129.93052999999901</v>
      </c>
      <c r="D19777">
        <v>52.33428</v>
      </c>
    </row>
    <row r="19778" spans="1:4" x14ac:dyDescent="0.3">
      <c r="A19778" s="1" t="s">
        <v>322</v>
      </c>
      <c r="B19778" s="1" t="s">
        <v>338</v>
      </c>
      <c r="C19778">
        <v>129.58731999999901</v>
      </c>
      <c r="D19778">
        <v>52.563085999999998</v>
      </c>
    </row>
    <row r="19779" spans="1:4" x14ac:dyDescent="0.3">
      <c r="A19779" s="1" t="s">
        <v>322</v>
      </c>
      <c r="B19779" s="1" t="s">
        <v>338</v>
      </c>
      <c r="C19779">
        <v>129.58731999999901</v>
      </c>
      <c r="D19779">
        <v>52.677489000000001</v>
      </c>
    </row>
    <row r="19780" spans="1:4" x14ac:dyDescent="0.3">
      <c r="A19780" s="1" t="s">
        <v>322</v>
      </c>
      <c r="B19780" s="1" t="s">
        <v>338</v>
      </c>
      <c r="C19780">
        <v>129.24410999999901</v>
      </c>
      <c r="D19780">
        <v>52.791893000000002</v>
      </c>
    </row>
    <row r="19781" spans="1:4" x14ac:dyDescent="0.3">
      <c r="A19781" s="1" t="s">
        <v>322</v>
      </c>
      <c r="B19781" s="1" t="s">
        <v>338</v>
      </c>
      <c r="C19781">
        <v>129.24410999999901</v>
      </c>
      <c r="D19781">
        <v>52.906295999999998</v>
      </c>
    </row>
    <row r="19782" spans="1:4" x14ac:dyDescent="0.3">
      <c r="A19782" s="1" t="s">
        <v>322</v>
      </c>
      <c r="B19782" s="1" t="s">
        <v>338</v>
      </c>
      <c r="C19782">
        <v>128.90089999999901</v>
      </c>
      <c r="D19782">
        <v>53.020699</v>
      </c>
    </row>
    <row r="19783" spans="1:4" x14ac:dyDescent="0.3">
      <c r="A19783" s="1" t="s">
        <v>322</v>
      </c>
      <c r="B19783" s="1" t="s">
        <v>338</v>
      </c>
      <c r="C19783">
        <v>128.328879999999</v>
      </c>
      <c r="D19783">
        <v>53.363909</v>
      </c>
    </row>
    <row r="19784" spans="1:4" x14ac:dyDescent="0.3">
      <c r="A19784" s="1" t="s">
        <v>322</v>
      </c>
      <c r="B19784" s="1" t="s">
        <v>338</v>
      </c>
      <c r="C19784">
        <v>127.871269999999</v>
      </c>
      <c r="D19784">
        <v>53.592714999999998</v>
      </c>
    </row>
    <row r="19785" spans="1:4" x14ac:dyDescent="0.3">
      <c r="A19785" s="1" t="s">
        <v>322</v>
      </c>
      <c r="B19785" s="1" t="s">
        <v>338</v>
      </c>
      <c r="C19785">
        <v>127.184849999999</v>
      </c>
      <c r="D19785">
        <v>54.050328999999998</v>
      </c>
    </row>
    <row r="19786" spans="1:4" x14ac:dyDescent="0.3">
      <c r="A19786" s="1" t="s">
        <v>322</v>
      </c>
      <c r="B19786" s="1" t="s">
        <v>338</v>
      </c>
      <c r="C19786">
        <v>126.95603999999901</v>
      </c>
      <c r="D19786">
        <v>54.279134999999997</v>
      </c>
    </row>
    <row r="19787" spans="1:4" x14ac:dyDescent="0.3">
      <c r="A19787" s="1" t="s">
        <v>322</v>
      </c>
      <c r="B19787" s="1" t="s">
        <v>338</v>
      </c>
      <c r="C19787">
        <v>126.841639999999</v>
      </c>
      <c r="D19787">
        <v>54.279134999999997</v>
      </c>
    </row>
    <row r="19788" spans="1:4" x14ac:dyDescent="0.3">
      <c r="A19788" s="1" t="s">
        <v>322</v>
      </c>
      <c r="B19788" s="1" t="s">
        <v>338</v>
      </c>
      <c r="C19788">
        <v>126.61282999999899</v>
      </c>
      <c r="D19788">
        <v>54.507942</v>
      </c>
    </row>
    <row r="19789" spans="1:4" x14ac:dyDescent="0.3">
      <c r="A19789" s="1" t="s">
        <v>322</v>
      </c>
      <c r="B19789" s="1" t="s">
        <v>338</v>
      </c>
      <c r="C19789">
        <v>126.498429999999</v>
      </c>
      <c r="D19789">
        <v>54.507942</v>
      </c>
    </row>
    <row r="19790" spans="1:4" x14ac:dyDescent="0.3">
      <c r="A19790" s="1" t="s">
        <v>322</v>
      </c>
      <c r="B19790" s="1" t="s">
        <v>338</v>
      </c>
      <c r="C19790">
        <v>125.583209999999</v>
      </c>
      <c r="D19790">
        <v>55.079957999999998</v>
      </c>
    </row>
    <row r="19791" spans="1:4" x14ac:dyDescent="0.3">
      <c r="A19791" s="1" t="s">
        <v>322</v>
      </c>
      <c r="B19791" s="1" t="s">
        <v>338</v>
      </c>
      <c r="C19791">
        <v>125.46879999999901</v>
      </c>
      <c r="D19791">
        <v>55.079957999999998</v>
      </c>
    </row>
    <row r="19792" spans="1:4" x14ac:dyDescent="0.3">
      <c r="A19792" s="1" t="s">
        <v>322</v>
      </c>
      <c r="B19792" s="1" t="s">
        <v>338</v>
      </c>
      <c r="C19792">
        <v>125.239999999999</v>
      </c>
      <c r="D19792">
        <v>55.308763999999996</v>
      </c>
    </row>
    <row r="19793" spans="1:4" x14ac:dyDescent="0.3">
      <c r="A19793" s="1" t="s">
        <v>322</v>
      </c>
      <c r="B19793" s="1" t="s">
        <v>338</v>
      </c>
      <c r="C19793">
        <v>125.12558999999899</v>
      </c>
      <c r="D19793">
        <v>55.308763999999996</v>
      </c>
    </row>
    <row r="19794" spans="1:4" x14ac:dyDescent="0.3">
      <c r="A19794" s="1" t="s">
        <v>322</v>
      </c>
      <c r="B19794" s="1" t="s">
        <v>338</v>
      </c>
      <c r="C19794">
        <v>124.896789999999</v>
      </c>
      <c r="D19794">
        <v>55.537571</v>
      </c>
    </row>
    <row r="19795" spans="1:4" x14ac:dyDescent="0.3">
      <c r="A19795" s="1" t="s">
        <v>322</v>
      </c>
      <c r="B19795" s="1" t="s">
        <v>338</v>
      </c>
      <c r="C19795">
        <v>124.553579999999</v>
      </c>
      <c r="D19795">
        <v>55.651974000000003</v>
      </c>
    </row>
    <row r="19796" spans="1:4" x14ac:dyDescent="0.3">
      <c r="A19796" s="1" t="s">
        <v>322</v>
      </c>
      <c r="B19796" s="1" t="s">
        <v>338</v>
      </c>
      <c r="C19796">
        <v>123.523949999999</v>
      </c>
      <c r="D19796">
        <v>56.338394000000001</v>
      </c>
    </row>
    <row r="19797" spans="1:4" x14ac:dyDescent="0.3">
      <c r="A19797" s="1" t="s">
        <v>322</v>
      </c>
      <c r="B19797" s="1" t="s">
        <v>338</v>
      </c>
      <c r="C19797">
        <v>123.409539999999</v>
      </c>
      <c r="D19797">
        <v>56.338394000000001</v>
      </c>
    </row>
    <row r="19798" spans="1:4" x14ac:dyDescent="0.3">
      <c r="A19798" s="1" t="s">
        <v>322</v>
      </c>
      <c r="B19798" s="1" t="s">
        <v>338</v>
      </c>
      <c r="C19798">
        <v>123.18073999999901</v>
      </c>
      <c r="D19798">
        <v>56.452796999999997</v>
      </c>
    </row>
    <row r="19799" spans="1:4" x14ac:dyDescent="0.3">
      <c r="A19799" s="1" t="s">
        <v>322</v>
      </c>
      <c r="B19799" s="1" t="s">
        <v>338</v>
      </c>
      <c r="C19799">
        <v>123.066329999999</v>
      </c>
      <c r="D19799">
        <v>56.452796999999997</v>
      </c>
    </row>
    <row r="19800" spans="1:4" x14ac:dyDescent="0.3">
      <c r="A19800" s="1" t="s">
        <v>322</v>
      </c>
      <c r="B19800" s="1" t="s">
        <v>338</v>
      </c>
      <c r="C19800">
        <v>122.83752999999901</v>
      </c>
      <c r="D19800">
        <v>56.681603000000003</v>
      </c>
    </row>
    <row r="19801" spans="1:4" x14ac:dyDescent="0.3">
      <c r="A19801" s="1" t="s">
        <v>322</v>
      </c>
      <c r="B19801" s="1" t="s">
        <v>338</v>
      </c>
      <c r="C19801">
        <v>122.723119999999</v>
      </c>
      <c r="D19801">
        <v>56.681603000000003</v>
      </c>
    </row>
    <row r="19802" spans="1:4" x14ac:dyDescent="0.3">
      <c r="A19802" s="1" t="s">
        <v>322</v>
      </c>
      <c r="B19802" s="1" t="s">
        <v>338</v>
      </c>
      <c r="C19802">
        <v>122.49431999999899</v>
      </c>
      <c r="D19802">
        <v>56.910409999999999</v>
      </c>
    </row>
    <row r="19803" spans="1:4" x14ac:dyDescent="0.3">
      <c r="A19803" s="1" t="s">
        <v>322</v>
      </c>
      <c r="B19803" s="1" t="s">
        <v>338</v>
      </c>
      <c r="C19803">
        <v>122.379909999999</v>
      </c>
      <c r="D19803">
        <v>56.910409999999999</v>
      </c>
    </row>
    <row r="19804" spans="1:4" x14ac:dyDescent="0.3">
      <c r="A19804" s="1" t="s">
        <v>322</v>
      </c>
      <c r="B19804" s="1" t="s">
        <v>339</v>
      </c>
      <c r="C19804">
        <v>170.70292000000001</v>
      </c>
      <c r="D19804">
        <v>135.11518000000001</v>
      </c>
    </row>
    <row r="19805" spans="1:4" x14ac:dyDescent="0.3">
      <c r="A19805" s="1" t="s">
        <v>322</v>
      </c>
      <c r="B19805" s="1" t="s">
        <v>339</v>
      </c>
      <c r="C19805">
        <v>171.33452</v>
      </c>
      <c r="D19805">
        <v>134.64148</v>
      </c>
    </row>
    <row r="19806" spans="1:4" x14ac:dyDescent="0.3">
      <c r="A19806" s="1" t="s">
        <v>322</v>
      </c>
      <c r="B19806" s="1" t="s">
        <v>339</v>
      </c>
      <c r="C19806">
        <v>170.33453</v>
      </c>
      <c r="D19806">
        <v>135.24671000000001</v>
      </c>
    </row>
    <row r="19807" spans="1:4" x14ac:dyDescent="0.3">
      <c r="A19807" s="1" t="s">
        <v>322</v>
      </c>
      <c r="B19807" s="1" t="s">
        <v>339</v>
      </c>
      <c r="C19807">
        <v>169.43969999999999</v>
      </c>
      <c r="D19807">
        <v>135.87832</v>
      </c>
    </row>
    <row r="19808" spans="1:4" x14ac:dyDescent="0.3">
      <c r="A19808" s="1" t="s">
        <v>322</v>
      </c>
      <c r="B19808" s="1" t="s">
        <v>339</v>
      </c>
      <c r="C19808">
        <v>165.96587</v>
      </c>
      <c r="D19808">
        <v>138.37853000000001</v>
      </c>
    </row>
    <row r="19809" spans="1:4" x14ac:dyDescent="0.3">
      <c r="A19809" s="1" t="s">
        <v>322</v>
      </c>
      <c r="B19809" s="1" t="s">
        <v>339</v>
      </c>
      <c r="C19809">
        <v>162.49874</v>
      </c>
      <c r="D19809">
        <v>139.64868000000001</v>
      </c>
    </row>
    <row r="19810" spans="1:4" x14ac:dyDescent="0.3">
      <c r="A19810" s="1" t="s">
        <v>322</v>
      </c>
      <c r="B19810" s="1" t="s">
        <v>339</v>
      </c>
      <c r="C19810">
        <v>161.70254</v>
      </c>
      <c r="D19810">
        <v>140.01012</v>
      </c>
    </row>
    <row r="19811" spans="1:4" x14ac:dyDescent="0.3">
      <c r="A19811" s="1" t="s">
        <v>322</v>
      </c>
      <c r="B19811" s="1" t="s">
        <v>339</v>
      </c>
      <c r="C19811">
        <v>156.96548999999999</v>
      </c>
      <c r="D19811">
        <v>142.35228000000001</v>
      </c>
    </row>
    <row r="19812" spans="1:4" x14ac:dyDescent="0.3">
      <c r="A19812" s="1" t="s">
        <v>322</v>
      </c>
      <c r="B19812" s="1" t="s">
        <v>339</v>
      </c>
      <c r="C19812">
        <v>155.38647999999901</v>
      </c>
      <c r="D19812">
        <v>143.14178000000001</v>
      </c>
    </row>
    <row r="19813" spans="1:4" x14ac:dyDescent="0.3">
      <c r="A19813" s="1" t="s">
        <v>322</v>
      </c>
      <c r="B19813" s="1" t="s">
        <v>339</v>
      </c>
      <c r="C19813">
        <v>151.43893999999901</v>
      </c>
      <c r="D19813">
        <v>145.06297000000001</v>
      </c>
    </row>
    <row r="19814" spans="1:4" x14ac:dyDescent="0.3">
      <c r="A19814" s="1" t="s">
        <v>322</v>
      </c>
      <c r="B19814" s="1" t="s">
        <v>339</v>
      </c>
      <c r="C19814">
        <v>148.438819999999</v>
      </c>
      <c r="D19814">
        <v>146.48408000000001</v>
      </c>
    </row>
    <row r="19815" spans="1:4" x14ac:dyDescent="0.3">
      <c r="A19815" s="1" t="s">
        <v>322</v>
      </c>
      <c r="B19815" s="1" t="s">
        <v>339</v>
      </c>
      <c r="C19815">
        <v>147.64931999999899</v>
      </c>
      <c r="D19815">
        <v>146.98415</v>
      </c>
    </row>
    <row r="19816" spans="1:4" x14ac:dyDescent="0.3">
      <c r="A19816" s="1" t="s">
        <v>322</v>
      </c>
      <c r="B19816" s="1" t="s">
        <v>339</v>
      </c>
      <c r="C19816">
        <v>145.280789999999</v>
      </c>
      <c r="D19816">
        <v>147.56301999999999</v>
      </c>
    </row>
    <row r="19817" spans="1:4" x14ac:dyDescent="0.3">
      <c r="A19817" s="1" t="s">
        <v>322</v>
      </c>
      <c r="B19817" s="1" t="s">
        <v>339</v>
      </c>
      <c r="C19817">
        <v>144.491289999999</v>
      </c>
      <c r="D19817">
        <v>148.03673000000001</v>
      </c>
    </row>
    <row r="19818" spans="1:4" x14ac:dyDescent="0.3">
      <c r="A19818" s="1" t="s">
        <v>322</v>
      </c>
      <c r="B19818" s="1" t="s">
        <v>339</v>
      </c>
      <c r="C19818">
        <v>143.54387999999901</v>
      </c>
      <c r="D19818">
        <v>148.40527</v>
      </c>
    </row>
    <row r="19819" spans="1:4" x14ac:dyDescent="0.3">
      <c r="A19819" s="1" t="s">
        <v>322</v>
      </c>
      <c r="B19819" s="1" t="s">
        <v>339</v>
      </c>
      <c r="C19819">
        <v>141.17535999999899</v>
      </c>
      <c r="D19819">
        <v>149.93154000000001</v>
      </c>
    </row>
    <row r="19820" spans="1:4" x14ac:dyDescent="0.3">
      <c r="A19820" s="1" t="s">
        <v>322</v>
      </c>
      <c r="B19820" s="1" t="s">
        <v>339</v>
      </c>
      <c r="C19820">
        <v>134.70139999999901</v>
      </c>
      <c r="D19820">
        <v>153.58964</v>
      </c>
    </row>
    <row r="19821" spans="1:4" x14ac:dyDescent="0.3">
      <c r="A19821" s="1" t="s">
        <v>322</v>
      </c>
      <c r="B19821" s="1" t="s">
        <v>339</v>
      </c>
      <c r="C19821">
        <v>132.33287999999999</v>
      </c>
      <c r="D19821">
        <v>156.27396999999999</v>
      </c>
    </row>
    <row r="19822" spans="1:4" x14ac:dyDescent="0.3">
      <c r="A19822" s="1" t="s">
        <v>322</v>
      </c>
      <c r="B19822" s="1" t="s">
        <v>339</v>
      </c>
      <c r="C19822">
        <v>131.38547</v>
      </c>
      <c r="D19822">
        <v>156.66871999999901</v>
      </c>
    </row>
    <row r="19823" spans="1:4" x14ac:dyDescent="0.3">
      <c r="A19823" s="1" t="s">
        <v>322</v>
      </c>
      <c r="B19823" s="1" t="s">
        <v>339</v>
      </c>
      <c r="C19823">
        <v>129.17484999999999</v>
      </c>
      <c r="D19823">
        <v>158.64248999999899</v>
      </c>
    </row>
    <row r="19824" spans="1:4" x14ac:dyDescent="0.3">
      <c r="A19824" s="1" t="s">
        <v>322</v>
      </c>
      <c r="B19824" s="1" t="s">
        <v>339</v>
      </c>
      <c r="C19824">
        <v>124.937879999999</v>
      </c>
      <c r="D19824">
        <v>161.08995999999999</v>
      </c>
    </row>
    <row r="19825" spans="1:4" x14ac:dyDescent="0.3">
      <c r="A19825" s="1" t="s">
        <v>322</v>
      </c>
      <c r="B19825" s="1" t="s">
        <v>339</v>
      </c>
      <c r="C19825">
        <v>121.91137999999999</v>
      </c>
      <c r="D19825">
        <v>163.35316</v>
      </c>
    </row>
    <row r="19826" spans="1:4" x14ac:dyDescent="0.3">
      <c r="A19826" s="1" t="s">
        <v>322</v>
      </c>
      <c r="B19826" s="1" t="s">
        <v>339</v>
      </c>
      <c r="C19826">
        <v>118.91126</v>
      </c>
      <c r="D19826">
        <v>165.27435</v>
      </c>
    </row>
    <row r="19827" spans="1:4" x14ac:dyDescent="0.3">
      <c r="A19827" s="1" t="s">
        <v>322</v>
      </c>
      <c r="B19827" s="1" t="s">
        <v>339</v>
      </c>
      <c r="C19827">
        <v>151.28103999999999</v>
      </c>
      <c r="D19827">
        <v>145.06297000000001</v>
      </c>
    </row>
    <row r="19828" spans="1:4" x14ac:dyDescent="0.3">
      <c r="A19828" s="1" t="s">
        <v>322</v>
      </c>
      <c r="B19828" s="1" t="s">
        <v>339</v>
      </c>
      <c r="C19828">
        <v>149.22833</v>
      </c>
      <c r="D19828">
        <v>146.56303</v>
      </c>
    </row>
    <row r="19829" spans="1:4" x14ac:dyDescent="0.3">
      <c r="A19829" s="1" t="s">
        <v>322</v>
      </c>
      <c r="B19829" s="1" t="s">
        <v>339</v>
      </c>
      <c r="C19829">
        <v>148.59672</v>
      </c>
      <c r="D19829">
        <v>146.32617999999999</v>
      </c>
    </row>
    <row r="19830" spans="1:4" x14ac:dyDescent="0.3">
      <c r="A19830" s="1" t="s">
        <v>322</v>
      </c>
      <c r="B19830" s="1" t="s">
        <v>339</v>
      </c>
      <c r="C19830">
        <v>118.91128</v>
      </c>
      <c r="D19830">
        <v>165.27435</v>
      </c>
    </row>
    <row r="19831" spans="1:4" x14ac:dyDescent="0.3">
      <c r="A19831" s="1" t="s">
        <v>322</v>
      </c>
      <c r="B19831" s="1" t="s">
        <v>339</v>
      </c>
      <c r="C19831">
        <v>117.83234</v>
      </c>
      <c r="D19831">
        <v>165.95853</v>
      </c>
    </row>
    <row r="19832" spans="1:4" x14ac:dyDescent="0.3">
      <c r="A19832" s="1" t="s">
        <v>322</v>
      </c>
      <c r="B19832" s="1" t="s">
        <v>339</v>
      </c>
      <c r="C19832">
        <v>117.30589999999999</v>
      </c>
      <c r="D19832">
        <v>166.93231</v>
      </c>
    </row>
    <row r="19833" spans="1:4" x14ac:dyDescent="0.3">
      <c r="A19833" s="1" t="s">
        <v>322</v>
      </c>
      <c r="B19833" s="1" t="s">
        <v>339</v>
      </c>
      <c r="C19833">
        <v>115.12165</v>
      </c>
      <c r="D19833">
        <v>167.95867000000001</v>
      </c>
    </row>
    <row r="19834" spans="1:4" x14ac:dyDescent="0.3">
      <c r="A19834" s="1" t="s">
        <v>322</v>
      </c>
      <c r="B19834" s="1" t="s">
        <v>339</v>
      </c>
      <c r="C19834">
        <v>114.96375</v>
      </c>
      <c r="D19834">
        <v>167.95867000000001</v>
      </c>
    </row>
    <row r="19835" spans="1:4" x14ac:dyDescent="0.3">
      <c r="A19835" s="1" t="s">
        <v>322</v>
      </c>
      <c r="B19835" s="1" t="s">
        <v>339</v>
      </c>
      <c r="C19835">
        <v>109.27930000000001</v>
      </c>
      <c r="D19835">
        <v>172.03774000000001</v>
      </c>
    </row>
    <row r="19836" spans="1:4" x14ac:dyDescent="0.3">
      <c r="A19836" s="1" t="s">
        <v>322</v>
      </c>
      <c r="B19836" s="1" t="s">
        <v>339</v>
      </c>
      <c r="C19836">
        <v>106.12127</v>
      </c>
      <c r="D19836">
        <v>173.66949</v>
      </c>
    </row>
    <row r="19837" spans="1:4" x14ac:dyDescent="0.3">
      <c r="A19837" s="1" t="s">
        <v>322</v>
      </c>
      <c r="B19837" s="1" t="s">
        <v>339</v>
      </c>
      <c r="C19837">
        <v>102.96324</v>
      </c>
      <c r="D19837">
        <v>175.06423000000001</v>
      </c>
    </row>
    <row r="19838" spans="1:4" x14ac:dyDescent="0.3">
      <c r="A19838" s="1" t="s">
        <v>322</v>
      </c>
      <c r="B19838" s="1" t="s">
        <v>339</v>
      </c>
      <c r="C19838">
        <v>102.96326000000001</v>
      </c>
      <c r="D19838">
        <v>175.22212999999999</v>
      </c>
    </row>
    <row r="19839" spans="1:4" x14ac:dyDescent="0.3">
      <c r="A19839" s="1" t="s">
        <v>322</v>
      </c>
      <c r="B19839" s="1" t="s">
        <v>339</v>
      </c>
      <c r="C19839">
        <v>100.43684</v>
      </c>
      <c r="D19839">
        <v>176.51170999999999</v>
      </c>
    </row>
    <row r="19840" spans="1:4" x14ac:dyDescent="0.3">
      <c r="A19840" s="1" t="s">
        <v>322</v>
      </c>
      <c r="B19840" s="1" t="s">
        <v>339</v>
      </c>
      <c r="C19840">
        <v>99.805234999999996</v>
      </c>
      <c r="D19840">
        <v>176.82751999999999</v>
      </c>
    </row>
    <row r="19841" spans="1:4" x14ac:dyDescent="0.3">
      <c r="A19841" s="1" t="s">
        <v>322</v>
      </c>
      <c r="B19841" s="1" t="s">
        <v>339</v>
      </c>
      <c r="C19841">
        <v>98.857825000000005</v>
      </c>
      <c r="D19841">
        <v>177.11695</v>
      </c>
    </row>
    <row r="19842" spans="1:4" x14ac:dyDescent="0.3">
      <c r="A19842" s="1" t="s">
        <v>322</v>
      </c>
      <c r="B19842" s="1" t="s">
        <v>339</v>
      </c>
      <c r="C19842">
        <v>98.857844999999998</v>
      </c>
      <c r="D19842">
        <v>177.27484999999999</v>
      </c>
    </row>
    <row r="19843" spans="1:4" x14ac:dyDescent="0.3">
      <c r="A19843" s="1" t="s">
        <v>322</v>
      </c>
      <c r="B19843" s="1" t="s">
        <v>339</v>
      </c>
      <c r="C19843">
        <v>95.068205000000006</v>
      </c>
      <c r="D19843">
        <v>181.56456</v>
      </c>
    </row>
    <row r="19844" spans="1:4" x14ac:dyDescent="0.3">
      <c r="A19844" s="1" t="s">
        <v>322</v>
      </c>
      <c r="B19844" s="1" t="s">
        <v>339</v>
      </c>
      <c r="C19844">
        <v>93.962895000000003</v>
      </c>
      <c r="D19844">
        <v>182.14343</v>
      </c>
    </row>
    <row r="19845" spans="1:4" x14ac:dyDescent="0.3">
      <c r="A19845" s="1" t="s">
        <v>322</v>
      </c>
      <c r="B19845" s="1" t="s">
        <v>339</v>
      </c>
      <c r="C19845">
        <v>91.594374999999999</v>
      </c>
      <c r="D19845">
        <v>183.74880999999999</v>
      </c>
    </row>
    <row r="19846" spans="1:4" x14ac:dyDescent="0.3">
      <c r="A19846" s="1" t="s">
        <v>322</v>
      </c>
      <c r="B19846" s="1" t="s">
        <v>339</v>
      </c>
      <c r="C19846">
        <v>90.804874999999996</v>
      </c>
      <c r="D19846">
        <v>183.74880999999999</v>
      </c>
    </row>
    <row r="19847" spans="1:4" x14ac:dyDescent="0.3">
      <c r="A19847" s="1" t="s">
        <v>322</v>
      </c>
      <c r="B19847" s="1" t="s">
        <v>339</v>
      </c>
      <c r="C19847">
        <v>87.646844999999999</v>
      </c>
      <c r="D19847">
        <v>185.64363</v>
      </c>
    </row>
    <row r="19848" spans="1:4" x14ac:dyDescent="0.3">
      <c r="A19848" s="1" t="s">
        <v>322</v>
      </c>
      <c r="B19848" s="1" t="s">
        <v>339</v>
      </c>
      <c r="C19848">
        <v>86.857335000000006</v>
      </c>
      <c r="D19848">
        <v>185.64363</v>
      </c>
    </row>
    <row r="19849" spans="1:4" x14ac:dyDescent="0.3">
      <c r="A19849" s="1" t="s">
        <v>322</v>
      </c>
      <c r="B19849" s="1" t="s">
        <v>339</v>
      </c>
      <c r="C19849">
        <v>81.330785000000006</v>
      </c>
      <c r="D19849">
        <v>188.38052999999999</v>
      </c>
    </row>
    <row r="19850" spans="1:4" x14ac:dyDescent="0.3">
      <c r="A19850" s="1" t="s">
        <v>322</v>
      </c>
      <c r="B19850" s="1" t="s">
        <v>339</v>
      </c>
      <c r="C19850">
        <v>79.970825000000005</v>
      </c>
      <c r="D19850">
        <v>189.23840000000001</v>
      </c>
    </row>
    <row r="19851" spans="1:4" x14ac:dyDescent="0.3">
      <c r="A19851" s="1" t="s">
        <v>322</v>
      </c>
      <c r="B19851" s="1" t="s">
        <v>339</v>
      </c>
      <c r="C19851">
        <v>79.435974999999999</v>
      </c>
      <c r="D19851">
        <v>189.43325999999999</v>
      </c>
    </row>
    <row r="19852" spans="1:4" x14ac:dyDescent="0.3">
      <c r="A19852" s="1" t="s">
        <v>322</v>
      </c>
      <c r="B19852" s="1" t="s">
        <v>339</v>
      </c>
      <c r="C19852">
        <v>76.435845</v>
      </c>
      <c r="D19852">
        <v>190.90694999999999</v>
      </c>
    </row>
    <row r="19853" spans="1:4" x14ac:dyDescent="0.3">
      <c r="A19853" s="1" t="s">
        <v>322</v>
      </c>
      <c r="B19853" s="1" t="s">
        <v>339</v>
      </c>
      <c r="C19853">
        <v>73.435715000000002</v>
      </c>
      <c r="D19853">
        <v>192.69660999999999</v>
      </c>
    </row>
    <row r="19854" spans="1:4" x14ac:dyDescent="0.3">
      <c r="A19854" s="1" t="s">
        <v>322</v>
      </c>
      <c r="B19854" s="1" t="s">
        <v>339</v>
      </c>
      <c r="C19854">
        <v>72.514674999999997</v>
      </c>
      <c r="D19854">
        <v>192.82813999999999</v>
      </c>
    </row>
    <row r="19855" spans="1:4" x14ac:dyDescent="0.3">
      <c r="A19855" s="1" t="s">
        <v>322</v>
      </c>
      <c r="B19855" s="1" t="s">
        <v>339</v>
      </c>
      <c r="C19855">
        <v>69.803984999999997</v>
      </c>
      <c r="D19855">
        <v>194.77554000000001</v>
      </c>
    </row>
    <row r="19856" spans="1:4" x14ac:dyDescent="0.3">
      <c r="A19856" s="1" t="s">
        <v>322</v>
      </c>
      <c r="B19856" s="1" t="s">
        <v>339</v>
      </c>
      <c r="C19856">
        <v>68.856574999999907</v>
      </c>
      <c r="D19856">
        <v>195.24923999999999</v>
      </c>
    </row>
    <row r="19857" spans="1:4" x14ac:dyDescent="0.3">
      <c r="A19857" s="1" t="s">
        <v>322</v>
      </c>
      <c r="B19857" s="1" t="s">
        <v>339</v>
      </c>
      <c r="C19857">
        <v>68.067074999999903</v>
      </c>
      <c r="D19857">
        <v>195.72293999999999</v>
      </c>
    </row>
    <row r="19858" spans="1:4" x14ac:dyDescent="0.3">
      <c r="A19858" s="1" t="s">
        <v>322</v>
      </c>
      <c r="B19858" s="1" t="s">
        <v>339</v>
      </c>
      <c r="C19858">
        <v>65.428354999999897</v>
      </c>
      <c r="D19858">
        <v>197.03981999999999</v>
      </c>
    </row>
    <row r="19859" spans="1:4" x14ac:dyDescent="0.3">
      <c r="A19859" s="1" t="s">
        <v>322</v>
      </c>
      <c r="B19859" s="1" t="s">
        <v>339</v>
      </c>
      <c r="C19859">
        <v>64.751144999999894</v>
      </c>
      <c r="D19859">
        <v>197.17043000000001</v>
      </c>
    </row>
    <row r="19860" spans="1:4" x14ac:dyDescent="0.3">
      <c r="A19860" s="1" t="s">
        <v>322</v>
      </c>
      <c r="B19860" s="1" t="s">
        <v>339</v>
      </c>
      <c r="C19860">
        <v>64.751104999999896</v>
      </c>
      <c r="D19860">
        <v>197.32837000000001</v>
      </c>
    </row>
    <row r="19861" spans="1:4" x14ac:dyDescent="0.3">
      <c r="A19861" s="1" t="s">
        <v>322</v>
      </c>
      <c r="B19861" s="1" t="s">
        <v>339</v>
      </c>
      <c r="C19861">
        <v>62.382574999999903</v>
      </c>
      <c r="D19861">
        <v>198.72310999999999</v>
      </c>
    </row>
    <row r="19862" spans="1:4" x14ac:dyDescent="0.3">
      <c r="A19862" s="1" t="s">
        <v>322</v>
      </c>
      <c r="B19862" s="1" t="s">
        <v>339</v>
      </c>
      <c r="C19862">
        <v>60.171964999999901</v>
      </c>
      <c r="D19862">
        <v>199.98632000000001</v>
      </c>
    </row>
    <row r="19863" spans="1:4" x14ac:dyDescent="0.3">
      <c r="A19863" s="1" t="s">
        <v>322</v>
      </c>
      <c r="B19863" s="1" t="s">
        <v>339</v>
      </c>
      <c r="C19863">
        <v>57.3297349999999</v>
      </c>
      <c r="D19863">
        <v>201.90751</v>
      </c>
    </row>
    <row r="19864" spans="1:4" x14ac:dyDescent="0.3">
      <c r="A19864" s="1" t="s">
        <v>322</v>
      </c>
      <c r="B19864" s="1" t="s">
        <v>339</v>
      </c>
      <c r="C19864">
        <v>53.698004999999903</v>
      </c>
      <c r="D19864">
        <v>203.32862</v>
      </c>
    </row>
    <row r="19865" spans="1:4" x14ac:dyDescent="0.3">
      <c r="A19865" s="1" t="s">
        <v>322</v>
      </c>
      <c r="B19865" s="1" t="s">
        <v>339</v>
      </c>
      <c r="C19865">
        <v>52.118984999999903</v>
      </c>
      <c r="D19865">
        <v>204.14449999999999</v>
      </c>
    </row>
    <row r="19866" spans="1:4" x14ac:dyDescent="0.3">
      <c r="A19866" s="1" t="s">
        <v>322</v>
      </c>
      <c r="B19866" s="1" t="s">
        <v>339</v>
      </c>
      <c r="C19866">
        <v>51.355854999999899</v>
      </c>
      <c r="D19866">
        <v>204.6182</v>
      </c>
    </row>
    <row r="19867" spans="1:4" x14ac:dyDescent="0.3">
      <c r="A19867" s="1" t="s">
        <v>322</v>
      </c>
      <c r="B19867" s="1" t="s">
        <v>339</v>
      </c>
      <c r="C19867">
        <v>50.962364999999899</v>
      </c>
      <c r="D19867">
        <v>204.79586</v>
      </c>
    </row>
    <row r="19868" spans="1:4" x14ac:dyDescent="0.3">
      <c r="A19868" s="1" t="s">
        <v>322</v>
      </c>
      <c r="B19868" s="1" t="s">
        <v>339</v>
      </c>
      <c r="C19868">
        <v>50.539924999999897</v>
      </c>
      <c r="D19868">
        <v>204.74976000000001</v>
      </c>
    </row>
    <row r="19869" spans="1:4" x14ac:dyDescent="0.3">
      <c r="A19869" s="1" t="s">
        <v>322</v>
      </c>
      <c r="B19869" s="1" t="s">
        <v>339</v>
      </c>
      <c r="C19869">
        <v>46.1186849999999</v>
      </c>
      <c r="D19869">
        <v>207.27619000000001</v>
      </c>
    </row>
    <row r="19870" spans="1:4" x14ac:dyDescent="0.3">
      <c r="A19870" s="1" t="s">
        <v>343</v>
      </c>
      <c r="B19870" s="1" t="s">
        <v>344</v>
      </c>
      <c r="C19870">
        <v>193.68</v>
      </c>
      <c r="D19870">
        <v>720.32005000000004</v>
      </c>
    </row>
    <row r="19871" spans="1:4" x14ac:dyDescent="0.3">
      <c r="A19871" s="1" t="s">
        <v>343</v>
      </c>
      <c r="B19871" s="1" t="s">
        <v>344</v>
      </c>
      <c r="C19871">
        <v>194.30892</v>
      </c>
      <c r="D19871">
        <v>720.21451999999999</v>
      </c>
    </row>
    <row r="19872" spans="1:4" x14ac:dyDescent="0.3">
      <c r="A19872" s="1" t="s">
        <v>343</v>
      </c>
      <c r="B19872" s="1" t="s">
        <v>344</v>
      </c>
      <c r="C19872">
        <v>194.81574000000001</v>
      </c>
      <c r="D19872">
        <v>720.20402000000001</v>
      </c>
    </row>
    <row r="19873" spans="1:4" x14ac:dyDescent="0.3">
      <c r="A19873" s="1" t="s">
        <v>343</v>
      </c>
      <c r="B19873" s="1" t="s">
        <v>344</v>
      </c>
      <c r="C19873">
        <v>195.35469000000001</v>
      </c>
      <c r="D19873">
        <v>720.19151999999997</v>
      </c>
    </row>
    <row r="19874" spans="1:4" x14ac:dyDescent="0.3">
      <c r="A19874" s="1" t="s">
        <v>343</v>
      </c>
      <c r="B19874" s="1" t="s">
        <v>344</v>
      </c>
      <c r="C19874">
        <v>196.08</v>
      </c>
      <c r="D19874">
        <v>720.08006</v>
      </c>
    </row>
    <row r="19875" spans="1:4" x14ac:dyDescent="0.3">
      <c r="A19875" s="1" t="s">
        <v>343</v>
      </c>
      <c r="B19875" s="1" t="s">
        <v>344</v>
      </c>
      <c r="C19875">
        <v>202.42513</v>
      </c>
      <c r="D19875">
        <v>718.54972999999995</v>
      </c>
    </row>
    <row r="19876" spans="1:4" x14ac:dyDescent="0.3">
      <c r="A19876" s="1" t="s">
        <v>343</v>
      </c>
      <c r="B19876" s="1" t="s">
        <v>344</v>
      </c>
      <c r="C19876">
        <v>208.9554</v>
      </c>
      <c r="D19876">
        <v>716.90472</v>
      </c>
    </row>
    <row r="19877" spans="1:4" x14ac:dyDescent="0.3">
      <c r="A19877" s="1" t="s">
        <v>343</v>
      </c>
      <c r="B19877" s="1" t="s">
        <v>344</v>
      </c>
      <c r="C19877">
        <v>215.52796000000001</v>
      </c>
      <c r="D19877">
        <v>715.42737</v>
      </c>
    </row>
    <row r="19878" spans="1:4" x14ac:dyDescent="0.3">
      <c r="A19878" s="1" t="s">
        <v>343</v>
      </c>
      <c r="B19878" s="1" t="s">
        <v>344</v>
      </c>
      <c r="C19878">
        <v>222</v>
      </c>
      <c r="D19878">
        <v>714.40002000000004</v>
      </c>
    </row>
    <row r="19879" spans="1:4" x14ac:dyDescent="0.3">
      <c r="A19879" s="1" t="s">
        <v>343</v>
      </c>
      <c r="B19879" s="1" t="s">
        <v>344</v>
      </c>
      <c r="C19879">
        <v>223.77284</v>
      </c>
      <c r="D19879">
        <v>713.98370999999997</v>
      </c>
    </row>
    <row r="19880" spans="1:4" x14ac:dyDescent="0.3">
      <c r="A19880" s="1" t="s">
        <v>343</v>
      </c>
      <c r="B19880" s="1" t="s">
        <v>344</v>
      </c>
      <c r="C19880">
        <v>225.1833</v>
      </c>
      <c r="D19880">
        <v>713.24144000000001</v>
      </c>
    </row>
    <row r="19881" spans="1:4" x14ac:dyDescent="0.3">
      <c r="A19881" s="1" t="s">
        <v>343</v>
      </c>
      <c r="B19881" s="1" t="s">
        <v>344</v>
      </c>
      <c r="C19881">
        <v>226.44211000000001</v>
      </c>
      <c r="D19881">
        <v>712.25846999999999</v>
      </c>
    </row>
    <row r="19882" spans="1:4" x14ac:dyDescent="0.3">
      <c r="A19882" s="1" t="s">
        <v>343</v>
      </c>
      <c r="B19882" s="1" t="s">
        <v>344</v>
      </c>
      <c r="C19882">
        <v>227.76</v>
      </c>
      <c r="D19882">
        <v>711.12004000000002</v>
      </c>
    </row>
    <row r="19883" spans="1:4" x14ac:dyDescent="0.3">
      <c r="A19883" s="1" t="s">
        <v>343</v>
      </c>
      <c r="B19883" s="1" t="s">
        <v>344</v>
      </c>
      <c r="C19883">
        <v>230.79983999999999</v>
      </c>
      <c r="D19883">
        <v>710.32002</v>
      </c>
    </row>
    <row r="19884" spans="1:4" x14ac:dyDescent="0.3">
      <c r="A19884" s="1" t="s">
        <v>343</v>
      </c>
      <c r="B19884" s="1" t="s">
        <v>344</v>
      </c>
      <c r="C19884">
        <v>231.59988000000001</v>
      </c>
      <c r="D19884">
        <v>710.06002999999998</v>
      </c>
    </row>
    <row r="19885" spans="1:4" x14ac:dyDescent="0.3">
      <c r="A19885" s="1" t="s">
        <v>343</v>
      </c>
      <c r="B19885" s="1" t="s">
        <v>344</v>
      </c>
      <c r="C19885">
        <v>232.39992000000001</v>
      </c>
      <c r="D19885">
        <v>709.80002999999999</v>
      </c>
    </row>
    <row r="19886" spans="1:4" x14ac:dyDescent="0.3">
      <c r="A19886" s="1" t="s">
        <v>343</v>
      </c>
      <c r="B19886" s="1" t="s">
        <v>344</v>
      </c>
      <c r="C19886">
        <v>233.19996</v>
      </c>
      <c r="D19886">
        <v>709.54003999999998</v>
      </c>
    </row>
    <row r="19887" spans="1:4" x14ac:dyDescent="0.3">
      <c r="A19887" s="1" t="s">
        <v>343</v>
      </c>
      <c r="B19887" s="1" t="s">
        <v>344</v>
      </c>
      <c r="C19887">
        <v>234</v>
      </c>
      <c r="D19887">
        <v>709.28004999999996</v>
      </c>
    </row>
    <row r="19888" spans="1:4" x14ac:dyDescent="0.3">
      <c r="A19888" s="1" t="s">
        <v>343</v>
      </c>
      <c r="B19888" s="1" t="s">
        <v>344</v>
      </c>
      <c r="C19888">
        <v>234.72</v>
      </c>
      <c r="D19888">
        <v>709.18003999999996</v>
      </c>
    </row>
    <row r="19889" spans="1:4" x14ac:dyDescent="0.3">
      <c r="A19889" s="1" t="s">
        <v>343</v>
      </c>
      <c r="B19889" s="1" t="s">
        <v>344</v>
      </c>
      <c r="C19889">
        <v>235.44</v>
      </c>
      <c r="D19889">
        <v>709.08002999999997</v>
      </c>
    </row>
    <row r="19890" spans="1:4" x14ac:dyDescent="0.3">
      <c r="A19890" s="1" t="s">
        <v>343</v>
      </c>
      <c r="B19890" s="1" t="s">
        <v>344</v>
      </c>
      <c r="C19890">
        <v>236.16</v>
      </c>
      <c r="D19890">
        <v>708.98003000000006</v>
      </c>
    </row>
    <row r="19891" spans="1:4" x14ac:dyDescent="0.3">
      <c r="A19891" s="1" t="s">
        <v>343</v>
      </c>
      <c r="B19891" s="1" t="s">
        <v>344</v>
      </c>
      <c r="C19891">
        <v>236.88</v>
      </c>
      <c r="D19891">
        <v>708.88001999999994</v>
      </c>
    </row>
    <row r="19892" spans="1:4" x14ac:dyDescent="0.3">
      <c r="A19892" s="1" t="s">
        <v>343</v>
      </c>
      <c r="B19892" s="1" t="s">
        <v>344</v>
      </c>
      <c r="C19892">
        <v>237.36</v>
      </c>
      <c r="D19892">
        <v>708.80002000000002</v>
      </c>
    </row>
    <row r="19893" spans="1:4" x14ac:dyDescent="0.3">
      <c r="A19893" s="1" t="s">
        <v>343</v>
      </c>
      <c r="B19893" s="1" t="s">
        <v>344</v>
      </c>
      <c r="C19893">
        <v>237.84</v>
      </c>
      <c r="D19893">
        <v>708.72001999999998</v>
      </c>
    </row>
    <row r="19894" spans="1:4" x14ac:dyDescent="0.3">
      <c r="A19894" s="1" t="s">
        <v>343</v>
      </c>
      <c r="B19894" s="1" t="s">
        <v>344</v>
      </c>
      <c r="C19894">
        <v>238.32</v>
      </c>
      <c r="D19894">
        <v>708.64001999999903</v>
      </c>
    </row>
    <row r="19895" spans="1:4" x14ac:dyDescent="0.3">
      <c r="A19895" s="1" t="s">
        <v>343</v>
      </c>
      <c r="B19895" s="1" t="s">
        <v>344</v>
      </c>
      <c r="C19895">
        <v>238.79999999999899</v>
      </c>
      <c r="D19895">
        <v>708.56001999999899</v>
      </c>
    </row>
    <row r="19896" spans="1:4" x14ac:dyDescent="0.3">
      <c r="A19896" s="1" t="s">
        <v>343</v>
      </c>
      <c r="B19896" s="1" t="s">
        <v>344</v>
      </c>
      <c r="C19896">
        <v>228.23999999999899</v>
      </c>
      <c r="D19896">
        <v>711.12000999999896</v>
      </c>
    </row>
    <row r="19897" spans="1:4" x14ac:dyDescent="0.3">
      <c r="A19897" s="1" t="s">
        <v>343</v>
      </c>
      <c r="B19897" s="1" t="s">
        <v>344</v>
      </c>
      <c r="C19897">
        <v>228.719999999999</v>
      </c>
      <c r="D19897">
        <v>711.00000999999895</v>
      </c>
    </row>
    <row r="19898" spans="1:4" x14ac:dyDescent="0.3">
      <c r="A19898" s="1" t="s">
        <v>343</v>
      </c>
      <c r="B19898" s="1" t="s">
        <v>344</v>
      </c>
      <c r="C19898">
        <v>229.19999999999899</v>
      </c>
      <c r="D19898">
        <v>710.88000999999895</v>
      </c>
    </row>
    <row r="19899" spans="1:4" x14ac:dyDescent="0.3">
      <c r="A19899" s="1" t="s">
        <v>343</v>
      </c>
      <c r="B19899" s="1" t="s">
        <v>344</v>
      </c>
      <c r="C19899">
        <v>229.67999999999901</v>
      </c>
      <c r="D19899">
        <v>710.76000999999906</v>
      </c>
    </row>
    <row r="19900" spans="1:4" x14ac:dyDescent="0.3">
      <c r="A19900" s="1" t="s">
        <v>343</v>
      </c>
      <c r="B19900" s="1" t="s">
        <v>344</v>
      </c>
      <c r="C19900">
        <v>230.159999999999</v>
      </c>
      <c r="D19900">
        <v>710.64000999999905</v>
      </c>
    </row>
    <row r="19901" spans="1:4" x14ac:dyDescent="0.3">
      <c r="A19901" s="1" t="s">
        <v>343</v>
      </c>
      <c r="B19901" s="1" t="s">
        <v>345</v>
      </c>
      <c r="C19901">
        <v>1117.4703</v>
      </c>
      <c r="D19901">
        <v>602.08784000000003</v>
      </c>
    </row>
    <row r="19902" spans="1:4" x14ac:dyDescent="0.3">
      <c r="A19902" s="1" t="s">
        <v>343</v>
      </c>
      <c r="B19902" s="1" t="s">
        <v>345</v>
      </c>
      <c r="C19902">
        <v>1117.9552999999901</v>
      </c>
      <c r="D19902">
        <v>599.54124000000002</v>
      </c>
    </row>
    <row r="19903" spans="1:4" x14ac:dyDescent="0.3">
      <c r="A19903" s="1" t="s">
        <v>343</v>
      </c>
      <c r="B19903" s="1" t="s">
        <v>345</v>
      </c>
      <c r="C19903">
        <v>1118.3190999999999</v>
      </c>
      <c r="D19903">
        <v>598.32857999999999</v>
      </c>
    </row>
    <row r="19904" spans="1:4" x14ac:dyDescent="0.3">
      <c r="A19904" s="1" t="s">
        <v>343</v>
      </c>
      <c r="B19904" s="1" t="s">
        <v>345</v>
      </c>
      <c r="C19904">
        <v>1119.6531</v>
      </c>
      <c r="D19904">
        <v>598.32857999999999</v>
      </c>
    </row>
    <row r="19905" spans="1:4" x14ac:dyDescent="0.3">
      <c r="A19905" s="1" t="s">
        <v>343</v>
      </c>
      <c r="B19905" s="1" t="s">
        <v>345</v>
      </c>
      <c r="C19905">
        <v>1121.7146</v>
      </c>
      <c r="D19905">
        <v>597.72225000000003</v>
      </c>
    </row>
    <row r="19906" spans="1:4" x14ac:dyDescent="0.3">
      <c r="A19906" s="1" t="s">
        <v>343</v>
      </c>
      <c r="B19906" s="1" t="s">
        <v>345</v>
      </c>
      <c r="C19906">
        <v>1124.2611999999999</v>
      </c>
      <c r="D19906">
        <v>596.02452000000005</v>
      </c>
    </row>
    <row r="19907" spans="1:4" x14ac:dyDescent="0.3">
      <c r="A19907" s="1" t="s">
        <v>343</v>
      </c>
      <c r="B19907" s="1" t="s">
        <v>345</v>
      </c>
      <c r="C19907">
        <v>1126.2014999999999</v>
      </c>
      <c r="D19907">
        <v>593.84172000000001</v>
      </c>
    </row>
    <row r="19908" spans="1:4" x14ac:dyDescent="0.3">
      <c r="A19908" s="1" t="s">
        <v>343</v>
      </c>
      <c r="B19908" s="1" t="s">
        <v>345</v>
      </c>
      <c r="C19908">
        <v>1130.4458</v>
      </c>
      <c r="D19908">
        <v>591.53765999999996</v>
      </c>
    </row>
    <row r="19909" spans="1:4" x14ac:dyDescent="0.3">
      <c r="A19909" s="1" t="s">
        <v>343</v>
      </c>
      <c r="B19909" s="1" t="s">
        <v>345</v>
      </c>
      <c r="C19909">
        <v>1135.539</v>
      </c>
      <c r="D19909">
        <v>591.29512999999997</v>
      </c>
    </row>
    <row r="19910" spans="1:4" x14ac:dyDescent="0.3">
      <c r="A19910" s="1" t="s">
        <v>343</v>
      </c>
      <c r="B19910" s="1" t="s">
        <v>345</v>
      </c>
      <c r="C19910">
        <v>1141.2384999999999</v>
      </c>
      <c r="D19910">
        <v>589.59739999999999</v>
      </c>
    </row>
    <row r="19911" spans="1:4" x14ac:dyDescent="0.3">
      <c r="A19911" s="1" t="s">
        <v>343</v>
      </c>
      <c r="B19911" s="1" t="s">
        <v>345</v>
      </c>
      <c r="C19911">
        <v>1148.0293999999999</v>
      </c>
      <c r="D19911">
        <v>587.89967000000001</v>
      </c>
    </row>
    <row r="19912" spans="1:4" x14ac:dyDescent="0.3">
      <c r="A19912" s="1" t="s">
        <v>343</v>
      </c>
      <c r="B19912" s="1" t="s">
        <v>345</v>
      </c>
      <c r="C19912">
        <v>1158.7007999999901</v>
      </c>
      <c r="D19912">
        <v>585.47433999999998</v>
      </c>
    </row>
    <row r="19913" spans="1:4" x14ac:dyDescent="0.3">
      <c r="A19913" s="1" t="s">
        <v>343</v>
      </c>
      <c r="B19913" s="1" t="s">
        <v>345</v>
      </c>
      <c r="C19913">
        <v>1167.7958999999901</v>
      </c>
      <c r="D19913">
        <v>584.74673999999902</v>
      </c>
    </row>
    <row r="19914" spans="1:4" x14ac:dyDescent="0.3">
      <c r="A19914" s="1" t="s">
        <v>343</v>
      </c>
      <c r="B19914" s="1" t="s">
        <v>345</v>
      </c>
      <c r="C19914">
        <v>1175.7993999999901</v>
      </c>
      <c r="D19914">
        <v>581.83634999999902</v>
      </c>
    </row>
    <row r="19915" spans="1:4" x14ac:dyDescent="0.3">
      <c r="A19915" s="1" t="s">
        <v>343</v>
      </c>
      <c r="B19915" s="1" t="s">
        <v>345</v>
      </c>
      <c r="C19915">
        <v>1192.29159999999</v>
      </c>
      <c r="D19915">
        <v>578.19834999999898</v>
      </c>
    </row>
    <row r="19916" spans="1:4" x14ac:dyDescent="0.3">
      <c r="A19916" s="1" t="s">
        <v>343</v>
      </c>
      <c r="B19916" s="1" t="s">
        <v>345</v>
      </c>
      <c r="C19916">
        <v>1215.08969999999</v>
      </c>
      <c r="D19916">
        <v>573.83275999999898</v>
      </c>
    </row>
    <row r="19917" spans="1:4" x14ac:dyDescent="0.3">
      <c r="A19917" s="1" t="s">
        <v>343</v>
      </c>
      <c r="B19917" s="1" t="s">
        <v>345</v>
      </c>
      <c r="C19917">
        <v>1234.4923999999901</v>
      </c>
      <c r="D19917">
        <v>568.98209999999995</v>
      </c>
    </row>
    <row r="19918" spans="1:4" x14ac:dyDescent="0.3">
      <c r="A19918" s="1" t="s">
        <v>343</v>
      </c>
      <c r="B19918" s="1" t="s">
        <v>345</v>
      </c>
      <c r="C19918">
        <v>1254.3800999999901</v>
      </c>
      <c r="D19918">
        <v>565.10157999999899</v>
      </c>
    </row>
    <row r="19919" spans="1:4" x14ac:dyDescent="0.3">
      <c r="A19919" s="1" t="s">
        <v>343</v>
      </c>
      <c r="B19919" s="1" t="s">
        <v>345</v>
      </c>
      <c r="C19919">
        <v>1275.723</v>
      </c>
      <c r="D19919">
        <v>558.79571999999905</v>
      </c>
    </row>
    <row r="19920" spans="1:4" x14ac:dyDescent="0.3">
      <c r="A19920" s="1" t="s">
        <v>343</v>
      </c>
      <c r="B19920" s="1" t="s">
        <v>345</v>
      </c>
      <c r="C19920">
        <v>1294.1554999999901</v>
      </c>
      <c r="D19920">
        <v>556.37039999999899</v>
      </c>
    </row>
    <row r="19921" spans="1:4" x14ac:dyDescent="0.3">
      <c r="A19921" s="1" t="s">
        <v>343</v>
      </c>
      <c r="B19921" s="1" t="s">
        <v>345</v>
      </c>
      <c r="C19921">
        <v>957.51977999999895</v>
      </c>
      <c r="D19921">
        <v>659.20433999999898</v>
      </c>
    </row>
    <row r="19922" spans="1:4" x14ac:dyDescent="0.3">
      <c r="A19922" s="1" t="s">
        <v>343</v>
      </c>
      <c r="B19922" s="1" t="s">
        <v>345</v>
      </c>
      <c r="C19922">
        <v>963.34059999999897</v>
      </c>
      <c r="D19922">
        <v>657.74913999999899</v>
      </c>
    </row>
    <row r="19923" spans="1:4" x14ac:dyDescent="0.3">
      <c r="A19923" s="1" t="s">
        <v>343</v>
      </c>
      <c r="B19923" s="1" t="s">
        <v>345</v>
      </c>
      <c r="C19923">
        <v>976.437399999999</v>
      </c>
      <c r="D19923">
        <v>653.86860999999897</v>
      </c>
    </row>
    <row r="19924" spans="1:4" x14ac:dyDescent="0.3">
      <c r="A19924" s="1" t="s">
        <v>343</v>
      </c>
      <c r="B19924" s="1" t="s">
        <v>345</v>
      </c>
      <c r="C19924">
        <v>986.62374999999895</v>
      </c>
      <c r="D19924">
        <v>652.41341999999895</v>
      </c>
    </row>
    <row r="19925" spans="1:4" x14ac:dyDescent="0.3">
      <c r="A19925" s="1" t="s">
        <v>343</v>
      </c>
      <c r="B19925" s="1" t="s">
        <v>345</v>
      </c>
      <c r="C19925">
        <v>995.35494999999901</v>
      </c>
      <c r="D19925">
        <v>649.01795999999899</v>
      </c>
    </row>
    <row r="19926" spans="1:4" x14ac:dyDescent="0.3">
      <c r="A19926" s="1" t="s">
        <v>343</v>
      </c>
      <c r="B19926" s="1" t="s">
        <v>345</v>
      </c>
      <c r="C19926">
        <v>1006.02639999999</v>
      </c>
      <c r="D19926">
        <v>647.07768999999905</v>
      </c>
    </row>
    <row r="19927" spans="1:4" x14ac:dyDescent="0.3">
      <c r="A19927" s="1" t="s">
        <v>343</v>
      </c>
      <c r="B19927" s="1" t="s">
        <v>345</v>
      </c>
      <c r="C19927">
        <v>1015.72769999999</v>
      </c>
      <c r="D19927">
        <v>645.62248999999895</v>
      </c>
    </row>
    <row r="19928" spans="1:4" x14ac:dyDescent="0.3">
      <c r="A19928" s="1" t="s">
        <v>343</v>
      </c>
      <c r="B19928" s="1" t="s">
        <v>345</v>
      </c>
      <c r="C19928">
        <v>1026.3991999999901</v>
      </c>
      <c r="D19928">
        <v>642.71209999999905</v>
      </c>
    </row>
    <row r="19929" spans="1:4" x14ac:dyDescent="0.3">
      <c r="A19929" s="1" t="s">
        <v>343</v>
      </c>
      <c r="B19929" s="1" t="s">
        <v>345</v>
      </c>
      <c r="C19929">
        <v>1033.19009999999</v>
      </c>
      <c r="D19929">
        <v>641.25690999999904</v>
      </c>
    </row>
    <row r="19930" spans="1:4" x14ac:dyDescent="0.3">
      <c r="A19930" s="1" t="s">
        <v>343</v>
      </c>
      <c r="B19930" s="1" t="s">
        <v>345</v>
      </c>
      <c r="C19930">
        <v>1041.92129999999</v>
      </c>
      <c r="D19930">
        <v>638.83156999999903</v>
      </c>
    </row>
    <row r="19931" spans="1:4" x14ac:dyDescent="0.3">
      <c r="A19931" s="1" t="s">
        <v>343</v>
      </c>
      <c r="B19931" s="1" t="s">
        <v>345</v>
      </c>
      <c r="C19931">
        <v>1053.07779999999</v>
      </c>
      <c r="D19931">
        <v>635.43610999999896</v>
      </c>
    </row>
    <row r="19932" spans="1:4" x14ac:dyDescent="0.3">
      <c r="A19932" s="1" t="s">
        <v>343</v>
      </c>
      <c r="B19932" s="1" t="s">
        <v>345</v>
      </c>
      <c r="C19932">
        <v>1062.77909999999</v>
      </c>
      <c r="D19932">
        <v>632.52571999999896</v>
      </c>
    </row>
    <row r="19933" spans="1:4" x14ac:dyDescent="0.3">
      <c r="A19933" s="1" t="s">
        <v>343</v>
      </c>
      <c r="B19933" s="1" t="s">
        <v>345</v>
      </c>
      <c r="C19933">
        <v>1073.93559999999</v>
      </c>
      <c r="D19933">
        <v>629.130259999999</v>
      </c>
    </row>
    <row r="19934" spans="1:4" x14ac:dyDescent="0.3">
      <c r="A19934" s="1" t="s">
        <v>343</v>
      </c>
      <c r="B19934" s="1" t="s">
        <v>345</v>
      </c>
      <c r="C19934">
        <v>1082.66679999999</v>
      </c>
      <c r="D19934">
        <v>624.764669999999</v>
      </c>
    </row>
    <row r="19935" spans="1:4" x14ac:dyDescent="0.3">
      <c r="A19935" s="1" t="s">
        <v>343</v>
      </c>
      <c r="B19935" s="1" t="s">
        <v>345</v>
      </c>
      <c r="C19935">
        <v>1091.88299999999</v>
      </c>
      <c r="D19935">
        <v>620.88413999999898</v>
      </c>
    </row>
    <row r="19936" spans="1:4" x14ac:dyDescent="0.3">
      <c r="A19936" s="1" t="s">
        <v>343</v>
      </c>
      <c r="B19936" s="1" t="s">
        <v>345</v>
      </c>
      <c r="C19936">
        <v>1100.1290999999901</v>
      </c>
      <c r="D19936">
        <v>617.48867999999902</v>
      </c>
    </row>
    <row r="19937" spans="1:4" x14ac:dyDescent="0.3">
      <c r="A19937" s="1" t="s">
        <v>343</v>
      </c>
      <c r="B19937" s="1" t="s">
        <v>345</v>
      </c>
      <c r="C19937">
        <v>1105.4648999999999</v>
      </c>
      <c r="D19937">
        <v>612.63801999999896</v>
      </c>
    </row>
    <row r="19938" spans="1:4" x14ac:dyDescent="0.3">
      <c r="A19938" s="1" t="s">
        <v>343</v>
      </c>
      <c r="B19938" s="1" t="s">
        <v>345</v>
      </c>
      <c r="C19938">
        <v>1108.1255999999901</v>
      </c>
      <c r="D19938">
        <v>610.23424999999895</v>
      </c>
    </row>
    <row r="19939" spans="1:4" x14ac:dyDescent="0.3">
      <c r="A19939" s="1" t="s">
        <v>343</v>
      </c>
      <c r="B19939" s="1" t="s">
        <v>345</v>
      </c>
      <c r="C19939">
        <v>1110.86949999999</v>
      </c>
      <c r="D19939">
        <v>608.09053999999901</v>
      </c>
    </row>
    <row r="19940" spans="1:4" x14ac:dyDescent="0.3">
      <c r="A19940" s="1" t="s">
        <v>343</v>
      </c>
      <c r="B19940" s="1" t="s">
        <v>345</v>
      </c>
      <c r="C19940">
        <v>1113.3561999999899</v>
      </c>
      <c r="D19940">
        <v>606.54706999999905</v>
      </c>
    </row>
    <row r="19941" spans="1:4" x14ac:dyDescent="0.3">
      <c r="A19941" s="1" t="s">
        <v>343</v>
      </c>
      <c r="B19941" s="1" t="s">
        <v>345</v>
      </c>
      <c r="C19941">
        <v>1115.3283999999901</v>
      </c>
      <c r="D19941">
        <v>604.14611999999897</v>
      </c>
    </row>
    <row r="19942" spans="1:4" x14ac:dyDescent="0.3">
      <c r="A19942" s="1" t="s">
        <v>343</v>
      </c>
      <c r="B19942" s="1" t="s">
        <v>345</v>
      </c>
      <c r="C19942">
        <v>1117.47209999999</v>
      </c>
      <c r="D19942">
        <v>601.91665999999896</v>
      </c>
    </row>
    <row r="19943" spans="1:4" x14ac:dyDescent="0.3">
      <c r="A19943" s="1" t="s">
        <v>343</v>
      </c>
      <c r="B19943" s="1" t="s">
        <v>346</v>
      </c>
      <c r="C19943">
        <v>293.46478999999999</v>
      </c>
      <c r="D19943">
        <v>562.06992000000002</v>
      </c>
    </row>
    <row r="19944" spans="1:4" x14ac:dyDescent="0.3">
      <c r="A19944" s="1" t="s">
        <v>343</v>
      </c>
      <c r="B19944" s="1" t="s">
        <v>346</v>
      </c>
      <c r="C19944">
        <v>296.79962</v>
      </c>
      <c r="D19944">
        <v>561.58484999999996</v>
      </c>
    </row>
    <row r="19945" spans="1:4" x14ac:dyDescent="0.3">
      <c r="A19945" s="1" t="s">
        <v>343</v>
      </c>
      <c r="B19945" s="1" t="s">
        <v>346</v>
      </c>
      <c r="C19945">
        <v>300.25571000000002</v>
      </c>
      <c r="D19945">
        <v>560.79661999999996</v>
      </c>
    </row>
    <row r="19946" spans="1:4" x14ac:dyDescent="0.3">
      <c r="A19946" s="1" t="s">
        <v>343</v>
      </c>
      <c r="B19946" s="1" t="s">
        <v>346</v>
      </c>
      <c r="C19946">
        <v>303.28737000000001</v>
      </c>
      <c r="D19946">
        <v>560.06902000000002</v>
      </c>
    </row>
    <row r="19947" spans="1:4" x14ac:dyDescent="0.3">
      <c r="A19947" s="1" t="s">
        <v>343</v>
      </c>
      <c r="B19947" s="1" t="s">
        <v>346</v>
      </c>
      <c r="C19947">
        <v>305.77332999999999</v>
      </c>
      <c r="D19947">
        <v>559.34141999999997</v>
      </c>
    </row>
    <row r="19948" spans="1:4" x14ac:dyDescent="0.3">
      <c r="A19948" s="1" t="s">
        <v>343</v>
      </c>
      <c r="B19948" s="1" t="s">
        <v>346</v>
      </c>
      <c r="C19948">
        <v>307.71359000000001</v>
      </c>
      <c r="D19948">
        <v>558.61383000000001</v>
      </c>
    </row>
    <row r="19949" spans="1:4" x14ac:dyDescent="0.3">
      <c r="A19949" s="1" t="s">
        <v>343</v>
      </c>
      <c r="B19949" s="1" t="s">
        <v>346</v>
      </c>
      <c r="C19949">
        <v>310.13891999999998</v>
      </c>
      <c r="D19949">
        <v>557.70432000000005</v>
      </c>
    </row>
    <row r="19950" spans="1:4" x14ac:dyDescent="0.3">
      <c r="A19950" s="1" t="s">
        <v>343</v>
      </c>
      <c r="B19950" s="1" t="s">
        <v>346</v>
      </c>
      <c r="C19950">
        <v>312.80678</v>
      </c>
      <c r="D19950">
        <v>557.27989000000002</v>
      </c>
    </row>
    <row r="19951" spans="1:4" x14ac:dyDescent="0.3">
      <c r="A19951" s="1" t="s">
        <v>343</v>
      </c>
      <c r="B19951" s="1" t="s">
        <v>346</v>
      </c>
      <c r="C19951">
        <v>314.68641000000002</v>
      </c>
      <c r="D19951">
        <v>557.09798999999998</v>
      </c>
    </row>
    <row r="19952" spans="1:4" x14ac:dyDescent="0.3">
      <c r="A19952" s="1" t="s">
        <v>343</v>
      </c>
      <c r="B19952" s="1" t="s">
        <v>346</v>
      </c>
      <c r="C19952">
        <v>315.95970999999997</v>
      </c>
      <c r="D19952">
        <v>556.55228999999997</v>
      </c>
    </row>
    <row r="19953" spans="1:4" x14ac:dyDescent="0.3">
      <c r="A19953" s="1" t="s">
        <v>343</v>
      </c>
      <c r="B19953" s="1" t="s">
        <v>346</v>
      </c>
      <c r="C19953">
        <v>318.02123999999998</v>
      </c>
      <c r="D19953">
        <v>555.64279999999997</v>
      </c>
    </row>
    <row r="19954" spans="1:4" x14ac:dyDescent="0.3">
      <c r="A19954" s="1" t="s">
        <v>343</v>
      </c>
      <c r="B19954" s="1" t="s">
        <v>346</v>
      </c>
      <c r="C19954">
        <v>319.77960000000002</v>
      </c>
      <c r="D19954">
        <v>554.79392999999902</v>
      </c>
    </row>
    <row r="19955" spans="1:4" x14ac:dyDescent="0.3">
      <c r="A19955" s="1" t="s">
        <v>343</v>
      </c>
      <c r="B19955" s="1" t="s">
        <v>346</v>
      </c>
      <c r="C19955">
        <v>321.05290000000002</v>
      </c>
      <c r="D19955">
        <v>553.64189999999996</v>
      </c>
    </row>
    <row r="19956" spans="1:4" x14ac:dyDescent="0.3">
      <c r="A19956" s="1" t="s">
        <v>343</v>
      </c>
      <c r="B19956" s="1" t="s">
        <v>346</v>
      </c>
      <c r="C19956">
        <v>322.32619999999997</v>
      </c>
      <c r="D19956">
        <v>552.79302999999902</v>
      </c>
    </row>
    <row r="19957" spans="1:4" x14ac:dyDescent="0.3">
      <c r="A19957" s="1" t="s">
        <v>343</v>
      </c>
      <c r="B19957" s="1" t="s">
        <v>346</v>
      </c>
      <c r="C19957">
        <v>323.72075999999998</v>
      </c>
      <c r="D19957">
        <v>551.03466999999898</v>
      </c>
    </row>
    <row r="19958" spans="1:4" x14ac:dyDescent="0.3">
      <c r="A19958" s="1" t="s">
        <v>343</v>
      </c>
      <c r="B19958" s="1" t="s">
        <v>346</v>
      </c>
      <c r="C19958">
        <v>325.23658999999998</v>
      </c>
      <c r="D19958">
        <v>549.76136999999903</v>
      </c>
    </row>
    <row r="19959" spans="1:4" x14ac:dyDescent="0.3">
      <c r="A19959" s="1" t="s">
        <v>343</v>
      </c>
      <c r="B19959" s="1" t="s">
        <v>346</v>
      </c>
      <c r="C19959">
        <v>325.78228999999999</v>
      </c>
      <c r="D19959">
        <v>549.39756999999997</v>
      </c>
    </row>
    <row r="19960" spans="1:4" x14ac:dyDescent="0.3">
      <c r="A19960" s="1" t="s">
        <v>343</v>
      </c>
      <c r="B19960" s="1" t="s">
        <v>346</v>
      </c>
      <c r="C19960">
        <v>326.44925000000001</v>
      </c>
      <c r="D19960">
        <v>547.94237999999996</v>
      </c>
    </row>
    <row r="19961" spans="1:4" x14ac:dyDescent="0.3">
      <c r="A19961" s="1" t="s">
        <v>343</v>
      </c>
      <c r="B19961" s="1" t="s">
        <v>346</v>
      </c>
      <c r="C19961">
        <v>326.99495000000002</v>
      </c>
      <c r="D19961">
        <v>547.03287999999998</v>
      </c>
    </row>
    <row r="19962" spans="1:4" x14ac:dyDescent="0.3">
      <c r="A19962" s="1" t="s">
        <v>343</v>
      </c>
      <c r="B19962" s="1" t="s">
        <v>346</v>
      </c>
      <c r="C19962">
        <v>327.84381999999999</v>
      </c>
      <c r="D19962">
        <v>546.30527999999902</v>
      </c>
    </row>
    <row r="19963" spans="1:4" x14ac:dyDescent="0.3">
      <c r="A19963" s="1" t="s">
        <v>343</v>
      </c>
      <c r="B19963" s="1" t="s">
        <v>346</v>
      </c>
      <c r="C19963">
        <v>329.42029000000002</v>
      </c>
      <c r="D19963">
        <v>545.51704999999902</v>
      </c>
    </row>
    <row r="19964" spans="1:4" x14ac:dyDescent="0.3">
      <c r="A19964" s="1" t="s">
        <v>343</v>
      </c>
      <c r="B19964" s="1" t="s">
        <v>346</v>
      </c>
      <c r="C19964">
        <v>330.08724999999998</v>
      </c>
      <c r="D19964">
        <v>544.85007999999902</v>
      </c>
    </row>
    <row r="19965" spans="1:4" x14ac:dyDescent="0.3">
      <c r="A19965" s="1" t="s">
        <v>343</v>
      </c>
      <c r="B19965" s="1" t="s">
        <v>346</v>
      </c>
      <c r="C19965">
        <v>330.87547999999998</v>
      </c>
      <c r="D19965">
        <v>543.758679999999</v>
      </c>
    </row>
    <row r="19966" spans="1:4" x14ac:dyDescent="0.3">
      <c r="A19966" s="1" t="s">
        <v>343</v>
      </c>
      <c r="B19966" s="1" t="s">
        <v>346</v>
      </c>
      <c r="C19966">
        <v>331.72435000000002</v>
      </c>
      <c r="D19966">
        <v>542.30348999999899</v>
      </c>
    </row>
    <row r="19967" spans="1:4" x14ac:dyDescent="0.3">
      <c r="A19967" s="1" t="s">
        <v>343</v>
      </c>
      <c r="B19967" s="1" t="s">
        <v>346</v>
      </c>
      <c r="C19967">
        <v>332.33067999999997</v>
      </c>
      <c r="D19967">
        <v>541.15145999999902</v>
      </c>
    </row>
    <row r="19968" spans="1:4" x14ac:dyDescent="0.3">
      <c r="A19968" s="1" t="s">
        <v>343</v>
      </c>
      <c r="B19968" s="1" t="s">
        <v>346</v>
      </c>
      <c r="C19968">
        <v>333.30081000000001</v>
      </c>
      <c r="D19968">
        <v>540.24195999999995</v>
      </c>
    </row>
    <row r="19969" spans="1:4" x14ac:dyDescent="0.3">
      <c r="A19969" s="1" t="s">
        <v>343</v>
      </c>
      <c r="B19969" s="1" t="s">
        <v>346</v>
      </c>
      <c r="C19969">
        <v>334.75601</v>
      </c>
      <c r="D19969">
        <v>539.33245999999997</v>
      </c>
    </row>
    <row r="19970" spans="1:4" x14ac:dyDescent="0.3">
      <c r="A19970" s="1" t="s">
        <v>343</v>
      </c>
      <c r="B19970" s="1" t="s">
        <v>346</v>
      </c>
      <c r="C19970">
        <v>336.57499999999999</v>
      </c>
      <c r="D19970">
        <v>538.54422999999997</v>
      </c>
    </row>
    <row r="19971" spans="1:4" x14ac:dyDescent="0.3">
      <c r="A19971" s="1" t="s">
        <v>343</v>
      </c>
      <c r="B19971" s="1" t="s">
        <v>346</v>
      </c>
      <c r="C19971">
        <v>338.93970000000002</v>
      </c>
      <c r="D19971">
        <v>537.81662999999901</v>
      </c>
    </row>
    <row r="19972" spans="1:4" x14ac:dyDescent="0.3">
      <c r="A19972" s="1" t="s">
        <v>343</v>
      </c>
      <c r="B19972" s="1" t="s">
        <v>346</v>
      </c>
      <c r="C19972">
        <v>341.66818999999998</v>
      </c>
      <c r="D19972">
        <v>536.96775999999898</v>
      </c>
    </row>
    <row r="19973" spans="1:4" x14ac:dyDescent="0.3">
      <c r="A19973" s="1" t="s">
        <v>343</v>
      </c>
      <c r="B19973" s="1" t="s">
        <v>346</v>
      </c>
      <c r="C19973">
        <v>344.45731999999998</v>
      </c>
      <c r="D19973">
        <v>536.36142999999902</v>
      </c>
    </row>
    <row r="19974" spans="1:4" x14ac:dyDescent="0.3">
      <c r="A19974" s="1" t="s">
        <v>343</v>
      </c>
      <c r="B19974" s="1" t="s">
        <v>346</v>
      </c>
      <c r="C19974">
        <v>346.64012000000002</v>
      </c>
      <c r="D19974">
        <v>535.81572999999901</v>
      </c>
    </row>
    <row r="19975" spans="1:4" x14ac:dyDescent="0.3">
      <c r="A19975" s="1" t="s">
        <v>343</v>
      </c>
      <c r="B19975" s="1" t="s">
        <v>346</v>
      </c>
      <c r="C19975">
        <v>348.22394000000003</v>
      </c>
      <c r="D19975">
        <v>535.37595999999996</v>
      </c>
    </row>
    <row r="19976" spans="1:4" x14ac:dyDescent="0.3">
      <c r="A19976" s="1" t="s">
        <v>343</v>
      </c>
      <c r="B19976" s="1" t="s">
        <v>346</v>
      </c>
      <c r="C19976">
        <v>351.09649999999999</v>
      </c>
      <c r="D19976">
        <v>534.43272999999999</v>
      </c>
    </row>
    <row r="19977" spans="1:4" x14ac:dyDescent="0.3">
      <c r="A19977" s="1" t="s">
        <v>343</v>
      </c>
      <c r="B19977" s="1" t="s">
        <v>346</v>
      </c>
      <c r="C19977">
        <v>353.62608</v>
      </c>
      <c r="D19977">
        <v>533.57524999999998</v>
      </c>
    </row>
    <row r="19978" spans="1:4" x14ac:dyDescent="0.3">
      <c r="A19978" s="1" t="s">
        <v>343</v>
      </c>
      <c r="B19978" s="1" t="s">
        <v>346</v>
      </c>
      <c r="C19978">
        <v>356.06990999999999</v>
      </c>
      <c r="D19978">
        <v>532.71776999999997</v>
      </c>
    </row>
    <row r="19979" spans="1:4" x14ac:dyDescent="0.3">
      <c r="A19979" s="1" t="s">
        <v>343</v>
      </c>
      <c r="B19979" s="1" t="s">
        <v>346</v>
      </c>
      <c r="C19979">
        <v>358.85673000000003</v>
      </c>
      <c r="D19979">
        <v>531.98889999999994</v>
      </c>
    </row>
    <row r="19980" spans="1:4" x14ac:dyDescent="0.3">
      <c r="A19980" s="1" t="s">
        <v>343</v>
      </c>
      <c r="B19980" s="1" t="s">
        <v>346</v>
      </c>
      <c r="C19980">
        <v>361.30054999999999</v>
      </c>
      <c r="D19980">
        <v>531.56016</v>
      </c>
    </row>
    <row r="19981" spans="1:4" x14ac:dyDescent="0.3">
      <c r="A19981" s="1" t="s">
        <v>343</v>
      </c>
      <c r="B19981" s="1" t="s">
        <v>346</v>
      </c>
      <c r="C19981">
        <v>364.00162999999998</v>
      </c>
      <c r="D19981">
        <v>530.74554999999998</v>
      </c>
    </row>
    <row r="19982" spans="1:4" x14ac:dyDescent="0.3">
      <c r="A19982" s="1" t="s">
        <v>343</v>
      </c>
      <c r="B19982" s="1" t="s">
        <v>346</v>
      </c>
      <c r="C19982">
        <v>366.01670999999999</v>
      </c>
      <c r="D19982">
        <v>530.31681000000003</v>
      </c>
    </row>
    <row r="19983" spans="1:4" x14ac:dyDescent="0.3">
      <c r="A19983" s="1" t="s">
        <v>343</v>
      </c>
      <c r="B19983" s="1" t="s">
        <v>346</v>
      </c>
      <c r="C19983">
        <v>366.55813000000001</v>
      </c>
      <c r="D19983">
        <v>530.20716000000004</v>
      </c>
    </row>
    <row r="19984" spans="1:4" x14ac:dyDescent="0.3">
      <c r="A19984" s="1" t="s">
        <v>343</v>
      </c>
      <c r="B19984" s="1" t="s">
        <v>347</v>
      </c>
      <c r="C19984">
        <v>207.68244000000001</v>
      </c>
      <c r="D19984">
        <v>484.61295999999999</v>
      </c>
    </row>
    <row r="19985" spans="1:4" x14ac:dyDescent="0.3">
      <c r="A19985" s="1" t="s">
        <v>343</v>
      </c>
      <c r="B19985" s="1" t="s">
        <v>347</v>
      </c>
      <c r="C19985">
        <v>212.26997</v>
      </c>
      <c r="D19985">
        <v>483.583969999999</v>
      </c>
    </row>
    <row r="19986" spans="1:4" x14ac:dyDescent="0.3">
      <c r="A19986" s="1" t="s">
        <v>343</v>
      </c>
      <c r="B19986" s="1" t="s">
        <v>347</v>
      </c>
      <c r="C19986">
        <v>214.49942999999999</v>
      </c>
      <c r="D19986">
        <v>483.28384999999997</v>
      </c>
    </row>
    <row r="19987" spans="1:4" x14ac:dyDescent="0.3">
      <c r="A19987" s="1" t="s">
        <v>343</v>
      </c>
      <c r="B19987" s="1" t="s">
        <v>347</v>
      </c>
      <c r="C19987">
        <v>216.30014</v>
      </c>
      <c r="D19987">
        <v>482.59787</v>
      </c>
    </row>
    <row r="19988" spans="1:4" x14ac:dyDescent="0.3">
      <c r="A19988" s="1" t="s">
        <v>343</v>
      </c>
      <c r="B19988" s="1" t="s">
        <v>347</v>
      </c>
      <c r="C19988">
        <v>218.40097</v>
      </c>
      <c r="D19988">
        <v>482.34062</v>
      </c>
    </row>
    <row r="19989" spans="1:4" x14ac:dyDescent="0.3">
      <c r="A19989" s="1" t="s">
        <v>343</v>
      </c>
      <c r="B19989" s="1" t="s">
        <v>347</v>
      </c>
      <c r="C19989">
        <v>220.37318999999999</v>
      </c>
      <c r="D19989">
        <v>482.08337999999998</v>
      </c>
    </row>
    <row r="19990" spans="1:4" x14ac:dyDescent="0.3">
      <c r="A19990" s="1" t="s">
        <v>343</v>
      </c>
      <c r="B19990" s="1" t="s">
        <v>347</v>
      </c>
      <c r="C19990">
        <v>222.04527999999999</v>
      </c>
      <c r="D19990">
        <v>481.44027</v>
      </c>
    </row>
    <row r="19991" spans="1:4" x14ac:dyDescent="0.3">
      <c r="A19991" s="1" t="s">
        <v>343</v>
      </c>
      <c r="B19991" s="1" t="s">
        <v>347</v>
      </c>
      <c r="C19991">
        <v>224.23185999999899</v>
      </c>
      <c r="D19991">
        <v>481.22590000000002</v>
      </c>
    </row>
    <row r="19992" spans="1:4" x14ac:dyDescent="0.3">
      <c r="A19992" s="1" t="s">
        <v>343</v>
      </c>
      <c r="B19992" s="1" t="s">
        <v>347</v>
      </c>
      <c r="C19992">
        <v>225.98970999999901</v>
      </c>
      <c r="D19992">
        <v>480.36842000000001</v>
      </c>
    </row>
    <row r="19993" spans="1:4" x14ac:dyDescent="0.3">
      <c r="A19993" s="1" t="s">
        <v>343</v>
      </c>
      <c r="B19993" s="1" t="s">
        <v>347</v>
      </c>
      <c r="C19993">
        <v>227.53317999999999</v>
      </c>
      <c r="D19993">
        <v>480.15404000000001</v>
      </c>
    </row>
    <row r="19994" spans="1:4" x14ac:dyDescent="0.3">
      <c r="A19994" s="1" t="s">
        <v>343</v>
      </c>
      <c r="B19994" s="1" t="s">
        <v>347</v>
      </c>
      <c r="C19994">
        <v>229.84837999999999</v>
      </c>
      <c r="D19994">
        <v>479.25367999999997</v>
      </c>
    </row>
    <row r="19995" spans="1:4" x14ac:dyDescent="0.3">
      <c r="A19995" s="1" t="s">
        <v>343</v>
      </c>
      <c r="B19995" s="1" t="s">
        <v>347</v>
      </c>
      <c r="C19995">
        <v>231.64909</v>
      </c>
      <c r="D19995">
        <v>478.48194999999998</v>
      </c>
    </row>
    <row r="19996" spans="1:4" x14ac:dyDescent="0.3">
      <c r="A19996" s="1" t="s">
        <v>343</v>
      </c>
      <c r="B19996" s="1" t="s">
        <v>347</v>
      </c>
      <c r="C19996">
        <v>233.40693999999999</v>
      </c>
      <c r="D19996">
        <v>477.96746000000002</v>
      </c>
    </row>
    <row r="19997" spans="1:4" x14ac:dyDescent="0.3">
      <c r="A19997" s="1" t="s">
        <v>343</v>
      </c>
      <c r="B19997" s="1" t="s">
        <v>347</v>
      </c>
      <c r="C19997">
        <v>235.42202</v>
      </c>
      <c r="D19997">
        <v>477.19573000000003</v>
      </c>
    </row>
    <row r="19998" spans="1:4" x14ac:dyDescent="0.3">
      <c r="A19998" s="1" t="s">
        <v>343</v>
      </c>
      <c r="B19998" s="1" t="s">
        <v>347</v>
      </c>
      <c r="C19998">
        <v>237.17985999999999</v>
      </c>
      <c r="D19998">
        <v>476.85273000000001</v>
      </c>
    </row>
    <row r="19999" spans="1:4" x14ac:dyDescent="0.3">
      <c r="A19999" s="1" t="s">
        <v>343</v>
      </c>
      <c r="B19999" s="1" t="s">
        <v>347</v>
      </c>
      <c r="C19999">
        <v>238.85194999999999</v>
      </c>
      <c r="D19999">
        <v>476.42399</v>
      </c>
    </row>
    <row r="20000" spans="1:4" x14ac:dyDescent="0.3">
      <c r="A20000" s="1" t="s">
        <v>343</v>
      </c>
      <c r="B20000" s="1" t="s">
        <v>347</v>
      </c>
      <c r="C20000">
        <v>240.4383</v>
      </c>
      <c r="D20000">
        <v>475.86662000000001</v>
      </c>
    </row>
    <row r="20001" spans="1:4" x14ac:dyDescent="0.3">
      <c r="A20001" s="1" t="s">
        <v>343</v>
      </c>
      <c r="B20001" s="1" t="s">
        <v>347</v>
      </c>
      <c r="C20001">
        <v>242.02464000000001</v>
      </c>
      <c r="D20001">
        <v>474.5804</v>
      </c>
    </row>
    <row r="20002" spans="1:4" x14ac:dyDescent="0.3">
      <c r="A20002" s="1" t="s">
        <v>343</v>
      </c>
      <c r="B20002" s="1" t="s">
        <v>347</v>
      </c>
      <c r="C20002">
        <v>242.71063000000001</v>
      </c>
      <c r="D20002">
        <v>473.85154</v>
      </c>
    </row>
    <row r="20003" spans="1:4" x14ac:dyDescent="0.3">
      <c r="A20003" s="1" t="s">
        <v>343</v>
      </c>
      <c r="B20003" s="1" t="s">
        <v>347</v>
      </c>
      <c r="C20003">
        <v>243.56810999999999</v>
      </c>
      <c r="D20003">
        <v>472.99405999999999</v>
      </c>
    </row>
    <row r="20004" spans="1:4" x14ac:dyDescent="0.3">
      <c r="A20004" s="1" t="s">
        <v>343</v>
      </c>
      <c r="B20004" s="1" t="s">
        <v>347</v>
      </c>
      <c r="C20004">
        <v>244.33984000000001</v>
      </c>
      <c r="D20004">
        <v>472.13657000000001</v>
      </c>
    </row>
    <row r="20005" spans="1:4" x14ac:dyDescent="0.3">
      <c r="A20005" s="1" t="s">
        <v>343</v>
      </c>
      <c r="B20005" s="1" t="s">
        <v>347</v>
      </c>
      <c r="C20005">
        <v>245.06870000000001</v>
      </c>
      <c r="D20005">
        <v>471.23621000000003</v>
      </c>
    </row>
    <row r="20006" spans="1:4" x14ac:dyDescent="0.3">
      <c r="A20006" s="1" t="s">
        <v>343</v>
      </c>
      <c r="B20006" s="1" t="s">
        <v>347</v>
      </c>
      <c r="C20006">
        <v>245.96906000000001</v>
      </c>
      <c r="D20006">
        <v>470.33586000000003</v>
      </c>
    </row>
    <row r="20007" spans="1:4" x14ac:dyDescent="0.3">
      <c r="A20007" s="1" t="s">
        <v>343</v>
      </c>
      <c r="B20007" s="1" t="s">
        <v>347</v>
      </c>
      <c r="C20007">
        <v>246.74080000000001</v>
      </c>
      <c r="D20007">
        <v>469.56412999999998</v>
      </c>
    </row>
    <row r="20008" spans="1:4" x14ac:dyDescent="0.3">
      <c r="A20008" s="1" t="s">
        <v>343</v>
      </c>
      <c r="B20008" s="1" t="s">
        <v>347</v>
      </c>
      <c r="C20008">
        <v>247.55540999999999</v>
      </c>
      <c r="D20008">
        <v>468.92102</v>
      </c>
    </row>
    <row r="20009" spans="1:4" x14ac:dyDescent="0.3">
      <c r="A20009" s="1" t="s">
        <v>343</v>
      </c>
      <c r="B20009" s="1" t="s">
        <v>347</v>
      </c>
      <c r="C20009">
        <v>247.94128000000001</v>
      </c>
      <c r="D20009">
        <v>468.32078000000001</v>
      </c>
    </row>
    <row r="20010" spans="1:4" x14ac:dyDescent="0.3">
      <c r="A20010" s="1" t="s">
        <v>343</v>
      </c>
      <c r="B20010" s="1" t="s">
        <v>347</v>
      </c>
      <c r="C20010">
        <v>248.06988999999999</v>
      </c>
      <c r="D20010">
        <v>467.33467000000002</v>
      </c>
    </row>
    <row r="20011" spans="1:4" x14ac:dyDescent="0.3">
      <c r="A20011" s="1" t="s">
        <v>343</v>
      </c>
      <c r="B20011" s="1" t="s">
        <v>347</v>
      </c>
      <c r="C20011">
        <v>248.28426999999999</v>
      </c>
      <c r="D20011">
        <v>466.39143999999999</v>
      </c>
    </row>
    <row r="20012" spans="1:4" x14ac:dyDescent="0.3">
      <c r="A20012" s="1" t="s">
        <v>343</v>
      </c>
      <c r="B20012" s="1" t="s">
        <v>347</v>
      </c>
      <c r="C20012">
        <v>248.54150999999999</v>
      </c>
      <c r="D20012">
        <v>465.53395999999998</v>
      </c>
    </row>
    <row r="20013" spans="1:4" x14ac:dyDescent="0.3">
      <c r="A20013" s="1" t="s">
        <v>343</v>
      </c>
      <c r="B20013" s="1" t="s">
        <v>347</v>
      </c>
      <c r="C20013">
        <v>249.87061</v>
      </c>
      <c r="D20013">
        <v>464.46210000000002</v>
      </c>
    </row>
    <row r="20014" spans="1:4" x14ac:dyDescent="0.3">
      <c r="A20014" s="1" t="s">
        <v>343</v>
      </c>
      <c r="B20014" s="1" t="s">
        <v>347</v>
      </c>
      <c r="C20014">
        <v>250.89958999999999</v>
      </c>
      <c r="D20014">
        <v>463.69036999999997</v>
      </c>
    </row>
    <row r="20015" spans="1:4" x14ac:dyDescent="0.3">
      <c r="A20015" s="1" t="s">
        <v>343</v>
      </c>
      <c r="B20015" s="1" t="s">
        <v>347</v>
      </c>
      <c r="C20015">
        <v>252.52880999999999</v>
      </c>
      <c r="D20015">
        <v>462.48989</v>
      </c>
    </row>
    <row r="20016" spans="1:4" x14ac:dyDescent="0.3">
      <c r="A20016" s="1" t="s">
        <v>343</v>
      </c>
      <c r="B20016" s="1" t="s">
        <v>347</v>
      </c>
      <c r="C20016">
        <v>253.90078</v>
      </c>
      <c r="D20016">
        <v>461.63240000000002</v>
      </c>
    </row>
    <row r="20017" spans="1:4" x14ac:dyDescent="0.3">
      <c r="A20017" s="1" t="s">
        <v>343</v>
      </c>
      <c r="B20017" s="1" t="s">
        <v>347</v>
      </c>
      <c r="C20017">
        <v>255.44425000000001</v>
      </c>
      <c r="D20017">
        <v>460.60343</v>
      </c>
    </row>
    <row r="20018" spans="1:4" x14ac:dyDescent="0.3">
      <c r="A20018" s="1" t="s">
        <v>343</v>
      </c>
      <c r="B20018" s="1" t="s">
        <v>347</v>
      </c>
      <c r="C20018">
        <v>257.15922</v>
      </c>
      <c r="D20018">
        <v>458.97421000000003</v>
      </c>
    </row>
    <row r="20019" spans="1:4" x14ac:dyDescent="0.3">
      <c r="A20019" s="1" t="s">
        <v>343</v>
      </c>
      <c r="B20019" s="1" t="s">
        <v>347</v>
      </c>
      <c r="C20019">
        <v>259.13143000000002</v>
      </c>
      <c r="D20019">
        <v>457.68797999999998</v>
      </c>
    </row>
    <row r="20020" spans="1:4" x14ac:dyDescent="0.3">
      <c r="A20020" s="1" t="s">
        <v>343</v>
      </c>
      <c r="B20020" s="1" t="s">
        <v>347</v>
      </c>
      <c r="C20020">
        <v>260.76064000000002</v>
      </c>
      <c r="D20020">
        <v>456.57326</v>
      </c>
    </row>
    <row r="20021" spans="1:4" x14ac:dyDescent="0.3">
      <c r="A20021" s="1" t="s">
        <v>343</v>
      </c>
      <c r="B20021" s="1" t="s">
        <v>347</v>
      </c>
      <c r="C20021">
        <v>262.47561999999999</v>
      </c>
      <c r="D20021">
        <v>455.71577000000002</v>
      </c>
    </row>
    <row r="20022" spans="1:4" x14ac:dyDescent="0.3">
      <c r="A20022" s="1" t="s">
        <v>343</v>
      </c>
      <c r="B20022" s="1" t="s">
        <v>347</v>
      </c>
      <c r="C20022">
        <v>265.13380999999998</v>
      </c>
      <c r="D20022">
        <v>454.60104000000001</v>
      </c>
    </row>
    <row r="20023" spans="1:4" x14ac:dyDescent="0.3">
      <c r="A20023" s="1" t="s">
        <v>343</v>
      </c>
      <c r="B20023" s="1" t="s">
        <v>347</v>
      </c>
      <c r="C20023">
        <v>267.10602999999998</v>
      </c>
      <c r="D20023">
        <v>453.65780999999998</v>
      </c>
    </row>
    <row r="20024" spans="1:4" x14ac:dyDescent="0.3">
      <c r="A20024" s="1" t="s">
        <v>343</v>
      </c>
      <c r="B20024" s="1" t="s">
        <v>347</v>
      </c>
      <c r="C20024">
        <v>268.56374</v>
      </c>
      <c r="D20024">
        <v>453.14332000000002</v>
      </c>
    </row>
    <row r="20025" spans="1:4" x14ac:dyDescent="0.3">
      <c r="A20025" s="1" t="s">
        <v>343</v>
      </c>
      <c r="B20025" s="1" t="s">
        <v>347</v>
      </c>
      <c r="C20025">
        <v>270.45021000000003</v>
      </c>
      <c r="D20025">
        <v>452.45733999999999</v>
      </c>
    </row>
    <row r="20026" spans="1:4" x14ac:dyDescent="0.3">
      <c r="A20026" s="1" t="s">
        <v>343</v>
      </c>
      <c r="B20026" s="1" t="s">
        <v>347</v>
      </c>
      <c r="C20026">
        <v>273.36565000000002</v>
      </c>
      <c r="D20026">
        <v>451.59985</v>
      </c>
    </row>
    <row r="20027" spans="1:4" x14ac:dyDescent="0.3">
      <c r="A20027" s="1" t="s">
        <v>343</v>
      </c>
      <c r="B20027" s="1" t="s">
        <v>347</v>
      </c>
      <c r="C20027">
        <v>276.79557999999997</v>
      </c>
      <c r="D20027">
        <v>450.91386999999997</v>
      </c>
    </row>
    <row r="20028" spans="1:4" x14ac:dyDescent="0.3">
      <c r="A20028" s="1" t="s">
        <v>343</v>
      </c>
      <c r="B20028" s="1" t="s">
        <v>347</v>
      </c>
      <c r="C20028">
        <v>279.28228000000001</v>
      </c>
      <c r="D20028">
        <v>450.14213000000001</v>
      </c>
    </row>
    <row r="20029" spans="1:4" x14ac:dyDescent="0.3">
      <c r="A20029" s="1" t="s">
        <v>343</v>
      </c>
      <c r="B20029" s="1" t="s">
        <v>347</v>
      </c>
      <c r="C20029">
        <v>282.11198000000002</v>
      </c>
      <c r="D20029">
        <v>449.79914000000002</v>
      </c>
    </row>
    <row r="20030" spans="1:4" x14ac:dyDescent="0.3">
      <c r="A20030" s="1" t="s">
        <v>343</v>
      </c>
      <c r="B20030" s="1" t="s">
        <v>347</v>
      </c>
      <c r="C20030">
        <v>285.62765999999999</v>
      </c>
      <c r="D20030">
        <v>449.0274</v>
      </c>
    </row>
    <row r="20031" spans="1:4" x14ac:dyDescent="0.3">
      <c r="A20031" s="1" t="s">
        <v>343</v>
      </c>
      <c r="B20031" s="1" t="s">
        <v>347</v>
      </c>
      <c r="C20031">
        <v>287.68561999999997</v>
      </c>
      <c r="D20031">
        <v>448.34141</v>
      </c>
    </row>
    <row r="20032" spans="1:4" x14ac:dyDescent="0.3">
      <c r="A20032" s="1" t="s">
        <v>352</v>
      </c>
      <c r="B20032" t="s">
        <v>350</v>
      </c>
      <c r="C20032">
        <v>194.69498999999999</v>
      </c>
      <c r="D20032">
        <v>124.65322</v>
      </c>
    </row>
    <row r="20033" spans="1:4" x14ac:dyDescent="0.3">
      <c r="A20033" s="1" t="s">
        <v>352</v>
      </c>
      <c r="B20033" t="s">
        <v>350</v>
      </c>
      <c r="C20033">
        <v>194.17382999999899</v>
      </c>
      <c r="D20033">
        <v>125.37926</v>
      </c>
    </row>
    <row r="20034" spans="1:4" x14ac:dyDescent="0.3">
      <c r="A20034" s="1" t="s">
        <v>352</v>
      </c>
      <c r="B20034" t="s">
        <v>350</v>
      </c>
      <c r="C20034">
        <v>193.09353999999999</v>
      </c>
      <c r="D20034">
        <v>125.75021</v>
      </c>
    </row>
    <row r="20035" spans="1:4" x14ac:dyDescent="0.3">
      <c r="A20035" s="1" t="s">
        <v>352</v>
      </c>
      <c r="B20035" t="s">
        <v>350</v>
      </c>
      <c r="C20035">
        <v>191.85043999999999</v>
      </c>
      <c r="D20035">
        <v>125.92366</v>
      </c>
    </row>
    <row r="20036" spans="1:4" x14ac:dyDescent="0.3">
      <c r="A20036" s="1" t="s">
        <v>352</v>
      </c>
      <c r="B20036" t="s">
        <v>350</v>
      </c>
      <c r="C20036">
        <v>190.84083999999999</v>
      </c>
      <c r="D20036">
        <v>126.057189999999</v>
      </c>
    </row>
    <row r="20037" spans="1:4" x14ac:dyDescent="0.3">
      <c r="A20037" s="1" t="s">
        <v>352</v>
      </c>
      <c r="B20037" t="s">
        <v>350</v>
      </c>
      <c r="C20037">
        <v>189.06869999999901</v>
      </c>
      <c r="D20037">
        <v>126.43490999999899</v>
      </c>
    </row>
    <row r="20038" spans="1:4" x14ac:dyDescent="0.3">
      <c r="A20038" s="1" t="s">
        <v>352</v>
      </c>
      <c r="B20038" t="s">
        <v>350</v>
      </c>
      <c r="C20038">
        <v>187.284909999999</v>
      </c>
      <c r="D20038">
        <v>126.803829999999</v>
      </c>
    </row>
    <row r="20039" spans="1:4" x14ac:dyDescent="0.3">
      <c r="A20039" s="1" t="s">
        <v>352</v>
      </c>
      <c r="B20039" t="s">
        <v>350</v>
      </c>
      <c r="C20039">
        <v>185.50332999999901</v>
      </c>
      <c r="D20039">
        <v>127.17162999999999</v>
      </c>
    </row>
    <row r="20040" spans="1:4" x14ac:dyDescent="0.3">
      <c r="A20040" s="1" t="s">
        <v>352</v>
      </c>
      <c r="B20040" t="s">
        <v>350</v>
      </c>
      <c r="C20040">
        <v>183.73785999999899</v>
      </c>
      <c r="D20040">
        <v>127.545949999999</v>
      </c>
    </row>
    <row r="20041" spans="1:4" x14ac:dyDescent="0.3">
      <c r="A20041" s="1" t="s">
        <v>352</v>
      </c>
      <c r="B20041" t="s">
        <v>350</v>
      </c>
      <c r="C20041">
        <v>182.38789999999901</v>
      </c>
      <c r="D20041">
        <v>127.80819</v>
      </c>
    </row>
    <row r="20042" spans="1:4" x14ac:dyDescent="0.3">
      <c r="A20042" s="1" t="s">
        <v>352</v>
      </c>
      <c r="B20042" t="s">
        <v>350</v>
      </c>
      <c r="C20042">
        <v>181.04004999999901</v>
      </c>
      <c r="D20042">
        <v>128.05251999999999</v>
      </c>
    </row>
    <row r="20043" spans="1:4" x14ac:dyDescent="0.3">
      <c r="A20043" s="1" t="s">
        <v>352</v>
      </c>
      <c r="B20043" t="s">
        <v>350</v>
      </c>
      <c r="C20043">
        <v>179.70929999999899</v>
      </c>
      <c r="D20043">
        <v>128.34119999999999</v>
      </c>
    </row>
    <row r="20044" spans="1:4" x14ac:dyDescent="0.3">
      <c r="A20044" s="1" t="s">
        <v>352</v>
      </c>
      <c r="B20044" t="s">
        <v>350</v>
      </c>
      <c r="C20044">
        <v>178.41061999999999</v>
      </c>
      <c r="D20044">
        <v>128.73648999999901</v>
      </c>
    </row>
    <row r="20045" spans="1:4" x14ac:dyDescent="0.3">
      <c r="A20045" s="1" t="s">
        <v>352</v>
      </c>
      <c r="B20045" t="s">
        <v>350</v>
      </c>
      <c r="C20045">
        <v>176.04718</v>
      </c>
      <c r="D20045">
        <v>129.65213999999901</v>
      </c>
    </row>
    <row r="20046" spans="1:4" x14ac:dyDescent="0.3">
      <c r="A20046" s="1" t="s">
        <v>352</v>
      </c>
      <c r="B20046" t="s">
        <v>350</v>
      </c>
      <c r="C20046">
        <v>173.69394</v>
      </c>
      <c r="D20046">
        <v>130.598309999999</v>
      </c>
    </row>
    <row r="20047" spans="1:4" x14ac:dyDescent="0.3">
      <c r="A20047" s="1" t="s">
        <v>352</v>
      </c>
      <c r="B20047" t="s">
        <v>350</v>
      </c>
      <c r="C20047">
        <v>171.33139</v>
      </c>
      <c r="D20047">
        <v>131.49118999999899</v>
      </c>
    </row>
    <row r="20048" spans="1:4" x14ac:dyDescent="0.3">
      <c r="A20048" s="1" t="s">
        <v>352</v>
      </c>
      <c r="B20048" t="s">
        <v>350</v>
      </c>
      <c r="C20048">
        <v>168.93997999999999</v>
      </c>
      <c r="D20048">
        <v>132.247029999999</v>
      </c>
    </row>
    <row r="20049" spans="1:4" x14ac:dyDescent="0.3">
      <c r="A20049" s="1" t="s">
        <v>352</v>
      </c>
      <c r="B20049" t="s">
        <v>350</v>
      </c>
      <c r="C20049">
        <v>165.21564999999899</v>
      </c>
      <c r="D20049">
        <v>133.37397999999899</v>
      </c>
    </row>
    <row r="20050" spans="1:4" x14ac:dyDescent="0.3">
      <c r="A20050" s="1" t="s">
        <v>352</v>
      </c>
      <c r="B20050" t="s">
        <v>350</v>
      </c>
      <c r="C20050">
        <v>161.46423999999999</v>
      </c>
      <c r="D20050">
        <v>134.69413999999901</v>
      </c>
    </row>
    <row r="20051" spans="1:4" x14ac:dyDescent="0.3">
      <c r="A20051" s="1" t="s">
        <v>352</v>
      </c>
      <c r="B20051" t="s">
        <v>350</v>
      </c>
      <c r="C20051">
        <v>157.75122999999999</v>
      </c>
      <c r="D20051">
        <v>136.14151999999899</v>
      </c>
    </row>
    <row r="20052" spans="1:4" x14ac:dyDescent="0.3">
      <c r="A20052" s="1" t="s">
        <v>352</v>
      </c>
      <c r="B20052" t="s">
        <v>350</v>
      </c>
      <c r="C20052">
        <v>154.1421</v>
      </c>
      <c r="D20052">
        <v>137.65008999999901</v>
      </c>
    </row>
    <row r="20053" spans="1:4" x14ac:dyDescent="0.3">
      <c r="A20053" s="1" t="s">
        <v>352</v>
      </c>
      <c r="B20053" t="s">
        <v>350</v>
      </c>
      <c r="C20053">
        <v>147.97747999999899</v>
      </c>
      <c r="D20053">
        <v>140.39990999999901</v>
      </c>
    </row>
    <row r="20054" spans="1:4" x14ac:dyDescent="0.3">
      <c r="A20054" s="1" t="s">
        <v>352</v>
      </c>
      <c r="B20054" t="s">
        <v>350</v>
      </c>
      <c r="C20054">
        <v>141.88738999999899</v>
      </c>
      <c r="D20054">
        <v>143.295839999999</v>
      </c>
    </row>
    <row r="20055" spans="1:4" x14ac:dyDescent="0.3">
      <c r="A20055" s="1" t="s">
        <v>352</v>
      </c>
      <c r="B20055" t="s">
        <v>350</v>
      </c>
      <c r="C20055">
        <v>135.857529999999</v>
      </c>
      <c r="D20055">
        <v>146.29813999999899</v>
      </c>
    </row>
    <row r="20056" spans="1:4" x14ac:dyDescent="0.3">
      <c r="A20056" s="1" t="s">
        <v>352</v>
      </c>
      <c r="B20056" t="s">
        <v>350</v>
      </c>
      <c r="C20056">
        <v>129.87357999999901</v>
      </c>
      <c r="D20056">
        <v>149.367109999999</v>
      </c>
    </row>
    <row r="20057" spans="1:4" x14ac:dyDescent="0.3">
      <c r="A20057" s="1" t="s">
        <v>352</v>
      </c>
      <c r="B20057" t="s">
        <v>350</v>
      </c>
      <c r="C20057">
        <v>126.60713999999901</v>
      </c>
      <c r="D20057">
        <v>151.134019999999</v>
      </c>
    </row>
    <row r="20058" spans="1:4" x14ac:dyDescent="0.3">
      <c r="A20058" s="1" t="s">
        <v>352</v>
      </c>
      <c r="B20058" t="s">
        <v>350</v>
      </c>
      <c r="C20058">
        <v>123.353709999999</v>
      </c>
      <c r="D20058">
        <v>152.99054999999899</v>
      </c>
    </row>
    <row r="20059" spans="1:4" x14ac:dyDescent="0.3">
      <c r="A20059" s="1" t="s">
        <v>352</v>
      </c>
      <c r="B20059" t="s">
        <v>350</v>
      </c>
      <c r="C20059">
        <v>120.10467999999899</v>
      </c>
      <c r="D20059">
        <v>154.85924999999901</v>
      </c>
    </row>
    <row r="20060" spans="1:4" x14ac:dyDescent="0.3">
      <c r="A20060" s="1" t="s">
        <v>352</v>
      </c>
      <c r="B20060" t="s">
        <v>350</v>
      </c>
      <c r="C20060">
        <v>116.85144999999901</v>
      </c>
      <c r="D20060">
        <v>156.662669999999</v>
      </c>
    </row>
    <row r="20061" spans="1:4" x14ac:dyDescent="0.3">
      <c r="A20061" s="1" t="s">
        <v>352</v>
      </c>
      <c r="B20061" t="s">
        <v>350</v>
      </c>
      <c r="C20061">
        <v>115.430379999999</v>
      </c>
      <c r="D20061">
        <v>157.414099999999</v>
      </c>
    </row>
    <row r="20062" spans="1:4" x14ac:dyDescent="0.3">
      <c r="A20062" s="1" t="s">
        <v>352</v>
      </c>
      <c r="B20062" t="s">
        <v>350</v>
      </c>
      <c r="C20062">
        <v>113.958789999999</v>
      </c>
      <c r="D20062">
        <v>158.19111999999899</v>
      </c>
    </row>
    <row r="20063" spans="1:4" x14ac:dyDescent="0.3">
      <c r="A20063" s="1" t="s">
        <v>352</v>
      </c>
      <c r="B20063" t="s">
        <v>350</v>
      </c>
      <c r="C20063">
        <v>112.503059999999</v>
      </c>
      <c r="D20063">
        <v>158.98459999999901</v>
      </c>
    </row>
    <row r="20064" spans="1:4" x14ac:dyDescent="0.3">
      <c r="A20064" s="1" t="s">
        <v>352</v>
      </c>
      <c r="B20064" t="s">
        <v>350</v>
      </c>
      <c r="C20064">
        <v>111.129599999999</v>
      </c>
      <c r="D20064">
        <v>159.78541999999899</v>
      </c>
    </row>
    <row r="20065" spans="1:4" x14ac:dyDescent="0.3">
      <c r="A20065" s="1" t="s">
        <v>352</v>
      </c>
      <c r="B20065" t="s">
        <v>350</v>
      </c>
      <c r="C20065">
        <v>109.623779999999</v>
      </c>
      <c r="D20065">
        <v>160.69243999999901</v>
      </c>
    </row>
    <row r="20066" spans="1:4" x14ac:dyDescent="0.3">
      <c r="A20066" s="1" t="s">
        <v>352</v>
      </c>
      <c r="B20066" t="s">
        <v>350</v>
      </c>
      <c r="C20066">
        <v>107.649829999999</v>
      </c>
      <c r="D20066">
        <v>161.800129999999</v>
      </c>
    </row>
    <row r="20067" spans="1:4" x14ac:dyDescent="0.3">
      <c r="A20067" s="1" t="s">
        <v>352</v>
      </c>
      <c r="B20067" t="s">
        <v>350</v>
      </c>
      <c r="C20067">
        <v>105.837319999999</v>
      </c>
      <c r="D20067">
        <v>162.637349999999</v>
      </c>
    </row>
    <row r="20068" spans="1:4" x14ac:dyDescent="0.3">
      <c r="A20068" s="1" t="s">
        <v>352</v>
      </c>
      <c r="B20068" t="s">
        <v>350</v>
      </c>
      <c r="C20068">
        <v>104.815839999999</v>
      </c>
      <c r="D20068">
        <v>163.32485999999901</v>
      </c>
    </row>
    <row r="20069" spans="1:4" x14ac:dyDescent="0.3">
      <c r="A20069" s="1" t="s">
        <v>352</v>
      </c>
      <c r="B20069" t="s">
        <v>350</v>
      </c>
      <c r="C20069">
        <v>100.39111999999901</v>
      </c>
      <c r="D20069">
        <v>166.793139999999</v>
      </c>
    </row>
    <row r="20070" spans="1:4" x14ac:dyDescent="0.3">
      <c r="A20070" s="1" t="s">
        <v>352</v>
      </c>
      <c r="B20070" t="s">
        <v>350</v>
      </c>
      <c r="C20070">
        <v>95.981480999999903</v>
      </c>
      <c r="D20070">
        <v>170.25532999999899</v>
      </c>
    </row>
    <row r="20071" spans="1:4" x14ac:dyDescent="0.3">
      <c r="A20071" s="1" t="s">
        <v>352</v>
      </c>
      <c r="B20071" t="s">
        <v>350</v>
      </c>
      <c r="C20071">
        <v>91.500330999999903</v>
      </c>
      <c r="D20071">
        <v>173.621659999999</v>
      </c>
    </row>
    <row r="20072" spans="1:4" x14ac:dyDescent="0.3">
      <c r="A20072" s="1" t="s">
        <v>352</v>
      </c>
      <c r="B20072" t="s">
        <v>350</v>
      </c>
      <c r="C20072">
        <v>86.861080999999899</v>
      </c>
      <c r="D20072">
        <v>176.802379999999</v>
      </c>
    </row>
    <row r="20073" spans="1:4" x14ac:dyDescent="0.3">
      <c r="A20073" s="1" t="s">
        <v>352</v>
      </c>
      <c r="B20073" t="s">
        <v>350</v>
      </c>
      <c r="C20073">
        <v>85.474180999999902</v>
      </c>
      <c r="D20073">
        <v>177.79146999999901</v>
      </c>
    </row>
    <row r="20074" spans="1:4" x14ac:dyDescent="0.3">
      <c r="A20074" s="1" t="s">
        <v>352</v>
      </c>
      <c r="B20074" t="s">
        <v>350</v>
      </c>
      <c r="C20074">
        <v>83.695620999999903</v>
      </c>
      <c r="D20074">
        <v>179.06509999999901</v>
      </c>
    </row>
    <row r="20075" spans="1:4" x14ac:dyDescent="0.3">
      <c r="A20075" s="1" t="s">
        <v>352</v>
      </c>
      <c r="B20075" t="s">
        <v>350</v>
      </c>
      <c r="C20075">
        <v>81.921350999999902</v>
      </c>
      <c r="D20075">
        <v>180.129379999999</v>
      </c>
    </row>
    <row r="20076" spans="1:4" x14ac:dyDescent="0.3">
      <c r="A20076" s="1" t="s">
        <v>352</v>
      </c>
      <c r="B20076" t="s">
        <v>350</v>
      </c>
      <c r="C20076">
        <v>80.744630999999899</v>
      </c>
      <c r="D20076">
        <v>180.885019999999</v>
      </c>
    </row>
    <row r="20077" spans="1:4" x14ac:dyDescent="0.3">
      <c r="A20077" s="1" t="s">
        <v>352</v>
      </c>
      <c r="B20077" t="s">
        <v>350</v>
      </c>
      <c r="C20077">
        <v>78.524980999999897</v>
      </c>
      <c r="D20077">
        <v>182.882679999999</v>
      </c>
    </row>
    <row r="20078" spans="1:4" x14ac:dyDescent="0.3">
      <c r="A20078" s="1" t="s">
        <v>352</v>
      </c>
      <c r="B20078" t="s">
        <v>350</v>
      </c>
      <c r="C20078">
        <v>76.4183009999999</v>
      </c>
      <c r="D20078">
        <v>185.03037999999901</v>
      </c>
    </row>
    <row r="20079" spans="1:4" x14ac:dyDescent="0.3">
      <c r="A20079" s="1" t="s">
        <v>352</v>
      </c>
      <c r="B20079" t="s">
        <v>350</v>
      </c>
      <c r="C20079">
        <v>74.353750999999903</v>
      </c>
      <c r="D20079">
        <v>187.22568999999899</v>
      </c>
    </row>
    <row r="20080" spans="1:4" x14ac:dyDescent="0.3">
      <c r="A20080" s="1" t="s">
        <v>352</v>
      </c>
      <c r="B20080" t="s">
        <v>350</v>
      </c>
      <c r="C20080">
        <v>72.260510999999894</v>
      </c>
      <c r="D20080">
        <v>189.36617999999899</v>
      </c>
    </row>
    <row r="20081" spans="1:4" x14ac:dyDescent="0.3">
      <c r="A20081" s="1" t="s">
        <v>352</v>
      </c>
      <c r="B20081" t="s">
        <v>350</v>
      </c>
      <c r="C20081">
        <v>69.972140999999894</v>
      </c>
      <c r="D20081">
        <v>191.47762999999901</v>
      </c>
    </row>
    <row r="20082" spans="1:4" x14ac:dyDescent="0.3">
      <c r="A20082" s="1" t="s">
        <v>352</v>
      </c>
      <c r="B20082" t="s">
        <v>350</v>
      </c>
      <c r="C20082">
        <v>67.596590999999904</v>
      </c>
      <c r="D20082">
        <v>193.49959999999899</v>
      </c>
    </row>
    <row r="20083" spans="1:4" x14ac:dyDescent="0.3">
      <c r="A20083" s="1" t="s">
        <v>352</v>
      </c>
      <c r="B20083" t="s">
        <v>350</v>
      </c>
      <c r="C20083">
        <v>65.186080999999902</v>
      </c>
      <c r="D20083">
        <v>195.48187999999899</v>
      </c>
    </row>
    <row r="20084" spans="1:4" x14ac:dyDescent="0.3">
      <c r="A20084" s="1" t="s">
        <v>352</v>
      </c>
      <c r="B20084" t="s">
        <v>350</v>
      </c>
      <c r="C20084">
        <v>62.7928309999999</v>
      </c>
      <c r="D20084">
        <v>197.47423999999901</v>
      </c>
    </row>
    <row r="20085" spans="1:4" x14ac:dyDescent="0.3">
      <c r="A20085" s="1" t="s">
        <v>352</v>
      </c>
      <c r="B20085" t="s">
        <v>350</v>
      </c>
      <c r="C20085">
        <v>61.182770999999903</v>
      </c>
      <c r="D20085">
        <v>198.897009999999</v>
      </c>
    </row>
    <row r="20086" spans="1:4" x14ac:dyDescent="0.3">
      <c r="A20086" s="1" t="s">
        <v>352</v>
      </c>
      <c r="B20086" t="s">
        <v>350</v>
      </c>
      <c r="C20086">
        <v>59.584570999999897</v>
      </c>
      <c r="D20086">
        <v>200.349639999999</v>
      </c>
    </row>
    <row r="20087" spans="1:4" x14ac:dyDescent="0.3">
      <c r="A20087" s="1" t="s">
        <v>352</v>
      </c>
      <c r="B20087" t="s">
        <v>350</v>
      </c>
      <c r="C20087">
        <v>57.962000999999901</v>
      </c>
      <c r="D20087">
        <v>201.76435999999899</v>
      </c>
    </row>
    <row r="20088" spans="1:4" x14ac:dyDescent="0.3">
      <c r="A20088" s="1" t="s">
        <v>352</v>
      </c>
      <c r="B20088" t="s">
        <v>350</v>
      </c>
      <c r="C20088">
        <v>56.278800999999902</v>
      </c>
      <c r="D20088">
        <v>203.07336999999899</v>
      </c>
    </row>
    <row r="20089" spans="1:4" x14ac:dyDescent="0.3">
      <c r="A20089" s="1" t="s">
        <v>352</v>
      </c>
      <c r="B20089" t="s">
        <v>350</v>
      </c>
      <c r="C20089">
        <v>55.748770999999898</v>
      </c>
      <c r="D20089">
        <v>203.401049999999</v>
      </c>
    </row>
    <row r="20090" spans="1:4" x14ac:dyDescent="0.3">
      <c r="A20090" s="1" t="s">
        <v>352</v>
      </c>
      <c r="B20090" t="s">
        <v>350</v>
      </c>
      <c r="C20090">
        <v>55.222110999999899</v>
      </c>
      <c r="D20090">
        <v>203.65464999999901</v>
      </c>
    </row>
    <row r="20091" spans="1:4" x14ac:dyDescent="0.3">
      <c r="A20091" s="1" t="s">
        <v>352</v>
      </c>
      <c r="B20091" t="s">
        <v>350</v>
      </c>
      <c r="C20091">
        <v>54.681220999999901</v>
      </c>
      <c r="D20091">
        <v>203.89245999999901</v>
      </c>
    </row>
    <row r="20092" spans="1:4" x14ac:dyDescent="0.3">
      <c r="A20092" s="1" t="s">
        <v>352</v>
      </c>
      <c r="B20092" t="s">
        <v>350</v>
      </c>
      <c r="C20092">
        <v>54.108450999999903</v>
      </c>
      <c r="D20092">
        <v>204.17274999999901</v>
      </c>
    </row>
    <row r="20093" spans="1:4" x14ac:dyDescent="0.3">
      <c r="A20093" s="1" t="s">
        <v>352</v>
      </c>
      <c r="B20093" t="s">
        <v>350</v>
      </c>
      <c r="C20093">
        <v>53.509070999999899</v>
      </c>
      <c r="D20093">
        <v>204.50021999999899</v>
      </c>
    </row>
    <row r="20094" spans="1:4" x14ac:dyDescent="0.3">
      <c r="A20094" s="1" t="s">
        <v>352</v>
      </c>
      <c r="B20094" t="s">
        <v>350</v>
      </c>
      <c r="C20094">
        <v>52.934750999999899</v>
      </c>
      <c r="D20094">
        <v>204.81268999999901</v>
      </c>
    </row>
    <row r="20095" spans="1:4" x14ac:dyDescent="0.3">
      <c r="A20095" s="1" t="s">
        <v>352</v>
      </c>
      <c r="B20095" t="s">
        <v>350</v>
      </c>
      <c r="C20095">
        <v>52.355370999999899</v>
      </c>
      <c r="D20095">
        <v>205.112979999999</v>
      </c>
    </row>
    <row r="20096" spans="1:4" x14ac:dyDescent="0.3">
      <c r="A20096" s="1" t="s">
        <v>352</v>
      </c>
      <c r="B20096" t="s">
        <v>350</v>
      </c>
      <c r="C20096">
        <v>51.740790999999902</v>
      </c>
      <c r="D20096">
        <v>205.40393999999901</v>
      </c>
    </row>
    <row r="20097" spans="1:4" x14ac:dyDescent="0.3">
      <c r="A20097" s="1" t="s">
        <v>352</v>
      </c>
      <c r="B20097" t="s">
        <v>350</v>
      </c>
      <c r="C20097">
        <v>50.154090999999902</v>
      </c>
      <c r="D20097">
        <v>206.10140999999899</v>
      </c>
    </row>
    <row r="20098" spans="1:4" x14ac:dyDescent="0.3">
      <c r="A20098" s="1" t="s">
        <v>352</v>
      </c>
      <c r="B20098" t="s">
        <v>350</v>
      </c>
      <c r="C20098">
        <v>48.527280999999903</v>
      </c>
      <c r="D20098">
        <v>206.77752999999899</v>
      </c>
    </row>
    <row r="20099" spans="1:4" x14ac:dyDescent="0.3">
      <c r="A20099" s="1" t="s">
        <v>352</v>
      </c>
      <c r="B20099" t="s">
        <v>350</v>
      </c>
      <c r="C20099">
        <v>46.8794609999999</v>
      </c>
      <c r="D20099">
        <v>207.401929999999</v>
      </c>
    </row>
    <row r="20100" spans="1:4" x14ac:dyDescent="0.3">
      <c r="A20100" s="1" t="s">
        <v>352</v>
      </c>
      <c r="B20100" t="s">
        <v>350</v>
      </c>
      <c r="C20100">
        <v>45.229720999999898</v>
      </c>
      <c r="D20100">
        <v>207.94423999999901</v>
      </c>
    </row>
    <row r="20101" spans="1:4" x14ac:dyDescent="0.3">
      <c r="A20101" s="1" t="s">
        <v>352</v>
      </c>
      <c r="B20101" t="s">
        <v>350</v>
      </c>
      <c r="C20101">
        <v>44.144730999999901</v>
      </c>
      <c r="D20101">
        <v>208.29333999999901</v>
      </c>
    </row>
    <row r="20102" spans="1:4" x14ac:dyDescent="0.3">
      <c r="A20102" s="1" t="s">
        <v>352</v>
      </c>
      <c r="B20102" t="s">
        <v>350</v>
      </c>
      <c r="C20102">
        <v>43.064250999999899</v>
      </c>
      <c r="D20102">
        <v>208.67818999999901</v>
      </c>
    </row>
    <row r="20103" spans="1:4" x14ac:dyDescent="0.3">
      <c r="A20103" s="1" t="s">
        <v>352</v>
      </c>
      <c r="B20103" t="s">
        <v>350</v>
      </c>
      <c r="C20103">
        <v>41.981330999999898</v>
      </c>
      <c r="D20103">
        <v>209.08090999999899</v>
      </c>
    </row>
    <row r="20104" spans="1:4" x14ac:dyDescent="0.3">
      <c r="A20104" s="1" t="s">
        <v>352</v>
      </c>
      <c r="B20104" t="s">
        <v>350</v>
      </c>
      <c r="C20104">
        <v>40.889010999999897</v>
      </c>
      <c r="D20104">
        <v>209.48361999999901</v>
      </c>
    </row>
    <row r="20105" spans="1:4" x14ac:dyDescent="0.3">
      <c r="A20105" s="1" t="s">
        <v>352</v>
      </c>
      <c r="B20105" t="s">
        <v>350</v>
      </c>
      <c r="C20105">
        <v>37.956810999999902</v>
      </c>
      <c r="D20105">
        <v>210.271479999999</v>
      </c>
    </row>
    <row r="20106" spans="1:4" x14ac:dyDescent="0.3">
      <c r="A20106" s="1" t="s">
        <v>352</v>
      </c>
      <c r="B20106" t="s">
        <v>350</v>
      </c>
      <c r="C20106">
        <v>34.738270999999898</v>
      </c>
      <c r="D20106">
        <v>210.79356999999899</v>
      </c>
    </row>
    <row r="20107" spans="1:4" x14ac:dyDescent="0.3">
      <c r="A20107" s="1" t="s">
        <v>352</v>
      </c>
      <c r="B20107" t="s">
        <v>350</v>
      </c>
      <c r="C20107">
        <v>31.4875509999999</v>
      </c>
      <c r="D20107">
        <v>211.21584999999899</v>
      </c>
    </row>
    <row r="20108" spans="1:4" x14ac:dyDescent="0.3">
      <c r="A20108" s="1" t="s">
        <v>352</v>
      </c>
      <c r="B20108" t="s">
        <v>350</v>
      </c>
      <c r="C20108">
        <v>28.458790999999898</v>
      </c>
      <c r="D20108">
        <v>211.70427999999899</v>
      </c>
    </row>
    <row r="20109" spans="1:4" x14ac:dyDescent="0.3">
      <c r="A20109" s="1" t="s">
        <v>352</v>
      </c>
      <c r="B20109" t="s">
        <v>350</v>
      </c>
      <c r="C20109">
        <v>27.9725409999999</v>
      </c>
      <c r="D20109">
        <v>211.817599999999</v>
      </c>
    </row>
    <row r="20110" spans="1:4" x14ac:dyDescent="0.3">
      <c r="A20110" s="1" t="s">
        <v>352</v>
      </c>
      <c r="B20110" t="s">
        <v>350</v>
      </c>
      <c r="C20110">
        <v>27.551910999999901</v>
      </c>
      <c r="D20110">
        <v>211.93564999999899</v>
      </c>
    </row>
    <row r="20111" spans="1:4" x14ac:dyDescent="0.3">
      <c r="A20111" s="1" t="s">
        <v>352</v>
      </c>
      <c r="B20111" t="s">
        <v>350</v>
      </c>
      <c r="C20111">
        <v>27.140770999999901</v>
      </c>
      <c r="D20111">
        <v>212.05357999999899</v>
      </c>
    </row>
    <row r="20112" spans="1:4" x14ac:dyDescent="0.3">
      <c r="A20112" s="1" t="s">
        <v>352</v>
      </c>
      <c r="B20112" t="s">
        <v>350</v>
      </c>
      <c r="C20112">
        <v>26.683050999999899</v>
      </c>
      <c r="D20112">
        <v>212.16656999999901</v>
      </c>
    </row>
    <row r="20113" spans="1:4" x14ac:dyDescent="0.3">
      <c r="A20113" s="1" t="s">
        <v>352</v>
      </c>
      <c r="B20113" t="s">
        <v>350</v>
      </c>
      <c r="C20113">
        <v>25.9190609999999</v>
      </c>
      <c r="D20113">
        <v>212.283729999999</v>
      </c>
    </row>
    <row r="20114" spans="1:4" x14ac:dyDescent="0.3">
      <c r="A20114" s="1" t="s">
        <v>352</v>
      </c>
      <c r="B20114" t="s">
        <v>350</v>
      </c>
      <c r="C20114">
        <v>25.294350999999899</v>
      </c>
      <c r="D20114">
        <v>212.307729999999</v>
      </c>
    </row>
    <row r="20115" spans="1:4" x14ac:dyDescent="0.3">
      <c r="A20115" s="1" t="s">
        <v>352</v>
      </c>
      <c r="B20115" t="s">
        <v>350</v>
      </c>
      <c r="C20115">
        <v>24.6240909999999</v>
      </c>
      <c r="D20115">
        <v>212.33292999999901</v>
      </c>
    </row>
    <row r="20116" spans="1:4" x14ac:dyDescent="0.3">
      <c r="A20116" s="1" t="s">
        <v>352</v>
      </c>
      <c r="B20116" t="s">
        <v>350</v>
      </c>
      <c r="C20116">
        <v>23.7234709999999</v>
      </c>
      <c r="D20116">
        <v>212.453769999999</v>
      </c>
    </row>
    <row r="20117" spans="1:4" x14ac:dyDescent="0.3">
      <c r="A20117" s="1" t="s">
        <v>352</v>
      </c>
      <c r="B20117" s="1" t="s">
        <v>351</v>
      </c>
      <c r="C20117">
        <v>651.03634999999997</v>
      </c>
      <c r="D20117">
        <v>799.67741999999998</v>
      </c>
    </row>
    <row r="20118" spans="1:4" x14ac:dyDescent="0.3">
      <c r="A20118" s="1" t="s">
        <v>352</v>
      </c>
      <c r="B20118" s="1" t="s">
        <v>351</v>
      </c>
      <c r="C20118">
        <v>641.47506999999996</v>
      </c>
      <c r="D20118">
        <v>800.57141999999999</v>
      </c>
    </row>
    <row r="20119" spans="1:4" x14ac:dyDescent="0.3">
      <c r="A20119" s="1" t="s">
        <v>352</v>
      </c>
      <c r="B20119" s="1" t="s">
        <v>351</v>
      </c>
      <c r="C20119">
        <v>631.53634999999997</v>
      </c>
      <c r="D20119">
        <v>800.92767000000003</v>
      </c>
    </row>
    <row r="20120" spans="1:4" x14ac:dyDescent="0.3">
      <c r="A20120" s="1" t="s">
        <v>352</v>
      </c>
      <c r="B20120" s="1" t="s">
        <v>351</v>
      </c>
      <c r="C20120">
        <v>601.15206999999998</v>
      </c>
      <c r="D20120">
        <v>801.67850999999996</v>
      </c>
    </row>
    <row r="20121" spans="1:4" x14ac:dyDescent="0.3">
      <c r="A20121" s="1" t="s">
        <v>352</v>
      </c>
      <c r="B20121" s="1" t="s">
        <v>351</v>
      </c>
      <c r="C20121">
        <v>570.78634999999997</v>
      </c>
      <c r="D20121">
        <v>802.42767000000003</v>
      </c>
    </row>
    <row r="20122" spans="1:4" x14ac:dyDescent="0.3">
      <c r="A20122" s="1" t="s">
        <v>352</v>
      </c>
      <c r="B20122" s="1" t="s">
        <v>351</v>
      </c>
      <c r="C20122">
        <v>547.29025999999999</v>
      </c>
      <c r="D20122">
        <v>804.10812999999996</v>
      </c>
    </row>
    <row r="20123" spans="1:4" x14ac:dyDescent="0.3">
      <c r="A20123" s="1" t="s">
        <v>352</v>
      </c>
      <c r="B20123" s="1" t="s">
        <v>351</v>
      </c>
      <c r="C20123">
        <v>524.28634999999997</v>
      </c>
      <c r="D20123">
        <v>804.67767000000003</v>
      </c>
    </row>
    <row r="20124" spans="1:4" x14ac:dyDescent="0.3">
      <c r="A20124" s="1" t="s">
        <v>352</v>
      </c>
      <c r="B20124" s="1" t="s">
        <v>351</v>
      </c>
      <c r="C20124">
        <v>516.54897999999901</v>
      </c>
      <c r="D20124">
        <v>806.26541999999995</v>
      </c>
    </row>
    <row r="20125" spans="1:4" x14ac:dyDescent="0.3">
      <c r="A20125" s="1" t="s">
        <v>352</v>
      </c>
      <c r="B20125" s="1" t="s">
        <v>351</v>
      </c>
      <c r="C20125">
        <v>509.286349999999</v>
      </c>
      <c r="D20125">
        <v>807.42791999999997</v>
      </c>
    </row>
    <row r="20126" spans="1:4" x14ac:dyDescent="0.3">
      <c r="A20126" s="1" t="s">
        <v>352</v>
      </c>
      <c r="B20126" s="1" t="s">
        <v>351</v>
      </c>
      <c r="C20126">
        <v>399.411349999999</v>
      </c>
      <c r="D20126">
        <v>836.05264</v>
      </c>
    </row>
    <row r="20127" spans="1:4" x14ac:dyDescent="0.3">
      <c r="A20127" s="1" t="s">
        <v>352</v>
      </c>
      <c r="B20127" s="1" t="s">
        <v>351</v>
      </c>
      <c r="C20127">
        <v>395.12772999999902</v>
      </c>
      <c r="D20127">
        <v>837.57419000000004</v>
      </c>
    </row>
    <row r="20128" spans="1:4" x14ac:dyDescent="0.3">
      <c r="A20128" s="1" t="s">
        <v>352</v>
      </c>
      <c r="B20128" s="1" t="s">
        <v>351</v>
      </c>
      <c r="C20128">
        <v>390.036349999999</v>
      </c>
      <c r="D20128">
        <v>839.05264</v>
      </c>
    </row>
    <row r="20129" spans="1:4" x14ac:dyDescent="0.3">
      <c r="A20129" s="1" t="s">
        <v>352</v>
      </c>
      <c r="B20129" s="1" t="s">
        <v>351</v>
      </c>
      <c r="C20129">
        <v>374.66115999999897</v>
      </c>
      <c r="D20129">
        <v>842.51045999999997</v>
      </c>
    </row>
    <row r="20130" spans="1:4" x14ac:dyDescent="0.3">
      <c r="A20130" s="1" t="s">
        <v>352</v>
      </c>
      <c r="B20130" s="1" t="s">
        <v>351</v>
      </c>
      <c r="C20130">
        <v>360.036349999999</v>
      </c>
      <c r="D20130">
        <v>847.67764</v>
      </c>
    </row>
    <row r="20131" spans="1:4" x14ac:dyDescent="0.3">
      <c r="A20131" s="1" t="s">
        <v>352</v>
      </c>
      <c r="B20131" s="1" t="s">
        <v>351</v>
      </c>
      <c r="C20131">
        <v>341.23309999999901</v>
      </c>
      <c r="D20131">
        <v>860.25322000000006</v>
      </c>
    </row>
    <row r="20132" spans="1:4" x14ac:dyDescent="0.3">
      <c r="A20132" s="1" t="s">
        <v>352</v>
      </c>
      <c r="B20132" s="1" t="s">
        <v>351</v>
      </c>
      <c r="C20132">
        <v>321.786349999999</v>
      </c>
      <c r="D20132">
        <v>871.17769999999996</v>
      </c>
    </row>
    <row r="20133" spans="1:4" x14ac:dyDescent="0.3">
      <c r="A20133" s="1" t="s">
        <v>352</v>
      </c>
      <c r="B20133" s="1" t="s">
        <v>351</v>
      </c>
      <c r="C20133">
        <v>308.41289999999901</v>
      </c>
      <c r="D20133">
        <v>874.41503</v>
      </c>
    </row>
    <row r="20134" spans="1:4" x14ac:dyDescent="0.3">
      <c r="A20134" s="1" t="s">
        <v>352</v>
      </c>
      <c r="B20134" s="1" t="s">
        <v>351</v>
      </c>
      <c r="C20134">
        <v>294.786349999999</v>
      </c>
      <c r="D20134">
        <v>876.92764</v>
      </c>
    </row>
    <row r="20135" spans="1:4" x14ac:dyDescent="0.3">
      <c r="A20135" s="1" t="s">
        <v>352</v>
      </c>
      <c r="B20135" s="1" t="s">
        <v>351</v>
      </c>
      <c r="C20135">
        <v>278.51453999999899</v>
      </c>
      <c r="D20135">
        <v>879.70258000000001</v>
      </c>
    </row>
    <row r="20136" spans="1:4" x14ac:dyDescent="0.3">
      <c r="A20136" s="1" t="s">
        <v>352</v>
      </c>
      <c r="B20136" s="1" t="s">
        <v>351</v>
      </c>
      <c r="C20136">
        <v>262.536349999999</v>
      </c>
      <c r="D20136">
        <v>881.92767000000003</v>
      </c>
    </row>
    <row r="20137" spans="1:4" x14ac:dyDescent="0.3">
      <c r="A20137" s="1" t="s">
        <v>352</v>
      </c>
      <c r="B20137" s="1" t="s">
        <v>351</v>
      </c>
      <c r="C20137">
        <v>260.27678999999898</v>
      </c>
      <c r="D20137">
        <v>882.68924000000004</v>
      </c>
    </row>
    <row r="20138" spans="1:4" x14ac:dyDescent="0.3">
      <c r="A20138" s="1" t="s">
        <v>352</v>
      </c>
      <c r="B20138" s="1" t="s">
        <v>351</v>
      </c>
      <c r="C20138">
        <v>258.036349999999</v>
      </c>
      <c r="D20138">
        <v>883.42767000000003</v>
      </c>
    </row>
    <row r="20139" spans="1:4" x14ac:dyDescent="0.3">
      <c r="A20139" s="1" t="s">
        <v>352</v>
      </c>
      <c r="B20139" s="1" t="s">
        <v>351</v>
      </c>
      <c r="C20139">
        <v>254.027029999999</v>
      </c>
      <c r="D20139">
        <v>883.50867000000005</v>
      </c>
    </row>
    <row r="20140" spans="1:4" x14ac:dyDescent="0.3">
      <c r="A20140" s="1" t="s">
        <v>352</v>
      </c>
      <c r="B20140" s="1" t="s">
        <v>351</v>
      </c>
      <c r="C20140">
        <v>250.536349999999</v>
      </c>
      <c r="D20140">
        <v>883.42767000000003</v>
      </c>
    </row>
    <row r="20141" spans="1:4" x14ac:dyDescent="0.3">
      <c r="A20141" s="1" t="s">
        <v>352</v>
      </c>
      <c r="B20141" s="1" t="s">
        <v>351</v>
      </c>
      <c r="C20141">
        <v>235.79227999999901</v>
      </c>
      <c r="D20141">
        <v>884.13864000000001</v>
      </c>
    </row>
    <row r="20142" spans="1:4" x14ac:dyDescent="0.3">
      <c r="A20142" s="1" t="s">
        <v>352</v>
      </c>
      <c r="B20142" s="1" t="s">
        <v>351</v>
      </c>
      <c r="C20142">
        <v>220.536349999999</v>
      </c>
      <c r="D20142">
        <v>884.17764</v>
      </c>
    </row>
    <row r="20143" spans="1:4" x14ac:dyDescent="0.3">
      <c r="A20143" s="1" t="s">
        <v>352</v>
      </c>
      <c r="B20143" s="1" t="s">
        <v>351</v>
      </c>
      <c r="C20143">
        <v>207.036349999999</v>
      </c>
      <c r="D20143">
        <v>884.17764</v>
      </c>
    </row>
    <row r="20144" spans="1:4" x14ac:dyDescent="0.3">
      <c r="A20144" s="1" t="s">
        <v>352</v>
      </c>
      <c r="B20144" s="1" t="s">
        <v>351</v>
      </c>
      <c r="C20144">
        <v>193.536349999999</v>
      </c>
      <c r="D20144">
        <v>884.17764</v>
      </c>
    </row>
    <row r="20145" spans="1:4" x14ac:dyDescent="0.3">
      <c r="A20145" s="1" t="s">
        <v>352</v>
      </c>
      <c r="B20145" s="1" t="s">
        <v>351</v>
      </c>
      <c r="C20145">
        <v>191.262159999999</v>
      </c>
      <c r="D20145">
        <v>884.20303999999999</v>
      </c>
    </row>
    <row r="20146" spans="1:4" x14ac:dyDescent="0.3">
      <c r="A20146" s="1" t="s">
        <v>352</v>
      </c>
      <c r="B20146" s="1" t="s">
        <v>351</v>
      </c>
      <c r="C20146">
        <v>189.036349999999</v>
      </c>
      <c r="D20146">
        <v>884.05265999999995</v>
      </c>
    </row>
    <row r="20147" spans="1:4" x14ac:dyDescent="0.3">
      <c r="A20147" s="1" t="s">
        <v>352</v>
      </c>
      <c r="B20147" s="1" t="s">
        <v>351</v>
      </c>
      <c r="C20147">
        <v>507.036349999999</v>
      </c>
      <c r="D20147">
        <v>808.42768999999998</v>
      </c>
    </row>
    <row r="20148" spans="1:4" x14ac:dyDescent="0.3">
      <c r="A20148" s="1" t="s">
        <v>352</v>
      </c>
      <c r="B20148" s="1" t="s">
        <v>351</v>
      </c>
      <c r="C20148">
        <v>494.255979999999</v>
      </c>
      <c r="D20148">
        <v>811.76706999999999</v>
      </c>
    </row>
    <row r="20149" spans="1:4" x14ac:dyDescent="0.3">
      <c r="A20149" s="1" t="s">
        <v>352</v>
      </c>
      <c r="B20149" s="1" t="s">
        <v>351</v>
      </c>
      <c r="C20149">
        <v>481.536349999999</v>
      </c>
      <c r="D20149">
        <v>815.67794000000004</v>
      </c>
    </row>
    <row r="20150" spans="1:4" x14ac:dyDescent="0.3">
      <c r="A20150" s="1" t="s">
        <v>352</v>
      </c>
      <c r="B20150" s="1" t="s">
        <v>351</v>
      </c>
      <c r="C20150">
        <v>457.949039999999</v>
      </c>
      <c r="D20150">
        <v>822.20743000000004</v>
      </c>
    </row>
    <row r="20151" spans="1:4" x14ac:dyDescent="0.3">
      <c r="A20151" s="1" t="s">
        <v>352</v>
      </c>
      <c r="B20151" s="1" t="s">
        <v>351</v>
      </c>
      <c r="C20151">
        <v>434.286349999999</v>
      </c>
      <c r="D20151">
        <v>828.42772000000002</v>
      </c>
    </row>
    <row r="20152" spans="1:4" x14ac:dyDescent="0.3">
      <c r="A20152" s="1" t="s">
        <v>352</v>
      </c>
      <c r="B20152" s="1" t="s">
        <v>351</v>
      </c>
      <c r="C20152">
        <v>416.92216999999903</v>
      </c>
      <c r="D20152">
        <v>833.17395999999997</v>
      </c>
    </row>
    <row r="20153" spans="1:4" x14ac:dyDescent="0.3">
      <c r="A20153" s="1" t="s">
        <v>352</v>
      </c>
      <c r="B20153" s="1" t="s">
        <v>351</v>
      </c>
      <c r="C20153">
        <v>399.786349999999</v>
      </c>
      <c r="D20153">
        <v>836.17768999999998</v>
      </c>
    </row>
    <row r="20154" spans="1:4" x14ac:dyDescent="0.3">
      <c r="A20154" s="1" t="s">
        <v>363</v>
      </c>
      <c r="B20154" t="s">
        <v>365</v>
      </c>
      <c r="C20154">
        <v>319.27598</v>
      </c>
      <c r="D20154">
        <v>999.40805</v>
      </c>
    </row>
    <row r="20155" spans="1:4" x14ac:dyDescent="0.3">
      <c r="A20155" s="1" t="s">
        <v>363</v>
      </c>
      <c r="B20155" t="s">
        <v>365</v>
      </c>
      <c r="C20155">
        <v>314.97482000000002</v>
      </c>
      <c r="D20155">
        <v>999.63822000000005</v>
      </c>
    </row>
    <row r="20156" spans="1:4" x14ac:dyDescent="0.3">
      <c r="A20156" s="1" t="s">
        <v>363</v>
      </c>
      <c r="B20156" t="s">
        <v>365</v>
      </c>
      <c r="C20156">
        <v>310.27598</v>
      </c>
      <c r="D20156">
        <v>999.65812000000005</v>
      </c>
    </row>
    <row r="20157" spans="1:4" x14ac:dyDescent="0.3">
      <c r="A20157" s="1" t="s">
        <v>363</v>
      </c>
      <c r="B20157" t="s">
        <v>365</v>
      </c>
      <c r="C20157">
        <v>291.27866999999998</v>
      </c>
      <c r="D20157">
        <v>1002.9267</v>
      </c>
    </row>
    <row r="20158" spans="1:4" x14ac:dyDescent="0.3">
      <c r="A20158" s="1" t="s">
        <v>363</v>
      </c>
      <c r="B20158" t="s">
        <v>365</v>
      </c>
      <c r="C20158">
        <v>272.02598</v>
      </c>
      <c r="D20158">
        <v>1004.7831</v>
      </c>
    </row>
    <row r="20159" spans="1:4" x14ac:dyDescent="0.3">
      <c r="A20159" s="1" t="s">
        <v>363</v>
      </c>
      <c r="B20159" t="s">
        <v>365</v>
      </c>
      <c r="C20159">
        <v>266.13285000000002</v>
      </c>
      <c r="D20159">
        <v>1005.0471</v>
      </c>
    </row>
    <row r="20160" spans="1:4" x14ac:dyDescent="0.3">
      <c r="A20160" s="1" t="s">
        <v>363</v>
      </c>
      <c r="B20160" t="s">
        <v>365</v>
      </c>
      <c r="C20160">
        <v>260.02598</v>
      </c>
      <c r="D20160">
        <v>1006.6581</v>
      </c>
    </row>
    <row r="20161" spans="1:4" x14ac:dyDescent="0.3">
      <c r="A20161" s="1" t="s">
        <v>363</v>
      </c>
      <c r="B20161" t="s">
        <v>365</v>
      </c>
      <c r="C20161">
        <v>256.60701999999998</v>
      </c>
      <c r="D20161">
        <v>1007.4902</v>
      </c>
    </row>
    <row r="20162" spans="1:4" x14ac:dyDescent="0.3">
      <c r="A20162" s="1" t="s">
        <v>363</v>
      </c>
      <c r="B20162" t="s">
        <v>365</v>
      </c>
      <c r="C20162">
        <v>252.52597999999901</v>
      </c>
      <c r="D20162">
        <v>1007.7831</v>
      </c>
    </row>
    <row r="20163" spans="1:4" x14ac:dyDescent="0.3">
      <c r="A20163" s="1" t="s">
        <v>363</v>
      </c>
      <c r="B20163" t="s">
        <v>365</v>
      </c>
      <c r="C20163">
        <v>248.58041999999901</v>
      </c>
      <c r="D20163">
        <v>1007.2162</v>
      </c>
    </row>
    <row r="20164" spans="1:4" x14ac:dyDescent="0.3">
      <c r="A20164" s="1" t="s">
        <v>363</v>
      </c>
      <c r="B20164" t="s">
        <v>365</v>
      </c>
      <c r="C20164">
        <v>244.27597999999901</v>
      </c>
      <c r="D20164">
        <v>1007.4081</v>
      </c>
    </row>
    <row r="20165" spans="1:4" x14ac:dyDescent="0.3">
      <c r="A20165" s="1" t="s">
        <v>363</v>
      </c>
      <c r="B20165" t="s">
        <v>365</v>
      </c>
      <c r="C20165">
        <v>242.12272999999999</v>
      </c>
      <c r="D20165">
        <v>1008.5854</v>
      </c>
    </row>
    <row r="20166" spans="1:4" x14ac:dyDescent="0.3">
      <c r="A20166" s="1" t="s">
        <v>363</v>
      </c>
      <c r="B20166" t="s">
        <v>365</v>
      </c>
      <c r="C20166">
        <v>239.77598</v>
      </c>
      <c r="D20166">
        <v>1009.4081</v>
      </c>
    </row>
    <row r="20167" spans="1:4" x14ac:dyDescent="0.3">
      <c r="A20167" s="1" t="s">
        <v>363</v>
      </c>
      <c r="B20167" t="s">
        <v>365</v>
      </c>
      <c r="C20167">
        <v>235.83405999999999</v>
      </c>
      <c r="D20167">
        <v>1010.143</v>
      </c>
    </row>
    <row r="20168" spans="1:4" x14ac:dyDescent="0.3">
      <c r="A20168" s="1" t="s">
        <v>363</v>
      </c>
      <c r="B20168" t="s">
        <v>365</v>
      </c>
      <c r="C20168">
        <v>231.52598</v>
      </c>
      <c r="D20168">
        <v>1010.7831</v>
      </c>
    </row>
    <row r="20169" spans="1:4" x14ac:dyDescent="0.3">
      <c r="A20169" s="1" t="s">
        <v>363</v>
      </c>
      <c r="B20169" t="s">
        <v>365</v>
      </c>
      <c r="C20169">
        <v>220.24786</v>
      </c>
      <c r="D20169">
        <v>1011.0259</v>
      </c>
    </row>
    <row r="20170" spans="1:4" x14ac:dyDescent="0.3">
      <c r="A20170" s="1" t="s">
        <v>363</v>
      </c>
      <c r="B20170" t="s">
        <v>365</v>
      </c>
      <c r="C20170">
        <v>209.02598</v>
      </c>
      <c r="D20170">
        <v>1011.7831</v>
      </c>
    </row>
    <row r="20171" spans="1:4" x14ac:dyDescent="0.3">
      <c r="A20171" s="1" t="s">
        <v>363</v>
      </c>
      <c r="B20171" t="s">
        <v>365</v>
      </c>
      <c r="C20171">
        <v>202.15054000000001</v>
      </c>
      <c r="D20171">
        <v>1012.2758</v>
      </c>
    </row>
    <row r="20172" spans="1:4" x14ac:dyDescent="0.3">
      <c r="A20172" s="1" t="s">
        <v>363</v>
      </c>
      <c r="B20172" t="s">
        <v>365</v>
      </c>
      <c r="C20172">
        <v>195.52598</v>
      </c>
      <c r="D20172">
        <v>1012.2858</v>
      </c>
    </row>
    <row r="20173" spans="1:4" x14ac:dyDescent="0.3">
      <c r="A20173" s="1" t="s">
        <v>363</v>
      </c>
      <c r="B20173" t="s">
        <v>365</v>
      </c>
      <c r="C20173">
        <v>193.37020000000001</v>
      </c>
      <c r="D20173">
        <v>1012.2508</v>
      </c>
    </row>
    <row r="20174" spans="1:4" x14ac:dyDescent="0.3">
      <c r="A20174" s="1" t="s">
        <v>363</v>
      </c>
      <c r="B20174" t="s">
        <v>365</v>
      </c>
      <c r="C20174">
        <v>191.27573000000001</v>
      </c>
      <c r="D20174">
        <v>1011.4104</v>
      </c>
    </row>
    <row r="20175" spans="1:4" x14ac:dyDescent="0.3">
      <c r="A20175" s="1" t="s">
        <v>363</v>
      </c>
      <c r="B20175" t="s">
        <v>365</v>
      </c>
      <c r="C20175">
        <v>189.44713999999999</v>
      </c>
      <c r="D20175">
        <v>1009.6387</v>
      </c>
    </row>
    <row r="20176" spans="1:4" x14ac:dyDescent="0.3">
      <c r="A20176" s="1" t="s">
        <v>363</v>
      </c>
      <c r="B20176" t="s">
        <v>365</v>
      </c>
      <c r="C20176">
        <v>187.27598</v>
      </c>
      <c r="D20176">
        <v>1009.2854</v>
      </c>
    </row>
    <row r="20177" spans="1:4" x14ac:dyDescent="0.3">
      <c r="A20177" s="1" t="s">
        <v>363</v>
      </c>
      <c r="B20177" t="s">
        <v>365</v>
      </c>
      <c r="C20177">
        <v>443.65073000000001</v>
      </c>
      <c r="D20177">
        <v>961.65808000000004</v>
      </c>
    </row>
    <row r="20178" spans="1:4" x14ac:dyDescent="0.3">
      <c r="A20178" s="1" t="s">
        <v>363</v>
      </c>
      <c r="B20178" t="s">
        <v>365</v>
      </c>
      <c r="C20178">
        <v>441.65714000000003</v>
      </c>
      <c r="D20178">
        <v>962.66489999999999</v>
      </c>
    </row>
    <row r="20179" spans="1:4" x14ac:dyDescent="0.3">
      <c r="A20179" s="1" t="s">
        <v>363</v>
      </c>
      <c r="B20179" t="s">
        <v>365</v>
      </c>
      <c r="C20179">
        <v>439.27598</v>
      </c>
      <c r="D20179">
        <v>963.65810999999997</v>
      </c>
    </row>
    <row r="20180" spans="1:4" x14ac:dyDescent="0.3">
      <c r="A20180" s="1" t="s">
        <v>363</v>
      </c>
      <c r="B20180" t="s">
        <v>365</v>
      </c>
      <c r="C20180">
        <v>430.27879999999999</v>
      </c>
      <c r="D20180">
        <v>967.78174000000001</v>
      </c>
    </row>
    <row r="20181" spans="1:4" x14ac:dyDescent="0.3">
      <c r="A20181" s="1" t="s">
        <v>363</v>
      </c>
      <c r="B20181" t="s">
        <v>365</v>
      </c>
      <c r="C20181">
        <v>421.27598</v>
      </c>
      <c r="D20181">
        <v>971.90810999999997</v>
      </c>
    </row>
    <row r="20182" spans="1:4" x14ac:dyDescent="0.3">
      <c r="A20182" s="1" t="s">
        <v>363</v>
      </c>
      <c r="B20182" t="s">
        <v>365</v>
      </c>
      <c r="C20182">
        <v>390.05291999999997</v>
      </c>
      <c r="D20182">
        <v>982.97190000000001</v>
      </c>
    </row>
    <row r="20183" spans="1:4" x14ac:dyDescent="0.3">
      <c r="A20183" s="1" t="s">
        <v>363</v>
      </c>
      <c r="B20183" t="s">
        <v>365</v>
      </c>
      <c r="C20183">
        <v>357.52598</v>
      </c>
      <c r="D20183">
        <v>990.03305</v>
      </c>
    </row>
    <row r="20184" spans="1:4" x14ac:dyDescent="0.3">
      <c r="A20184" s="1" t="s">
        <v>363</v>
      </c>
      <c r="B20184" t="s">
        <v>365</v>
      </c>
      <c r="C20184">
        <v>341.18610000000001</v>
      </c>
      <c r="D20184">
        <v>994.11319000000003</v>
      </c>
    </row>
    <row r="20185" spans="1:4" x14ac:dyDescent="0.3">
      <c r="A20185" s="1" t="s">
        <v>363</v>
      </c>
      <c r="B20185" t="s">
        <v>365</v>
      </c>
      <c r="C20185">
        <v>325.27598</v>
      </c>
      <c r="D20185">
        <v>996.53308000000004</v>
      </c>
    </row>
    <row r="20186" spans="1:4" x14ac:dyDescent="0.3">
      <c r="A20186" s="1" t="s">
        <v>363</v>
      </c>
      <c r="B20186" t="s">
        <v>365</v>
      </c>
      <c r="C20186">
        <v>591.52598</v>
      </c>
      <c r="D20186">
        <v>939.53308000000004</v>
      </c>
    </row>
    <row r="20187" spans="1:4" x14ac:dyDescent="0.3">
      <c r="A20187" s="1" t="s">
        <v>363</v>
      </c>
      <c r="B20187" t="s">
        <v>365</v>
      </c>
      <c r="C20187">
        <v>589.65098</v>
      </c>
      <c r="D20187">
        <v>940.28308000000004</v>
      </c>
    </row>
    <row r="20188" spans="1:4" x14ac:dyDescent="0.3">
      <c r="A20188" s="1" t="s">
        <v>363</v>
      </c>
      <c r="B20188" t="s">
        <v>365</v>
      </c>
      <c r="C20188">
        <v>587.77598</v>
      </c>
      <c r="D20188">
        <v>941.03308000000004</v>
      </c>
    </row>
    <row r="20189" spans="1:4" x14ac:dyDescent="0.3">
      <c r="A20189" s="1" t="s">
        <v>363</v>
      </c>
      <c r="B20189" t="s">
        <v>365</v>
      </c>
      <c r="C20189">
        <v>584.02598</v>
      </c>
      <c r="D20189">
        <v>941.40808000000004</v>
      </c>
    </row>
    <row r="20190" spans="1:4" x14ac:dyDescent="0.3">
      <c r="A20190" s="1" t="s">
        <v>363</v>
      </c>
      <c r="B20190" t="s">
        <v>365</v>
      </c>
      <c r="C20190">
        <v>580.27598</v>
      </c>
      <c r="D20190">
        <v>941.78308000000004</v>
      </c>
    </row>
    <row r="20191" spans="1:4" x14ac:dyDescent="0.3">
      <c r="A20191" s="1" t="s">
        <v>363</v>
      </c>
      <c r="B20191" t="s">
        <v>365</v>
      </c>
      <c r="C20191">
        <v>569.02598</v>
      </c>
      <c r="D20191">
        <v>943.40796</v>
      </c>
    </row>
    <row r="20192" spans="1:4" x14ac:dyDescent="0.3">
      <c r="A20192" s="1" t="s">
        <v>363</v>
      </c>
      <c r="B20192" t="s">
        <v>365</v>
      </c>
      <c r="C20192">
        <v>557.77598</v>
      </c>
      <c r="D20192">
        <v>945.03282999999999</v>
      </c>
    </row>
    <row r="20193" spans="1:4" x14ac:dyDescent="0.3">
      <c r="A20193" s="1" t="s">
        <v>363</v>
      </c>
      <c r="B20193" t="s">
        <v>365</v>
      </c>
      <c r="C20193">
        <v>543.15098</v>
      </c>
      <c r="D20193">
        <v>947.53296</v>
      </c>
    </row>
    <row r="20194" spans="1:4" x14ac:dyDescent="0.3">
      <c r="A20194" s="1" t="s">
        <v>363</v>
      </c>
      <c r="B20194" t="s">
        <v>365</v>
      </c>
      <c r="C20194">
        <v>528.52598</v>
      </c>
      <c r="D20194">
        <v>950.03308000000004</v>
      </c>
    </row>
    <row r="20195" spans="1:4" x14ac:dyDescent="0.3">
      <c r="A20195" s="1" t="s">
        <v>363</v>
      </c>
      <c r="B20195" t="s">
        <v>365</v>
      </c>
      <c r="C20195">
        <v>518.02598</v>
      </c>
      <c r="D20195">
        <v>950.09568000000002</v>
      </c>
    </row>
    <row r="20196" spans="1:4" x14ac:dyDescent="0.3">
      <c r="A20196" s="1" t="s">
        <v>363</v>
      </c>
      <c r="B20196" t="s">
        <v>365</v>
      </c>
      <c r="C20196">
        <v>507.52598</v>
      </c>
      <c r="D20196">
        <v>950.15827999999999</v>
      </c>
    </row>
    <row r="20197" spans="1:4" x14ac:dyDescent="0.3">
      <c r="A20197" s="1" t="s">
        <v>363</v>
      </c>
      <c r="B20197" t="s">
        <v>365</v>
      </c>
      <c r="C20197">
        <v>498.15098</v>
      </c>
      <c r="D20197">
        <v>950.47065999999995</v>
      </c>
    </row>
    <row r="20198" spans="1:4" x14ac:dyDescent="0.3">
      <c r="A20198" s="1" t="s">
        <v>363</v>
      </c>
      <c r="B20198" t="s">
        <v>365</v>
      </c>
      <c r="C20198">
        <v>488.77598</v>
      </c>
      <c r="D20198">
        <v>950.78303000000005</v>
      </c>
    </row>
    <row r="20199" spans="1:4" x14ac:dyDescent="0.3">
      <c r="A20199" s="1" t="s">
        <v>363</v>
      </c>
      <c r="B20199" t="s">
        <v>365</v>
      </c>
      <c r="C20199">
        <v>476.77598</v>
      </c>
      <c r="D20199">
        <v>953.65804000000003</v>
      </c>
    </row>
    <row r="20200" spans="1:4" x14ac:dyDescent="0.3">
      <c r="A20200" s="1" t="s">
        <v>363</v>
      </c>
      <c r="B20200" t="s">
        <v>365</v>
      </c>
      <c r="C20200">
        <v>464.77598</v>
      </c>
      <c r="D20200">
        <v>956.53305999999998</v>
      </c>
    </row>
    <row r="20201" spans="1:4" x14ac:dyDescent="0.3">
      <c r="A20201" s="1" t="s">
        <v>363</v>
      </c>
      <c r="B20201" t="s">
        <v>365</v>
      </c>
      <c r="C20201">
        <v>454.65098</v>
      </c>
      <c r="D20201">
        <v>958.90805</v>
      </c>
    </row>
    <row r="20202" spans="1:4" x14ac:dyDescent="0.3">
      <c r="A20202" s="1" t="s">
        <v>363</v>
      </c>
      <c r="B20202" t="s">
        <v>365</v>
      </c>
      <c r="C20202">
        <v>444.52598</v>
      </c>
      <c r="D20202">
        <v>961.28303000000005</v>
      </c>
    </row>
    <row r="20203" spans="1:4" x14ac:dyDescent="0.3">
      <c r="A20203" s="1" t="s">
        <v>363</v>
      </c>
      <c r="B20203" t="s">
        <v>365</v>
      </c>
      <c r="C20203">
        <v>625.27598</v>
      </c>
      <c r="D20203">
        <v>936.53303000000005</v>
      </c>
    </row>
    <row r="20204" spans="1:4" x14ac:dyDescent="0.3">
      <c r="A20204" s="1" t="s">
        <v>363</v>
      </c>
      <c r="B20204" t="s">
        <v>365</v>
      </c>
      <c r="C20204">
        <v>618.31992000000002</v>
      </c>
      <c r="D20204">
        <v>938.01259000000005</v>
      </c>
    </row>
    <row r="20205" spans="1:4" x14ac:dyDescent="0.3">
      <c r="A20205" s="1" t="s">
        <v>363</v>
      </c>
      <c r="B20205" t="s">
        <v>365</v>
      </c>
      <c r="C20205">
        <v>610.27598</v>
      </c>
      <c r="D20205">
        <v>938.90827999999999</v>
      </c>
    </row>
    <row r="20206" spans="1:4" x14ac:dyDescent="0.3">
      <c r="A20206" s="1" t="s">
        <v>363</v>
      </c>
      <c r="B20206" t="s">
        <v>365</v>
      </c>
      <c r="C20206">
        <v>605.57104000000004</v>
      </c>
      <c r="D20206">
        <v>939.90896999999995</v>
      </c>
    </row>
    <row r="20207" spans="1:4" x14ac:dyDescent="0.3">
      <c r="A20207" s="1" t="s">
        <v>363</v>
      </c>
      <c r="B20207" t="s">
        <v>365</v>
      </c>
      <c r="C20207">
        <v>599.77598</v>
      </c>
      <c r="D20207">
        <v>940.28302999999903</v>
      </c>
    </row>
    <row r="20208" spans="1:4" x14ac:dyDescent="0.3">
      <c r="A20208" s="1" t="s">
        <v>363</v>
      </c>
      <c r="B20208" t="s">
        <v>365</v>
      </c>
      <c r="C20208">
        <v>596.16876000000002</v>
      </c>
      <c r="D20208">
        <v>939.64758999999901</v>
      </c>
    </row>
    <row r="20209" spans="1:4" x14ac:dyDescent="0.3">
      <c r="A20209" s="1" t="s">
        <v>363</v>
      </c>
      <c r="B20209" t="s">
        <v>365</v>
      </c>
      <c r="C20209">
        <v>591.52598</v>
      </c>
      <c r="D20209">
        <v>939.53302999999903</v>
      </c>
    </row>
    <row r="20210" spans="1:4" x14ac:dyDescent="0.3">
      <c r="A20210" s="1" t="s">
        <v>363</v>
      </c>
      <c r="B20210" t="s">
        <v>365</v>
      </c>
      <c r="C20210">
        <v>632.02598</v>
      </c>
      <c r="D20210">
        <v>936.53302999999903</v>
      </c>
    </row>
    <row r="20211" spans="1:4" x14ac:dyDescent="0.3">
      <c r="A20211" s="1" t="s">
        <v>363</v>
      </c>
      <c r="B20211" t="s">
        <v>365</v>
      </c>
      <c r="C20211">
        <v>629.23006999999996</v>
      </c>
      <c r="D20211">
        <v>937.69055999999898</v>
      </c>
    </row>
    <row r="20212" spans="1:4" x14ac:dyDescent="0.3">
      <c r="A20212" s="1" t="s">
        <v>363</v>
      </c>
      <c r="B20212" t="s">
        <v>365</v>
      </c>
      <c r="C20212">
        <v>625.27598</v>
      </c>
      <c r="D20212">
        <v>938.03302999999903</v>
      </c>
    </row>
    <row r="20213" spans="1:4" x14ac:dyDescent="0.3">
      <c r="A20213" s="1" t="s">
        <v>363</v>
      </c>
      <c r="B20213" t="s">
        <v>365</v>
      </c>
      <c r="C20213">
        <v>694.27598</v>
      </c>
      <c r="D20213">
        <v>935.78302999999903</v>
      </c>
    </row>
    <row r="20214" spans="1:4" x14ac:dyDescent="0.3">
      <c r="A20214" s="1" t="s">
        <v>363</v>
      </c>
      <c r="B20214" t="s">
        <v>365</v>
      </c>
      <c r="C20214">
        <v>690.10213999999996</v>
      </c>
      <c r="D20214">
        <v>934.51899999999898</v>
      </c>
    </row>
    <row r="20215" spans="1:4" x14ac:dyDescent="0.3">
      <c r="A20215" s="1" t="s">
        <v>363</v>
      </c>
      <c r="B20215" t="s">
        <v>365</v>
      </c>
      <c r="C20215">
        <v>684.52598</v>
      </c>
      <c r="D20215">
        <v>933.65827999999897</v>
      </c>
    </row>
    <row r="20216" spans="1:4" x14ac:dyDescent="0.3">
      <c r="A20216" s="1" t="s">
        <v>363</v>
      </c>
      <c r="B20216" t="s">
        <v>365</v>
      </c>
      <c r="C20216">
        <v>681.94353999999998</v>
      </c>
      <c r="D20216">
        <v>934.47183999999902</v>
      </c>
    </row>
    <row r="20217" spans="1:4" x14ac:dyDescent="0.3">
      <c r="A20217" s="1" t="s">
        <v>363</v>
      </c>
      <c r="B20217" t="s">
        <v>365</v>
      </c>
      <c r="C20217">
        <v>680.02598</v>
      </c>
      <c r="D20217">
        <v>935.65777999999898</v>
      </c>
    </row>
    <row r="20218" spans="1:4" x14ac:dyDescent="0.3">
      <c r="A20218" s="1" t="s">
        <v>363</v>
      </c>
      <c r="B20218" t="s">
        <v>365</v>
      </c>
      <c r="C20218">
        <v>673.03007000000002</v>
      </c>
      <c r="D20218">
        <v>935.89711999999895</v>
      </c>
    </row>
    <row r="20219" spans="1:4" x14ac:dyDescent="0.3">
      <c r="A20219" s="1" t="s">
        <v>363</v>
      </c>
      <c r="B20219" t="s">
        <v>365</v>
      </c>
      <c r="C20219">
        <v>665.77598</v>
      </c>
      <c r="D20219">
        <v>935.65777999999898</v>
      </c>
    </row>
    <row r="20220" spans="1:4" x14ac:dyDescent="0.3">
      <c r="A20220" s="1" t="s">
        <v>363</v>
      </c>
      <c r="B20220" t="s">
        <v>365</v>
      </c>
      <c r="C20220">
        <v>663.91448000000003</v>
      </c>
      <c r="D20220">
        <v>935.03555999999901</v>
      </c>
    </row>
    <row r="20221" spans="1:4" x14ac:dyDescent="0.3">
      <c r="A20221" s="1" t="s">
        <v>363</v>
      </c>
      <c r="B20221" t="s">
        <v>365</v>
      </c>
      <c r="C20221">
        <v>662.02598</v>
      </c>
      <c r="D20221">
        <v>934.40827999999897</v>
      </c>
    </row>
    <row r="20222" spans="1:4" x14ac:dyDescent="0.3">
      <c r="A20222" s="1" t="s">
        <v>363</v>
      </c>
      <c r="B20222" t="s">
        <v>365</v>
      </c>
      <c r="C20222">
        <v>660.05451000000005</v>
      </c>
      <c r="D20222">
        <v>934.23905999999897</v>
      </c>
    </row>
    <row r="20223" spans="1:4" x14ac:dyDescent="0.3">
      <c r="A20223" s="1" t="s">
        <v>363</v>
      </c>
      <c r="B20223" t="s">
        <v>365</v>
      </c>
      <c r="C20223">
        <v>658.27598</v>
      </c>
      <c r="D20223">
        <v>934.28305999999895</v>
      </c>
    </row>
    <row r="20224" spans="1:4" x14ac:dyDescent="0.3">
      <c r="A20224" s="1" t="s">
        <v>363</v>
      </c>
      <c r="B20224" t="s">
        <v>365</v>
      </c>
      <c r="C20224">
        <v>652.25179000000003</v>
      </c>
      <c r="D20224">
        <v>935.052449999999</v>
      </c>
    </row>
    <row r="20225" spans="1:4" x14ac:dyDescent="0.3">
      <c r="A20225" s="1" t="s">
        <v>363</v>
      </c>
      <c r="B20225" t="s">
        <v>365</v>
      </c>
      <c r="C20225">
        <v>646.27598</v>
      </c>
      <c r="D20225">
        <v>935.78305999999895</v>
      </c>
    </row>
    <row r="20226" spans="1:4" x14ac:dyDescent="0.3">
      <c r="A20226" s="1" t="s">
        <v>363</v>
      </c>
      <c r="B20226" t="s">
        <v>365</v>
      </c>
      <c r="C20226">
        <v>639.36135000000002</v>
      </c>
      <c r="D20226">
        <v>935.99633999999901</v>
      </c>
    </row>
    <row r="20227" spans="1:4" x14ac:dyDescent="0.3">
      <c r="A20227" s="1" t="s">
        <v>363</v>
      </c>
      <c r="B20227" t="s">
        <v>365</v>
      </c>
      <c r="C20227">
        <v>632.02598</v>
      </c>
      <c r="D20227">
        <v>936.53305999999895</v>
      </c>
    </row>
    <row r="20228" spans="1:4" x14ac:dyDescent="0.3">
      <c r="A20228" s="1" t="s">
        <v>363</v>
      </c>
      <c r="B20228" t="s">
        <v>362</v>
      </c>
      <c r="C20228">
        <v>381.98899</v>
      </c>
      <c r="D20228">
        <v>1130.3336999999999</v>
      </c>
    </row>
    <row r="20229" spans="1:4" x14ac:dyDescent="0.3">
      <c r="A20229" s="1" t="s">
        <v>363</v>
      </c>
      <c r="B20229" t="s">
        <v>362</v>
      </c>
      <c r="C20229">
        <v>379.12052</v>
      </c>
      <c r="D20229">
        <v>1130.3107</v>
      </c>
    </row>
    <row r="20230" spans="1:4" x14ac:dyDescent="0.3">
      <c r="A20230" s="1" t="s">
        <v>363</v>
      </c>
      <c r="B20230" t="s">
        <v>362</v>
      </c>
      <c r="C20230">
        <v>376.11424</v>
      </c>
      <c r="D20230">
        <v>1130.9589000000001</v>
      </c>
    </row>
    <row r="20231" spans="1:4" x14ac:dyDescent="0.3">
      <c r="A20231" s="1" t="s">
        <v>363</v>
      </c>
      <c r="B20231" t="s">
        <v>362</v>
      </c>
      <c r="C20231">
        <v>373.83443</v>
      </c>
      <c r="D20231">
        <v>1131.7392</v>
      </c>
    </row>
    <row r="20232" spans="1:4" x14ac:dyDescent="0.3">
      <c r="A20232" s="1" t="s">
        <v>363</v>
      </c>
      <c r="B20232" t="s">
        <v>362</v>
      </c>
      <c r="C20232">
        <v>371.61424</v>
      </c>
      <c r="D20232">
        <v>1132.5839000000001</v>
      </c>
    </row>
    <row r="20233" spans="1:4" x14ac:dyDescent="0.3">
      <c r="A20233" s="1" t="s">
        <v>363</v>
      </c>
      <c r="B20233" t="s">
        <v>362</v>
      </c>
      <c r="C20233">
        <v>366.797539999999</v>
      </c>
      <c r="D20233">
        <v>1133.2149999999999</v>
      </c>
    </row>
    <row r="20234" spans="1:4" x14ac:dyDescent="0.3">
      <c r="A20234" s="1" t="s">
        <v>363</v>
      </c>
      <c r="B20234" t="s">
        <v>362</v>
      </c>
      <c r="C20234">
        <v>362.61424</v>
      </c>
      <c r="D20234">
        <v>1133.2049999999999</v>
      </c>
    </row>
    <row r="20235" spans="1:4" x14ac:dyDescent="0.3">
      <c r="A20235" s="1" t="s">
        <v>363</v>
      </c>
      <c r="B20235" t="s">
        <v>362</v>
      </c>
      <c r="C20235">
        <v>357.46267999999998</v>
      </c>
      <c r="D20235">
        <v>1133.9302</v>
      </c>
    </row>
    <row r="20236" spans="1:4" x14ac:dyDescent="0.3">
      <c r="A20236" s="1" t="s">
        <v>363</v>
      </c>
      <c r="B20236" t="s">
        <v>362</v>
      </c>
      <c r="C20236">
        <v>352.11424</v>
      </c>
      <c r="D20236">
        <v>1134.7049999999999</v>
      </c>
    </row>
    <row r="20237" spans="1:4" x14ac:dyDescent="0.3">
      <c r="A20237" s="1" t="s">
        <v>363</v>
      </c>
      <c r="B20237" t="s">
        <v>362</v>
      </c>
      <c r="C20237">
        <v>331.80095999999998</v>
      </c>
      <c r="D20237">
        <v>1136.3289</v>
      </c>
    </row>
    <row r="20238" spans="1:4" x14ac:dyDescent="0.3">
      <c r="A20238" s="1" t="s">
        <v>363</v>
      </c>
      <c r="B20238" t="s">
        <v>362</v>
      </c>
      <c r="C20238">
        <v>311.61424</v>
      </c>
      <c r="D20238">
        <v>1136.9549999999999</v>
      </c>
    </row>
    <row r="20239" spans="1:4" x14ac:dyDescent="0.3">
      <c r="A20239" s="1" t="s">
        <v>363</v>
      </c>
      <c r="B20239" t="s">
        <v>362</v>
      </c>
      <c r="C20239">
        <v>309.69677000000001</v>
      </c>
      <c r="D20239">
        <v>1136.9770000000001</v>
      </c>
    </row>
    <row r="20240" spans="1:4" x14ac:dyDescent="0.3">
      <c r="A20240" s="1" t="s">
        <v>363</v>
      </c>
      <c r="B20240" t="s">
        <v>362</v>
      </c>
      <c r="C20240">
        <v>307.86424</v>
      </c>
      <c r="D20240">
        <v>1137.2047</v>
      </c>
    </row>
    <row r="20241" spans="1:4" x14ac:dyDescent="0.3">
      <c r="A20241" s="1" t="s">
        <v>363</v>
      </c>
      <c r="B20241" t="s">
        <v>362</v>
      </c>
      <c r="C20241">
        <v>305.59116999999998</v>
      </c>
      <c r="D20241">
        <v>1137.547</v>
      </c>
    </row>
    <row r="20242" spans="1:4" x14ac:dyDescent="0.3">
      <c r="A20242" s="1" t="s">
        <v>363</v>
      </c>
      <c r="B20242" t="s">
        <v>362</v>
      </c>
      <c r="C20242">
        <v>303.36424</v>
      </c>
      <c r="D20242">
        <v>1137.8297</v>
      </c>
    </row>
    <row r="20243" spans="1:4" x14ac:dyDescent="0.3">
      <c r="A20243" s="1" t="s">
        <v>363</v>
      </c>
      <c r="B20243" t="s">
        <v>362</v>
      </c>
      <c r="C20243">
        <v>298.14996000000002</v>
      </c>
      <c r="D20243">
        <v>1138.7304999999999</v>
      </c>
    </row>
    <row r="20244" spans="1:4" x14ac:dyDescent="0.3">
      <c r="A20244" s="1" t="s">
        <v>363</v>
      </c>
      <c r="B20244" t="s">
        <v>362</v>
      </c>
      <c r="C20244">
        <v>292.86424</v>
      </c>
      <c r="D20244">
        <v>1139.2047</v>
      </c>
    </row>
    <row r="20245" spans="1:4" x14ac:dyDescent="0.3">
      <c r="A20245" s="1" t="s">
        <v>363</v>
      </c>
      <c r="B20245" t="s">
        <v>362</v>
      </c>
      <c r="C20245">
        <v>284.86313999999999</v>
      </c>
      <c r="D20245">
        <v>1138.8185000000001</v>
      </c>
    </row>
    <row r="20246" spans="1:4" x14ac:dyDescent="0.3">
      <c r="A20246" s="1" t="s">
        <v>363</v>
      </c>
      <c r="B20246" t="s">
        <v>362</v>
      </c>
      <c r="C20246">
        <v>276.36424</v>
      </c>
      <c r="D20246">
        <v>1139.2047</v>
      </c>
    </row>
    <row r="20247" spans="1:4" x14ac:dyDescent="0.3">
      <c r="A20247" s="1" t="s">
        <v>363</v>
      </c>
      <c r="B20247" t="s">
        <v>362</v>
      </c>
      <c r="C20247">
        <v>271.52262000000002</v>
      </c>
      <c r="D20247">
        <v>1140.2057</v>
      </c>
    </row>
    <row r="20248" spans="1:4" x14ac:dyDescent="0.3">
      <c r="A20248" s="1" t="s">
        <v>363</v>
      </c>
      <c r="B20248" t="s">
        <v>362</v>
      </c>
      <c r="C20248">
        <v>265.86424</v>
      </c>
      <c r="D20248">
        <v>1140.7047</v>
      </c>
    </row>
    <row r="20249" spans="1:4" x14ac:dyDescent="0.3">
      <c r="A20249" s="1" t="s">
        <v>363</v>
      </c>
      <c r="B20249" t="s">
        <v>362</v>
      </c>
      <c r="C20249">
        <v>263.207459999999</v>
      </c>
      <c r="D20249">
        <v>1140.3991000000001</v>
      </c>
    </row>
    <row r="20250" spans="1:4" x14ac:dyDescent="0.3">
      <c r="A20250" s="1" t="s">
        <v>363</v>
      </c>
      <c r="B20250" t="s">
        <v>362</v>
      </c>
      <c r="C20250">
        <v>260.61424</v>
      </c>
      <c r="D20250">
        <v>1139.9547</v>
      </c>
    </row>
    <row r="20251" spans="1:4" x14ac:dyDescent="0.3">
      <c r="A20251" s="1" t="s">
        <v>363</v>
      </c>
      <c r="B20251" t="s">
        <v>362</v>
      </c>
      <c r="C20251">
        <v>255.81864999999999</v>
      </c>
      <c r="D20251">
        <v>1139.7987000000001</v>
      </c>
    </row>
    <row r="20252" spans="1:4" x14ac:dyDescent="0.3">
      <c r="A20252" s="1" t="s">
        <v>363</v>
      </c>
      <c r="B20252" t="s">
        <v>362</v>
      </c>
      <c r="C20252">
        <v>251.61424</v>
      </c>
      <c r="D20252">
        <v>1139.9547</v>
      </c>
    </row>
    <row r="20253" spans="1:4" x14ac:dyDescent="0.3">
      <c r="A20253" s="1" t="s">
        <v>363</v>
      </c>
      <c r="B20253" t="s">
        <v>362</v>
      </c>
      <c r="C20253">
        <v>429.36424</v>
      </c>
      <c r="D20253">
        <v>1118.2047</v>
      </c>
    </row>
    <row r="20254" spans="1:4" x14ac:dyDescent="0.3">
      <c r="A20254" s="1" t="s">
        <v>363</v>
      </c>
      <c r="B20254" t="s">
        <v>362</v>
      </c>
      <c r="C20254">
        <v>422.02089999999998</v>
      </c>
      <c r="D20254">
        <v>1119.9486999999999</v>
      </c>
    </row>
    <row r="20255" spans="1:4" x14ac:dyDescent="0.3">
      <c r="A20255" s="1" t="s">
        <v>363</v>
      </c>
      <c r="B20255" t="s">
        <v>362</v>
      </c>
      <c r="C20255">
        <v>414.36424</v>
      </c>
      <c r="D20255">
        <v>1122.2047</v>
      </c>
    </row>
    <row r="20256" spans="1:4" x14ac:dyDescent="0.3">
      <c r="A20256" s="1" t="s">
        <v>363</v>
      </c>
      <c r="B20256" t="s">
        <v>362</v>
      </c>
      <c r="C20256">
        <v>398.949579999999</v>
      </c>
      <c r="D20256">
        <v>1126.798</v>
      </c>
    </row>
    <row r="20257" spans="1:4" x14ac:dyDescent="0.3">
      <c r="A20257" s="1" t="s">
        <v>363</v>
      </c>
      <c r="B20257" t="s">
        <v>362</v>
      </c>
      <c r="C20257">
        <v>383.61424</v>
      </c>
      <c r="D20257">
        <v>1129.4547</v>
      </c>
    </row>
    <row r="20258" spans="1:4" x14ac:dyDescent="0.3">
      <c r="A20258" s="1" t="s">
        <v>363</v>
      </c>
      <c r="B20258" t="s">
        <v>362</v>
      </c>
      <c r="C20258">
        <v>622.11424</v>
      </c>
      <c r="D20258">
        <v>1087.4547</v>
      </c>
    </row>
    <row r="20259" spans="1:4" x14ac:dyDescent="0.3">
      <c r="A20259" s="1" t="s">
        <v>363</v>
      </c>
      <c r="B20259" t="s">
        <v>362</v>
      </c>
      <c r="C20259">
        <v>616.12530000000004</v>
      </c>
      <c r="D20259">
        <v>1087.3046999999999</v>
      </c>
    </row>
    <row r="20260" spans="1:4" x14ac:dyDescent="0.3">
      <c r="A20260" s="1" t="s">
        <v>363</v>
      </c>
      <c r="B20260" t="s">
        <v>362</v>
      </c>
      <c r="C20260">
        <v>610.86424</v>
      </c>
      <c r="D20260">
        <v>1086.7047</v>
      </c>
    </row>
    <row r="20261" spans="1:4" x14ac:dyDescent="0.3">
      <c r="A20261" s="1" t="s">
        <v>363</v>
      </c>
      <c r="B20261" t="s">
        <v>362</v>
      </c>
      <c r="C20261">
        <v>605.20924000000002</v>
      </c>
      <c r="D20261">
        <v>1086.9213</v>
      </c>
    </row>
    <row r="20262" spans="1:4" x14ac:dyDescent="0.3">
      <c r="A20262" s="1" t="s">
        <v>363</v>
      </c>
      <c r="B20262" t="s">
        <v>362</v>
      </c>
      <c r="C20262">
        <v>600.36424</v>
      </c>
      <c r="D20262">
        <v>1087.4547</v>
      </c>
    </row>
    <row r="20263" spans="1:4" x14ac:dyDescent="0.3">
      <c r="A20263" s="1" t="s">
        <v>363</v>
      </c>
      <c r="B20263" t="s">
        <v>362</v>
      </c>
      <c r="C20263">
        <v>591.61305000000004</v>
      </c>
      <c r="D20263">
        <v>1087.7798</v>
      </c>
    </row>
    <row r="20264" spans="1:4" x14ac:dyDescent="0.3">
      <c r="A20264" s="1" t="s">
        <v>363</v>
      </c>
      <c r="B20264" t="s">
        <v>362</v>
      </c>
      <c r="C20264">
        <v>583.86424</v>
      </c>
      <c r="D20264">
        <v>1087.4547</v>
      </c>
    </row>
    <row r="20265" spans="1:4" x14ac:dyDescent="0.3">
      <c r="A20265" s="1" t="s">
        <v>363</v>
      </c>
      <c r="B20265" t="s">
        <v>362</v>
      </c>
      <c r="C20265">
        <v>577.45839999999998</v>
      </c>
      <c r="D20265">
        <v>1087.5981999999999</v>
      </c>
    </row>
    <row r="20266" spans="1:4" x14ac:dyDescent="0.3">
      <c r="A20266" s="1" t="s">
        <v>363</v>
      </c>
      <c r="B20266" t="s">
        <v>362</v>
      </c>
      <c r="C20266">
        <v>571.86424</v>
      </c>
      <c r="D20266">
        <v>1088.2047</v>
      </c>
    </row>
    <row r="20267" spans="1:4" x14ac:dyDescent="0.3">
      <c r="A20267" s="1" t="s">
        <v>363</v>
      </c>
      <c r="B20267" t="s">
        <v>362</v>
      </c>
      <c r="C20267">
        <v>565.37589000000003</v>
      </c>
      <c r="D20267">
        <v>1088.3851999999999</v>
      </c>
    </row>
    <row r="20268" spans="1:4" x14ac:dyDescent="0.3">
      <c r="A20268" s="1" t="s">
        <v>363</v>
      </c>
      <c r="B20268" t="s">
        <v>362</v>
      </c>
      <c r="C20268">
        <v>559.11424</v>
      </c>
      <c r="D20268">
        <v>1087.9549</v>
      </c>
    </row>
    <row r="20269" spans="1:4" x14ac:dyDescent="0.3">
      <c r="A20269" s="1" t="s">
        <v>363</v>
      </c>
      <c r="B20269" t="s">
        <v>362</v>
      </c>
      <c r="C20269">
        <v>557.27918</v>
      </c>
      <c r="D20269">
        <v>1087.5911999999901</v>
      </c>
    </row>
    <row r="20270" spans="1:4" x14ac:dyDescent="0.3">
      <c r="A20270" s="1" t="s">
        <v>363</v>
      </c>
      <c r="B20270" t="s">
        <v>362</v>
      </c>
      <c r="C20270">
        <v>555.36424</v>
      </c>
      <c r="D20270">
        <v>1087.45469999999</v>
      </c>
    </row>
    <row r="20271" spans="1:4" x14ac:dyDescent="0.3">
      <c r="A20271" s="1" t="s">
        <v>363</v>
      </c>
      <c r="B20271" t="s">
        <v>362</v>
      </c>
      <c r="C20271">
        <v>548.20155</v>
      </c>
      <c r="D20271">
        <v>1088.20469999999</v>
      </c>
    </row>
    <row r="20272" spans="1:4" x14ac:dyDescent="0.3">
      <c r="A20272" s="1" t="s">
        <v>363</v>
      </c>
      <c r="B20272" t="s">
        <v>362</v>
      </c>
      <c r="C20272">
        <v>541.11424</v>
      </c>
      <c r="D20272">
        <v>1088.95469999999</v>
      </c>
    </row>
    <row r="20273" spans="1:4" x14ac:dyDescent="0.3">
      <c r="A20273" s="1" t="s">
        <v>363</v>
      </c>
      <c r="B20273" t="s">
        <v>362</v>
      </c>
      <c r="C20273">
        <v>536.13770999999997</v>
      </c>
      <c r="D20273">
        <v>1089.37779999999</v>
      </c>
    </row>
    <row r="20274" spans="1:4" x14ac:dyDescent="0.3">
      <c r="A20274" s="1" t="s">
        <v>363</v>
      </c>
      <c r="B20274" t="s">
        <v>362</v>
      </c>
      <c r="C20274">
        <v>531.36424</v>
      </c>
      <c r="D20274">
        <v>1089.45479999999</v>
      </c>
    </row>
    <row r="20275" spans="1:4" x14ac:dyDescent="0.3">
      <c r="A20275" s="1" t="s">
        <v>363</v>
      </c>
      <c r="B20275" t="s">
        <v>362</v>
      </c>
      <c r="C20275">
        <v>529.52805000000001</v>
      </c>
      <c r="D20275">
        <v>1089.09979999999</v>
      </c>
    </row>
    <row r="20276" spans="1:4" x14ac:dyDescent="0.3">
      <c r="A20276" s="1" t="s">
        <v>363</v>
      </c>
      <c r="B20276" t="s">
        <v>362</v>
      </c>
      <c r="C20276">
        <v>527.61424</v>
      </c>
      <c r="D20276">
        <v>1088.95459999999</v>
      </c>
    </row>
    <row r="20277" spans="1:4" x14ac:dyDescent="0.3">
      <c r="A20277" s="1" t="s">
        <v>363</v>
      </c>
      <c r="B20277" t="s">
        <v>362</v>
      </c>
      <c r="C20277">
        <v>517.60286999999903</v>
      </c>
      <c r="D20277">
        <v>1089.4233999999999</v>
      </c>
    </row>
    <row r="20278" spans="1:4" x14ac:dyDescent="0.3">
      <c r="A20278" s="1" t="s">
        <v>363</v>
      </c>
      <c r="B20278" t="s">
        <v>362</v>
      </c>
      <c r="C20278">
        <v>507.36423999999897</v>
      </c>
      <c r="D20278">
        <v>1090.7042999999901</v>
      </c>
    </row>
    <row r="20279" spans="1:4" x14ac:dyDescent="0.3">
      <c r="A20279" s="1" t="s">
        <v>363</v>
      </c>
      <c r="B20279" t="s">
        <v>362</v>
      </c>
      <c r="C20279">
        <v>500.175399999999</v>
      </c>
      <c r="D20279">
        <v>1092.107</v>
      </c>
    </row>
    <row r="20280" spans="1:4" x14ac:dyDescent="0.3">
      <c r="A20280" s="1" t="s">
        <v>363</v>
      </c>
      <c r="B20280" t="s">
        <v>362</v>
      </c>
      <c r="C20280">
        <v>493.11423999999897</v>
      </c>
      <c r="D20280">
        <v>1093.2048</v>
      </c>
    </row>
    <row r="20281" spans="1:4" x14ac:dyDescent="0.3">
      <c r="A20281" s="1" t="s">
        <v>363</v>
      </c>
      <c r="B20281" t="s">
        <v>362</v>
      </c>
      <c r="C20281">
        <v>488.50782999999899</v>
      </c>
      <c r="D20281">
        <v>1093.5916999999999</v>
      </c>
    </row>
    <row r="20282" spans="1:4" x14ac:dyDescent="0.3">
      <c r="A20282" s="1" t="s">
        <v>363</v>
      </c>
      <c r="B20282" t="s">
        <v>362</v>
      </c>
      <c r="C20282">
        <v>483.36423999999897</v>
      </c>
      <c r="D20282">
        <v>1093.5797</v>
      </c>
    </row>
    <row r="20283" spans="1:4" x14ac:dyDescent="0.3">
      <c r="A20283" s="1" t="s">
        <v>363</v>
      </c>
      <c r="B20283" t="s">
        <v>362</v>
      </c>
      <c r="C20283">
        <v>481.83608999999899</v>
      </c>
      <c r="D20283">
        <v>1093.1151</v>
      </c>
    </row>
    <row r="20284" spans="1:4" x14ac:dyDescent="0.3">
      <c r="A20284" s="1" t="s">
        <v>363</v>
      </c>
      <c r="B20284" t="s">
        <v>362</v>
      </c>
      <c r="C20284">
        <v>478.11423999999897</v>
      </c>
      <c r="D20284">
        <v>1095.7045000000001</v>
      </c>
    </row>
    <row r="20285" spans="1:4" x14ac:dyDescent="0.3">
      <c r="A20285" s="1" t="s">
        <v>363</v>
      </c>
      <c r="B20285" t="s">
        <v>362</v>
      </c>
      <c r="C20285">
        <v>461.945079999999</v>
      </c>
      <c r="D20285">
        <v>1102.3677</v>
      </c>
    </row>
    <row r="20286" spans="1:4" x14ac:dyDescent="0.3">
      <c r="A20286" s="1" t="s">
        <v>363</v>
      </c>
      <c r="B20286" t="s">
        <v>362</v>
      </c>
      <c r="C20286">
        <v>445.86423999999897</v>
      </c>
      <c r="D20286">
        <v>1109.9545000000001</v>
      </c>
    </row>
    <row r="20287" spans="1:4" x14ac:dyDescent="0.3">
      <c r="A20287" s="1" t="s">
        <v>363</v>
      </c>
      <c r="B20287" t="s">
        <v>362</v>
      </c>
      <c r="C20287">
        <v>438.53870999999901</v>
      </c>
      <c r="D20287">
        <v>1113.9041</v>
      </c>
    </row>
    <row r="20288" spans="1:4" x14ac:dyDescent="0.3">
      <c r="A20288" s="1" t="s">
        <v>363</v>
      </c>
      <c r="B20288" t="s">
        <v>362</v>
      </c>
      <c r="C20288">
        <v>431.61423999999897</v>
      </c>
      <c r="D20288">
        <v>1116.7045000000001</v>
      </c>
    </row>
    <row r="20289" spans="1:4" x14ac:dyDescent="0.3">
      <c r="A20289" s="1" t="s">
        <v>363</v>
      </c>
      <c r="B20289" t="s">
        <v>361</v>
      </c>
      <c r="C20289">
        <v>494.88200999999998</v>
      </c>
      <c r="D20289">
        <v>-169.78879000000001</v>
      </c>
    </row>
    <row r="20290" spans="1:4" x14ac:dyDescent="0.3">
      <c r="A20290" s="1" t="s">
        <v>363</v>
      </c>
      <c r="B20290" t="s">
        <v>361</v>
      </c>
      <c r="C20290">
        <v>494.66147999999998</v>
      </c>
      <c r="D20290">
        <v>-168.34204</v>
      </c>
    </row>
    <row r="20291" spans="1:4" x14ac:dyDescent="0.3">
      <c r="A20291" s="1" t="s">
        <v>363</v>
      </c>
      <c r="B20291" t="s">
        <v>361</v>
      </c>
      <c r="C20291">
        <v>493.88150999999999</v>
      </c>
      <c r="D20291">
        <v>-167.16379000000001</v>
      </c>
    </row>
    <row r="20292" spans="1:4" x14ac:dyDescent="0.3">
      <c r="A20292" s="1" t="s">
        <v>363</v>
      </c>
      <c r="B20292" t="s">
        <v>361</v>
      </c>
      <c r="C20292">
        <v>492.62772000000001</v>
      </c>
      <c r="D20292">
        <v>-166.77418</v>
      </c>
    </row>
    <row r="20293" spans="1:4" x14ac:dyDescent="0.3">
      <c r="A20293" s="1" t="s">
        <v>363</v>
      </c>
      <c r="B20293" t="s">
        <v>361</v>
      </c>
      <c r="C20293">
        <v>491.00675999999999</v>
      </c>
      <c r="D20293">
        <v>-166.53881999999999</v>
      </c>
    </row>
    <row r="20294" spans="1:4" x14ac:dyDescent="0.3">
      <c r="A20294" s="1" t="s">
        <v>363</v>
      </c>
      <c r="B20294" t="s">
        <v>361</v>
      </c>
      <c r="C20294">
        <v>488.49340000000001</v>
      </c>
      <c r="D20294">
        <v>-165.67786999999899</v>
      </c>
    </row>
    <row r="20295" spans="1:4" x14ac:dyDescent="0.3">
      <c r="A20295" s="1" t="s">
        <v>363</v>
      </c>
      <c r="B20295" t="s">
        <v>361</v>
      </c>
      <c r="C20295">
        <v>485.75675999999999</v>
      </c>
      <c r="D20295">
        <v>-164.788769999999</v>
      </c>
    </row>
    <row r="20296" spans="1:4" x14ac:dyDescent="0.3">
      <c r="A20296" s="1" t="s">
        <v>363</v>
      </c>
      <c r="B20296" t="s">
        <v>361</v>
      </c>
      <c r="C20296">
        <v>475.47989999999999</v>
      </c>
      <c r="D20296">
        <v>-161.334509999999</v>
      </c>
    </row>
    <row r="20297" spans="1:4" x14ac:dyDescent="0.3">
      <c r="A20297" s="1" t="s">
        <v>363</v>
      </c>
      <c r="B20297" t="s">
        <v>361</v>
      </c>
      <c r="C20297">
        <v>465.50675999999999</v>
      </c>
      <c r="D20297">
        <v>-157.663769999999</v>
      </c>
    </row>
    <row r="20298" spans="1:4" x14ac:dyDescent="0.3">
      <c r="A20298" s="1" t="s">
        <v>363</v>
      </c>
      <c r="B20298" t="s">
        <v>361</v>
      </c>
      <c r="C20298">
        <v>453.07427000000001</v>
      </c>
      <c r="D20298">
        <v>-152.92535999999899</v>
      </c>
    </row>
    <row r="20299" spans="1:4" x14ac:dyDescent="0.3">
      <c r="A20299" s="1" t="s">
        <v>363</v>
      </c>
      <c r="B20299" t="s">
        <v>361</v>
      </c>
      <c r="C20299">
        <v>440.00675999999999</v>
      </c>
      <c r="D20299">
        <v>-148.03878999999901</v>
      </c>
    </row>
    <row r="20300" spans="1:4" x14ac:dyDescent="0.3">
      <c r="A20300" s="1" t="s">
        <v>363</v>
      </c>
      <c r="B20300" t="s">
        <v>361</v>
      </c>
      <c r="C20300">
        <v>431.55771999999899</v>
      </c>
      <c r="D20300">
        <v>-145.66533999999999</v>
      </c>
    </row>
    <row r="20301" spans="1:4" x14ac:dyDescent="0.3">
      <c r="A20301" s="1" t="s">
        <v>363</v>
      </c>
      <c r="B20301" t="s">
        <v>361</v>
      </c>
      <c r="C20301">
        <v>424.25675999999999</v>
      </c>
      <c r="D20301">
        <v>-143.53878999999901</v>
      </c>
    </row>
    <row r="20302" spans="1:4" x14ac:dyDescent="0.3">
      <c r="A20302" s="1" t="s">
        <v>363</v>
      </c>
      <c r="B20302" t="s">
        <v>361</v>
      </c>
      <c r="C20302">
        <v>422.35006999999899</v>
      </c>
      <c r="D20302">
        <v>-142.00877999999901</v>
      </c>
    </row>
    <row r="20303" spans="1:4" x14ac:dyDescent="0.3">
      <c r="A20303" s="1" t="s">
        <v>363</v>
      </c>
      <c r="B20303" t="s">
        <v>361</v>
      </c>
      <c r="C20303">
        <v>420.38150999999903</v>
      </c>
      <c r="D20303">
        <v>-140.16378999999901</v>
      </c>
    </row>
    <row r="20304" spans="1:4" x14ac:dyDescent="0.3">
      <c r="A20304" s="1" t="s">
        <v>363</v>
      </c>
      <c r="B20304" t="s">
        <v>361</v>
      </c>
      <c r="C20304">
        <v>414.97045999999898</v>
      </c>
      <c r="D20304">
        <v>-139.02784999999901</v>
      </c>
    </row>
    <row r="20305" spans="1:4" x14ac:dyDescent="0.3">
      <c r="A20305" s="1" t="s">
        <v>363</v>
      </c>
      <c r="B20305" t="s">
        <v>361</v>
      </c>
      <c r="C20305">
        <v>409.25675999999902</v>
      </c>
      <c r="D20305">
        <v>-138.28878999999901</v>
      </c>
    </row>
    <row r="20306" spans="1:4" x14ac:dyDescent="0.3">
      <c r="A20306" s="1" t="s">
        <v>363</v>
      </c>
      <c r="B20306" t="s">
        <v>361</v>
      </c>
      <c r="C20306">
        <v>401.99112999999898</v>
      </c>
      <c r="D20306">
        <v>-138.28778999999901</v>
      </c>
    </row>
    <row r="20307" spans="1:4" x14ac:dyDescent="0.3">
      <c r="A20307" s="1" t="s">
        <v>363</v>
      </c>
      <c r="B20307" t="s">
        <v>361</v>
      </c>
      <c r="C20307">
        <v>395.00675999999902</v>
      </c>
      <c r="D20307">
        <v>-138.164009999999</v>
      </c>
    </row>
    <row r="20308" spans="1:4" x14ac:dyDescent="0.3">
      <c r="A20308" s="1" t="s">
        <v>363</v>
      </c>
      <c r="B20308" t="s">
        <v>361</v>
      </c>
      <c r="C20308">
        <v>392.39244999999897</v>
      </c>
      <c r="D20308">
        <v>-137.70140999999899</v>
      </c>
    </row>
    <row r="20309" spans="1:4" x14ac:dyDescent="0.3">
      <c r="A20309" s="1" t="s">
        <v>363</v>
      </c>
      <c r="B20309" t="s">
        <v>361</v>
      </c>
      <c r="C20309">
        <v>389.75675999999902</v>
      </c>
      <c r="D20309">
        <v>-137.539029999999</v>
      </c>
    </row>
    <row r="20310" spans="1:4" x14ac:dyDescent="0.3">
      <c r="A20310" s="1" t="s">
        <v>363</v>
      </c>
      <c r="B20310" t="s">
        <v>361</v>
      </c>
      <c r="C20310">
        <v>384.46888999999902</v>
      </c>
      <c r="D20310">
        <v>-137.164029999999</v>
      </c>
    </row>
    <row r="20311" spans="1:4" x14ac:dyDescent="0.3">
      <c r="A20311" s="1" t="s">
        <v>363</v>
      </c>
      <c r="B20311" t="s">
        <v>361</v>
      </c>
      <c r="C20311">
        <v>380.00675999999902</v>
      </c>
      <c r="D20311">
        <v>-136.789029999999</v>
      </c>
    </row>
    <row r="20312" spans="1:4" x14ac:dyDescent="0.3">
      <c r="A20312" s="1" t="s">
        <v>363</v>
      </c>
      <c r="B20312" t="s">
        <v>361</v>
      </c>
      <c r="C20312">
        <v>377.31650999999903</v>
      </c>
      <c r="D20312">
        <v>-137.15361999999899</v>
      </c>
    </row>
    <row r="20313" spans="1:4" x14ac:dyDescent="0.3">
      <c r="A20313" s="1" t="s">
        <v>363</v>
      </c>
      <c r="B20313" t="s">
        <v>361</v>
      </c>
      <c r="C20313">
        <v>374.75675999999902</v>
      </c>
      <c r="D20313">
        <v>-137.539029999999</v>
      </c>
    </row>
    <row r="20314" spans="1:4" x14ac:dyDescent="0.3">
      <c r="A20314" s="1" t="s">
        <v>363</v>
      </c>
      <c r="B20314" t="s">
        <v>361</v>
      </c>
      <c r="C20314">
        <v>372.02769999999902</v>
      </c>
      <c r="D20314">
        <v>-137.724729999999</v>
      </c>
    </row>
    <row r="20315" spans="1:4" x14ac:dyDescent="0.3">
      <c r="A20315" s="1" t="s">
        <v>363</v>
      </c>
      <c r="B20315" t="s">
        <v>361</v>
      </c>
      <c r="C20315">
        <v>369.50675999999902</v>
      </c>
      <c r="D20315">
        <v>-138.164009999999</v>
      </c>
    </row>
    <row r="20316" spans="1:4" x14ac:dyDescent="0.3">
      <c r="A20316" s="1" t="s">
        <v>363</v>
      </c>
      <c r="B20316" t="s">
        <v>361</v>
      </c>
      <c r="C20316">
        <v>365.11925999999897</v>
      </c>
      <c r="D20316">
        <v>-138.334049999999</v>
      </c>
    </row>
    <row r="20317" spans="1:4" x14ac:dyDescent="0.3">
      <c r="A20317" s="1" t="s">
        <v>363</v>
      </c>
      <c r="B20317" t="s">
        <v>361</v>
      </c>
      <c r="C20317">
        <v>360.50675999999902</v>
      </c>
      <c r="D20317">
        <v>-138.28904999999901</v>
      </c>
    </row>
    <row r="20318" spans="1:4" x14ac:dyDescent="0.3">
      <c r="A20318" s="1" t="s">
        <v>363</v>
      </c>
      <c r="B20318" t="s">
        <v>361</v>
      </c>
      <c r="C20318">
        <v>347.38175999999902</v>
      </c>
      <c r="D20318">
        <v>-138.28904999999901</v>
      </c>
    </row>
    <row r="20319" spans="1:4" x14ac:dyDescent="0.3">
      <c r="A20319" s="1" t="s">
        <v>363</v>
      </c>
      <c r="B20319" t="s">
        <v>361</v>
      </c>
      <c r="C20319">
        <v>334.25675999999902</v>
      </c>
      <c r="D20319">
        <v>-138.28904999999901</v>
      </c>
    </row>
    <row r="20320" spans="1:4" x14ac:dyDescent="0.3">
      <c r="A20320" s="1" t="s">
        <v>363</v>
      </c>
      <c r="B20320" t="s">
        <v>361</v>
      </c>
      <c r="C20320">
        <v>330.41488999999899</v>
      </c>
      <c r="D20320">
        <v>-138.319649999999</v>
      </c>
    </row>
    <row r="20321" spans="1:4" x14ac:dyDescent="0.3">
      <c r="A20321" s="1" t="s">
        <v>363</v>
      </c>
      <c r="B20321" t="s">
        <v>361</v>
      </c>
      <c r="C20321">
        <v>325.25675999999902</v>
      </c>
      <c r="D20321">
        <v>-138.28904999999901</v>
      </c>
    </row>
    <row r="20322" spans="1:4" x14ac:dyDescent="0.3">
      <c r="A20322" s="1" t="s">
        <v>363</v>
      </c>
      <c r="B20322" t="s">
        <v>361</v>
      </c>
      <c r="C20322">
        <v>322.95191999999901</v>
      </c>
      <c r="D20322">
        <v>-138.074049999999</v>
      </c>
    </row>
    <row r="20323" spans="1:4" x14ac:dyDescent="0.3">
      <c r="A20323" s="1" t="s">
        <v>363</v>
      </c>
      <c r="B20323" t="s">
        <v>361</v>
      </c>
      <c r="C20323">
        <v>320.75675999999902</v>
      </c>
      <c r="D20323">
        <v>-137.66407999999899</v>
      </c>
    </row>
    <row r="20324" spans="1:4" x14ac:dyDescent="0.3">
      <c r="A20324" s="1" t="s">
        <v>363</v>
      </c>
      <c r="B20324" t="s">
        <v>361</v>
      </c>
      <c r="C20324">
        <v>316.61797999999902</v>
      </c>
      <c r="D20324">
        <v>-137.43035999999901</v>
      </c>
    </row>
    <row r="20325" spans="1:4" x14ac:dyDescent="0.3">
      <c r="A20325" s="1" t="s">
        <v>363</v>
      </c>
      <c r="B20325" t="s">
        <v>361</v>
      </c>
      <c r="C20325">
        <v>312.50675999999902</v>
      </c>
      <c r="D20325">
        <v>-137.53904999999901</v>
      </c>
    </row>
    <row r="20326" spans="1:4" x14ac:dyDescent="0.3">
      <c r="A20326" s="1" t="s">
        <v>363</v>
      </c>
      <c r="B20326" t="s">
        <v>361</v>
      </c>
      <c r="C20326">
        <v>310.59266999999898</v>
      </c>
      <c r="D20326">
        <v>-137.78700999999899</v>
      </c>
    </row>
    <row r="20327" spans="1:4" x14ac:dyDescent="0.3">
      <c r="A20327" s="1" t="s">
        <v>363</v>
      </c>
      <c r="B20327" t="s">
        <v>361</v>
      </c>
      <c r="C20327">
        <v>308.75675999999902</v>
      </c>
      <c r="D20327">
        <v>-138.164029999999</v>
      </c>
    </row>
    <row r="20328" spans="1:4" x14ac:dyDescent="0.3">
      <c r="A20328" s="1" t="s">
        <v>363</v>
      </c>
      <c r="B20328" t="s">
        <v>361</v>
      </c>
      <c r="C20328">
        <v>297.76353999999901</v>
      </c>
      <c r="D20328">
        <v>-138.503659999999</v>
      </c>
    </row>
    <row r="20329" spans="1:4" x14ac:dyDescent="0.3">
      <c r="A20329" s="1" t="s">
        <v>363</v>
      </c>
      <c r="B20329" t="s">
        <v>361</v>
      </c>
      <c r="C20329">
        <v>286.25675999999902</v>
      </c>
      <c r="D20329">
        <v>-138.28904999999901</v>
      </c>
    </row>
    <row r="20330" spans="1:4" x14ac:dyDescent="0.3">
      <c r="A20330" s="1" t="s">
        <v>363</v>
      </c>
      <c r="B20330" t="s">
        <v>361</v>
      </c>
      <c r="C20330">
        <v>279.35488999999899</v>
      </c>
      <c r="D20330">
        <v>-138.39632999999901</v>
      </c>
    </row>
    <row r="20331" spans="1:4" x14ac:dyDescent="0.3">
      <c r="A20331" s="1" t="s">
        <v>363</v>
      </c>
      <c r="B20331" t="s">
        <v>361</v>
      </c>
      <c r="C20331">
        <v>272.75675999999902</v>
      </c>
      <c r="D20331">
        <v>-138.164029999999</v>
      </c>
    </row>
    <row r="20332" spans="1:4" x14ac:dyDescent="0.3">
      <c r="A20332" s="1" t="s">
        <v>363</v>
      </c>
      <c r="B20332" t="s">
        <v>361</v>
      </c>
      <c r="C20332">
        <v>269.47175999999899</v>
      </c>
      <c r="D20332">
        <v>-138.01902999999899</v>
      </c>
    </row>
    <row r="20333" spans="1:4" x14ac:dyDescent="0.3">
      <c r="A20333" s="1" t="s">
        <v>363</v>
      </c>
      <c r="B20333" t="s">
        <v>361</v>
      </c>
      <c r="C20333">
        <v>266.00675999999902</v>
      </c>
      <c r="D20333">
        <v>-138.28904999999901</v>
      </c>
    </row>
    <row r="20334" spans="1:4" x14ac:dyDescent="0.3">
      <c r="A20334" s="1" t="s">
        <v>363</v>
      </c>
      <c r="B20334" t="s">
        <v>361</v>
      </c>
      <c r="C20334">
        <v>264.05862999999903</v>
      </c>
      <c r="D20334">
        <v>-138.08018999999899</v>
      </c>
    </row>
    <row r="20335" spans="1:4" x14ac:dyDescent="0.3">
      <c r="A20335" s="1" t="s">
        <v>363</v>
      </c>
      <c r="B20335" t="s">
        <v>361</v>
      </c>
      <c r="C20335">
        <v>262.25675999999902</v>
      </c>
      <c r="D20335">
        <v>-137.66407999999899</v>
      </c>
    </row>
    <row r="20336" spans="1:4" x14ac:dyDescent="0.3">
      <c r="A20336" s="1" t="s">
        <v>363</v>
      </c>
      <c r="B20336" t="s">
        <v>361</v>
      </c>
      <c r="C20336">
        <v>738.50675999999896</v>
      </c>
      <c r="D20336">
        <v>-205.78904999999901</v>
      </c>
    </row>
    <row r="20337" spans="1:4" x14ac:dyDescent="0.3">
      <c r="A20337" s="1" t="s">
        <v>363</v>
      </c>
      <c r="B20337" t="s">
        <v>361</v>
      </c>
      <c r="C20337">
        <v>734.43075999999905</v>
      </c>
      <c r="D20337">
        <v>-207.01398999999901</v>
      </c>
    </row>
    <row r="20338" spans="1:4" x14ac:dyDescent="0.3">
      <c r="A20338" s="1" t="s">
        <v>363</v>
      </c>
      <c r="B20338" t="s">
        <v>361</v>
      </c>
      <c r="C20338">
        <v>730.25675999999896</v>
      </c>
      <c r="D20338">
        <v>-205.914299999999</v>
      </c>
    </row>
    <row r="20339" spans="1:4" x14ac:dyDescent="0.3">
      <c r="A20339" s="1" t="s">
        <v>363</v>
      </c>
      <c r="B20339" t="s">
        <v>361</v>
      </c>
      <c r="C20339">
        <v>726.67241999999897</v>
      </c>
      <c r="D20339">
        <v>-205.758859999999</v>
      </c>
    </row>
    <row r="20340" spans="1:4" x14ac:dyDescent="0.3">
      <c r="A20340" s="1" t="s">
        <v>363</v>
      </c>
      <c r="B20340" t="s">
        <v>361</v>
      </c>
      <c r="C20340">
        <v>722.75675999999896</v>
      </c>
      <c r="D20340">
        <v>-205.78905999999901</v>
      </c>
    </row>
    <row r="20341" spans="1:4" x14ac:dyDescent="0.3">
      <c r="A20341" s="1" t="s">
        <v>363</v>
      </c>
      <c r="B20341" t="s">
        <v>361</v>
      </c>
      <c r="C20341">
        <v>713.33403999999905</v>
      </c>
      <c r="D20341">
        <v>-204.721249999999</v>
      </c>
    </row>
    <row r="20342" spans="1:4" x14ac:dyDescent="0.3">
      <c r="A20342" s="1" t="s">
        <v>363</v>
      </c>
      <c r="B20342" t="s">
        <v>361</v>
      </c>
      <c r="C20342">
        <v>704.75675999999896</v>
      </c>
      <c r="D20342">
        <v>-202.28880999999899</v>
      </c>
    </row>
    <row r="20343" spans="1:4" x14ac:dyDescent="0.3">
      <c r="A20343" s="1" t="s">
        <v>363</v>
      </c>
      <c r="B20343" t="s">
        <v>361</v>
      </c>
      <c r="C20343">
        <v>695.71597999999904</v>
      </c>
      <c r="D20343">
        <v>-201.82578999999899</v>
      </c>
    </row>
    <row r="20344" spans="1:4" x14ac:dyDescent="0.3">
      <c r="A20344" s="1" t="s">
        <v>363</v>
      </c>
      <c r="B20344" t="s">
        <v>361</v>
      </c>
      <c r="C20344">
        <v>686.75675999999896</v>
      </c>
      <c r="D20344">
        <v>-202.03905999999901</v>
      </c>
    </row>
    <row r="20345" spans="1:4" x14ac:dyDescent="0.3">
      <c r="A20345" s="1" t="s">
        <v>363</v>
      </c>
      <c r="B20345" t="s">
        <v>361</v>
      </c>
      <c r="C20345">
        <v>684.54387999999904</v>
      </c>
      <c r="D20345">
        <v>-202.521659999999</v>
      </c>
    </row>
    <row r="20346" spans="1:4" x14ac:dyDescent="0.3">
      <c r="A20346" s="1" t="s">
        <v>363</v>
      </c>
      <c r="B20346" t="s">
        <v>361</v>
      </c>
      <c r="C20346">
        <v>682.25675999999896</v>
      </c>
      <c r="D20346">
        <v>-203.16405999999901</v>
      </c>
    </row>
    <row r="20347" spans="1:4" x14ac:dyDescent="0.3">
      <c r="A20347" s="1" t="s">
        <v>363</v>
      </c>
      <c r="B20347" t="s">
        <v>361</v>
      </c>
      <c r="C20347">
        <v>677.08353999999895</v>
      </c>
      <c r="D20347">
        <v>-203.123359999999</v>
      </c>
    </row>
    <row r="20348" spans="1:4" x14ac:dyDescent="0.3">
      <c r="A20348" s="1" t="s">
        <v>363</v>
      </c>
      <c r="B20348" t="s">
        <v>361</v>
      </c>
      <c r="C20348">
        <v>671.75675999999896</v>
      </c>
      <c r="D20348">
        <v>-202.78904999999901</v>
      </c>
    </row>
    <row r="20349" spans="1:4" x14ac:dyDescent="0.3">
      <c r="A20349" s="1" t="s">
        <v>363</v>
      </c>
      <c r="B20349" t="s">
        <v>361</v>
      </c>
      <c r="C20349">
        <v>659.68419999999901</v>
      </c>
      <c r="D20349">
        <v>-203.05257999999901</v>
      </c>
    </row>
    <row r="20350" spans="1:4" x14ac:dyDescent="0.3">
      <c r="A20350" s="1" t="s">
        <v>363</v>
      </c>
      <c r="B20350" t="s">
        <v>361</v>
      </c>
      <c r="C20350">
        <v>647.75675999999896</v>
      </c>
      <c r="D20350">
        <v>-202.78904999999901</v>
      </c>
    </row>
    <row r="20351" spans="1:4" x14ac:dyDescent="0.3">
      <c r="A20351" s="1" t="s">
        <v>363</v>
      </c>
      <c r="B20351" t="s">
        <v>361</v>
      </c>
      <c r="C20351">
        <v>643.895299999999</v>
      </c>
      <c r="D20351">
        <v>-202.29641999999899</v>
      </c>
    </row>
    <row r="20352" spans="1:4" x14ac:dyDescent="0.3">
      <c r="A20352" s="1" t="s">
        <v>363</v>
      </c>
      <c r="B20352" t="s">
        <v>361</v>
      </c>
      <c r="C20352">
        <v>639.50675999999896</v>
      </c>
      <c r="D20352">
        <v>-202.03904999999901</v>
      </c>
    </row>
    <row r="20353" spans="1:4" x14ac:dyDescent="0.3">
      <c r="A20353" s="1" t="s">
        <v>363</v>
      </c>
      <c r="B20353" t="s">
        <v>361</v>
      </c>
      <c r="C20353">
        <v>637.195729999999</v>
      </c>
      <c r="D20353">
        <v>-201.82370999999901</v>
      </c>
    </row>
    <row r="20354" spans="1:4" x14ac:dyDescent="0.3">
      <c r="A20354" s="1" t="s">
        <v>363</v>
      </c>
      <c r="B20354" t="s">
        <v>361</v>
      </c>
      <c r="C20354">
        <v>635.00675999999896</v>
      </c>
      <c r="D20354">
        <v>-201.41407999999899</v>
      </c>
    </row>
    <row r="20355" spans="1:4" x14ac:dyDescent="0.3">
      <c r="A20355" s="1" t="s">
        <v>363</v>
      </c>
      <c r="B20355" t="s">
        <v>361</v>
      </c>
      <c r="C20355">
        <v>630.11852999999905</v>
      </c>
      <c r="D20355">
        <v>-201.150599999999</v>
      </c>
    </row>
    <row r="20356" spans="1:4" x14ac:dyDescent="0.3">
      <c r="A20356" s="1" t="s">
        <v>363</v>
      </c>
      <c r="B20356" t="s">
        <v>361</v>
      </c>
      <c r="C20356">
        <v>625.25675999999896</v>
      </c>
      <c r="D20356">
        <v>-201.28904999999901</v>
      </c>
    </row>
    <row r="20357" spans="1:4" x14ac:dyDescent="0.3">
      <c r="A20357" s="1" t="s">
        <v>363</v>
      </c>
      <c r="B20357" t="s">
        <v>361</v>
      </c>
      <c r="C20357">
        <v>619.31862999999896</v>
      </c>
      <c r="D20357">
        <v>-201.92320999999899</v>
      </c>
    </row>
    <row r="20358" spans="1:4" x14ac:dyDescent="0.3">
      <c r="A20358" s="1" t="s">
        <v>363</v>
      </c>
      <c r="B20358" t="s">
        <v>361</v>
      </c>
      <c r="C20358">
        <v>613.25675999999896</v>
      </c>
      <c r="D20358">
        <v>-201.78907999999899</v>
      </c>
    </row>
    <row r="20359" spans="1:4" x14ac:dyDescent="0.3">
      <c r="A20359" s="1" t="s">
        <v>363</v>
      </c>
      <c r="B20359" t="s">
        <v>361</v>
      </c>
      <c r="C20359">
        <v>607.83341999999902</v>
      </c>
      <c r="D20359">
        <v>-200.95239999999899</v>
      </c>
    </row>
    <row r="20360" spans="1:4" x14ac:dyDescent="0.3">
      <c r="A20360" s="1" t="s">
        <v>363</v>
      </c>
      <c r="B20360" t="s">
        <v>361</v>
      </c>
      <c r="C20360">
        <v>602.00675999999896</v>
      </c>
      <c r="D20360">
        <v>-200.53904999999901</v>
      </c>
    </row>
    <row r="20361" spans="1:4" x14ac:dyDescent="0.3">
      <c r="A20361" s="1" t="s">
        <v>363</v>
      </c>
      <c r="B20361" t="s">
        <v>361</v>
      </c>
      <c r="C20361">
        <v>599.71034999999904</v>
      </c>
      <c r="D20361">
        <v>-200.64367999999899</v>
      </c>
    </row>
    <row r="20362" spans="1:4" x14ac:dyDescent="0.3">
      <c r="A20362" s="1" t="s">
        <v>363</v>
      </c>
      <c r="B20362" t="s">
        <v>361</v>
      </c>
      <c r="C20362">
        <v>597.50675999999896</v>
      </c>
      <c r="D20362">
        <v>-200.414029999999</v>
      </c>
    </row>
    <row r="20363" spans="1:4" x14ac:dyDescent="0.3">
      <c r="A20363" s="1" t="s">
        <v>363</v>
      </c>
      <c r="B20363" t="s">
        <v>361</v>
      </c>
      <c r="C20363">
        <v>594.27228999999897</v>
      </c>
      <c r="D20363">
        <v>-198.55024999999901</v>
      </c>
    </row>
    <row r="20364" spans="1:4" x14ac:dyDescent="0.3">
      <c r="A20364" s="1" t="s">
        <v>363</v>
      </c>
      <c r="B20364" t="s">
        <v>361</v>
      </c>
      <c r="C20364">
        <v>592.25675999999896</v>
      </c>
      <c r="D20364">
        <v>-196.91407999999899</v>
      </c>
    </row>
    <row r="20365" spans="1:4" x14ac:dyDescent="0.3">
      <c r="A20365" s="1" t="s">
        <v>363</v>
      </c>
      <c r="B20365" t="s">
        <v>361</v>
      </c>
      <c r="C20365">
        <v>588.74016999999901</v>
      </c>
      <c r="D20365">
        <v>-196.15571999999901</v>
      </c>
    </row>
    <row r="20366" spans="1:4" x14ac:dyDescent="0.3">
      <c r="A20366" s="1" t="s">
        <v>363</v>
      </c>
      <c r="B20366" t="s">
        <v>361</v>
      </c>
      <c r="C20366">
        <v>584.75675999999896</v>
      </c>
      <c r="D20366">
        <v>-195.41407999999899</v>
      </c>
    </row>
    <row r="20367" spans="1:4" x14ac:dyDescent="0.3">
      <c r="A20367" s="1" t="s">
        <v>363</v>
      </c>
      <c r="B20367" t="s">
        <v>361</v>
      </c>
      <c r="C20367">
        <v>573.98703999999896</v>
      </c>
      <c r="D20367">
        <v>-193.208359999999</v>
      </c>
    </row>
    <row r="20368" spans="1:4" x14ac:dyDescent="0.3">
      <c r="A20368" s="1" t="s">
        <v>363</v>
      </c>
      <c r="B20368" t="s">
        <v>361</v>
      </c>
      <c r="C20368">
        <v>563.75675999999896</v>
      </c>
      <c r="D20368">
        <v>-191.039029999999</v>
      </c>
    </row>
    <row r="20369" spans="1:4" x14ac:dyDescent="0.3">
      <c r="A20369" s="1" t="s">
        <v>363</v>
      </c>
      <c r="B20369" t="s">
        <v>361</v>
      </c>
      <c r="C20369">
        <v>560.48497999999904</v>
      </c>
      <c r="D20369">
        <v>-190.50101999999899</v>
      </c>
    </row>
    <row r="20370" spans="1:4" x14ac:dyDescent="0.3">
      <c r="A20370" s="1" t="s">
        <v>363</v>
      </c>
      <c r="B20370" t="s">
        <v>361</v>
      </c>
      <c r="C20370">
        <v>557.00675999999896</v>
      </c>
      <c r="D20370">
        <v>-189.78907999999899</v>
      </c>
    </row>
    <row r="20371" spans="1:4" x14ac:dyDescent="0.3">
      <c r="A20371" s="1" t="s">
        <v>363</v>
      </c>
      <c r="B20371" t="s">
        <v>361</v>
      </c>
      <c r="C20371">
        <v>535.03644999999904</v>
      </c>
      <c r="D20371">
        <v>-183.453779999999</v>
      </c>
    </row>
    <row r="20372" spans="1:4" x14ac:dyDescent="0.3">
      <c r="A20372" s="1" t="s">
        <v>363</v>
      </c>
      <c r="B20372" t="s">
        <v>361</v>
      </c>
      <c r="C20372">
        <v>512.75675999999896</v>
      </c>
      <c r="D20372">
        <v>-175.664029999999</v>
      </c>
    </row>
    <row r="20373" spans="1:4" x14ac:dyDescent="0.3">
      <c r="A20373" s="1" t="s">
        <v>363</v>
      </c>
      <c r="B20373" t="s">
        <v>361</v>
      </c>
      <c r="C20373">
        <v>503.43651999999901</v>
      </c>
      <c r="D20373">
        <v>-171.574939999999</v>
      </c>
    </row>
    <row r="20374" spans="1:4" x14ac:dyDescent="0.3">
      <c r="A20374" s="1" t="s">
        <v>363</v>
      </c>
      <c r="B20374" t="s">
        <v>361</v>
      </c>
      <c r="C20374">
        <v>495.50675999999902</v>
      </c>
      <c r="D20374">
        <v>-169.03904999999901</v>
      </c>
    </row>
    <row r="20375" spans="1:4" x14ac:dyDescent="0.3">
      <c r="A20375" s="1" t="s">
        <v>363</v>
      </c>
      <c r="B20375" t="s">
        <v>361</v>
      </c>
      <c r="C20375">
        <v>769.25675999999896</v>
      </c>
      <c r="D20375">
        <v>-206.53904999999901</v>
      </c>
    </row>
    <row r="20376" spans="1:4" x14ac:dyDescent="0.3">
      <c r="A20376" s="1" t="s">
        <v>363</v>
      </c>
      <c r="B20376" t="s">
        <v>361</v>
      </c>
      <c r="C20376">
        <v>768.50675999999896</v>
      </c>
      <c r="D20376">
        <v>-205.97654999999901</v>
      </c>
    </row>
    <row r="20377" spans="1:4" x14ac:dyDescent="0.3">
      <c r="A20377" s="1" t="s">
        <v>363</v>
      </c>
      <c r="B20377" t="s">
        <v>361</v>
      </c>
      <c r="C20377">
        <v>767.75675999999896</v>
      </c>
      <c r="D20377">
        <v>-205.41404999999901</v>
      </c>
    </row>
    <row r="20378" spans="1:4" x14ac:dyDescent="0.3">
      <c r="A20378" s="1" t="s">
        <v>363</v>
      </c>
      <c r="B20378" t="s">
        <v>361</v>
      </c>
      <c r="C20378">
        <v>767.00675999999896</v>
      </c>
      <c r="D20378">
        <v>-205.22654999999901</v>
      </c>
    </row>
    <row r="20379" spans="1:4" x14ac:dyDescent="0.3">
      <c r="A20379" s="1" t="s">
        <v>363</v>
      </c>
      <c r="B20379" t="s">
        <v>361</v>
      </c>
      <c r="C20379">
        <v>766.25675999999896</v>
      </c>
      <c r="D20379">
        <v>-205.03904999999901</v>
      </c>
    </row>
    <row r="20380" spans="1:4" x14ac:dyDescent="0.3">
      <c r="A20380" s="1" t="s">
        <v>363</v>
      </c>
      <c r="B20380" t="s">
        <v>361</v>
      </c>
      <c r="C20380">
        <v>761.19941999999901</v>
      </c>
      <c r="D20380">
        <v>-204.651389999999</v>
      </c>
    </row>
    <row r="20381" spans="1:4" x14ac:dyDescent="0.3">
      <c r="A20381" s="1" t="s">
        <v>363</v>
      </c>
      <c r="B20381" t="s">
        <v>361</v>
      </c>
      <c r="C20381">
        <v>755.75675999999896</v>
      </c>
      <c r="D20381">
        <v>-204.28904999999901</v>
      </c>
    </row>
    <row r="20382" spans="1:4" x14ac:dyDescent="0.3">
      <c r="A20382" s="1" t="s">
        <v>363</v>
      </c>
      <c r="B20382" t="s">
        <v>361</v>
      </c>
      <c r="C20382">
        <v>753.08169999999905</v>
      </c>
      <c r="D20382">
        <v>-204.30734999999899</v>
      </c>
    </row>
    <row r="20383" spans="1:4" x14ac:dyDescent="0.3">
      <c r="A20383" s="1" t="s">
        <v>363</v>
      </c>
      <c r="B20383" t="s">
        <v>361</v>
      </c>
      <c r="C20383">
        <v>750.50675999999896</v>
      </c>
      <c r="D20383">
        <v>-204.28904999999901</v>
      </c>
    </row>
    <row r="20384" spans="1:4" x14ac:dyDescent="0.3">
      <c r="A20384" s="1" t="s">
        <v>363</v>
      </c>
      <c r="B20384" t="s">
        <v>360</v>
      </c>
      <c r="C20384">
        <v>519.2799</v>
      </c>
      <c r="D20384">
        <v>-283.03879000000001</v>
      </c>
    </row>
    <row r="20385" spans="1:4" x14ac:dyDescent="0.3">
      <c r="A20385" s="1" t="s">
        <v>363</v>
      </c>
      <c r="B20385" t="s">
        <v>360</v>
      </c>
      <c r="C20385">
        <v>516.72145999999998</v>
      </c>
      <c r="D20385">
        <v>-281.21019999999999</v>
      </c>
    </row>
    <row r="20386" spans="1:4" x14ac:dyDescent="0.3">
      <c r="A20386" s="1" t="s">
        <v>363</v>
      </c>
      <c r="B20386" t="s">
        <v>360</v>
      </c>
      <c r="C20386">
        <v>513.52964999999995</v>
      </c>
      <c r="D20386">
        <v>-280.16404</v>
      </c>
    </row>
    <row r="20387" spans="1:4" x14ac:dyDescent="0.3">
      <c r="A20387" s="1" t="s">
        <v>363</v>
      </c>
      <c r="B20387" t="s">
        <v>360</v>
      </c>
      <c r="C20387">
        <v>500.218739999999</v>
      </c>
      <c r="D20387">
        <v>-273.78107</v>
      </c>
    </row>
    <row r="20388" spans="1:4" x14ac:dyDescent="0.3">
      <c r="A20388" s="1" t="s">
        <v>363</v>
      </c>
      <c r="B20388" t="s">
        <v>360</v>
      </c>
      <c r="C20388">
        <v>487.27964999999898</v>
      </c>
      <c r="D20388">
        <v>-267.16354000000001</v>
      </c>
    </row>
    <row r="20389" spans="1:4" x14ac:dyDescent="0.3">
      <c r="A20389" s="1" t="s">
        <v>363</v>
      </c>
      <c r="B20389" t="s">
        <v>360</v>
      </c>
      <c r="C20389">
        <v>472.82310999999902</v>
      </c>
      <c r="D20389">
        <v>-261.08931000000001</v>
      </c>
    </row>
    <row r="20390" spans="1:4" x14ac:dyDescent="0.3">
      <c r="A20390" s="1" t="s">
        <v>363</v>
      </c>
      <c r="B20390" t="s">
        <v>360</v>
      </c>
      <c r="C20390">
        <v>458.02964999999898</v>
      </c>
      <c r="D20390">
        <v>-256.28854000000001</v>
      </c>
    </row>
    <row r="20391" spans="1:4" x14ac:dyDescent="0.3">
      <c r="A20391" s="1" t="s">
        <v>363</v>
      </c>
      <c r="B20391" t="s">
        <v>360</v>
      </c>
      <c r="C20391">
        <v>455.02936999999997</v>
      </c>
      <c r="D20391">
        <v>-254.05906999999999</v>
      </c>
    </row>
    <row r="20392" spans="1:4" x14ac:dyDescent="0.3">
      <c r="A20392" s="1" t="s">
        <v>363</v>
      </c>
      <c r="B20392" t="s">
        <v>360</v>
      </c>
      <c r="C20392">
        <v>452.02964999999898</v>
      </c>
      <c r="D20392">
        <v>-251.78854000000001</v>
      </c>
    </row>
    <row r="20393" spans="1:4" x14ac:dyDescent="0.3">
      <c r="A20393" s="1" t="s">
        <v>363</v>
      </c>
      <c r="B20393" t="s">
        <v>360</v>
      </c>
      <c r="C20393">
        <v>444.44011999999901</v>
      </c>
      <c r="D20393">
        <v>-250.68228999999999</v>
      </c>
    </row>
    <row r="20394" spans="1:4" x14ac:dyDescent="0.3">
      <c r="A20394" s="1" t="s">
        <v>363</v>
      </c>
      <c r="B20394" t="s">
        <v>360</v>
      </c>
      <c r="C20394">
        <v>436.27964999999898</v>
      </c>
      <c r="D20394">
        <v>-250.78879000000001</v>
      </c>
    </row>
    <row r="20395" spans="1:4" x14ac:dyDescent="0.3">
      <c r="A20395" s="1" t="s">
        <v>363</v>
      </c>
      <c r="B20395" t="s">
        <v>360</v>
      </c>
      <c r="C20395">
        <v>434.35261999999898</v>
      </c>
      <c r="D20395">
        <v>-250.62191000000001</v>
      </c>
    </row>
    <row r="20396" spans="1:4" x14ac:dyDescent="0.3">
      <c r="A20396" s="1" t="s">
        <v>363</v>
      </c>
      <c r="B20396" t="s">
        <v>360</v>
      </c>
      <c r="C20396">
        <v>432.52964999999898</v>
      </c>
      <c r="D20396">
        <v>-250.28854000000001</v>
      </c>
    </row>
    <row r="20397" spans="1:4" x14ac:dyDescent="0.3">
      <c r="A20397" s="1" t="s">
        <v>363</v>
      </c>
      <c r="B20397" t="s">
        <v>360</v>
      </c>
      <c r="C20397">
        <v>426.05311999999901</v>
      </c>
      <c r="D20397">
        <v>-250.03063</v>
      </c>
    </row>
    <row r="20398" spans="1:4" x14ac:dyDescent="0.3">
      <c r="A20398" s="1" t="s">
        <v>363</v>
      </c>
      <c r="B20398" t="s">
        <v>360</v>
      </c>
      <c r="C20398">
        <v>419.77964999999898</v>
      </c>
      <c r="D20398">
        <v>-250.28854000000001</v>
      </c>
    </row>
    <row r="20399" spans="1:4" x14ac:dyDescent="0.3">
      <c r="A20399" s="1" t="s">
        <v>363</v>
      </c>
      <c r="B20399" t="s">
        <v>360</v>
      </c>
      <c r="C20399">
        <v>414.90295999999898</v>
      </c>
      <c r="D20399">
        <v>-250.92651000000001</v>
      </c>
    </row>
    <row r="20400" spans="1:4" x14ac:dyDescent="0.3">
      <c r="A20400" s="1" t="s">
        <v>363</v>
      </c>
      <c r="B20400" t="s">
        <v>360</v>
      </c>
      <c r="C20400">
        <v>407.77964999999898</v>
      </c>
      <c r="D20400">
        <v>-250.78879000000001</v>
      </c>
    </row>
    <row r="20401" spans="1:4" x14ac:dyDescent="0.3">
      <c r="A20401" s="1" t="s">
        <v>363</v>
      </c>
      <c r="B20401" t="s">
        <v>360</v>
      </c>
      <c r="C20401">
        <v>405.513339999999</v>
      </c>
      <c r="D20401">
        <v>-250.56872000000001</v>
      </c>
    </row>
    <row r="20402" spans="1:4" x14ac:dyDescent="0.3">
      <c r="A20402" s="1" t="s">
        <v>363</v>
      </c>
      <c r="B20402" t="s">
        <v>360</v>
      </c>
      <c r="C20402">
        <v>403.27964999999898</v>
      </c>
      <c r="D20402">
        <v>-250.16404</v>
      </c>
    </row>
    <row r="20403" spans="1:4" x14ac:dyDescent="0.3">
      <c r="A20403" s="1" t="s">
        <v>363</v>
      </c>
      <c r="B20403" t="s">
        <v>360</v>
      </c>
      <c r="C20403">
        <v>401.08786999999899</v>
      </c>
      <c r="D20403">
        <v>-250.05950999999999</v>
      </c>
    </row>
    <row r="20404" spans="1:4" x14ac:dyDescent="0.3">
      <c r="A20404" s="1" t="s">
        <v>363</v>
      </c>
      <c r="B20404" t="s">
        <v>360</v>
      </c>
      <c r="C20404">
        <v>398.77964999999898</v>
      </c>
      <c r="D20404">
        <v>-250.03881000000001</v>
      </c>
    </row>
    <row r="20405" spans="1:4" x14ac:dyDescent="0.3">
      <c r="A20405" s="1" t="s">
        <v>363</v>
      </c>
      <c r="B20405" t="s">
        <v>360</v>
      </c>
      <c r="C20405">
        <v>396.60755999999901</v>
      </c>
      <c r="D20405">
        <v>-249.80575999999999</v>
      </c>
    </row>
    <row r="20406" spans="1:4" x14ac:dyDescent="0.3">
      <c r="A20406" s="1" t="s">
        <v>363</v>
      </c>
      <c r="B20406" t="s">
        <v>360</v>
      </c>
      <c r="C20406">
        <v>394.27964999999898</v>
      </c>
      <c r="D20406">
        <v>-249.91355999999999</v>
      </c>
    </row>
    <row r="20407" spans="1:4" x14ac:dyDescent="0.3">
      <c r="A20407" s="1" t="s">
        <v>363</v>
      </c>
      <c r="B20407" t="s">
        <v>360</v>
      </c>
      <c r="C20407">
        <v>389.89073999999903</v>
      </c>
      <c r="D20407">
        <v>-250.05521999999999</v>
      </c>
    </row>
    <row r="20408" spans="1:4" x14ac:dyDescent="0.3">
      <c r="A20408" s="1" t="s">
        <v>363</v>
      </c>
      <c r="B20408" t="s">
        <v>360</v>
      </c>
      <c r="C20408">
        <v>385.27964999999898</v>
      </c>
      <c r="D20408">
        <v>-250.03881999999999</v>
      </c>
    </row>
    <row r="20409" spans="1:4" x14ac:dyDescent="0.3">
      <c r="A20409" s="1" t="s">
        <v>363</v>
      </c>
      <c r="B20409" t="s">
        <v>360</v>
      </c>
      <c r="C20409">
        <v>372.41995999999898</v>
      </c>
      <c r="D20409">
        <v>-250.30600999999999</v>
      </c>
    </row>
    <row r="20410" spans="1:4" x14ac:dyDescent="0.3">
      <c r="A20410" s="1" t="s">
        <v>363</v>
      </c>
      <c r="B20410" t="s">
        <v>360</v>
      </c>
      <c r="C20410">
        <v>359.77964999999898</v>
      </c>
      <c r="D20410">
        <v>-250.03881999999999</v>
      </c>
    </row>
    <row r="20411" spans="1:4" x14ac:dyDescent="0.3">
      <c r="A20411" s="1" t="s">
        <v>363</v>
      </c>
      <c r="B20411" t="s">
        <v>360</v>
      </c>
      <c r="C20411">
        <v>356.42545999999902</v>
      </c>
      <c r="D20411">
        <v>-249.53388000000001</v>
      </c>
    </row>
    <row r="20412" spans="1:4" x14ac:dyDescent="0.3">
      <c r="A20412" s="1" t="s">
        <v>363</v>
      </c>
      <c r="B20412" t="s">
        <v>360</v>
      </c>
      <c r="C20412">
        <v>353.02964999999898</v>
      </c>
      <c r="D20412">
        <v>-249.28881999999999</v>
      </c>
    </row>
    <row r="20413" spans="1:4" x14ac:dyDescent="0.3">
      <c r="A20413" s="1" t="s">
        <v>363</v>
      </c>
      <c r="B20413" t="s">
        <v>360</v>
      </c>
      <c r="C20413">
        <v>347.71814999999901</v>
      </c>
      <c r="D20413">
        <v>-249.04854</v>
      </c>
    </row>
    <row r="20414" spans="1:4" x14ac:dyDescent="0.3">
      <c r="A20414" s="1" t="s">
        <v>363</v>
      </c>
      <c r="B20414" t="s">
        <v>360</v>
      </c>
      <c r="C20414">
        <v>343.27964999999898</v>
      </c>
      <c r="D20414">
        <v>-248.53881999999999</v>
      </c>
    </row>
    <row r="20415" spans="1:4" x14ac:dyDescent="0.3">
      <c r="A20415" s="1" t="s">
        <v>363</v>
      </c>
      <c r="B20415" t="s">
        <v>360</v>
      </c>
      <c r="C20415">
        <v>340.58348999999902</v>
      </c>
      <c r="D20415">
        <v>-248.45702</v>
      </c>
    </row>
    <row r="20416" spans="1:4" x14ac:dyDescent="0.3">
      <c r="A20416" s="1" t="s">
        <v>363</v>
      </c>
      <c r="B20416" t="s">
        <v>360</v>
      </c>
      <c r="C20416">
        <v>338.02964999999898</v>
      </c>
      <c r="D20416">
        <v>-248.53881999999999</v>
      </c>
    </row>
    <row r="20417" spans="1:4" x14ac:dyDescent="0.3">
      <c r="A20417" s="1" t="s">
        <v>363</v>
      </c>
      <c r="B20417" t="s">
        <v>360</v>
      </c>
      <c r="C20417">
        <v>335.84742999999997</v>
      </c>
      <c r="D20417">
        <v>-248.72605999999999</v>
      </c>
    </row>
    <row r="20418" spans="1:4" x14ac:dyDescent="0.3">
      <c r="A20418" s="1" t="s">
        <v>363</v>
      </c>
      <c r="B20418" t="s">
        <v>360</v>
      </c>
      <c r="C20418">
        <v>333.52964999999898</v>
      </c>
      <c r="D20418">
        <v>-249.16356999999999</v>
      </c>
    </row>
    <row r="20419" spans="1:4" x14ac:dyDescent="0.3">
      <c r="A20419" s="1" t="s">
        <v>363</v>
      </c>
      <c r="B20419" t="s">
        <v>360</v>
      </c>
      <c r="C20419">
        <v>329.14214999999899</v>
      </c>
      <c r="D20419">
        <v>-249.33391</v>
      </c>
    </row>
    <row r="20420" spans="1:4" x14ac:dyDescent="0.3">
      <c r="A20420" s="1" t="s">
        <v>363</v>
      </c>
      <c r="B20420" t="s">
        <v>360</v>
      </c>
      <c r="C20420">
        <v>324.52964999999898</v>
      </c>
      <c r="D20420">
        <v>-249.28881000000001</v>
      </c>
    </row>
    <row r="20421" spans="1:4" x14ac:dyDescent="0.3">
      <c r="A20421" s="1" t="s">
        <v>363</v>
      </c>
      <c r="B20421" t="s">
        <v>360</v>
      </c>
      <c r="C20421">
        <v>640.27964999999995</v>
      </c>
      <c r="D20421">
        <v>-318.28881000000001</v>
      </c>
    </row>
    <row r="20422" spans="1:4" x14ac:dyDescent="0.3">
      <c r="A20422" s="1" t="s">
        <v>363</v>
      </c>
      <c r="B20422" t="s">
        <v>360</v>
      </c>
      <c r="C20422">
        <v>639.52964999999995</v>
      </c>
      <c r="D20422">
        <v>-317.72631000000001</v>
      </c>
    </row>
    <row r="20423" spans="1:4" x14ac:dyDescent="0.3">
      <c r="A20423" s="1" t="s">
        <v>363</v>
      </c>
      <c r="B20423" t="s">
        <v>360</v>
      </c>
      <c r="C20423">
        <v>638.77964999999995</v>
      </c>
      <c r="D20423">
        <v>-317.16381000000001</v>
      </c>
    </row>
    <row r="20424" spans="1:4" x14ac:dyDescent="0.3">
      <c r="A20424" s="1" t="s">
        <v>363</v>
      </c>
      <c r="B20424" t="s">
        <v>360</v>
      </c>
      <c r="C20424">
        <v>636.39455999999996</v>
      </c>
      <c r="D20424">
        <v>-316.50511999999998</v>
      </c>
    </row>
    <row r="20425" spans="1:4" x14ac:dyDescent="0.3">
      <c r="A20425" s="1" t="s">
        <v>363</v>
      </c>
      <c r="B20425" t="s">
        <v>360</v>
      </c>
      <c r="C20425">
        <v>633.52964999999995</v>
      </c>
      <c r="D20425">
        <v>-317.16381000000001</v>
      </c>
    </row>
    <row r="20426" spans="1:4" x14ac:dyDescent="0.3">
      <c r="A20426" s="1" t="s">
        <v>363</v>
      </c>
      <c r="B20426" t="s">
        <v>360</v>
      </c>
      <c r="C20426">
        <v>630.68449999999996</v>
      </c>
      <c r="D20426">
        <v>-318.39778000000001</v>
      </c>
    </row>
    <row r="20427" spans="1:4" x14ac:dyDescent="0.3">
      <c r="A20427" s="1" t="s">
        <v>363</v>
      </c>
      <c r="B20427" t="s">
        <v>360</v>
      </c>
      <c r="C20427">
        <v>626.77964999999995</v>
      </c>
      <c r="D20427">
        <v>-318.66381000000001</v>
      </c>
    </row>
    <row r="20428" spans="1:4" x14ac:dyDescent="0.3">
      <c r="A20428" s="1" t="s">
        <v>363</v>
      </c>
      <c r="B20428" t="s">
        <v>360</v>
      </c>
      <c r="C20428">
        <v>624.23274999999899</v>
      </c>
      <c r="D20428">
        <v>-317.28304000000003</v>
      </c>
    </row>
    <row r="20429" spans="1:4" x14ac:dyDescent="0.3">
      <c r="A20429" s="1" t="s">
        <v>363</v>
      </c>
      <c r="B20429" t="s">
        <v>360</v>
      </c>
      <c r="C20429">
        <v>620.77964999999995</v>
      </c>
      <c r="D20429">
        <v>-316.78881000000001</v>
      </c>
    </row>
    <row r="20430" spans="1:4" x14ac:dyDescent="0.3">
      <c r="A20430" s="1" t="s">
        <v>363</v>
      </c>
      <c r="B20430" t="s">
        <v>360</v>
      </c>
      <c r="C20430">
        <v>616.50267999999903</v>
      </c>
      <c r="D20430">
        <v>-317.05290000000002</v>
      </c>
    </row>
    <row r="20431" spans="1:4" x14ac:dyDescent="0.3">
      <c r="A20431" s="1" t="s">
        <v>363</v>
      </c>
      <c r="B20431" t="s">
        <v>360</v>
      </c>
      <c r="C20431">
        <v>614.02964999999995</v>
      </c>
      <c r="D20431">
        <v>-317.66406000000001</v>
      </c>
    </row>
    <row r="20432" spans="1:4" x14ac:dyDescent="0.3">
      <c r="A20432" s="1" t="s">
        <v>363</v>
      </c>
      <c r="B20432" t="s">
        <v>360</v>
      </c>
      <c r="C20432">
        <v>609.81511999999998</v>
      </c>
      <c r="D20432">
        <v>-317.74065999999999</v>
      </c>
    </row>
    <row r="20433" spans="1:4" x14ac:dyDescent="0.3">
      <c r="A20433" s="1" t="s">
        <v>363</v>
      </c>
      <c r="B20433" t="s">
        <v>360</v>
      </c>
      <c r="C20433">
        <v>605.02964999999995</v>
      </c>
      <c r="D20433">
        <v>-317.53881999999999</v>
      </c>
    </row>
    <row r="20434" spans="1:4" x14ac:dyDescent="0.3">
      <c r="A20434" s="1" t="s">
        <v>363</v>
      </c>
      <c r="B20434" t="s">
        <v>360</v>
      </c>
      <c r="C20434">
        <v>602.73183999999901</v>
      </c>
      <c r="D20434">
        <v>-317.60552000000001</v>
      </c>
    </row>
    <row r="20435" spans="1:4" x14ac:dyDescent="0.3">
      <c r="A20435" s="1" t="s">
        <v>363</v>
      </c>
      <c r="B20435" t="s">
        <v>360</v>
      </c>
      <c r="C20435">
        <v>600.52964999999995</v>
      </c>
      <c r="D20435">
        <v>-317.53881999999999</v>
      </c>
    </row>
    <row r="20436" spans="1:4" x14ac:dyDescent="0.3">
      <c r="A20436" s="1" t="s">
        <v>363</v>
      </c>
      <c r="B20436" t="s">
        <v>360</v>
      </c>
      <c r="C20436">
        <v>598.27570999999898</v>
      </c>
      <c r="D20436">
        <v>-317.133499999999</v>
      </c>
    </row>
    <row r="20437" spans="1:4" x14ac:dyDescent="0.3">
      <c r="A20437" s="1" t="s">
        <v>363</v>
      </c>
      <c r="B20437" t="s">
        <v>360</v>
      </c>
      <c r="C20437">
        <v>596.02964999999995</v>
      </c>
      <c r="D20437">
        <v>-316.78881999999999</v>
      </c>
    </row>
    <row r="20438" spans="1:4" x14ac:dyDescent="0.3">
      <c r="A20438" s="1" t="s">
        <v>363</v>
      </c>
      <c r="B20438" t="s">
        <v>360</v>
      </c>
      <c r="C20438">
        <v>593.91211999999996</v>
      </c>
      <c r="D20438">
        <v>-316.93937999999901</v>
      </c>
    </row>
    <row r="20439" spans="1:4" x14ac:dyDescent="0.3">
      <c r="A20439" s="1" t="s">
        <v>363</v>
      </c>
      <c r="B20439" t="s">
        <v>360</v>
      </c>
      <c r="C20439">
        <v>591.52964999999995</v>
      </c>
      <c r="D20439">
        <v>-316.66356999999999</v>
      </c>
    </row>
    <row r="20440" spans="1:4" x14ac:dyDescent="0.3">
      <c r="A20440" s="1" t="s">
        <v>363</v>
      </c>
      <c r="B20440" t="s">
        <v>360</v>
      </c>
      <c r="C20440">
        <v>589.52573999999902</v>
      </c>
      <c r="D20440">
        <v>-315.12437999999997</v>
      </c>
    </row>
    <row r="20441" spans="1:4" x14ac:dyDescent="0.3">
      <c r="A20441" s="1" t="s">
        <v>363</v>
      </c>
      <c r="B20441" t="s">
        <v>360</v>
      </c>
      <c r="C20441">
        <v>589.02989999999897</v>
      </c>
      <c r="D20441">
        <v>-313.78881999999999</v>
      </c>
    </row>
    <row r="20442" spans="1:4" x14ac:dyDescent="0.3">
      <c r="A20442" s="1" t="s">
        <v>363</v>
      </c>
      <c r="B20442" t="s">
        <v>360</v>
      </c>
      <c r="C20442">
        <v>587.87508999999898</v>
      </c>
      <c r="D20442">
        <v>-312.22048000000001</v>
      </c>
    </row>
    <row r="20443" spans="1:4" x14ac:dyDescent="0.3">
      <c r="A20443" s="1" t="s">
        <v>363</v>
      </c>
      <c r="B20443" t="s">
        <v>360</v>
      </c>
      <c r="C20443">
        <v>584.77964999999904</v>
      </c>
      <c r="D20443">
        <v>-310.53906999999998</v>
      </c>
    </row>
    <row r="20444" spans="1:4" x14ac:dyDescent="0.3">
      <c r="A20444" s="1" t="s">
        <v>363</v>
      </c>
      <c r="B20444" t="s">
        <v>360</v>
      </c>
      <c r="C20444">
        <v>574.05202999999904</v>
      </c>
      <c r="D20444">
        <v>-306.92518999999999</v>
      </c>
    </row>
    <row r="20445" spans="1:4" x14ac:dyDescent="0.3">
      <c r="A20445" s="1" t="s">
        <v>363</v>
      </c>
      <c r="B20445" t="s">
        <v>360</v>
      </c>
      <c r="C20445">
        <v>563.02964999999904</v>
      </c>
      <c r="D20445">
        <v>-303.28881999999999</v>
      </c>
    </row>
    <row r="20446" spans="1:4" x14ac:dyDescent="0.3">
      <c r="A20446" s="1" t="s">
        <v>363</v>
      </c>
      <c r="B20446" t="s">
        <v>360</v>
      </c>
      <c r="C20446">
        <v>560.74366999999904</v>
      </c>
      <c r="D20446">
        <v>-302.52582999999998</v>
      </c>
    </row>
    <row r="20447" spans="1:4" x14ac:dyDescent="0.3">
      <c r="A20447" s="1" t="s">
        <v>363</v>
      </c>
      <c r="B20447" t="s">
        <v>360</v>
      </c>
      <c r="C20447">
        <v>558.52964999999904</v>
      </c>
      <c r="D20447">
        <v>-301.78881999999999</v>
      </c>
    </row>
    <row r="20448" spans="1:4" x14ac:dyDescent="0.3">
      <c r="A20448" s="1" t="s">
        <v>363</v>
      </c>
      <c r="B20448" t="s">
        <v>360</v>
      </c>
      <c r="C20448">
        <v>549.41995999999904</v>
      </c>
      <c r="D20448">
        <v>-298.36293000000001</v>
      </c>
    </row>
    <row r="20449" spans="1:4" x14ac:dyDescent="0.3">
      <c r="A20449" s="1" t="s">
        <v>363</v>
      </c>
      <c r="B20449" t="s">
        <v>360</v>
      </c>
      <c r="C20449">
        <v>540.52964999999904</v>
      </c>
      <c r="D20449">
        <v>-294.16356999999999</v>
      </c>
    </row>
    <row r="20450" spans="1:4" x14ac:dyDescent="0.3">
      <c r="A20450" s="1" t="s">
        <v>363</v>
      </c>
      <c r="B20450" t="s">
        <v>360</v>
      </c>
      <c r="C20450">
        <v>530.26767999999902</v>
      </c>
      <c r="D20450">
        <v>-288.24700999999999</v>
      </c>
    </row>
    <row r="20451" spans="1:4" x14ac:dyDescent="0.3">
      <c r="A20451" s="1" t="s">
        <v>363</v>
      </c>
      <c r="B20451" t="s">
        <v>360</v>
      </c>
      <c r="C20451">
        <v>520.27964999999904</v>
      </c>
      <c r="D20451">
        <v>-284.53881999999999</v>
      </c>
    </row>
    <row r="20452" spans="1:4" x14ac:dyDescent="0.3">
      <c r="A20452" s="1" t="s">
        <v>363</v>
      </c>
      <c r="B20452" t="s">
        <v>360</v>
      </c>
      <c r="C20452">
        <v>761.02964999999904</v>
      </c>
      <c r="D20452">
        <v>-320.53881999999999</v>
      </c>
    </row>
    <row r="20453" spans="1:4" x14ac:dyDescent="0.3">
      <c r="A20453" s="1" t="s">
        <v>363</v>
      </c>
      <c r="B20453" t="s">
        <v>360</v>
      </c>
      <c r="C20453">
        <v>752.76258999999902</v>
      </c>
      <c r="D20453">
        <v>-319.73068999999998</v>
      </c>
    </row>
    <row r="20454" spans="1:4" x14ac:dyDescent="0.3">
      <c r="A20454" s="1" t="s">
        <v>363</v>
      </c>
      <c r="B20454" t="s">
        <v>360</v>
      </c>
      <c r="C20454">
        <v>743.02964999999904</v>
      </c>
      <c r="D20454">
        <v>-319.78879000000001</v>
      </c>
    </row>
    <row r="20455" spans="1:4" x14ac:dyDescent="0.3">
      <c r="A20455" s="1" t="s">
        <v>363</v>
      </c>
      <c r="B20455" t="s">
        <v>360</v>
      </c>
      <c r="C20455">
        <v>741.18389999999897</v>
      </c>
      <c r="D20455">
        <v>-319.65086000000002</v>
      </c>
    </row>
    <row r="20456" spans="1:4" x14ac:dyDescent="0.3">
      <c r="A20456" s="1" t="s">
        <v>363</v>
      </c>
      <c r="B20456" t="s">
        <v>360</v>
      </c>
      <c r="C20456">
        <v>739.27964999999904</v>
      </c>
      <c r="D20456">
        <v>-319.28854000000001</v>
      </c>
    </row>
    <row r="20457" spans="1:4" x14ac:dyDescent="0.3">
      <c r="A20457" s="1" t="s">
        <v>363</v>
      </c>
      <c r="B20457" t="s">
        <v>360</v>
      </c>
      <c r="C20457">
        <v>734.85558999999898</v>
      </c>
      <c r="D20457">
        <v>-318.99491</v>
      </c>
    </row>
    <row r="20458" spans="1:4" x14ac:dyDescent="0.3">
      <c r="A20458" s="1" t="s">
        <v>363</v>
      </c>
      <c r="B20458" t="s">
        <v>360</v>
      </c>
      <c r="C20458">
        <v>730.27964999999904</v>
      </c>
      <c r="D20458">
        <v>-319.03881000000001</v>
      </c>
    </row>
    <row r="20459" spans="1:4" x14ac:dyDescent="0.3">
      <c r="A20459" s="1" t="s">
        <v>363</v>
      </c>
      <c r="B20459" t="s">
        <v>360</v>
      </c>
      <c r="C20459">
        <v>714.67458999999894</v>
      </c>
      <c r="D20459">
        <v>-319.16368</v>
      </c>
    </row>
    <row r="20460" spans="1:4" x14ac:dyDescent="0.3">
      <c r="A20460" s="1" t="s">
        <v>363</v>
      </c>
      <c r="B20460" t="s">
        <v>360</v>
      </c>
      <c r="C20460">
        <v>699.52964999999904</v>
      </c>
      <c r="D20460">
        <v>-319.28856000000002</v>
      </c>
    </row>
    <row r="20461" spans="1:4" x14ac:dyDescent="0.3">
      <c r="A20461" s="1" t="s">
        <v>363</v>
      </c>
      <c r="B20461" t="s">
        <v>360</v>
      </c>
      <c r="C20461">
        <v>689.89467999999897</v>
      </c>
      <c r="D20461">
        <v>-319.19515999999999</v>
      </c>
    </row>
    <row r="20462" spans="1:4" x14ac:dyDescent="0.3">
      <c r="A20462" s="1" t="s">
        <v>363</v>
      </c>
      <c r="B20462" t="s">
        <v>360</v>
      </c>
      <c r="C20462">
        <v>680.02964999999904</v>
      </c>
      <c r="D20462">
        <v>-319.03879000000001</v>
      </c>
    </row>
    <row r="20463" spans="1:4" x14ac:dyDescent="0.3">
      <c r="A20463" s="1" t="s">
        <v>363</v>
      </c>
      <c r="B20463" t="s">
        <v>360</v>
      </c>
      <c r="C20463">
        <v>677.72142999999903</v>
      </c>
      <c r="D20463">
        <v>-318.82652000000002</v>
      </c>
    </row>
    <row r="20464" spans="1:4" x14ac:dyDescent="0.3">
      <c r="A20464" s="1" t="s">
        <v>363</v>
      </c>
      <c r="B20464" t="s">
        <v>360</v>
      </c>
      <c r="C20464">
        <v>675.52964999999904</v>
      </c>
      <c r="D20464">
        <v>-318.41404</v>
      </c>
    </row>
    <row r="20465" spans="1:4" x14ac:dyDescent="0.3">
      <c r="A20465" s="1" t="s">
        <v>363</v>
      </c>
      <c r="B20465" t="s">
        <v>360</v>
      </c>
      <c r="C20465">
        <v>670.37217999999905</v>
      </c>
      <c r="D20465">
        <v>-318.20460000000003</v>
      </c>
    </row>
    <row r="20466" spans="1:4" x14ac:dyDescent="0.3">
      <c r="A20466" s="1" t="s">
        <v>363</v>
      </c>
      <c r="B20466" t="s">
        <v>360</v>
      </c>
      <c r="C20466">
        <v>665.02964999999904</v>
      </c>
      <c r="D20466">
        <v>-318.28879999999998</v>
      </c>
    </row>
    <row r="20467" spans="1:4" x14ac:dyDescent="0.3">
      <c r="A20467" s="1" t="s">
        <v>363</v>
      </c>
      <c r="B20467" t="s">
        <v>360</v>
      </c>
      <c r="C20467">
        <v>652.65464999999904</v>
      </c>
      <c r="D20467">
        <v>-318.28879999999998</v>
      </c>
    </row>
    <row r="20468" spans="1:4" x14ac:dyDescent="0.3">
      <c r="A20468" s="1" t="s">
        <v>363</v>
      </c>
      <c r="B20468" t="s">
        <v>360</v>
      </c>
      <c r="C20468">
        <v>640.27964999999904</v>
      </c>
      <c r="D20468">
        <v>-318.28879999999998</v>
      </c>
    </row>
    <row r="20469" spans="1:4" x14ac:dyDescent="0.3">
      <c r="A20469" s="1" t="s">
        <v>363</v>
      </c>
      <c r="B20469" t="s">
        <v>358</v>
      </c>
      <c r="C20469">
        <v>494.22485</v>
      </c>
      <c r="D20469">
        <v>-377.286</v>
      </c>
    </row>
    <row r="20470" spans="1:4" x14ac:dyDescent="0.3">
      <c r="A20470" s="1" t="s">
        <v>363</v>
      </c>
      <c r="B20470" t="s">
        <v>358</v>
      </c>
      <c r="C20470">
        <v>496.04093999999998</v>
      </c>
      <c r="D20470">
        <v>-377.59435999999999</v>
      </c>
    </row>
    <row r="20471" spans="1:4" x14ac:dyDescent="0.3">
      <c r="A20471" s="1" t="s">
        <v>363</v>
      </c>
      <c r="B20471" t="s">
        <v>358</v>
      </c>
      <c r="C20471">
        <v>498.64058999999997</v>
      </c>
      <c r="D20471">
        <v>-377.78854000000001</v>
      </c>
    </row>
    <row r="20472" spans="1:4" x14ac:dyDescent="0.3">
      <c r="A20472" s="1" t="s">
        <v>363</v>
      </c>
      <c r="B20472" t="s">
        <v>358</v>
      </c>
      <c r="C20472">
        <v>507.68034</v>
      </c>
      <c r="D20472">
        <v>-380.02363000000003</v>
      </c>
    </row>
    <row r="20473" spans="1:4" x14ac:dyDescent="0.3">
      <c r="A20473" s="1" t="s">
        <v>363</v>
      </c>
      <c r="B20473" t="s">
        <v>358</v>
      </c>
      <c r="C20473">
        <v>517.39058999999997</v>
      </c>
      <c r="D20473">
        <v>-382.28854000000001</v>
      </c>
    </row>
    <row r="20474" spans="1:4" x14ac:dyDescent="0.3">
      <c r="A20474" s="1" t="s">
        <v>363</v>
      </c>
      <c r="B20474" t="s">
        <v>358</v>
      </c>
      <c r="C20474">
        <v>522.25661000000002</v>
      </c>
      <c r="D20474">
        <v>-383.86497000000003</v>
      </c>
    </row>
    <row r="20475" spans="1:4" x14ac:dyDescent="0.3">
      <c r="A20475" s="1" t="s">
        <v>363</v>
      </c>
      <c r="B20475" t="s">
        <v>358</v>
      </c>
      <c r="C20475">
        <v>527.14058999999997</v>
      </c>
      <c r="D20475">
        <v>-385.03879000000001</v>
      </c>
    </row>
    <row r="20476" spans="1:4" x14ac:dyDescent="0.3">
      <c r="A20476" s="1" t="s">
        <v>363</v>
      </c>
      <c r="B20476" t="s">
        <v>358</v>
      </c>
      <c r="C20476">
        <v>529.28638000000001</v>
      </c>
      <c r="D20476">
        <v>-385.70269000000002</v>
      </c>
    </row>
    <row r="20477" spans="1:4" x14ac:dyDescent="0.3">
      <c r="A20477" s="1" t="s">
        <v>363</v>
      </c>
      <c r="B20477" t="s">
        <v>358</v>
      </c>
      <c r="C20477">
        <v>531.14023999999995</v>
      </c>
      <c r="D20477">
        <v>-386.07857999999999</v>
      </c>
    </row>
    <row r="20478" spans="1:4" x14ac:dyDescent="0.3">
      <c r="A20478" s="1" t="s">
        <v>363</v>
      </c>
      <c r="B20478" t="s">
        <v>358</v>
      </c>
      <c r="C20478">
        <v>490.39058999999997</v>
      </c>
      <c r="D20478">
        <v>-376.03879000000001</v>
      </c>
    </row>
    <row r="20479" spans="1:4" x14ac:dyDescent="0.3">
      <c r="A20479" s="1" t="s">
        <v>363</v>
      </c>
      <c r="B20479" t="s">
        <v>358</v>
      </c>
      <c r="C20479">
        <v>488.20190000000002</v>
      </c>
      <c r="D20479">
        <v>-375.69923</v>
      </c>
    </row>
    <row r="20480" spans="1:4" x14ac:dyDescent="0.3">
      <c r="A20480" s="1" t="s">
        <v>363</v>
      </c>
      <c r="B20480" t="s">
        <v>358</v>
      </c>
      <c r="C20480">
        <v>485.89058999999997</v>
      </c>
      <c r="D20480">
        <v>-375.28879000000001</v>
      </c>
    </row>
    <row r="20481" spans="1:4" x14ac:dyDescent="0.3">
      <c r="A20481" s="1" t="s">
        <v>363</v>
      </c>
      <c r="B20481" t="s">
        <v>358</v>
      </c>
      <c r="C20481">
        <v>478.79005999999998</v>
      </c>
      <c r="D20481">
        <v>-374.58857</v>
      </c>
    </row>
    <row r="20482" spans="1:4" x14ac:dyDescent="0.3">
      <c r="A20482" s="1" t="s">
        <v>363</v>
      </c>
      <c r="B20482" t="s">
        <v>358</v>
      </c>
      <c r="C20482">
        <v>471.64058999999997</v>
      </c>
      <c r="D20482">
        <v>-373.78879000000001</v>
      </c>
    </row>
    <row r="20483" spans="1:4" x14ac:dyDescent="0.3">
      <c r="A20483" s="1" t="s">
        <v>363</v>
      </c>
      <c r="B20483" t="s">
        <v>358</v>
      </c>
      <c r="C20483">
        <v>469.45359000000002</v>
      </c>
      <c r="D20483">
        <v>-373.04750999999999</v>
      </c>
    </row>
    <row r="20484" spans="1:4" x14ac:dyDescent="0.3">
      <c r="A20484" s="1" t="s">
        <v>363</v>
      </c>
      <c r="B20484" t="s">
        <v>358</v>
      </c>
      <c r="C20484">
        <v>467.14058999999997</v>
      </c>
      <c r="D20484">
        <v>-372.28879000000001</v>
      </c>
    </row>
    <row r="20485" spans="1:4" x14ac:dyDescent="0.3">
      <c r="A20485" s="1" t="s">
        <v>363</v>
      </c>
      <c r="B20485" t="s">
        <v>358</v>
      </c>
      <c r="C20485">
        <v>463.84921000000003</v>
      </c>
      <c r="D20485">
        <v>-372.13529999999997</v>
      </c>
    </row>
    <row r="20486" spans="1:4" x14ac:dyDescent="0.3">
      <c r="A20486" s="1" t="s">
        <v>363</v>
      </c>
      <c r="B20486" t="s">
        <v>358</v>
      </c>
      <c r="C20486">
        <v>461.14058999999997</v>
      </c>
      <c r="D20486">
        <v>-372.28879000000001</v>
      </c>
    </row>
    <row r="20487" spans="1:4" x14ac:dyDescent="0.3">
      <c r="A20487" s="1" t="s">
        <v>363</v>
      </c>
      <c r="B20487" t="s">
        <v>358</v>
      </c>
      <c r="C20487">
        <v>457.39058999999997</v>
      </c>
      <c r="D20487">
        <v>-372.28879000000001</v>
      </c>
    </row>
    <row r="20488" spans="1:4" x14ac:dyDescent="0.3">
      <c r="A20488" s="1" t="s">
        <v>363</v>
      </c>
      <c r="B20488" t="s">
        <v>358</v>
      </c>
      <c r="C20488">
        <v>453.64058999999997</v>
      </c>
      <c r="D20488">
        <v>-372.28879000000001</v>
      </c>
    </row>
    <row r="20489" spans="1:4" x14ac:dyDescent="0.3">
      <c r="A20489" s="1" t="s">
        <v>363</v>
      </c>
      <c r="B20489" t="s">
        <v>358</v>
      </c>
      <c r="C20489">
        <v>429.56943000000001</v>
      </c>
      <c r="D20489">
        <v>-371.71195</v>
      </c>
    </row>
    <row r="20490" spans="1:4" x14ac:dyDescent="0.3">
      <c r="A20490" s="1" t="s">
        <v>363</v>
      </c>
      <c r="B20490" t="s">
        <v>358</v>
      </c>
      <c r="C20490">
        <v>405.64058999999997</v>
      </c>
      <c r="D20490">
        <v>-372.28879000000001</v>
      </c>
    </row>
    <row r="20491" spans="1:4" x14ac:dyDescent="0.3">
      <c r="A20491" s="1" t="s">
        <v>363</v>
      </c>
      <c r="B20491" t="s">
        <v>358</v>
      </c>
      <c r="C20491">
        <v>396.25884000000002</v>
      </c>
      <c r="D20491">
        <v>-372.14272999999997</v>
      </c>
    </row>
    <row r="20492" spans="1:4" x14ac:dyDescent="0.3">
      <c r="A20492" s="1" t="s">
        <v>363</v>
      </c>
      <c r="B20492" t="s">
        <v>358</v>
      </c>
      <c r="C20492">
        <v>386.89058999999997</v>
      </c>
      <c r="D20492">
        <v>-371.53879000000001</v>
      </c>
    </row>
    <row r="20493" spans="1:4" x14ac:dyDescent="0.3">
      <c r="A20493" s="1" t="s">
        <v>363</v>
      </c>
      <c r="B20493" t="s">
        <v>358</v>
      </c>
      <c r="C20493">
        <v>572.89058999999997</v>
      </c>
      <c r="D20493">
        <v>-397.78879000000001</v>
      </c>
    </row>
    <row r="20494" spans="1:4" x14ac:dyDescent="0.3">
      <c r="A20494" s="1" t="s">
        <v>363</v>
      </c>
      <c r="B20494" t="s">
        <v>358</v>
      </c>
      <c r="C20494">
        <v>570.62896999999998</v>
      </c>
      <c r="D20494">
        <v>-395.82557000000003</v>
      </c>
    </row>
    <row r="20495" spans="1:4" x14ac:dyDescent="0.3">
      <c r="A20495" s="1" t="s">
        <v>363</v>
      </c>
      <c r="B20495" t="s">
        <v>358</v>
      </c>
      <c r="C20495">
        <v>565.39058999999997</v>
      </c>
      <c r="D20495">
        <v>-394.78879000000001</v>
      </c>
    </row>
    <row r="20496" spans="1:4" x14ac:dyDescent="0.3">
      <c r="A20496" s="1" t="s">
        <v>363</v>
      </c>
      <c r="B20496" t="s">
        <v>358</v>
      </c>
      <c r="C20496">
        <v>562.32609000000002</v>
      </c>
      <c r="D20496">
        <v>-394.50801000000001</v>
      </c>
    </row>
    <row r="20497" spans="1:4" x14ac:dyDescent="0.3">
      <c r="A20497" s="1" t="s">
        <v>363</v>
      </c>
      <c r="B20497" t="s">
        <v>358</v>
      </c>
      <c r="C20497">
        <v>558.64058999999997</v>
      </c>
      <c r="D20497">
        <v>-393.78904</v>
      </c>
    </row>
    <row r="20498" spans="1:4" x14ac:dyDescent="0.3">
      <c r="A20498" s="1" t="s">
        <v>363</v>
      </c>
      <c r="B20498" t="s">
        <v>358</v>
      </c>
      <c r="C20498">
        <v>545.17312000000004</v>
      </c>
      <c r="D20498">
        <v>-389.95391999999998</v>
      </c>
    </row>
    <row r="20499" spans="1:4" x14ac:dyDescent="0.3">
      <c r="A20499" s="1" t="s">
        <v>363</v>
      </c>
      <c r="B20499" t="s">
        <v>358</v>
      </c>
      <c r="C20499">
        <v>533.14058999999997</v>
      </c>
      <c r="D20499">
        <v>-387.28879000000001</v>
      </c>
    </row>
    <row r="20500" spans="1:4" x14ac:dyDescent="0.3">
      <c r="A20500" s="1" t="s">
        <v>363</v>
      </c>
      <c r="B20500" t="s">
        <v>358</v>
      </c>
      <c r="C20500">
        <v>574.39058999999997</v>
      </c>
      <c r="D20500">
        <v>-397.78879000000001</v>
      </c>
    </row>
    <row r="20501" spans="1:4" x14ac:dyDescent="0.3">
      <c r="A20501" s="1" t="s">
        <v>363</v>
      </c>
      <c r="B20501" t="s">
        <v>358</v>
      </c>
      <c r="C20501">
        <v>576.64058999999997</v>
      </c>
      <c r="D20501">
        <v>-399.28879000000001</v>
      </c>
    </row>
    <row r="20502" spans="1:4" x14ac:dyDescent="0.3">
      <c r="A20502" s="1" t="s">
        <v>363</v>
      </c>
      <c r="B20502" t="s">
        <v>358</v>
      </c>
      <c r="C20502">
        <v>578.89058999999997</v>
      </c>
      <c r="D20502">
        <v>-400.78879000000001</v>
      </c>
    </row>
    <row r="20503" spans="1:4" x14ac:dyDescent="0.3">
      <c r="A20503" s="1" t="s">
        <v>363</v>
      </c>
      <c r="B20503" t="s">
        <v>358</v>
      </c>
      <c r="C20503">
        <v>580.76558999999997</v>
      </c>
      <c r="D20503">
        <v>-400.91365999999999</v>
      </c>
    </row>
    <row r="20504" spans="1:4" x14ac:dyDescent="0.3">
      <c r="A20504" s="1" t="s">
        <v>363</v>
      </c>
      <c r="B20504" t="s">
        <v>358</v>
      </c>
      <c r="C20504">
        <v>582.64058999999997</v>
      </c>
      <c r="D20504">
        <v>-401.03854000000001</v>
      </c>
    </row>
    <row r="20505" spans="1:4" x14ac:dyDescent="0.3">
      <c r="A20505" s="1" t="s">
        <v>363</v>
      </c>
      <c r="B20505" t="s">
        <v>358</v>
      </c>
      <c r="C20505">
        <v>584.51558999999997</v>
      </c>
      <c r="D20505">
        <v>-401.53879000000001</v>
      </c>
    </row>
    <row r="20506" spans="1:4" x14ac:dyDescent="0.3">
      <c r="A20506" s="1" t="s">
        <v>363</v>
      </c>
      <c r="B20506" t="s">
        <v>358</v>
      </c>
      <c r="C20506">
        <v>586.39058999999997</v>
      </c>
      <c r="D20506">
        <v>-402.03904</v>
      </c>
    </row>
    <row r="20507" spans="1:4" x14ac:dyDescent="0.3">
      <c r="A20507" s="1" t="s">
        <v>363</v>
      </c>
      <c r="B20507" t="s">
        <v>358</v>
      </c>
      <c r="C20507">
        <v>594.26558999999997</v>
      </c>
      <c r="D20507">
        <v>-404.10154</v>
      </c>
    </row>
    <row r="20508" spans="1:4" x14ac:dyDescent="0.3">
      <c r="A20508" s="1" t="s">
        <v>363</v>
      </c>
      <c r="B20508" t="s">
        <v>358</v>
      </c>
      <c r="C20508">
        <v>602.14058999999997</v>
      </c>
      <c r="D20508">
        <v>-406.16404</v>
      </c>
    </row>
    <row r="20509" spans="1:4" x14ac:dyDescent="0.3">
      <c r="A20509" s="1" t="s">
        <v>363</v>
      </c>
      <c r="B20509" t="s">
        <v>358</v>
      </c>
      <c r="C20509">
        <v>603.64058999999997</v>
      </c>
      <c r="D20509">
        <v>-406.47640999999999</v>
      </c>
    </row>
    <row r="20510" spans="1:4" x14ac:dyDescent="0.3">
      <c r="A20510" s="1" t="s">
        <v>363</v>
      </c>
      <c r="B20510" t="s">
        <v>358</v>
      </c>
      <c r="C20510">
        <v>605.14058999999997</v>
      </c>
      <c r="D20510">
        <v>-406.78879000000001</v>
      </c>
    </row>
    <row r="20511" spans="1:4" x14ac:dyDescent="0.3">
      <c r="A20511" s="1" t="s">
        <v>363</v>
      </c>
      <c r="B20511" t="s">
        <v>358</v>
      </c>
      <c r="C20511">
        <v>609.26558999999997</v>
      </c>
      <c r="D20511">
        <v>-407.66365999999999</v>
      </c>
    </row>
    <row r="20512" spans="1:4" x14ac:dyDescent="0.3">
      <c r="A20512" s="1" t="s">
        <v>363</v>
      </c>
      <c r="B20512" t="s">
        <v>358</v>
      </c>
      <c r="C20512">
        <v>613.39058999999997</v>
      </c>
      <c r="D20512">
        <v>-408.53854000000001</v>
      </c>
    </row>
    <row r="20513" spans="1:4" x14ac:dyDescent="0.3">
      <c r="A20513" s="1" t="s">
        <v>363</v>
      </c>
      <c r="B20513" t="s">
        <v>358</v>
      </c>
      <c r="C20513">
        <v>615.26558999999997</v>
      </c>
      <c r="D20513">
        <v>-408.78865999999999</v>
      </c>
    </row>
    <row r="20514" spans="1:4" x14ac:dyDescent="0.3">
      <c r="A20514" s="1" t="s">
        <v>363</v>
      </c>
      <c r="B20514" t="s">
        <v>358</v>
      </c>
      <c r="C20514">
        <v>617.14058999999997</v>
      </c>
      <c r="D20514">
        <v>-409.03879000000001</v>
      </c>
    </row>
    <row r="20515" spans="1:4" x14ac:dyDescent="0.3">
      <c r="A20515" s="1" t="s">
        <v>363</v>
      </c>
      <c r="B20515" t="s">
        <v>358</v>
      </c>
      <c r="C20515">
        <v>619.39058999999997</v>
      </c>
      <c r="D20515">
        <v>-409.03879000000001</v>
      </c>
    </row>
    <row r="20516" spans="1:4" x14ac:dyDescent="0.3">
      <c r="A20516" s="1" t="s">
        <v>363</v>
      </c>
      <c r="B20516" t="s">
        <v>358</v>
      </c>
      <c r="C20516">
        <v>621.64058999999997</v>
      </c>
      <c r="D20516">
        <v>-409.03879000000001</v>
      </c>
    </row>
    <row r="20517" spans="1:4" x14ac:dyDescent="0.3">
      <c r="A20517" s="1" t="s">
        <v>363</v>
      </c>
      <c r="B20517" t="s">
        <v>358</v>
      </c>
      <c r="C20517">
        <v>624.64058999999997</v>
      </c>
      <c r="D20517">
        <v>-409.41379000000001</v>
      </c>
    </row>
    <row r="20518" spans="1:4" x14ac:dyDescent="0.3">
      <c r="A20518" s="1" t="s">
        <v>363</v>
      </c>
      <c r="B20518" t="s">
        <v>358</v>
      </c>
      <c r="C20518">
        <v>627.64058999999997</v>
      </c>
      <c r="D20518">
        <v>-409.78879000000001</v>
      </c>
    </row>
    <row r="20519" spans="1:4" x14ac:dyDescent="0.3">
      <c r="A20519" s="1" t="s">
        <v>363</v>
      </c>
      <c r="B20519" t="s">
        <v>358</v>
      </c>
      <c r="C20519">
        <v>631.01558999999997</v>
      </c>
      <c r="D20519">
        <v>-410.16379000000001</v>
      </c>
    </row>
    <row r="20520" spans="1:4" x14ac:dyDescent="0.3">
      <c r="A20520" s="1" t="s">
        <v>363</v>
      </c>
      <c r="B20520" t="s">
        <v>358</v>
      </c>
      <c r="C20520">
        <v>634.39058999999997</v>
      </c>
      <c r="D20520">
        <v>-410.53879000000001</v>
      </c>
    </row>
    <row r="20521" spans="1:4" x14ac:dyDescent="0.3">
      <c r="A20521" s="1" t="s">
        <v>363</v>
      </c>
      <c r="B20521" t="s">
        <v>358</v>
      </c>
      <c r="C20521">
        <v>637.01558999999997</v>
      </c>
      <c r="D20521">
        <v>-411.60115999999999</v>
      </c>
    </row>
    <row r="20522" spans="1:4" x14ac:dyDescent="0.3">
      <c r="A20522" s="1" t="s">
        <v>363</v>
      </c>
      <c r="B20522" t="s">
        <v>358</v>
      </c>
      <c r="C20522">
        <v>639.64058999999997</v>
      </c>
      <c r="D20522">
        <v>-412.66354000000001</v>
      </c>
    </row>
    <row r="20523" spans="1:4" x14ac:dyDescent="0.3">
      <c r="A20523" s="1" t="s">
        <v>363</v>
      </c>
      <c r="B20523" t="s">
        <v>358</v>
      </c>
      <c r="C20523">
        <v>641.14058999999997</v>
      </c>
      <c r="D20523">
        <v>-412.72613999999999</v>
      </c>
    </row>
    <row r="20524" spans="1:4" x14ac:dyDescent="0.3">
      <c r="A20524" s="1" t="s">
        <v>363</v>
      </c>
      <c r="B20524" t="s">
        <v>358</v>
      </c>
      <c r="C20524">
        <v>642.64058999999997</v>
      </c>
      <c r="D20524">
        <v>-412.78874000000002</v>
      </c>
    </row>
    <row r="20525" spans="1:4" x14ac:dyDescent="0.3">
      <c r="A20525" s="1" t="s">
        <v>363</v>
      </c>
      <c r="B20525" t="s">
        <v>358</v>
      </c>
      <c r="C20525">
        <v>646.39058999999997</v>
      </c>
      <c r="D20525">
        <v>-412.78874000000002</v>
      </c>
    </row>
    <row r="20526" spans="1:4" x14ac:dyDescent="0.3">
      <c r="A20526" s="1" t="s">
        <v>363</v>
      </c>
      <c r="B20526" t="s">
        <v>358</v>
      </c>
      <c r="C20526">
        <v>650.14058999999997</v>
      </c>
      <c r="D20526">
        <v>-412.78874000000002</v>
      </c>
    </row>
    <row r="20527" spans="1:4" x14ac:dyDescent="0.3">
      <c r="A20527" s="1" t="s">
        <v>363</v>
      </c>
      <c r="B20527" t="s">
        <v>358</v>
      </c>
      <c r="C20527">
        <v>665.14058999999997</v>
      </c>
      <c r="D20527">
        <v>-412.78874000000002</v>
      </c>
    </row>
    <row r="20528" spans="1:4" x14ac:dyDescent="0.3">
      <c r="A20528" s="1" t="s">
        <v>363</v>
      </c>
      <c r="B20528" t="s">
        <v>358</v>
      </c>
      <c r="C20528">
        <v>680.14058999999997</v>
      </c>
      <c r="D20528">
        <v>-412.78874000000002</v>
      </c>
    </row>
    <row r="20529" spans="1:4" x14ac:dyDescent="0.3">
      <c r="A20529" s="1" t="s">
        <v>363</v>
      </c>
      <c r="B20529" t="s">
        <v>358</v>
      </c>
      <c r="C20529">
        <v>686.14058999999997</v>
      </c>
      <c r="D20529">
        <v>-412.91361000000001</v>
      </c>
    </row>
    <row r="20530" spans="1:4" x14ac:dyDescent="0.3">
      <c r="A20530" s="1" t="s">
        <v>363</v>
      </c>
      <c r="B20530" t="s">
        <v>358</v>
      </c>
      <c r="C20530">
        <v>692.14058999999997</v>
      </c>
      <c r="D20530">
        <v>-413.03849000000002</v>
      </c>
    </row>
    <row r="20531" spans="1:4" x14ac:dyDescent="0.3">
      <c r="A20531" s="1" t="s">
        <v>363</v>
      </c>
      <c r="B20531" t="s">
        <v>358</v>
      </c>
      <c r="C20531">
        <v>694.39058999999997</v>
      </c>
      <c r="D20531">
        <v>-413.28861999999998</v>
      </c>
    </row>
    <row r="20532" spans="1:4" x14ac:dyDescent="0.3">
      <c r="A20532" s="1" t="s">
        <v>363</v>
      </c>
      <c r="B20532" t="s">
        <v>358</v>
      </c>
      <c r="C20532">
        <v>696.64058999999997</v>
      </c>
      <c r="D20532">
        <v>-413.53874000000002</v>
      </c>
    </row>
    <row r="20533" spans="1:4" x14ac:dyDescent="0.3">
      <c r="A20533" s="1" t="s">
        <v>363</v>
      </c>
      <c r="B20533" t="s">
        <v>358</v>
      </c>
      <c r="C20533">
        <v>700.76558999999997</v>
      </c>
      <c r="D20533">
        <v>-413.53874000000002</v>
      </c>
    </row>
    <row r="20534" spans="1:4" x14ac:dyDescent="0.3">
      <c r="A20534" s="1" t="s">
        <v>363</v>
      </c>
      <c r="B20534" t="s">
        <v>358</v>
      </c>
      <c r="C20534">
        <v>704.89058999999997</v>
      </c>
      <c r="D20534">
        <v>-413.53874000000002</v>
      </c>
    </row>
    <row r="20535" spans="1:4" x14ac:dyDescent="0.3">
      <c r="A20535" s="1" t="s">
        <v>363</v>
      </c>
      <c r="B20535" t="s">
        <v>358</v>
      </c>
      <c r="C20535">
        <v>708.26558999999997</v>
      </c>
      <c r="D20535">
        <v>-413.22636</v>
      </c>
    </row>
    <row r="20536" spans="1:4" x14ac:dyDescent="0.3">
      <c r="A20536" s="1" t="s">
        <v>363</v>
      </c>
      <c r="B20536" t="s">
        <v>358</v>
      </c>
      <c r="C20536">
        <v>711.64058999999997</v>
      </c>
      <c r="D20536">
        <v>-412.91399000000001</v>
      </c>
    </row>
    <row r="20537" spans="1:4" x14ac:dyDescent="0.3">
      <c r="A20537" s="1" t="s">
        <v>363</v>
      </c>
      <c r="B20537" t="s">
        <v>357</v>
      </c>
      <c r="C20537">
        <v>630.61843999999996</v>
      </c>
      <c r="D20537">
        <v>-472.78879000000001</v>
      </c>
    </row>
    <row r="20538" spans="1:4" x14ac:dyDescent="0.3">
      <c r="A20538" s="1" t="s">
        <v>363</v>
      </c>
      <c r="B20538" t="s">
        <v>357</v>
      </c>
      <c r="C20538">
        <v>627.37900000000002</v>
      </c>
      <c r="D20538">
        <v>-473.19285000000002</v>
      </c>
    </row>
    <row r="20539" spans="1:4" x14ac:dyDescent="0.3">
      <c r="A20539" s="1" t="s">
        <v>363</v>
      </c>
      <c r="B20539" t="s">
        <v>357</v>
      </c>
      <c r="C20539">
        <v>623.86843999999996</v>
      </c>
      <c r="D20539">
        <v>-473.41354000000001</v>
      </c>
    </row>
    <row r="20540" spans="1:4" x14ac:dyDescent="0.3">
      <c r="A20540" s="1" t="s">
        <v>363</v>
      </c>
      <c r="B20540" t="s">
        <v>357</v>
      </c>
      <c r="C20540">
        <v>611.26562999999999</v>
      </c>
      <c r="D20540">
        <v>-472.62547999999998</v>
      </c>
    </row>
    <row r="20541" spans="1:4" x14ac:dyDescent="0.3">
      <c r="A20541" s="1" t="s">
        <v>363</v>
      </c>
      <c r="B20541" t="s">
        <v>357</v>
      </c>
      <c r="C20541">
        <v>599.11843999999996</v>
      </c>
      <c r="D20541">
        <v>-472.03879000000001</v>
      </c>
    </row>
    <row r="20542" spans="1:4" x14ac:dyDescent="0.3">
      <c r="A20542" s="1" t="s">
        <v>363</v>
      </c>
      <c r="B20542" t="s">
        <v>357</v>
      </c>
      <c r="C20542">
        <v>595.68887999999902</v>
      </c>
      <c r="D20542">
        <v>-471.07053999999999</v>
      </c>
    </row>
    <row r="20543" spans="1:4" x14ac:dyDescent="0.3">
      <c r="A20543" s="1" t="s">
        <v>363</v>
      </c>
      <c r="B20543" t="s">
        <v>357</v>
      </c>
      <c r="C20543">
        <v>592.36843999999996</v>
      </c>
      <c r="D20543">
        <v>-469.16404</v>
      </c>
    </row>
    <row r="20544" spans="1:4" x14ac:dyDescent="0.3">
      <c r="A20544" s="1" t="s">
        <v>363</v>
      </c>
      <c r="B20544" t="s">
        <v>357</v>
      </c>
      <c r="C20544">
        <v>586.27</v>
      </c>
      <c r="D20544">
        <v>-468.07862</v>
      </c>
    </row>
    <row r="20545" spans="1:4" x14ac:dyDescent="0.3">
      <c r="A20545" s="1" t="s">
        <v>363</v>
      </c>
      <c r="B20545" t="s">
        <v>357</v>
      </c>
      <c r="C20545">
        <v>580.36843999999996</v>
      </c>
      <c r="D20545">
        <v>-467.53879000000001</v>
      </c>
    </row>
    <row r="20546" spans="1:4" x14ac:dyDescent="0.3">
      <c r="A20546" s="1" t="s">
        <v>363</v>
      </c>
      <c r="B20546" t="s">
        <v>357</v>
      </c>
      <c r="C20546">
        <v>574.68362999999999</v>
      </c>
      <c r="D20546">
        <v>-467.38484999999997</v>
      </c>
    </row>
    <row r="20547" spans="1:4" x14ac:dyDescent="0.3">
      <c r="A20547" s="1" t="s">
        <v>363</v>
      </c>
      <c r="B20547" t="s">
        <v>357</v>
      </c>
      <c r="C20547">
        <v>569.86843999999996</v>
      </c>
      <c r="D20547">
        <v>-467.03854000000001</v>
      </c>
    </row>
    <row r="20548" spans="1:4" x14ac:dyDescent="0.3">
      <c r="A20548" s="1" t="s">
        <v>363</v>
      </c>
      <c r="B20548" t="s">
        <v>357</v>
      </c>
      <c r="C20548">
        <v>568.08727999999996</v>
      </c>
      <c r="D20548">
        <v>-466.67178999999999</v>
      </c>
    </row>
    <row r="20549" spans="1:4" x14ac:dyDescent="0.3">
      <c r="A20549" s="1" t="s">
        <v>363</v>
      </c>
      <c r="B20549" t="s">
        <v>357</v>
      </c>
      <c r="C20549">
        <v>566.24369000000002</v>
      </c>
      <c r="D20549">
        <v>-465.91354000000001</v>
      </c>
    </row>
    <row r="20550" spans="1:4" x14ac:dyDescent="0.3">
      <c r="A20550" s="1" t="s">
        <v>363</v>
      </c>
      <c r="B20550" t="s">
        <v>357</v>
      </c>
      <c r="C20550">
        <v>564.56799999999998</v>
      </c>
      <c r="D20550">
        <v>-464.15197999999998</v>
      </c>
    </row>
    <row r="20551" spans="1:4" x14ac:dyDescent="0.3">
      <c r="A20551" s="1" t="s">
        <v>363</v>
      </c>
      <c r="B20551" t="s">
        <v>357</v>
      </c>
      <c r="C20551">
        <v>563.11843999999996</v>
      </c>
      <c r="D20551">
        <v>-462.91354000000001</v>
      </c>
    </row>
    <row r="20552" spans="1:4" x14ac:dyDescent="0.3">
      <c r="A20552" s="1" t="s">
        <v>363</v>
      </c>
      <c r="B20552" t="s">
        <v>357</v>
      </c>
      <c r="C20552">
        <v>556.24347</v>
      </c>
      <c r="D20552">
        <v>-460.80941000000001</v>
      </c>
    </row>
    <row r="20553" spans="1:4" x14ac:dyDescent="0.3">
      <c r="A20553" s="1" t="s">
        <v>363</v>
      </c>
      <c r="B20553" t="s">
        <v>357</v>
      </c>
      <c r="C20553">
        <v>548.86843999999996</v>
      </c>
      <c r="D20553">
        <v>-458.78854000000001</v>
      </c>
    </row>
    <row r="20554" spans="1:4" x14ac:dyDescent="0.3">
      <c r="A20554" s="1" t="s">
        <v>363</v>
      </c>
      <c r="B20554" t="s">
        <v>357</v>
      </c>
      <c r="C20554">
        <v>546.782409999999</v>
      </c>
      <c r="D20554">
        <v>-458.2491</v>
      </c>
    </row>
    <row r="20555" spans="1:4" x14ac:dyDescent="0.3">
      <c r="A20555" s="1" t="s">
        <v>363</v>
      </c>
      <c r="B20555" t="s">
        <v>357</v>
      </c>
      <c r="C20555">
        <v>544.36843999999996</v>
      </c>
      <c r="D20555">
        <v>-457.16404</v>
      </c>
    </row>
    <row r="20556" spans="1:4" x14ac:dyDescent="0.3">
      <c r="A20556" s="1" t="s">
        <v>363</v>
      </c>
      <c r="B20556" t="s">
        <v>357</v>
      </c>
      <c r="C20556">
        <v>540.48240999999996</v>
      </c>
      <c r="D20556">
        <v>-455.79388</v>
      </c>
    </row>
    <row r="20557" spans="1:4" x14ac:dyDescent="0.3">
      <c r="A20557" s="1" t="s">
        <v>363</v>
      </c>
      <c r="B20557" t="s">
        <v>357</v>
      </c>
      <c r="C20557">
        <v>535.36843999999996</v>
      </c>
      <c r="D20557">
        <v>-454.78879000000001</v>
      </c>
    </row>
    <row r="20558" spans="1:4" x14ac:dyDescent="0.3">
      <c r="A20558" s="1" t="s">
        <v>363</v>
      </c>
      <c r="B20558" t="s">
        <v>357</v>
      </c>
      <c r="C20558">
        <v>532.20794999999998</v>
      </c>
      <c r="D20558">
        <v>-453.18646000000001</v>
      </c>
    </row>
    <row r="20559" spans="1:4" x14ac:dyDescent="0.3">
      <c r="A20559" s="1" t="s">
        <v>363</v>
      </c>
      <c r="B20559" t="s">
        <v>357</v>
      </c>
      <c r="C20559">
        <v>530.11843999999996</v>
      </c>
      <c r="D20559">
        <v>-451.41379000000001</v>
      </c>
    </row>
    <row r="20560" spans="1:4" x14ac:dyDescent="0.3">
      <c r="A20560" s="1" t="s">
        <v>363</v>
      </c>
      <c r="B20560" t="s">
        <v>357</v>
      </c>
      <c r="C20560">
        <v>525.39896999999996</v>
      </c>
      <c r="D20560">
        <v>-450.72838000000002</v>
      </c>
    </row>
    <row r="20561" spans="1:4" x14ac:dyDescent="0.3">
      <c r="A20561" s="1" t="s">
        <v>363</v>
      </c>
      <c r="B20561" t="s">
        <v>357</v>
      </c>
      <c r="C20561">
        <v>520.36843999999996</v>
      </c>
      <c r="D20561">
        <v>-450.28879000000001</v>
      </c>
    </row>
    <row r="20562" spans="1:4" x14ac:dyDescent="0.3">
      <c r="A20562" s="1" t="s">
        <v>363</v>
      </c>
      <c r="B20562" t="s">
        <v>357</v>
      </c>
      <c r="C20562">
        <v>510.91918999999899</v>
      </c>
      <c r="D20562">
        <v>-449.63254000000001</v>
      </c>
    </row>
    <row r="20563" spans="1:4" x14ac:dyDescent="0.3">
      <c r="A20563" s="1" t="s">
        <v>363</v>
      </c>
      <c r="B20563" t="s">
        <v>357</v>
      </c>
      <c r="C20563">
        <v>501.618439999999</v>
      </c>
      <c r="D20563">
        <v>-449.53883999999999</v>
      </c>
    </row>
    <row r="20564" spans="1:4" x14ac:dyDescent="0.3">
      <c r="A20564" s="1" t="s">
        <v>363</v>
      </c>
      <c r="B20564" t="s">
        <v>357</v>
      </c>
      <c r="C20564">
        <v>492.94281999999998</v>
      </c>
      <c r="D20564">
        <v>-449.17797000000002</v>
      </c>
    </row>
    <row r="20565" spans="1:4" x14ac:dyDescent="0.3">
      <c r="A20565" s="1" t="s">
        <v>363</v>
      </c>
      <c r="B20565" t="s">
        <v>357</v>
      </c>
      <c r="C20565">
        <v>484.368439999999</v>
      </c>
      <c r="D20565">
        <v>-448.78883999999999</v>
      </c>
    </row>
    <row r="20566" spans="1:4" x14ac:dyDescent="0.3">
      <c r="A20566" s="1" t="s">
        <v>363</v>
      </c>
      <c r="B20566" t="s">
        <v>357</v>
      </c>
      <c r="C20566">
        <v>482.493439999999</v>
      </c>
      <c r="D20566">
        <v>-448.78883999999999</v>
      </c>
    </row>
    <row r="20567" spans="1:4" x14ac:dyDescent="0.3">
      <c r="A20567" s="1" t="s">
        <v>363</v>
      </c>
      <c r="B20567" t="s">
        <v>357</v>
      </c>
      <c r="C20567">
        <v>480.618439999999</v>
      </c>
      <c r="D20567">
        <v>-448.78883999999999</v>
      </c>
    </row>
    <row r="20568" spans="1:4" x14ac:dyDescent="0.3">
      <c r="A20568" s="1" t="s">
        <v>363</v>
      </c>
      <c r="B20568" s="1" t="s">
        <v>364</v>
      </c>
      <c r="C20568">
        <v>651.03634999999997</v>
      </c>
      <c r="D20568">
        <v>799.67741999999998</v>
      </c>
    </row>
    <row r="20569" spans="1:4" x14ac:dyDescent="0.3">
      <c r="A20569" s="1" t="s">
        <v>363</v>
      </c>
      <c r="B20569" s="1" t="s">
        <v>364</v>
      </c>
      <c r="C20569">
        <v>641.47506999999996</v>
      </c>
      <c r="D20569">
        <v>800.57141999999999</v>
      </c>
    </row>
    <row r="20570" spans="1:4" x14ac:dyDescent="0.3">
      <c r="A20570" s="1" t="s">
        <v>363</v>
      </c>
      <c r="B20570" s="1" t="s">
        <v>364</v>
      </c>
      <c r="C20570">
        <v>631.53634999999997</v>
      </c>
      <c r="D20570">
        <v>800.92767000000003</v>
      </c>
    </row>
    <row r="20571" spans="1:4" x14ac:dyDescent="0.3">
      <c r="A20571" s="1" t="s">
        <v>363</v>
      </c>
      <c r="B20571" s="1" t="s">
        <v>364</v>
      </c>
      <c r="C20571">
        <v>601.15206999999998</v>
      </c>
      <c r="D20571">
        <v>801.67850999999996</v>
      </c>
    </row>
    <row r="20572" spans="1:4" x14ac:dyDescent="0.3">
      <c r="A20572" s="1" t="s">
        <v>363</v>
      </c>
      <c r="B20572" s="1" t="s">
        <v>364</v>
      </c>
      <c r="C20572">
        <v>570.78634999999997</v>
      </c>
      <c r="D20572">
        <v>802.42767000000003</v>
      </c>
    </row>
    <row r="20573" spans="1:4" x14ac:dyDescent="0.3">
      <c r="A20573" s="1" t="s">
        <v>363</v>
      </c>
      <c r="B20573" s="1" t="s">
        <v>364</v>
      </c>
      <c r="C20573">
        <v>547.29025999999999</v>
      </c>
      <c r="D20573">
        <v>804.10812999999996</v>
      </c>
    </row>
    <row r="20574" spans="1:4" x14ac:dyDescent="0.3">
      <c r="A20574" s="1" t="s">
        <v>363</v>
      </c>
      <c r="B20574" s="1" t="s">
        <v>364</v>
      </c>
      <c r="C20574">
        <v>524.28634999999997</v>
      </c>
      <c r="D20574">
        <v>804.67767000000003</v>
      </c>
    </row>
    <row r="20575" spans="1:4" x14ac:dyDescent="0.3">
      <c r="A20575" s="1" t="s">
        <v>363</v>
      </c>
      <c r="B20575" s="1" t="s">
        <v>364</v>
      </c>
      <c r="C20575">
        <v>516.54897999999901</v>
      </c>
      <c r="D20575">
        <v>806.26541999999995</v>
      </c>
    </row>
    <row r="20576" spans="1:4" x14ac:dyDescent="0.3">
      <c r="A20576" s="1" t="s">
        <v>363</v>
      </c>
      <c r="B20576" s="1" t="s">
        <v>364</v>
      </c>
      <c r="C20576">
        <v>509.286349999999</v>
      </c>
      <c r="D20576">
        <v>807.42791999999997</v>
      </c>
    </row>
    <row r="20577" spans="1:4" x14ac:dyDescent="0.3">
      <c r="A20577" s="1" t="s">
        <v>363</v>
      </c>
      <c r="B20577" s="1" t="s">
        <v>364</v>
      </c>
      <c r="C20577">
        <v>399.411349999999</v>
      </c>
      <c r="D20577">
        <v>836.05264</v>
      </c>
    </row>
    <row r="20578" spans="1:4" x14ac:dyDescent="0.3">
      <c r="A20578" s="1" t="s">
        <v>363</v>
      </c>
      <c r="B20578" s="1" t="s">
        <v>364</v>
      </c>
      <c r="C20578">
        <v>395.12772999999902</v>
      </c>
      <c r="D20578">
        <v>837.57419000000004</v>
      </c>
    </row>
    <row r="20579" spans="1:4" x14ac:dyDescent="0.3">
      <c r="A20579" s="1" t="s">
        <v>363</v>
      </c>
      <c r="B20579" s="1" t="s">
        <v>364</v>
      </c>
      <c r="C20579">
        <v>390.036349999999</v>
      </c>
      <c r="D20579">
        <v>839.05264</v>
      </c>
    </row>
    <row r="20580" spans="1:4" x14ac:dyDescent="0.3">
      <c r="A20580" s="1" t="s">
        <v>363</v>
      </c>
      <c r="B20580" s="1" t="s">
        <v>364</v>
      </c>
      <c r="C20580">
        <v>374.66115999999897</v>
      </c>
      <c r="D20580">
        <v>842.51045999999997</v>
      </c>
    </row>
    <row r="20581" spans="1:4" x14ac:dyDescent="0.3">
      <c r="A20581" s="1" t="s">
        <v>363</v>
      </c>
      <c r="B20581" s="1" t="s">
        <v>364</v>
      </c>
      <c r="C20581">
        <v>360.036349999999</v>
      </c>
      <c r="D20581">
        <v>847.67764</v>
      </c>
    </row>
    <row r="20582" spans="1:4" x14ac:dyDescent="0.3">
      <c r="A20582" s="1" t="s">
        <v>363</v>
      </c>
      <c r="B20582" s="1" t="s">
        <v>364</v>
      </c>
      <c r="C20582">
        <v>341.23309999999901</v>
      </c>
      <c r="D20582">
        <v>860.25322000000006</v>
      </c>
    </row>
    <row r="20583" spans="1:4" x14ac:dyDescent="0.3">
      <c r="A20583" s="1" t="s">
        <v>363</v>
      </c>
      <c r="B20583" s="1" t="s">
        <v>364</v>
      </c>
      <c r="C20583">
        <v>321.786349999999</v>
      </c>
      <c r="D20583">
        <v>871.17769999999996</v>
      </c>
    </row>
    <row r="20584" spans="1:4" x14ac:dyDescent="0.3">
      <c r="A20584" s="1" t="s">
        <v>363</v>
      </c>
      <c r="B20584" s="1" t="s">
        <v>364</v>
      </c>
      <c r="C20584">
        <v>308.41289999999901</v>
      </c>
      <c r="D20584">
        <v>874.41503</v>
      </c>
    </row>
    <row r="20585" spans="1:4" x14ac:dyDescent="0.3">
      <c r="A20585" s="1" t="s">
        <v>363</v>
      </c>
      <c r="B20585" s="1" t="s">
        <v>364</v>
      </c>
      <c r="C20585">
        <v>294.786349999999</v>
      </c>
      <c r="D20585">
        <v>876.92764</v>
      </c>
    </row>
    <row r="20586" spans="1:4" x14ac:dyDescent="0.3">
      <c r="A20586" s="1" t="s">
        <v>363</v>
      </c>
      <c r="B20586" s="1" t="s">
        <v>364</v>
      </c>
      <c r="C20586">
        <v>278.51453999999899</v>
      </c>
      <c r="D20586">
        <v>879.70258000000001</v>
      </c>
    </row>
    <row r="20587" spans="1:4" x14ac:dyDescent="0.3">
      <c r="A20587" s="1" t="s">
        <v>363</v>
      </c>
      <c r="B20587" s="1" t="s">
        <v>364</v>
      </c>
      <c r="C20587">
        <v>262.536349999999</v>
      </c>
      <c r="D20587">
        <v>881.92767000000003</v>
      </c>
    </row>
    <row r="20588" spans="1:4" x14ac:dyDescent="0.3">
      <c r="A20588" s="1" t="s">
        <v>363</v>
      </c>
      <c r="B20588" s="1" t="s">
        <v>364</v>
      </c>
      <c r="C20588">
        <v>260.27678999999898</v>
      </c>
      <c r="D20588">
        <v>882.68924000000004</v>
      </c>
    </row>
    <row r="20589" spans="1:4" x14ac:dyDescent="0.3">
      <c r="A20589" s="1" t="s">
        <v>363</v>
      </c>
      <c r="B20589" s="1" t="s">
        <v>364</v>
      </c>
      <c r="C20589">
        <v>258.036349999999</v>
      </c>
      <c r="D20589">
        <v>883.42767000000003</v>
      </c>
    </row>
    <row r="20590" spans="1:4" x14ac:dyDescent="0.3">
      <c r="A20590" s="1" t="s">
        <v>363</v>
      </c>
      <c r="B20590" s="1" t="s">
        <v>364</v>
      </c>
      <c r="C20590">
        <v>254.027029999999</v>
      </c>
      <c r="D20590">
        <v>883.50867000000005</v>
      </c>
    </row>
    <row r="20591" spans="1:4" x14ac:dyDescent="0.3">
      <c r="A20591" s="1" t="s">
        <v>363</v>
      </c>
      <c r="B20591" s="1" t="s">
        <v>364</v>
      </c>
      <c r="C20591">
        <v>250.536349999999</v>
      </c>
      <c r="D20591">
        <v>883.42767000000003</v>
      </c>
    </row>
    <row r="20592" spans="1:4" x14ac:dyDescent="0.3">
      <c r="A20592" s="1" t="s">
        <v>363</v>
      </c>
      <c r="B20592" s="1" t="s">
        <v>364</v>
      </c>
      <c r="C20592">
        <v>235.79227999999901</v>
      </c>
      <c r="D20592">
        <v>884.13864000000001</v>
      </c>
    </row>
    <row r="20593" spans="1:4" x14ac:dyDescent="0.3">
      <c r="A20593" s="1" t="s">
        <v>363</v>
      </c>
      <c r="B20593" s="1" t="s">
        <v>364</v>
      </c>
      <c r="C20593">
        <v>220.536349999999</v>
      </c>
      <c r="D20593">
        <v>884.17764</v>
      </c>
    </row>
    <row r="20594" spans="1:4" x14ac:dyDescent="0.3">
      <c r="A20594" s="1" t="s">
        <v>363</v>
      </c>
      <c r="B20594" s="1" t="s">
        <v>364</v>
      </c>
      <c r="C20594">
        <v>207.036349999999</v>
      </c>
      <c r="D20594">
        <v>884.17764</v>
      </c>
    </row>
    <row r="20595" spans="1:4" x14ac:dyDescent="0.3">
      <c r="A20595" s="1" t="s">
        <v>363</v>
      </c>
      <c r="B20595" s="1" t="s">
        <v>364</v>
      </c>
      <c r="C20595">
        <v>193.536349999999</v>
      </c>
      <c r="D20595">
        <v>884.17764</v>
      </c>
    </row>
    <row r="20596" spans="1:4" x14ac:dyDescent="0.3">
      <c r="A20596" s="1" t="s">
        <v>363</v>
      </c>
      <c r="B20596" s="1" t="s">
        <v>364</v>
      </c>
      <c r="C20596">
        <v>191.262159999999</v>
      </c>
      <c r="D20596">
        <v>884.20303999999999</v>
      </c>
    </row>
    <row r="20597" spans="1:4" x14ac:dyDescent="0.3">
      <c r="A20597" s="1" t="s">
        <v>363</v>
      </c>
      <c r="B20597" s="1" t="s">
        <v>364</v>
      </c>
      <c r="C20597">
        <v>189.036349999999</v>
      </c>
      <c r="D20597">
        <v>884.05265999999995</v>
      </c>
    </row>
    <row r="20598" spans="1:4" x14ac:dyDescent="0.3">
      <c r="A20598" s="1" t="s">
        <v>363</v>
      </c>
      <c r="B20598" s="1" t="s">
        <v>364</v>
      </c>
      <c r="C20598">
        <v>507.036349999999</v>
      </c>
      <c r="D20598">
        <v>808.42768999999998</v>
      </c>
    </row>
    <row r="20599" spans="1:4" x14ac:dyDescent="0.3">
      <c r="A20599" s="1" t="s">
        <v>363</v>
      </c>
      <c r="B20599" s="1" t="s">
        <v>364</v>
      </c>
      <c r="C20599">
        <v>494.255979999999</v>
      </c>
      <c r="D20599">
        <v>811.76706999999999</v>
      </c>
    </row>
    <row r="20600" spans="1:4" x14ac:dyDescent="0.3">
      <c r="A20600" s="1" t="s">
        <v>363</v>
      </c>
      <c r="B20600" s="1" t="s">
        <v>364</v>
      </c>
      <c r="C20600">
        <v>481.536349999999</v>
      </c>
      <c r="D20600">
        <v>815.67794000000004</v>
      </c>
    </row>
    <row r="20601" spans="1:4" x14ac:dyDescent="0.3">
      <c r="A20601" s="1" t="s">
        <v>363</v>
      </c>
      <c r="B20601" s="1" t="s">
        <v>364</v>
      </c>
      <c r="C20601">
        <v>457.949039999999</v>
      </c>
      <c r="D20601">
        <v>822.20743000000004</v>
      </c>
    </row>
    <row r="20602" spans="1:4" x14ac:dyDescent="0.3">
      <c r="A20602" s="1" t="s">
        <v>363</v>
      </c>
      <c r="B20602" s="1" t="s">
        <v>364</v>
      </c>
      <c r="C20602">
        <v>434.286349999999</v>
      </c>
      <c r="D20602">
        <v>828.42772000000002</v>
      </c>
    </row>
    <row r="20603" spans="1:4" x14ac:dyDescent="0.3">
      <c r="A20603" s="1" t="s">
        <v>363</v>
      </c>
      <c r="B20603" s="1" t="s">
        <v>364</v>
      </c>
      <c r="C20603">
        <v>416.92216999999903</v>
      </c>
      <c r="D20603">
        <v>833.17395999999997</v>
      </c>
    </row>
    <row r="20604" spans="1:4" x14ac:dyDescent="0.3">
      <c r="A20604" s="1" t="s">
        <v>363</v>
      </c>
      <c r="B20604" s="1" t="s">
        <v>364</v>
      </c>
      <c r="C20604">
        <v>399.786349999999</v>
      </c>
      <c r="D20604">
        <v>836.17768999999998</v>
      </c>
    </row>
    <row r="20605" spans="1:4" x14ac:dyDescent="0.3">
      <c r="A20605" s="1" t="s">
        <v>363</v>
      </c>
      <c r="B20605" s="1" t="s">
        <v>359</v>
      </c>
      <c r="C20605">
        <v>462.06358999999998</v>
      </c>
      <c r="D20605">
        <v>-319.56621999999999</v>
      </c>
    </row>
    <row r="20606" spans="1:4" x14ac:dyDescent="0.3">
      <c r="A20606" s="1" t="s">
        <v>363</v>
      </c>
      <c r="B20606" s="1" t="s">
        <v>359</v>
      </c>
      <c r="C20606">
        <v>455.241119999999</v>
      </c>
      <c r="D20606">
        <v>-318.51425</v>
      </c>
    </row>
    <row r="20607" spans="1:4" x14ac:dyDescent="0.3">
      <c r="A20607" s="1" t="s">
        <v>363</v>
      </c>
      <c r="B20607" s="1" t="s">
        <v>359</v>
      </c>
      <c r="C20607">
        <v>447.938839999999</v>
      </c>
      <c r="D20607">
        <v>-316.81596999999999</v>
      </c>
    </row>
    <row r="20608" spans="1:4" x14ac:dyDescent="0.3">
      <c r="A20608" s="1" t="s">
        <v>363</v>
      </c>
      <c r="B20608" s="1" t="s">
        <v>359</v>
      </c>
      <c r="C20608">
        <v>443.84645999999998</v>
      </c>
      <c r="D20608">
        <v>-315.90181000000001</v>
      </c>
    </row>
    <row r="20609" spans="1:4" x14ac:dyDescent="0.3">
      <c r="A20609" s="1" t="s">
        <v>363</v>
      </c>
      <c r="B20609" s="1" t="s">
        <v>359</v>
      </c>
      <c r="C20609">
        <v>439.688839999999</v>
      </c>
      <c r="D20609">
        <v>-314.69121999999999</v>
      </c>
    </row>
    <row r="20610" spans="1:4" x14ac:dyDescent="0.3">
      <c r="A20610" s="1" t="s">
        <v>363</v>
      </c>
      <c r="B20610" s="1" t="s">
        <v>359</v>
      </c>
      <c r="C20610">
        <v>435.91070999999999</v>
      </c>
      <c r="D20610">
        <v>-314.447509999999</v>
      </c>
    </row>
    <row r="20611" spans="1:4" x14ac:dyDescent="0.3">
      <c r="A20611" s="1" t="s">
        <v>363</v>
      </c>
      <c r="B20611" s="1" t="s">
        <v>359</v>
      </c>
      <c r="C20611">
        <v>432.188839999999</v>
      </c>
      <c r="D20611">
        <v>-314.56596999999999</v>
      </c>
    </row>
    <row r="20612" spans="1:4" x14ac:dyDescent="0.3">
      <c r="A20612" s="1" t="s">
        <v>363</v>
      </c>
      <c r="B20612" s="1" t="s">
        <v>359</v>
      </c>
      <c r="C20612">
        <v>429.938839999999</v>
      </c>
      <c r="D20612">
        <v>-314.56596999999999</v>
      </c>
    </row>
    <row r="20613" spans="1:4" x14ac:dyDescent="0.3">
      <c r="A20613" s="1" t="s">
        <v>363</v>
      </c>
      <c r="B20613" s="1" t="s">
        <v>359</v>
      </c>
      <c r="C20613">
        <v>427.688839999999</v>
      </c>
      <c r="D20613">
        <v>-314.56596999999999</v>
      </c>
    </row>
    <row r="20614" spans="1:4" x14ac:dyDescent="0.3">
      <c r="A20614" s="1" t="s">
        <v>363</v>
      </c>
      <c r="B20614" s="1" t="s">
        <v>359</v>
      </c>
      <c r="C20614">
        <v>418.782499999999</v>
      </c>
      <c r="D20614">
        <v>-314.19096999999999</v>
      </c>
    </row>
    <row r="20615" spans="1:4" x14ac:dyDescent="0.3">
      <c r="A20615" s="1" t="s">
        <v>363</v>
      </c>
      <c r="B20615" s="1" t="s">
        <v>359</v>
      </c>
      <c r="C20615">
        <v>409.688839999999</v>
      </c>
      <c r="D20615">
        <v>-313.81596999999999</v>
      </c>
    </row>
    <row r="20616" spans="1:4" x14ac:dyDescent="0.3">
      <c r="A20616" s="1" t="s">
        <v>363</v>
      </c>
      <c r="B20616" s="1" t="s">
        <v>359</v>
      </c>
      <c r="C20616">
        <v>380.063839999999</v>
      </c>
      <c r="D20616">
        <v>-313.81596999999999</v>
      </c>
    </row>
    <row r="20617" spans="1:4" x14ac:dyDescent="0.3">
      <c r="A20617" s="1" t="s">
        <v>363</v>
      </c>
      <c r="B20617" s="1" t="s">
        <v>359</v>
      </c>
      <c r="C20617">
        <v>350.438839999999</v>
      </c>
      <c r="D20617">
        <v>-313.81596999999999</v>
      </c>
    </row>
    <row r="20618" spans="1:4" x14ac:dyDescent="0.3">
      <c r="A20618" s="1" t="s">
        <v>363</v>
      </c>
      <c r="B20618" s="1" t="s">
        <v>359</v>
      </c>
      <c r="C20618">
        <v>504.188839999999</v>
      </c>
      <c r="D20618">
        <v>-334.06596999999999</v>
      </c>
    </row>
    <row r="20619" spans="1:4" x14ac:dyDescent="0.3">
      <c r="A20619" s="1" t="s">
        <v>363</v>
      </c>
      <c r="B20619" s="1" t="s">
        <v>359</v>
      </c>
      <c r="C20619">
        <v>498.76352999999898</v>
      </c>
      <c r="D20619">
        <v>-332.72771</v>
      </c>
    </row>
    <row r="20620" spans="1:4" x14ac:dyDescent="0.3">
      <c r="A20620" s="1" t="s">
        <v>363</v>
      </c>
      <c r="B20620" s="1" t="s">
        <v>359</v>
      </c>
      <c r="C20620">
        <v>492.938839999999</v>
      </c>
      <c r="D20620">
        <v>-330.19072</v>
      </c>
    </row>
    <row r="20621" spans="1:4" x14ac:dyDescent="0.3">
      <c r="A20621" s="1" t="s">
        <v>363</v>
      </c>
      <c r="B20621" s="1" t="s">
        <v>359</v>
      </c>
      <c r="C20621">
        <v>478.702529999999</v>
      </c>
      <c r="D20621">
        <v>-324.27359000000001</v>
      </c>
    </row>
    <row r="20622" spans="1:4" x14ac:dyDescent="0.3">
      <c r="A20622" s="1" t="s">
        <v>363</v>
      </c>
      <c r="B20622" s="1" t="s">
        <v>359</v>
      </c>
      <c r="C20622">
        <v>463.688839999999</v>
      </c>
      <c r="D20622">
        <v>-320.56596999999999</v>
      </c>
    </row>
    <row r="20623" spans="1:4" x14ac:dyDescent="0.3">
      <c r="A20623" s="1" t="s">
        <v>363</v>
      </c>
      <c r="B20623" s="1" t="s">
        <v>359</v>
      </c>
      <c r="C20623">
        <v>660.18884000000003</v>
      </c>
      <c r="D20623">
        <v>-358.81596999999999</v>
      </c>
    </row>
    <row r="20624" spans="1:4" x14ac:dyDescent="0.3">
      <c r="A20624" s="1" t="s">
        <v>363</v>
      </c>
      <c r="B20624" s="1" t="s">
        <v>359</v>
      </c>
      <c r="C20624">
        <v>655.31384000000003</v>
      </c>
      <c r="D20624">
        <v>-358.81596999999999</v>
      </c>
    </row>
    <row r="20625" spans="1:4" x14ac:dyDescent="0.3">
      <c r="A20625" s="1" t="s">
        <v>363</v>
      </c>
      <c r="B20625" s="1" t="s">
        <v>359</v>
      </c>
      <c r="C20625">
        <v>650.43884000000003</v>
      </c>
      <c r="D20625">
        <v>-358.81596999999999</v>
      </c>
    </row>
    <row r="20626" spans="1:4" x14ac:dyDescent="0.3">
      <c r="A20626" s="1" t="s">
        <v>363</v>
      </c>
      <c r="B20626" s="1" t="s">
        <v>359</v>
      </c>
      <c r="C20626">
        <v>648.29711999999995</v>
      </c>
      <c r="D20626">
        <v>-358.72507000000002</v>
      </c>
    </row>
    <row r="20627" spans="1:4" x14ac:dyDescent="0.3">
      <c r="A20627" s="1" t="s">
        <v>363</v>
      </c>
      <c r="B20627" s="1" t="s">
        <v>359</v>
      </c>
      <c r="C20627">
        <v>645.93884000000003</v>
      </c>
      <c r="D20627">
        <v>-358.31574000000001</v>
      </c>
    </row>
    <row r="20628" spans="1:4" x14ac:dyDescent="0.3">
      <c r="A20628" s="1" t="s">
        <v>363</v>
      </c>
      <c r="B20628" s="1" t="s">
        <v>359</v>
      </c>
      <c r="C20628">
        <v>638.06017999999995</v>
      </c>
      <c r="D20628">
        <v>-357.82186999999999</v>
      </c>
    </row>
    <row r="20629" spans="1:4" x14ac:dyDescent="0.3">
      <c r="A20629" s="1" t="s">
        <v>363</v>
      </c>
      <c r="B20629" s="1" t="s">
        <v>359</v>
      </c>
      <c r="C20629">
        <v>630.18884000000003</v>
      </c>
      <c r="D20629">
        <v>-358.06599</v>
      </c>
    </row>
    <row r="20630" spans="1:4" x14ac:dyDescent="0.3">
      <c r="A20630" s="1" t="s">
        <v>363</v>
      </c>
      <c r="B20630" s="1" t="s">
        <v>359</v>
      </c>
      <c r="C20630">
        <v>628.29049999999995</v>
      </c>
      <c r="D20630">
        <v>-358.19817</v>
      </c>
    </row>
    <row r="20631" spans="1:4" x14ac:dyDescent="0.3">
      <c r="A20631" s="1" t="s">
        <v>363</v>
      </c>
      <c r="B20631" s="1" t="s">
        <v>359</v>
      </c>
      <c r="C20631">
        <v>626.43884000000003</v>
      </c>
      <c r="D20631">
        <v>-358.31574000000001</v>
      </c>
    </row>
    <row r="20632" spans="1:4" x14ac:dyDescent="0.3">
      <c r="A20632" s="1" t="s">
        <v>363</v>
      </c>
      <c r="B20632" s="1" t="s">
        <v>359</v>
      </c>
      <c r="C20632">
        <v>624.58717999999999</v>
      </c>
      <c r="D20632">
        <v>-358.19817999999998</v>
      </c>
    </row>
    <row r="20633" spans="1:4" x14ac:dyDescent="0.3">
      <c r="A20633" s="1" t="s">
        <v>363</v>
      </c>
      <c r="B20633" s="1" t="s">
        <v>359</v>
      </c>
      <c r="C20633">
        <v>622.68884000000003</v>
      </c>
      <c r="D20633">
        <v>-358.06599</v>
      </c>
    </row>
    <row r="20634" spans="1:4" x14ac:dyDescent="0.3">
      <c r="A20634" s="1" t="s">
        <v>363</v>
      </c>
      <c r="B20634" s="1" t="s">
        <v>359</v>
      </c>
      <c r="C20634">
        <v>608.80624999999998</v>
      </c>
      <c r="D20634">
        <v>-358.03388999999999</v>
      </c>
    </row>
    <row r="20635" spans="1:4" x14ac:dyDescent="0.3">
      <c r="A20635" s="1" t="s">
        <v>363</v>
      </c>
      <c r="B20635" s="1" t="s">
        <v>359</v>
      </c>
      <c r="C20635">
        <v>594.93884000000003</v>
      </c>
      <c r="D20635">
        <v>-358.06599</v>
      </c>
    </row>
    <row r="20636" spans="1:4" x14ac:dyDescent="0.3">
      <c r="A20636" s="1" t="s">
        <v>363</v>
      </c>
      <c r="B20636" s="1" t="s">
        <v>359</v>
      </c>
      <c r="C20636">
        <v>592.63792999999998</v>
      </c>
      <c r="D20636">
        <v>-358.10829000000001</v>
      </c>
    </row>
    <row r="20637" spans="1:4" x14ac:dyDescent="0.3">
      <c r="A20637" s="1" t="s">
        <v>363</v>
      </c>
      <c r="B20637" s="1" t="s">
        <v>359</v>
      </c>
      <c r="C20637">
        <v>590.43884000000003</v>
      </c>
      <c r="D20637">
        <v>-357.94076000000001</v>
      </c>
    </row>
    <row r="20638" spans="1:4" x14ac:dyDescent="0.3">
      <c r="A20638" s="1" t="s">
        <v>363</v>
      </c>
      <c r="B20638" s="1" t="s">
        <v>359</v>
      </c>
      <c r="C20638">
        <v>586.39484000000004</v>
      </c>
      <c r="D20638">
        <v>-357.50069999999999</v>
      </c>
    </row>
    <row r="20639" spans="1:4" x14ac:dyDescent="0.3">
      <c r="A20639" s="1" t="s">
        <v>363</v>
      </c>
      <c r="B20639" s="1" t="s">
        <v>359</v>
      </c>
      <c r="C20639">
        <v>582.18884000000003</v>
      </c>
      <c r="D20639">
        <v>-357.31601000000001</v>
      </c>
    </row>
    <row r="20640" spans="1:4" x14ac:dyDescent="0.3">
      <c r="A20640" s="1" t="s">
        <v>363</v>
      </c>
      <c r="B20640" s="1" t="s">
        <v>359</v>
      </c>
      <c r="C20640">
        <v>578.43884000000003</v>
      </c>
      <c r="D20640">
        <v>-357.31601000000001</v>
      </c>
    </row>
    <row r="20641" spans="1:4" x14ac:dyDescent="0.3">
      <c r="A20641" s="1" t="s">
        <v>363</v>
      </c>
      <c r="B20641" s="1" t="s">
        <v>359</v>
      </c>
      <c r="C20641">
        <v>574.68884000000003</v>
      </c>
      <c r="D20641">
        <v>-357.31601000000001</v>
      </c>
    </row>
    <row r="20642" spans="1:4" x14ac:dyDescent="0.3">
      <c r="A20642" s="1" t="s">
        <v>363</v>
      </c>
      <c r="B20642" s="1" t="s">
        <v>359</v>
      </c>
      <c r="C20642">
        <v>572.76180999999997</v>
      </c>
      <c r="D20642">
        <v>-357.30061000000001</v>
      </c>
    </row>
    <row r="20643" spans="1:4" x14ac:dyDescent="0.3">
      <c r="A20643" s="1" t="s">
        <v>363</v>
      </c>
      <c r="B20643" s="1" t="s">
        <v>359</v>
      </c>
      <c r="C20643">
        <v>570.93884000000003</v>
      </c>
      <c r="D20643">
        <v>-356.94099</v>
      </c>
    </row>
    <row r="20644" spans="1:4" x14ac:dyDescent="0.3">
      <c r="A20644" s="1" t="s">
        <v>363</v>
      </c>
      <c r="B20644" s="1" t="s">
        <v>359</v>
      </c>
      <c r="C20644">
        <v>561.01261999999997</v>
      </c>
      <c r="D20644">
        <v>-357.04836999999998</v>
      </c>
    </row>
    <row r="20645" spans="1:4" x14ac:dyDescent="0.3">
      <c r="A20645" s="1" t="s">
        <v>363</v>
      </c>
      <c r="B20645" s="1" t="s">
        <v>359</v>
      </c>
      <c r="C20645">
        <v>551.31358999999998</v>
      </c>
      <c r="D20645">
        <v>-353.56599</v>
      </c>
    </row>
    <row r="20646" spans="1:4" x14ac:dyDescent="0.3">
      <c r="A20646" s="1" t="s">
        <v>363</v>
      </c>
      <c r="B20646" s="1" t="s">
        <v>359</v>
      </c>
      <c r="C20646">
        <v>549.77280999999903</v>
      </c>
      <c r="D20646">
        <v>-352.27785999999998</v>
      </c>
    </row>
    <row r="20647" spans="1:4" x14ac:dyDescent="0.3">
      <c r="A20647" s="1" t="s">
        <v>363</v>
      </c>
      <c r="B20647" s="1" t="s">
        <v>359</v>
      </c>
      <c r="C20647">
        <v>546.938839999999</v>
      </c>
      <c r="D20647">
        <v>-351.31599</v>
      </c>
    </row>
    <row r="20648" spans="1:4" x14ac:dyDescent="0.3">
      <c r="A20648" s="1" t="s">
        <v>363</v>
      </c>
      <c r="B20648" s="1" t="s">
        <v>359</v>
      </c>
      <c r="C20648">
        <v>541.76927999999896</v>
      </c>
      <c r="D20648">
        <v>-349.83398999999997</v>
      </c>
    </row>
    <row r="20649" spans="1:4" x14ac:dyDescent="0.3">
      <c r="A20649" s="1" t="s">
        <v>363</v>
      </c>
      <c r="B20649" s="1" t="s">
        <v>359</v>
      </c>
      <c r="C20649">
        <v>536.438839999999</v>
      </c>
      <c r="D20649">
        <v>-348.06623999999999</v>
      </c>
    </row>
    <row r="20650" spans="1:4" x14ac:dyDescent="0.3">
      <c r="A20650" s="1" t="s">
        <v>363</v>
      </c>
      <c r="B20650" s="1" t="s">
        <v>359</v>
      </c>
      <c r="C20650">
        <v>521.53255999999897</v>
      </c>
      <c r="D20650">
        <v>-342.04223000000002</v>
      </c>
    </row>
    <row r="20651" spans="1:4" x14ac:dyDescent="0.3">
      <c r="A20651" s="1" t="s">
        <v>363</v>
      </c>
      <c r="B20651" s="1" t="s">
        <v>359</v>
      </c>
      <c r="C20651">
        <v>507.188839999999</v>
      </c>
      <c r="D20651">
        <v>-337.06599</v>
      </c>
    </row>
    <row r="20652" spans="1:4" x14ac:dyDescent="0.3">
      <c r="A20652" s="1" t="s">
        <v>363</v>
      </c>
      <c r="B20652" s="1" t="s">
        <v>369</v>
      </c>
      <c r="C20652">
        <v>288.85345999999998</v>
      </c>
      <c r="D20652">
        <v>695.06033000000002</v>
      </c>
    </row>
    <row r="20653" spans="1:4" x14ac:dyDescent="0.3">
      <c r="A20653" s="1" t="s">
        <v>363</v>
      </c>
      <c r="B20653" s="1" t="s">
        <v>369</v>
      </c>
      <c r="C20653">
        <v>285.72973999999999</v>
      </c>
      <c r="D20653">
        <v>695.57824000000005</v>
      </c>
    </row>
    <row r="20654" spans="1:4" x14ac:dyDescent="0.3">
      <c r="A20654" s="1" t="s">
        <v>363</v>
      </c>
      <c r="B20654" s="1" t="s">
        <v>369</v>
      </c>
      <c r="C20654">
        <v>282.50243</v>
      </c>
      <c r="D20654">
        <v>696.51590999999996</v>
      </c>
    </row>
    <row r="20655" spans="1:4" x14ac:dyDescent="0.3">
      <c r="A20655" s="1" t="s">
        <v>363</v>
      </c>
      <c r="B20655" s="1" t="s">
        <v>369</v>
      </c>
      <c r="C20655">
        <v>276.65622999999999</v>
      </c>
      <c r="D20655">
        <v>697.28434000000004</v>
      </c>
    </row>
    <row r="20656" spans="1:4" x14ac:dyDescent="0.3">
      <c r="A20656" s="1" t="s">
        <v>363</v>
      </c>
      <c r="B20656" s="1" t="s">
        <v>369</v>
      </c>
      <c r="C20656">
        <v>270.99117999999999</v>
      </c>
      <c r="D20656">
        <v>698.10366999999997</v>
      </c>
    </row>
    <row r="20657" spans="1:4" x14ac:dyDescent="0.3">
      <c r="A20657" s="1" t="s">
        <v>363</v>
      </c>
      <c r="B20657" s="1" t="s">
        <v>369</v>
      </c>
      <c r="C20657">
        <v>260.79876999999999</v>
      </c>
      <c r="D20657">
        <v>700.46114</v>
      </c>
    </row>
    <row r="20658" spans="1:4" x14ac:dyDescent="0.3">
      <c r="A20658" s="1" t="s">
        <v>363</v>
      </c>
      <c r="B20658" s="1" t="s">
        <v>369</v>
      </c>
      <c r="C20658">
        <v>250.35032999999899</v>
      </c>
      <c r="D20658">
        <v>702.47</v>
      </c>
    </row>
    <row r="20659" spans="1:4" x14ac:dyDescent="0.3">
      <c r="A20659" s="1" t="s">
        <v>363</v>
      </c>
      <c r="B20659" s="1" t="s">
        <v>369</v>
      </c>
      <c r="C20659">
        <v>245.99862999999999</v>
      </c>
      <c r="D20659">
        <v>702.99838</v>
      </c>
    </row>
    <row r="20660" spans="1:4" x14ac:dyDescent="0.3">
      <c r="A20660" s="1" t="s">
        <v>363</v>
      </c>
      <c r="B20660" s="1" t="s">
        <v>369</v>
      </c>
      <c r="C20660">
        <v>242.0146</v>
      </c>
      <c r="D20660">
        <v>703.99147000000005</v>
      </c>
    </row>
    <row r="20661" spans="1:4" x14ac:dyDescent="0.3">
      <c r="A20661" s="1" t="s">
        <v>363</v>
      </c>
      <c r="B20661" s="1" t="s">
        <v>369</v>
      </c>
      <c r="C20661">
        <v>235.91905</v>
      </c>
      <c r="D20661">
        <v>705.56767000000002</v>
      </c>
    </row>
    <row r="20662" spans="1:4" x14ac:dyDescent="0.3">
      <c r="A20662" s="1" t="s">
        <v>363</v>
      </c>
      <c r="B20662" s="1" t="s">
        <v>369</v>
      </c>
      <c r="C20662">
        <v>229.70947000000001</v>
      </c>
      <c r="D20662">
        <v>705.90988000000004</v>
      </c>
    </row>
    <row r="20663" spans="1:4" x14ac:dyDescent="0.3">
      <c r="A20663" s="1" t="s">
        <v>363</v>
      </c>
      <c r="B20663" s="1" t="s">
        <v>369</v>
      </c>
      <c r="C20663">
        <v>227.67595</v>
      </c>
      <c r="D20663">
        <v>706.14930000000004</v>
      </c>
    </row>
    <row r="20664" spans="1:4" x14ac:dyDescent="0.3">
      <c r="A20664" s="1" t="s">
        <v>363</v>
      </c>
      <c r="B20664" s="1" t="s">
        <v>369</v>
      </c>
      <c r="C20664">
        <v>225.74007</v>
      </c>
      <c r="D20664">
        <v>706.63787000000002</v>
      </c>
    </row>
    <row r="20665" spans="1:4" x14ac:dyDescent="0.3">
      <c r="A20665" s="1" t="s">
        <v>363</v>
      </c>
      <c r="B20665" s="1" t="s">
        <v>369</v>
      </c>
      <c r="C20665">
        <v>224.7379</v>
      </c>
      <c r="D20665">
        <v>707.00187000000005</v>
      </c>
    </row>
    <row r="20666" spans="1:4" x14ac:dyDescent="0.3">
      <c r="A20666" s="1" t="s">
        <v>363</v>
      </c>
      <c r="B20666" s="1" t="s">
        <v>369</v>
      </c>
      <c r="C20666">
        <v>223.75538</v>
      </c>
      <c r="D20666">
        <v>707.29917</v>
      </c>
    </row>
    <row r="20667" spans="1:4" x14ac:dyDescent="0.3">
      <c r="A20667" s="1" t="s">
        <v>363</v>
      </c>
      <c r="B20667" s="1" t="s">
        <v>369</v>
      </c>
      <c r="C20667">
        <v>221.61478</v>
      </c>
      <c r="D20667">
        <v>707.65498000000002</v>
      </c>
    </row>
    <row r="20668" spans="1:4" x14ac:dyDescent="0.3">
      <c r="A20668" s="1" t="s">
        <v>363</v>
      </c>
      <c r="B20668" s="1" t="s">
        <v>369</v>
      </c>
      <c r="C20668">
        <v>219.38903999999999</v>
      </c>
      <c r="D20668">
        <v>708.02715999999998</v>
      </c>
    </row>
    <row r="20669" spans="1:4" x14ac:dyDescent="0.3">
      <c r="A20669" s="1" t="s">
        <v>363</v>
      </c>
      <c r="B20669" s="1" t="s">
        <v>369</v>
      </c>
      <c r="C20669">
        <v>217.39391999999901</v>
      </c>
      <c r="D20669">
        <v>708.11486000000002</v>
      </c>
    </row>
    <row r="20670" spans="1:4" x14ac:dyDescent="0.3">
      <c r="A20670" s="1" t="s">
        <v>363</v>
      </c>
      <c r="B20670" s="1" t="s">
        <v>369</v>
      </c>
      <c r="C20670">
        <v>215.41964999999999</v>
      </c>
      <c r="D20670">
        <v>708.29155000000003</v>
      </c>
    </row>
    <row r="20671" spans="1:4" x14ac:dyDescent="0.3">
      <c r="A20671" s="1" t="s">
        <v>363</v>
      </c>
      <c r="B20671" s="1" t="s">
        <v>369</v>
      </c>
      <c r="C20671">
        <v>214.21007</v>
      </c>
      <c r="D20671">
        <v>708.71454000000006</v>
      </c>
    </row>
    <row r="20672" spans="1:4" x14ac:dyDescent="0.3">
      <c r="A20672" s="1" t="s">
        <v>363</v>
      </c>
      <c r="B20672" s="1" t="s">
        <v>369</v>
      </c>
      <c r="C20672">
        <v>213.03801000000001</v>
      </c>
      <c r="D20672">
        <v>708.95325000000003</v>
      </c>
    </row>
    <row r="20673" spans="1:4" x14ac:dyDescent="0.3">
      <c r="A20673" s="1" t="s">
        <v>363</v>
      </c>
      <c r="B20673" s="1" t="s">
        <v>369</v>
      </c>
      <c r="C20673">
        <v>212.03063</v>
      </c>
      <c r="D20673">
        <v>709.00874999999996</v>
      </c>
    </row>
    <row r="20674" spans="1:4" x14ac:dyDescent="0.3">
      <c r="A20674" s="1" t="s">
        <v>363</v>
      </c>
      <c r="B20674" s="1" t="s">
        <v>369</v>
      </c>
      <c r="C20674">
        <v>211.05331000000001</v>
      </c>
      <c r="D20674">
        <v>709.21798999999999</v>
      </c>
    </row>
    <row r="20675" spans="1:4" x14ac:dyDescent="0.3">
      <c r="A20675" s="1" t="s">
        <v>363</v>
      </c>
      <c r="B20675" s="1" t="s">
        <v>369</v>
      </c>
      <c r="C20675">
        <v>207.81419</v>
      </c>
      <c r="D20675">
        <v>710.15367000000003</v>
      </c>
    </row>
    <row r="20676" spans="1:4" x14ac:dyDescent="0.3">
      <c r="A20676" s="1" t="s">
        <v>363</v>
      </c>
      <c r="B20676" s="1" t="s">
        <v>369</v>
      </c>
      <c r="C20676">
        <v>204.30534</v>
      </c>
      <c r="D20676">
        <v>711.00420999999994</v>
      </c>
    </row>
    <row r="20677" spans="1:4" x14ac:dyDescent="0.3">
      <c r="A20677" s="1" t="s">
        <v>363</v>
      </c>
      <c r="B20677" s="1" t="s">
        <v>369</v>
      </c>
      <c r="C20677">
        <v>199.61906999999999</v>
      </c>
      <c r="D20677">
        <v>711.90373</v>
      </c>
    </row>
    <row r="20678" spans="1:4" x14ac:dyDescent="0.3">
      <c r="A20678" s="1" t="s">
        <v>363</v>
      </c>
      <c r="B20678" s="1" t="s">
        <v>369</v>
      </c>
      <c r="C20678">
        <v>195.17572999999999</v>
      </c>
      <c r="D20678">
        <v>713.0548</v>
      </c>
    </row>
    <row r="20679" spans="1:4" x14ac:dyDescent="0.3">
      <c r="A20679" s="1" t="s">
        <v>363</v>
      </c>
      <c r="B20679" s="1" t="s">
        <v>369</v>
      </c>
      <c r="C20679">
        <v>192.59889999999999</v>
      </c>
      <c r="D20679">
        <v>714.12851999999998</v>
      </c>
    </row>
    <row r="20680" spans="1:4" x14ac:dyDescent="0.3">
      <c r="A20680" s="1" t="s">
        <v>363</v>
      </c>
      <c r="B20680" s="1" t="s">
        <v>369</v>
      </c>
      <c r="C20680">
        <v>190.01551999999899</v>
      </c>
      <c r="D20680">
        <v>715.23797000000002</v>
      </c>
    </row>
    <row r="20681" spans="1:4" x14ac:dyDescent="0.3">
      <c r="A20681" s="1" t="s">
        <v>363</v>
      </c>
      <c r="B20681" s="1" t="s">
        <v>369</v>
      </c>
      <c r="C20681">
        <v>183.294679999999</v>
      </c>
      <c r="D20681">
        <v>718.39031999999997</v>
      </c>
    </row>
    <row r="20682" spans="1:4" x14ac:dyDescent="0.3">
      <c r="A20682" s="1" t="s">
        <v>363</v>
      </c>
      <c r="B20682" s="1" t="s">
        <v>369</v>
      </c>
      <c r="C20682">
        <v>176.91650999999899</v>
      </c>
      <c r="D20682">
        <v>721.98594000000003</v>
      </c>
    </row>
    <row r="20683" spans="1:4" x14ac:dyDescent="0.3">
      <c r="A20683" s="1" t="s">
        <v>363</v>
      </c>
      <c r="B20683" s="1" t="s">
        <v>369</v>
      </c>
      <c r="C20683">
        <v>174.26138999999901</v>
      </c>
      <c r="D20683">
        <v>723.65224999999998</v>
      </c>
    </row>
    <row r="20684" spans="1:4" x14ac:dyDescent="0.3">
      <c r="A20684" s="1" t="s">
        <v>363</v>
      </c>
      <c r="B20684" s="1" t="s">
        <v>369</v>
      </c>
      <c r="C20684">
        <v>171.75629999999899</v>
      </c>
      <c r="D20684">
        <v>725.35992999999996</v>
      </c>
    </row>
    <row r="20685" spans="1:4" x14ac:dyDescent="0.3">
      <c r="A20685" s="1" t="s">
        <v>363</v>
      </c>
      <c r="B20685" s="1" t="s">
        <v>369</v>
      </c>
      <c r="C20685">
        <v>169.14760999999899</v>
      </c>
      <c r="D20685">
        <v>727.11604</v>
      </c>
    </row>
    <row r="20686" spans="1:4" x14ac:dyDescent="0.3">
      <c r="A20686" s="1" t="s">
        <v>363</v>
      </c>
      <c r="B20686" s="1" t="s">
        <v>369</v>
      </c>
      <c r="C20686">
        <v>166.59607999999901</v>
      </c>
      <c r="D20686">
        <v>728.86649</v>
      </c>
    </row>
    <row r="20687" spans="1:4" x14ac:dyDescent="0.3">
      <c r="A20687" s="1" t="s">
        <v>363</v>
      </c>
      <c r="B20687" s="1" t="s">
        <v>369</v>
      </c>
      <c r="C20687">
        <v>164.15142999999901</v>
      </c>
      <c r="D20687">
        <v>730.34856000000002</v>
      </c>
    </row>
    <row r="20688" spans="1:4" x14ac:dyDescent="0.3">
      <c r="A20688" s="1" t="s">
        <v>363</v>
      </c>
      <c r="B20688" s="1" t="s">
        <v>369</v>
      </c>
      <c r="C20688">
        <v>161.435869999999</v>
      </c>
      <c r="D20688">
        <v>732.04201</v>
      </c>
    </row>
    <row r="20689" spans="1:4" x14ac:dyDescent="0.3">
      <c r="A20689" s="1" t="s">
        <v>363</v>
      </c>
      <c r="B20689" s="1" t="s">
        <v>369</v>
      </c>
      <c r="C20689">
        <v>160.22450999999899</v>
      </c>
      <c r="D20689">
        <v>732.95258999999999</v>
      </c>
    </row>
    <row r="20690" spans="1:4" x14ac:dyDescent="0.3">
      <c r="A20690" s="1" t="s">
        <v>363</v>
      </c>
      <c r="B20690" s="1" t="s">
        <v>369</v>
      </c>
      <c r="C20690">
        <v>159.054229999999</v>
      </c>
      <c r="D20690">
        <v>733.89413000000002</v>
      </c>
    </row>
    <row r="20691" spans="1:4" x14ac:dyDescent="0.3">
      <c r="A20691" s="1" t="s">
        <v>363</v>
      </c>
      <c r="B20691" s="1" t="s">
        <v>369</v>
      </c>
      <c r="C20691">
        <v>155.497109999999</v>
      </c>
      <c r="D20691">
        <v>736.42159000000004</v>
      </c>
    </row>
    <row r="20692" spans="1:4" x14ac:dyDescent="0.3">
      <c r="A20692" s="1" t="s">
        <v>363</v>
      </c>
      <c r="B20692" s="1" t="s">
        <v>369</v>
      </c>
      <c r="C20692">
        <v>151.90931999999901</v>
      </c>
      <c r="D20692">
        <v>738.72369000000003</v>
      </c>
    </row>
    <row r="20693" spans="1:4" x14ac:dyDescent="0.3">
      <c r="A20693" s="1" t="s">
        <v>363</v>
      </c>
      <c r="B20693" s="1" t="s">
        <v>369</v>
      </c>
      <c r="C20693">
        <v>147.41432999999901</v>
      </c>
      <c r="D20693">
        <v>741.38364999999999</v>
      </c>
    </row>
    <row r="20694" spans="1:4" x14ac:dyDescent="0.3">
      <c r="A20694" s="1" t="s">
        <v>363</v>
      </c>
      <c r="B20694" s="1" t="s">
        <v>369</v>
      </c>
      <c r="C20694">
        <v>142.779709999999</v>
      </c>
      <c r="D20694">
        <v>743.81772999999998</v>
      </c>
    </row>
    <row r="20695" spans="1:4" x14ac:dyDescent="0.3">
      <c r="A20695" s="1" t="s">
        <v>363</v>
      </c>
      <c r="B20695" s="1" t="s">
        <v>369</v>
      </c>
      <c r="C20695">
        <v>140.98693999999901</v>
      </c>
      <c r="D20695">
        <v>744.77729999999997</v>
      </c>
    </row>
    <row r="20696" spans="1:4" x14ac:dyDescent="0.3">
      <c r="A20696" s="1" t="s">
        <v>363</v>
      </c>
      <c r="B20696" s="1" t="s">
        <v>369</v>
      </c>
      <c r="C20696">
        <v>139.207259999999</v>
      </c>
      <c r="D20696">
        <v>745.67012999999997</v>
      </c>
    </row>
    <row r="20697" spans="1:4" x14ac:dyDescent="0.3">
      <c r="A20697" s="1" t="s">
        <v>363</v>
      </c>
      <c r="B20697" s="1" t="s">
        <v>369</v>
      </c>
      <c r="C20697">
        <v>137.13899999999899</v>
      </c>
      <c r="D20697">
        <v>746.49577999999997</v>
      </c>
    </row>
    <row r="20698" spans="1:4" x14ac:dyDescent="0.3">
      <c r="A20698" s="1" t="s">
        <v>363</v>
      </c>
      <c r="B20698" s="1" t="s">
        <v>369</v>
      </c>
      <c r="C20698">
        <v>134.84091999999899</v>
      </c>
      <c r="D20698">
        <v>747.32406000000003</v>
      </c>
    </row>
    <row r="20699" spans="1:4" x14ac:dyDescent="0.3">
      <c r="A20699" s="1" t="s">
        <v>363</v>
      </c>
      <c r="B20699" s="1" t="s">
        <v>369</v>
      </c>
      <c r="C20699">
        <v>124.807239999999</v>
      </c>
      <c r="D20699">
        <v>749.94809999999995</v>
      </c>
    </row>
    <row r="20700" spans="1:4" x14ac:dyDescent="0.3">
      <c r="A20700" s="1" t="s">
        <v>363</v>
      </c>
      <c r="B20700" s="1" t="s">
        <v>369</v>
      </c>
      <c r="C20700">
        <v>114.597009999999</v>
      </c>
      <c r="D20700">
        <v>751.88886000000002</v>
      </c>
    </row>
    <row r="20701" spans="1:4" x14ac:dyDescent="0.3">
      <c r="A20701" s="1" t="s">
        <v>363</v>
      </c>
      <c r="B20701" s="1" t="s">
        <v>369</v>
      </c>
      <c r="C20701">
        <v>111.752939999999</v>
      </c>
      <c r="D20701">
        <v>752.51544999999999</v>
      </c>
    </row>
    <row r="20702" spans="1:4" x14ac:dyDescent="0.3">
      <c r="A20702" s="1" t="s">
        <v>363</v>
      </c>
      <c r="B20702" s="1" t="s">
        <v>369</v>
      </c>
      <c r="C20702">
        <v>109.03984999999901</v>
      </c>
      <c r="D20702">
        <v>753.27814999999998</v>
      </c>
    </row>
    <row r="20703" spans="1:4" x14ac:dyDescent="0.3">
      <c r="A20703" s="1" t="s">
        <v>363</v>
      </c>
      <c r="B20703" s="1" t="s">
        <v>369</v>
      </c>
      <c r="C20703">
        <v>106.983609999999</v>
      </c>
      <c r="D20703">
        <v>754.37025000000006</v>
      </c>
    </row>
    <row r="20704" spans="1:4" x14ac:dyDescent="0.3">
      <c r="A20704" s="1" t="s">
        <v>363</v>
      </c>
      <c r="B20704" s="1" t="s">
        <v>369</v>
      </c>
      <c r="C20704">
        <v>104.276579999999</v>
      </c>
      <c r="D20704">
        <v>755.19668000000001</v>
      </c>
    </row>
    <row r="20705" spans="1:4" x14ac:dyDescent="0.3">
      <c r="A20705" s="1" t="s">
        <v>363</v>
      </c>
      <c r="B20705" s="1" t="s">
        <v>369</v>
      </c>
      <c r="C20705">
        <v>96.808265999999804</v>
      </c>
      <c r="D20705">
        <v>755.26397999999995</v>
      </c>
    </row>
    <row r="20706" spans="1:4" x14ac:dyDescent="0.3">
      <c r="A20706" s="1" t="s">
        <v>363</v>
      </c>
      <c r="B20706" s="1" t="s">
        <v>369</v>
      </c>
      <c r="C20706">
        <v>89.192882999999895</v>
      </c>
      <c r="D20706">
        <v>755.39514999999994</v>
      </c>
    </row>
    <row r="20707" spans="1:4" x14ac:dyDescent="0.3">
      <c r="A20707" s="1" t="s">
        <v>363</v>
      </c>
      <c r="B20707" s="1" t="s">
        <v>369</v>
      </c>
      <c r="C20707">
        <v>87.343089999999805</v>
      </c>
      <c r="D20707">
        <v>755.95840999999996</v>
      </c>
    </row>
    <row r="20708" spans="1:4" x14ac:dyDescent="0.3">
      <c r="A20708" s="1" t="s">
        <v>363</v>
      </c>
      <c r="B20708" s="1" t="s">
        <v>369</v>
      </c>
      <c r="C20708">
        <v>85.620422999999803</v>
      </c>
      <c r="D20708">
        <v>756.65214000000003</v>
      </c>
    </row>
    <row r="20709" spans="1:4" x14ac:dyDescent="0.3">
      <c r="A20709" s="1" t="s">
        <v>363</v>
      </c>
      <c r="B20709" s="1" t="s">
        <v>369</v>
      </c>
      <c r="C20709">
        <v>83.704348999999894</v>
      </c>
      <c r="D20709">
        <v>756.92433000000005</v>
      </c>
    </row>
    <row r="20710" spans="1:4" x14ac:dyDescent="0.3">
      <c r="A20710" s="1" t="s">
        <v>363</v>
      </c>
      <c r="B20710" s="1" t="s">
        <v>369</v>
      </c>
      <c r="C20710">
        <v>81.651032999999899</v>
      </c>
      <c r="D20710">
        <v>756.98293000000001</v>
      </c>
    </row>
    <row r="20711" spans="1:4" x14ac:dyDescent="0.3">
      <c r="A20711" s="1" t="s">
        <v>363</v>
      </c>
      <c r="B20711" s="1" t="s">
        <v>369</v>
      </c>
      <c r="C20711">
        <v>80.417938999999905</v>
      </c>
      <c r="D20711">
        <v>757.15805</v>
      </c>
    </row>
    <row r="20712" spans="1:4" x14ac:dyDescent="0.3">
      <c r="A20712" s="1" t="s">
        <v>363</v>
      </c>
      <c r="B20712" s="1" t="s">
        <v>369</v>
      </c>
      <c r="C20712">
        <v>79.269392999999894</v>
      </c>
      <c r="D20712">
        <v>757.51216999999997</v>
      </c>
    </row>
    <row r="20713" spans="1:4" x14ac:dyDescent="0.3">
      <c r="A20713" s="1" t="s">
        <v>363</v>
      </c>
      <c r="B20713" s="1" t="s">
        <v>369</v>
      </c>
      <c r="C20713">
        <v>76.898424999999904</v>
      </c>
      <c r="D20713">
        <v>757.90318000000002</v>
      </c>
    </row>
    <row r="20714" spans="1:4" x14ac:dyDescent="0.3">
      <c r="A20714" s="1" t="s">
        <v>363</v>
      </c>
      <c r="B20714" s="1" t="s">
        <v>369</v>
      </c>
      <c r="C20714">
        <v>74.109182999999902</v>
      </c>
      <c r="D20714">
        <v>758.23991000000001</v>
      </c>
    </row>
    <row r="20715" spans="1:4" x14ac:dyDescent="0.3">
      <c r="A20715" s="1" t="s">
        <v>363</v>
      </c>
      <c r="B20715" s="1" t="s">
        <v>369</v>
      </c>
      <c r="C20715">
        <v>65.283428999999899</v>
      </c>
      <c r="D20715">
        <v>760.60713999999996</v>
      </c>
    </row>
    <row r="20716" spans="1:4" x14ac:dyDescent="0.3">
      <c r="A20716" s="1" t="s">
        <v>363</v>
      </c>
      <c r="B20716" s="1" t="s">
        <v>369</v>
      </c>
      <c r="C20716">
        <v>56.246902999999897</v>
      </c>
      <c r="D20716">
        <v>762.54007999999999</v>
      </c>
    </row>
    <row r="20717" spans="1:4" x14ac:dyDescent="0.3">
      <c r="A20717" s="1" t="s">
        <v>363</v>
      </c>
      <c r="B20717" s="1" t="s">
        <v>369</v>
      </c>
      <c r="C20717">
        <v>47.194000999999901</v>
      </c>
      <c r="D20717">
        <v>764.28069000000005</v>
      </c>
    </row>
    <row r="20718" spans="1:4" x14ac:dyDescent="0.3">
      <c r="A20718" s="1" t="s">
        <v>363</v>
      </c>
      <c r="B20718" s="1" t="s">
        <v>369</v>
      </c>
      <c r="C20718">
        <v>39.5754429999999</v>
      </c>
      <c r="D20718">
        <v>765.71559000000002</v>
      </c>
    </row>
    <row r="20719" spans="1:4" x14ac:dyDescent="0.3">
      <c r="A20719" s="1" t="s">
        <v>363</v>
      </c>
      <c r="B20719" s="1" t="s">
        <v>370</v>
      </c>
      <c r="C20719">
        <v>99.487930000000006</v>
      </c>
      <c r="D20719">
        <v>701.50872000000004</v>
      </c>
    </row>
    <row r="20720" spans="1:4" x14ac:dyDescent="0.3">
      <c r="A20720" s="1" t="s">
        <v>363</v>
      </c>
      <c r="B20720" s="1" t="s">
        <v>370</v>
      </c>
      <c r="C20720">
        <v>98.506894000000003</v>
      </c>
      <c r="D20720">
        <v>701.76469999999995</v>
      </c>
    </row>
    <row r="20721" spans="1:4" x14ac:dyDescent="0.3">
      <c r="A20721" s="1" t="s">
        <v>363</v>
      </c>
      <c r="B20721" s="1" t="s">
        <v>370</v>
      </c>
      <c r="C20721">
        <v>97.503230000000002</v>
      </c>
      <c r="D20721">
        <v>701.97154999999998</v>
      </c>
    </row>
    <row r="20722" spans="1:4" x14ac:dyDescent="0.3">
      <c r="A20722" s="1" t="s">
        <v>363</v>
      </c>
      <c r="B20722" s="1" t="s">
        <v>370</v>
      </c>
      <c r="C20722">
        <v>95.500373999999994</v>
      </c>
      <c r="D20722">
        <v>702.15707999999995</v>
      </c>
    </row>
    <row r="20723" spans="1:4" x14ac:dyDescent="0.3">
      <c r="A20723" s="1" t="s">
        <v>363</v>
      </c>
      <c r="B20723" s="1" t="s">
        <v>370</v>
      </c>
      <c r="C20723">
        <v>93.533839999999998</v>
      </c>
      <c r="D20723">
        <v>702.36848999999995</v>
      </c>
    </row>
    <row r="20724" spans="1:4" x14ac:dyDescent="0.3">
      <c r="A20724" s="1" t="s">
        <v>363</v>
      </c>
      <c r="B20724" s="1" t="s">
        <v>370</v>
      </c>
      <c r="C20724">
        <v>92.737133</v>
      </c>
      <c r="D20724">
        <v>702.42408999999998</v>
      </c>
    </row>
    <row r="20725" spans="1:4" x14ac:dyDescent="0.3">
      <c r="A20725" s="1" t="s">
        <v>363</v>
      </c>
      <c r="B20725" s="1" t="s">
        <v>370</v>
      </c>
      <c r="C20725">
        <v>91.946079999999995</v>
      </c>
      <c r="D20725">
        <v>702.43479000000002</v>
      </c>
    </row>
    <row r="20726" spans="1:4" x14ac:dyDescent="0.3">
      <c r="A20726" s="1" t="s">
        <v>363</v>
      </c>
      <c r="B20726" s="1" t="s">
        <v>370</v>
      </c>
      <c r="C20726">
        <v>89.561417000000006</v>
      </c>
      <c r="D20726">
        <v>702.89202</v>
      </c>
    </row>
    <row r="20727" spans="1:4" x14ac:dyDescent="0.3">
      <c r="A20727" s="1" t="s">
        <v>363</v>
      </c>
      <c r="B20727" s="1" t="s">
        <v>370</v>
      </c>
      <c r="C20727">
        <v>86.785870000000003</v>
      </c>
      <c r="D20727">
        <v>703.22866999999997</v>
      </c>
    </row>
    <row r="20728" spans="1:4" x14ac:dyDescent="0.3">
      <c r="A20728" s="1" t="s">
        <v>363</v>
      </c>
      <c r="B20728" s="1" t="s">
        <v>370</v>
      </c>
      <c r="C20728">
        <v>85.767319000000001</v>
      </c>
      <c r="D20728">
        <v>703.20497</v>
      </c>
    </row>
    <row r="20729" spans="1:4" x14ac:dyDescent="0.3">
      <c r="A20729" s="1" t="s">
        <v>363</v>
      </c>
      <c r="B20729" s="1" t="s">
        <v>370</v>
      </c>
      <c r="C20729">
        <v>84.801169999999999</v>
      </c>
      <c r="D20729">
        <v>703.22866999999997</v>
      </c>
    </row>
    <row r="20730" spans="1:4" x14ac:dyDescent="0.3">
      <c r="A20730" s="1" t="s">
        <v>363</v>
      </c>
      <c r="B20730" s="1" t="s">
        <v>370</v>
      </c>
      <c r="C20730">
        <v>83.852879000000001</v>
      </c>
      <c r="D20730">
        <v>703.40917999999999</v>
      </c>
    </row>
    <row r="20731" spans="1:4" x14ac:dyDescent="0.3">
      <c r="A20731" s="1" t="s">
        <v>363</v>
      </c>
      <c r="B20731" s="1" t="s">
        <v>370</v>
      </c>
      <c r="C20731">
        <v>82.816469999999995</v>
      </c>
      <c r="D20731">
        <v>703.55931999999996</v>
      </c>
    </row>
    <row r="20732" spans="1:4" x14ac:dyDescent="0.3">
      <c r="A20732" s="1" t="s">
        <v>363</v>
      </c>
      <c r="B20732" s="1" t="s">
        <v>370</v>
      </c>
      <c r="C20732">
        <v>81.637264000000002</v>
      </c>
      <c r="D20732">
        <v>703.58112000000006</v>
      </c>
    </row>
    <row r="20733" spans="1:4" x14ac:dyDescent="0.3">
      <c r="A20733" s="1" t="s">
        <v>363</v>
      </c>
      <c r="B20733" s="1" t="s">
        <v>370</v>
      </c>
      <c r="C20733">
        <v>80.434830000000005</v>
      </c>
      <c r="D20733">
        <v>703.62562000000003</v>
      </c>
    </row>
    <row r="20734" spans="1:4" x14ac:dyDescent="0.3">
      <c r="A20734" s="1" t="s">
        <v>363</v>
      </c>
      <c r="B20734" s="1" t="s">
        <v>370</v>
      </c>
      <c r="C20734">
        <v>76.503991999999997</v>
      </c>
      <c r="D20734">
        <v>703.99546999999995</v>
      </c>
    </row>
    <row r="20735" spans="1:4" x14ac:dyDescent="0.3">
      <c r="A20735" s="1" t="s">
        <v>363</v>
      </c>
      <c r="B20735" s="1" t="s">
        <v>370</v>
      </c>
      <c r="C20735">
        <v>72.496039999999994</v>
      </c>
      <c r="D20735">
        <v>704.41949999999997</v>
      </c>
    </row>
    <row r="20736" spans="1:4" x14ac:dyDescent="0.3">
      <c r="A20736" s="1" t="s">
        <v>363</v>
      </c>
      <c r="B20736" s="1" t="s">
        <v>370</v>
      </c>
      <c r="C20736">
        <v>64.204920000000001</v>
      </c>
      <c r="D20736">
        <v>705.44399999999996</v>
      </c>
    </row>
    <row r="20737" spans="1:4" x14ac:dyDescent="0.3">
      <c r="A20737" s="1" t="s">
        <v>363</v>
      </c>
      <c r="B20737" s="1" t="s">
        <v>370</v>
      </c>
      <c r="C20737">
        <v>56.618461000000003</v>
      </c>
      <c r="D20737">
        <v>705.34559999999999</v>
      </c>
    </row>
    <row r="20738" spans="1:4" x14ac:dyDescent="0.3">
      <c r="A20738" s="1" t="s">
        <v>363</v>
      </c>
      <c r="B20738" s="1" t="s">
        <v>370</v>
      </c>
      <c r="C20738">
        <v>55.594112000000003</v>
      </c>
      <c r="D20738">
        <v>705.37620000000004</v>
      </c>
    </row>
    <row r="20739" spans="1:4" x14ac:dyDescent="0.3">
      <c r="A20739" s="1" t="s">
        <v>363</v>
      </c>
      <c r="B20739" s="1" t="s">
        <v>370</v>
      </c>
      <c r="C20739">
        <v>54.633761</v>
      </c>
      <c r="D20739">
        <v>705.61039000000005</v>
      </c>
    </row>
    <row r="20740" spans="1:4" x14ac:dyDescent="0.3">
      <c r="A20740" s="1" t="s">
        <v>363</v>
      </c>
      <c r="B20740" s="1" t="s">
        <v>370</v>
      </c>
      <c r="C20740">
        <v>46.414037999999998</v>
      </c>
      <c r="D20740">
        <v>706.27407000000005</v>
      </c>
    </row>
    <row r="20741" spans="1:4" x14ac:dyDescent="0.3">
      <c r="A20741" s="1" t="s">
        <v>363</v>
      </c>
      <c r="B20741" s="1" t="s">
        <v>370</v>
      </c>
      <c r="C20741">
        <v>39.550060999999999</v>
      </c>
      <c r="D20741">
        <v>706.40427</v>
      </c>
    </row>
    <row r="20742" spans="1:4" x14ac:dyDescent="0.3">
      <c r="A20742" s="1" t="s">
        <v>363</v>
      </c>
      <c r="B20742" s="1" t="s">
        <v>370</v>
      </c>
      <c r="C20742">
        <v>135.87419</v>
      </c>
      <c r="D20742">
        <v>687.68179999999995</v>
      </c>
    </row>
    <row r="20743" spans="1:4" x14ac:dyDescent="0.3">
      <c r="A20743" s="1" t="s">
        <v>363</v>
      </c>
      <c r="B20743" s="1" t="s">
        <v>370</v>
      </c>
      <c r="C20743">
        <v>133.74648999999999</v>
      </c>
      <c r="D20743">
        <v>688.94740000000002</v>
      </c>
    </row>
    <row r="20744" spans="1:4" x14ac:dyDescent="0.3">
      <c r="A20744" s="1" t="s">
        <v>363</v>
      </c>
      <c r="B20744" s="1" t="s">
        <v>370</v>
      </c>
      <c r="C20744">
        <v>131.24309</v>
      </c>
      <c r="D20744">
        <v>689.86496999999997</v>
      </c>
    </row>
    <row r="20745" spans="1:4" x14ac:dyDescent="0.3">
      <c r="A20745" s="1" t="s">
        <v>363</v>
      </c>
      <c r="B20745" s="1" t="s">
        <v>370</v>
      </c>
      <c r="C20745">
        <v>120.99749</v>
      </c>
      <c r="D20745">
        <v>694.84493999999995</v>
      </c>
    </row>
    <row r="20746" spans="1:4" x14ac:dyDescent="0.3">
      <c r="A20746" s="1" t="s">
        <v>363</v>
      </c>
      <c r="B20746" s="1" t="s">
        <v>370</v>
      </c>
      <c r="C20746">
        <v>110.20529999999999</v>
      </c>
      <c r="D20746">
        <v>698.86239999999998</v>
      </c>
    </row>
    <row r="20747" spans="1:4" x14ac:dyDescent="0.3">
      <c r="A20747" s="1" t="s">
        <v>363</v>
      </c>
      <c r="B20747" s="1" t="s">
        <v>370</v>
      </c>
      <c r="C20747">
        <v>106.53058</v>
      </c>
      <c r="D20747">
        <v>699.90977999999996</v>
      </c>
    </row>
    <row r="20748" spans="1:4" x14ac:dyDescent="0.3">
      <c r="A20748" s="1" t="s">
        <v>363</v>
      </c>
      <c r="B20748" s="1" t="s">
        <v>370</v>
      </c>
      <c r="C20748">
        <v>103.06039</v>
      </c>
      <c r="D20748">
        <v>700.45015999999998</v>
      </c>
    </row>
    <row r="20749" spans="1:4" x14ac:dyDescent="0.3">
      <c r="A20749" s="1" t="s">
        <v>363</v>
      </c>
      <c r="B20749" s="1" t="s">
        <v>370</v>
      </c>
      <c r="C20749">
        <v>168.95235</v>
      </c>
      <c r="D20749">
        <v>672.66439000000003</v>
      </c>
    </row>
    <row r="20750" spans="1:4" x14ac:dyDescent="0.3">
      <c r="A20750" s="1" t="s">
        <v>363</v>
      </c>
      <c r="B20750" s="1" t="s">
        <v>370</v>
      </c>
      <c r="C20750">
        <v>166.28948</v>
      </c>
      <c r="D20750">
        <v>673.59888999999998</v>
      </c>
    </row>
    <row r="20751" spans="1:4" x14ac:dyDescent="0.3">
      <c r="A20751" s="1" t="s">
        <v>363</v>
      </c>
      <c r="B20751" s="1" t="s">
        <v>370</v>
      </c>
      <c r="C20751">
        <v>163.79212999999999</v>
      </c>
      <c r="D20751">
        <v>674.45061999999996</v>
      </c>
    </row>
    <row r="20752" spans="1:4" x14ac:dyDescent="0.3">
      <c r="A20752" s="1" t="s">
        <v>363</v>
      </c>
      <c r="B20752" s="1" t="s">
        <v>370</v>
      </c>
      <c r="C20752">
        <v>162.91767999999999</v>
      </c>
      <c r="D20752">
        <v>675.07589999999902</v>
      </c>
    </row>
    <row r="20753" spans="1:4" x14ac:dyDescent="0.3">
      <c r="A20753" s="1" t="s">
        <v>363</v>
      </c>
      <c r="B20753" s="1" t="s">
        <v>370</v>
      </c>
      <c r="C20753">
        <v>161.80743999999899</v>
      </c>
      <c r="D20753">
        <v>675.70772999999997</v>
      </c>
    </row>
    <row r="20754" spans="1:4" x14ac:dyDescent="0.3">
      <c r="A20754" s="1" t="s">
        <v>363</v>
      </c>
      <c r="B20754" s="1" t="s">
        <v>370</v>
      </c>
      <c r="C20754">
        <v>160.77295999999899</v>
      </c>
      <c r="D20754">
        <v>675.93625999999995</v>
      </c>
    </row>
    <row r="20755" spans="1:4" x14ac:dyDescent="0.3">
      <c r="A20755" s="1" t="s">
        <v>363</v>
      </c>
      <c r="B20755" s="1" t="s">
        <v>370</v>
      </c>
      <c r="C20755">
        <v>159.82273999999899</v>
      </c>
      <c r="D20755">
        <v>676.10466999999903</v>
      </c>
    </row>
    <row r="20756" spans="1:4" x14ac:dyDescent="0.3">
      <c r="A20756" s="1" t="s">
        <v>363</v>
      </c>
      <c r="B20756" s="1" t="s">
        <v>370</v>
      </c>
      <c r="C20756">
        <v>157.675589999999</v>
      </c>
      <c r="D20756">
        <v>676.79846999999995</v>
      </c>
    </row>
    <row r="20757" spans="1:4" x14ac:dyDescent="0.3">
      <c r="A20757" s="1" t="s">
        <v>363</v>
      </c>
      <c r="B20757" s="1" t="s">
        <v>370</v>
      </c>
      <c r="C20757">
        <v>155.45639999999901</v>
      </c>
      <c r="D20757">
        <v>677.55984999999998</v>
      </c>
    </row>
    <row r="20758" spans="1:4" x14ac:dyDescent="0.3">
      <c r="A20758" s="1" t="s">
        <v>363</v>
      </c>
      <c r="B20758" s="1" t="s">
        <v>370</v>
      </c>
      <c r="C20758">
        <v>148.14685999999901</v>
      </c>
      <c r="D20758">
        <v>680.78066000000001</v>
      </c>
    </row>
    <row r="20759" spans="1:4" x14ac:dyDescent="0.3">
      <c r="A20759" s="1" t="s">
        <v>363</v>
      </c>
      <c r="B20759" s="1" t="s">
        <v>370</v>
      </c>
      <c r="C20759">
        <v>141.16657999999899</v>
      </c>
      <c r="D20759">
        <v>684.63886000000002</v>
      </c>
    </row>
    <row r="20760" spans="1:4" x14ac:dyDescent="0.3">
      <c r="A20760" s="1" t="s">
        <v>363</v>
      </c>
      <c r="B20760" s="1" t="s">
        <v>370</v>
      </c>
      <c r="C20760">
        <v>138.69309999999999</v>
      </c>
      <c r="D20760">
        <v>686.03409999999997</v>
      </c>
    </row>
    <row r="20761" spans="1:4" x14ac:dyDescent="0.3">
      <c r="A20761" s="1" t="s">
        <v>363</v>
      </c>
      <c r="B20761" s="1" t="s">
        <v>370</v>
      </c>
      <c r="C20761">
        <v>136.40330999999901</v>
      </c>
      <c r="D20761">
        <v>686.95420999999999</v>
      </c>
    </row>
    <row r="20762" spans="1:4" x14ac:dyDescent="0.3">
      <c r="A20762" s="1" t="s">
        <v>363</v>
      </c>
      <c r="B20762" s="1" t="s">
        <v>370</v>
      </c>
      <c r="C20762">
        <v>260.64537999999999</v>
      </c>
      <c r="D20762">
        <v>659.16845000000001</v>
      </c>
    </row>
    <row r="20763" spans="1:4" x14ac:dyDescent="0.3">
      <c r="A20763" s="1" t="s">
        <v>363</v>
      </c>
      <c r="B20763" s="1" t="s">
        <v>370</v>
      </c>
      <c r="C20763">
        <v>257.46985999999998</v>
      </c>
      <c r="D20763">
        <v>660.29317000000003</v>
      </c>
    </row>
    <row r="20764" spans="1:4" x14ac:dyDescent="0.3">
      <c r="A20764" s="1" t="s">
        <v>363</v>
      </c>
      <c r="B20764" s="1" t="s">
        <v>370</v>
      </c>
      <c r="C20764">
        <v>254.29434999999901</v>
      </c>
      <c r="D20764">
        <v>661.41790000000003</v>
      </c>
    </row>
    <row r="20765" spans="1:4" x14ac:dyDescent="0.3">
      <c r="A20765" s="1" t="s">
        <v>363</v>
      </c>
      <c r="B20765" s="1" t="s">
        <v>370</v>
      </c>
      <c r="C20765">
        <v>252.70658999999901</v>
      </c>
      <c r="D20765">
        <v>660.88858000000005</v>
      </c>
    </row>
    <row r="20766" spans="1:4" x14ac:dyDescent="0.3">
      <c r="A20766" s="1" t="s">
        <v>363</v>
      </c>
      <c r="B20766" s="1" t="s">
        <v>370</v>
      </c>
      <c r="C20766">
        <v>251.11882999999901</v>
      </c>
      <c r="D20766">
        <v>660.35927000000004</v>
      </c>
    </row>
    <row r="20767" spans="1:4" x14ac:dyDescent="0.3">
      <c r="A20767" s="1" t="s">
        <v>363</v>
      </c>
      <c r="B20767" s="1" t="s">
        <v>370</v>
      </c>
      <c r="C20767">
        <v>243.180039999999</v>
      </c>
      <c r="D20767">
        <v>661.55008999999995</v>
      </c>
    </row>
    <row r="20768" spans="1:4" x14ac:dyDescent="0.3">
      <c r="A20768" s="1" t="s">
        <v>363</v>
      </c>
      <c r="B20768" s="1" t="s">
        <v>370</v>
      </c>
      <c r="C20768">
        <v>235.24124999999901</v>
      </c>
      <c r="D20768">
        <v>662.74090000000001</v>
      </c>
    </row>
    <row r="20769" spans="1:4" x14ac:dyDescent="0.3">
      <c r="A20769" s="1" t="s">
        <v>363</v>
      </c>
      <c r="B20769" s="1" t="s">
        <v>370</v>
      </c>
      <c r="C20769">
        <v>225.317759999999</v>
      </c>
      <c r="D20769">
        <v>664.06410000000005</v>
      </c>
    </row>
    <row r="20770" spans="1:4" x14ac:dyDescent="0.3">
      <c r="A20770" s="1" t="s">
        <v>363</v>
      </c>
      <c r="B20770" s="1" t="s">
        <v>370</v>
      </c>
      <c r="C20770">
        <v>215.39426999999901</v>
      </c>
      <c r="D20770">
        <v>665.38729999999998</v>
      </c>
    </row>
    <row r="20771" spans="1:4" x14ac:dyDescent="0.3">
      <c r="A20771" s="1" t="s">
        <v>363</v>
      </c>
      <c r="B20771" s="1" t="s">
        <v>370</v>
      </c>
      <c r="C20771">
        <v>210.82945999999899</v>
      </c>
      <c r="D20771">
        <v>665.75108999999998</v>
      </c>
    </row>
    <row r="20772" spans="1:4" x14ac:dyDescent="0.3">
      <c r="A20772" s="1" t="s">
        <v>363</v>
      </c>
      <c r="B20772" s="1" t="s">
        <v>370</v>
      </c>
      <c r="C20772">
        <v>206.26465999999999</v>
      </c>
      <c r="D20772">
        <v>666.11488999999995</v>
      </c>
    </row>
    <row r="20773" spans="1:4" x14ac:dyDescent="0.3">
      <c r="A20773" s="1" t="s">
        <v>363</v>
      </c>
      <c r="B20773" s="1" t="s">
        <v>370</v>
      </c>
      <c r="C20773">
        <v>201.30291</v>
      </c>
      <c r="D20773">
        <v>666.97486000000004</v>
      </c>
    </row>
    <row r="20774" spans="1:4" x14ac:dyDescent="0.3">
      <c r="A20774" s="1" t="s">
        <v>363</v>
      </c>
      <c r="B20774" s="1" t="s">
        <v>370</v>
      </c>
      <c r="C20774">
        <v>196.34117000000001</v>
      </c>
      <c r="D20774">
        <v>667.83483000000001</v>
      </c>
    </row>
    <row r="20775" spans="1:4" x14ac:dyDescent="0.3">
      <c r="A20775" s="1" t="s">
        <v>363</v>
      </c>
      <c r="B20775" s="1" t="s">
        <v>370</v>
      </c>
      <c r="C20775">
        <v>189.19626</v>
      </c>
      <c r="D20775">
        <v>668.89346</v>
      </c>
    </row>
    <row r="20776" spans="1:4" x14ac:dyDescent="0.3">
      <c r="A20776" s="1" t="s">
        <v>363</v>
      </c>
      <c r="B20776" s="1" t="s">
        <v>370</v>
      </c>
      <c r="C20776">
        <v>182.05134999999899</v>
      </c>
      <c r="D20776">
        <v>669.95209999999997</v>
      </c>
    </row>
    <row r="20777" spans="1:4" x14ac:dyDescent="0.3">
      <c r="A20777" s="1" t="s">
        <v>363</v>
      </c>
      <c r="B20777" s="1" t="s">
        <v>370</v>
      </c>
      <c r="C20777">
        <v>175.50184999999999</v>
      </c>
      <c r="D20777">
        <v>671.30823999999996</v>
      </c>
    </row>
    <row r="20778" spans="1:4" x14ac:dyDescent="0.3">
      <c r="A20778" s="1" t="s">
        <v>363</v>
      </c>
      <c r="B20778" s="1" t="s">
        <v>370</v>
      </c>
      <c r="C20778">
        <v>168.95235</v>
      </c>
      <c r="D20778">
        <v>672.66439000000003</v>
      </c>
    </row>
    <row r="20779" spans="1:4" x14ac:dyDescent="0.3">
      <c r="A20779" s="1" t="s">
        <v>363</v>
      </c>
      <c r="B20779" s="1" t="s">
        <v>371</v>
      </c>
      <c r="C20779">
        <v>443.98550999999998</v>
      </c>
      <c r="D20779">
        <v>719.68799000000001</v>
      </c>
    </row>
    <row r="20780" spans="1:4" x14ac:dyDescent="0.3">
      <c r="A20780" s="1" t="s">
        <v>363</v>
      </c>
      <c r="B20780" s="1" t="s">
        <v>371</v>
      </c>
      <c r="C20780">
        <v>442.67957999999999</v>
      </c>
      <c r="D20780">
        <v>720.68425999999999</v>
      </c>
    </row>
    <row r="20781" spans="1:4" x14ac:dyDescent="0.3">
      <c r="A20781" s="1" t="s">
        <v>363</v>
      </c>
      <c r="B20781" s="1" t="s">
        <v>371</v>
      </c>
      <c r="C20781">
        <v>441.33792999999997</v>
      </c>
      <c r="D20781">
        <v>721.34204</v>
      </c>
    </row>
    <row r="20782" spans="1:4" x14ac:dyDescent="0.3">
      <c r="A20782" s="1" t="s">
        <v>363</v>
      </c>
      <c r="B20782" s="1" t="s">
        <v>371</v>
      </c>
      <c r="C20782">
        <v>439.62760999999898</v>
      </c>
      <c r="D20782">
        <v>722.45122000000003</v>
      </c>
    </row>
    <row r="20783" spans="1:4" x14ac:dyDescent="0.3">
      <c r="A20783" s="1" t="s">
        <v>363</v>
      </c>
      <c r="B20783" s="1" t="s">
        <v>371</v>
      </c>
      <c r="C20783">
        <v>437.76546999999903</v>
      </c>
      <c r="D20783">
        <v>723.65751</v>
      </c>
    </row>
    <row r="20784" spans="1:4" x14ac:dyDescent="0.3">
      <c r="A20784" s="1" t="s">
        <v>363</v>
      </c>
      <c r="B20784" s="1" t="s">
        <v>371</v>
      </c>
      <c r="C20784">
        <v>433.563369999999</v>
      </c>
      <c r="D20784">
        <v>726.39751999999999</v>
      </c>
    </row>
    <row r="20785" spans="1:4" x14ac:dyDescent="0.3">
      <c r="A20785" s="1" t="s">
        <v>363</v>
      </c>
      <c r="B20785" s="1" t="s">
        <v>371</v>
      </c>
      <c r="C20785">
        <v>429.42973999999998</v>
      </c>
      <c r="D20785">
        <v>729.01618999999903</v>
      </c>
    </row>
    <row r="20786" spans="1:4" x14ac:dyDescent="0.3">
      <c r="A20786" s="1" t="s">
        <v>363</v>
      </c>
      <c r="B20786" s="1" t="s">
        <v>371</v>
      </c>
      <c r="C20786">
        <v>426.19318999999899</v>
      </c>
      <c r="D20786">
        <v>730.85070999999903</v>
      </c>
    </row>
    <row r="20787" spans="1:4" x14ac:dyDescent="0.3">
      <c r="A20787" s="1" t="s">
        <v>363</v>
      </c>
      <c r="B20787" s="1" t="s">
        <v>371</v>
      </c>
      <c r="C20787">
        <v>423.07870999999898</v>
      </c>
      <c r="D20787">
        <v>732.39017999999999</v>
      </c>
    </row>
    <row r="20788" spans="1:4" x14ac:dyDescent="0.3">
      <c r="A20788" s="1" t="s">
        <v>363</v>
      </c>
      <c r="B20788" s="1" t="s">
        <v>371</v>
      </c>
      <c r="C20788">
        <v>421.735559999999</v>
      </c>
      <c r="D20788">
        <v>733.13507000000004</v>
      </c>
    </row>
    <row r="20789" spans="1:4" x14ac:dyDescent="0.3">
      <c r="A20789" s="1" t="s">
        <v>363</v>
      </c>
      <c r="B20789" s="1" t="s">
        <v>371</v>
      </c>
      <c r="C20789">
        <v>420.300129999999</v>
      </c>
      <c r="D20789">
        <v>733.91180999999995</v>
      </c>
    </row>
    <row r="20790" spans="1:4" x14ac:dyDescent="0.3">
      <c r="A20790" s="1" t="s">
        <v>363</v>
      </c>
      <c r="B20790" s="1" t="s">
        <v>371</v>
      </c>
      <c r="C20790">
        <v>417.11865999999998</v>
      </c>
      <c r="D20790">
        <v>735.25205000000005</v>
      </c>
    </row>
    <row r="20791" spans="1:4" x14ac:dyDescent="0.3">
      <c r="A20791" s="1" t="s">
        <v>363</v>
      </c>
      <c r="B20791" s="1" t="s">
        <v>371</v>
      </c>
      <c r="C20791">
        <v>413.94909999999999</v>
      </c>
      <c r="D20791">
        <v>736.16110000000003</v>
      </c>
    </row>
    <row r="20792" spans="1:4" x14ac:dyDescent="0.3">
      <c r="A20792" s="1" t="s">
        <v>363</v>
      </c>
      <c r="B20792" s="1" t="s">
        <v>371</v>
      </c>
      <c r="C20792">
        <v>412.74934999999999</v>
      </c>
      <c r="D20792">
        <v>736.6114</v>
      </c>
    </row>
    <row r="20793" spans="1:4" x14ac:dyDescent="0.3">
      <c r="A20793" s="1" t="s">
        <v>363</v>
      </c>
      <c r="B20793" s="1" t="s">
        <v>371</v>
      </c>
      <c r="C20793">
        <v>411.56745999999998</v>
      </c>
      <c r="D20793">
        <v>737.15345000000002</v>
      </c>
    </row>
    <row r="20794" spans="1:4" x14ac:dyDescent="0.3">
      <c r="A20794" s="1" t="s">
        <v>363</v>
      </c>
      <c r="B20794" s="1" t="s">
        <v>371</v>
      </c>
      <c r="C20794">
        <v>409.434899999999</v>
      </c>
      <c r="D20794">
        <v>737.70033000000001</v>
      </c>
    </row>
    <row r="20795" spans="1:4" x14ac:dyDescent="0.3">
      <c r="A20795" s="1" t="s">
        <v>363</v>
      </c>
      <c r="B20795" s="1" t="s">
        <v>371</v>
      </c>
      <c r="C20795">
        <v>407.20112999999998</v>
      </c>
      <c r="D20795">
        <v>738.27814000000001</v>
      </c>
    </row>
    <row r="20796" spans="1:4" x14ac:dyDescent="0.3">
      <c r="A20796" s="1" t="s">
        <v>363</v>
      </c>
      <c r="B20796" s="1" t="s">
        <v>371</v>
      </c>
      <c r="C20796">
        <v>399.92472999999899</v>
      </c>
      <c r="D20796">
        <v>740.31782999999996</v>
      </c>
    </row>
    <row r="20797" spans="1:4" x14ac:dyDescent="0.3">
      <c r="A20797" s="1" t="s">
        <v>363</v>
      </c>
      <c r="B20797" s="1" t="s">
        <v>371</v>
      </c>
      <c r="C20797">
        <v>392.51436999999902</v>
      </c>
      <c r="D20797">
        <v>741.58596</v>
      </c>
    </row>
    <row r="20798" spans="1:4" x14ac:dyDescent="0.3">
      <c r="A20798" s="1" t="s">
        <v>363</v>
      </c>
      <c r="B20798" s="1" t="s">
        <v>371</v>
      </c>
      <c r="C20798">
        <v>387.63002999999901</v>
      </c>
      <c r="D20798">
        <v>742.29055000000005</v>
      </c>
    </row>
    <row r="20799" spans="1:4" x14ac:dyDescent="0.3">
      <c r="A20799" s="1" t="s">
        <v>363</v>
      </c>
      <c r="B20799" s="1" t="s">
        <v>371</v>
      </c>
      <c r="C20799">
        <v>382.590879999999</v>
      </c>
      <c r="D20799">
        <v>743.23987999999997</v>
      </c>
    </row>
    <row r="20800" spans="1:4" x14ac:dyDescent="0.3">
      <c r="A20800" s="1" t="s">
        <v>363</v>
      </c>
      <c r="B20800" s="1" t="s">
        <v>371</v>
      </c>
      <c r="C20800">
        <v>380.67365999999902</v>
      </c>
      <c r="D20800">
        <v>743.36459000000002</v>
      </c>
    </row>
    <row r="20801" spans="1:4" x14ac:dyDescent="0.3">
      <c r="A20801" s="1" t="s">
        <v>363</v>
      </c>
      <c r="B20801" s="1" t="s">
        <v>371</v>
      </c>
      <c r="C20801">
        <v>379.01841999999903</v>
      </c>
      <c r="D20801">
        <v>743.43839000000003</v>
      </c>
    </row>
    <row r="20802" spans="1:4" x14ac:dyDescent="0.3">
      <c r="A20802" s="1" t="s">
        <v>363</v>
      </c>
      <c r="B20802" s="1" t="s">
        <v>371</v>
      </c>
      <c r="C20802">
        <v>376.30086999999901</v>
      </c>
      <c r="D20802">
        <v>743.74843999999996</v>
      </c>
    </row>
    <row r="20803" spans="1:4" x14ac:dyDescent="0.3">
      <c r="A20803" s="1" t="s">
        <v>363</v>
      </c>
      <c r="B20803" s="1" t="s">
        <v>371</v>
      </c>
      <c r="C20803">
        <v>373.46126999999899</v>
      </c>
      <c r="D20803">
        <v>743.57069000000001</v>
      </c>
    </row>
    <row r="20804" spans="1:4" x14ac:dyDescent="0.3">
      <c r="A20804" s="1" t="s">
        <v>363</v>
      </c>
      <c r="B20804" s="1" t="s">
        <v>371</v>
      </c>
      <c r="C20804">
        <v>365.45697999999902</v>
      </c>
      <c r="D20804">
        <v>744.4864</v>
      </c>
    </row>
    <row r="20805" spans="1:4" x14ac:dyDescent="0.3">
      <c r="A20805" s="1" t="s">
        <v>363</v>
      </c>
      <c r="B20805" s="1" t="s">
        <v>371</v>
      </c>
      <c r="C20805">
        <v>357.58368999999902</v>
      </c>
      <c r="D20805">
        <v>746.08462999999995</v>
      </c>
    </row>
    <row r="20806" spans="1:4" x14ac:dyDescent="0.3">
      <c r="A20806" s="1" t="s">
        <v>363</v>
      </c>
      <c r="B20806" s="1" t="s">
        <v>371</v>
      </c>
      <c r="C20806">
        <v>352.41900999999899</v>
      </c>
      <c r="D20806">
        <v>746.57349999999997</v>
      </c>
    </row>
    <row r="20807" spans="1:4" x14ac:dyDescent="0.3">
      <c r="A20807" s="1" t="s">
        <v>363</v>
      </c>
      <c r="B20807" s="1" t="s">
        <v>371</v>
      </c>
      <c r="C20807">
        <v>347.26325999999898</v>
      </c>
      <c r="D20807">
        <v>746.87851000000001</v>
      </c>
    </row>
    <row r="20808" spans="1:4" x14ac:dyDescent="0.3">
      <c r="A20808" s="1" t="s">
        <v>363</v>
      </c>
      <c r="B20808" s="1" t="s">
        <v>371</v>
      </c>
      <c r="C20808">
        <v>346.21136999999902</v>
      </c>
      <c r="D20808">
        <v>747.05494999999996</v>
      </c>
    </row>
    <row r="20809" spans="1:4" x14ac:dyDescent="0.3">
      <c r="A20809" s="1" t="s">
        <v>363</v>
      </c>
      <c r="B20809" s="1" t="s">
        <v>371</v>
      </c>
      <c r="C20809">
        <v>345.278559999999</v>
      </c>
      <c r="D20809">
        <v>747.47392000000002</v>
      </c>
    </row>
    <row r="20810" spans="1:4" x14ac:dyDescent="0.3">
      <c r="A20810" s="1" t="s">
        <v>363</v>
      </c>
      <c r="B20810" s="1" t="s">
        <v>371</v>
      </c>
      <c r="C20810">
        <v>342.555059999999</v>
      </c>
      <c r="D20810">
        <v>748.15263000000004</v>
      </c>
    </row>
    <row r="20811" spans="1:4" x14ac:dyDescent="0.3">
      <c r="A20811" s="1" t="s">
        <v>363</v>
      </c>
      <c r="B20811" s="1" t="s">
        <v>371</v>
      </c>
      <c r="C20811">
        <v>339.72140999999903</v>
      </c>
      <c r="D20811">
        <v>748.66474000000005</v>
      </c>
    </row>
    <row r="20812" spans="1:4" x14ac:dyDescent="0.3">
      <c r="A20812" s="1" t="s">
        <v>363</v>
      </c>
      <c r="B20812" s="1" t="s">
        <v>371</v>
      </c>
      <c r="C20812">
        <v>332.70947999999902</v>
      </c>
      <c r="D20812">
        <v>749.74171999999999</v>
      </c>
    </row>
    <row r="20813" spans="1:4" x14ac:dyDescent="0.3">
      <c r="A20813" s="1" t="s">
        <v>363</v>
      </c>
      <c r="B20813" s="1" t="s">
        <v>371</v>
      </c>
      <c r="C20813">
        <v>325.82852999999898</v>
      </c>
      <c r="D20813">
        <v>751.04637000000002</v>
      </c>
    </row>
    <row r="20814" spans="1:4" x14ac:dyDescent="0.3">
      <c r="A20814" s="1" t="s">
        <v>363</v>
      </c>
      <c r="B20814" s="1" t="s">
        <v>371</v>
      </c>
      <c r="C20814">
        <v>323.00380999999902</v>
      </c>
      <c r="D20814">
        <v>751.23972000000003</v>
      </c>
    </row>
    <row r="20815" spans="1:4" x14ac:dyDescent="0.3">
      <c r="A20815" s="1" t="s">
        <v>363</v>
      </c>
      <c r="B20815" s="1" t="s">
        <v>371</v>
      </c>
      <c r="C20815">
        <v>320.27136999999902</v>
      </c>
      <c r="D20815">
        <v>751.50948000000005</v>
      </c>
    </row>
    <row r="20816" spans="1:4" x14ac:dyDescent="0.3">
      <c r="A20816" s="1" t="s">
        <v>363</v>
      </c>
      <c r="B20816" s="1" t="s">
        <v>371</v>
      </c>
      <c r="C20816">
        <v>488.97068999999902</v>
      </c>
      <c r="D20816">
        <v>699.51036999999997</v>
      </c>
    </row>
    <row r="20817" spans="1:4" x14ac:dyDescent="0.3">
      <c r="A20817" s="1" t="s">
        <v>363</v>
      </c>
      <c r="B20817" s="1" t="s">
        <v>371</v>
      </c>
      <c r="C20817">
        <v>486.09476999999902</v>
      </c>
      <c r="D20817">
        <v>700.88744999999994</v>
      </c>
    </row>
    <row r="20818" spans="1:4" x14ac:dyDescent="0.3">
      <c r="A20818" s="1" t="s">
        <v>363</v>
      </c>
      <c r="B20818" s="1" t="s">
        <v>371</v>
      </c>
      <c r="C20818">
        <v>482.22271999999901</v>
      </c>
      <c r="D20818">
        <v>701.82572000000005</v>
      </c>
    </row>
    <row r="20819" spans="1:4" x14ac:dyDescent="0.3">
      <c r="A20819" s="1" t="s">
        <v>363</v>
      </c>
      <c r="B20819" s="1" t="s">
        <v>371</v>
      </c>
      <c r="C20819">
        <v>476.722479999999</v>
      </c>
      <c r="D20819">
        <v>703.30516</v>
      </c>
    </row>
    <row r="20820" spans="1:4" x14ac:dyDescent="0.3">
      <c r="A20820" s="1" t="s">
        <v>363</v>
      </c>
      <c r="B20820" s="1" t="s">
        <v>371</v>
      </c>
      <c r="C20820">
        <v>471.505349999999</v>
      </c>
      <c r="D20820">
        <v>705.13381000000004</v>
      </c>
    </row>
    <row r="20821" spans="1:4" x14ac:dyDescent="0.3">
      <c r="A20821" s="1" t="s">
        <v>363</v>
      </c>
      <c r="B20821" s="1" t="s">
        <v>371</v>
      </c>
      <c r="C20821">
        <v>469.14901999999898</v>
      </c>
      <c r="D20821">
        <v>706.25914</v>
      </c>
    </row>
    <row r="20822" spans="1:4" x14ac:dyDescent="0.3">
      <c r="A20822" s="1" t="s">
        <v>363</v>
      </c>
      <c r="B20822" s="1" t="s">
        <v>371</v>
      </c>
      <c r="C20822">
        <v>466.74207999999902</v>
      </c>
      <c r="D20822">
        <v>707.18439999999998</v>
      </c>
    </row>
    <row r="20823" spans="1:4" x14ac:dyDescent="0.3">
      <c r="A20823" s="1" t="s">
        <v>363</v>
      </c>
      <c r="B20823" s="1" t="s">
        <v>371</v>
      </c>
      <c r="C20823">
        <v>465.145389999999</v>
      </c>
      <c r="D20823">
        <v>707.52859999999998</v>
      </c>
    </row>
    <row r="20824" spans="1:4" x14ac:dyDescent="0.3">
      <c r="A20824" s="1" t="s">
        <v>363</v>
      </c>
      <c r="B20824" s="1" t="s">
        <v>371</v>
      </c>
      <c r="C20824">
        <v>463.56655999999901</v>
      </c>
      <c r="D20824">
        <v>708.17674999999997</v>
      </c>
    </row>
    <row r="20825" spans="1:4" x14ac:dyDescent="0.3">
      <c r="A20825" s="1" t="s">
        <v>363</v>
      </c>
      <c r="B20825" s="1" t="s">
        <v>371</v>
      </c>
      <c r="C20825">
        <v>460.20894999999899</v>
      </c>
      <c r="D20825">
        <v>709.78940999999998</v>
      </c>
    </row>
    <row r="20826" spans="1:4" x14ac:dyDescent="0.3">
      <c r="A20826" s="1" t="s">
        <v>363</v>
      </c>
      <c r="B20826" s="1" t="s">
        <v>371</v>
      </c>
      <c r="C20826">
        <v>456.81858999999901</v>
      </c>
      <c r="D20826">
        <v>711.48483999999996</v>
      </c>
    </row>
    <row r="20827" spans="1:4" x14ac:dyDescent="0.3">
      <c r="A20827" s="1" t="s">
        <v>363</v>
      </c>
      <c r="B20827" s="1" t="s">
        <v>371</v>
      </c>
      <c r="C20827">
        <v>455.17724999999899</v>
      </c>
      <c r="D20827">
        <v>712.55564000000004</v>
      </c>
    </row>
    <row r="20828" spans="1:4" x14ac:dyDescent="0.3">
      <c r="A20828" s="1" t="s">
        <v>363</v>
      </c>
      <c r="B20828" s="1" t="s">
        <v>371</v>
      </c>
      <c r="C20828">
        <v>453.643069999999</v>
      </c>
      <c r="D20828">
        <v>713.60172</v>
      </c>
    </row>
    <row r="20829" spans="1:4" x14ac:dyDescent="0.3">
      <c r="A20829" s="1" t="s">
        <v>363</v>
      </c>
      <c r="B20829" s="1" t="s">
        <v>371</v>
      </c>
      <c r="C20829">
        <v>452.07317999999901</v>
      </c>
      <c r="D20829">
        <v>714.38711999999998</v>
      </c>
    </row>
    <row r="20830" spans="1:4" x14ac:dyDescent="0.3">
      <c r="A20830" s="1" t="s">
        <v>363</v>
      </c>
      <c r="B20830" s="1" t="s">
        <v>371</v>
      </c>
      <c r="C20830">
        <v>450.46755999999903</v>
      </c>
      <c r="D20830">
        <v>715.32165999999995</v>
      </c>
    </row>
    <row r="20831" spans="1:4" x14ac:dyDescent="0.3">
      <c r="A20831" s="1" t="s">
        <v>363</v>
      </c>
      <c r="B20831" s="1" t="s">
        <v>371</v>
      </c>
      <c r="C20831">
        <v>447.988169999999</v>
      </c>
      <c r="D20831">
        <v>717.34343000000001</v>
      </c>
    </row>
    <row r="20832" spans="1:4" x14ac:dyDescent="0.3">
      <c r="A20832" s="1" t="s">
        <v>363</v>
      </c>
      <c r="B20832" s="1" t="s">
        <v>371</v>
      </c>
      <c r="C20832">
        <v>444.91039999999902</v>
      </c>
      <c r="D20832">
        <v>718.56347000000005</v>
      </c>
    </row>
    <row r="20833" spans="1:4" x14ac:dyDescent="0.3">
      <c r="A20833" s="1" t="s">
        <v>363</v>
      </c>
      <c r="B20833" s="1" t="s">
        <v>371</v>
      </c>
      <c r="C20833">
        <v>568.35858999999903</v>
      </c>
      <c r="D20833">
        <v>691.17465000000004</v>
      </c>
    </row>
    <row r="20834" spans="1:4" x14ac:dyDescent="0.3">
      <c r="A20834" s="1" t="s">
        <v>363</v>
      </c>
      <c r="B20834" s="1" t="s">
        <v>371</v>
      </c>
      <c r="C20834">
        <v>550.29784999999902</v>
      </c>
      <c r="D20834">
        <v>692.76241000000005</v>
      </c>
    </row>
    <row r="20835" spans="1:4" x14ac:dyDescent="0.3">
      <c r="A20835" s="1" t="s">
        <v>363</v>
      </c>
      <c r="B20835" s="1" t="s">
        <v>371</v>
      </c>
      <c r="C20835">
        <v>532.23709999999903</v>
      </c>
      <c r="D20835">
        <v>694.35017000000005</v>
      </c>
    </row>
    <row r="20836" spans="1:4" x14ac:dyDescent="0.3">
      <c r="A20836" s="1" t="s">
        <v>363</v>
      </c>
      <c r="B20836" s="1" t="s">
        <v>371</v>
      </c>
      <c r="C20836">
        <v>524.89371999999901</v>
      </c>
      <c r="D20836">
        <v>695.11090999999999</v>
      </c>
    </row>
    <row r="20837" spans="1:4" x14ac:dyDescent="0.3">
      <c r="A20837" s="1" t="s">
        <v>363</v>
      </c>
      <c r="B20837" s="1" t="s">
        <v>371</v>
      </c>
      <c r="C20837">
        <v>517.55033999999898</v>
      </c>
      <c r="D20837">
        <v>695.87163999999996</v>
      </c>
    </row>
    <row r="20838" spans="1:4" x14ac:dyDescent="0.3">
      <c r="A20838" s="1" t="s">
        <v>363</v>
      </c>
      <c r="B20838" s="1" t="s">
        <v>371</v>
      </c>
      <c r="C20838">
        <v>516.16104999999902</v>
      </c>
      <c r="D20838">
        <v>696.43409999999994</v>
      </c>
    </row>
    <row r="20839" spans="1:4" x14ac:dyDescent="0.3">
      <c r="A20839" s="1" t="s">
        <v>363</v>
      </c>
      <c r="B20839" s="1" t="s">
        <v>371</v>
      </c>
      <c r="C20839">
        <v>514.77175999999895</v>
      </c>
      <c r="D20839">
        <v>696.99656000000004</v>
      </c>
    </row>
    <row r="20840" spans="1:4" x14ac:dyDescent="0.3">
      <c r="A20840" s="1" t="s">
        <v>363</v>
      </c>
      <c r="B20840" s="1" t="s">
        <v>371</v>
      </c>
      <c r="C20840">
        <v>511.199309999999</v>
      </c>
      <c r="D20840">
        <v>697.26112000000001</v>
      </c>
    </row>
    <row r="20841" spans="1:4" x14ac:dyDescent="0.3">
      <c r="A20841" s="1" t="s">
        <v>363</v>
      </c>
      <c r="B20841" s="1" t="s">
        <v>371</v>
      </c>
      <c r="C20841">
        <v>507.62684999999902</v>
      </c>
      <c r="D20841">
        <v>697.52567999999997</v>
      </c>
    </row>
    <row r="20842" spans="1:4" x14ac:dyDescent="0.3">
      <c r="A20842" s="1" t="s">
        <v>363</v>
      </c>
      <c r="B20842" s="1" t="s">
        <v>371</v>
      </c>
      <c r="C20842">
        <v>504.84826999999899</v>
      </c>
      <c r="D20842">
        <v>697.75729999999999</v>
      </c>
    </row>
    <row r="20843" spans="1:4" x14ac:dyDescent="0.3">
      <c r="A20843" s="1" t="s">
        <v>363</v>
      </c>
      <c r="B20843" s="1" t="s">
        <v>371</v>
      </c>
      <c r="C20843">
        <v>502.06968999999901</v>
      </c>
      <c r="D20843">
        <v>697.98891000000003</v>
      </c>
    </row>
    <row r="20844" spans="1:4" x14ac:dyDescent="0.3">
      <c r="A20844" s="1" t="s">
        <v>363</v>
      </c>
      <c r="B20844" s="1" t="s">
        <v>371</v>
      </c>
      <c r="C20844">
        <v>501.077349999999</v>
      </c>
      <c r="D20844">
        <v>698.22032999999999</v>
      </c>
    </row>
    <row r="20845" spans="1:4" x14ac:dyDescent="0.3">
      <c r="A20845" s="1" t="s">
        <v>363</v>
      </c>
      <c r="B20845" s="1" t="s">
        <v>371</v>
      </c>
      <c r="C20845">
        <v>500.08499999999901</v>
      </c>
      <c r="D20845">
        <v>698.45173999999997</v>
      </c>
    </row>
    <row r="20846" spans="1:4" x14ac:dyDescent="0.3">
      <c r="A20846" s="1" t="s">
        <v>363</v>
      </c>
      <c r="B20846" s="1" t="s">
        <v>371</v>
      </c>
      <c r="C20846">
        <v>498.29876999999902</v>
      </c>
      <c r="D20846">
        <v>698.51803999999902</v>
      </c>
    </row>
    <row r="20847" spans="1:4" x14ac:dyDescent="0.3">
      <c r="A20847" s="1" t="s">
        <v>363</v>
      </c>
      <c r="B20847" s="1" t="s">
        <v>371</v>
      </c>
      <c r="C20847">
        <v>496.51253999999898</v>
      </c>
      <c r="D20847">
        <v>698.58433999999897</v>
      </c>
    </row>
    <row r="20848" spans="1:4" x14ac:dyDescent="0.3">
      <c r="A20848" s="1" t="s">
        <v>363</v>
      </c>
      <c r="B20848" s="1" t="s">
        <v>371</v>
      </c>
      <c r="C20848">
        <v>494.72631999999902</v>
      </c>
      <c r="D20848">
        <v>699.04736999999898</v>
      </c>
    </row>
    <row r="20849" spans="1:4" x14ac:dyDescent="0.3">
      <c r="A20849" s="1" t="s">
        <v>363</v>
      </c>
      <c r="B20849" s="1" t="s">
        <v>371</v>
      </c>
      <c r="C20849">
        <v>492.94008999999897</v>
      </c>
      <c r="D20849">
        <v>699.51039999999898</v>
      </c>
    </row>
    <row r="20850" spans="1:4" x14ac:dyDescent="0.3">
      <c r="A20850" s="1" t="s">
        <v>363</v>
      </c>
      <c r="B20850" s="1" t="s">
        <v>371</v>
      </c>
      <c r="C20850">
        <v>490.955389999999</v>
      </c>
      <c r="D20850">
        <v>699.51039999999898</v>
      </c>
    </row>
    <row r="20851" spans="1:4" x14ac:dyDescent="0.3">
      <c r="A20851" s="1" t="s">
        <v>363</v>
      </c>
      <c r="B20851" s="1" t="s">
        <v>371</v>
      </c>
      <c r="C20851">
        <v>488.97068999999999</v>
      </c>
      <c r="D20851">
        <v>699.51039999999898</v>
      </c>
    </row>
    <row r="20852" spans="1:4" x14ac:dyDescent="0.3">
      <c r="A20852" s="1" t="s">
        <v>363</v>
      </c>
      <c r="B20852" s="1" t="s">
        <v>372</v>
      </c>
      <c r="C20852">
        <v>348.80725999999999</v>
      </c>
      <c r="D20852">
        <v>692.12662</v>
      </c>
    </row>
    <row r="20853" spans="1:4" x14ac:dyDescent="0.3">
      <c r="A20853" s="1" t="s">
        <v>363</v>
      </c>
      <c r="B20853" s="1" t="s">
        <v>372</v>
      </c>
      <c r="C20853">
        <v>347.81491</v>
      </c>
      <c r="D20853">
        <v>692.58965000000001</v>
      </c>
    </row>
    <row r="20854" spans="1:4" x14ac:dyDescent="0.3">
      <c r="A20854" s="1" t="s">
        <v>363</v>
      </c>
      <c r="B20854" s="1" t="s">
        <v>372</v>
      </c>
      <c r="C20854">
        <v>346.82256000000001</v>
      </c>
      <c r="D20854">
        <v>693.05268000000001</v>
      </c>
    </row>
    <row r="20855" spans="1:4" x14ac:dyDescent="0.3">
      <c r="A20855" s="1" t="s">
        <v>363</v>
      </c>
      <c r="B20855" s="1" t="s">
        <v>372</v>
      </c>
      <c r="C20855">
        <v>345.03634</v>
      </c>
      <c r="D20855">
        <v>692.35803999999996</v>
      </c>
    </row>
    <row r="20856" spans="1:4" x14ac:dyDescent="0.3">
      <c r="A20856" s="1" t="s">
        <v>363</v>
      </c>
      <c r="B20856" s="1" t="s">
        <v>372</v>
      </c>
      <c r="C20856">
        <v>343.25011000000001</v>
      </c>
      <c r="D20856">
        <v>691.66338999999903</v>
      </c>
    </row>
    <row r="20857" spans="1:4" x14ac:dyDescent="0.3">
      <c r="A20857" s="1" t="s">
        <v>363</v>
      </c>
      <c r="B20857" s="1" t="s">
        <v>372</v>
      </c>
      <c r="C20857">
        <v>336.89908000000003</v>
      </c>
      <c r="D20857">
        <v>692.523359999999</v>
      </c>
    </row>
    <row r="20858" spans="1:4" x14ac:dyDescent="0.3">
      <c r="A20858" s="1" t="s">
        <v>363</v>
      </c>
      <c r="B20858" s="1" t="s">
        <v>372</v>
      </c>
      <c r="C20858">
        <v>330.54804000000001</v>
      </c>
      <c r="D20858">
        <v>693.38332999999898</v>
      </c>
    </row>
    <row r="20859" spans="1:4" x14ac:dyDescent="0.3">
      <c r="A20859" s="1" t="s">
        <v>363</v>
      </c>
      <c r="B20859" s="1" t="s">
        <v>372</v>
      </c>
      <c r="C20859">
        <v>329.15875999999997</v>
      </c>
      <c r="D20859">
        <v>693.51570999999899</v>
      </c>
    </row>
    <row r="20860" spans="1:4" x14ac:dyDescent="0.3">
      <c r="A20860" s="1" t="s">
        <v>363</v>
      </c>
      <c r="B20860" s="1" t="s">
        <v>372</v>
      </c>
      <c r="C20860">
        <v>327.76947000000001</v>
      </c>
      <c r="D20860">
        <v>693.648089999999</v>
      </c>
    </row>
    <row r="20861" spans="1:4" x14ac:dyDescent="0.3">
      <c r="A20861" s="1" t="s">
        <v>363</v>
      </c>
      <c r="B20861" s="1" t="s">
        <v>372</v>
      </c>
      <c r="C20861">
        <v>326.77712000000002</v>
      </c>
      <c r="D20861">
        <v>694.011879999999</v>
      </c>
    </row>
    <row r="20862" spans="1:4" x14ac:dyDescent="0.3">
      <c r="A20862" s="1" t="s">
        <v>363</v>
      </c>
      <c r="B20862" s="1" t="s">
        <v>372</v>
      </c>
      <c r="C20862">
        <v>325.78476999999998</v>
      </c>
      <c r="D20862">
        <v>694.37567999999897</v>
      </c>
    </row>
    <row r="20863" spans="1:4" x14ac:dyDescent="0.3">
      <c r="A20863" s="1" t="s">
        <v>363</v>
      </c>
      <c r="B20863" s="1" t="s">
        <v>372</v>
      </c>
      <c r="C20863">
        <v>323.00619</v>
      </c>
      <c r="D20863">
        <v>693.81341999999904</v>
      </c>
    </row>
    <row r="20864" spans="1:4" x14ac:dyDescent="0.3">
      <c r="A20864" s="1" t="s">
        <v>363</v>
      </c>
      <c r="B20864" s="1" t="s">
        <v>372</v>
      </c>
      <c r="C20864">
        <v>320.22761000000003</v>
      </c>
      <c r="D20864">
        <v>693.25114999999903</v>
      </c>
    </row>
    <row r="20865" spans="1:4" x14ac:dyDescent="0.3">
      <c r="A20865" s="1" t="s">
        <v>363</v>
      </c>
      <c r="B20865" s="1" t="s">
        <v>372</v>
      </c>
      <c r="C20865">
        <v>384.53181999999998</v>
      </c>
      <c r="D20865">
        <v>690.00933999999904</v>
      </c>
    </row>
    <row r="20866" spans="1:4" x14ac:dyDescent="0.3">
      <c r="A20866" s="1" t="s">
        <v>363</v>
      </c>
      <c r="B20866" s="1" t="s">
        <v>372</v>
      </c>
      <c r="C20866">
        <v>383.32909000000001</v>
      </c>
      <c r="D20866">
        <v>691.036419999999</v>
      </c>
    </row>
    <row r="20867" spans="1:4" x14ac:dyDescent="0.3">
      <c r="A20867" s="1" t="s">
        <v>363</v>
      </c>
      <c r="B20867" s="1" t="s">
        <v>372</v>
      </c>
      <c r="C20867">
        <v>382.15017999999998</v>
      </c>
      <c r="D20867">
        <v>692.25878999999895</v>
      </c>
    </row>
    <row r="20868" spans="1:4" x14ac:dyDescent="0.3">
      <c r="A20868" s="1" t="s">
        <v>363</v>
      </c>
      <c r="B20868" s="1" t="s">
        <v>372</v>
      </c>
      <c r="C20868">
        <v>378.80000999999999</v>
      </c>
      <c r="D20868">
        <v>693.03331999999898</v>
      </c>
    </row>
    <row r="20869" spans="1:4" x14ac:dyDescent="0.3">
      <c r="A20869" s="1" t="s">
        <v>363</v>
      </c>
      <c r="B20869" s="1" t="s">
        <v>372</v>
      </c>
      <c r="C20869">
        <v>375.40221000000003</v>
      </c>
      <c r="D20869">
        <v>692.06031999999902</v>
      </c>
    </row>
    <row r="20870" spans="1:4" x14ac:dyDescent="0.3">
      <c r="A20870" s="1" t="s">
        <v>363</v>
      </c>
      <c r="B20870" s="1" t="s">
        <v>372</v>
      </c>
      <c r="C20870">
        <v>349.20420000000001</v>
      </c>
      <c r="D20870">
        <v>691.66337999999905</v>
      </c>
    </row>
    <row r="20871" spans="1:4" x14ac:dyDescent="0.3">
      <c r="A20871" s="1" t="s">
        <v>363</v>
      </c>
      <c r="B20871" s="1" t="s">
        <v>372</v>
      </c>
      <c r="C20871">
        <v>352.04827</v>
      </c>
      <c r="D20871">
        <v>690.25702999999896</v>
      </c>
    </row>
    <row r="20872" spans="1:4" x14ac:dyDescent="0.3">
      <c r="A20872" s="1" t="s">
        <v>363</v>
      </c>
      <c r="B20872" s="1" t="s">
        <v>372</v>
      </c>
      <c r="C20872">
        <v>355.95217000000002</v>
      </c>
      <c r="D20872">
        <v>690.00933999999904</v>
      </c>
    </row>
    <row r="20873" spans="1:4" x14ac:dyDescent="0.3">
      <c r="A20873" s="1" t="s">
        <v>363</v>
      </c>
      <c r="B20873" s="1" t="s">
        <v>372</v>
      </c>
      <c r="C20873">
        <v>358.05644999999998</v>
      </c>
      <c r="D20873">
        <v>688.95918999999901</v>
      </c>
    </row>
    <row r="20874" spans="1:4" x14ac:dyDescent="0.3">
      <c r="A20874" s="1" t="s">
        <v>363</v>
      </c>
      <c r="B20874" s="1" t="s">
        <v>372</v>
      </c>
      <c r="C20874">
        <v>360.31851</v>
      </c>
      <c r="D20874">
        <v>688.09092999999905</v>
      </c>
    </row>
    <row r="20875" spans="1:4" x14ac:dyDescent="0.3">
      <c r="A20875" s="1" t="s">
        <v>363</v>
      </c>
      <c r="B20875" s="1" t="s">
        <v>372</v>
      </c>
      <c r="C20875">
        <v>362.58355</v>
      </c>
      <c r="D20875">
        <v>688.30485999999905</v>
      </c>
    </row>
    <row r="20876" spans="1:4" x14ac:dyDescent="0.3">
      <c r="A20876" s="1" t="s">
        <v>363</v>
      </c>
      <c r="B20876" s="1" t="s">
        <v>372</v>
      </c>
      <c r="C20876">
        <v>364.68484000000001</v>
      </c>
      <c r="D20876">
        <v>688.68633999999895</v>
      </c>
    </row>
    <row r="20877" spans="1:4" x14ac:dyDescent="0.3">
      <c r="A20877" s="1" t="s">
        <v>363</v>
      </c>
      <c r="B20877" s="1" t="s">
        <v>372</v>
      </c>
      <c r="C20877">
        <v>368.37688000000003</v>
      </c>
      <c r="D20877">
        <v>688.47322999999903</v>
      </c>
    </row>
    <row r="20878" spans="1:4" x14ac:dyDescent="0.3">
      <c r="A20878" s="1" t="s">
        <v>363</v>
      </c>
      <c r="B20878" s="1" t="s">
        <v>372</v>
      </c>
      <c r="C20878">
        <v>372.22669000000002</v>
      </c>
      <c r="D20878">
        <v>688.95109999999897</v>
      </c>
    </row>
    <row r="20879" spans="1:4" x14ac:dyDescent="0.3">
      <c r="A20879" s="1" t="s">
        <v>363</v>
      </c>
      <c r="B20879" s="1" t="s">
        <v>372</v>
      </c>
      <c r="C20879">
        <v>373.58026000000001</v>
      </c>
      <c r="D20879">
        <v>689.87159999999903</v>
      </c>
    </row>
    <row r="20880" spans="1:4" x14ac:dyDescent="0.3">
      <c r="A20880" s="1" t="s">
        <v>363</v>
      </c>
      <c r="B20880" s="1" t="s">
        <v>372</v>
      </c>
      <c r="C20880">
        <v>375.00527</v>
      </c>
      <c r="D20880">
        <v>690.86950999999897</v>
      </c>
    </row>
    <row r="20881" spans="1:4" x14ac:dyDescent="0.3">
      <c r="A20881" s="1" t="s">
        <v>363</v>
      </c>
      <c r="B20881" s="1" t="s">
        <v>372</v>
      </c>
      <c r="C20881">
        <v>444.73563000000001</v>
      </c>
      <c r="D20881">
        <v>679.68890999999905</v>
      </c>
    </row>
    <row r="20882" spans="1:4" x14ac:dyDescent="0.3">
      <c r="A20882" s="1" t="s">
        <v>363</v>
      </c>
      <c r="B20882" s="1" t="s">
        <v>372</v>
      </c>
      <c r="C20882">
        <v>443.47881999999998</v>
      </c>
      <c r="D20882">
        <v>680.48774999999898</v>
      </c>
    </row>
    <row r="20883" spans="1:4" x14ac:dyDescent="0.3">
      <c r="A20883" s="1" t="s">
        <v>363</v>
      </c>
      <c r="B20883" s="1" t="s">
        <v>372</v>
      </c>
      <c r="C20883">
        <v>442.08805000000001</v>
      </c>
      <c r="D20883">
        <v>681.07819999999901</v>
      </c>
    </row>
    <row r="20884" spans="1:4" x14ac:dyDescent="0.3">
      <c r="A20884" s="1" t="s">
        <v>363</v>
      </c>
      <c r="B20884" s="1" t="s">
        <v>372</v>
      </c>
      <c r="C20884">
        <v>441.08031999999997</v>
      </c>
      <c r="D20884">
        <v>682.726889999999</v>
      </c>
    </row>
    <row r="20885" spans="1:4" x14ac:dyDescent="0.3">
      <c r="A20885" s="1" t="s">
        <v>363</v>
      </c>
      <c r="B20885" s="1" t="s">
        <v>372</v>
      </c>
      <c r="C20885">
        <v>439.70641000000001</v>
      </c>
      <c r="D20885">
        <v>684.05524999999898</v>
      </c>
    </row>
    <row r="20886" spans="1:4" x14ac:dyDescent="0.3">
      <c r="A20886" s="1" t="s">
        <v>363</v>
      </c>
      <c r="B20886" s="1" t="s">
        <v>372</v>
      </c>
      <c r="C20886">
        <v>427.95006000000001</v>
      </c>
      <c r="D20886">
        <v>688.02805999999896</v>
      </c>
    </row>
    <row r="20887" spans="1:4" x14ac:dyDescent="0.3">
      <c r="A20887" s="1" t="s">
        <v>363</v>
      </c>
      <c r="B20887" s="1" t="s">
        <v>372</v>
      </c>
      <c r="C20887">
        <v>415.89004</v>
      </c>
      <c r="D20887">
        <v>691.26644999999905</v>
      </c>
    </row>
    <row r="20888" spans="1:4" x14ac:dyDescent="0.3">
      <c r="A20888" s="1" t="s">
        <v>363</v>
      </c>
      <c r="B20888" s="1" t="s">
        <v>372</v>
      </c>
      <c r="C20888">
        <v>410.61520999999999</v>
      </c>
      <c r="D20888">
        <v>691.43333999999902</v>
      </c>
    </row>
    <row r="20889" spans="1:4" x14ac:dyDescent="0.3">
      <c r="A20889" s="1" t="s">
        <v>363</v>
      </c>
      <c r="B20889" s="1" t="s">
        <v>372</v>
      </c>
      <c r="C20889">
        <v>405.56961000000001</v>
      </c>
      <c r="D20889">
        <v>691.06797999999901</v>
      </c>
    </row>
    <row r="20890" spans="1:4" x14ac:dyDescent="0.3">
      <c r="A20890" s="1" t="s">
        <v>363</v>
      </c>
      <c r="B20890" s="1" t="s">
        <v>372</v>
      </c>
      <c r="C20890">
        <v>403.17309</v>
      </c>
      <c r="D20890">
        <v>690.52446999999904</v>
      </c>
    </row>
    <row r="20891" spans="1:4" x14ac:dyDescent="0.3">
      <c r="A20891" s="1" t="s">
        <v>363</v>
      </c>
      <c r="B20891" s="1" t="s">
        <v>372</v>
      </c>
      <c r="C20891">
        <v>400.80633999999998</v>
      </c>
      <c r="D20891">
        <v>690.07562999999902</v>
      </c>
    </row>
    <row r="20892" spans="1:4" x14ac:dyDescent="0.3">
      <c r="A20892" s="1" t="s">
        <v>363</v>
      </c>
      <c r="B20892" s="1" t="s">
        <v>372</v>
      </c>
      <c r="C20892">
        <v>399.03500000000003</v>
      </c>
      <c r="D20892">
        <v>690.35615999999902</v>
      </c>
    </row>
    <row r="20893" spans="1:4" x14ac:dyDescent="0.3">
      <c r="A20893" s="1" t="s">
        <v>363</v>
      </c>
      <c r="B20893" s="1" t="s">
        <v>372</v>
      </c>
      <c r="C20893">
        <v>397.23388</v>
      </c>
      <c r="D20893">
        <v>690.73731999999904</v>
      </c>
    </row>
    <row r="20894" spans="1:4" x14ac:dyDescent="0.3">
      <c r="A20894" s="1" t="s">
        <v>363</v>
      </c>
      <c r="B20894" s="1" t="s">
        <v>372</v>
      </c>
      <c r="C20894">
        <v>395.31468000000001</v>
      </c>
      <c r="D20894">
        <v>690.19517999999903</v>
      </c>
    </row>
    <row r="20895" spans="1:4" x14ac:dyDescent="0.3">
      <c r="A20895" s="1" t="s">
        <v>363</v>
      </c>
      <c r="B20895" s="1" t="s">
        <v>372</v>
      </c>
      <c r="C20895">
        <v>393.26449000000002</v>
      </c>
      <c r="D20895">
        <v>689.41392999999903</v>
      </c>
    </row>
    <row r="20896" spans="1:4" x14ac:dyDescent="0.3">
      <c r="A20896" s="1" t="s">
        <v>363</v>
      </c>
      <c r="B20896" s="1" t="s">
        <v>372</v>
      </c>
      <c r="C20896">
        <v>388.78055999999998</v>
      </c>
      <c r="D20896">
        <v>688.55862999999897</v>
      </c>
    </row>
    <row r="20897" spans="1:4" x14ac:dyDescent="0.3">
      <c r="A20897" s="1" t="s">
        <v>363</v>
      </c>
      <c r="B20897" s="1" t="s">
        <v>372</v>
      </c>
      <c r="C20897">
        <v>384.53181999999998</v>
      </c>
      <c r="D20897">
        <v>689.28174999999896</v>
      </c>
    </row>
    <row r="20898" spans="1:4" x14ac:dyDescent="0.3">
      <c r="A20898" s="1" t="s">
        <v>363</v>
      </c>
      <c r="B20898" s="1" t="s">
        <v>372</v>
      </c>
      <c r="C20898">
        <v>477.81256999999999</v>
      </c>
      <c r="D20898">
        <v>670.62560999999903</v>
      </c>
    </row>
    <row r="20899" spans="1:4" x14ac:dyDescent="0.3">
      <c r="A20899" s="1" t="s">
        <v>363</v>
      </c>
      <c r="B20899" s="1" t="s">
        <v>372</v>
      </c>
      <c r="C20899">
        <v>473.82978000000003</v>
      </c>
      <c r="D20899">
        <v>671.93912999999895</v>
      </c>
    </row>
    <row r="20900" spans="1:4" x14ac:dyDescent="0.3">
      <c r="A20900" s="1" t="s">
        <v>363</v>
      </c>
      <c r="B20900" s="1" t="s">
        <v>372</v>
      </c>
      <c r="C20900">
        <v>469.87378000000001</v>
      </c>
      <c r="D20900">
        <v>671.15472999999895</v>
      </c>
    </row>
    <row r="20901" spans="1:4" x14ac:dyDescent="0.3">
      <c r="A20901" s="1" t="s">
        <v>363</v>
      </c>
      <c r="B20901" s="1" t="s">
        <v>372</v>
      </c>
      <c r="C20901">
        <v>468.31580000000002</v>
      </c>
      <c r="D20901">
        <v>670.47898999999904</v>
      </c>
    </row>
    <row r="20902" spans="1:4" x14ac:dyDescent="0.3">
      <c r="A20902" s="1" t="s">
        <v>363</v>
      </c>
      <c r="B20902" s="1" t="s">
        <v>372</v>
      </c>
      <c r="C20902">
        <v>466.69826999999998</v>
      </c>
      <c r="D20902">
        <v>670.360849999999</v>
      </c>
    </row>
    <row r="20903" spans="1:4" x14ac:dyDescent="0.3">
      <c r="A20903" s="1" t="s">
        <v>363</v>
      </c>
      <c r="B20903" s="1" t="s">
        <v>372</v>
      </c>
      <c r="C20903">
        <v>464.18117999999998</v>
      </c>
      <c r="D20903">
        <v>671.97807999999895</v>
      </c>
    </row>
    <row r="20904" spans="1:4" x14ac:dyDescent="0.3">
      <c r="A20904" s="1" t="s">
        <v>363</v>
      </c>
      <c r="B20904" s="1" t="s">
        <v>372</v>
      </c>
      <c r="C20904">
        <v>461.93499000000003</v>
      </c>
      <c r="D20904">
        <v>673.99959999999896</v>
      </c>
    </row>
    <row r="20905" spans="1:4" x14ac:dyDescent="0.3">
      <c r="A20905" s="1" t="s">
        <v>363</v>
      </c>
      <c r="B20905" s="1" t="s">
        <v>372</v>
      </c>
      <c r="C20905">
        <v>459.77265999999997</v>
      </c>
      <c r="D20905">
        <v>673.94649999999899</v>
      </c>
    </row>
    <row r="20906" spans="1:4" x14ac:dyDescent="0.3">
      <c r="A20906" s="1" t="s">
        <v>363</v>
      </c>
      <c r="B20906" s="1" t="s">
        <v>372</v>
      </c>
      <c r="C20906">
        <v>457.56866000000002</v>
      </c>
      <c r="D20906">
        <v>673.668939999999</v>
      </c>
    </row>
    <row r="20907" spans="1:4" x14ac:dyDescent="0.3">
      <c r="A20907" s="1" t="s">
        <v>363</v>
      </c>
      <c r="B20907" s="1" t="s">
        <v>372</v>
      </c>
      <c r="C20907">
        <v>451.09904</v>
      </c>
      <c r="D20907">
        <v>676.37839999999903</v>
      </c>
    </row>
    <row r="20908" spans="1:4" x14ac:dyDescent="0.3">
      <c r="A20908" s="1" t="s">
        <v>363</v>
      </c>
      <c r="B20908" s="1" t="s">
        <v>372</v>
      </c>
      <c r="C20908">
        <v>445.26353</v>
      </c>
      <c r="D20908">
        <v>678.96132999999895</v>
      </c>
    </row>
    <row r="20909" spans="1:4" x14ac:dyDescent="0.3">
      <c r="A20909" s="1" t="s">
        <v>363</v>
      </c>
      <c r="B20909" s="1" t="s">
        <v>372</v>
      </c>
      <c r="C20909">
        <v>481.38506000000001</v>
      </c>
      <c r="D20909">
        <v>670.22866999999906</v>
      </c>
    </row>
    <row r="20910" spans="1:4" x14ac:dyDescent="0.3">
      <c r="A20910" s="1" t="s">
        <v>363</v>
      </c>
      <c r="B20910" s="1" t="s">
        <v>372</v>
      </c>
      <c r="C20910">
        <v>483.09354000000002</v>
      </c>
      <c r="D20910">
        <v>669.35768999999902</v>
      </c>
    </row>
    <row r="20911" spans="1:4" x14ac:dyDescent="0.3">
      <c r="A20911" s="1" t="s">
        <v>363</v>
      </c>
      <c r="B20911" s="1" t="s">
        <v>372</v>
      </c>
      <c r="C20911">
        <v>484.56058000000002</v>
      </c>
      <c r="D20911">
        <v>669.83172999999897</v>
      </c>
    </row>
    <row r="20912" spans="1:4" x14ac:dyDescent="0.3">
      <c r="A20912" s="1" t="s">
        <v>363</v>
      </c>
      <c r="B20912" s="1" t="s">
        <v>372</v>
      </c>
      <c r="C20912">
        <v>493.69018999999997</v>
      </c>
      <c r="D20912">
        <v>667.450099999999</v>
      </c>
    </row>
    <row r="20913" spans="1:4" x14ac:dyDescent="0.3">
      <c r="A20913" s="1" t="s">
        <v>363</v>
      </c>
      <c r="B20913" s="1" t="s">
        <v>372</v>
      </c>
      <c r="C20913">
        <v>489.62626999999998</v>
      </c>
      <c r="D20913">
        <v>669.86000999999897</v>
      </c>
    </row>
    <row r="20914" spans="1:4" x14ac:dyDescent="0.3">
      <c r="A20914" s="1" t="s">
        <v>363</v>
      </c>
      <c r="B20914" s="1" t="s">
        <v>372</v>
      </c>
      <c r="C20914">
        <v>484.56058000000002</v>
      </c>
      <c r="D20914">
        <v>669.83170999999902</v>
      </c>
    </row>
    <row r="20915" spans="1:4" x14ac:dyDescent="0.3">
      <c r="A20915" s="1" t="s">
        <v>363</v>
      </c>
      <c r="B20915" s="1" t="s">
        <v>372</v>
      </c>
      <c r="C20915">
        <v>547.67395999999997</v>
      </c>
      <c r="D20915">
        <v>664.27455999999904</v>
      </c>
    </row>
    <row r="20916" spans="1:4" x14ac:dyDescent="0.3">
      <c r="A20916" s="1" t="s">
        <v>363</v>
      </c>
      <c r="B20916" s="1" t="s">
        <v>372</v>
      </c>
      <c r="C20916">
        <v>548.46784000000002</v>
      </c>
      <c r="D20916">
        <v>664.27455999999904</v>
      </c>
    </row>
    <row r="20917" spans="1:4" x14ac:dyDescent="0.3">
      <c r="A20917" s="1" t="s">
        <v>363</v>
      </c>
      <c r="B20917" s="1" t="s">
        <v>372</v>
      </c>
      <c r="C20917">
        <v>545.16813000000002</v>
      </c>
      <c r="D20917">
        <v>664.90256999999895</v>
      </c>
    </row>
    <row r="20918" spans="1:4" x14ac:dyDescent="0.3">
      <c r="A20918" s="1" t="s">
        <v>363</v>
      </c>
      <c r="B20918" s="1" t="s">
        <v>372</v>
      </c>
      <c r="C20918">
        <v>541.71987000000001</v>
      </c>
      <c r="D20918">
        <v>665.00216999999896</v>
      </c>
    </row>
    <row r="20919" spans="1:4" x14ac:dyDescent="0.3">
      <c r="A20919" s="1" t="s">
        <v>363</v>
      </c>
      <c r="B20919" s="1" t="s">
        <v>372</v>
      </c>
      <c r="C20919">
        <v>540.52725999999996</v>
      </c>
      <c r="D20919">
        <v>664.89662999999905</v>
      </c>
    </row>
    <row r="20920" spans="1:4" x14ac:dyDescent="0.3">
      <c r="A20920" s="1" t="s">
        <v>363</v>
      </c>
      <c r="B20920" s="1" t="s">
        <v>372</v>
      </c>
      <c r="C20920">
        <v>539.33822999999995</v>
      </c>
      <c r="D20920">
        <v>665.00216999999896</v>
      </c>
    </row>
    <row r="20921" spans="1:4" x14ac:dyDescent="0.3">
      <c r="A20921" s="1" t="s">
        <v>363</v>
      </c>
      <c r="B20921" s="1" t="s">
        <v>372</v>
      </c>
      <c r="C20921">
        <v>537.56491000000005</v>
      </c>
      <c r="D20921">
        <v>665.49568999999894</v>
      </c>
    </row>
    <row r="20922" spans="1:4" x14ac:dyDescent="0.3">
      <c r="A20922" s="1" t="s">
        <v>363</v>
      </c>
      <c r="B20922" s="1" t="s">
        <v>372</v>
      </c>
      <c r="C20922">
        <v>535.36883999999998</v>
      </c>
      <c r="D20922">
        <v>665.86233999999899</v>
      </c>
    </row>
    <row r="20923" spans="1:4" x14ac:dyDescent="0.3">
      <c r="A20923" s="1" t="s">
        <v>363</v>
      </c>
      <c r="B20923" s="1" t="s">
        <v>372</v>
      </c>
      <c r="C20923">
        <v>533.20353</v>
      </c>
      <c r="D20923">
        <v>665.78673999999899</v>
      </c>
    </row>
    <row r="20924" spans="1:4" x14ac:dyDescent="0.3">
      <c r="A20924" s="1" t="s">
        <v>363</v>
      </c>
      <c r="B20924" s="1" t="s">
        <v>372</v>
      </c>
      <c r="C20924">
        <v>531.00250000000005</v>
      </c>
      <c r="D20924">
        <v>665.86233999999899</v>
      </c>
    </row>
    <row r="20925" spans="1:4" x14ac:dyDescent="0.3">
      <c r="A20925" s="1" t="s">
        <v>363</v>
      </c>
      <c r="B20925" s="1" t="s">
        <v>372</v>
      </c>
      <c r="C20925">
        <v>528.88631999999996</v>
      </c>
      <c r="D20925">
        <v>666.63388999999904</v>
      </c>
    </row>
    <row r="20926" spans="1:4" x14ac:dyDescent="0.3">
      <c r="A20926" s="1" t="s">
        <v>363</v>
      </c>
      <c r="B20926" s="1" t="s">
        <v>372</v>
      </c>
      <c r="C20926">
        <v>526.63616999999999</v>
      </c>
      <c r="D20926">
        <v>667.58227999999895</v>
      </c>
    </row>
    <row r="20927" spans="1:4" x14ac:dyDescent="0.3">
      <c r="A20927" s="1" t="s">
        <v>363</v>
      </c>
      <c r="B20927" s="1" t="s">
        <v>372</v>
      </c>
      <c r="C20927">
        <v>524.90635999999995</v>
      </c>
      <c r="D20927">
        <v>667.07483999999897</v>
      </c>
    </row>
    <row r="20928" spans="1:4" x14ac:dyDescent="0.3">
      <c r="A20928" s="1" t="s">
        <v>363</v>
      </c>
      <c r="B20928" s="1" t="s">
        <v>372</v>
      </c>
      <c r="C20928">
        <v>523.06371000000001</v>
      </c>
      <c r="D20928">
        <v>666.39145999999903</v>
      </c>
    </row>
    <row r="20929" spans="1:4" x14ac:dyDescent="0.3">
      <c r="A20929" s="1" t="s">
        <v>363</v>
      </c>
      <c r="B20929" s="1" t="s">
        <v>372</v>
      </c>
      <c r="C20929">
        <v>517.93971999999997</v>
      </c>
      <c r="D20929">
        <v>666.10659999999905</v>
      </c>
    </row>
    <row r="20930" spans="1:4" x14ac:dyDescent="0.3">
      <c r="A20930" s="1" t="s">
        <v>363</v>
      </c>
      <c r="B20930" s="1" t="s">
        <v>372</v>
      </c>
      <c r="C20930">
        <v>513.14022</v>
      </c>
      <c r="D20930">
        <v>666.06079999999895</v>
      </c>
    </row>
    <row r="20931" spans="1:4" x14ac:dyDescent="0.3">
      <c r="A20931" s="1" t="s">
        <v>363</v>
      </c>
      <c r="B20931" s="1" t="s">
        <v>372</v>
      </c>
      <c r="C20931">
        <v>511.56362999999999</v>
      </c>
      <c r="D20931">
        <v>666.83135999999899</v>
      </c>
    </row>
    <row r="20932" spans="1:4" x14ac:dyDescent="0.3">
      <c r="A20932" s="1" t="s">
        <v>363</v>
      </c>
      <c r="B20932" s="1" t="s">
        <v>372</v>
      </c>
      <c r="C20932">
        <v>509.96471000000003</v>
      </c>
      <c r="D20932">
        <v>667.45008999999902</v>
      </c>
    </row>
    <row r="20933" spans="1:4" x14ac:dyDescent="0.3">
      <c r="A20933" s="1" t="s">
        <v>363</v>
      </c>
      <c r="B20933" s="1" t="s">
        <v>372</v>
      </c>
      <c r="C20933">
        <v>507.84841999999998</v>
      </c>
      <c r="D20933">
        <v>666.88622999999995</v>
      </c>
    </row>
    <row r="20934" spans="1:4" x14ac:dyDescent="0.3">
      <c r="A20934" s="1" t="s">
        <v>363</v>
      </c>
      <c r="B20934" s="1" t="s">
        <v>372</v>
      </c>
      <c r="C20934">
        <v>505.99531000000002</v>
      </c>
      <c r="D20934">
        <v>665.66386</v>
      </c>
    </row>
    <row r="20935" spans="1:4" x14ac:dyDescent="0.3">
      <c r="A20935" s="1" t="s">
        <v>363</v>
      </c>
      <c r="B20935" s="1" t="s">
        <v>372</v>
      </c>
      <c r="C20935">
        <v>499.01602000000003</v>
      </c>
      <c r="D20935">
        <v>664.83177000000001</v>
      </c>
    </row>
    <row r="20936" spans="1:4" x14ac:dyDescent="0.3">
      <c r="A20936" s="1" t="s">
        <v>363</v>
      </c>
      <c r="B20936" s="1" t="s">
        <v>372</v>
      </c>
      <c r="C20936">
        <v>493.69018999999997</v>
      </c>
      <c r="D20936">
        <v>667.45009000000005</v>
      </c>
    </row>
    <row r="20937" spans="1:4" x14ac:dyDescent="0.3">
      <c r="A20937" s="1" t="s">
        <v>363</v>
      </c>
      <c r="B20937" s="1" t="s">
        <v>372</v>
      </c>
      <c r="C20937">
        <v>569.10868000000005</v>
      </c>
      <c r="D20937">
        <v>662.28985</v>
      </c>
    </row>
    <row r="20938" spans="1:4" x14ac:dyDescent="0.3">
      <c r="A20938" s="1" t="s">
        <v>363</v>
      </c>
      <c r="B20938" s="1" t="s">
        <v>372</v>
      </c>
      <c r="C20938">
        <v>567.71939999999995</v>
      </c>
      <c r="D20938">
        <v>662.45516999999995</v>
      </c>
    </row>
    <row r="20939" spans="1:4" x14ac:dyDescent="0.3">
      <c r="A20939" s="1" t="s">
        <v>363</v>
      </c>
      <c r="B20939" s="1" t="s">
        <v>372</v>
      </c>
      <c r="C20939">
        <v>566.33010999999999</v>
      </c>
      <c r="D20939">
        <v>662.62049999999999</v>
      </c>
    </row>
    <row r="20940" spans="1:4" x14ac:dyDescent="0.3">
      <c r="A20940" s="1" t="s">
        <v>363</v>
      </c>
      <c r="B20940" s="1" t="s">
        <v>372</v>
      </c>
      <c r="C20940">
        <v>564.94082000000003</v>
      </c>
      <c r="D20940">
        <v>663.08372999999995</v>
      </c>
    </row>
    <row r="20941" spans="1:4" x14ac:dyDescent="0.3">
      <c r="A20941" s="1" t="s">
        <v>363</v>
      </c>
      <c r="B20941" s="1" t="s">
        <v>372</v>
      </c>
      <c r="C20941">
        <v>563.55152999999996</v>
      </c>
      <c r="D20941">
        <v>663.54695999999899</v>
      </c>
    </row>
    <row r="20942" spans="1:4" x14ac:dyDescent="0.3">
      <c r="A20942" s="1" t="s">
        <v>363</v>
      </c>
      <c r="B20942" s="1" t="s">
        <v>372</v>
      </c>
      <c r="C20942">
        <v>561.56683999999996</v>
      </c>
      <c r="D20942">
        <v>663.31533999999897</v>
      </c>
    </row>
    <row r="20943" spans="1:4" x14ac:dyDescent="0.3">
      <c r="A20943" s="1" t="s">
        <v>363</v>
      </c>
      <c r="B20943" s="1" t="s">
        <v>372</v>
      </c>
      <c r="C20943">
        <v>559.58213999999998</v>
      </c>
      <c r="D20943">
        <v>663.08372999999904</v>
      </c>
    </row>
    <row r="20944" spans="1:4" x14ac:dyDescent="0.3">
      <c r="A20944" s="1" t="s">
        <v>363</v>
      </c>
      <c r="B20944" s="1" t="s">
        <v>372</v>
      </c>
      <c r="C20944">
        <v>554.02499</v>
      </c>
      <c r="D20944">
        <v>663.67913999999905</v>
      </c>
    </row>
    <row r="20945" spans="1:4" x14ac:dyDescent="0.3">
      <c r="A20945" s="1" t="s">
        <v>363</v>
      </c>
      <c r="B20945" s="1" t="s">
        <v>372</v>
      </c>
      <c r="C20945">
        <v>548.46783000000005</v>
      </c>
      <c r="D20945">
        <v>664.27454999999895</v>
      </c>
    </row>
    <row r="20946" spans="1:4" x14ac:dyDescent="0.3">
      <c r="A20946" s="1" t="s">
        <v>363</v>
      </c>
      <c r="B20946" s="1" t="s">
        <v>373</v>
      </c>
      <c r="C20946">
        <v>435.52784000000003</v>
      </c>
      <c r="D20946">
        <v>642.66431999999998</v>
      </c>
    </row>
    <row r="20947" spans="1:4" x14ac:dyDescent="0.3">
      <c r="A20947" s="1" t="s">
        <v>363</v>
      </c>
      <c r="B20947" s="1" t="s">
        <v>373</v>
      </c>
      <c r="C20947">
        <v>434.30428000000001</v>
      </c>
      <c r="D20947">
        <v>643.50081999999998</v>
      </c>
    </row>
    <row r="20948" spans="1:4" x14ac:dyDescent="0.3">
      <c r="A20948" s="1" t="s">
        <v>363</v>
      </c>
      <c r="B20948" s="1" t="s">
        <v>373</v>
      </c>
      <c r="C20948">
        <v>432.55079999999998</v>
      </c>
      <c r="D20948">
        <v>644.18579</v>
      </c>
    </row>
    <row r="20949" spans="1:4" x14ac:dyDescent="0.3">
      <c r="A20949" s="1" t="s">
        <v>363</v>
      </c>
      <c r="B20949" s="1" t="s">
        <v>373</v>
      </c>
      <c r="C20949">
        <v>430.35919999999999</v>
      </c>
      <c r="D20949">
        <v>645.36530000000005</v>
      </c>
    </row>
    <row r="20950" spans="1:4" x14ac:dyDescent="0.3">
      <c r="A20950" s="1" t="s">
        <v>363</v>
      </c>
      <c r="B20950" s="1" t="s">
        <v>373</v>
      </c>
      <c r="C20950">
        <v>428.58139999999997</v>
      </c>
      <c r="D20950">
        <v>646.56742999999994</v>
      </c>
    </row>
    <row r="20951" spans="1:4" x14ac:dyDescent="0.3">
      <c r="A20951" s="1" t="s">
        <v>363</v>
      </c>
      <c r="B20951" s="1" t="s">
        <v>373</v>
      </c>
      <c r="C20951">
        <v>427.37867999999997</v>
      </c>
      <c r="D20951">
        <v>647.03011000000004</v>
      </c>
    </row>
    <row r="20952" spans="1:4" x14ac:dyDescent="0.3">
      <c r="A20952" s="1" t="s">
        <v>363</v>
      </c>
      <c r="B20952" s="1" t="s">
        <v>373</v>
      </c>
      <c r="C20952">
        <v>426.19977</v>
      </c>
      <c r="D20952">
        <v>647.29540999999995</v>
      </c>
    </row>
    <row r="20953" spans="1:4" x14ac:dyDescent="0.3">
      <c r="A20953" s="1" t="s">
        <v>363</v>
      </c>
      <c r="B20953" s="1" t="s">
        <v>373</v>
      </c>
      <c r="C20953">
        <v>424.95684999999997</v>
      </c>
      <c r="D20953">
        <v>647.82953999999995</v>
      </c>
    </row>
    <row r="20954" spans="1:4" x14ac:dyDescent="0.3">
      <c r="A20954" s="1" t="s">
        <v>363</v>
      </c>
      <c r="B20954" s="1" t="s">
        <v>373</v>
      </c>
      <c r="C20954">
        <v>423.81813</v>
      </c>
      <c r="D20954">
        <v>648.41994</v>
      </c>
    </row>
    <row r="20955" spans="1:4" x14ac:dyDescent="0.3">
      <c r="A20955" s="1" t="s">
        <v>363</v>
      </c>
      <c r="B20955" s="1" t="s">
        <v>373</v>
      </c>
      <c r="C20955">
        <v>422.80344000000002</v>
      </c>
      <c r="D20955">
        <v>648.73731999999995</v>
      </c>
    </row>
    <row r="20956" spans="1:4" x14ac:dyDescent="0.3">
      <c r="A20956" s="1" t="s">
        <v>363</v>
      </c>
      <c r="B20956" s="1" t="s">
        <v>373</v>
      </c>
      <c r="C20956">
        <v>421.83343000000002</v>
      </c>
      <c r="D20956">
        <v>648.94906000000003</v>
      </c>
    </row>
    <row r="20957" spans="1:4" x14ac:dyDescent="0.3">
      <c r="A20957" s="1" t="s">
        <v>363</v>
      </c>
      <c r="B20957" s="1" t="s">
        <v>373</v>
      </c>
      <c r="C20957">
        <v>420.6694</v>
      </c>
      <c r="D20957">
        <v>649.40454999999997</v>
      </c>
    </row>
    <row r="20958" spans="1:4" x14ac:dyDescent="0.3">
      <c r="A20958" s="1" t="s">
        <v>363</v>
      </c>
      <c r="B20958" s="1" t="s">
        <v>373</v>
      </c>
      <c r="C20958">
        <v>419.45179000000002</v>
      </c>
      <c r="D20958">
        <v>649.87552000000005</v>
      </c>
    </row>
    <row r="20959" spans="1:4" x14ac:dyDescent="0.3">
      <c r="A20959" s="1" t="s">
        <v>363</v>
      </c>
      <c r="B20959" s="1" t="s">
        <v>373</v>
      </c>
      <c r="C20959">
        <v>413.85842000000002</v>
      </c>
      <c r="D20959">
        <v>651.14716999999996</v>
      </c>
    </row>
    <row r="20960" spans="1:4" x14ac:dyDescent="0.3">
      <c r="A20960" s="1" t="s">
        <v>363</v>
      </c>
      <c r="B20960" s="1" t="s">
        <v>373</v>
      </c>
      <c r="C20960">
        <v>407.94054999999997</v>
      </c>
      <c r="D20960">
        <v>651.79393000000005</v>
      </c>
    </row>
    <row r="20961" spans="1:4" x14ac:dyDescent="0.3">
      <c r="A20961" s="1" t="s">
        <v>363</v>
      </c>
      <c r="B20961" s="1" t="s">
        <v>373</v>
      </c>
      <c r="C20961">
        <v>406.96307999999999</v>
      </c>
      <c r="D20961">
        <v>651.86683000000005</v>
      </c>
    </row>
    <row r="20962" spans="1:4" x14ac:dyDescent="0.3">
      <c r="A20962" s="1" t="s">
        <v>363</v>
      </c>
      <c r="B20962" s="1" t="s">
        <v>373</v>
      </c>
      <c r="C20962">
        <v>405.95585</v>
      </c>
      <c r="D20962">
        <v>652.05871000000002</v>
      </c>
    </row>
    <row r="20963" spans="1:4" x14ac:dyDescent="0.3">
      <c r="A20963" s="1" t="s">
        <v>363</v>
      </c>
      <c r="B20963" s="1" t="s">
        <v>373</v>
      </c>
      <c r="C20963">
        <v>403.53451999999999</v>
      </c>
      <c r="D20963">
        <v>652.43714</v>
      </c>
    </row>
    <row r="20964" spans="1:4" x14ac:dyDescent="0.3">
      <c r="A20964" s="1" t="s">
        <v>363</v>
      </c>
      <c r="B20964" s="1" t="s">
        <v>373</v>
      </c>
      <c r="C20964">
        <v>401.58951999999999</v>
      </c>
      <c r="D20964">
        <v>652.58783000000005</v>
      </c>
    </row>
    <row r="20965" spans="1:4" x14ac:dyDescent="0.3">
      <c r="A20965" s="1" t="s">
        <v>363</v>
      </c>
      <c r="B20965" s="1" t="s">
        <v>373</v>
      </c>
      <c r="C20965">
        <v>400.59419000000003</v>
      </c>
      <c r="D20965">
        <v>652.65102999999999</v>
      </c>
    </row>
    <row r="20966" spans="1:4" x14ac:dyDescent="0.3">
      <c r="A20966" s="1" t="s">
        <v>363</v>
      </c>
      <c r="B20966" s="1" t="s">
        <v>373</v>
      </c>
      <c r="C20966">
        <v>399.60482000000002</v>
      </c>
      <c r="D20966">
        <v>652.52157</v>
      </c>
    </row>
    <row r="20967" spans="1:4" x14ac:dyDescent="0.3">
      <c r="A20967" s="1" t="s">
        <v>363</v>
      </c>
      <c r="B20967" s="1" t="s">
        <v>373</v>
      </c>
      <c r="C20967">
        <v>398.16591</v>
      </c>
      <c r="D20967">
        <v>651.77859999999998</v>
      </c>
    </row>
    <row r="20968" spans="1:4" x14ac:dyDescent="0.3">
      <c r="A20968" s="1" t="s">
        <v>363</v>
      </c>
      <c r="B20968" s="1" t="s">
        <v>373</v>
      </c>
      <c r="C20968">
        <v>396.42930000000001</v>
      </c>
      <c r="D20968">
        <v>651.39703999999995</v>
      </c>
    </row>
    <row r="20969" spans="1:4" x14ac:dyDescent="0.3">
      <c r="A20969" s="1" t="s">
        <v>363</v>
      </c>
      <c r="B20969" s="1" t="s">
        <v>373</v>
      </c>
      <c r="C20969">
        <v>388.79665</v>
      </c>
      <c r="D20969">
        <v>651.34173999999996</v>
      </c>
    </row>
    <row r="20970" spans="1:4" x14ac:dyDescent="0.3">
      <c r="A20970" s="1" t="s">
        <v>363</v>
      </c>
      <c r="B20970" s="1" t="s">
        <v>373</v>
      </c>
      <c r="C20970">
        <v>381.34559999999999</v>
      </c>
      <c r="D20970">
        <v>651.66183000000001</v>
      </c>
    </row>
    <row r="20971" spans="1:4" x14ac:dyDescent="0.3">
      <c r="A20971" s="1" t="s">
        <v>363</v>
      </c>
      <c r="B20971" s="1" t="s">
        <v>373</v>
      </c>
      <c r="C20971">
        <v>379.604029999999</v>
      </c>
      <c r="D20971">
        <v>651.38278000000003</v>
      </c>
    </row>
    <row r="20972" spans="1:4" x14ac:dyDescent="0.3">
      <c r="A20972" s="1" t="s">
        <v>363</v>
      </c>
      <c r="B20972" s="1" t="s">
        <v>373</v>
      </c>
      <c r="C20972">
        <v>377.77313999999899</v>
      </c>
      <c r="D20972">
        <v>651.00013000000001</v>
      </c>
    </row>
    <row r="20973" spans="1:4" x14ac:dyDescent="0.3">
      <c r="A20973" s="1" t="s">
        <v>363</v>
      </c>
      <c r="B20973" s="1" t="s">
        <v>373</v>
      </c>
      <c r="C20973">
        <v>376.57041999999899</v>
      </c>
      <c r="D20973">
        <v>650.96373000000006</v>
      </c>
    </row>
    <row r="20974" spans="1:4" x14ac:dyDescent="0.3">
      <c r="A20974" s="1" t="s">
        <v>363</v>
      </c>
      <c r="B20974" s="1" t="s">
        <v>373</v>
      </c>
      <c r="C20974">
        <v>375.39150999999998</v>
      </c>
      <c r="D20974">
        <v>651.06641999999999</v>
      </c>
    </row>
    <row r="20975" spans="1:4" x14ac:dyDescent="0.3">
      <c r="A20975" s="1" t="s">
        <v>363</v>
      </c>
      <c r="B20975" s="1" t="s">
        <v>373</v>
      </c>
      <c r="C20975">
        <v>373.66183999999998</v>
      </c>
      <c r="D20975">
        <v>652.10808999999995</v>
      </c>
    </row>
    <row r="20976" spans="1:4" x14ac:dyDescent="0.3">
      <c r="A20976" s="1" t="s">
        <v>363</v>
      </c>
      <c r="B20976" s="1" t="s">
        <v>373</v>
      </c>
      <c r="C20976">
        <v>371.81905</v>
      </c>
      <c r="D20976">
        <v>652.98482999999999</v>
      </c>
    </row>
    <row r="20977" spans="1:4" x14ac:dyDescent="0.3">
      <c r="A20977" s="1" t="s">
        <v>363</v>
      </c>
      <c r="B20977" s="1" t="s">
        <v>373</v>
      </c>
      <c r="C20977">
        <v>368.06151999999997</v>
      </c>
      <c r="D20977">
        <v>652.38926000000004</v>
      </c>
    </row>
    <row r="20978" spans="1:4" x14ac:dyDescent="0.3">
      <c r="A20978" s="1" t="s">
        <v>363</v>
      </c>
      <c r="B20978" s="1" t="s">
        <v>373</v>
      </c>
      <c r="C20978">
        <v>364.27719999999999</v>
      </c>
      <c r="D20978">
        <v>651.79400999999996</v>
      </c>
    </row>
    <row r="20979" spans="1:4" x14ac:dyDescent="0.3">
      <c r="A20979" s="1" t="s">
        <v>363</v>
      </c>
      <c r="B20979" s="1" t="s">
        <v>373</v>
      </c>
      <c r="C20979">
        <v>342.30212999999998</v>
      </c>
      <c r="D20979">
        <v>652.12203</v>
      </c>
    </row>
    <row r="20980" spans="1:4" x14ac:dyDescent="0.3">
      <c r="A20980" s="1" t="s">
        <v>363</v>
      </c>
      <c r="B20980" s="1" t="s">
        <v>373</v>
      </c>
      <c r="C20980">
        <v>320.21690999999998</v>
      </c>
      <c r="D20980">
        <v>652.58789000000002</v>
      </c>
    </row>
    <row r="20981" spans="1:4" x14ac:dyDescent="0.3">
      <c r="A20981" s="1" t="s">
        <v>363</v>
      </c>
      <c r="B20981" s="1" t="s">
        <v>373</v>
      </c>
      <c r="C20981">
        <v>478.5958</v>
      </c>
      <c r="D20981">
        <v>631.55008999999995</v>
      </c>
    </row>
    <row r="20982" spans="1:4" x14ac:dyDescent="0.3">
      <c r="A20982" s="1" t="s">
        <v>363</v>
      </c>
      <c r="B20982" s="1" t="s">
        <v>373</v>
      </c>
      <c r="C20982">
        <v>476.41264000000001</v>
      </c>
      <c r="D20982">
        <v>631.81466</v>
      </c>
    </row>
    <row r="20983" spans="1:4" x14ac:dyDescent="0.3">
      <c r="A20983" s="1" t="s">
        <v>363</v>
      </c>
      <c r="B20983" s="1" t="s">
        <v>373</v>
      </c>
      <c r="C20983">
        <v>474.22946999999999</v>
      </c>
      <c r="D20983">
        <v>632.07921999999996</v>
      </c>
    </row>
    <row r="20984" spans="1:4" x14ac:dyDescent="0.3">
      <c r="A20984" s="1" t="s">
        <v>363</v>
      </c>
      <c r="B20984" s="1" t="s">
        <v>373</v>
      </c>
      <c r="C20984">
        <v>473.23712</v>
      </c>
      <c r="D20984">
        <v>632.37692000000004</v>
      </c>
    </row>
    <row r="20985" spans="1:4" x14ac:dyDescent="0.3">
      <c r="A20985" s="1" t="s">
        <v>363</v>
      </c>
      <c r="B20985" s="1" t="s">
        <v>373</v>
      </c>
      <c r="C20985">
        <v>472.24477000000002</v>
      </c>
      <c r="D20985">
        <v>632.67462</v>
      </c>
    </row>
    <row r="20986" spans="1:4" x14ac:dyDescent="0.3">
      <c r="A20986" s="1" t="s">
        <v>363</v>
      </c>
      <c r="B20986" s="1" t="s">
        <v>373</v>
      </c>
      <c r="C20986">
        <v>471.45089000000002</v>
      </c>
      <c r="D20986">
        <v>632.70771999999999</v>
      </c>
    </row>
    <row r="20987" spans="1:4" x14ac:dyDescent="0.3">
      <c r="A20987" s="1" t="s">
        <v>363</v>
      </c>
      <c r="B20987" s="1" t="s">
        <v>373</v>
      </c>
      <c r="C20987">
        <v>470.65701000000001</v>
      </c>
      <c r="D20987">
        <v>632.74091999999996</v>
      </c>
    </row>
    <row r="20988" spans="1:4" x14ac:dyDescent="0.3">
      <c r="A20988" s="1" t="s">
        <v>363</v>
      </c>
      <c r="B20988" s="1" t="s">
        <v>373</v>
      </c>
      <c r="C20988">
        <v>469.66466000000003</v>
      </c>
      <c r="D20988">
        <v>632.90625</v>
      </c>
    </row>
    <row r="20989" spans="1:4" x14ac:dyDescent="0.3">
      <c r="A20989" s="1" t="s">
        <v>363</v>
      </c>
      <c r="B20989" s="1" t="s">
        <v>373</v>
      </c>
      <c r="C20989">
        <v>468.67230999999998</v>
      </c>
      <c r="D20989">
        <v>633.07156999999995</v>
      </c>
    </row>
    <row r="20990" spans="1:4" x14ac:dyDescent="0.3">
      <c r="A20990" s="1" t="s">
        <v>363</v>
      </c>
      <c r="B20990" s="1" t="s">
        <v>373</v>
      </c>
      <c r="C20990">
        <v>466.29068000000001</v>
      </c>
      <c r="D20990">
        <v>633.33632999999998</v>
      </c>
    </row>
    <row r="20991" spans="1:4" x14ac:dyDescent="0.3">
      <c r="A20991" s="1" t="s">
        <v>363</v>
      </c>
      <c r="B20991" s="1" t="s">
        <v>373</v>
      </c>
      <c r="C20991">
        <v>463.90904</v>
      </c>
      <c r="D20991">
        <v>633.60109</v>
      </c>
    </row>
    <row r="20992" spans="1:4" x14ac:dyDescent="0.3">
      <c r="A20992" s="1" t="s">
        <v>363</v>
      </c>
      <c r="B20992" s="1" t="s">
        <v>373</v>
      </c>
      <c r="C20992">
        <v>462.12281000000002</v>
      </c>
      <c r="D20992">
        <v>634.09726999999998</v>
      </c>
    </row>
    <row r="20993" spans="1:4" x14ac:dyDescent="0.3">
      <c r="A20993" s="1" t="s">
        <v>363</v>
      </c>
      <c r="B20993" s="1" t="s">
        <v>373</v>
      </c>
      <c r="C20993">
        <v>460.33658000000003</v>
      </c>
      <c r="D20993">
        <v>634.59343999999999</v>
      </c>
    </row>
    <row r="20994" spans="1:4" x14ac:dyDescent="0.3">
      <c r="A20994" s="1" t="s">
        <v>363</v>
      </c>
      <c r="B20994" s="1" t="s">
        <v>373</v>
      </c>
      <c r="C20994">
        <v>458.35189000000003</v>
      </c>
      <c r="D20994">
        <v>634.89115000000004</v>
      </c>
    </row>
    <row r="20995" spans="1:4" x14ac:dyDescent="0.3">
      <c r="A20995" s="1" t="s">
        <v>363</v>
      </c>
      <c r="B20995" s="1" t="s">
        <v>373</v>
      </c>
      <c r="C20995">
        <v>456.36718999999999</v>
      </c>
      <c r="D20995">
        <v>635.18885</v>
      </c>
    </row>
    <row r="20996" spans="1:4" x14ac:dyDescent="0.3">
      <c r="A20996" s="1" t="s">
        <v>363</v>
      </c>
      <c r="B20996" s="1" t="s">
        <v>373</v>
      </c>
      <c r="C20996">
        <v>452.99320999999998</v>
      </c>
      <c r="D20996">
        <v>636.11491000000001</v>
      </c>
    </row>
    <row r="20997" spans="1:4" x14ac:dyDescent="0.3">
      <c r="A20997" s="1" t="s">
        <v>363</v>
      </c>
      <c r="B20997" s="1" t="s">
        <v>373</v>
      </c>
      <c r="C20997">
        <v>449.61921999999998</v>
      </c>
      <c r="D20997">
        <v>637.04097000000002</v>
      </c>
    </row>
    <row r="20998" spans="1:4" x14ac:dyDescent="0.3">
      <c r="A20998" s="1" t="s">
        <v>363</v>
      </c>
      <c r="B20998" s="1" t="s">
        <v>373</v>
      </c>
      <c r="C20998">
        <v>448.62687</v>
      </c>
      <c r="D20998">
        <v>637.43790999999999</v>
      </c>
    </row>
    <row r="20999" spans="1:4" x14ac:dyDescent="0.3">
      <c r="A20999" s="1" t="s">
        <v>363</v>
      </c>
      <c r="B20999" s="1" t="s">
        <v>373</v>
      </c>
      <c r="C20999">
        <v>447.63452000000001</v>
      </c>
      <c r="D20999">
        <v>637.83484999999996</v>
      </c>
    </row>
    <row r="21000" spans="1:4" x14ac:dyDescent="0.3">
      <c r="A21000" s="1" t="s">
        <v>363</v>
      </c>
      <c r="B21000" s="1" t="s">
        <v>373</v>
      </c>
      <c r="C21000">
        <v>446.64217000000002</v>
      </c>
      <c r="D21000">
        <v>638.23179000000005</v>
      </c>
    </row>
    <row r="21001" spans="1:4" x14ac:dyDescent="0.3">
      <c r="A21001" s="1" t="s">
        <v>363</v>
      </c>
      <c r="B21001" s="1" t="s">
        <v>373</v>
      </c>
      <c r="C21001">
        <v>445.64981999999998</v>
      </c>
      <c r="D21001">
        <v>638.62873000000002</v>
      </c>
    </row>
    <row r="21002" spans="1:4" x14ac:dyDescent="0.3">
      <c r="A21002" s="1" t="s">
        <v>363</v>
      </c>
      <c r="B21002" s="1" t="s">
        <v>373</v>
      </c>
      <c r="C21002">
        <v>442.87124999999997</v>
      </c>
      <c r="D21002">
        <v>639.98506999999995</v>
      </c>
    </row>
    <row r="21003" spans="1:4" x14ac:dyDescent="0.3">
      <c r="A21003" s="1" t="s">
        <v>363</v>
      </c>
      <c r="B21003" s="1" t="s">
        <v>373</v>
      </c>
      <c r="C21003">
        <v>440.09267</v>
      </c>
      <c r="D21003">
        <v>641.34141</v>
      </c>
    </row>
    <row r="21004" spans="1:4" x14ac:dyDescent="0.3">
      <c r="A21004" s="1" t="s">
        <v>363</v>
      </c>
      <c r="B21004" s="1" t="s">
        <v>373</v>
      </c>
      <c r="C21004">
        <v>438.37194</v>
      </c>
      <c r="D21004">
        <v>641.83758999999998</v>
      </c>
    </row>
    <row r="21005" spans="1:4" x14ac:dyDescent="0.3">
      <c r="A21005" s="1" t="s">
        <v>363</v>
      </c>
      <c r="B21005" s="1" t="s">
        <v>373</v>
      </c>
      <c r="C21005">
        <v>436.65120000000002</v>
      </c>
      <c r="D21005">
        <v>642.33375999999998</v>
      </c>
    </row>
    <row r="21006" spans="1:4" x14ac:dyDescent="0.3">
      <c r="A21006" s="1" t="s">
        <v>363</v>
      </c>
      <c r="B21006" s="1" t="s">
        <v>373</v>
      </c>
      <c r="C21006">
        <v>436.38724000000002</v>
      </c>
      <c r="D21006">
        <v>642.49908000000005</v>
      </c>
    </row>
    <row r="21007" spans="1:4" x14ac:dyDescent="0.3">
      <c r="A21007" s="1" t="s">
        <v>363</v>
      </c>
      <c r="B21007" s="1" t="s">
        <v>373</v>
      </c>
      <c r="C21007">
        <v>436.12326999999999</v>
      </c>
      <c r="D21007">
        <v>642.66440999999998</v>
      </c>
    </row>
    <row r="21008" spans="1:4" x14ac:dyDescent="0.3">
      <c r="A21008" s="1" t="s">
        <v>363</v>
      </c>
      <c r="B21008" s="1" t="s">
        <v>373</v>
      </c>
      <c r="C21008">
        <v>559.96839999999997</v>
      </c>
      <c r="D21008">
        <v>631.15308000000005</v>
      </c>
    </row>
    <row r="21009" spans="1:4" x14ac:dyDescent="0.3">
      <c r="A21009" s="1" t="s">
        <v>363</v>
      </c>
      <c r="B21009" s="1" t="s">
        <v>373</v>
      </c>
      <c r="C21009">
        <v>555.47910999999999</v>
      </c>
      <c r="D21009">
        <v>630.91755000000001</v>
      </c>
    </row>
    <row r="21010" spans="1:4" x14ac:dyDescent="0.3">
      <c r="A21010" s="1" t="s">
        <v>363</v>
      </c>
      <c r="B21010" s="1" t="s">
        <v>373</v>
      </c>
      <c r="C21010">
        <v>551.23573999999996</v>
      </c>
      <c r="D21010">
        <v>630.75613999999996</v>
      </c>
    </row>
    <row r="21011" spans="1:4" x14ac:dyDescent="0.3">
      <c r="A21011" s="1" t="s">
        <v>363</v>
      </c>
      <c r="B21011" s="1" t="s">
        <v>373</v>
      </c>
      <c r="C21011">
        <v>547.93245999999999</v>
      </c>
      <c r="D21011">
        <v>630.78933999999902</v>
      </c>
    </row>
    <row r="21012" spans="1:4" x14ac:dyDescent="0.3">
      <c r="A21012" s="1" t="s">
        <v>363</v>
      </c>
      <c r="B21012" s="1" t="s">
        <v>373</v>
      </c>
      <c r="C21012">
        <v>544.48775999999998</v>
      </c>
      <c r="D21012">
        <v>630.75613999999996</v>
      </c>
    </row>
    <row r="21013" spans="1:4" x14ac:dyDescent="0.3">
      <c r="A21013" s="1" t="s">
        <v>363</v>
      </c>
      <c r="B21013" s="1" t="s">
        <v>373</v>
      </c>
      <c r="C21013">
        <v>543.48306000000002</v>
      </c>
      <c r="D21013">
        <v>630.76414</v>
      </c>
    </row>
    <row r="21014" spans="1:4" x14ac:dyDescent="0.3">
      <c r="A21014" s="1" t="s">
        <v>363</v>
      </c>
      <c r="B21014" s="1" t="s">
        <v>373</v>
      </c>
      <c r="C21014">
        <v>542.50306999999998</v>
      </c>
      <c r="D21014">
        <v>630.69003999999995</v>
      </c>
    </row>
    <row r="21015" spans="1:4" x14ac:dyDescent="0.3">
      <c r="A21015" s="1" t="s">
        <v>363</v>
      </c>
      <c r="B21015" s="1" t="s">
        <v>373</v>
      </c>
      <c r="C21015">
        <v>541.52337</v>
      </c>
      <c r="D21015">
        <v>630.48282999999901</v>
      </c>
    </row>
    <row r="21016" spans="1:4" x14ac:dyDescent="0.3">
      <c r="A21016" s="1" t="s">
        <v>363</v>
      </c>
      <c r="B21016" s="1" t="s">
        <v>373</v>
      </c>
      <c r="C21016">
        <v>540.51837</v>
      </c>
      <c r="D21016">
        <v>630.42572999999902</v>
      </c>
    </row>
    <row r="21017" spans="1:4" x14ac:dyDescent="0.3">
      <c r="A21017" s="1" t="s">
        <v>363</v>
      </c>
      <c r="B21017" s="1" t="s">
        <v>373</v>
      </c>
      <c r="C21017">
        <v>537.87141999999994</v>
      </c>
      <c r="D21017">
        <v>630.71131999999898</v>
      </c>
    </row>
    <row r="21018" spans="1:4" x14ac:dyDescent="0.3">
      <c r="A21018" s="1" t="s">
        <v>363</v>
      </c>
      <c r="B21018" s="1" t="s">
        <v>373</v>
      </c>
      <c r="C21018">
        <v>535.35815000000002</v>
      </c>
      <c r="D21018">
        <v>630.62421999999901</v>
      </c>
    </row>
    <row r="21019" spans="1:4" x14ac:dyDescent="0.3">
      <c r="A21019" s="1" t="s">
        <v>363</v>
      </c>
      <c r="B21019" s="1" t="s">
        <v>373</v>
      </c>
      <c r="C21019">
        <v>533.8152</v>
      </c>
      <c r="D21019">
        <v>630.77634999999998</v>
      </c>
    </row>
    <row r="21020" spans="1:4" x14ac:dyDescent="0.3">
      <c r="A21020" s="1" t="s">
        <v>363</v>
      </c>
      <c r="B21020" s="1" t="s">
        <v>373</v>
      </c>
      <c r="C21020">
        <v>532.18263999999999</v>
      </c>
      <c r="D21020">
        <v>631.48399999999901</v>
      </c>
    </row>
    <row r="21021" spans="1:4" x14ac:dyDescent="0.3">
      <c r="A21021" s="1" t="s">
        <v>363</v>
      </c>
      <c r="B21021" s="1" t="s">
        <v>373</v>
      </c>
      <c r="C21021">
        <v>529.13825999999995</v>
      </c>
      <c r="D21021">
        <v>630.96519999999896</v>
      </c>
    </row>
    <row r="21022" spans="1:4" x14ac:dyDescent="0.3">
      <c r="A21022" s="1" t="s">
        <v>363</v>
      </c>
      <c r="B21022" s="1" t="s">
        <v>373</v>
      </c>
      <c r="C21022">
        <v>525.83160999999996</v>
      </c>
      <c r="D21022">
        <v>630.35946999999896</v>
      </c>
    </row>
    <row r="21023" spans="1:4" x14ac:dyDescent="0.3">
      <c r="A21023" s="1" t="s">
        <v>363</v>
      </c>
      <c r="B21023" s="1" t="s">
        <v>373</v>
      </c>
      <c r="C21023">
        <v>514.58402999999998</v>
      </c>
      <c r="D21023">
        <v>630.64793999999904</v>
      </c>
    </row>
    <row r="21024" spans="1:4" x14ac:dyDescent="0.3">
      <c r="A21024" s="1" t="s">
        <v>363</v>
      </c>
      <c r="B21024" s="1" t="s">
        <v>373</v>
      </c>
      <c r="C21024">
        <v>503.20605</v>
      </c>
      <c r="D21024">
        <v>630.35946999999896</v>
      </c>
    </row>
    <row r="21025" spans="1:4" x14ac:dyDescent="0.3">
      <c r="A21025" s="1" t="s">
        <v>363</v>
      </c>
      <c r="B21025" s="1" t="s">
        <v>373</v>
      </c>
      <c r="C21025">
        <v>496.7602</v>
      </c>
      <c r="D21025">
        <v>630.36146999999903</v>
      </c>
    </row>
    <row r="21026" spans="1:4" x14ac:dyDescent="0.3">
      <c r="A21026" s="1" t="s">
        <v>363</v>
      </c>
      <c r="B21026" s="1" t="s">
        <v>373</v>
      </c>
      <c r="C21026">
        <v>490.50398999999999</v>
      </c>
      <c r="D21026">
        <v>630.82275999999899</v>
      </c>
    </row>
    <row r="21027" spans="1:4" x14ac:dyDescent="0.3">
      <c r="A21027" s="1" t="s">
        <v>363</v>
      </c>
      <c r="B21027" s="1" t="s">
        <v>373</v>
      </c>
      <c r="C21027">
        <v>489.31004000000001</v>
      </c>
      <c r="D21027">
        <v>631.08544999999901</v>
      </c>
    </row>
    <row r="21028" spans="1:4" x14ac:dyDescent="0.3">
      <c r="A21028" s="1" t="s">
        <v>363</v>
      </c>
      <c r="B21028" s="1" t="s">
        <v>373</v>
      </c>
      <c r="C21028">
        <v>488.12234999999998</v>
      </c>
      <c r="D21028">
        <v>631.153449999999</v>
      </c>
    </row>
    <row r="21029" spans="1:4" x14ac:dyDescent="0.3">
      <c r="A21029" s="1" t="s">
        <v>363</v>
      </c>
      <c r="B21029" s="1" t="s">
        <v>373</v>
      </c>
      <c r="C21029">
        <v>486.02154999999999</v>
      </c>
      <c r="D21029">
        <v>630.92162999999903</v>
      </c>
    </row>
    <row r="21030" spans="1:4" x14ac:dyDescent="0.3">
      <c r="A21030" s="1" t="s">
        <v>363</v>
      </c>
      <c r="B21030" s="1" t="s">
        <v>373</v>
      </c>
      <c r="C21030">
        <v>484.15296000000001</v>
      </c>
      <c r="D21030">
        <v>630.75650999999903</v>
      </c>
    </row>
    <row r="21031" spans="1:4" x14ac:dyDescent="0.3">
      <c r="A21031" s="1" t="s">
        <v>363</v>
      </c>
      <c r="B21031" s="1" t="s">
        <v>373</v>
      </c>
      <c r="C21031">
        <v>481.51425</v>
      </c>
      <c r="D21031">
        <v>630.75050999999905</v>
      </c>
    </row>
    <row r="21032" spans="1:4" x14ac:dyDescent="0.3">
      <c r="A21032" s="1" t="s">
        <v>363</v>
      </c>
      <c r="B21032" s="1" t="s">
        <v>373</v>
      </c>
      <c r="C21032">
        <v>479.38968</v>
      </c>
      <c r="D21032">
        <v>631.15321999999901</v>
      </c>
    </row>
    <row r="21033" spans="1:4" x14ac:dyDescent="0.3">
      <c r="A21033" s="1" t="s">
        <v>363</v>
      </c>
      <c r="B21033" s="1" t="s">
        <v>374</v>
      </c>
      <c r="C21033">
        <v>248.85335000000001</v>
      </c>
      <c r="D21033">
        <v>319.64087000000001</v>
      </c>
    </row>
    <row r="21034" spans="1:4" x14ac:dyDescent="0.3">
      <c r="A21034" s="1" t="s">
        <v>363</v>
      </c>
      <c r="B21034" s="1" t="s">
        <v>374</v>
      </c>
      <c r="C21034">
        <v>250.36625000000001</v>
      </c>
      <c r="D21034">
        <v>319.10512</v>
      </c>
    </row>
    <row r="21035" spans="1:4" x14ac:dyDescent="0.3">
      <c r="A21035" s="1" t="s">
        <v>363</v>
      </c>
      <c r="B21035" s="1" t="s">
        <v>374</v>
      </c>
      <c r="C21035">
        <v>251.87915000000001</v>
      </c>
      <c r="D21035">
        <v>318.56936000000002</v>
      </c>
    </row>
    <row r="21036" spans="1:4" x14ac:dyDescent="0.3">
      <c r="A21036" s="1" t="s">
        <v>363</v>
      </c>
      <c r="B21036" s="1" t="s">
        <v>374</v>
      </c>
      <c r="C21036">
        <v>255.47228000000001</v>
      </c>
      <c r="D21036">
        <v>318.19114000000002</v>
      </c>
    </row>
    <row r="21037" spans="1:4" x14ac:dyDescent="0.3">
      <c r="A21037" s="1" t="s">
        <v>363</v>
      </c>
      <c r="B21037" s="1" t="s">
        <v>374</v>
      </c>
      <c r="C21037">
        <v>259.06540999999999</v>
      </c>
      <c r="D21037">
        <v>317.81290999999999</v>
      </c>
    </row>
    <row r="21038" spans="1:4" x14ac:dyDescent="0.3">
      <c r="A21038" s="1" t="s">
        <v>363</v>
      </c>
      <c r="B21038" s="1" t="s">
        <v>374</v>
      </c>
      <c r="C21038">
        <v>263.60410999999999</v>
      </c>
      <c r="D21038">
        <v>316.83577000000002</v>
      </c>
    </row>
    <row r="21039" spans="1:4" x14ac:dyDescent="0.3">
      <c r="A21039" s="1" t="s">
        <v>363</v>
      </c>
      <c r="B21039" s="1" t="s">
        <v>374</v>
      </c>
      <c r="C21039">
        <v>268.14281</v>
      </c>
      <c r="D21039">
        <v>315.85861999999997</v>
      </c>
    </row>
    <row r="21040" spans="1:4" x14ac:dyDescent="0.3">
      <c r="A21040" s="1" t="s">
        <v>363</v>
      </c>
      <c r="B21040" s="1" t="s">
        <v>374</v>
      </c>
      <c r="C21040">
        <v>276.08553000000001</v>
      </c>
      <c r="D21040">
        <v>314.59780999999998</v>
      </c>
    </row>
    <row r="21041" spans="1:4" x14ac:dyDescent="0.3">
      <c r="A21041" s="1" t="s">
        <v>363</v>
      </c>
      <c r="B21041" s="1" t="s">
        <v>374</v>
      </c>
      <c r="C21041">
        <v>284.02823999999998</v>
      </c>
      <c r="D21041">
        <v>313.33699999999999</v>
      </c>
    </row>
    <row r="21042" spans="1:4" x14ac:dyDescent="0.3">
      <c r="A21042" s="1" t="s">
        <v>363</v>
      </c>
      <c r="B21042" s="1" t="s">
        <v>374</v>
      </c>
      <c r="C21042">
        <v>286.29758999999899</v>
      </c>
      <c r="D21042">
        <v>313.4316</v>
      </c>
    </row>
    <row r="21043" spans="1:4" x14ac:dyDescent="0.3">
      <c r="A21043" s="1" t="s">
        <v>363</v>
      </c>
      <c r="B21043" s="1" t="s">
        <v>374</v>
      </c>
      <c r="C21043">
        <v>288.56693999999902</v>
      </c>
      <c r="D21043">
        <v>313.52620000000002</v>
      </c>
    </row>
    <row r="21044" spans="1:4" x14ac:dyDescent="0.3">
      <c r="A21044" s="1" t="s">
        <v>363</v>
      </c>
      <c r="B21044" s="1" t="s">
        <v>374</v>
      </c>
      <c r="C21044">
        <v>289.51249999999902</v>
      </c>
      <c r="D21044">
        <v>313.05342000000002</v>
      </c>
    </row>
    <row r="21045" spans="1:4" x14ac:dyDescent="0.3">
      <c r="A21045" s="1" t="s">
        <v>363</v>
      </c>
      <c r="B21045" s="1" t="s">
        <v>374</v>
      </c>
      <c r="C21045">
        <v>290.45805999999902</v>
      </c>
      <c r="D21045">
        <v>312.58064000000002</v>
      </c>
    </row>
    <row r="21046" spans="1:4" x14ac:dyDescent="0.3">
      <c r="A21046" s="1" t="s">
        <v>363</v>
      </c>
      <c r="B21046" s="1" t="s">
        <v>374</v>
      </c>
      <c r="C21046">
        <v>291.78183999999902</v>
      </c>
      <c r="D21046">
        <v>312.51763999999997</v>
      </c>
    </row>
    <row r="21047" spans="1:4" x14ac:dyDescent="0.3">
      <c r="A21047" s="1" t="s">
        <v>363</v>
      </c>
      <c r="B21047" s="1" t="s">
        <v>374</v>
      </c>
      <c r="C21047">
        <v>293.105629999999</v>
      </c>
      <c r="D21047">
        <v>312.45463999999998</v>
      </c>
    </row>
    <row r="21048" spans="1:4" x14ac:dyDescent="0.3">
      <c r="A21048" s="1" t="s">
        <v>363</v>
      </c>
      <c r="B21048" s="1" t="s">
        <v>374</v>
      </c>
      <c r="C21048">
        <v>166.274429999999</v>
      </c>
      <c r="D21048">
        <v>344.22550999999999</v>
      </c>
    </row>
    <row r="21049" spans="1:4" x14ac:dyDescent="0.3">
      <c r="A21049" s="1" t="s">
        <v>363</v>
      </c>
      <c r="B21049" s="1" t="s">
        <v>374</v>
      </c>
      <c r="C21049">
        <v>164.30448999999899</v>
      </c>
      <c r="D21049">
        <v>345.47818999999998</v>
      </c>
    </row>
    <row r="21050" spans="1:4" x14ac:dyDescent="0.3">
      <c r="A21050" s="1" t="s">
        <v>363</v>
      </c>
      <c r="B21050" s="1" t="s">
        <v>374</v>
      </c>
      <c r="C21050">
        <v>161.86167999999901</v>
      </c>
      <c r="D21050">
        <v>346.62092000000001</v>
      </c>
    </row>
    <row r="21051" spans="1:4" x14ac:dyDescent="0.3">
      <c r="A21051" s="1" t="s">
        <v>363</v>
      </c>
      <c r="B21051" s="1" t="s">
        <v>374</v>
      </c>
      <c r="C21051">
        <v>153.14714999999899</v>
      </c>
      <c r="D21051">
        <v>350.93405999999999</v>
      </c>
    </row>
    <row r="21052" spans="1:4" x14ac:dyDescent="0.3">
      <c r="A21052" s="1" t="s">
        <v>363</v>
      </c>
      <c r="B21052" s="1" t="s">
        <v>374</v>
      </c>
      <c r="C21052">
        <v>144.085129999999</v>
      </c>
      <c r="D21052">
        <v>354.56364000000002</v>
      </c>
    </row>
    <row r="21053" spans="1:4" x14ac:dyDescent="0.3">
      <c r="A21053" s="1" t="s">
        <v>363</v>
      </c>
      <c r="B21053" s="1" t="s">
        <v>374</v>
      </c>
      <c r="C21053">
        <v>133.61866999999901</v>
      </c>
      <c r="D21053">
        <v>357.72359999999998</v>
      </c>
    </row>
    <row r="21054" spans="1:4" x14ac:dyDescent="0.3">
      <c r="A21054" s="1" t="s">
        <v>363</v>
      </c>
      <c r="B21054" s="1" t="s">
        <v>374</v>
      </c>
      <c r="C21054">
        <v>122.90454999999901</v>
      </c>
      <c r="D21054">
        <v>359.79577</v>
      </c>
    </row>
    <row r="21055" spans="1:4" x14ac:dyDescent="0.3">
      <c r="A21055" s="1" t="s">
        <v>363</v>
      </c>
      <c r="B21055" s="1" t="s">
        <v>374</v>
      </c>
      <c r="C21055">
        <v>120.06715999999901</v>
      </c>
      <c r="D21055">
        <v>360.25272999999999</v>
      </c>
    </row>
    <row r="21056" spans="1:4" x14ac:dyDescent="0.3">
      <c r="A21056" s="1" t="s">
        <v>363</v>
      </c>
      <c r="B21056" s="1" t="s">
        <v>374</v>
      </c>
      <c r="C21056">
        <v>117.231179999999</v>
      </c>
      <c r="D21056">
        <v>360.93045000000001</v>
      </c>
    </row>
    <row r="21057" spans="1:4" x14ac:dyDescent="0.3">
      <c r="A21057" s="1" t="s">
        <v>363</v>
      </c>
      <c r="B21057" s="1" t="s">
        <v>374</v>
      </c>
      <c r="C21057">
        <v>115.406009999999</v>
      </c>
      <c r="D21057">
        <v>362.00418999999999</v>
      </c>
    </row>
    <row r="21058" spans="1:4" x14ac:dyDescent="0.3">
      <c r="A21058" s="1" t="s">
        <v>363</v>
      </c>
      <c r="B21058" s="1" t="s">
        <v>374</v>
      </c>
      <c r="C21058">
        <v>113.448929999999</v>
      </c>
      <c r="D21058">
        <v>362.75851999999998</v>
      </c>
    </row>
    <row r="21059" spans="1:4" x14ac:dyDescent="0.3">
      <c r="A21059" s="1" t="s">
        <v>363</v>
      </c>
      <c r="B21059" s="1" t="s">
        <v>374</v>
      </c>
      <c r="C21059">
        <v>111.926959999999</v>
      </c>
      <c r="D21059">
        <v>362.76551999999998</v>
      </c>
    </row>
    <row r="21060" spans="1:4" x14ac:dyDescent="0.3">
      <c r="A21060" s="1" t="s">
        <v>363</v>
      </c>
      <c r="B21060" s="1" t="s">
        <v>374</v>
      </c>
      <c r="C21060">
        <v>110.42313999999899</v>
      </c>
      <c r="D21060">
        <v>362.82211999999998</v>
      </c>
    </row>
    <row r="21061" spans="1:4" x14ac:dyDescent="0.3">
      <c r="A21061" s="1" t="s">
        <v>363</v>
      </c>
      <c r="B21061" s="1" t="s">
        <v>374</v>
      </c>
      <c r="C21061">
        <v>109.275979999999</v>
      </c>
      <c r="D21061">
        <v>363.08598999999998</v>
      </c>
    </row>
    <row r="21062" spans="1:4" x14ac:dyDescent="0.3">
      <c r="A21062" s="1" t="s">
        <v>363</v>
      </c>
      <c r="B21062" s="1" t="s">
        <v>374</v>
      </c>
      <c r="C21062">
        <v>108.15378999999901</v>
      </c>
      <c r="D21062">
        <v>363.38945999999999</v>
      </c>
    </row>
    <row r="21063" spans="1:4" x14ac:dyDescent="0.3">
      <c r="A21063" s="1" t="s">
        <v>363</v>
      </c>
      <c r="B21063" s="1" t="s">
        <v>374</v>
      </c>
      <c r="C21063">
        <v>103.296009999999</v>
      </c>
      <c r="D21063">
        <v>364.29401000000001</v>
      </c>
    </row>
    <row r="21064" spans="1:4" x14ac:dyDescent="0.3">
      <c r="A21064" s="1" t="s">
        <v>363</v>
      </c>
      <c r="B21064" s="1" t="s">
        <v>374</v>
      </c>
      <c r="C21064">
        <v>98.319950999999804</v>
      </c>
      <c r="D21064">
        <v>365.15447999999998</v>
      </c>
    </row>
    <row r="21065" spans="1:4" x14ac:dyDescent="0.3">
      <c r="A21065" s="1" t="s">
        <v>363</v>
      </c>
      <c r="B21065" s="1" t="s">
        <v>374</v>
      </c>
      <c r="C21065">
        <v>87.910971999999802</v>
      </c>
      <c r="D21065">
        <v>366.75319000000002</v>
      </c>
    </row>
    <row r="21066" spans="1:4" x14ac:dyDescent="0.3">
      <c r="A21066" s="1" t="s">
        <v>363</v>
      </c>
      <c r="B21066" s="1" t="s">
        <v>374</v>
      </c>
      <c r="C21066">
        <v>77.517590999999797</v>
      </c>
      <c r="D21066">
        <v>367.67599000000001</v>
      </c>
    </row>
    <row r="21067" spans="1:4" x14ac:dyDescent="0.3">
      <c r="A21067" s="1" t="s">
        <v>363</v>
      </c>
      <c r="B21067" s="1" t="s">
        <v>374</v>
      </c>
      <c r="C21067">
        <v>74.556048999999803</v>
      </c>
      <c r="D21067">
        <v>368.08424000000002</v>
      </c>
    </row>
    <row r="21068" spans="1:4" x14ac:dyDescent="0.3">
      <c r="A21068" s="1" t="s">
        <v>363</v>
      </c>
      <c r="B21068" s="1" t="s">
        <v>374</v>
      </c>
      <c r="C21068">
        <v>71.466000999999807</v>
      </c>
      <c r="D21068">
        <v>368.43243999999999</v>
      </c>
    </row>
    <row r="21069" spans="1:4" x14ac:dyDescent="0.3">
      <c r="A21069" s="1" t="s">
        <v>363</v>
      </c>
      <c r="B21069" s="1" t="s">
        <v>374</v>
      </c>
      <c r="C21069">
        <v>70.504836999999796</v>
      </c>
      <c r="D21069">
        <v>368.48563999999999</v>
      </c>
    </row>
    <row r="21070" spans="1:4" x14ac:dyDescent="0.3">
      <c r="A21070" s="1" t="s">
        <v>363</v>
      </c>
      <c r="B21070" s="1" t="s">
        <v>374</v>
      </c>
      <c r="C21070">
        <v>69.574880999999806</v>
      </c>
      <c r="D21070">
        <v>368.68459000000001</v>
      </c>
    </row>
    <row r="21071" spans="1:4" x14ac:dyDescent="0.3">
      <c r="A21071" s="1" t="s">
        <v>363</v>
      </c>
      <c r="B21071" s="1" t="s">
        <v>374</v>
      </c>
      <c r="C21071">
        <v>68.647045999999804</v>
      </c>
      <c r="D21071">
        <v>368.98518999999999</v>
      </c>
    </row>
    <row r="21072" spans="1:4" x14ac:dyDescent="0.3">
      <c r="A21072" s="1" t="s">
        <v>363</v>
      </c>
      <c r="B21072" s="1" t="s">
        <v>374</v>
      </c>
      <c r="C21072">
        <v>67.683750999999802</v>
      </c>
      <c r="D21072">
        <v>369.18887999999998</v>
      </c>
    </row>
    <row r="21073" spans="1:4" x14ac:dyDescent="0.3">
      <c r="A21073" s="1" t="s">
        <v>363</v>
      </c>
      <c r="B21073" s="1" t="s">
        <v>374</v>
      </c>
      <c r="C21073">
        <v>63.556327999999802</v>
      </c>
      <c r="D21073">
        <v>369.56389999999999</v>
      </c>
    </row>
    <row r="21074" spans="1:4" x14ac:dyDescent="0.3">
      <c r="A21074" s="1" t="s">
        <v>363</v>
      </c>
      <c r="B21074" s="1" t="s">
        <v>374</v>
      </c>
      <c r="C21074">
        <v>59.362810999999802</v>
      </c>
      <c r="D21074">
        <v>369.94533000000001</v>
      </c>
    </row>
    <row r="21075" spans="1:4" x14ac:dyDescent="0.3">
      <c r="A21075" s="1" t="s">
        <v>363</v>
      </c>
      <c r="B21075" s="1" t="s">
        <v>374</v>
      </c>
      <c r="C21075">
        <v>53.110332999999798</v>
      </c>
      <c r="D21075">
        <v>370.08240999999998</v>
      </c>
    </row>
    <row r="21076" spans="1:4" x14ac:dyDescent="0.3">
      <c r="A21076" s="1" t="s">
        <v>363</v>
      </c>
      <c r="B21076" s="1" t="s">
        <v>374</v>
      </c>
      <c r="C21076">
        <v>46.881400999999798</v>
      </c>
      <c r="D21076">
        <v>370.38659999999999</v>
      </c>
    </row>
    <row r="21077" spans="1:4" x14ac:dyDescent="0.3">
      <c r="A21077" s="1" t="s">
        <v>363</v>
      </c>
      <c r="B21077" s="1" t="s">
        <v>374</v>
      </c>
      <c r="C21077">
        <v>43.0192529999998</v>
      </c>
      <c r="D21077">
        <v>370.86651000000001</v>
      </c>
    </row>
    <row r="21078" spans="1:4" x14ac:dyDescent="0.3">
      <c r="A21078" s="1" t="s">
        <v>363</v>
      </c>
      <c r="B21078" s="1" t="s">
        <v>374</v>
      </c>
      <c r="C21078">
        <v>40.073350999999803</v>
      </c>
      <c r="D21078">
        <v>371.08</v>
      </c>
    </row>
    <row r="21079" spans="1:4" x14ac:dyDescent="0.3">
      <c r="A21079" s="1" t="s">
        <v>363</v>
      </c>
      <c r="B21079" s="1" t="s">
        <v>374</v>
      </c>
      <c r="C21079">
        <v>187.20273</v>
      </c>
      <c r="D21079">
        <v>333.63517999999999</v>
      </c>
    </row>
    <row r="21080" spans="1:4" x14ac:dyDescent="0.3">
      <c r="A21080" s="1" t="s">
        <v>363</v>
      </c>
      <c r="B21080" s="1" t="s">
        <v>374</v>
      </c>
      <c r="C21080">
        <v>181.77619999999999</v>
      </c>
      <c r="D21080">
        <v>336.59303999999997</v>
      </c>
    </row>
    <row r="21081" spans="1:4" x14ac:dyDescent="0.3">
      <c r="A21081" s="1" t="s">
        <v>363</v>
      </c>
      <c r="B21081" s="1" t="s">
        <v>374</v>
      </c>
      <c r="C21081">
        <v>176.23421999999999</v>
      </c>
      <c r="D21081">
        <v>338.99348999999899</v>
      </c>
    </row>
    <row r="21082" spans="1:4" x14ac:dyDescent="0.3">
      <c r="A21082" s="1" t="s">
        <v>363</v>
      </c>
      <c r="B21082" s="1" t="s">
        <v>374</v>
      </c>
      <c r="C21082">
        <v>175.25845000000001</v>
      </c>
      <c r="D21082">
        <v>339.56564999999898</v>
      </c>
    </row>
    <row r="21083" spans="1:4" x14ac:dyDescent="0.3">
      <c r="A21083" s="1" t="s">
        <v>363</v>
      </c>
      <c r="B21083" s="1" t="s">
        <v>374</v>
      </c>
      <c r="C21083">
        <v>174.34309999999999</v>
      </c>
      <c r="D21083">
        <v>340.12815999999901</v>
      </c>
    </row>
    <row r="21084" spans="1:4" x14ac:dyDescent="0.3">
      <c r="A21084" s="1" t="s">
        <v>363</v>
      </c>
      <c r="B21084" s="1" t="s">
        <v>374</v>
      </c>
      <c r="C21084">
        <v>170.53915000000001</v>
      </c>
      <c r="D21084">
        <v>342.28575999999902</v>
      </c>
    </row>
    <row r="21085" spans="1:4" x14ac:dyDescent="0.3">
      <c r="A21085" s="1" t="s">
        <v>363</v>
      </c>
      <c r="B21085" s="1" t="s">
        <v>374</v>
      </c>
      <c r="C21085">
        <v>166.77860000000001</v>
      </c>
      <c r="D21085">
        <v>343.84724999999901</v>
      </c>
    </row>
    <row r="21086" spans="1:4" x14ac:dyDescent="0.3">
      <c r="A21086" s="1" t="s">
        <v>363</v>
      </c>
      <c r="B21086" s="1" t="s">
        <v>374</v>
      </c>
      <c r="C21086">
        <v>198.17124999999999</v>
      </c>
      <c r="D21086">
        <v>330.98760999999899</v>
      </c>
    </row>
    <row r="21087" spans="1:4" x14ac:dyDescent="0.3">
      <c r="A21087" s="1" t="s">
        <v>363</v>
      </c>
      <c r="B21087" s="1" t="s">
        <v>374</v>
      </c>
      <c r="C21087">
        <v>195.97068999999999</v>
      </c>
      <c r="D21087">
        <v>331.60762999999901</v>
      </c>
    </row>
    <row r="21088" spans="1:4" x14ac:dyDescent="0.3">
      <c r="A21088" s="1" t="s">
        <v>363</v>
      </c>
      <c r="B21088" s="1" t="s">
        <v>374</v>
      </c>
      <c r="C21088">
        <v>193.63255000000001</v>
      </c>
      <c r="D21088">
        <v>331.49177999999898</v>
      </c>
    </row>
    <row r="21089" spans="1:4" x14ac:dyDescent="0.3">
      <c r="A21089" s="1" t="s">
        <v>363</v>
      </c>
      <c r="B21089" s="1" t="s">
        <v>374</v>
      </c>
      <c r="C21089">
        <v>190.57422</v>
      </c>
      <c r="D21089">
        <v>332.53851999999898</v>
      </c>
    </row>
    <row r="21090" spans="1:4" x14ac:dyDescent="0.3">
      <c r="A21090" s="1" t="s">
        <v>363</v>
      </c>
      <c r="B21090" s="1" t="s">
        <v>374</v>
      </c>
      <c r="C21090">
        <v>187.20273</v>
      </c>
      <c r="D21090">
        <v>333.63517999999902</v>
      </c>
    </row>
    <row r="21091" spans="1:4" x14ac:dyDescent="0.3">
      <c r="A21091" s="1" t="s">
        <v>363</v>
      </c>
      <c r="B21091" s="1" t="s">
        <v>374</v>
      </c>
      <c r="C21091">
        <v>208.00509</v>
      </c>
      <c r="D21091">
        <v>329.09648999999899</v>
      </c>
    </row>
    <row r="21092" spans="1:4" x14ac:dyDescent="0.3">
      <c r="A21092" s="1" t="s">
        <v>363</v>
      </c>
      <c r="B21092" s="1" t="s">
        <v>374</v>
      </c>
      <c r="C21092">
        <v>206.59313</v>
      </c>
      <c r="D21092">
        <v>328.54989999999901</v>
      </c>
    </row>
    <row r="21093" spans="1:4" x14ac:dyDescent="0.3">
      <c r="A21093" s="1" t="s">
        <v>363</v>
      </c>
      <c r="B21093" s="1" t="s">
        <v>374</v>
      </c>
      <c r="C21093">
        <v>204.60106999999999</v>
      </c>
      <c r="D21093">
        <v>328.781419999999</v>
      </c>
    </row>
    <row r="21094" spans="1:4" x14ac:dyDescent="0.3">
      <c r="A21094" s="1" t="s">
        <v>363</v>
      </c>
      <c r="B21094" s="1" t="s">
        <v>374</v>
      </c>
      <c r="C21094">
        <v>203.70175</v>
      </c>
      <c r="D21094">
        <v>329.42218999999898</v>
      </c>
    </row>
    <row r="21095" spans="1:4" x14ac:dyDescent="0.3">
      <c r="A21095" s="1" t="s">
        <v>363</v>
      </c>
      <c r="B21095" s="1" t="s">
        <v>374</v>
      </c>
      <c r="C21095">
        <v>202.70993999999999</v>
      </c>
      <c r="D21095">
        <v>330.23115999999902</v>
      </c>
    </row>
    <row r="21096" spans="1:4" x14ac:dyDescent="0.3">
      <c r="A21096" s="1" t="s">
        <v>363</v>
      </c>
      <c r="B21096" s="1" t="s">
        <v>374</v>
      </c>
      <c r="C21096">
        <v>200.59562</v>
      </c>
      <c r="D21096">
        <v>330.66980999999902</v>
      </c>
    </row>
    <row r="21097" spans="1:4" x14ac:dyDescent="0.3">
      <c r="A21097" s="1" t="s">
        <v>363</v>
      </c>
      <c r="B21097" s="1" t="s">
        <v>374</v>
      </c>
      <c r="C21097">
        <v>198.17124999999999</v>
      </c>
      <c r="D21097">
        <v>330.98760999999899</v>
      </c>
    </row>
    <row r="21098" spans="1:4" x14ac:dyDescent="0.3">
      <c r="A21098" s="1" t="s">
        <v>363</v>
      </c>
      <c r="B21098" s="1" t="s">
        <v>374</v>
      </c>
      <c r="C21098">
        <v>248.09690000000001</v>
      </c>
      <c r="D21098">
        <v>319.26263999999901</v>
      </c>
    </row>
    <row r="21099" spans="1:4" x14ac:dyDescent="0.3">
      <c r="A21099" s="1" t="s">
        <v>363</v>
      </c>
      <c r="B21099" s="1" t="s">
        <v>374</v>
      </c>
      <c r="C21099">
        <v>242.74384000000001</v>
      </c>
      <c r="D21099">
        <v>319.82585999999901</v>
      </c>
    </row>
    <row r="21100" spans="1:4" x14ac:dyDescent="0.3">
      <c r="A21100" s="1" t="s">
        <v>363</v>
      </c>
      <c r="B21100" s="1" t="s">
        <v>374</v>
      </c>
      <c r="C21100">
        <v>237.12839</v>
      </c>
      <c r="D21100">
        <v>321.09059999999897</v>
      </c>
    </row>
    <row r="21101" spans="1:4" x14ac:dyDescent="0.3">
      <c r="A21101" s="1" t="s">
        <v>363</v>
      </c>
      <c r="B21101" s="1" t="s">
        <v>374</v>
      </c>
      <c r="C21101">
        <v>236.01428000000001</v>
      </c>
      <c r="D21101">
        <v>321.68275999999901</v>
      </c>
    </row>
    <row r="21102" spans="1:4" x14ac:dyDescent="0.3">
      <c r="A21102" s="1" t="s">
        <v>363</v>
      </c>
      <c r="B21102" s="1" t="s">
        <v>374</v>
      </c>
      <c r="C21102">
        <v>234.85903999999999</v>
      </c>
      <c r="D21102">
        <v>322.22527999999897</v>
      </c>
    </row>
    <row r="21103" spans="1:4" x14ac:dyDescent="0.3">
      <c r="A21103" s="1" t="s">
        <v>363</v>
      </c>
      <c r="B21103" s="1" t="s">
        <v>374</v>
      </c>
      <c r="C21103">
        <v>233.57212999999999</v>
      </c>
      <c r="D21103">
        <v>322.67484999999903</v>
      </c>
    </row>
    <row r="21104" spans="1:4" x14ac:dyDescent="0.3">
      <c r="A21104" s="1" t="s">
        <v>363</v>
      </c>
      <c r="B21104" s="1" t="s">
        <v>374</v>
      </c>
      <c r="C21104">
        <v>232.21146999999999</v>
      </c>
      <c r="D21104">
        <v>322.981729999999</v>
      </c>
    </row>
    <row r="21105" spans="1:4" x14ac:dyDescent="0.3">
      <c r="A21105" s="1" t="s">
        <v>363</v>
      </c>
      <c r="B21105" s="1" t="s">
        <v>374</v>
      </c>
      <c r="C21105">
        <v>229.9589</v>
      </c>
      <c r="D21105">
        <v>323.22492999999901</v>
      </c>
    </row>
    <row r="21106" spans="1:4" x14ac:dyDescent="0.3">
      <c r="A21106" s="1" t="s">
        <v>363</v>
      </c>
      <c r="B21106" s="1" t="s">
        <v>374</v>
      </c>
      <c r="C21106">
        <v>228.05099000000001</v>
      </c>
      <c r="D21106">
        <v>323.73817999999898</v>
      </c>
    </row>
    <row r="21107" spans="1:4" x14ac:dyDescent="0.3">
      <c r="A21107" s="1" t="s">
        <v>363</v>
      </c>
      <c r="B21107" s="1" t="s">
        <v>374</v>
      </c>
      <c r="C21107">
        <v>227.12415999999999</v>
      </c>
      <c r="D21107">
        <v>324.03971999999902</v>
      </c>
    </row>
    <row r="21108" spans="1:4" x14ac:dyDescent="0.3">
      <c r="A21108" s="1" t="s">
        <v>363</v>
      </c>
      <c r="B21108" s="1" t="s">
        <v>374</v>
      </c>
      <c r="C21108">
        <v>226.15987000000001</v>
      </c>
      <c r="D21108">
        <v>324.17956999999899</v>
      </c>
    </row>
    <row r="21109" spans="1:4" x14ac:dyDescent="0.3">
      <c r="A21109" s="1" t="s">
        <v>363</v>
      </c>
      <c r="B21109" s="1" t="s">
        <v>374</v>
      </c>
      <c r="C21109">
        <v>224.4607</v>
      </c>
      <c r="D21109">
        <v>324.41779999999898</v>
      </c>
    </row>
    <row r="21110" spans="1:4" x14ac:dyDescent="0.3">
      <c r="A21110" s="1" t="s">
        <v>363</v>
      </c>
      <c r="B21110" s="1" t="s">
        <v>374</v>
      </c>
      <c r="C21110">
        <v>222.75585000000001</v>
      </c>
      <c r="D21110">
        <v>324.81006999999897</v>
      </c>
    </row>
    <row r="21111" spans="1:4" x14ac:dyDescent="0.3">
      <c r="A21111" s="1" t="s">
        <v>363</v>
      </c>
      <c r="B21111" s="1" t="s">
        <v>374</v>
      </c>
      <c r="C21111">
        <v>216.47632999999999</v>
      </c>
      <c r="D21111">
        <v>326.82708999999898</v>
      </c>
    </row>
    <row r="21112" spans="1:4" x14ac:dyDescent="0.3">
      <c r="A21112" s="1" t="s">
        <v>363</v>
      </c>
      <c r="B21112" s="1" t="s">
        <v>374</v>
      </c>
      <c r="C21112">
        <v>211.78734</v>
      </c>
      <c r="D21112">
        <v>327.20535999999902</v>
      </c>
    </row>
    <row r="21113" spans="1:4" x14ac:dyDescent="0.3">
      <c r="A21113" s="1" t="s">
        <v>363</v>
      </c>
      <c r="B21113" s="1" t="s">
        <v>374</v>
      </c>
      <c r="C21113">
        <v>211.59822</v>
      </c>
      <c r="D21113">
        <v>328.15091999999902</v>
      </c>
    </row>
    <row r="21114" spans="1:4" x14ac:dyDescent="0.3">
      <c r="A21114" s="1" t="s">
        <v>363</v>
      </c>
      <c r="B21114" s="1" t="s">
        <v>374</v>
      </c>
      <c r="C21114">
        <v>211.40911</v>
      </c>
      <c r="D21114">
        <v>329.09648999999899</v>
      </c>
    </row>
    <row r="21115" spans="1:4" x14ac:dyDescent="0.3">
      <c r="A21115" s="1" t="s">
        <v>363</v>
      </c>
      <c r="B21115" s="1" t="s">
        <v>374</v>
      </c>
      <c r="C21115">
        <v>209.7071</v>
      </c>
      <c r="D21115">
        <v>329.09648999999899</v>
      </c>
    </row>
    <row r="21116" spans="1:4" x14ac:dyDescent="0.3">
      <c r="A21116" s="1" t="s">
        <v>363</v>
      </c>
      <c r="B21116" s="1" t="s">
        <v>374</v>
      </c>
      <c r="C21116">
        <v>208.00509</v>
      </c>
      <c r="D21116">
        <v>329.09648999999899</v>
      </c>
    </row>
    <row r="21117" spans="1:4" x14ac:dyDescent="0.3">
      <c r="A21117" s="1" t="s">
        <v>363</v>
      </c>
      <c r="B21117" s="1" t="s">
        <v>375</v>
      </c>
      <c r="C21117">
        <v>438.61462</v>
      </c>
      <c r="D21117">
        <v>345.73842000000002</v>
      </c>
    </row>
    <row r="21118" spans="1:4" x14ac:dyDescent="0.3">
      <c r="A21118" s="1" t="s">
        <v>363</v>
      </c>
      <c r="B21118" s="1" t="s">
        <v>375</v>
      </c>
      <c r="C21118">
        <v>434.32745</v>
      </c>
      <c r="D21118">
        <v>348.22840000000002</v>
      </c>
    </row>
    <row r="21119" spans="1:4" x14ac:dyDescent="0.3">
      <c r="A21119" s="1" t="s">
        <v>363</v>
      </c>
      <c r="B21119" s="1" t="s">
        <v>375</v>
      </c>
      <c r="C21119">
        <v>430.04027000000002</v>
      </c>
      <c r="D21119">
        <v>350.71839</v>
      </c>
    </row>
    <row r="21120" spans="1:4" x14ac:dyDescent="0.3">
      <c r="A21120" s="1" t="s">
        <v>363</v>
      </c>
      <c r="B21120" s="1" t="s">
        <v>375</v>
      </c>
      <c r="C21120">
        <v>428.14915000000002</v>
      </c>
      <c r="D21120">
        <v>351.66395</v>
      </c>
    </row>
    <row r="21121" spans="1:4" x14ac:dyDescent="0.3">
      <c r="A21121" s="1" t="s">
        <v>363</v>
      </c>
      <c r="B21121" s="1" t="s">
        <v>375</v>
      </c>
      <c r="C21121">
        <v>426.25803000000002</v>
      </c>
      <c r="D21121">
        <v>352.60951</v>
      </c>
    </row>
    <row r="21122" spans="1:4" x14ac:dyDescent="0.3">
      <c r="A21122" s="1" t="s">
        <v>363</v>
      </c>
      <c r="B21122" s="1" t="s">
        <v>375</v>
      </c>
      <c r="C21122">
        <v>425.50157999999999</v>
      </c>
      <c r="D21122">
        <v>353.01924000000002</v>
      </c>
    </row>
    <row r="21123" spans="1:4" x14ac:dyDescent="0.3">
      <c r="A21123" s="1" t="s">
        <v>363</v>
      </c>
      <c r="B21123" s="1" t="s">
        <v>375</v>
      </c>
      <c r="C21123">
        <v>424.74513000000002</v>
      </c>
      <c r="D21123">
        <v>353.42898000000002</v>
      </c>
    </row>
    <row r="21124" spans="1:4" x14ac:dyDescent="0.3">
      <c r="A21124" s="1" t="s">
        <v>363</v>
      </c>
      <c r="B21124" s="1" t="s">
        <v>375</v>
      </c>
      <c r="C21124">
        <v>421.53021999999999</v>
      </c>
      <c r="D21124">
        <v>354.15392000000003</v>
      </c>
    </row>
    <row r="21125" spans="1:4" x14ac:dyDescent="0.3">
      <c r="A21125" s="1" t="s">
        <v>363</v>
      </c>
      <c r="B21125" s="1" t="s">
        <v>375</v>
      </c>
      <c r="C21125">
        <v>418.31531000000001</v>
      </c>
      <c r="D21125">
        <v>354.87885999999997</v>
      </c>
    </row>
    <row r="21126" spans="1:4" x14ac:dyDescent="0.3">
      <c r="A21126" s="1" t="s">
        <v>363</v>
      </c>
      <c r="B21126" s="1" t="s">
        <v>375</v>
      </c>
      <c r="C21126">
        <v>412.45283000000001</v>
      </c>
      <c r="D21126">
        <v>356.42327</v>
      </c>
    </row>
    <row r="21127" spans="1:4" x14ac:dyDescent="0.3">
      <c r="A21127" s="1" t="s">
        <v>363</v>
      </c>
      <c r="B21127" s="1" t="s">
        <v>375</v>
      </c>
      <c r="C21127">
        <v>406.59034000000003</v>
      </c>
      <c r="D21127">
        <v>357.96767</v>
      </c>
    </row>
    <row r="21128" spans="1:4" x14ac:dyDescent="0.3">
      <c r="A21128" s="1" t="s">
        <v>363</v>
      </c>
      <c r="B21128" s="1" t="s">
        <v>375</v>
      </c>
      <c r="C21128">
        <v>404.13188000000002</v>
      </c>
      <c r="D21128">
        <v>358.40895</v>
      </c>
    </row>
    <row r="21129" spans="1:4" x14ac:dyDescent="0.3">
      <c r="A21129" s="1" t="s">
        <v>363</v>
      </c>
      <c r="B21129" s="1" t="s">
        <v>375</v>
      </c>
      <c r="C21129">
        <v>401.67342000000002</v>
      </c>
      <c r="D21129">
        <v>358.85021999999998</v>
      </c>
    </row>
    <row r="21130" spans="1:4" x14ac:dyDescent="0.3">
      <c r="A21130" s="1" t="s">
        <v>363</v>
      </c>
      <c r="B21130" s="1" t="s">
        <v>375</v>
      </c>
      <c r="C21130">
        <v>397.32384000000002</v>
      </c>
      <c r="D21130">
        <v>359.66969999999998</v>
      </c>
    </row>
    <row r="21131" spans="1:4" x14ac:dyDescent="0.3">
      <c r="A21131" s="1" t="s">
        <v>363</v>
      </c>
      <c r="B21131" s="1" t="s">
        <v>375</v>
      </c>
      <c r="C21131">
        <v>392.97426000000002</v>
      </c>
      <c r="D21131">
        <v>360.48917999999998</v>
      </c>
    </row>
    <row r="21132" spans="1:4" x14ac:dyDescent="0.3">
      <c r="A21132" s="1" t="s">
        <v>363</v>
      </c>
      <c r="B21132" s="1" t="s">
        <v>375</v>
      </c>
      <c r="C21132">
        <v>392.02870000000001</v>
      </c>
      <c r="D21132">
        <v>360.61525999999998</v>
      </c>
    </row>
    <row r="21133" spans="1:4" x14ac:dyDescent="0.3">
      <c r="A21133" s="1" t="s">
        <v>363</v>
      </c>
      <c r="B21133" s="1" t="s">
        <v>375</v>
      </c>
      <c r="C21133">
        <v>391.08314000000001</v>
      </c>
      <c r="D21133">
        <v>360.74133999999998</v>
      </c>
    </row>
    <row r="21134" spans="1:4" x14ac:dyDescent="0.3">
      <c r="A21134" s="1" t="s">
        <v>363</v>
      </c>
      <c r="B21134" s="1" t="s">
        <v>375</v>
      </c>
      <c r="C21134">
        <v>390.32668999999999</v>
      </c>
      <c r="D21134">
        <v>360.80434000000002</v>
      </c>
    </row>
    <row r="21135" spans="1:4" x14ac:dyDescent="0.3">
      <c r="A21135" s="1" t="s">
        <v>363</v>
      </c>
      <c r="B21135" s="1" t="s">
        <v>375</v>
      </c>
      <c r="C21135">
        <v>389.57024000000001</v>
      </c>
      <c r="D21135">
        <v>360.86734000000001</v>
      </c>
    </row>
    <row r="21136" spans="1:4" x14ac:dyDescent="0.3">
      <c r="A21136" s="1" t="s">
        <v>363</v>
      </c>
      <c r="B21136" s="1" t="s">
        <v>375</v>
      </c>
      <c r="C21136">
        <v>387.86822000000001</v>
      </c>
      <c r="D21136">
        <v>361.21404000000001</v>
      </c>
    </row>
    <row r="21137" spans="1:4" x14ac:dyDescent="0.3">
      <c r="A21137" s="1" t="s">
        <v>363</v>
      </c>
      <c r="B21137" s="1" t="s">
        <v>375</v>
      </c>
      <c r="C21137">
        <v>386.16620999999998</v>
      </c>
      <c r="D21137">
        <v>361.56074000000001</v>
      </c>
    </row>
    <row r="21138" spans="1:4" x14ac:dyDescent="0.3">
      <c r="A21138" s="1" t="s">
        <v>363</v>
      </c>
      <c r="B21138" s="1" t="s">
        <v>375</v>
      </c>
      <c r="C21138">
        <v>384.65332000000001</v>
      </c>
      <c r="D21138">
        <v>361.97048999999998</v>
      </c>
    </row>
    <row r="21139" spans="1:4" x14ac:dyDescent="0.3">
      <c r="A21139" s="1" t="s">
        <v>363</v>
      </c>
      <c r="B21139" s="1" t="s">
        <v>375</v>
      </c>
      <c r="C21139">
        <v>383.14042000000001</v>
      </c>
      <c r="D21139">
        <v>362.38023999999899</v>
      </c>
    </row>
    <row r="21140" spans="1:4" x14ac:dyDescent="0.3">
      <c r="A21140" s="1" t="s">
        <v>363</v>
      </c>
      <c r="B21140" s="1" t="s">
        <v>375</v>
      </c>
      <c r="C21140">
        <v>380.68196</v>
      </c>
      <c r="D21140">
        <v>362.63237999999899</v>
      </c>
    </row>
    <row r="21141" spans="1:4" x14ac:dyDescent="0.3">
      <c r="A21141" s="1" t="s">
        <v>363</v>
      </c>
      <c r="B21141" s="1" t="s">
        <v>375</v>
      </c>
      <c r="C21141">
        <v>378.2235</v>
      </c>
      <c r="D21141">
        <v>362.88451999999899</v>
      </c>
    </row>
    <row r="21142" spans="1:4" x14ac:dyDescent="0.3">
      <c r="A21142" s="1" t="s">
        <v>363</v>
      </c>
      <c r="B21142" s="1" t="s">
        <v>375</v>
      </c>
      <c r="C21142">
        <v>375.76504</v>
      </c>
      <c r="D21142">
        <v>363.19971999999899</v>
      </c>
    </row>
    <row r="21143" spans="1:4" x14ac:dyDescent="0.3">
      <c r="A21143" s="1" t="s">
        <v>363</v>
      </c>
      <c r="B21143" s="1" t="s">
        <v>375</v>
      </c>
      <c r="C21143">
        <v>373.30658</v>
      </c>
      <c r="D21143">
        <v>363.51490999999902</v>
      </c>
    </row>
    <row r="21144" spans="1:4" x14ac:dyDescent="0.3">
      <c r="A21144" s="1" t="s">
        <v>363</v>
      </c>
      <c r="B21144" s="1" t="s">
        <v>375</v>
      </c>
      <c r="C21144">
        <v>367.82231999999999</v>
      </c>
      <c r="D21144">
        <v>364.27135999999899</v>
      </c>
    </row>
    <row r="21145" spans="1:4" x14ac:dyDescent="0.3">
      <c r="A21145" s="1" t="s">
        <v>363</v>
      </c>
      <c r="B21145" s="1" t="s">
        <v>375</v>
      </c>
      <c r="C21145">
        <v>362.33805999999998</v>
      </c>
      <c r="D21145">
        <v>365.02780999999902</v>
      </c>
    </row>
    <row r="21146" spans="1:4" x14ac:dyDescent="0.3">
      <c r="A21146" s="1" t="s">
        <v>363</v>
      </c>
      <c r="B21146" s="1" t="s">
        <v>375</v>
      </c>
      <c r="C21146">
        <v>361.01427999999999</v>
      </c>
      <c r="D21146">
        <v>365.02780999999902</v>
      </c>
    </row>
    <row r="21147" spans="1:4" x14ac:dyDescent="0.3">
      <c r="A21147" s="1" t="s">
        <v>363</v>
      </c>
      <c r="B21147" s="1" t="s">
        <v>375</v>
      </c>
      <c r="C21147">
        <v>359.69049000000001</v>
      </c>
      <c r="D21147">
        <v>365.02780999999902</v>
      </c>
    </row>
    <row r="21148" spans="1:4" x14ac:dyDescent="0.3">
      <c r="A21148" s="1" t="s">
        <v>363</v>
      </c>
      <c r="B21148" s="1" t="s">
        <v>375</v>
      </c>
      <c r="C21148">
        <v>351.93689000000001</v>
      </c>
      <c r="D21148">
        <v>365.78425999999899</v>
      </c>
    </row>
    <row r="21149" spans="1:4" x14ac:dyDescent="0.3">
      <c r="A21149" s="1" t="s">
        <v>363</v>
      </c>
      <c r="B21149" s="1" t="s">
        <v>375</v>
      </c>
      <c r="C21149">
        <v>344.18328000000002</v>
      </c>
      <c r="D21149">
        <v>366.54070999999902</v>
      </c>
    </row>
    <row r="21150" spans="1:4" x14ac:dyDescent="0.3">
      <c r="A21150" s="1" t="s">
        <v>363</v>
      </c>
      <c r="B21150" s="1" t="s">
        <v>375</v>
      </c>
      <c r="C21150">
        <v>328.10874000000001</v>
      </c>
      <c r="D21150">
        <v>367.675379999999</v>
      </c>
    </row>
    <row r="21151" spans="1:4" x14ac:dyDescent="0.3">
      <c r="A21151" s="1" t="s">
        <v>363</v>
      </c>
      <c r="B21151" s="1" t="s">
        <v>375</v>
      </c>
      <c r="C21151">
        <v>312.03419000000002</v>
      </c>
      <c r="D21151">
        <v>368.81004999999902</v>
      </c>
    </row>
    <row r="21152" spans="1:4" x14ac:dyDescent="0.3">
      <c r="A21152" s="1" t="s">
        <v>363</v>
      </c>
      <c r="B21152" s="1" t="s">
        <v>375</v>
      </c>
      <c r="C21152">
        <v>494.21251000000001</v>
      </c>
      <c r="D21152">
        <v>328.27686999999901</v>
      </c>
    </row>
    <row r="21153" spans="1:4" x14ac:dyDescent="0.3">
      <c r="A21153" s="1" t="s">
        <v>363</v>
      </c>
      <c r="B21153" s="1" t="s">
        <v>375</v>
      </c>
      <c r="C21153">
        <v>493.02512000000002</v>
      </c>
      <c r="D21153">
        <v>329.07747999999901</v>
      </c>
    </row>
    <row r="21154" spans="1:4" x14ac:dyDescent="0.3">
      <c r="A21154" s="1" t="s">
        <v>363</v>
      </c>
      <c r="B21154" s="1" t="s">
        <v>375</v>
      </c>
      <c r="C21154">
        <v>491.31265999999999</v>
      </c>
      <c r="D21154">
        <v>329.60065999999898</v>
      </c>
    </row>
    <row r="21155" spans="1:4" x14ac:dyDescent="0.3">
      <c r="A21155" s="1" t="s">
        <v>363</v>
      </c>
      <c r="B21155" s="1" t="s">
        <v>375</v>
      </c>
      <c r="C21155">
        <v>490.13231999999999</v>
      </c>
      <c r="D21155">
        <v>330.19370999999899</v>
      </c>
    </row>
    <row r="21156" spans="1:4" x14ac:dyDescent="0.3">
      <c r="A21156" s="1" t="s">
        <v>363</v>
      </c>
      <c r="B21156" s="1" t="s">
        <v>375</v>
      </c>
      <c r="C21156">
        <v>489.04331000000002</v>
      </c>
      <c r="D21156">
        <v>330.86165999999901</v>
      </c>
    </row>
    <row r="21157" spans="1:4" x14ac:dyDescent="0.3">
      <c r="A21157" s="1" t="s">
        <v>363</v>
      </c>
      <c r="B21157" s="1" t="s">
        <v>375</v>
      </c>
      <c r="C21157">
        <v>487.77512999999999</v>
      </c>
      <c r="D21157">
        <v>331.069019999999</v>
      </c>
    </row>
    <row r="21158" spans="1:4" x14ac:dyDescent="0.3">
      <c r="A21158" s="1" t="s">
        <v>363</v>
      </c>
      <c r="B21158" s="1" t="s">
        <v>375</v>
      </c>
      <c r="C21158">
        <v>486.39573999999999</v>
      </c>
      <c r="D21158">
        <v>331.11351999999903</v>
      </c>
    </row>
    <row r="21159" spans="1:4" x14ac:dyDescent="0.3">
      <c r="A21159" s="1" t="s">
        <v>363</v>
      </c>
      <c r="B21159" s="1" t="s">
        <v>375</v>
      </c>
      <c r="C21159">
        <v>482.55534</v>
      </c>
      <c r="D21159">
        <v>332.21532999999903</v>
      </c>
    </row>
    <row r="21160" spans="1:4" x14ac:dyDescent="0.3">
      <c r="A21160" s="1" t="s">
        <v>363</v>
      </c>
      <c r="B21160" s="1" t="s">
        <v>375</v>
      </c>
      <c r="C21160">
        <v>478.83125000000001</v>
      </c>
      <c r="D21160">
        <v>333.193749999999</v>
      </c>
    </row>
    <row r="21161" spans="1:4" x14ac:dyDescent="0.3">
      <c r="A21161" s="1" t="s">
        <v>363</v>
      </c>
      <c r="B21161" s="1" t="s">
        <v>375</v>
      </c>
      <c r="C21161">
        <v>472.20380999999998</v>
      </c>
      <c r="D21161">
        <v>334.191879999999</v>
      </c>
    </row>
    <row r="21162" spans="1:4" x14ac:dyDescent="0.3">
      <c r="A21162" s="1" t="s">
        <v>363</v>
      </c>
      <c r="B21162" s="1" t="s">
        <v>375</v>
      </c>
      <c r="C21162">
        <v>465.59339</v>
      </c>
      <c r="D21162">
        <v>335.273989999999</v>
      </c>
    </row>
    <row r="21163" spans="1:4" x14ac:dyDescent="0.3">
      <c r="A21163" s="1" t="s">
        <v>363</v>
      </c>
      <c r="B21163" s="1" t="s">
        <v>375</v>
      </c>
      <c r="C21163">
        <v>464.28662000000003</v>
      </c>
      <c r="D21163">
        <v>335.42947999999899</v>
      </c>
    </row>
    <row r="21164" spans="1:4" x14ac:dyDescent="0.3">
      <c r="A21164" s="1" t="s">
        <v>363</v>
      </c>
      <c r="B21164" s="1" t="s">
        <v>375</v>
      </c>
      <c r="C21164">
        <v>462.94580999999999</v>
      </c>
      <c r="D21164">
        <v>335.52627999999902</v>
      </c>
    </row>
    <row r="21165" spans="1:4" x14ac:dyDescent="0.3">
      <c r="A21165" s="1" t="s">
        <v>363</v>
      </c>
      <c r="B21165" s="1" t="s">
        <v>375</v>
      </c>
      <c r="C21165">
        <v>460.82019000000003</v>
      </c>
      <c r="D21165">
        <v>336.07693999999901</v>
      </c>
    </row>
    <row r="21166" spans="1:4" x14ac:dyDescent="0.3">
      <c r="A21166" s="1" t="s">
        <v>363</v>
      </c>
      <c r="B21166" s="1" t="s">
        <v>375</v>
      </c>
      <c r="C21166">
        <v>458.78534000000002</v>
      </c>
      <c r="D21166">
        <v>336.724119999999</v>
      </c>
    </row>
    <row r="21167" spans="1:4" x14ac:dyDescent="0.3">
      <c r="A21167" s="1" t="s">
        <v>363</v>
      </c>
      <c r="B21167" s="1" t="s">
        <v>375</v>
      </c>
      <c r="C21167">
        <v>456.33965000000001</v>
      </c>
      <c r="D21167">
        <v>337.25897999999899</v>
      </c>
    </row>
    <row r="21168" spans="1:4" x14ac:dyDescent="0.3">
      <c r="A21168" s="1" t="s">
        <v>363</v>
      </c>
      <c r="B21168" s="1" t="s">
        <v>375</v>
      </c>
      <c r="C21168">
        <v>453.86842000000001</v>
      </c>
      <c r="D21168">
        <v>338.11068999999901</v>
      </c>
    </row>
    <row r="21169" spans="1:4" x14ac:dyDescent="0.3">
      <c r="A21169" s="1" t="s">
        <v>363</v>
      </c>
      <c r="B21169" s="1" t="s">
        <v>375</v>
      </c>
      <c r="C21169">
        <v>450.52397000000002</v>
      </c>
      <c r="D21169">
        <v>339.75700999999901</v>
      </c>
    </row>
    <row r="21170" spans="1:4" x14ac:dyDescent="0.3">
      <c r="A21170" s="1" t="s">
        <v>363</v>
      </c>
      <c r="B21170" s="1" t="s">
        <v>375</v>
      </c>
      <c r="C21170">
        <v>447.06038000000001</v>
      </c>
      <c r="D21170">
        <v>341.32559999999899</v>
      </c>
    </row>
    <row r="21171" spans="1:4" x14ac:dyDescent="0.3">
      <c r="A21171" s="1" t="s">
        <v>363</v>
      </c>
      <c r="B21171" s="1" t="s">
        <v>375</v>
      </c>
      <c r="C21171">
        <v>443.14292</v>
      </c>
      <c r="D21171">
        <v>343.33580999999901</v>
      </c>
    </row>
    <row r="21172" spans="1:4" x14ac:dyDescent="0.3">
      <c r="A21172" s="1" t="s">
        <v>363</v>
      </c>
      <c r="B21172" s="1" t="s">
        <v>375</v>
      </c>
      <c r="C21172">
        <v>439.11766</v>
      </c>
      <c r="D21172">
        <v>344.98189999999897</v>
      </c>
    </row>
    <row r="21173" spans="1:4" x14ac:dyDescent="0.3">
      <c r="A21173" s="1" t="s">
        <v>363</v>
      </c>
      <c r="B21173" s="1" t="s">
        <v>375</v>
      </c>
      <c r="C21173">
        <v>565.06646000000001</v>
      </c>
      <c r="D21173">
        <v>312.076359999999</v>
      </c>
    </row>
    <row r="21174" spans="1:4" x14ac:dyDescent="0.3">
      <c r="A21174" s="1" t="s">
        <v>363</v>
      </c>
      <c r="B21174" s="1" t="s">
        <v>375</v>
      </c>
      <c r="C21174">
        <v>557.95696999999996</v>
      </c>
      <c r="D21174">
        <v>312.85851999999898</v>
      </c>
    </row>
    <row r="21175" spans="1:4" x14ac:dyDescent="0.3">
      <c r="A21175" s="1" t="s">
        <v>363</v>
      </c>
      <c r="B21175" s="1" t="s">
        <v>375</v>
      </c>
      <c r="C21175">
        <v>551.07214999999997</v>
      </c>
      <c r="D21175">
        <v>313.967479999999</v>
      </c>
    </row>
    <row r="21176" spans="1:4" x14ac:dyDescent="0.3">
      <c r="A21176" s="1" t="s">
        <v>363</v>
      </c>
      <c r="B21176" s="1" t="s">
        <v>375</v>
      </c>
      <c r="C21176">
        <v>549.22419000000002</v>
      </c>
      <c r="D21176">
        <v>314.31085999999902</v>
      </c>
    </row>
    <row r="21177" spans="1:4" x14ac:dyDescent="0.3">
      <c r="A21177" s="1" t="s">
        <v>363</v>
      </c>
      <c r="B21177" s="1" t="s">
        <v>375</v>
      </c>
      <c r="C21177">
        <v>547.66813000000002</v>
      </c>
      <c r="D21177">
        <v>314.66076999999899</v>
      </c>
    </row>
    <row r="21178" spans="1:4" x14ac:dyDescent="0.3">
      <c r="A21178" s="1" t="s">
        <v>363</v>
      </c>
      <c r="B21178" s="1" t="s">
        <v>375</v>
      </c>
      <c r="C21178">
        <v>546.74342000000001</v>
      </c>
      <c r="D21178">
        <v>314.72066999999998</v>
      </c>
    </row>
    <row r="21179" spans="1:4" x14ac:dyDescent="0.3">
      <c r="A21179" s="1" t="s">
        <v>363</v>
      </c>
      <c r="B21179" s="1" t="s">
        <v>375</v>
      </c>
      <c r="C21179">
        <v>545.77701000000002</v>
      </c>
      <c r="D21179">
        <v>314.78706999999901</v>
      </c>
    </row>
    <row r="21180" spans="1:4" x14ac:dyDescent="0.3">
      <c r="A21180" s="1" t="s">
        <v>363</v>
      </c>
      <c r="B21180" s="1" t="s">
        <v>375</v>
      </c>
      <c r="C21180">
        <v>542.39894000000004</v>
      </c>
      <c r="D21180">
        <v>315.16122999999999</v>
      </c>
    </row>
    <row r="21181" spans="1:4" x14ac:dyDescent="0.3">
      <c r="A21181" s="1" t="s">
        <v>363</v>
      </c>
      <c r="B21181" s="1" t="s">
        <v>375</v>
      </c>
      <c r="C21181">
        <v>538.96896000000004</v>
      </c>
      <c r="D21181">
        <v>315.60631000000001</v>
      </c>
    </row>
    <row r="21182" spans="1:4" x14ac:dyDescent="0.3">
      <c r="A21182" s="1" t="s">
        <v>363</v>
      </c>
      <c r="B21182" s="1" t="s">
        <v>375</v>
      </c>
      <c r="C21182">
        <v>530.16087000000005</v>
      </c>
      <c r="D21182">
        <v>317.05707999999998</v>
      </c>
    </row>
    <row r="21183" spans="1:4" x14ac:dyDescent="0.3">
      <c r="A21183" s="1" t="s">
        <v>363</v>
      </c>
      <c r="B21183" s="1" t="s">
        <v>375</v>
      </c>
      <c r="C21183">
        <v>521.57063000000005</v>
      </c>
      <c r="D21183">
        <v>318.63209999999998</v>
      </c>
    </row>
    <row r="21184" spans="1:4" x14ac:dyDescent="0.3">
      <c r="A21184" s="1" t="s">
        <v>363</v>
      </c>
      <c r="B21184" s="1" t="s">
        <v>375</v>
      </c>
      <c r="C21184">
        <v>518.09499000000005</v>
      </c>
      <c r="D21184">
        <v>319.55043999999998</v>
      </c>
    </row>
    <row r="21185" spans="1:4" x14ac:dyDescent="0.3">
      <c r="A21185" s="1" t="s">
        <v>363</v>
      </c>
      <c r="B21185" s="1" t="s">
        <v>375</v>
      </c>
      <c r="C21185">
        <v>514.76259000000005</v>
      </c>
      <c r="D21185">
        <v>320.52322999999899</v>
      </c>
    </row>
    <row r="21186" spans="1:4" x14ac:dyDescent="0.3">
      <c r="A21186" s="1" t="s">
        <v>363</v>
      </c>
      <c r="B21186" s="1" t="s">
        <v>375</v>
      </c>
      <c r="C21186">
        <v>513.39946999999995</v>
      </c>
      <c r="D21186">
        <v>320.67182999999898</v>
      </c>
    </row>
    <row r="21187" spans="1:4" x14ac:dyDescent="0.3">
      <c r="A21187" s="1" t="s">
        <v>363</v>
      </c>
      <c r="B21187" s="1" t="s">
        <v>375</v>
      </c>
      <c r="C21187">
        <v>512.17818</v>
      </c>
      <c r="D21187">
        <v>320.83866999999901</v>
      </c>
    </row>
    <row r="21188" spans="1:4" x14ac:dyDescent="0.3">
      <c r="A21188" s="1" t="s">
        <v>363</v>
      </c>
      <c r="B21188" s="1" t="s">
        <v>375</v>
      </c>
      <c r="C21188">
        <v>511.50905</v>
      </c>
      <c r="D21188">
        <v>321.36491999999902</v>
      </c>
    </row>
    <row r="21189" spans="1:4" x14ac:dyDescent="0.3">
      <c r="A21189" s="1" t="s">
        <v>363</v>
      </c>
      <c r="B21189" s="1" t="s">
        <v>375</v>
      </c>
      <c r="C21189">
        <v>510.98034000000001</v>
      </c>
      <c r="D21189">
        <v>321.910179999999</v>
      </c>
    </row>
    <row r="21190" spans="1:4" x14ac:dyDescent="0.3">
      <c r="A21190" s="1" t="s">
        <v>363</v>
      </c>
      <c r="B21190" s="1" t="s">
        <v>375</v>
      </c>
      <c r="C21190">
        <v>510.06769000000003</v>
      </c>
      <c r="D21190">
        <v>322.40252999999899</v>
      </c>
    </row>
    <row r="21191" spans="1:4" x14ac:dyDescent="0.3">
      <c r="A21191" s="1" t="s">
        <v>363</v>
      </c>
      <c r="B21191" s="1" t="s">
        <v>375</v>
      </c>
      <c r="C21191">
        <v>509.08922000000001</v>
      </c>
      <c r="D21191">
        <v>322.855739999999</v>
      </c>
    </row>
    <row r="21192" spans="1:4" x14ac:dyDescent="0.3">
      <c r="A21192" s="1" t="s">
        <v>363</v>
      </c>
      <c r="B21192" s="1" t="s">
        <v>375</v>
      </c>
      <c r="C21192">
        <v>507.04813000000001</v>
      </c>
      <c r="D21192">
        <v>323.35801999999899</v>
      </c>
    </row>
    <row r="21193" spans="1:4" x14ac:dyDescent="0.3">
      <c r="A21193" s="1" t="s">
        <v>363</v>
      </c>
      <c r="B21193" s="1" t="s">
        <v>375</v>
      </c>
      <c r="C21193">
        <v>504.92874999999998</v>
      </c>
      <c r="D21193">
        <v>323.92724999999899</v>
      </c>
    </row>
    <row r="21194" spans="1:4" x14ac:dyDescent="0.3">
      <c r="A21194" s="1" t="s">
        <v>363</v>
      </c>
      <c r="B21194" s="1" t="s">
        <v>375</v>
      </c>
      <c r="C21194">
        <v>499.76612999999998</v>
      </c>
      <c r="D21194">
        <v>326.44334999999899</v>
      </c>
    </row>
    <row r="21195" spans="1:4" x14ac:dyDescent="0.3">
      <c r="A21195" s="1" t="s">
        <v>363</v>
      </c>
      <c r="B21195" s="1" t="s">
        <v>375</v>
      </c>
      <c r="C21195">
        <v>494.71668</v>
      </c>
      <c r="D21195">
        <v>327.96176999999898</v>
      </c>
    </row>
    <row r="21196" spans="1:4" x14ac:dyDescent="0.3">
      <c r="A21196" s="1" t="s">
        <v>363</v>
      </c>
      <c r="B21196" s="1" t="s">
        <v>376</v>
      </c>
      <c r="C21196">
        <v>181.8176</v>
      </c>
      <c r="D21196">
        <v>276.90147999999999</v>
      </c>
    </row>
    <row r="21197" spans="1:4" x14ac:dyDescent="0.3">
      <c r="A21197" s="1" t="s">
        <v>363</v>
      </c>
      <c r="B21197" s="1" t="s">
        <v>376</v>
      </c>
      <c r="C21197">
        <v>180.93502000000001</v>
      </c>
      <c r="D21197">
        <v>277.50040000000001</v>
      </c>
    </row>
    <row r="21198" spans="1:4" x14ac:dyDescent="0.3">
      <c r="A21198" s="1" t="s">
        <v>363</v>
      </c>
      <c r="B21198" s="1" t="s">
        <v>376</v>
      </c>
      <c r="C21198">
        <v>180.05242999999999</v>
      </c>
      <c r="D21198">
        <v>278.09931999999998</v>
      </c>
    </row>
    <row r="21199" spans="1:4" x14ac:dyDescent="0.3">
      <c r="A21199" s="1" t="s">
        <v>363</v>
      </c>
      <c r="B21199" s="1" t="s">
        <v>376</v>
      </c>
      <c r="C21199">
        <v>177.40485000000001</v>
      </c>
      <c r="D21199">
        <v>279.61221999999998</v>
      </c>
    </row>
    <row r="21200" spans="1:4" x14ac:dyDescent="0.3">
      <c r="A21200" s="1" t="s">
        <v>363</v>
      </c>
      <c r="B21200" s="1" t="s">
        <v>376</v>
      </c>
      <c r="C21200">
        <v>174.75728000000001</v>
      </c>
      <c r="D21200">
        <v>281.12511999999998</v>
      </c>
    </row>
    <row r="21201" spans="1:4" x14ac:dyDescent="0.3">
      <c r="A21201" s="1" t="s">
        <v>363</v>
      </c>
      <c r="B21201" s="1" t="s">
        <v>376</v>
      </c>
      <c r="C21201">
        <v>172.10971000000001</v>
      </c>
      <c r="D21201">
        <v>282.54345999999998</v>
      </c>
    </row>
    <row r="21202" spans="1:4" x14ac:dyDescent="0.3">
      <c r="A21202" s="1" t="s">
        <v>363</v>
      </c>
      <c r="B21202" s="1" t="s">
        <v>376</v>
      </c>
      <c r="C21202">
        <v>169.46214000000001</v>
      </c>
      <c r="D21202">
        <v>283.96179999999998</v>
      </c>
    </row>
    <row r="21203" spans="1:4" x14ac:dyDescent="0.3">
      <c r="A21203" s="1" t="s">
        <v>363</v>
      </c>
      <c r="B21203" s="1" t="s">
        <v>376</v>
      </c>
      <c r="C21203">
        <v>168.51657</v>
      </c>
      <c r="D21203">
        <v>284.49754999999999</v>
      </c>
    </row>
    <row r="21204" spans="1:4" x14ac:dyDescent="0.3">
      <c r="A21204" s="1" t="s">
        <v>363</v>
      </c>
      <c r="B21204" s="1" t="s">
        <v>376</v>
      </c>
      <c r="C21204">
        <v>167.57101</v>
      </c>
      <c r="D21204">
        <v>285.03330999999997</v>
      </c>
    </row>
    <row r="21205" spans="1:4" x14ac:dyDescent="0.3">
      <c r="A21205" s="1" t="s">
        <v>363</v>
      </c>
      <c r="B21205" s="1" t="s">
        <v>376</v>
      </c>
      <c r="C21205">
        <v>166.24722</v>
      </c>
      <c r="D21205">
        <v>285.53766999999999</v>
      </c>
    </row>
    <row r="21206" spans="1:4" x14ac:dyDescent="0.3">
      <c r="A21206" s="1" t="s">
        <v>363</v>
      </c>
      <c r="B21206" s="1" t="s">
        <v>376</v>
      </c>
      <c r="C21206">
        <v>164.92344</v>
      </c>
      <c r="D21206">
        <v>286.04203999999999</v>
      </c>
    </row>
    <row r="21207" spans="1:4" x14ac:dyDescent="0.3">
      <c r="A21207" s="1" t="s">
        <v>363</v>
      </c>
      <c r="B21207" s="1" t="s">
        <v>376</v>
      </c>
      <c r="C21207">
        <v>158.68272999999999</v>
      </c>
      <c r="D21207">
        <v>288.40593999999999</v>
      </c>
    </row>
    <row r="21208" spans="1:4" x14ac:dyDescent="0.3">
      <c r="A21208" s="1" t="s">
        <v>363</v>
      </c>
      <c r="B21208" s="1" t="s">
        <v>376</v>
      </c>
      <c r="C21208">
        <v>152.44202999999999</v>
      </c>
      <c r="D21208">
        <v>290.76985000000002</v>
      </c>
    </row>
    <row r="21209" spans="1:4" x14ac:dyDescent="0.3">
      <c r="A21209" s="1" t="s">
        <v>363</v>
      </c>
      <c r="B21209" s="1" t="s">
        <v>376</v>
      </c>
      <c r="C21209">
        <v>150.36178999999899</v>
      </c>
      <c r="D21209">
        <v>290.89578999999998</v>
      </c>
    </row>
    <row r="21210" spans="1:4" x14ac:dyDescent="0.3">
      <c r="A21210" s="1" t="s">
        <v>363</v>
      </c>
      <c r="B21210" s="1" t="s">
        <v>376</v>
      </c>
      <c r="C21210">
        <v>148.28155999999899</v>
      </c>
      <c r="D21210">
        <v>291.02174000000002</v>
      </c>
    </row>
    <row r="21211" spans="1:4" x14ac:dyDescent="0.3">
      <c r="A21211" s="1" t="s">
        <v>363</v>
      </c>
      <c r="B21211" s="1" t="s">
        <v>376</v>
      </c>
      <c r="C21211">
        <v>143.17551999999901</v>
      </c>
      <c r="D21211">
        <v>291.71521000000001</v>
      </c>
    </row>
    <row r="21212" spans="1:4" x14ac:dyDescent="0.3">
      <c r="A21212" s="1" t="s">
        <v>363</v>
      </c>
      <c r="B21212" s="1" t="s">
        <v>376</v>
      </c>
      <c r="C21212">
        <v>138.06948999999901</v>
      </c>
      <c r="D21212">
        <v>292.40868999999998</v>
      </c>
    </row>
    <row r="21213" spans="1:4" x14ac:dyDescent="0.3">
      <c r="A21213" s="1" t="s">
        <v>363</v>
      </c>
      <c r="B21213" s="1" t="s">
        <v>376</v>
      </c>
      <c r="C21213">
        <v>126.722749999999</v>
      </c>
      <c r="D21213">
        <v>293.92158999999998</v>
      </c>
    </row>
    <row r="21214" spans="1:4" x14ac:dyDescent="0.3">
      <c r="A21214" s="1" t="s">
        <v>363</v>
      </c>
      <c r="B21214" s="1" t="s">
        <v>376</v>
      </c>
      <c r="C21214">
        <v>115.376019999999</v>
      </c>
      <c r="D21214">
        <v>295.43448999999998</v>
      </c>
    </row>
    <row r="21215" spans="1:4" x14ac:dyDescent="0.3">
      <c r="A21215" s="1" t="s">
        <v>363</v>
      </c>
      <c r="B21215" s="1" t="s">
        <v>376</v>
      </c>
      <c r="C21215">
        <v>91.926087999999893</v>
      </c>
      <c r="D21215">
        <v>298.83850999999999</v>
      </c>
    </row>
    <row r="21216" spans="1:4" x14ac:dyDescent="0.3">
      <c r="A21216" s="1" t="s">
        <v>363</v>
      </c>
      <c r="B21216" s="1" t="s">
        <v>376</v>
      </c>
      <c r="C21216">
        <v>68.476157999999899</v>
      </c>
      <c r="D21216">
        <v>302.24252999999999</v>
      </c>
    </row>
    <row r="21217" spans="1:4" x14ac:dyDescent="0.3">
      <c r="A21217" s="1" t="s">
        <v>363</v>
      </c>
      <c r="B21217" s="1" t="s">
        <v>376</v>
      </c>
      <c r="C21217">
        <v>61.8572279999999</v>
      </c>
      <c r="D21217">
        <v>303.37720000000002</v>
      </c>
    </row>
    <row r="21218" spans="1:4" x14ac:dyDescent="0.3">
      <c r="A21218" s="1" t="s">
        <v>363</v>
      </c>
      <c r="B21218" s="1" t="s">
        <v>376</v>
      </c>
      <c r="C21218">
        <v>55.238297999999901</v>
      </c>
      <c r="D21218">
        <v>304.51188000000002</v>
      </c>
    </row>
    <row r="21219" spans="1:4" x14ac:dyDescent="0.3">
      <c r="A21219" s="1" t="s">
        <v>363</v>
      </c>
      <c r="B21219" s="1" t="s">
        <v>376</v>
      </c>
      <c r="C21219">
        <v>235.65144999999899</v>
      </c>
      <c r="D21219">
        <v>255.34268</v>
      </c>
    </row>
    <row r="21220" spans="1:4" x14ac:dyDescent="0.3">
      <c r="A21220" s="1" t="s">
        <v>363</v>
      </c>
      <c r="B21220" s="1" t="s">
        <v>376</v>
      </c>
      <c r="C21220">
        <v>227.41673999999901</v>
      </c>
      <c r="D21220">
        <v>257.85485</v>
      </c>
    </row>
    <row r="21221" spans="1:4" x14ac:dyDescent="0.3">
      <c r="A21221" s="1" t="s">
        <v>363</v>
      </c>
      <c r="B21221" s="1" t="s">
        <v>376</v>
      </c>
      <c r="C21221">
        <v>219.009559999999</v>
      </c>
      <c r="D21221">
        <v>260.00731999999999</v>
      </c>
    </row>
    <row r="21222" spans="1:4" x14ac:dyDescent="0.3">
      <c r="A21222" s="1" t="s">
        <v>363</v>
      </c>
      <c r="B21222" s="1" t="s">
        <v>376</v>
      </c>
      <c r="C21222">
        <v>216.08615999999901</v>
      </c>
      <c r="D21222">
        <v>260.89030000000002</v>
      </c>
    </row>
    <row r="21223" spans="1:4" x14ac:dyDescent="0.3">
      <c r="A21223" s="1" t="s">
        <v>363</v>
      </c>
      <c r="B21223" s="1" t="s">
        <v>376</v>
      </c>
      <c r="C21223">
        <v>212.95796999999999</v>
      </c>
      <c r="D21223">
        <v>261.77249999999998</v>
      </c>
    </row>
    <row r="21224" spans="1:4" x14ac:dyDescent="0.3">
      <c r="A21224" s="1" t="s">
        <v>363</v>
      </c>
      <c r="B21224" s="1" t="s">
        <v>376</v>
      </c>
      <c r="C21224">
        <v>205.45706999999999</v>
      </c>
      <c r="D21224">
        <v>264.55372</v>
      </c>
    </row>
    <row r="21225" spans="1:4" x14ac:dyDescent="0.3">
      <c r="A21225" s="1" t="s">
        <v>363</v>
      </c>
      <c r="B21225" s="1" t="s">
        <v>376</v>
      </c>
      <c r="C21225">
        <v>198.20720999999901</v>
      </c>
      <c r="D21225">
        <v>267.88724999999999</v>
      </c>
    </row>
    <row r="21226" spans="1:4" x14ac:dyDescent="0.3">
      <c r="A21226" s="1" t="s">
        <v>363</v>
      </c>
      <c r="B21226" s="1" t="s">
        <v>376</v>
      </c>
      <c r="C21226">
        <v>190.095709999999</v>
      </c>
      <c r="D21226">
        <v>272.62409000000002</v>
      </c>
    </row>
    <row r="21227" spans="1:4" x14ac:dyDescent="0.3">
      <c r="A21227" s="1" t="s">
        <v>363</v>
      </c>
      <c r="B21227" s="1" t="s">
        <v>376</v>
      </c>
      <c r="C21227">
        <v>182.32176999999899</v>
      </c>
      <c r="D21227">
        <v>276.52325999999999</v>
      </c>
    </row>
    <row r="21228" spans="1:4" x14ac:dyDescent="0.3">
      <c r="A21228" s="1" t="s">
        <v>363</v>
      </c>
      <c r="B21228" s="1" t="s">
        <v>376</v>
      </c>
      <c r="C21228">
        <v>293.51980999999898</v>
      </c>
      <c r="D21228">
        <v>241.72658999999999</v>
      </c>
    </row>
    <row r="21229" spans="1:4" x14ac:dyDescent="0.3">
      <c r="A21229" s="1" t="s">
        <v>363</v>
      </c>
      <c r="B21229" s="1" t="s">
        <v>376</v>
      </c>
      <c r="C21229">
        <v>288.14761999999899</v>
      </c>
      <c r="D21229">
        <v>242.43051</v>
      </c>
    </row>
    <row r="21230" spans="1:4" x14ac:dyDescent="0.3">
      <c r="A21230" s="1" t="s">
        <v>363</v>
      </c>
      <c r="B21230" s="1" t="s">
        <v>376</v>
      </c>
      <c r="C21230">
        <v>282.929519999999</v>
      </c>
      <c r="D21230">
        <v>243.86999</v>
      </c>
    </row>
    <row r="21231" spans="1:4" x14ac:dyDescent="0.3">
      <c r="A21231" s="1" t="s">
        <v>363</v>
      </c>
      <c r="B21231" s="1" t="s">
        <v>376</v>
      </c>
      <c r="C21231">
        <v>272.23408999999998</v>
      </c>
      <c r="D21231">
        <v>246.20222000000001</v>
      </c>
    </row>
    <row r="21232" spans="1:4" x14ac:dyDescent="0.3">
      <c r="A21232" s="1" t="s">
        <v>363</v>
      </c>
      <c r="B21232" s="1" t="s">
        <v>376</v>
      </c>
      <c r="C21232">
        <v>261.37072000000001</v>
      </c>
      <c r="D21232">
        <v>247.77817999999999</v>
      </c>
    </row>
    <row r="21233" spans="1:4" x14ac:dyDescent="0.3">
      <c r="A21233" s="1" t="s">
        <v>363</v>
      </c>
      <c r="B21233" s="1" t="s">
        <v>376</v>
      </c>
      <c r="C21233">
        <v>255.87298999999999</v>
      </c>
      <c r="D21233">
        <v>248.97200000000001</v>
      </c>
    </row>
    <row r="21234" spans="1:4" x14ac:dyDescent="0.3">
      <c r="A21234" s="1" t="s">
        <v>363</v>
      </c>
      <c r="B21234" s="1" t="s">
        <v>376</v>
      </c>
      <c r="C21234">
        <v>250.40221</v>
      </c>
      <c r="D21234">
        <v>250.04752999999999</v>
      </c>
    </row>
    <row r="21235" spans="1:4" x14ac:dyDescent="0.3">
      <c r="A21235" s="1" t="s">
        <v>363</v>
      </c>
      <c r="B21235" s="1" t="s">
        <v>376</v>
      </c>
      <c r="C21235">
        <v>243.70531</v>
      </c>
      <c r="D21235">
        <v>252.24006</v>
      </c>
    </row>
    <row r="21236" spans="1:4" x14ac:dyDescent="0.3">
      <c r="A21236" s="1" t="s">
        <v>363</v>
      </c>
      <c r="B21236" s="1" t="s">
        <v>376</v>
      </c>
      <c r="C21236">
        <v>237.54257000000001</v>
      </c>
      <c r="D21236">
        <v>254.208</v>
      </c>
    </row>
    <row r="21237" spans="1:4" x14ac:dyDescent="0.3">
      <c r="A21237" s="1" t="s">
        <v>363</v>
      </c>
      <c r="B21237" s="1" t="s">
        <v>378</v>
      </c>
      <c r="C21237">
        <v>40.532826</v>
      </c>
      <c r="D21237">
        <v>234.54032000000001</v>
      </c>
    </row>
    <row r="21238" spans="1:4" x14ac:dyDescent="0.3">
      <c r="A21238" s="1" t="s">
        <v>363</v>
      </c>
      <c r="B21238" s="1" t="s">
        <v>378</v>
      </c>
      <c r="C21238">
        <v>43.060166000000002</v>
      </c>
      <c r="D21238">
        <v>233.72307000000001</v>
      </c>
    </row>
    <row r="21239" spans="1:4" x14ac:dyDescent="0.3">
      <c r="A21239" s="1" t="s">
        <v>363</v>
      </c>
      <c r="B21239" s="1" t="s">
        <v>378</v>
      </c>
      <c r="C21239">
        <v>46.206195999999998</v>
      </c>
      <c r="D21239">
        <v>233.40565000000001</v>
      </c>
    </row>
    <row r="21240" spans="1:4" x14ac:dyDescent="0.3">
      <c r="A21240" s="1" t="s">
        <v>363</v>
      </c>
      <c r="B21240" s="1" t="s">
        <v>378</v>
      </c>
      <c r="C21240">
        <v>53.930866000000002</v>
      </c>
      <c r="D21240">
        <v>233.29151999999999</v>
      </c>
    </row>
    <row r="21241" spans="1:4" x14ac:dyDescent="0.3">
      <c r="A21241" s="1" t="s">
        <v>363</v>
      </c>
      <c r="B21241" s="1" t="s">
        <v>378</v>
      </c>
      <c r="C21241">
        <v>61.713405999999999</v>
      </c>
      <c r="D21241">
        <v>232.64920000000001</v>
      </c>
    </row>
    <row r="21242" spans="1:4" x14ac:dyDescent="0.3">
      <c r="A21242" s="1" t="s">
        <v>363</v>
      </c>
      <c r="B21242" s="1" t="s">
        <v>378</v>
      </c>
      <c r="C21242">
        <v>81.779876000000002</v>
      </c>
      <c r="D21242">
        <v>231.13432</v>
      </c>
    </row>
    <row r="21243" spans="1:4" x14ac:dyDescent="0.3">
      <c r="A21243" s="1" t="s">
        <v>363</v>
      </c>
      <c r="B21243" s="1" t="s">
        <v>378</v>
      </c>
      <c r="C21243">
        <v>101.80522000000001</v>
      </c>
      <c r="D21243">
        <v>229.6234</v>
      </c>
    </row>
    <row r="21244" spans="1:4" x14ac:dyDescent="0.3">
      <c r="A21244" s="1" t="s">
        <v>363</v>
      </c>
      <c r="B21244" s="1" t="s">
        <v>378</v>
      </c>
      <c r="C21244">
        <v>107.87398</v>
      </c>
      <c r="D21244">
        <v>228.96978999999999</v>
      </c>
    </row>
    <row r="21245" spans="1:4" x14ac:dyDescent="0.3">
      <c r="A21245" s="1" t="s">
        <v>363</v>
      </c>
      <c r="B21245" s="1" t="s">
        <v>378</v>
      </c>
      <c r="C21245">
        <v>113.90841</v>
      </c>
      <c r="D21245">
        <v>227.98455000000001</v>
      </c>
    </row>
    <row r="21246" spans="1:4" x14ac:dyDescent="0.3">
      <c r="A21246" s="1" t="s">
        <v>363</v>
      </c>
      <c r="B21246" s="1" t="s">
        <v>378</v>
      </c>
      <c r="C21246">
        <v>116.4314</v>
      </c>
      <c r="D21246">
        <v>227.33704</v>
      </c>
    </row>
    <row r="21247" spans="1:4" x14ac:dyDescent="0.3">
      <c r="A21247" s="1" t="s">
        <v>363</v>
      </c>
      <c r="B21247" s="1" t="s">
        <v>378</v>
      </c>
      <c r="C21247">
        <v>118.82532999999999</v>
      </c>
      <c r="D21247">
        <v>227.03899000000001</v>
      </c>
    </row>
    <row r="21248" spans="1:4" x14ac:dyDescent="0.3">
      <c r="A21248" s="1" t="s">
        <v>363</v>
      </c>
      <c r="B21248" s="1" t="s">
        <v>378</v>
      </c>
      <c r="C21248">
        <v>166.10336999999899</v>
      </c>
      <c r="D21248">
        <v>212.41417999999999</v>
      </c>
    </row>
    <row r="21249" spans="1:4" x14ac:dyDescent="0.3">
      <c r="A21249" s="1" t="s">
        <v>363</v>
      </c>
      <c r="B21249" s="1" t="s">
        <v>378</v>
      </c>
      <c r="C21249">
        <v>159.70597999999899</v>
      </c>
      <c r="D21249">
        <v>215.56786</v>
      </c>
    </row>
    <row r="21250" spans="1:4" x14ac:dyDescent="0.3">
      <c r="A21250" s="1" t="s">
        <v>363</v>
      </c>
      <c r="B21250" s="1" t="s">
        <v>378</v>
      </c>
      <c r="C21250">
        <v>152.865499999999</v>
      </c>
      <c r="D21250">
        <v>218.52894000000001</v>
      </c>
    </row>
    <row r="21251" spans="1:4" x14ac:dyDescent="0.3">
      <c r="A21251" s="1" t="s">
        <v>363</v>
      </c>
      <c r="B21251" s="1" t="s">
        <v>378</v>
      </c>
      <c r="C21251">
        <v>141.35120999999901</v>
      </c>
      <c r="D21251">
        <v>222.26322999999999</v>
      </c>
    </row>
    <row r="21252" spans="1:4" x14ac:dyDescent="0.3">
      <c r="A21252" s="1" t="s">
        <v>363</v>
      </c>
      <c r="B21252" s="1" t="s">
        <v>378</v>
      </c>
      <c r="C21252">
        <v>129.79379999999901</v>
      </c>
      <c r="D21252">
        <v>224.64331999999999</v>
      </c>
    </row>
    <row r="21253" spans="1:4" x14ac:dyDescent="0.3">
      <c r="A21253" s="1" t="s">
        <v>363</v>
      </c>
      <c r="B21253" s="1" t="s">
        <v>378</v>
      </c>
      <c r="C21253">
        <v>126.33913999999901</v>
      </c>
      <c r="D21253">
        <v>225.03489999999999</v>
      </c>
    </row>
    <row r="21254" spans="1:4" x14ac:dyDescent="0.3">
      <c r="A21254" s="1" t="s">
        <v>363</v>
      </c>
      <c r="B21254" s="1" t="s">
        <v>378</v>
      </c>
      <c r="C21254">
        <v>122.985759999999</v>
      </c>
      <c r="D21254">
        <v>225.52609000000001</v>
      </c>
    </row>
    <row r="21255" spans="1:4" x14ac:dyDescent="0.3">
      <c r="A21255" s="1" t="s">
        <v>363</v>
      </c>
      <c r="B21255" s="1" t="s">
        <v>378</v>
      </c>
      <c r="C21255">
        <v>121.50192999999901</v>
      </c>
      <c r="D21255">
        <v>226.17787000000001</v>
      </c>
    </row>
    <row r="21256" spans="1:4" x14ac:dyDescent="0.3">
      <c r="A21256" s="1" t="s">
        <v>363</v>
      </c>
      <c r="B21256" s="1" t="s">
        <v>378</v>
      </c>
      <c r="C21256">
        <v>119.959959999999</v>
      </c>
      <c r="D21256">
        <v>226.5976</v>
      </c>
    </row>
    <row r="21257" spans="1:4" x14ac:dyDescent="0.3">
      <c r="A21257" s="1" t="s">
        <v>363</v>
      </c>
      <c r="B21257" s="1" t="s">
        <v>378</v>
      </c>
      <c r="C21257">
        <v>293.56509999999997</v>
      </c>
      <c r="D21257">
        <v>191.04449</v>
      </c>
    </row>
    <row r="21258" spans="1:4" x14ac:dyDescent="0.3">
      <c r="A21258" s="1" t="s">
        <v>363</v>
      </c>
      <c r="B21258" s="1" t="s">
        <v>378</v>
      </c>
      <c r="C21258">
        <v>279.176839999999</v>
      </c>
      <c r="D21258">
        <v>192.55739</v>
      </c>
    </row>
    <row r="21259" spans="1:4" x14ac:dyDescent="0.3">
      <c r="A21259" s="1" t="s">
        <v>363</v>
      </c>
      <c r="B21259" s="1" t="s">
        <v>378</v>
      </c>
      <c r="C21259">
        <v>264.82002999999997</v>
      </c>
      <c r="D21259">
        <v>194.07028</v>
      </c>
    </row>
    <row r="21260" spans="1:4" x14ac:dyDescent="0.3">
      <c r="A21260" s="1" t="s">
        <v>363</v>
      </c>
      <c r="B21260" s="1" t="s">
        <v>378</v>
      </c>
      <c r="C21260">
        <v>261.924769999999</v>
      </c>
      <c r="D21260">
        <v>194.22998999999999</v>
      </c>
    </row>
    <row r="21261" spans="1:4" x14ac:dyDescent="0.3">
      <c r="A21261" s="1" t="s">
        <v>363</v>
      </c>
      <c r="B21261" s="1" t="s">
        <v>378</v>
      </c>
      <c r="C21261">
        <v>259.14665999999897</v>
      </c>
      <c r="D21261">
        <v>194.76356999999999</v>
      </c>
    </row>
    <row r="21262" spans="1:4" x14ac:dyDescent="0.3">
      <c r="A21262" s="1" t="s">
        <v>363</v>
      </c>
      <c r="B21262" s="1" t="s">
        <v>378</v>
      </c>
      <c r="C21262">
        <v>258.03084999999902</v>
      </c>
      <c r="D21262">
        <v>195.02686999999901</v>
      </c>
    </row>
    <row r="21263" spans="1:4" x14ac:dyDescent="0.3">
      <c r="A21263" s="1" t="s">
        <v>363</v>
      </c>
      <c r="B21263" s="1" t="s">
        <v>378</v>
      </c>
      <c r="C21263">
        <v>256.877309999999</v>
      </c>
      <c r="D21263">
        <v>195.14178999999999</v>
      </c>
    </row>
    <row r="21264" spans="1:4" x14ac:dyDescent="0.3">
      <c r="A21264" s="1" t="s">
        <v>363</v>
      </c>
      <c r="B21264" s="1" t="s">
        <v>378</v>
      </c>
      <c r="C21264">
        <v>255.954869999999</v>
      </c>
      <c r="D21264">
        <v>195.19238999999999</v>
      </c>
    </row>
    <row r="21265" spans="1:4" x14ac:dyDescent="0.3">
      <c r="A21265" s="1" t="s">
        <v>363</v>
      </c>
      <c r="B21265" s="1" t="s">
        <v>378</v>
      </c>
      <c r="C21265">
        <v>254.986189999999</v>
      </c>
      <c r="D21265">
        <v>195.20498999999899</v>
      </c>
    </row>
    <row r="21266" spans="1:4" x14ac:dyDescent="0.3">
      <c r="A21266" s="1" t="s">
        <v>363</v>
      </c>
      <c r="B21266" s="1" t="s">
        <v>378</v>
      </c>
      <c r="C21266">
        <v>249.855189999999</v>
      </c>
      <c r="D21266">
        <v>195.88130999999899</v>
      </c>
    </row>
    <row r="21267" spans="1:4" x14ac:dyDescent="0.3">
      <c r="A21267" s="1" t="s">
        <v>363</v>
      </c>
      <c r="B21267" s="1" t="s">
        <v>378</v>
      </c>
      <c r="C21267">
        <v>244.77411999999899</v>
      </c>
      <c r="D21267">
        <v>196.71788999999899</v>
      </c>
    </row>
    <row r="21268" spans="1:4" x14ac:dyDescent="0.3">
      <c r="A21268" s="1" t="s">
        <v>363</v>
      </c>
      <c r="B21268" s="1" t="s">
        <v>378</v>
      </c>
      <c r="C21268">
        <v>240.83751999999899</v>
      </c>
      <c r="D21268">
        <v>196.49870999999999</v>
      </c>
    </row>
    <row r="21269" spans="1:4" x14ac:dyDescent="0.3">
      <c r="A21269" s="1" t="s">
        <v>363</v>
      </c>
      <c r="B21269" s="1" t="s">
        <v>378</v>
      </c>
      <c r="C21269">
        <v>236.83140999999901</v>
      </c>
      <c r="D21269">
        <v>196.33966999999899</v>
      </c>
    </row>
    <row r="21270" spans="1:4" x14ac:dyDescent="0.3">
      <c r="A21270" s="1" t="s">
        <v>363</v>
      </c>
      <c r="B21270" s="1" t="s">
        <v>378</v>
      </c>
      <c r="C21270">
        <v>225.89310999999901</v>
      </c>
      <c r="D21270">
        <v>197.47140999999999</v>
      </c>
    </row>
    <row r="21271" spans="1:4" x14ac:dyDescent="0.3">
      <c r="A21271" s="1" t="s">
        <v>363</v>
      </c>
      <c r="B21271" s="1" t="s">
        <v>378</v>
      </c>
      <c r="C21271">
        <v>214.89437999999899</v>
      </c>
      <c r="D21271">
        <v>198.60901999999999</v>
      </c>
    </row>
    <row r="21272" spans="1:4" x14ac:dyDescent="0.3">
      <c r="A21272" s="1" t="s">
        <v>363</v>
      </c>
      <c r="B21272" s="1" t="s">
        <v>378</v>
      </c>
      <c r="C21272">
        <v>208.84278999999901</v>
      </c>
      <c r="D21272">
        <v>199.17635999999999</v>
      </c>
    </row>
    <row r="21273" spans="1:4" x14ac:dyDescent="0.3">
      <c r="A21273" s="1" t="s">
        <v>363</v>
      </c>
      <c r="B21273" s="1" t="s">
        <v>378</v>
      </c>
      <c r="C21273">
        <v>202.79119999999901</v>
      </c>
      <c r="D21273">
        <v>199.74368999999999</v>
      </c>
    </row>
    <row r="21274" spans="1:4" x14ac:dyDescent="0.3">
      <c r="A21274" s="1" t="s">
        <v>363</v>
      </c>
      <c r="B21274" s="1" t="s">
        <v>378</v>
      </c>
      <c r="C21274">
        <v>199.36206999999899</v>
      </c>
      <c r="D21274">
        <v>200.1951</v>
      </c>
    </row>
    <row r="21275" spans="1:4" x14ac:dyDescent="0.3">
      <c r="A21275" s="1" t="s">
        <v>363</v>
      </c>
      <c r="B21275" s="1" t="s">
        <v>378</v>
      </c>
      <c r="C21275">
        <v>195.983149999999</v>
      </c>
      <c r="D21275">
        <v>200.50013999999999</v>
      </c>
    </row>
    <row r="21276" spans="1:4" x14ac:dyDescent="0.3">
      <c r="A21276" s="1" t="s">
        <v>363</v>
      </c>
      <c r="B21276" s="1" t="s">
        <v>378</v>
      </c>
      <c r="C21276">
        <v>194.82237999999899</v>
      </c>
      <c r="D21276">
        <v>200.47863999999899</v>
      </c>
    </row>
    <row r="21277" spans="1:4" x14ac:dyDescent="0.3">
      <c r="A21277" s="1" t="s">
        <v>363</v>
      </c>
      <c r="B21277" s="1" t="s">
        <v>378</v>
      </c>
      <c r="C21277">
        <v>193.713799999999</v>
      </c>
      <c r="D21277">
        <v>200.56333999999899</v>
      </c>
    </row>
    <row r="21278" spans="1:4" x14ac:dyDescent="0.3">
      <c r="A21278" s="1" t="s">
        <v>363</v>
      </c>
      <c r="B21278" s="1" t="s">
        <v>378</v>
      </c>
      <c r="C21278">
        <v>190.53434999999899</v>
      </c>
      <c r="D21278">
        <v>201.343569999999</v>
      </c>
    </row>
    <row r="21279" spans="1:4" x14ac:dyDescent="0.3">
      <c r="A21279" s="1" t="s">
        <v>363</v>
      </c>
      <c r="B21279" s="1" t="s">
        <v>378</v>
      </c>
      <c r="C21279">
        <v>187.28398999999899</v>
      </c>
      <c r="D21279">
        <v>202.26534999999899</v>
      </c>
    </row>
    <row r="21280" spans="1:4" x14ac:dyDescent="0.3">
      <c r="A21280" s="1" t="s">
        <v>363</v>
      </c>
      <c r="B21280" s="1" t="s">
        <v>378</v>
      </c>
      <c r="C21280">
        <v>186.14944999999901</v>
      </c>
      <c r="D21280">
        <v>202.36524999999901</v>
      </c>
    </row>
    <row r="21281" spans="1:4" x14ac:dyDescent="0.3">
      <c r="A21281" s="1" t="s">
        <v>363</v>
      </c>
      <c r="B21281" s="1" t="s">
        <v>378</v>
      </c>
      <c r="C21281">
        <v>185.01463999999899</v>
      </c>
      <c r="D21281">
        <v>202.58035999999899</v>
      </c>
    </row>
    <row r="21282" spans="1:4" x14ac:dyDescent="0.3">
      <c r="A21282" s="1" t="s">
        <v>363</v>
      </c>
      <c r="B21282" s="1" t="s">
        <v>378</v>
      </c>
      <c r="C21282">
        <v>184.079149999999</v>
      </c>
      <c r="D21282">
        <v>203.18812</v>
      </c>
    </row>
    <row r="21283" spans="1:4" x14ac:dyDescent="0.3">
      <c r="A21283" s="1" t="s">
        <v>363</v>
      </c>
      <c r="B21283" s="1" t="s">
        <v>378</v>
      </c>
      <c r="C21283">
        <v>183.12350999999899</v>
      </c>
      <c r="D21283">
        <v>203.84098</v>
      </c>
    </row>
    <row r="21284" spans="1:4" x14ac:dyDescent="0.3">
      <c r="A21284" s="1" t="s">
        <v>363</v>
      </c>
      <c r="B21284" s="1" t="s">
        <v>378</v>
      </c>
      <c r="C21284">
        <v>181.08383999999899</v>
      </c>
      <c r="D21284">
        <v>204.71355</v>
      </c>
    </row>
    <row r="21285" spans="1:4" x14ac:dyDescent="0.3">
      <c r="A21285" s="1" t="s">
        <v>363</v>
      </c>
      <c r="B21285" s="1" t="s">
        <v>378</v>
      </c>
      <c r="C21285">
        <v>178.96303999999901</v>
      </c>
      <c r="D21285">
        <v>205.54300000000001</v>
      </c>
    </row>
    <row r="21286" spans="1:4" x14ac:dyDescent="0.3">
      <c r="A21286" s="1" t="s">
        <v>363</v>
      </c>
      <c r="B21286" s="1" t="s">
        <v>378</v>
      </c>
      <c r="C21286">
        <v>173.06670999999901</v>
      </c>
      <c r="D21286">
        <v>208.45982000000001</v>
      </c>
    </row>
    <row r="21287" spans="1:4" x14ac:dyDescent="0.3">
      <c r="A21287" s="1" t="s">
        <v>363</v>
      </c>
      <c r="B21287" s="1" t="s">
        <v>378</v>
      </c>
      <c r="C21287">
        <v>167.616299999999</v>
      </c>
      <c r="D21287">
        <v>211.09041999999999</v>
      </c>
    </row>
    <row r="21288" spans="1:4" x14ac:dyDescent="0.3">
      <c r="A21288" s="1" t="s">
        <v>363</v>
      </c>
      <c r="B21288" s="1" t="s">
        <v>377</v>
      </c>
      <c r="C21288">
        <v>563.88306999999998</v>
      </c>
      <c r="D21288">
        <v>245.60624999999999</v>
      </c>
    </row>
    <row r="21289" spans="1:4" x14ac:dyDescent="0.3">
      <c r="A21289" s="1" t="s">
        <v>363</v>
      </c>
      <c r="B21289" s="1" t="s">
        <v>377</v>
      </c>
      <c r="C21289">
        <v>561.84879999999998</v>
      </c>
      <c r="D21289">
        <v>246.26532999999901</v>
      </c>
    </row>
    <row r="21290" spans="1:4" x14ac:dyDescent="0.3">
      <c r="A21290" s="1" t="s">
        <v>363</v>
      </c>
      <c r="B21290" s="1" t="s">
        <v>377</v>
      </c>
      <c r="C21290">
        <v>555.41741999999999</v>
      </c>
      <c r="D21290">
        <v>247.02195999999901</v>
      </c>
    </row>
    <row r="21291" spans="1:4" x14ac:dyDescent="0.3">
      <c r="A21291" s="1" t="s">
        <v>363</v>
      </c>
      <c r="B21291" s="1" t="s">
        <v>377</v>
      </c>
      <c r="C21291">
        <v>548.98915999999997</v>
      </c>
      <c r="D21291">
        <v>247.77821999999901</v>
      </c>
    </row>
    <row r="21292" spans="1:4" x14ac:dyDescent="0.3">
      <c r="A21292" s="1" t="s">
        <v>363</v>
      </c>
      <c r="B21292" s="1" t="s">
        <v>377</v>
      </c>
      <c r="C21292">
        <v>530.80898999999999</v>
      </c>
      <c r="D21292">
        <v>249.86086999999901</v>
      </c>
    </row>
    <row r="21293" spans="1:4" x14ac:dyDescent="0.3">
      <c r="A21293" s="1" t="s">
        <v>363</v>
      </c>
      <c r="B21293" s="1" t="s">
        <v>377</v>
      </c>
      <c r="C21293">
        <v>512.67959999999903</v>
      </c>
      <c r="D21293">
        <v>251.93869999999899</v>
      </c>
    </row>
    <row r="21294" spans="1:4" x14ac:dyDescent="0.3">
      <c r="A21294" s="1" t="s">
        <v>363</v>
      </c>
      <c r="B21294" s="1" t="s">
        <v>377</v>
      </c>
      <c r="C21294">
        <v>506.99870999999899</v>
      </c>
      <c r="D21294">
        <v>252.77377999999999</v>
      </c>
    </row>
    <row r="21295" spans="1:4" x14ac:dyDescent="0.3">
      <c r="A21295" s="1" t="s">
        <v>363</v>
      </c>
      <c r="B21295" s="1" t="s">
        <v>377</v>
      </c>
      <c r="C21295">
        <v>501.33285999999998</v>
      </c>
      <c r="D21295">
        <v>253.76666</v>
      </c>
    </row>
    <row r="21296" spans="1:4" x14ac:dyDescent="0.3">
      <c r="A21296" s="1" t="s">
        <v>363</v>
      </c>
      <c r="B21296" s="1" t="s">
        <v>377</v>
      </c>
      <c r="C21296">
        <v>499.586309999999</v>
      </c>
      <c r="D21296">
        <v>253.94708</v>
      </c>
    </row>
    <row r="21297" spans="1:4" x14ac:dyDescent="0.3">
      <c r="A21297" s="1" t="s">
        <v>363</v>
      </c>
      <c r="B21297" s="1" t="s">
        <v>377</v>
      </c>
      <c r="C21297">
        <v>497.92883999999998</v>
      </c>
      <c r="D21297">
        <v>254.14488</v>
      </c>
    </row>
    <row r="21298" spans="1:4" x14ac:dyDescent="0.3">
      <c r="A21298" s="1" t="s">
        <v>363</v>
      </c>
      <c r="B21298" s="1" t="s">
        <v>377</v>
      </c>
      <c r="C21298">
        <v>495.755279999999</v>
      </c>
      <c r="D21298">
        <v>254.65638000000001</v>
      </c>
    </row>
    <row r="21299" spans="1:4" x14ac:dyDescent="0.3">
      <c r="A21299" s="1" t="s">
        <v>363</v>
      </c>
      <c r="B21299" s="1" t="s">
        <v>377</v>
      </c>
      <c r="C21299">
        <v>493.76836999999898</v>
      </c>
      <c r="D21299">
        <v>254.96449000000001</v>
      </c>
    </row>
    <row r="21300" spans="1:4" x14ac:dyDescent="0.3">
      <c r="A21300" s="1" t="s">
        <v>363</v>
      </c>
      <c r="B21300" s="1" t="s">
        <v>377</v>
      </c>
      <c r="C21300">
        <v>490.23664999999897</v>
      </c>
      <c r="D21300">
        <v>255.60160999999999</v>
      </c>
    </row>
    <row r="21301" spans="1:4" x14ac:dyDescent="0.3">
      <c r="A21301" s="1" t="s">
        <v>363</v>
      </c>
      <c r="B21301" s="1" t="s">
        <v>377</v>
      </c>
      <c r="C21301">
        <v>486.582099999999</v>
      </c>
      <c r="D21301">
        <v>256.09917000000002</v>
      </c>
    </row>
    <row r="21302" spans="1:4" x14ac:dyDescent="0.3">
      <c r="A21302" s="1" t="s">
        <v>363</v>
      </c>
      <c r="B21302" s="1" t="s">
        <v>377</v>
      </c>
      <c r="C21302">
        <v>483.66073999999998</v>
      </c>
      <c r="D21302">
        <v>256.52825999999999</v>
      </c>
    </row>
    <row r="21303" spans="1:4" x14ac:dyDescent="0.3">
      <c r="A21303" s="1" t="s">
        <v>363</v>
      </c>
      <c r="B21303" s="1" t="s">
        <v>377</v>
      </c>
      <c r="C21303">
        <v>480.90872999999999</v>
      </c>
      <c r="D21303">
        <v>257.17068</v>
      </c>
    </row>
    <row r="21304" spans="1:4" x14ac:dyDescent="0.3">
      <c r="A21304" s="1" t="s">
        <v>363</v>
      </c>
      <c r="B21304" s="1" t="s">
        <v>377</v>
      </c>
      <c r="C21304">
        <v>479.03534000000002</v>
      </c>
      <c r="D21304">
        <v>257.29707999999999</v>
      </c>
    </row>
    <row r="21305" spans="1:4" x14ac:dyDescent="0.3">
      <c r="A21305" s="1" t="s">
        <v>363</v>
      </c>
      <c r="B21305" s="1" t="s">
        <v>377</v>
      </c>
      <c r="C21305">
        <v>477.12648999999999</v>
      </c>
      <c r="D21305">
        <v>257.5489</v>
      </c>
    </row>
    <row r="21306" spans="1:4" x14ac:dyDescent="0.3">
      <c r="A21306" s="1" t="s">
        <v>363</v>
      </c>
      <c r="B21306" s="1" t="s">
        <v>377</v>
      </c>
      <c r="C21306">
        <v>475.78142000000003</v>
      </c>
      <c r="D21306">
        <v>258.03467999999998</v>
      </c>
    </row>
    <row r="21307" spans="1:4" x14ac:dyDescent="0.3">
      <c r="A21307" s="1" t="s">
        <v>363</v>
      </c>
      <c r="B21307" s="1" t="s">
        <v>377</v>
      </c>
      <c r="C21307">
        <v>474.47890999999998</v>
      </c>
      <c r="D21307">
        <v>258.43167999999997</v>
      </c>
    </row>
    <row r="21308" spans="1:4" x14ac:dyDescent="0.3">
      <c r="A21308" s="1" t="s">
        <v>363</v>
      </c>
      <c r="B21308" s="1" t="s">
        <v>377</v>
      </c>
      <c r="C21308">
        <v>472.25778000000003</v>
      </c>
      <c r="D21308">
        <v>258.96593999999999</v>
      </c>
    </row>
    <row r="21309" spans="1:4" x14ac:dyDescent="0.3">
      <c r="A21309" s="1" t="s">
        <v>363</v>
      </c>
      <c r="B21309" s="1" t="s">
        <v>377</v>
      </c>
      <c r="C21309">
        <v>469.94022000000001</v>
      </c>
      <c r="D21309">
        <v>259.56635</v>
      </c>
    </row>
    <row r="21310" spans="1:4" x14ac:dyDescent="0.3">
      <c r="A21310" s="1" t="s">
        <v>363</v>
      </c>
      <c r="B21310" s="1" t="s">
        <v>377</v>
      </c>
      <c r="C21310">
        <v>458.98352</v>
      </c>
      <c r="D21310">
        <v>262.96724999999998</v>
      </c>
    </row>
    <row r="21311" spans="1:4" x14ac:dyDescent="0.3">
      <c r="A21311" s="1" t="s">
        <v>363</v>
      </c>
      <c r="B21311" s="1" t="s">
        <v>377</v>
      </c>
      <c r="C21311">
        <v>448.38141000000002</v>
      </c>
      <c r="D21311">
        <v>267.19362999999998</v>
      </c>
    </row>
    <row r="21312" spans="1:4" x14ac:dyDescent="0.3">
      <c r="A21312" s="1" t="s">
        <v>363</v>
      </c>
      <c r="B21312" s="1" t="s">
        <v>377</v>
      </c>
      <c r="C21312">
        <v>446.37635</v>
      </c>
      <c r="D21312">
        <v>268.22458</v>
      </c>
    </row>
    <row r="21313" spans="1:4" x14ac:dyDescent="0.3">
      <c r="A21313" s="1" t="s">
        <v>363</v>
      </c>
      <c r="B21313" s="1" t="s">
        <v>377</v>
      </c>
      <c r="C21313">
        <v>444.22093999999998</v>
      </c>
      <c r="D21313">
        <v>269.40019000000001</v>
      </c>
    </row>
    <row r="21314" spans="1:4" x14ac:dyDescent="0.3">
      <c r="A21314" s="1" t="s">
        <v>363</v>
      </c>
      <c r="B21314" s="1" t="s">
        <v>377</v>
      </c>
      <c r="C21314">
        <v>441.43579</v>
      </c>
      <c r="D21314">
        <v>270.91806000000003</v>
      </c>
    </row>
    <row r="21315" spans="1:4" x14ac:dyDescent="0.3">
      <c r="A21315" s="1" t="s">
        <v>363</v>
      </c>
      <c r="B21315" s="1" t="s">
        <v>377</v>
      </c>
      <c r="C21315">
        <v>438.92579999999998</v>
      </c>
      <c r="D21315">
        <v>272.42599000000001</v>
      </c>
    </row>
    <row r="21316" spans="1:4" x14ac:dyDescent="0.3">
      <c r="A21316" s="1" t="s">
        <v>363</v>
      </c>
      <c r="B21316" s="1" t="s">
        <v>377</v>
      </c>
      <c r="C21316">
        <v>429.34159</v>
      </c>
      <c r="D21316">
        <v>277.65778</v>
      </c>
    </row>
    <row r="21317" spans="1:4" x14ac:dyDescent="0.3">
      <c r="A21317" s="1" t="s">
        <v>363</v>
      </c>
      <c r="B21317" s="1" t="s">
        <v>377</v>
      </c>
      <c r="C21317">
        <v>419.25812000000002</v>
      </c>
      <c r="D21317">
        <v>282.25983000000002</v>
      </c>
    </row>
    <row r="21318" spans="1:4" x14ac:dyDescent="0.3">
      <c r="A21318" s="1" t="s">
        <v>363</v>
      </c>
      <c r="B21318" s="1" t="s">
        <v>377</v>
      </c>
      <c r="C21318">
        <v>416.62378999999999</v>
      </c>
      <c r="D21318">
        <v>283.61813000000001</v>
      </c>
    </row>
    <row r="21319" spans="1:4" x14ac:dyDescent="0.3">
      <c r="A21319" s="1" t="s">
        <v>363</v>
      </c>
      <c r="B21319" s="1" t="s">
        <v>377</v>
      </c>
      <c r="C21319">
        <v>414.34120000000001</v>
      </c>
      <c r="D21319">
        <v>284.71829000000002</v>
      </c>
    </row>
    <row r="21320" spans="1:4" x14ac:dyDescent="0.3">
      <c r="A21320" s="1" t="s">
        <v>363</v>
      </c>
      <c r="B21320" s="1" t="s">
        <v>377</v>
      </c>
      <c r="C21320">
        <v>412.59048999999999</v>
      </c>
      <c r="D21320">
        <v>285.21352999999999</v>
      </c>
    </row>
    <row r="21321" spans="1:4" x14ac:dyDescent="0.3">
      <c r="A21321" s="1" t="s">
        <v>363</v>
      </c>
      <c r="B21321" s="1" t="s">
        <v>377</v>
      </c>
      <c r="C21321">
        <v>410.55894999999998</v>
      </c>
      <c r="D21321">
        <v>285.72663999999997</v>
      </c>
    </row>
    <row r="21322" spans="1:4" x14ac:dyDescent="0.3">
      <c r="A21322" s="1" t="s">
        <v>363</v>
      </c>
      <c r="B21322" s="1" t="s">
        <v>377</v>
      </c>
      <c r="C21322">
        <v>402.25076999999999</v>
      </c>
      <c r="D21322">
        <v>288.01220999999998</v>
      </c>
    </row>
    <row r="21323" spans="1:4" x14ac:dyDescent="0.3">
      <c r="A21323" s="1" t="s">
        <v>363</v>
      </c>
      <c r="B21323" s="1" t="s">
        <v>377</v>
      </c>
      <c r="C21323">
        <v>393.917069999999</v>
      </c>
      <c r="D21323">
        <v>290.07621999999998</v>
      </c>
    </row>
    <row r="21324" spans="1:4" x14ac:dyDescent="0.3">
      <c r="A21324" s="1" t="s">
        <v>363</v>
      </c>
      <c r="B21324" s="1" t="s">
        <v>377</v>
      </c>
      <c r="C21324">
        <v>391.29927999999899</v>
      </c>
      <c r="D21324">
        <v>290.70422000000002</v>
      </c>
    </row>
    <row r="21325" spans="1:4" x14ac:dyDescent="0.3">
      <c r="A21325" s="1" t="s">
        <v>363</v>
      </c>
      <c r="B21325" s="1" t="s">
        <v>377</v>
      </c>
      <c r="C21325">
        <v>388.62191999999902</v>
      </c>
      <c r="D21325">
        <v>291.14810999999997</v>
      </c>
    </row>
    <row r="21326" spans="1:4" x14ac:dyDescent="0.3">
      <c r="A21326" s="1" t="s">
        <v>363</v>
      </c>
      <c r="B21326" s="1" t="s">
        <v>377</v>
      </c>
      <c r="C21326">
        <v>387.42625999999899</v>
      </c>
      <c r="D21326">
        <v>291.05461000000003</v>
      </c>
    </row>
    <row r="21327" spans="1:4" x14ac:dyDescent="0.3">
      <c r="A21327" s="1" t="s">
        <v>363</v>
      </c>
      <c r="B21327" s="1" t="s">
        <v>377</v>
      </c>
      <c r="C21327">
        <v>386.35256999999899</v>
      </c>
      <c r="D21327">
        <v>290.95891</v>
      </c>
    </row>
    <row r="21328" spans="1:4" x14ac:dyDescent="0.3">
      <c r="A21328" s="1" t="s">
        <v>363</v>
      </c>
      <c r="B21328" s="1" t="s">
        <v>377</v>
      </c>
      <c r="C21328">
        <v>383.93949999999899</v>
      </c>
      <c r="D21328">
        <v>291.32398999999998</v>
      </c>
    </row>
    <row r="21329" spans="1:4" x14ac:dyDescent="0.3">
      <c r="A21329" s="1" t="s">
        <v>363</v>
      </c>
      <c r="B21329" s="1" t="s">
        <v>377</v>
      </c>
      <c r="C21329">
        <v>381.43564999999899</v>
      </c>
      <c r="D21329">
        <v>291.77814000000001</v>
      </c>
    </row>
    <row r="21330" spans="1:4" x14ac:dyDescent="0.3">
      <c r="A21330" s="1" t="s">
        <v>363</v>
      </c>
      <c r="B21330" s="1" t="s">
        <v>377</v>
      </c>
      <c r="C21330">
        <v>361.16659999999899</v>
      </c>
      <c r="D21330">
        <v>295.56000999999998</v>
      </c>
    </row>
    <row r="21331" spans="1:4" x14ac:dyDescent="0.3">
      <c r="A21331" s="1" t="s">
        <v>363</v>
      </c>
      <c r="B21331" s="1" t="s">
        <v>377</v>
      </c>
      <c r="C21331">
        <v>340.96561999999898</v>
      </c>
      <c r="D21331">
        <v>299.46895999999998</v>
      </c>
    </row>
    <row r="21332" spans="1:4" x14ac:dyDescent="0.3">
      <c r="A21332" s="1" t="s">
        <v>363</v>
      </c>
      <c r="B21332" s="1" t="s">
        <v>377</v>
      </c>
      <c r="C21332">
        <v>334.73484999999903</v>
      </c>
      <c r="D21332">
        <v>300.81250999999997</v>
      </c>
    </row>
    <row r="21333" spans="1:4" x14ac:dyDescent="0.3">
      <c r="A21333" s="1" t="s">
        <v>363</v>
      </c>
      <c r="B21333" s="1" t="s">
        <v>377</v>
      </c>
      <c r="C21333">
        <v>328.484209999999</v>
      </c>
      <c r="D21333">
        <v>302.11653999999999</v>
      </c>
    </row>
    <row r="21334" spans="1:4" x14ac:dyDescent="0.3">
      <c r="A21334" s="1" t="s">
        <v>363</v>
      </c>
      <c r="B21334" s="1" t="s">
        <v>377</v>
      </c>
      <c r="C21334">
        <v>326.14677999999998</v>
      </c>
      <c r="D21334">
        <v>302.31884000000002</v>
      </c>
    </row>
    <row r="21335" spans="1:4" x14ac:dyDescent="0.3">
      <c r="A21335" s="1" t="s">
        <v>363</v>
      </c>
      <c r="B21335" s="1" t="s">
        <v>377</v>
      </c>
      <c r="C21335">
        <v>323.94550999999899</v>
      </c>
      <c r="D21335">
        <v>302.49475999999999</v>
      </c>
    </row>
    <row r="21336" spans="1:4" x14ac:dyDescent="0.3">
      <c r="A21336" s="1" t="s">
        <v>363</v>
      </c>
      <c r="B21336" s="1" t="s">
        <v>377</v>
      </c>
      <c r="C21336">
        <v>320.11929999999899</v>
      </c>
      <c r="D21336">
        <v>303.22681999999998</v>
      </c>
    </row>
    <row r="21337" spans="1:4" x14ac:dyDescent="0.3">
      <c r="A21337" s="1" t="s">
        <v>363</v>
      </c>
      <c r="B21337" s="1" t="s">
        <v>377</v>
      </c>
      <c r="C21337">
        <v>316.38101999999998</v>
      </c>
      <c r="D21337">
        <v>304.00765999999999</v>
      </c>
    </row>
    <row r="21338" spans="1:4" x14ac:dyDescent="0.3">
      <c r="A21338" s="1" t="s">
        <v>363</v>
      </c>
      <c r="B21338" s="1" t="s">
        <v>377</v>
      </c>
      <c r="C21338">
        <v>314.95747999999998</v>
      </c>
      <c r="D21338">
        <v>304.26839999999999</v>
      </c>
    </row>
    <row r="21339" spans="1:4" x14ac:dyDescent="0.3">
      <c r="A21339" s="1" t="s">
        <v>363</v>
      </c>
      <c r="B21339" s="1" t="s">
        <v>377</v>
      </c>
      <c r="C21339">
        <v>313.35521999999997</v>
      </c>
      <c r="D21339">
        <v>304.51182999999997</v>
      </c>
    </row>
    <row r="21340" spans="1:4" x14ac:dyDescent="0.3">
      <c r="A21340" s="1" t="s">
        <v>363</v>
      </c>
      <c r="B21340" s="1" t="s">
        <v>379</v>
      </c>
      <c r="C21340">
        <v>565.03468999999996</v>
      </c>
      <c r="D21340">
        <v>194.44851</v>
      </c>
    </row>
    <row r="21341" spans="1:4" x14ac:dyDescent="0.3">
      <c r="A21341" s="1" t="s">
        <v>363</v>
      </c>
      <c r="B21341" s="1" t="s">
        <v>379</v>
      </c>
      <c r="C21341">
        <v>555.38995999999997</v>
      </c>
      <c r="D21341">
        <v>195.39407</v>
      </c>
    </row>
    <row r="21342" spans="1:4" x14ac:dyDescent="0.3">
      <c r="A21342" s="1" t="s">
        <v>363</v>
      </c>
      <c r="B21342" s="1" t="s">
        <v>379</v>
      </c>
      <c r="C21342">
        <v>545.74522999999999</v>
      </c>
      <c r="D21342">
        <v>196.33963</v>
      </c>
    </row>
    <row r="21343" spans="1:4" x14ac:dyDescent="0.3">
      <c r="A21343" s="1" t="s">
        <v>363</v>
      </c>
      <c r="B21343" s="1" t="s">
        <v>379</v>
      </c>
      <c r="C21343">
        <v>537.20155999999997</v>
      </c>
      <c r="D21343">
        <v>197.28845000000001</v>
      </c>
    </row>
    <row r="21344" spans="1:4" x14ac:dyDescent="0.3">
      <c r="A21344" s="1" t="s">
        <v>363</v>
      </c>
      <c r="B21344" s="1" t="s">
        <v>379</v>
      </c>
      <c r="C21344">
        <v>528.72511999999995</v>
      </c>
      <c r="D21344">
        <v>198.23075</v>
      </c>
    </row>
    <row r="21345" spans="1:4" x14ac:dyDescent="0.3">
      <c r="A21345" s="1" t="s">
        <v>363</v>
      </c>
      <c r="B21345" s="1" t="s">
        <v>379</v>
      </c>
      <c r="C21345">
        <v>525.98752999999999</v>
      </c>
      <c r="D21345">
        <v>198.94514000000001</v>
      </c>
    </row>
    <row r="21346" spans="1:4" x14ac:dyDescent="0.3">
      <c r="A21346" s="1" t="s">
        <v>363</v>
      </c>
      <c r="B21346" s="1" t="s">
        <v>379</v>
      </c>
      <c r="C21346">
        <v>523.80819999999903</v>
      </c>
      <c r="D21346">
        <v>199.55454</v>
      </c>
    </row>
    <row r="21347" spans="1:4" x14ac:dyDescent="0.3">
      <c r="A21347" s="1" t="s">
        <v>363</v>
      </c>
      <c r="B21347" s="1" t="s">
        <v>379</v>
      </c>
      <c r="C21347">
        <v>522.88717999999994</v>
      </c>
      <c r="D21347">
        <v>199.46413999999999</v>
      </c>
    </row>
    <row r="21348" spans="1:4" x14ac:dyDescent="0.3">
      <c r="A21348" s="1" t="s">
        <v>363</v>
      </c>
      <c r="B21348" s="1" t="s">
        <v>379</v>
      </c>
      <c r="C21348">
        <v>521.91707999999903</v>
      </c>
      <c r="D21348">
        <v>199.36544000000001</v>
      </c>
    </row>
    <row r="21349" spans="1:4" x14ac:dyDescent="0.3">
      <c r="A21349" s="1" t="s">
        <v>363</v>
      </c>
      <c r="B21349" s="1" t="s">
        <v>379</v>
      </c>
      <c r="C21349">
        <v>516.07615999999996</v>
      </c>
      <c r="D21349">
        <v>199.97366</v>
      </c>
    </row>
    <row r="21350" spans="1:4" x14ac:dyDescent="0.3">
      <c r="A21350" s="1" t="s">
        <v>363</v>
      </c>
      <c r="B21350" s="1" t="s">
        <v>379</v>
      </c>
      <c r="C21350">
        <v>510.19211999999902</v>
      </c>
      <c r="D21350">
        <v>200.87834000000001</v>
      </c>
    </row>
    <row r="21351" spans="1:4" x14ac:dyDescent="0.3">
      <c r="A21351" s="1" t="s">
        <v>363</v>
      </c>
      <c r="B21351" s="1" t="s">
        <v>379</v>
      </c>
      <c r="C21351">
        <v>506.75646999999901</v>
      </c>
      <c r="D21351">
        <v>200.90304</v>
      </c>
    </row>
    <row r="21352" spans="1:4" x14ac:dyDescent="0.3">
      <c r="A21352" s="1" t="s">
        <v>363</v>
      </c>
      <c r="B21352" s="1" t="s">
        <v>379</v>
      </c>
      <c r="C21352">
        <v>503.38406999999899</v>
      </c>
      <c r="D21352">
        <v>200.94154</v>
      </c>
    </row>
    <row r="21353" spans="1:4" x14ac:dyDescent="0.3">
      <c r="A21353" s="1" t="s">
        <v>363</v>
      </c>
      <c r="B21353" s="1" t="s">
        <v>379</v>
      </c>
      <c r="C21353">
        <v>502.221599999999</v>
      </c>
      <c r="D21353">
        <v>200.95923999999999</v>
      </c>
    </row>
    <row r="21354" spans="1:4" x14ac:dyDescent="0.3">
      <c r="A21354" s="1" t="s">
        <v>363</v>
      </c>
      <c r="B21354" s="1" t="s">
        <v>379</v>
      </c>
      <c r="C21354">
        <v>501.11472999999899</v>
      </c>
      <c r="D21354">
        <v>200.94154</v>
      </c>
    </row>
    <row r="21355" spans="1:4" x14ac:dyDescent="0.3">
      <c r="A21355" s="1" t="s">
        <v>363</v>
      </c>
      <c r="B21355" s="1" t="s">
        <v>379</v>
      </c>
      <c r="C21355">
        <v>496.06513999999902</v>
      </c>
      <c r="D21355">
        <v>201.67859999999999</v>
      </c>
    </row>
    <row r="21356" spans="1:4" x14ac:dyDescent="0.3">
      <c r="A21356" s="1" t="s">
        <v>363</v>
      </c>
      <c r="B21356" s="1" t="s">
        <v>379</v>
      </c>
      <c r="C21356">
        <v>490.902659999999</v>
      </c>
      <c r="D21356">
        <v>202.39126999999999</v>
      </c>
    </row>
    <row r="21357" spans="1:4" x14ac:dyDescent="0.3">
      <c r="A21357" s="1" t="s">
        <v>363</v>
      </c>
      <c r="B21357" s="1" t="s">
        <v>379</v>
      </c>
      <c r="C21357">
        <v>489.39982999999899</v>
      </c>
      <c r="D21357">
        <v>202.74508</v>
      </c>
    </row>
    <row r="21358" spans="1:4" x14ac:dyDescent="0.3">
      <c r="A21358" s="1" t="s">
        <v>363</v>
      </c>
      <c r="B21358" s="1" t="s">
        <v>379</v>
      </c>
      <c r="C21358">
        <v>487.876859999999</v>
      </c>
      <c r="D21358">
        <v>203.14771999999999</v>
      </c>
    </row>
    <row r="21359" spans="1:4" x14ac:dyDescent="0.3">
      <c r="A21359" s="1" t="s">
        <v>363</v>
      </c>
      <c r="B21359" s="1" t="s">
        <v>379</v>
      </c>
      <c r="C21359">
        <v>485.55880999999903</v>
      </c>
      <c r="D21359">
        <v>203.3081</v>
      </c>
    </row>
    <row r="21360" spans="1:4" x14ac:dyDescent="0.3">
      <c r="A21360" s="1" t="s">
        <v>363</v>
      </c>
      <c r="B21360" s="1" t="s">
        <v>379</v>
      </c>
      <c r="C21360">
        <v>482.95993999999899</v>
      </c>
      <c r="D21360">
        <v>203.58911000000001</v>
      </c>
    </row>
    <row r="21361" spans="1:4" x14ac:dyDescent="0.3">
      <c r="A21361" s="1" t="s">
        <v>363</v>
      </c>
      <c r="B21361" s="1" t="s">
        <v>379</v>
      </c>
      <c r="C21361">
        <v>479.33985999999902</v>
      </c>
      <c r="D21361">
        <v>204.36007000000001</v>
      </c>
    </row>
    <row r="21362" spans="1:4" x14ac:dyDescent="0.3">
      <c r="A21362" s="1" t="s">
        <v>363</v>
      </c>
      <c r="B21362" s="1" t="s">
        <v>379</v>
      </c>
      <c r="C21362">
        <v>475.77367999999899</v>
      </c>
      <c r="D21362">
        <v>205.16479000000001</v>
      </c>
    </row>
    <row r="21363" spans="1:4" x14ac:dyDescent="0.3">
      <c r="A21363" s="1" t="s">
        <v>363</v>
      </c>
      <c r="B21363" s="1" t="s">
        <v>379</v>
      </c>
      <c r="C21363">
        <v>474.697149999999</v>
      </c>
      <c r="D21363">
        <v>205.34377000000001</v>
      </c>
    </row>
    <row r="21364" spans="1:4" x14ac:dyDescent="0.3">
      <c r="A21364" s="1" t="s">
        <v>363</v>
      </c>
      <c r="B21364" s="1" t="s">
        <v>379</v>
      </c>
      <c r="C21364">
        <v>473.62913999999898</v>
      </c>
      <c r="D21364">
        <v>205.60617999999999</v>
      </c>
    </row>
    <row r="21365" spans="1:4" x14ac:dyDescent="0.3">
      <c r="A21365" s="1" t="s">
        <v>363</v>
      </c>
      <c r="B21365" s="1" t="s">
        <v>379</v>
      </c>
      <c r="C21365">
        <v>448.038489999999</v>
      </c>
      <c r="D21365">
        <v>215.18771000000001</v>
      </c>
    </row>
    <row r="21366" spans="1:4" x14ac:dyDescent="0.3">
      <c r="A21366" s="1" t="s">
        <v>363</v>
      </c>
      <c r="B21366" s="1" t="s">
        <v>379</v>
      </c>
      <c r="C21366">
        <v>446.23766999999901</v>
      </c>
      <c r="D21366">
        <v>216.01403999999999</v>
      </c>
    </row>
    <row r="21367" spans="1:4" x14ac:dyDescent="0.3">
      <c r="A21367" s="1" t="s">
        <v>363</v>
      </c>
      <c r="B21367" s="1" t="s">
        <v>379</v>
      </c>
      <c r="C21367">
        <v>444.00283999999903</v>
      </c>
      <c r="D21367">
        <v>216.88972000000001</v>
      </c>
    </row>
    <row r="21368" spans="1:4" x14ac:dyDescent="0.3">
      <c r="A21368" s="1" t="s">
        <v>363</v>
      </c>
      <c r="B21368" s="1" t="s">
        <v>379</v>
      </c>
      <c r="C21368">
        <v>437.78198999999898</v>
      </c>
      <c r="D21368">
        <v>219.44666000000001</v>
      </c>
    </row>
    <row r="21369" spans="1:4" x14ac:dyDescent="0.3">
      <c r="A21369" s="1" t="s">
        <v>363</v>
      </c>
      <c r="B21369" s="1" t="s">
        <v>379</v>
      </c>
      <c r="C21369">
        <v>431.52141999999998</v>
      </c>
      <c r="D21369">
        <v>221.93297000000001</v>
      </c>
    </row>
    <row r="21370" spans="1:4" x14ac:dyDescent="0.3">
      <c r="A21370" s="1" t="s">
        <v>363</v>
      </c>
      <c r="B21370" s="1" t="s">
        <v>379</v>
      </c>
      <c r="C21370">
        <v>422.28044999999997</v>
      </c>
      <c r="D21370">
        <v>224.78531000000001</v>
      </c>
    </row>
    <row r="21371" spans="1:4" x14ac:dyDescent="0.3">
      <c r="A21371" s="1" t="s">
        <v>363</v>
      </c>
      <c r="B21371" s="1" t="s">
        <v>379</v>
      </c>
      <c r="C21371">
        <v>412.988419999999</v>
      </c>
      <c r="D21371">
        <v>227.10178999999999</v>
      </c>
    </row>
    <row r="21372" spans="1:4" x14ac:dyDescent="0.3">
      <c r="A21372" s="1" t="s">
        <v>363</v>
      </c>
      <c r="B21372" s="1" t="s">
        <v>379</v>
      </c>
      <c r="C21372">
        <v>410.87791999999899</v>
      </c>
      <c r="D21372">
        <v>227.74931000000001</v>
      </c>
    </row>
    <row r="21373" spans="1:4" x14ac:dyDescent="0.3">
      <c r="A21373" s="1" t="s">
        <v>363</v>
      </c>
      <c r="B21373" s="1" t="s">
        <v>379</v>
      </c>
      <c r="C21373">
        <v>408.44971999999899</v>
      </c>
      <c r="D21373">
        <v>228.36278999999999</v>
      </c>
    </row>
    <row r="21374" spans="1:4" x14ac:dyDescent="0.3">
      <c r="A21374" s="1" t="s">
        <v>363</v>
      </c>
      <c r="B21374" s="1" t="s">
        <v>379</v>
      </c>
      <c r="C21374">
        <v>407.32213999999902</v>
      </c>
      <c r="D21374">
        <v>228.46009000000001</v>
      </c>
    </row>
    <row r="21375" spans="1:4" x14ac:dyDescent="0.3">
      <c r="A21375" s="1" t="s">
        <v>363</v>
      </c>
      <c r="B21375" s="1" t="s">
        <v>379</v>
      </c>
      <c r="C21375">
        <v>406.18036999999902</v>
      </c>
      <c r="D21375">
        <v>228.48868999999999</v>
      </c>
    </row>
    <row r="21376" spans="1:4" x14ac:dyDescent="0.3">
      <c r="A21376" s="1" t="s">
        <v>363</v>
      </c>
      <c r="B21376" s="1" t="s">
        <v>379</v>
      </c>
      <c r="C21376">
        <v>404.79984999999903</v>
      </c>
      <c r="D21376">
        <v>228.77216999999999</v>
      </c>
    </row>
    <row r="21377" spans="1:4" x14ac:dyDescent="0.3">
      <c r="A21377" s="1" t="s">
        <v>363</v>
      </c>
      <c r="B21377" s="1" t="s">
        <v>379</v>
      </c>
      <c r="C21377">
        <v>403.53279999999899</v>
      </c>
      <c r="D21377">
        <v>229.11919</v>
      </c>
    </row>
    <row r="21378" spans="1:4" x14ac:dyDescent="0.3">
      <c r="A21378" s="1" t="s">
        <v>363</v>
      </c>
      <c r="B21378" s="1" t="s">
        <v>379</v>
      </c>
      <c r="C21378">
        <v>400.00348999999898</v>
      </c>
      <c r="D21378">
        <v>229.71252999999999</v>
      </c>
    </row>
    <row r="21379" spans="1:4" x14ac:dyDescent="0.3">
      <c r="A21379" s="1" t="s">
        <v>363</v>
      </c>
      <c r="B21379" s="1" t="s">
        <v>379</v>
      </c>
      <c r="C21379">
        <v>396.34652999999901</v>
      </c>
      <c r="D21379">
        <v>230.31665000000001</v>
      </c>
    </row>
    <row r="21380" spans="1:4" x14ac:dyDescent="0.3">
      <c r="A21380" s="1" t="s">
        <v>363</v>
      </c>
      <c r="B21380" s="1" t="s">
        <v>379</v>
      </c>
      <c r="C21380">
        <v>394.998639999999</v>
      </c>
      <c r="D21380">
        <v>230.69954999999999</v>
      </c>
    </row>
    <row r="21381" spans="1:4" x14ac:dyDescent="0.3">
      <c r="A21381" s="1" t="s">
        <v>363</v>
      </c>
      <c r="B21381" s="1" t="s">
        <v>379</v>
      </c>
      <c r="C21381">
        <v>393.69895999999898</v>
      </c>
      <c r="D21381">
        <v>231.07310000000001</v>
      </c>
    </row>
    <row r="21382" spans="1:4" x14ac:dyDescent="0.3">
      <c r="A21382" s="1" t="s">
        <v>363</v>
      </c>
      <c r="B21382" s="1" t="s">
        <v>379</v>
      </c>
      <c r="C21382">
        <v>389.02646999999899</v>
      </c>
      <c r="D21382">
        <v>231.76249999999999</v>
      </c>
    </row>
    <row r="21383" spans="1:4" x14ac:dyDescent="0.3">
      <c r="A21383" s="1" t="s">
        <v>363</v>
      </c>
      <c r="B21383" s="1" t="s">
        <v>379</v>
      </c>
      <c r="C21383">
        <v>384.243349999999</v>
      </c>
      <c r="D21383">
        <v>232.27092999999999</v>
      </c>
    </row>
    <row r="21384" spans="1:4" x14ac:dyDescent="0.3">
      <c r="A21384" s="1" t="s">
        <v>363</v>
      </c>
      <c r="B21384" s="1" t="s">
        <v>379</v>
      </c>
      <c r="C21384">
        <v>373.10131999999902</v>
      </c>
      <c r="D21384">
        <v>233.78241</v>
      </c>
    </row>
    <row r="21385" spans="1:4" x14ac:dyDescent="0.3">
      <c r="A21385" s="1" t="s">
        <v>363</v>
      </c>
      <c r="B21385" s="1" t="s">
        <v>379</v>
      </c>
      <c r="C21385">
        <v>361.92808999999897</v>
      </c>
      <c r="D21385">
        <v>235.29673</v>
      </c>
    </row>
    <row r="21386" spans="1:4" x14ac:dyDescent="0.3">
      <c r="A21386" s="1" t="s">
        <v>363</v>
      </c>
      <c r="B21386" s="1" t="s">
        <v>379</v>
      </c>
      <c r="C21386">
        <v>341.72853999999899</v>
      </c>
      <c r="D21386">
        <v>238.43311</v>
      </c>
    </row>
    <row r="21387" spans="1:4" x14ac:dyDescent="0.3">
      <c r="A21387" s="1" t="s">
        <v>363</v>
      </c>
      <c r="B21387" s="1" t="s">
        <v>379</v>
      </c>
      <c r="C21387">
        <v>321.45805999999902</v>
      </c>
      <c r="D21387">
        <v>240.59188</v>
      </c>
    </row>
    <row r="21388" spans="1:4" x14ac:dyDescent="0.3">
      <c r="A21388" s="1" t="s">
        <v>363</v>
      </c>
      <c r="B21388" s="1" t="s">
        <v>379</v>
      </c>
      <c r="C21388">
        <v>471.99145999999899</v>
      </c>
      <c r="D21388">
        <v>206.17339000000001</v>
      </c>
    </row>
    <row r="21389" spans="1:4" x14ac:dyDescent="0.3">
      <c r="A21389" s="1" t="s">
        <v>363</v>
      </c>
      <c r="B21389" s="1" t="s">
        <v>379</v>
      </c>
      <c r="C21389">
        <v>467.42439999999903</v>
      </c>
      <c r="D21389">
        <v>207.70714000000001</v>
      </c>
    </row>
    <row r="21390" spans="1:4" x14ac:dyDescent="0.3">
      <c r="A21390" s="1" t="s">
        <v>363</v>
      </c>
      <c r="B21390" s="1" t="s">
        <v>379</v>
      </c>
      <c r="C21390">
        <v>462.91406999999901</v>
      </c>
      <c r="D21390">
        <v>209.07324</v>
      </c>
    </row>
    <row r="21391" spans="1:4" x14ac:dyDescent="0.3">
      <c r="A21391" s="1" t="s">
        <v>363</v>
      </c>
      <c r="B21391" s="1" t="s">
        <v>379</v>
      </c>
      <c r="C21391">
        <v>460.75960999999899</v>
      </c>
      <c r="D21391">
        <v>209.56711000000001</v>
      </c>
    </row>
    <row r="21392" spans="1:4" x14ac:dyDescent="0.3">
      <c r="A21392" s="1" t="s">
        <v>363</v>
      </c>
      <c r="B21392" s="1" t="s">
        <v>379</v>
      </c>
      <c r="C21392">
        <v>458.37536999999998</v>
      </c>
      <c r="D21392">
        <v>210.33385999999999</v>
      </c>
    </row>
    <row r="21393" spans="1:4" x14ac:dyDescent="0.3">
      <c r="A21393" s="1" t="s">
        <v>363</v>
      </c>
      <c r="B21393" s="1" t="s">
        <v>379</v>
      </c>
      <c r="C21393">
        <v>453.46411999999998</v>
      </c>
      <c r="D21393">
        <v>212.60988</v>
      </c>
    </row>
    <row r="21394" spans="1:4" x14ac:dyDescent="0.3">
      <c r="A21394" s="1" t="s">
        <v>363</v>
      </c>
      <c r="B21394" s="1" t="s">
        <v>379</v>
      </c>
      <c r="C21394">
        <v>448.541529999999</v>
      </c>
      <c r="D21394">
        <v>214.87255999999999</v>
      </c>
    </row>
    <row r="21395" spans="1:4" x14ac:dyDescent="0.3">
      <c r="A21395" s="1" t="s">
        <v>363</v>
      </c>
      <c r="B21395" s="1" t="s">
        <v>380</v>
      </c>
      <c r="C21395">
        <v>1298.0500999999999</v>
      </c>
      <c r="D21395">
        <v>766.59096999999997</v>
      </c>
    </row>
    <row r="21396" spans="1:4" x14ac:dyDescent="0.3">
      <c r="A21396" s="1" t="s">
        <v>363</v>
      </c>
      <c r="B21396" s="1" t="s">
        <v>380</v>
      </c>
      <c r="C21396">
        <v>1305.1795999999999</v>
      </c>
      <c r="D21396">
        <v>763.98745999999903</v>
      </c>
    </row>
    <row r="21397" spans="1:4" x14ac:dyDescent="0.3">
      <c r="A21397" s="1" t="s">
        <v>363</v>
      </c>
      <c r="B21397" s="1" t="s">
        <v>380</v>
      </c>
      <c r="C21397">
        <v>1312.3000999999999</v>
      </c>
      <c r="D21397">
        <v>761.34096999999997</v>
      </c>
    </row>
    <row r="21398" spans="1:4" x14ac:dyDescent="0.3">
      <c r="A21398" s="1" t="s">
        <v>363</v>
      </c>
      <c r="B21398" s="1" t="s">
        <v>380</v>
      </c>
      <c r="C21398">
        <v>1316.9770999999901</v>
      </c>
      <c r="D21398">
        <v>759.74435999999901</v>
      </c>
    </row>
    <row r="21399" spans="1:4" x14ac:dyDescent="0.3">
      <c r="A21399" s="1" t="s">
        <v>363</v>
      </c>
      <c r="B21399" s="1" t="s">
        <v>380</v>
      </c>
      <c r="C21399">
        <v>1322.0500999999999</v>
      </c>
      <c r="D21399">
        <v>758.09099999999899</v>
      </c>
    </row>
    <row r="21400" spans="1:4" x14ac:dyDescent="0.3">
      <c r="A21400" s="1" t="s">
        <v>363</v>
      </c>
      <c r="B21400" s="1" t="s">
        <v>380</v>
      </c>
      <c r="C21400">
        <v>1327.6349</v>
      </c>
      <c r="D21400">
        <v>756.32781999999895</v>
      </c>
    </row>
    <row r="21401" spans="1:4" x14ac:dyDescent="0.3">
      <c r="A21401" s="1" t="s">
        <v>363</v>
      </c>
      <c r="B21401" s="1" t="s">
        <v>380</v>
      </c>
      <c r="C21401">
        <v>1333.3000999999999</v>
      </c>
      <c r="D21401">
        <v>754.21596999999895</v>
      </c>
    </row>
    <row r="21402" spans="1:4" x14ac:dyDescent="0.3">
      <c r="A21402" s="1" t="s">
        <v>363</v>
      </c>
      <c r="B21402" s="1" t="s">
        <v>380</v>
      </c>
      <c r="C21402">
        <v>1336.2311999999999</v>
      </c>
      <c r="D21402">
        <v>753.365399999999</v>
      </c>
    </row>
    <row r="21403" spans="1:4" x14ac:dyDescent="0.3">
      <c r="A21403" s="1" t="s">
        <v>363</v>
      </c>
      <c r="B21403" s="1" t="s">
        <v>380</v>
      </c>
      <c r="C21403">
        <v>1339.3000999999999</v>
      </c>
      <c r="D21403">
        <v>752.59102999999902</v>
      </c>
    </row>
    <row r="21404" spans="1:4" x14ac:dyDescent="0.3">
      <c r="A21404" s="1" t="s">
        <v>363</v>
      </c>
      <c r="B21404" s="1" t="s">
        <v>380</v>
      </c>
      <c r="C21404">
        <v>1343.3134</v>
      </c>
      <c r="D21404">
        <v>750.54790999999898</v>
      </c>
    </row>
    <row r="21405" spans="1:4" x14ac:dyDescent="0.3">
      <c r="A21405" s="1" t="s">
        <v>363</v>
      </c>
      <c r="B21405" s="1" t="s">
        <v>380</v>
      </c>
      <c r="C21405">
        <v>1347.5500999999999</v>
      </c>
      <c r="D21405">
        <v>748.59096999999895</v>
      </c>
    </row>
    <row r="21406" spans="1:4" x14ac:dyDescent="0.3">
      <c r="A21406" s="1" t="s">
        <v>363</v>
      </c>
      <c r="B21406" s="1" t="s">
        <v>380</v>
      </c>
      <c r="C21406">
        <v>1349.4229</v>
      </c>
      <c r="D21406">
        <v>748.12891999999897</v>
      </c>
    </row>
    <row r="21407" spans="1:4" x14ac:dyDescent="0.3">
      <c r="A21407" s="1" t="s">
        <v>363</v>
      </c>
      <c r="B21407" s="1" t="s">
        <v>380</v>
      </c>
      <c r="C21407">
        <v>1351.3000999999999</v>
      </c>
      <c r="D21407">
        <v>747.46596999999895</v>
      </c>
    </row>
    <row r="21408" spans="1:4" x14ac:dyDescent="0.3">
      <c r="A21408" s="1" t="s">
        <v>363</v>
      </c>
      <c r="B21408" s="1" t="s">
        <v>380</v>
      </c>
      <c r="C21408">
        <v>1354.7974999999999</v>
      </c>
      <c r="D21408">
        <v>745.64352999999903</v>
      </c>
    </row>
    <row r="21409" spans="1:4" x14ac:dyDescent="0.3">
      <c r="A21409" s="1" t="s">
        <v>363</v>
      </c>
      <c r="B21409" s="1" t="s">
        <v>380</v>
      </c>
      <c r="C21409">
        <v>1358.8000999999999</v>
      </c>
      <c r="D21409">
        <v>744.09096999999895</v>
      </c>
    </row>
    <row r="21410" spans="1:4" x14ac:dyDescent="0.3">
      <c r="A21410" s="1" t="s">
        <v>363</v>
      </c>
      <c r="B21410" s="1" t="s">
        <v>380</v>
      </c>
      <c r="C21410">
        <v>1361.1672999999901</v>
      </c>
      <c r="D21410">
        <v>743.55202999999904</v>
      </c>
    </row>
    <row r="21411" spans="1:4" x14ac:dyDescent="0.3">
      <c r="A21411" s="1" t="s">
        <v>363</v>
      </c>
      <c r="B21411" s="1" t="s">
        <v>380</v>
      </c>
      <c r="C21411">
        <v>1363.3000999999999</v>
      </c>
      <c r="D21411">
        <v>742.59096999999895</v>
      </c>
    </row>
    <row r="21412" spans="1:4" x14ac:dyDescent="0.3">
      <c r="A21412" s="1" t="s">
        <v>363</v>
      </c>
      <c r="B21412" s="1" t="s">
        <v>380</v>
      </c>
      <c r="C21412">
        <v>1365.1716999999901</v>
      </c>
      <c r="D21412">
        <v>741.37179999999898</v>
      </c>
    </row>
    <row r="21413" spans="1:4" x14ac:dyDescent="0.3">
      <c r="A21413" s="1" t="s">
        <v>363</v>
      </c>
      <c r="B21413" s="1" t="s">
        <v>380</v>
      </c>
      <c r="C21413">
        <v>1367.0500999999999</v>
      </c>
      <c r="D21413">
        <v>740.34096999999895</v>
      </c>
    </row>
    <row r="21414" spans="1:4" x14ac:dyDescent="0.3">
      <c r="A21414" s="1" t="s">
        <v>363</v>
      </c>
      <c r="B21414" s="1" t="s">
        <v>380</v>
      </c>
      <c r="C21414">
        <v>1372.7984999999901</v>
      </c>
      <c r="D21414">
        <v>737.952529999999</v>
      </c>
    </row>
    <row r="21415" spans="1:4" x14ac:dyDescent="0.3">
      <c r="A21415" s="1" t="s">
        <v>363</v>
      </c>
      <c r="B21415" s="1" t="s">
        <v>380</v>
      </c>
      <c r="C21415">
        <v>1378.3000999999999</v>
      </c>
      <c r="D21415">
        <v>735.46596999999895</v>
      </c>
    </row>
    <row r="21416" spans="1:4" x14ac:dyDescent="0.3">
      <c r="A21416" s="1" t="s">
        <v>363</v>
      </c>
      <c r="B21416" s="1" t="s">
        <v>380</v>
      </c>
      <c r="C21416">
        <v>1397.7492</v>
      </c>
      <c r="D21416">
        <v>727.22968999999898</v>
      </c>
    </row>
    <row r="21417" spans="1:4" x14ac:dyDescent="0.3">
      <c r="A21417" s="1" t="s">
        <v>363</v>
      </c>
      <c r="B21417" s="1" t="s">
        <v>380</v>
      </c>
      <c r="C21417">
        <v>1418.0500999999999</v>
      </c>
      <c r="D21417">
        <v>718.96596999999895</v>
      </c>
    </row>
    <row r="21418" spans="1:4" x14ac:dyDescent="0.3">
      <c r="A21418" s="1" t="s">
        <v>363</v>
      </c>
      <c r="B21418" s="1" t="s">
        <v>380</v>
      </c>
      <c r="C21418">
        <v>1425.1536999999901</v>
      </c>
      <c r="D21418">
        <v>715.78834999999901</v>
      </c>
    </row>
    <row r="21419" spans="1:4" x14ac:dyDescent="0.3">
      <c r="A21419" s="1" t="s">
        <v>363</v>
      </c>
      <c r="B21419" s="1" t="s">
        <v>380</v>
      </c>
      <c r="C21419">
        <v>1432.3000999999999</v>
      </c>
      <c r="D21419">
        <v>712.46602999999902</v>
      </c>
    </row>
    <row r="21420" spans="1:4" x14ac:dyDescent="0.3">
      <c r="A21420" s="1" t="s">
        <v>363</v>
      </c>
      <c r="B21420" s="1" t="s">
        <v>380</v>
      </c>
      <c r="C21420">
        <v>1439.105</v>
      </c>
      <c r="D21420">
        <v>709.00511999999901</v>
      </c>
    </row>
    <row r="21421" spans="1:4" x14ac:dyDescent="0.3">
      <c r="A21421" s="1" t="s">
        <v>363</v>
      </c>
      <c r="B21421" s="1" t="s">
        <v>380</v>
      </c>
      <c r="C21421">
        <v>1445.8000999999999</v>
      </c>
      <c r="D21421">
        <v>705.46596999999895</v>
      </c>
    </row>
    <row r="21422" spans="1:4" x14ac:dyDescent="0.3">
      <c r="A21422" s="1" t="s">
        <v>363</v>
      </c>
      <c r="B21422" s="1" t="s">
        <v>380</v>
      </c>
      <c r="C21422">
        <v>1458.3272999999999</v>
      </c>
      <c r="D21422">
        <v>697.77341999999896</v>
      </c>
    </row>
    <row r="21423" spans="1:4" x14ac:dyDescent="0.3">
      <c r="A21423" s="1" t="s">
        <v>363</v>
      </c>
      <c r="B21423" s="1" t="s">
        <v>380</v>
      </c>
      <c r="C21423">
        <v>1470.5500999999999</v>
      </c>
      <c r="D21423">
        <v>689.84099999999899</v>
      </c>
    </row>
    <row r="21424" spans="1:4" x14ac:dyDescent="0.3">
      <c r="A21424" s="1" t="s">
        <v>363</v>
      </c>
      <c r="B21424" s="1" t="s">
        <v>380</v>
      </c>
      <c r="C21424">
        <v>1473.2195999999999</v>
      </c>
      <c r="D21424">
        <v>688.84542999999906</v>
      </c>
    </row>
    <row r="21425" spans="1:4" x14ac:dyDescent="0.3">
      <c r="A21425" s="1" t="s">
        <v>363</v>
      </c>
      <c r="B21425" s="1" t="s">
        <v>380</v>
      </c>
      <c r="C21425">
        <v>1475.4250999999999</v>
      </c>
      <c r="D21425">
        <v>687.46574999999905</v>
      </c>
    </row>
    <row r="21426" spans="1:4" x14ac:dyDescent="0.3">
      <c r="A21426" s="1" t="s">
        <v>363</v>
      </c>
      <c r="B21426" s="1" t="s">
        <v>380</v>
      </c>
      <c r="C21426">
        <v>1507.3000999999999</v>
      </c>
      <c r="D21426">
        <v>668.84099999999899</v>
      </c>
    </row>
    <row r="21427" spans="1:4" x14ac:dyDescent="0.3">
      <c r="A21427" s="1" t="s">
        <v>363</v>
      </c>
      <c r="B21427" s="1" t="s">
        <v>380</v>
      </c>
      <c r="C21427">
        <v>1504.2595999999901</v>
      </c>
      <c r="D21427">
        <v>670.48658999999896</v>
      </c>
    </row>
    <row r="21428" spans="1:4" x14ac:dyDescent="0.3">
      <c r="A21428" s="1" t="s">
        <v>363</v>
      </c>
      <c r="B21428" s="1" t="s">
        <v>380</v>
      </c>
      <c r="C21428">
        <v>1501.3000999999999</v>
      </c>
      <c r="D21428">
        <v>671.96624999999904</v>
      </c>
    </row>
    <row r="21429" spans="1:4" x14ac:dyDescent="0.3">
      <c r="A21429" s="1" t="s">
        <v>363</v>
      </c>
      <c r="B21429" s="1" t="s">
        <v>380</v>
      </c>
      <c r="C21429">
        <v>1494.02969999999</v>
      </c>
      <c r="D21429">
        <v>675.60951999999895</v>
      </c>
    </row>
    <row r="21430" spans="1:4" x14ac:dyDescent="0.3">
      <c r="A21430" s="1" t="s">
        <v>363</v>
      </c>
      <c r="B21430" s="1" t="s">
        <v>380</v>
      </c>
      <c r="C21430">
        <v>1487.0500999999999</v>
      </c>
      <c r="D21430">
        <v>679.84124999999904</v>
      </c>
    </row>
    <row r="21431" spans="1:4" x14ac:dyDescent="0.3">
      <c r="A21431" s="1" t="s">
        <v>363</v>
      </c>
      <c r="B21431" s="1" t="s">
        <v>380</v>
      </c>
      <c r="C21431">
        <v>1481.5395999999901</v>
      </c>
      <c r="D21431">
        <v>683.201719999999</v>
      </c>
    </row>
    <row r="21432" spans="1:4" x14ac:dyDescent="0.3">
      <c r="A21432" s="1" t="s">
        <v>363</v>
      </c>
      <c r="B21432" s="1" t="s">
        <v>380</v>
      </c>
      <c r="C21432">
        <v>1476.5500999999999</v>
      </c>
      <c r="D21432">
        <v>685.34099999999899</v>
      </c>
    </row>
    <row r="21433" spans="1:4" x14ac:dyDescent="0.3">
      <c r="A21433" s="1" t="s">
        <v>363</v>
      </c>
      <c r="B21433" s="1" t="s">
        <v>380</v>
      </c>
      <c r="C21433">
        <v>1596.5500999999999</v>
      </c>
      <c r="D21433">
        <v>649.34099999999899</v>
      </c>
    </row>
    <row r="21434" spans="1:4" x14ac:dyDescent="0.3">
      <c r="A21434" s="1" t="s">
        <v>363</v>
      </c>
      <c r="B21434" s="1" t="s">
        <v>380</v>
      </c>
      <c r="C21434">
        <v>1586.85669999999</v>
      </c>
      <c r="D21434">
        <v>650.95293999999899</v>
      </c>
    </row>
    <row r="21435" spans="1:4" x14ac:dyDescent="0.3">
      <c r="A21435" s="1" t="s">
        <v>363</v>
      </c>
      <c r="B21435" s="1" t="s">
        <v>380</v>
      </c>
      <c r="C21435">
        <v>1575.5500999999999</v>
      </c>
      <c r="D21435">
        <v>652.59074999999905</v>
      </c>
    </row>
    <row r="21436" spans="1:4" x14ac:dyDescent="0.3">
      <c r="A21436" s="1" t="s">
        <v>363</v>
      </c>
      <c r="B21436" s="1" t="s">
        <v>380</v>
      </c>
      <c r="C21436">
        <v>1559.9503999999999</v>
      </c>
      <c r="D21436">
        <v>655.34915999999896</v>
      </c>
    </row>
    <row r="21437" spans="1:4" x14ac:dyDescent="0.3">
      <c r="A21437" s="1" t="s">
        <v>363</v>
      </c>
      <c r="B21437" s="1" t="s">
        <v>380</v>
      </c>
      <c r="C21437">
        <v>1544.8000999999999</v>
      </c>
      <c r="D21437">
        <v>658.59074999999905</v>
      </c>
    </row>
    <row r="21438" spans="1:4" x14ac:dyDescent="0.3">
      <c r="A21438" s="1" t="s">
        <v>363</v>
      </c>
      <c r="B21438" s="1" t="s">
        <v>380</v>
      </c>
      <c r="C21438">
        <v>1538.6957</v>
      </c>
      <c r="D21438">
        <v>660.520029999999</v>
      </c>
    </row>
    <row r="21439" spans="1:4" x14ac:dyDescent="0.3">
      <c r="A21439" s="1" t="s">
        <v>363</v>
      </c>
      <c r="B21439" s="1" t="s">
        <v>380</v>
      </c>
      <c r="C21439">
        <v>1532.0500999999999</v>
      </c>
      <c r="D21439">
        <v>662.09099999999899</v>
      </c>
    </row>
    <row r="21440" spans="1:4" x14ac:dyDescent="0.3">
      <c r="A21440" s="1" t="s">
        <v>363</v>
      </c>
      <c r="B21440" s="1" t="s">
        <v>380</v>
      </c>
      <c r="C21440">
        <v>1528.885</v>
      </c>
      <c r="D21440">
        <v>662.50649999999905</v>
      </c>
    </row>
    <row r="21441" spans="1:4" x14ac:dyDescent="0.3">
      <c r="A21441" s="1" t="s">
        <v>363</v>
      </c>
      <c r="B21441" s="1" t="s">
        <v>380</v>
      </c>
      <c r="C21441">
        <v>1526.0500999999999</v>
      </c>
      <c r="D21441">
        <v>662.84099999999899</v>
      </c>
    </row>
    <row r="21442" spans="1:4" x14ac:dyDescent="0.3">
      <c r="A21442" s="1" t="s">
        <v>363</v>
      </c>
      <c r="B21442" s="1" t="s">
        <v>380</v>
      </c>
      <c r="C21442">
        <v>1523.2219</v>
      </c>
      <c r="D21442">
        <v>663.52293999999904</v>
      </c>
    </row>
    <row r="21443" spans="1:4" x14ac:dyDescent="0.3">
      <c r="A21443" s="1" t="s">
        <v>363</v>
      </c>
      <c r="B21443" s="1" t="s">
        <v>380</v>
      </c>
      <c r="C21443">
        <v>1520.0500999999999</v>
      </c>
      <c r="D21443">
        <v>664.59074999999905</v>
      </c>
    </row>
    <row r="21444" spans="1:4" x14ac:dyDescent="0.3">
      <c r="A21444" s="1" t="s">
        <v>363</v>
      </c>
      <c r="B21444" s="1" t="s">
        <v>380</v>
      </c>
      <c r="C21444">
        <v>1517.3334</v>
      </c>
      <c r="D21444">
        <v>665.55043999999896</v>
      </c>
    </row>
    <row r="21445" spans="1:4" x14ac:dyDescent="0.3">
      <c r="A21445" s="1" t="s">
        <v>363</v>
      </c>
      <c r="B21445" s="1" t="s">
        <v>380</v>
      </c>
      <c r="C21445">
        <v>1514.8000999999999</v>
      </c>
      <c r="D21445">
        <v>666.59099999999899</v>
      </c>
    </row>
    <row r="21446" spans="1:4" x14ac:dyDescent="0.3">
      <c r="A21446" s="1" t="s">
        <v>363</v>
      </c>
      <c r="B21446" s="1" t="s">
        <v>380</v>
      </c>
      <c r="C21446">
        <v>1511.3925999999999</v>
      </c>
      <c r="D21446">
        <v>667.80740999999898</v>
      </c>
    </row>
    <row r="21447" spans="1:4" x14ac:dyDescent="0.3">
      <c r="A21447" s="1" t="s">
        <v>363</v>
      </c>
      <c r="B21447" s="1" t="s">
        <v>380</v>
      </c>
      <c r="C21447">
        <v>1507.3000999999999</v>
      </c>
      <c r="D21447">
        <v>668.84099999999899</v>
      </c>
    </row>
    <row r="21448" spans="1:4" x14ac:dyDescent="0.3">
      <c r="A21448" s="1" t="s">
        <v>363</v>
      </c>
      <c r="B21448" s="1" t="s">
        <v>381</v>
      </c>
      <c r="C21448">
        <v>1329.3523</v>
      </c>
      <c r="D21448">
        <v>581.71574999999996</v>
      </c>
    </row>
    <row r="21449" spans="1:4" x14ac:dyDescent="0.3">
      <c r="A21449" s="1" t="s">
        <v>363</v>
      </c>
      <c r="B21449" s="1" t="s">
        <v>381</v>
      </c>
      <c r="C21449">
        <v>1327.6022</v>
      </c>
      <c r="D21449">
        <v>582.84074999999996</v>
      </c>
    </row>
    <row r="21450" spans="1:4" x14ac:dyDescent="0.3">
      <c r="A21450" s="1" t="s">
        <v>363</v>
      </c>
      <c r="B21450" s="1" t="s">
        <v>381</v>
      </c>
      <c r="C21450">
        <v>1325.8521000000001</v>
      </c>
      <c r="D21450">
        <v>583.96574999999996</v>
      </c>
    </row>
    <row r="21451" spans="1:4" x14ac:dyDescent="0.3">
      <c r="A21451" s="1" t="s">
        <v>363</v>
      </c>
      <c r="B21451" s="1" t="s">
        <v>381</v>
      </c>
      <c r="C21451">
        <v>1320.2271000000001</v>
      </c>
      <c r="D21451">
        <v>587.65350000000001</v>
      </c>
    </row>
    <row r="21452" spans="1:4" x14ac:dyDescent="0.3">
      <c r="A21452" s="1" t="s">
        <v>363</v>
      </c>
      <c r="B21452" s="1" t="s">
        <v>381</v>
      </c>
      <c r="C21452">
        <v>1314.6021000000001</v>
      </c>
      <c r="D21452">
        <v>591.34124999999995</v>
      </c>
    </row>
    <row r="21453" spans="1:4" x14ac:dyDescent="0.3">
      <c r="A21453" s="1" t="s">
        <v>363</v>
      </c>
      <c r="B21453" s="1" t="s">
        <v>381</v>
      </c>
      <c r="C21453">
        <v>1308.9771000000001</v>
      </c>
      <c r="D21453">
        <v>594.15374999999995</v>
      </c>
    </row>
    <row r="21454" spans="1:4" x14ac:dyDescent="0.3">
      <c r="A21454" s="1" t="s">
        <v>363</v>
      </c>
      <c r="B21454" s="1" t="s">
        <v>381</v>
      </c>
      <c r="C21454">
        <v>1303.3521000000001</v>
      </c>
      <c r="D21454">
        <v>596.96624999999995</v>
      </c>
    </row>
    <row r="21455" spans="1:4" x14ac:dyDescent="0.3">
      <c r="A21455" s="1" t="s">
        <v>363</v>
      </c>
      <c r="B21455" s="1" t="s">
        <v>381</v>
      </c>
      <c r="C21455">
        <v>1297.7271000000001</v>
      </c>
      <c r="D21455">
        <v>599.59124999999995</v>
      </c>
    </row>
    <row r="21456" spans="1:4" x14ac:dyDescent="0.3">
      <c r="A21456" s="1" t="s">
        <v>363</v>
      </c>
      <c r="B21456" s="1" t="s">
        <v>381</v>
      </c>
      <c r="C21456">
        <v>1292.1021000000001</v>
      </c>
      <c r="D21456">
        <v>602.21624999999995</v>
      </c>
    </row>
    <row r="21457" spans="1:4" x14ac:dyDescent="0.3">
      <c r="A21457" s="1" t="s">
        <v>363</v>
      </c>
      <c r="B21457" s="1" t="s">
        <v>381</v>
      </c>
      <c r="C21457">
        <v>1278.6021000000001</v>
      </c>
      <c r="D21457">
        <v>606.96600000000001</v>
      </c>
    </row>
    <row r="21458" spans="1:4" x14ac:dyDescent="0.3">
      <c r="A21458" s="1" t="s">
        <v>363</v>
      </c>
      <c r="B21458" s="1" t="s">
        <v>381</v>
      </c>
      <c r="C21458">
        <v>1265.1021000000001</v>
      </c>
      <c r="D21458">
        <v>611.71574999999996</v>
      </c>
    </row>
    <row r="21459" spans="1:4" x14ac:dyDescent="0.3">
      <c r="A21459" s="1" t="s">
        <v>363</v>
      </c>
      <c r="B21459" s="1" t="s">
        <v>381</v>
      </c>
      <c r="C21459">
        <v>1261.3521000000001</v>
      </c>
      <c r="D21459">
        <v>613.40324999999996</v>
      </c>
    </row>
    <row r="21460" spans="1:4" x14ac:dyDescent="0.3">
      <c r="A21460" s="1" t="s">
        <v>363</v>
      </c>
      <c r="B21460" s="1" t="s">
        <v>381</v>
      </c>
      <c r="C21460">
        <v>1257.6021000000001</v>
      </c>
      <c r="D21460">
        <v>615.09074999999996</v>
      </c>
    </row>
    <row r="21461" spans="1:4" x14ac:dyDescent="0.3">
      <c r="A21461" s="1" t="s">
        <v>363</v>
      </c>
      <c r="B21461" s="1" t="s">
        <v>381</v>
      </c>
      <c r="C21461">
        <v>1246.3521000000001</v>
      </c>
      <c r="D21461">
        <v>619.09087999999997</v>
      </c>
    </row>
    <row r="21462" spans="1:4" x14ac:dyDescent="0.3">
      <c r="A21462" s="1" t="s">
        <v>363</v>
      </c>
      <c r="B21462" s="1" t="s">
        <v>381</v>
      </c>
      <c r="C21462">
        <v>1235.1021000000001</v>
      </c>
      <c r="D21462">
        <v>623.09100000000001</v>
      </c>
    </row>
    <row r="21463" spans="1:4" x14ac:dyDescent="0.3">
      <c r="A21463" s="1" t="s">
        <v>363</v>
      </c>
      <c r="B21463" s="1" t="s">
        <v>381</v>
      </c>
      <c r="C21463">
        <v>1513.3521000000001</v>
      </c>
      <c r="D21463">
        <v>543.59100000000001</v>
      </c>
    </row>
    <row r="21464" spans="1:4" x14ac:dyDescent="0.3">
      <c r="A21464" s="1" t="s">
        <v>363</v>
      </c>
      <c r="B21464" s="1" t="s">
        <v>381</v>
      </c>
      <c r="C21464">
        <v>1498.3976</v>
      </c>
      <c r="D21464">
        <v>546.24103000000002</v>
      </c>
    </row>
    <row r="21465" spans="1:4" x14ac:dyDescent="0.3">
      <c r="A21465" s="1" t="s">
        <v>363</v>
      </c>
      <c r="B21465" s="1" t="s">
        <v>381</v>
      </c>
      <c r="C21465">
        <v>1483.3521000000001</v>
      </c>
      <c r="D21465">
        <v>549.09074999999996</v>
      </c>
    </row>
    <row r="21466" spans="1:4" x14ac:dyDescent="0.3">
      <c r="A21466" s="1" t="s">
        <v>363</v>
      </c>
      <c r="B21466" s="1" t="s">
        <v>381</v>
      </c>
      <c r="C21466">
        <v>1480.6945000000001</v>
      </c>
      <c r="D21466">
        <v>549.62324999999998</v>
      </c>
    </row>
    <row r="21467" spans="1:4" x14ac:dyDescent="0.3">
      <c r="A21467" s="1" t="s">
        <v>363</v>
      </c>
      <c r="B21467" s="1" t="s">
        <v>381</v>
      </c>
      <c r="C21467">
        <v>1478.1021000000001</v>
      </c>
      <c r="D21467">
        <v>549.84074999999996</v>
      </c>
    </row>
    <row r="21468" spans="1:4" x14ac:dyDescent="0.3">
      <c r="A21468" s="1" t="s">
        <v>363</v>
      </c>
      <c r="B21468" s="1" t="s">
        <v>381</v>
      </c>
      <c r="C21468">
        <v>1476.1866</v>
      </c>
      <c r="D21468">
        <v>550.01324999999997</v>
      </c>
    </row>
    <row r="21469" spans="1:4" x14ac:dyDescent="0.3">
      <c r="A21469" s="1" t="s">
        <v>363</v>
      </c>
      <c r="B21469" s="1" t="s">
        <v>381</v>
      </c>
      <c r="C21469">
        <v>1474.3521000000001</v>
      </c>
      <c r="D21469">
        <v>550.34100000000001</v>
      </c>
    </row>
    <row r="21470" spans="1:4" x14ac:dyDescent="0.3">
      <c r="A21470" s="1" t="s">
        <v>363</v>
      </c>
      <c r="B21470" s="1" t="s">
        <v>381</v>
      </c>
      <c r="C21470">
        <v>1459.5715</v>
      </c>
      <c r="D21470">
        <v>551.88534000000004</v>
      </c>
    </row>
    <row r="21471" spans="1:4" x14ac:dyDescent="0.3">
      <c r="A21471" s="1" t="s">
        <v>363</v>
      </c>
      <c r="B21471" s="1" t="s">
        <v>381</v>
      </c>
      <c r="C21471">
        <v>1445.1021000000001</v>
      </c>
      <c r="D21471">
        <v>553.46624999999995</v>
      </c>
    </row>
    <row r="21472" spans="1:4" x14ac:dyDescent="0.3">
      <c r="A21472" s="1" t="s">
        <v>363</v>
      </c>
      <c r="B21472" s="1" t="s">
        <v>381</v>
      </c>
      <c r="C21472">
        <v>1438.4865</v>
      </c>
      <c r="D21472">
        <v>554.32574999999997</v>
      </c>
    </row>
    <row r="21473" spans="1:4" x14ac:dyDescent="0.3">
      <c r="A21473" s="1" t="s">
        <v>363</v>
      </c>
      <c r="B21473" s="1" t="s">
        <v>381</v>
      </c>
      <c r="C21473">
        <v>1431.6021000000001</v>
      </c>
      <c r="D21473">
        <v>554.84100000000001</v>
      </c>
    </row>
    <row r="21474" spans="1:4" x14ac:dyDescent="0.3">
      <c r="A21474" s="1" t="s">
        <v>363</v>
      </c>
      <c r="B21474" s="1" t="s">
        <v>381</v>
      </c>
      <c r="C21474">
        <v>1411.0775000000001</v>
      </c>
      <c r="D21474">
        <v>558.60793000000001</v>
      </c>
    </row>
    <row r="21475" spans="1:4" x14ac:dyDescent="0.3">
      <c r="A21475" s="1" t="s">
        <v>363</v>
      </c>
      <c r="B21475" s="1" t="s">
        <v>381</v>
      </c>
      <c r="C21475">
        <v>1390.3521000000001</v>
      </c>
      <c r="D21475">
        <v>562.34100000000001</v>
      </c>
    </row>
    <row r="21476" spans="1:4" x14ac:dyDescent="0.3">
      <c r="A21476" s="1" t="s">
        <v>363</v>
      </c>
      <c r="B21476" s="1" t="s">
        <v>381</v>
      </c>
      <c r="C21476">
        <v>1388.8309999999999</v>
      </c>
      <c r="D21476">
        <v>562.52166</v>
      </c>
    </row>
    <row r="21477" spans="1:4" x14ac:dyDescent="0.3">
      <c r="A21477" s="1" t="s">
        <v>363</v>
      </c>
      <c r="B21477" s="1" t="s">
        <v>381</v>
      </c>
      <c r="C21477">
        <v>1387.3521000000001</v>
      </c>
      <c r="D21477">
        <v>562.84124999999995</v>
      </c>
    </row>
    <row r="21478" spans="1:4" x14ac:dyDescent="0.3">
      <c r="A21478" s="1" t="s">
        <v>363</v>
      </c>
      <c r="B21478" s="1" t="s">
        <v>381</v>
      </c>
      <c r="C21478">
        <v>1383.9782</v>
      </c>
      <c r="D21478">
        <v>563.55722000000003</v>
      </c>
    </row>
    <row r="21479" spans="1:4" x14ac:dyDescent="0.3">
      <c r="A21479" s="1" t="s">
        <v>363</v>
      </c>
      <c r="B21479" s="1" t="s">
        <v>381</v>
      </c>
      <c r="C21479">
        <v>1380.6021000000001</v>
      </c>
      <c r="D21479">
        <v>564.34124999999995</v>
      </c>
    </row>
    <row r="21480" spans="1:4" x14ac:dyDescent="0.3">
      <c r="A21480" s="1" t="s">
        <v>363</v>
      </c>
      <c r="B21480" s="1" t="s">
        <v>381</v>
      </c>
      <c r="C21480">
        <v>1376.8544999999999</v>
      </c>
      <c r="D21480">
        <v>564.81215999999995</v>
      </c>
    </row>
    <row r="21481" spans="1:4" x14ac:dyDescent="0.3">
      <c r="A21481" s="1" t="s">
        <v>363</v>
      </c>
      <c r="B21481" s="1" t="s">
        <v>381</v>
      </c>
      <c r="C21481">
        <v>1372.3521000000001</v>
      </c>
      <c r="D21481">
        <v>565.34100000000001</v>
      </c>
    </row>
    <row r="21482" spans="1:4" x14ac:dyDescent="0.3">
      <c r="A21482" s="1" t="s">
        <v>363</v>
      </c>
      <c r="B21482" s="1" t="s">
        <v>381</v>
      </c>
      <c r="C21482">
        <v>1370.1791000000001</v>
      </c>
      <c r="D21482">
        <v>565.96087</v>
      </c>
    </row>
    <row r="21483" spans="1:4" x14ac:dyDescent="0.3">
      <c r="A21483" s="1" t="s">
        <v>363</v>
      </c>
      <c r="B21483" s="1" t="s">
        <v>381</v>
      </c>
      <c r="C21483">
        <v>1367.8521000000001</v>
      </c>
      <c r="D21483">
        <v>566.59124999999995</v>
      </c>
    </row>
    <row r="21484" spans="1:4" x14ac:dyDescent="0.3">
      <c r="A21484" s="1" t="s">
        <v>363</v>
      </c>
      <c r="B21484" s="1" t="s">
        <v>381</v>
      </c>
      <c r="C21484">
        <v>1366.0003999999999</v>
      </c>
      <c r="D21484">
        <v>566.64115000000004</v>
      </c>
    </row>
    <row r="21485" spans="1:4" x14ac:dyDescent="0.3">
      <c r="A21485" s="1" t="s">
        <v>363</v>
      </c>
      <c r="B21485" s="1" t="s">
        <v>381</v>
      </c>
      <c r="C21485">
        <v>1364.1021000000001</v>
      </c>
      <c r="D21485">
        <v>566.71574999999996</v>
      </c>
    </row>
    <row r="21486" spans="1:4" x14ac:dyDescent="0.3">
      <c r="A21486" s="1" t="s">
        <v>363</v>
      </c>
      <c r="B21486" s="1" t="s">
        <v>381</v>
      </c>
      <c r="C21486">
        <v>1361.0414000000001</v>
      </c>
      <c r="D21486">
        <v>567.74419</v>
      </c>
    </row>
    <row r="21487" spans="1:4" x14ac:dyDescent="0.3">
      <c r="A21487" s="1" t="s">
        <v>363</v>
      </c>
      <c r="B21487" s="1" t="s">
        <v>381</v>
      </c>
      <c r="C21487">
        <v>1358.1021000000001</v>
      </c>
      <c r="D21487">
        <v>568.84124999999995</v>
      </c>
    </row>
    <row r="21488" spans="1:4" x14ac:dyDescent="0.3">
      <c r="A21488" s="1" t="s">
        <v>363</v>
      </c>
      <c r="B21488" s="1" t="s">
        <v>381</v>
      </c>
      <c r="C21488">
        <v>1343.5318</v>
      </c>
      <c r="D21488">
        <v>575.07458999999994</v>
      </c>
    </row>
    <row r="21489" spans="1:4" x14ac:dyDescent="0.3">
      <c r="A21489" s="1" t="s">
        <v>363</v>
      </c>
      <c r="B21489" s="1" t="s">
        <v>381</v>
      </c>
      <c r="C21489">
        <v>1330.3521000000001</v>
      </c>
      <c r="D21489">
        <v>580.34100000000001</v>
      </c>
    </row>
    <row r="21490" spans="1:4" x14ac:dyDescent="0.3">
      <c r="A21490" s="1" t="s">
        <v>363</v>
      </c>
      <c r="B21490" s="1" t="s">
        <v>382</v>
      </c>
      <c r="C21490">
        <v>1406.7648999999999</v>
      </c>
      <c r="D21490">
        <v>476.09100000000001</v>
      </c>
    </row>
    <row r="21491" spans="1:4" x14ac:dyDescent="0.3">
      <c r="A21491" s="1" t="s">
        <v>363</v>
      </c>
      <c r="B21491" s="1" t="s">
        <v>382</v>
      </c>
      <c r="C21491">
        <v>1405.5764999999999</v>
      </c>
      <c r="D21491">
        <v>477.49369000000002</v>
      </c>
    </row>
    <row r="21492" spans="1:4" x14ac:dyDescent="0.3">
      <c r="A21492" s="1" t="s">
        <v>363</v>
      </c>
      <c r="B21492" s="1" t="s">
        <v>382</v>
      </c>
      <c r="C21492">
        <v>1403.7648999999999</v>
      </c>
      <c r="D21492">
        <v>478.21575000000001</v>
      </c>
    </row>
    <row r="21493" spans="1:4" x14ac:dyDescent="0.3">
      <c r="A21493" s="1" t="s">
        <v>363</v>
      </c>
      <c r="B21493" s="1" t="s">
        <v>382</v>
      </c>
      <c r="C21493">
        <v>1400.0689</v>
      </c>
      <c r="D21493">
        <v>480.28678000000002</v>
      </c>
    </row>
    <row r="21494" spans="1:4" x14ac:dyDescent="0.3">
      <c r="A21494" s="1" t="s">
        <v>363</v>
      </c>
      <c r="B21494" s="1" t="s">
        <v>382</v>
      </c>
      <c r="C21494">
        <v>1396.2648999999999</v>
      </c>
      <c r="D21494">
        <v>482.59125</v>
      </c>
    </row>
    <row r="21495" spans="1:4" x14ac:dyDescent="0.3">
      <c r="A21495" s="1" t="s">
        <v>363</v>
      </c>
      <c r="B21495" s="1" t="s">
        <v>382</v>
      </c>
      <c r="C21495">
        <v>1382.6436999999901</v>
      </c>
      <c r="D21495">
        <v>489.81666000000001</v>
      </c>
    </row>
    <row r="21496" spans="1:4" x14ac:dyDescent="0.3">
      <c r="A21496" s="1" t="s">
        <v>363</v>
      </c>
      <c r="B21496" s="1" t="s">
        <v>382</v>
      </c>
      <c r="C21496">
        <v>1369.2648999999999</v>
      </c>
      <c r="D21496">
        <v>495.96600000000001</v>
      </c>
    </row>
    <row r="21497" spans="1:4" x14ac:dyDescent="0.3">
      <c r="A21497" s="1" t="s">
        <v>363</v>
      </c>
      <c r="B21497" s="1" t="s">
        <v>382</v>
      </c>
      <c r="C21497">
        <v>1364.7406999999901</v>
      </c>
      <c r="D21497">
        <v>497.59917000000002</v>
      </c>
    </row>
    <row r="21498" spans="1:4" x14ac:dyDescent="0.3">
      <c r="A21498" s="1" t="s">
        <v>363</v>
      </c>
      <c r="B21498" s="1" t="s">
        <v>382</v>
      </c>
      <c r="C21498">
        <v>1360.2648999999999</v>
      </c>
      <c r="D21498">
        <v>499.09125</v>
      </c>
    </row>
    <row r="21499" spans="1:4" x14ac:dyDescent="0.3">
      <c r="A21499" s="1" t="s">
        <v>363</v>
      </c>
      <c r="B21499" s="1" t="s">
        <v>382</v>
      </c>
      <c r="C21499">
        <v>1354.0137</v>
      </c>
      <c r="D21499">
        <v>501.24844000000002</v>
      </c>
    </row>
    <row r="21500" spans="1:4" x14ac:dyDescent="0.3">
      <c r="A21500" s="1" t="s">
        <v>363</v>
      </c>
      <c r="B21500" s="1" t="s">
        <v>382</v>
      </c>
      <c r="C21500">
        <v>1348.2648999999999</v>
      </c>
      <c r="D21500">
        <v>502.96575000000001</v>
      </c>
    </row>
    <row r="21501" spans="1:4" x14ac:dyDescent="0.3">
      <c r="A21501" s="1" t="s">
        <v>363</v>
      </c>
      <c r="B21501" s="1" t="s">
        <v>382</v>
      </c>
      <c r="C21501">
        <v>1341.92469999999</v>
      </c>
      <c r="D21501">
        <v>504.62000999999998</v>
      </c>
    </row>
    <row r="21502" spans="1:4" x14ac:dyDescent="0.3">
      <c r="A21502" s="1" t="s">
        <v>363</v>
      </c>
      <c r="B21502" s="1" t="s">
        <v>382</v>
      </c>
      <c r="C21502">
        <v>1334.7648999999999</v>
      </c>
      <c r="D21502">
        <v>506.09100000000001</v>
      </c>
    </row>
    <row r="21503" spans="1:4" x14ac:dyDescent="0.3">
      <c r="A21503" s="1" t="s">
        <v>363</v>
      </c>
      <c r="B21503" s="1" t="s">
        <v>382</v>
      </c>
      <c r="C21503">
        <v>1331.3411999999901</v>
      </c>
      <c r="D21503">
        <v>506.68416000000002</v>
      </c>
    </row>
    <row r="21504" spans="1:4" x14ac:dyDescent="0.3">
      <c r="A21504" s="1" t="s">
        <v>363</v>
      </c>
      <c r="B21504" s="1" t="s">
        <v>382</v>
      </c>
      <c r="C21504">
        <v>1328.0148999999999</v>
      </c>
      <c r="D21504">
        <v>507.34125</v>
      </c>
    </row>
    <row r="21505" spans="1:4" x14ac:dyDescent="0.3">
      <c r="A21505" s="1" t="s">
        <v>363</v>
      </c>
      <c r="B21505" s="1" t="s">
        <v>382</v>
      </c>
      <c r="C21505">
        <v>1326.1533999999999</v>
      </c>
      <c r="D21505">
        <v>507.56146999999999</v>
      </c>
    </row>
    <row r="21506" spans="1:4" x14ac:dyDescent="0.3">
      <c r="A21506" s="1" t="s">
        <v>363</v>
      </c>
      <c r="B21506" s="1" t="s">
        <v>382</v>
      </c>
      <c r="C21506">
        <v>1324.2648999999999</v>
      </c>
      <c r="D21506">
        <v>507.590969999999</v>
      </c>
    </row>
    <row r="21507" spans="1:4" x14ac:dyDescent="0.3">
      <c r="A21507" s="1" t="s">
        <v>363</v>
      </c>
      <c r="B21507" s="1" t="s">
        <v>382</v>
      </c>
      <c r="C21507">
        <v>1317.5065</v>
      </c>
      <c r="D21507">
        <v>508.40532999999999</v>
      </c>
    </row>
    <row r="21508" spans="1:4" x14ac:dyDescent="0.3">
      <c r="A21508" s="1" t="s">
        <v>363</v>
      </c>
      <c r="B21508" s="1" t="s">
        <v>382</v>
      </c>
      <c r="C21508">
        <v>1310.7648999999999</v>
      </c>
      <c r="D21508">
        <v>509.966219999999</v>
      </c>
    </row>
    <row r="21509" spans="1:4" x14ac:dyDescent="0.3">
      <c r="A21509" s="1" t="s">
        <v>363</v>
      </c>
      <c r="B21509" s="1" t="s">
        <v>382</v>
      </c>
      <c r="C21509">
        <v>1304.3027</v>
      </c>
      <c r="D21509">
        <v>511.26962999999898</v>
      </c>
    </row>
    <row r="21510" spans="1:4" x14ac:dyDescent="0.3">
      <c r="A21510" s="1" t="s">
        <v>363</v>
      </c>
      <c r="B21510" s="1" t="s">
        <v>382</v>
      </c>
      <c r="C21510">
        <v>1298.0148999999999</v>
      </c>
      <c r="D21510">
        <v>511.841219999999</v>
      </c>
    </row>
    <row r="21511" spans="1:4" x14ac:dyDescent="0.3">
      <c r="A21511" s="1" t="s">
        <v>363</v>
      </c>
      <c r="B21511" s="1" t="s">
        <v>382</v>
      </c>
      <c r="C21511">
        <v>1295.0646999999999</v>
      </c>
      <c r="D21511">
        <v>512.52121999999997</v>
      </c>
    </row>
    <row r="21512" spans="1:4" x14ac:dyDescent="0.3">
      <c r="A21512" s="1" t="s">
        <v>363</v>
      </c>
      <c r="B21512" s="1" t="s">
        <v>382</v>
      </c>
      <c r="C21512">
        <v>1292.0148999999999</v>
      </c>
      <c r="D21512">
        <v>513.34122000000002</v>
      </c>
    </row>
    <row r="21513" spans="1:4" x14ac:dyDescent="0.3">
      <c r="A21513" s="1" t="s">
        <v>363</v>
      </c>
      <c r="B21513" s="1" t="s">
        <v>382</v>
      </c>
      <c r="C21513">
        <v>1290.10949999999</v>
      </c>
      <c r="D21513">
        <v>513.58843999999999</v>
      </c>
    </row>
    <row r="21514" spans="1:4" x14ac:dyDescent="0.3">
      <c r="A21514" s="1" t="s">
        <v>363</v>
      </c>
      <c r="B21514" s="1" t="s">
        <v>382</v>
      </c>
      <c r="C21514">
        <v>1288.2648999999999</v>
      </c>
      <c r="D21514">
        <v>513.84072000000003</v>
      </c>
    </row>
    <row r="21515" spans="1:4" x14ac:dyDescent="0.3">
      <c r="A21515" s="1" t="s">
        <v>363</v>
      </c>
      <c r="B21515" s="1" t="s">
        <v>382</v>
      </c>
      <c r="C21515">
        <v>1279.3397</v>
      </c>
      <c r="D21515">
        <v>516.97694000000001</v>
      </c>
    </row>
    <row r="21516" spans="1:4" x14ac:dyDescent="0.3">
      <c r="A21516" s="1" t="s">
        <v>363</v>
      </c>
      <c r="B21516" s="1" t="s">
        <v>382</v>
      </c>
      <c r="C21516">
        <v>1270.2648999999999</v>
      </c>
      <c r="D21516">
        <v>520.09122000000002</v>
      </c>
    </row>
    <row r="21517" spans="1:4" x14ac:dyDescent="0.3">
      <c r="A21517" s="1" t="s">
        <v>363</v>
      </c>
      <c r="B21517" s="1" t="s">
        <v>382</v>
      </c>
      <c r="C21517">
        <v>1265.6931999999999</v>
      </c>
      <c r="D21517">
        <v>520.34022000000004</v>
      </c>
    </row>
    <row r="21518" spans="1:4" x14ac:dyDescent="0.3">
      <c r="A21518" s="1" t="s">
        <v>363</v>
      </c>
      <c r="B21518" s="1" t="s">
        <v>382</v>
      </c>
      <c r="C21518">
        <v>1261.2648999999999</v>
      </c>
      <c r="D21518">
        <v>520.84122000000002</v>
      </c>
    </row>
    <row r="21519" spans="1:4" x14ac:dyDescent="0.3">
      <c r="A21519" s="1" t="s">
        <v>363</v>
      </c>
      <c r="B21519" s="1" t="s">
        <v>382</v>
      </c>
      <c r="C21519">
        <v>1256.5018</v>
      </c>
      <c r="D21519">
        <v>522.52769000000001</v>
      </c>
    </row>
    <row r="21520" spans="1:4" x14ac:dyDescent="0.3">
      <c r="A21520" s="1" t="s">
        <v>363</v>
      </c>
      <c r="B21520" s="1" t="s">
        <v>382</v>
      </c>
      <c r="C21520">
        <v>1251.5148999999999</v>
      </c>
      <c r="D21520">
        <v>524.09096999999997</v>
      </c>
    </row>
    <row r="21521" spans="1:4" x14ac:dyDescent="0.3">
      <c r="A21521" s="1" t="s">
        <v>363</v>
      </c>
      <c r="B21521" s="1" t="s">
        <v>382</v>
      </c>
      <c r="C21521">
        <v>1245.6029999999901</v>
      </c>
      <c r="D21521">
        <v>525.43975</v>
      </c>
    </row>
    <row r="21522" spans="1:4" x14ac:dyDescent="0.3">
      <c r="A21522" s="1" t="s">
        <v>363</v>
      </c>
      <c r="B21522" s="1" t="s">
        <v>382</v>
      </c>
      <c r="C21522">
        <v>1240.2648999999999</v>
      </c>
      <c r="D21522">
        <v>527.59122000000002</v>
      </c>
    </row>
    <row r="21523" spans="1:4" x14ac:dyDescent="0.3">
      <c r="A21523" s="1" t="s">
        <v>363</v>
      </c>
      <c r="B21523" s="1" t="s">
        <v>382</v>
      </c>
      <c r="C21523">
        <v>1237.60139999999</v>
      </c>
      <c r="D21523">
        <v>528.13581999999997</v>
      </c>
    </row>
    <row r="21524" spans="1:4" x14ac:dyDescent="0.3">
      <c r="A21524" s="1" t="s">
        <v>363</v>
      </c>
      <c r="B21524" s="1" t="s">
        <v>382</v>
      </c>
      <c r="C21524">
        <v>1235.0148999999999</v>
      </c>
      <c r="D21524">
        <v>528.34122000000002</v>
      </c>
    </row>
    <row r="21525" spans="1:4" x14ac:dyDescent="0.3">
      <c r="A21525" s="1" t="s">
        <v>363</v>
      </c>
      <c r="B21525" s="1" t="s">
        <v>382</v>
      </c>
      <c r="C21525">
        <v>1230.06409999999</v>
      </c>
      <c r="D21525">
        <v>530.08581000000004</v>
      </c>
    </row>
    <row r="21526" spans="1:4" x14ac:dyDescent="0.3">
      <c r="A21526" s="1" t="s">
        <v>363</v>
      </c>
      <c r="B21526" s="1" t="s">
        <v>382</v>
      </c>
      <c r="C21526">
        <v>1224.5148999999999</v>
      </c>
      <c r="D21526">
        <v>530.84096999999997</v>
      </c>
    </row>
    <row r="21527" spans="1:4" x14ac:dyDescent="0.3">
      <c r="A21527" s="1" t="s">
        <v>363</v>
      </c>
      <c r="B21527" s="1" t="s">
        <v>382</v>
      </c>
      <c r="C21527">
        <v>1601.0148999999999</v>
      </c>
      <c r="D21527">
        <v>437.09097000000003</v>
      </c>
    </row>
    <row r="21528" spans="1:4" x14ac:dyDescent="0.3">
      <c r="A21528" s="1" t="s">
        <v>363</v>
      </c>
      <c r="B21528" s="1" t="s">
        <v>382</v>
      </c>
      <c r="C21528">
        <v>1589.5756999999901</v>
      </c>
      <c r="D21528">
        <v>438.40778</v>
      </c>
    </row>
    <row r="21529" spans="1:4" x14ac:dyDescent="0.3">
      <c r="A21529" s="1" t="s">
        <v>363</v>
      </c>
      <c r="B21529" s="1" t="s">
        <v>382</v>
      </c>
      <c r="C21529">
        <v>1577.0148999999999</v>
      </c>
      <c r="D21529">
        <v>439.34097000000003</v>
      </c>
    </row>
    <row r="21530" spans="1:4" x14ac:dyDescent="0.3">
      <c r="A21530" s="1" t="s">
        <v>363</v>
      </c>
      <c r="B21530" s="1" t="s">
        <v>382</v>
      </c>
      <c r="C21530">
        <v>1575.5196999999901</v>
      </c>
      <c r="D21530">
        <v>439.33397000000002</v>
      </c>
    </row>
    <row r="21531" spans="1:4" x14ac:dyDescent="0.3">
      <c r="A21531" s="1" t="s">
        <v>363</v>
      </c>
      <c r="B21531" s="1" t="s">
        <v>382</v>
      </c>
      <c r="C21531">
        <v>1574.0148999999999</v>
      </c>
      <c r="D21531">
        <v>439.46663000000001</v>
      </c>
    </row>
    <row r="21532" spans="1:4" x14ac:dyDescent="0.3">
      <c r="A21532" s="1" t="s">
        <v>363</v>
      </c>
      <c r="B21532" s="1" t="s">
        <v>382</v>
      </c>
      <c r="C21532">
        <v>1567.7559999999901</v>
      </c>
      <c r="D21532">
        <v>440.58778999999998</v>
      </c>
    </row>
    <row r="21533" spans="1:4" x14ac:dyDescent="0.3">
      <c r="A21533" s="1" t="s">
        <v>363</v>
      </c>
      <c r="B21533" s="1" t="s">
        <v>382</v>
      </c>
      <c r="C21533">
        <v>1561.2648999999999</v>
      </c>
      <c r="D21533">
        <v>441.59138000000002</v>
      </c>
    </row>
    <row r="21534" spans="1:4" x14ac:dyDescent="0.3">
      <c r="A21534" s="1" t="s">
        <v>363</v>
      </c>
      <c r="B21534" s="1" t="s">
        <v>382</v>
      </c>
      <c r="C21534">
        <v>1558.1689999999901</v>
      </c>
      <c r="D21534">
        <v>441.65348</v>
      </c>
    </row>
    <row r="21535" spans="1:4" x14ac:dyDescent="0.3">
      <c r="A21535" s="1" t="s">
        <v>363</v>
      </c>
      <c r="B21535" s="1" t="s">
        <v>382</v>
      </c>
      <c r="C21535">
        <v>1555.2648999999999</v>
      </c>
      <c r="D21535">
        <v>441.84111999999999</v>
      </c>
    </row>
    <row r="21536" spans="1:4" x14ac:dyDescent="0.3">
      <c r="A21536" s="1" t="s">
        <v>363</v>
      </c>
      <c r="B21536" s="1" t="s">
        <v>382</v>
      </c>
      <c r="C21536">
        <v>1546.3719999999901</v>
      </c>
      <c r="D21536">
        <v>443.11320999999998</v>
      </c>
    </row>
    <row r="21537" spans="1:4" x14ac:dyDescent="0.3">
      <c r="A21537" s="1" t="s">
        <v>363</v>
      </c>
      <c r="B21537" s="1" t="s">
        <v>382</v>
      </c>
      <c r="C21537">
        <v>1537.2648999999999</v>
      </c>
      <c r="D21537">
        <v>443.84136999999998</v>
      </c>
    </row>
    <row r="21538" spans="1:4" x14ac:dyDescent="0.3">
      <c r="A21538" s="1" t="s">
        <v>363</v>
      </c>
      <c r="B21538" s="1" t="s">
        <v>382</v>
      </c>
      <c r="C21538">
        <v>1535.7719</v>
      </c>
      <c r="D21538">
        <v>443.85856999999999</v>
      </c>
    </row>
    <row r="21539" spans="1:4" x14ac:dyDescent="0.3">
      <c r="A21539" s="1" t="s">
        <v>363</v>
      </c>
      <c r="B21539" s="1" t="s">
        <v>382</v>
      </c>
      <c r="C21539">
        <v>1534.2648999999999</v>
      </c>
      <c r="D21539">
        <v>443.96656999999999</v>
      </c>
    </row>
    <row r="21540" spans="1:4" x14ac:dyDescent="0.3">
      <c r="A21540" s="1" t="s">
        <v>363</v>
      </c>
      <c r="B21540" s="1" t="s">
        <v>382</v>
      </c>
      <c r="C21540">
        <v>1532.75899999999</v>
      </c>
      <c r="D21540">
        <v>444.31466</v>
      </c>
    </row>
    <row r="21541" spans="1:4" x14ac:dyDescent="0.3">
      <c r="A21541" s="1" t="s">
        <v>363</v>
      </c>
      <c r="B21541" s="1" t="s">
        <v>382</v>
      </c>
      <c r="C21541">
        <v>1531.2648999999999</v>
      </c>
      <c r="D21541">
        <v>444.59132</v>
      </c>
    </row>
    <row r="21542" spans="1:4" x14ac:dyDescent="0.3">
      <c r="A21542" s="1" t="s">
        <v>363</v>
      </c>
      <c r="B21542" s="1" t="s">
        <v>382</v>
      </c>
      <c r="C21542">
        <v>1510.7518</v>
      </c>
      <c r="D21542">
        <v>446.68588</v>
      </c>
    </row>
    <row r="21543" spans="1:4" x14ac:dyDescent="0.3">
      <c r="A21543" s="1" t="s">
        <v>363</v>
      </c>
      <c r="B21543" s="1" t="s">
        <v>382</v>
      </c>
      <c r="C21543">
        <v>1490.0148999999999</v>
      </c>
      <c r="D21543">
        <v>450.09107</v>
      </c>
    </row>
    <row r="21544" spans="1:4" x14ac:dyDescent="0.3">
      <c r="A21544" s="1" t="s">
        <v>363</v>
      </c>
      <c r="B21544" s="1" t="s">
        <v>382</v>
      </c>
      <c r="C21544">
        <v>1486.4632999999999</v>
      </c>
      <c r="D21544">
        <v>450.60228999999998</v>
      </c>
    </row>
    <row r="21545" spans="1:4" x14ac:dyDescent="0.3">
      <c r="A21545" s="1" t="s">
        <v>363</v>
      </c>
      <c r="B21545" s="1" t="s">
        <v>382</v>
      </c>
      <c r="C21545">
        <v>1483.2648999999999</v>
      </c>
      <c r="D21545">
        <v>451.09156999999999</v>
      </c>
    </row>
    <row r="21546" spans="1:4" x14ac:dyDescent="0.3">
      <c r="A21546" s="1" t="s">
        <v>363</v>
      </c>
      <c r="B21546" s="1" t="s">
        <v>382</v>
      </c>
      <c r="C21546">
        <v>1479.9774</v>
      </c>
      <c r="D21546">
        <v>451.79061000000002</v>
      </c>
    </row>
    <row r="21547" spans="1:4" x14ac:dyDescent="0.3">
      <c r="A21547" s="1" t="s">
        <v>363</v>
      </c>
      <c r="B21547" s="1" t="s">
        <v>382</v>
      </c>
      <c r="C21547">
        <v>1476.5148999999999</v>
      </c>
      <c r="D21547">
        <v>452.09132</v>
      </c>
    </row>
    <row r="21548" spans="1:4" x14ac:dyDescent="0.3">
      <c r="A21548" s="1" t="s">
        <v>363</v>
      </c>
      <c r="B21548" s="1" t="s">
        <v>382</v>
      </c>
      <c r="C21548">
        <v>1473.9269999999999</v>
      </c>
      <c r="D21548">
        <v>452.30376000000001</v>
      </c>
    </row>
    <row r="21549" spans="1:4" x14ac:dyDescent="0.3">
      <c r="A21549" s="1" t="s">
        <v>363</v>
      </c>
      <c r="B21549" s="1" t="s">
        <v>382</v>
      </c>
      <c r="C21549">
        <v>1471.2648999999999</v>
      </c>
      <c r="D21549">
        <v>452.84132</v>
      </c>
    </row>
    <row r="21550" spans="1:4" x14ac:dyDescent="0.3">
      <c r="A21550" s="1" t="s">
        <v>363</v>
      </c>
      <c r="B21550" s="1" t="s">
        <v>382</v>
      </c>
      <c r="C21550">
        <v>1468.4621</v>
      </c>
      <c r="D21550">
        <v>453.49063000000001</v>
      </c>
    </row>
    <row r="21551" spans="1:4" x14ac:dyDescent="0.3">
      <c r="A21551" s="1" t="s">
        <v>363</v>
      </c>
      <c r="B21551" s="1" t="s">
        <v>382</v>
      </c>
      <c r="C21551">
        <v>1466.0148999999999</v>
      </c>
      <c r="D21551">
        <v>454.09156999999999</v>
      </c>
    </row>
    <row r="21552" spans="1:4" x14ac:dyDescent="0.3">
      <c r="A21552" s="1" t="s">
        <v>363</v>
      </c>
      <c r="B21552" s="1" t="s">
        <v>382</v>
      </c>
      <c r="C21552">
        <v>1462.9677999999999</v>
      </c>
      <c r="D21552">
        <v>454.26481999999999</v>
      </c>
    </row>
    <row r="21553" spans="1:4" x14ac:dyDescent="0.3">
      <c r="A21553" s="1" t="s">
        <v>363</v>
      </c>
      <c r="B21553" s="1" t="s">
        <v>382</v>
      </c>
      <c r="C21553">
        <v>1459.2648999999999</v>
      </c>
      <c r="D21553">
        <v>454.34132</v>
      </c>
    </row>
    <row r="21554" spans="1:4" x14ac:dyDescent="0.3">
      <c r="A21554" s="1" t="s">
        <v>363</v>
      </c>
      <c r="B21554" s="1" t="s">
        <v>382</v>
      </c>
      <c r="C21554">
        <v>1456.41829999999</v>
      </c>
      <c r="D21554">
        <v>455.17806000000002</v>
      </c>
    </row>
    <row r="21555" spans="1:4" x14ac:dyDescent="0.3">
      <c r="A21555" s="1" t="s">
        <v>363</v>
      </c>
      <c r="B21555" s="1" t="s">
        <v>382</v>
      </c>
      <c r="C21555">
        <v>1454.0148999999999</v>
      </c>
      <c r="D21555">
        <v>456.34156999999999</v>
      </c>
    </row>
    <row r="21556" spans="1:4" x14ac:dyDescent="0.3">
      <c r="A21556" s="1" t="s">
        <v>363</v>
      </c>
      <c r="B21556" s="1" t="s">
        <v>382</v>
      </c>
      <c r="C21556">
        <v>1450.71999999999</v>
      </c>
      <c r="D21556">
        <v>457.48878999999999</v>
      </c>
    </row>
    <row r="21557" spans="1:4" x14ac:dyDescent="0.3">
      <c r="A21557" s="1" t="s">
        <v>363</v>
      </c>
      <c r="B21557" s="1" t="s">
        <v>382</v>
      </c>
      <c r="C21557">
        <v>1447.2648999999999</v>
      </c>
      <c r="D21557">
        <v>458.59156999999999</v>
      </c>
    </row>
    <row r="21558" spans="1:4" x14ac:dyDescent="0.3">
      <c r="A21558" s="1" t="s">
        <v>363</v>
      </c>
      <c r="B21558" s="1" t="s">
        <v>382</v>
      </c>
      <c r="C21558">
        <v>1445.4033999999999</v>
      </c>
      <c r="D21558">
        <v>458.84600999999998</v>
      </c>
    </row>
    <row r="21559" spans="1:4" x14ac:dyDescent="0.3">
      <c r="A21559" s="1" t="s">
        <v>363</v>
      </c>
      <c r="B21559" s="1" t="s">
        <v>382</v>
      </c>
      <c r="C21559">
        <v>1443.5148999999999</v>
      </c>
      <c r="D21559">
        <v>458.96656999999999</v>
      </c>
    </row>
    <row r="21560" spans="1:4" x14ac:dyDescent="0.3">
      <c r="A21560" s="1" t="s">
        <v>363</v>
      </c>
      <c r="B21560" s="1" t="s">
        <v>382</v>
      </c>
      <c r="C21560">
        <v>1430.1316999999999</v>
      </c>
      <c r="D21560">
        <v>463.66991000000002</v>
      </c>
    </row>
    <row r="21561" spans="1:4" x14ac:dyDescent="0.3">
      <c r="A21561" s="1" t="s">
        <v>363</v>
      </c>
      <c r="B21561" s="1" t="s">
        <v>382</v>
      </c>
      <c r="C21561">
        <v>1417.2648999999999</v>
      </c>
      <c r="D21561">
        <v>470.21656999999999</v>
      </c>
    </row>
    <row r="21562" spans="1:4" x14ac:dyDescent="0.3">
      <c r="A21562" s="1" t="s">
        <v>363</v>
      </c>
      <c r="B21562" s="1" t="s">
        <v>382</v>
      </c>
      <c r="C21562">
        <v>1411.6215999999999</v>
      </c>
      <c r="D21562">
        <v>473.43153999999998</v>
      </c>
    </row>
    <row r="21563" spans="1:4" x14ac:dyDescent="0.3">
      <c r="A21563" s="1" t="s">
        <v>363</v>
      </c>
      <c r="B21563" s="1" t="s">
        <v>382</v>
      </c>
      <c r="C21563">
        <v>1407.5148999999999</v>
      </c>
      <c r="D21563">
        <v>475.34132</v>
      </c>
    </row>
    <row r="21564" spans="1:4" x14ac:dyDescent="0.3">
      <c r="A21564" s="1" t="s">
        <v>363</v>
      </c>
      <c r="B21564" s="1" t="s">
        <v>383</v>
      </c>
      <c r="C21564">
        <v>1226.25</v>
      </c>
      <c r="D21564">
        <v>428.09100000000001</v>
      </c>
    </row>
    <row r="21565" spans="1:4" x14ac:dyDescent="0.3">
      <c r="A21565" s="1" t="s">
        <v>363</v>
      </c>
      <c r="B21565" s="1" t="s">
        <v>383</v>
      </c>
      <c r="C21565">
        <v>1237.0559000000001</v>
      </c>
      <c r="D21565">
        <v>424.14740999999998</v>
      </c>
    </row>
    <row r="21566" spans="1:4" x14ac:dyDescent="0.3">
      <c r="A21566" s="1" t="s">
        <v>363</v>
      </c>
      <c r="B21566" s="1" t="s">
        <v>383</v>
      </c>
      <c r="C21566">
        <v>1248.75</v>
      </c>
      <c r="D21566">
        <v>423.21600000000001</v>
      </c>
    </row>
    <row r="21567" spans="1:4" x14ac:dyDescent="0.3">
      <c r="A21567" s="1" t="s">
        <v>363</v>
      </c>
      <c r="B21567" s="1" t="s">
        <v>383</v>
      </c>
      <c r="C21567">
        <v>1250.6767</v>
      </c>
      <c r="D21567">
        <v>423.03215999999998</v>
      </c>
    </row>
    <row r="21568" spans="1:4" x14ac:dyDescent="0.3">
      <c r="A21568" s="1" t="s">
        <v>363</v>
      </c>
      <c r="B21568" s="1" t="s">
        <v>383</v>
      </c>
      <c r="C21568">
        <v>1252.5</v>
      </c>
      <c r="D21568">
        <v>422.59125</v>
      </c>
    </row>
    <row r="21569" spans="1:4" x14ac:dyDescent="0.3">
      <c r="A21569" s="1" t="s">
        <v>363</v>
      </c>
      <c r="B21569" s="1" t="s">
        <v>383</v>
      </c>
      <c r="C21569">
        <v>1257.3595</v>
      </c>
      <c r="D21569">
        <v>420.80588</v>
      </c>
    </row>
    <row r="21570" spans="1:4" x14ac:dyDescent="0.3">
      <c r="A21570" s="1" t="s">
        <v>363</v>
      </c>
      <c r="B21570" s="1" t="s">
        <v>383</v>
      </c>
      <c r="C21570">
        <v>1262.25</v>
      </c>
      <c r="D21570">
        <v>419.21625</v>
      </c>
    </row>
    <row r="21571" spans="1:4" x14ac:dyDescent="0.3">
      <c r="A21571" s="1" t="s">
        <v>363</v>
      </c>
      <c r="B21571" s="1" t="s">
        <v>383</v>
      </c>
      <c r="C21571">
        <v>1267.5365999999999</v>
      </c>
      <c r="D21571">
        <v>418.99068999999997</v>
      </c>
    </row>
    <row r="21572" spans="1:4" x14ac:dyDescent="0.3">
      <c r="A21572" s="1" t="s">
        <v>363</v>
      </c>
      <c r="B21572" s="1" t="s">
        <v>383</v>
      </c>
      <c r="C21572">
        <v>1272.75</v>
      </c>
      <c r="D21572">
        <v>418.59075000000001</v>
      </c>
    </row>
    <row r="21573" spans="1:4" x14ac:dyDescent="0.3">
      <c r="A21573" s="1" t="s">
        <v>363</v>
      </c>
      <c r="B21573" s="1" t="s">
        <v>383</v>
      </c>
      <c r="C21573">
        <v>1277.6864</v>
      </c>
      <c r="D21573">
        <v>417.6</v>
      </c>
    </row>
    <row r="21574" spans="1:4" x14ac:dyDescent="0.3">
      <c r="A21574" s="1" t="s">
        <v>363</v>
      </c>
      <c r="B21574" s="1" t="s">
        <v>383</v>
      </c>
      <c r="C21574">
        <v>1283.25</v>
      </c>
      <c r="D21574">
        <v>416.84100000000001</v>
      </c>
    </row>
    <row r="21575" spans="1:4" x14ac:dyDescent="0.3">
      <c r="A21575" s="1" t="s">
        <v>363</v>
      </c>
      <c r="B21575" s="1" t="s">
        <v>383</v>
      </c>
      <c r="C21575">
        <v>1300.1903</v>
      </c>
      <c r="D21575">
        <v>414.72966000000002</v>
      </c>
    </row>
    <row r="21576" spans="1:4" x14ac:dyDescent="0.3">
      <c r="A21576" s="1" t="s">
        <v>363</v>
      </c>
      <c r="B21576" s="1" t="s">
        <v>383</v>
      </c>
      <c r="C21576">
        <v>1317.75</v>
      </c>
      <c r="D21576">
        <v>412.09125</v>
      </c>
    </row>
    <row r="21577" spans="1:4" x14ac:dyDescent="0.3">
      <c r="A21577" s="1" t="s">
        <v>363</v>
      </c>
      <c r="B21577" s="1" t="s">
        <v>383</v>
      </c>
      <c r="C21577">
        <v>1329.3653999999999</v>
      </c>
      <c r="D21577">
        <v>409.75565999999998</v>
      </c>
    </row>
    <row r="21578" spans="1:4" x14ac:dyDescent="0.3">
      <c r="A21578" s="1" t="s">
        <v>363</v>
      </c>
      <c r="B21578" s="1" t="s">
        <v>383</v>
      </c>
      <c r="C21578">
        <v>1341</v>
      </c>
      <c r="D21578">
        <v>407.34075000000001</v>
      </c>
    </row>
    <row r="21579" spans="1:4" x14ac:dyDescent="0.3">
      <c r="A21579" s="1" t="s">
        <v>363</v>
      </c>
      <c r="B21579" s="1" t="s">
        <v>383</v>
      </c>
      <c r="C21579">
        <v>1355.0007000000001</v>
      </c>
      <c r="D21579">
        <v>405.32324999999997</v>
      </c>
    </row>
    <row r="21580" spans="1:4" x14ac:dyDescent="0.3">
      <c r="A21580" s="1" t="s">
        <v>363</v>
      </c>
      <c r="B21580" s="1" t="s">
        <v>383</v>
      </c>
      <c r="C21580">
        <v>1368.75</v>
      </c>
      <c r="D21580">
        <v>401.59125</v>
      </c>
    </row>
    <row r="21581" spans="1:4" x14ac:dyDescent="0.3">
      <c r="A21581" s="1" t="s">
        <v>363</v>
      </c>
      <c r="B21581" s="1" t="s">
        <v>383</v>
      </c>
      <c r="C21581">
        <v>1378.3508999999999</v>
      </c>
      <c r="D21581">
        <v>397.86272000000002</v>
      </c>
    </row>
    <row r="21582" spans="1:4" x14ac:dyDescent="0.3">
      <c r="A21582" s="1" t="s">
        <v>363</v>
      </c>
      <c r="B21582" s="1" t="s">
        <v>383</v>
      </c>
      <c r="C21582">
        <v>1388.25</v>
      </c>
      <c r="D21582">
        <v>394.84125</v>
      </c>
    </row>
    <row r="21583" spans="1:4" x14ac:dyDescent="0.3">
      <c r="A21583" s="1" t="s">
        <v>363</v>
      </c>
      <c r="B21583" s="1" t="s">
        <v>383</v>
      </c>
      <c r="C21583">
        <v>1390.5596</v>
      </c>
      <c r="D21583">
        <v>393.86277999999999</v>
      </c>
    </row>
    <row r="21584" spans="1:4" x14ac:dyDescent="0.3">
      <c r="A21584" s="1" t="s">
        <v>363</v>
      </c>
      <c r="B21584" s="1" t="s">
        <v>383</v>
      </c>
      <c r="C21584">
        <v>1392.75</v>
      </c>
      <c r="D21584">
        <v>392.84100000000001</v>
      </c>
    </row>
    <row r="21585" spans="1:4" x14ac:dyDescent="0.3">
      <c r="A21585" s="1" t="s">
        <v>363</v>
      </c>
      <c r="B21585" s="1" t="s">
        <v>383</v>
      </c>
      <c r="C21585">
        <v>1397.9884</v>
      </c>
      <c r="D21585">
        <v>391.13033999999999</v>
      </c>
    </row>
    <row r="21586" spans="1:4" x14ac:dyDescent="0.3">
      <c r="A21586" s="1" t="s">
        <v>363</v>
      </c>
      <c r="B21586" s="1" t="s">
        <v>383</v>
      </c>
      <c r="C21586">
        <v>1403.25</v>
      </c>
      <c r="D21586">
        <v>389.59125</v>
      </c>
    </row>
    <row r="21587" spans="1:4" x14ac:dyDescent="0.3">
      <c r="A21587" s="1" t="s">
        <v>363</v>
      </c>
      <c r="B21587" s="1" t="s">
        <v>383</v>
      </c>
      <c r="C21587">
        <v>1416.3915</v>
      </c>
      <c r="D21587">
        <v>384.10708</v>
      </c>
    </row>
    <row r="21588" spans="1:4" x14ac:dyDescent="0.3">
      <c r="A21588" s="1" t="s">
        <v>363</v>
      </c>
      <c r="B21588" s="1" t="s">
        <v>383</v>
      </c>
      <c r="C21588">
        <v>1428.75</v>
      </c>
      <c r="D21588">
        <v>377.96625</v>
      </c>
    </row>
    <row r="21589" spans="1:4" x14ac:dyDescent="0.3">
      <c r="A21589" s="1" t="s">
        <v>363</v>
      </c>
      <c r="B21589" s="1" t="s">
        <v>383</v>
      </c>
      <c r="C21589">
        <v>1432.9838</v>
      </c>
      <c r="D21589">
        <v>375.91172</v>
      </c>
    </row>
    <row r="21590" spans="1:4" x14ac:dyDescent="0.3">
      <c r="A21590" s="1" t="s">
        <v>363</v>
      </c>
      <c r="B21590" s="1" t="s">
        <v>383</v>
      </c>
      <c r="C21590">
        <v>1437</v>
      </c>
      <c r="D21590">
        <v>373.96575000000001</v>
      </c>
    </row>
    <row r="21591" spans="1:4" x14ac:dyDescent="0.3">
      <c r="A21591" s="1" t="s">
        <v>363</v>
      </c>
      <c r="B21591" s="1" t="s">
        <v>383</v>
      </c>
      <c r="C21591">
        <v>1440.5393999999999</v>
      </c>
      <c r="D21591">
        <v>372.35663</v>
      </c>
    </row>
    <row r="21592" spans="1:4" x14ac:dyDescent="0.3">
      <c r="A21592" s="1" t="s">
        <v>363</v>
      </c>
      <c r="B21592" s="1" t="s">
        <v>383</v>
      </c>
      <c r="C21592">
        <v>1443</v>
      </c>
      <c r="D21592">
        <v>371.84100000000001</v>
      </c>
    </row>
    <row r="21593" spans="1:4" x14ac:dyDescent="0.3">
      <c r="A21593" s="1" t="s">
        <v>363</v>
      </c>
      <c r="B21593" s="1" t="s">
        <v>383</v>
      </c>
      <c r="C21593">
        <v>1443.75</v>
      </c>
      <c r="D21593">
        <v>371.09100000000001</v>
      </c>
    </row>
    <row r="21594" spans="1:4" x14ac:dyDescent="0.3">
      <c r="A21594" s="1" t="s">
        <v>363</v>
      </c>
      <c r="B21594" s="1" t="s">
        <v>383</v>
      </c>
      <c r="C21594">
        <v>1449.402</v>
      </c>
      <c r="D21594">
        <v>367.30930999999998</v>
      </c>
    </row>
    <row r="21595" spans="1:4" x14ac:dyDescent="0.3">
      <c r="A21595" s="1" t="s">
        <v>363</v>
      </c>
      <c r="B21595" s="1" t="s">
        <v>383</v>
      </c>
      <c r="C21595">
        <v>1457.25</v>
      </c>
      <c r="D21595">
        <v>364.09125</v>
      </c>
    </row>
    <row r="21596" spans="1:4" x14ac:dyDescent="0.3">
      <c r="A21596" s="1" t="s">
        <v>363</v>
      </c>
      <c r="B21596" s="1" t="s">
        <v>383</v>
      </c>
      <c r="C21596">
        <v>1463.2502999999999</v>
      </c>
      <c r="D21596">
        <v>361.67353000000003</v>
      </c>
    </row>
    <row r="21597" spans="1:4" x14ac:dyDescent="0.3">
      <c r="A21597" s="1" t="s">
        <v>363</v>
      </c>
      <c r="B21597" s="1" t="s">
        <v>383</v>
      </c>
      <c r="C21597">
        <v>1469.25</v>
      </c>
      <c r="D21597">
        <v>359.21625</v>
      </c>
    </row>
    <row r="21598" spans="1:4" x14ac:dyDescent="0.3">
      <c r="A21598" s="1" t="s">
        <v>363</v>
      </c>
      <c r="B21598" s="1" t="s">
        <v>383</v>
      </c>
      <c r="C21598">
        <v>1473.6914999999999</v>
      </c>
      <c r="D21598">
        <v>356.95003000000003</v>
      </c>
    </row>
    <row r="21599" spans="1:4" x14ac:dyDescent="0.3">
      <c r="A21599" s="1" t="s">
        <v>363</v>
      </c>
      <c r="B21599" s="1" t="s">
        <v>383</v>
      </c>
      <c r="C21599">
        <v>1478.25</v>
      </c>
      <c r="D21599">
        <v>354.84075000000001</v>
      </c>
    </row>
    <row r="21600" spans="1:4" x14ac:dyDescent="0.3">
      <c r="A21600" s="1" t="s">
        <v>363</v>
      </c>
      <c r="B21600" s="1" t="s">
        <v>383</v>
      </c>
      <c r="C21600">
        <v>1482.0155</v>
      </c>
      <c r="D21600">
        <v>353.52319</v>
      </c>
    </row>
    <row r="21601" spans="1:4" x14ac:dyDescent="0.3">
      <c r="A21601" s="1" t="s">
        <v>363</v>
      </c>
      <c r="B21601" s="1" t="s">
        <v>383</v>
      </c>
      <c r="C21601">
        <v>1485.75</v>
      </c>
      <c r="D21601">
        <v>352.21575000000001</v>
      </c>
    </row>
    <row r="21602" spans="1:4" x14ac:dyDescent="0.3">
      <c r="A21602" s="1" t="s">
        <v>363</v>
      </c>
      <c r="B21602" s="1" t="s">
        <v>383</v>
      </c>
      <c r="C21602">
        <v>1490.1669999999999</v>
      </c>
      <c r="D21602">
        <v>350.39934</v>
      </c>
    </row>
    <row r="21603" spans="1:4" x14ac:dyDescent="0.3">
      <c r="A21603" s="1" t="s">
        <v>363</v>
      </c>
      <c r="B21603" s="1" t="s">
        <v>383</v>
      </c>
      <c r="C21603">
        <v>1494.75</v>
      </c>
      <c r="D21603">
        <v>348.71625</v>
      </c>
    </row>
    <row r="21604" spans="1:4" x14ac:dyDescent="0.3">
      <c r="A21604" s="1" t="s">
        <v>363</v>
      </c>
      <c r="B21604" s="1" t="s">
        <v>383</v>
      </c>
      <c r="C21604">
        <v>1497.3986</v>
      </c>
      <c r="D21604">
        <v>347.80658</v>
      </c>
    </row>
    <row r="21605" spans="1:4" x14ac:dyDescent="0.3">
      <c r="A21605" s="1" t="s">
        <v>363</v>
      </c>
      <c r="B21605" s="1" t="s">
        <v>383</v>
      </c>
      <c r="C21605">
        <v>1500</v>
      </c>
      <c r="D21605">
        <v>346.34100000000001</v>
      </c>
    </row>
    <row r="21606" spans="1:4" x14ac:dyDescent="0.3">
      <c r="A21606" s="1" t="s">
        <v>363</v>
      </c>
      <c r="B21606" s="1" t="s">
        <v>383</v>
      </c>
      <c r="C21606">
        <v>1497.854</v>
      </c>
      <c r="D21606">
        <v>344.49158999999997</v>
      </c>
    </row>
    <row r="21607" spans="1:4" x14ac:dyDescent="0.3">
      <c r="A21607" s="1" t="s">
        <v>363</v>
      </c>
      <c r="B21607" s="1" t="s">
        <v>383</v>
      </c>
      <c r="C21607">
        <v>1493.25</v>
      </c>
      <c r="D21607">
        <v>344.84100000000001</v>
      </c>
    </row>
    <row r="21608" spans="1:4" x14ac:dyDescent="0.3">
      <c r="A21608" s="1" t="s">
        <v>363</v>
      </c>
      <c r="B21608" s="1" t="s">
        <v>383</v>
      </c>
      <c r="C21608">
        <v>1636.5</v>
      </c>
      <c r="D21608">
        <v>328.34100000000001</v>
      </c>
    </row>
    <row r="21609" spans="1:4" x14ac:dyDescent="0.3">
      <c r="A21609" s="1" t="s">
        <v>363</v>
      </c>
      <c r="B21609" s="1" t="s">
        <v>383</v>
      </c>
      <c r="C21609">
        <v>1631.25</v>
      </c>
      <c r="D21609">
        <v>328.71600000000001</v>
      </c>
    </row>
    <row r="21610" spans="1:4" x14ac:dyDescent="0.3">
      <c r="A21610" s="1" t="s">
        <v>363</v>
      </c>
      <c r="B21610" s="1" t="s">
        <v>383</v>
      </c>
      <c r="C21610">
        <v>1626</v>
      </c>
      <c r="D21610">
        <v>329.09100000000001</v>
      </c>
    </row>
    <row r="21611" spans="1:4" x14ac:dyDescent="0.3">
      <c r="A21611" s="1" t="s">
        <v>363</v>
      </c>
      <c r="B21611" s="1" t="s">
        <v>383</v>
      </c>
      <c r="C21611">
        <v>1619.625</v>
      </c>
      <c r="D21611">
        <v>329.84100000000001</v>
      </c>
    </row>
    <row r="21612" spans="1:4" x14ac:dyDescent="0.3">
      <c r="A21612" s="1" t="s">
        <v>363</v>
      </c>
      <c r="B21612" s="1" t="s">
        <v>383</v>
      </c>
      <c r="C21612">
        <v>1613.25</v>
      </c>
      <c r="D21612">
        <v>330.59100000000001</v>
      </c>
    </row>
    <row r="21613" spans="1:4" x14ac:dyDescent="0.3">
      <c r="A21613" s="1" t="s">
        <v>363</v>
      </c>
      <c r="B21613" s="1" t="s">
        <v>383</v>
      </c>
      <c r="C21613">
        <v>1610.625</v>
      </c>
      <c r="D21613">
        <v>330.96600000000001</v>
      </c>
    </row>
    <row r="21614" spans="1:4" x14ac:dyDescent="0.3">
      <c r="A21614" s="1" t="s">
        <v>363</v>
      </c>
      <c r="B21614" s="1" t="s">
        <v>383</v>
      </c>
      <c r="C21614">
        <v>1608</v>
      </c>
      <c r="D21614">
        <v>331.34100000000001</v>
      </c>
    </row>
    <row r="21615" spans="1:4" x14ac:dyDescent="0.3">
      <c r="A21615" s="1" t="s">
        <v>363</v>
      </c>
      <c r="B21615" s="1" t="s">
        <v>383</v>
      </c>
      <c r="C21615">
        <v>1599</v>
      </c>
      <c r="D21615">
        <v>333.09113000000002</v>
      </c>
    </row>
    <row r="21616" spans="1:4" x14ac:dyDescent="0.3">
      <c r="A21616" s="1" t="s">
        <v>363</v>
      </c>
      <c r="B21616" s="1" t="s">
        <v>383</v>
      </c>
      <c r="C21616">
        <v>1590</v>
      </c>
      <c r="D21616">
        <v>334.84125</v>
      </c>
    </row>
    <row r="21617" spans="1:4" x14ac:dyDescent="0.3">
      <c r="A21617" s="1" t="s">
        <v>363</v>
      </c>
      <c r="B21617" s="1" t="s">
        <v>383</v>
      </c>
      <c r="C21617">
        <v>1587</v>
      </c>
      <c r="D21617">
        <v>334.59113000000002</v>
      </c>
    </row>
    <row r="21618" spans="1:4" x14ac:dyDescent="0.3">
      <c r="A21618" s="1" t="s">
        <v>363</v>
      </c>
      <c r="B21618" s="1" t="s">
        <v>383</v>
      </c>
      <c r="C21618">
        <v>1584</v>
      </c>
      <c r="D21618">
        <v>334.34100000000001</v>
      </c>
    </row>
    <row r="21619" spans="1:4" x14ac:dyDescent="0.3">
      <c r="A21619" s="1" t="s">
        <v>363</v>
      </c>
      <c r="B21619" s="1" t="s">
        <v>383</v>
      </c>
      <c r="C21619">
        <v>1581.375</v>
      </c>
      <c r="D21619">
        <v>334.71600000000001</v>
      </c>
    </row>
    <row r="21620" spans="1:4" x14ac:dyDescent="0.3">
      <c r="A21620" s="1" t="s">
        <v>363</v>
      </c>
      <c r="B21620" s="1" t="s">
        <v>383</v>
      </c>
      <c r="C21620">
        <v>1578.75</v>
      </c>
      <c r="D21620">
        <v>335.09100000000001</v>
      </c>
    </row>
    <row r="21621" spans="1:4" x14ac:dyDescent="0.3">
      <c r="A21621" s="1" t="s">
        <v>363</v>
      </c>
      <c r="B21621" s="1" t="s">
        <v>383</v>
      </c>
      <c r="C21621">
        <v>1575.75</v>
      </c>
      <c r="D21621">
        <v>335.15359999999998</v>
      </c>
    </row>
    <row r="21622" spans="1:4" x14ac:dyDescent="0.3">
      <c r="A21622" s="1" t="s">
        <v>363</v>
      </c>
      <c r="B21622" s="1" t="s">
        <v>383</v>
      </c>
      <c r="C21622">
        <v>1572.75</v>
      </c>
      <c r="D21622">
        <v>335.21619999999899</v>
      </c>
    </row>
    <row r="21623" spans="1:4" x14ac:dyDescent="0.3">
      <c r="A21623" s="1" t="s">
        <v>363</v>
      </c>
      <c r="B21623" s="1" t="s">
        <v>383</v>
      </c>
      <c r="C21623">
        <v>1569.375</v>
      </c>
      <c r="D21623">
        <v>335.52857999999998</v>
      </c>
    </row>
    <row r="21624" spans="1:4" x14ac:dyDescent="0.3">
      <c r="A21624" s="1" t="s">
        <v>363</v>
      </c>
      <c r="B21624" s="1" t="s">
        <v>383</v>
      </c>
      <c r="C21624">
        <v>1566</v>
      </c>
      <c r="D21624">
        <v>335.840949999999</v>
      </c>
    </row>
    <row r="21625" spans="1:4" x14ac:dyDescent="0.3">
      <c r="A21625" s="1" t="s">
        <v>363</v>
      </c>
      <c r="B21625" s="1" t="s">
        <v>383</v>
      </c>
      <c r="C21625">
        <v>1560.75</v>
      </c>
      <c r="D21625">
        <v>336.590949999999</v>
      </c>
    </row>
    <row r="21626" spans="1:4" x14ac:dyDescent="0.3">
      <c r="A21626" s="1" t="s">
        <v>363</v>
      </c>
      <c r="B21626" s="1" t="s">
        <v>383</v>
      </c>
      <c r="C21626">
        <v>1555.5</v>
      </c>
      <c r="D21626">
        <v>337.340949999999</v>
      </c>
    </row>
    <row r="21627" spans="1:4" x14ac:dyDescent="0.3">
      <c r="A21627" s="1" t="s">
        <v>363</v>
      </c>
      <c r="B21627" s="1" t="s">
        <v>383</v>
      </c>
      <c r="C21627">
        <v>1554</v>
      </c>
      <c r="D21627">
        <v>337.40354999999897</v>
      </c>
    </row>
    <row r="21628" spans="1:4" x14ac:dyDescent="0.3">
      <c r="A21628" s="1" t="s">
        <v>363</v>
      </c>
      <c r="B21628" s="1" t="s">
        <v>383</v>
      </c>
      <c r="C21628">
        <v>1552.5</v>
      </c>
      <c r="D21628">
        <v>337.466149999999</v>
      </c>
    </row>
    <row r="21629" spans="1:4" x14ac:dyDescent="0.3">
      <c r="A21629" s="1" t="s">
        <v>363</v>
      </c>
      <c r="B21629" s="1" t="s">
        <v>383</v>
      </c>
      <c r="C21629">
        <v>1551</v>
      </c>
      <c r="D21629">
        <v>337.77852999999902</v>
      </c>
    </row>
    <row r="21630" spans="1:4" x14ac:dyDescent="0.3">
      <c r="A21630" s="1" t="s">
        <v>363</v>
      </c>
      <c r="B21630" s="1" t="s">
        <v>383</v>
      </c>
      <c r="C21630">
        <v>1549.5</v>
      </c>
      <c r="D21630">
        <v>338.09089999999901</v>
      </c>
    </row>
    <row r="21631" spans="1:4" x14ac:dyDescent="0.3">
      <c r="A21631" s="1" t="s">
        <v>363</v>
      </c>
      <c r="B21631" s="1" t="s">
        <v>383</v>
      </c>
      <c r="C21631">
        <v>1536.75</v>
      </c>
      <c r="D21631">
        <v>339.96589999999901</v>
      </c>
    </row>
    <row r="21632" spans="1:4" x14ac:dyDescent="0.3">
      <c r="A21632" s="1" t="s">
        <v>363</v>
      </c>
      <c r="B21632" s="1" t="s">
        <v>383</v>
      </c>
      <c r="C21632">
        <v>1524</v>
      </c>
      <c r="D21632">
        <v>341.84089999999901</v>
      </c>
    </row>
    <row r="21633" spans="1:4" x14ac:dyDescent="0.3">
      <c r="A21633" s="1" t="s">
        <v>363</v>
      </c>
      <c r="B21633" s="1" t="s">
        <v>383</v>
      </c>
      <c r="C21633">
        <v>1520.25</v>
      </c>
      <c r="D21633">
        <v>342.46601999999899</v>
      </c>
    </row>
    <row r="21634" spans="1:4" x14ac:dyDescent="0.3">
      <c r="A21634" s="1" t="s">
        <v>363</v>
      </c>
      <c r="B21634" s="1" t="s">
        <v>383</v>
      </c>
      <c r="C21634">
        <v>1516.5</v>
      </c>
      <c r="D21634">
        <v>343.091149999999</v>
      </c>
    </row>
    <row r="21635" spans="1:4" x14ac:dyDescent="0.3">
      <c r="A21635" s="1" t="s">
        <v>363</v>
      </c>
      <c r="B21635" s="1" t="s">
        <v>383</v>
      </c>
      <c r="C21635">
        <v>1509</v>
      </c>
      <c r="D21635">
        <v>344.71602999999902</v>
      </c>
    </row>
    <row r="21636" spans="1:4" x14ac:dyDescent="0.3">
      <c r="A21636" s="1" t="s">
        <v>363</v>
      </c>
      <c r="B21636" s="1" t="s">
        <v>383</v>
      </c>
      <c r="C21636">
        <v>1501.5</v>
      </c>
      <c r="D21636">
        <v>346.34089999999901</v>
      </c>
    </row>
    <row r="21637" spans="1:4" x14ac:dyDescent="0.3">
      <c r="A21637" s="1" t="s">
        <v>363</v>
      </c>
      <c r="B21637" s="1" t="s">
        <v>384</v>
      </c>
      <c r="C21637">
        <v>1406.0836999999999</v>
      </c>
      <c r="D21637">
        <v>286.34100000000001</v>
      </c>
    </row>
    <row r="21638" spans="1:4" x14ac:dyDescent="0.3">
      <c r="A21638" s="1" t="s">
        <v>363</v>
      </c>
      <c r="B21638" s="1" t="s">
        <v>384</v>
      </c>
      <c r="C21638">
        <v>1405.3336999999999</v>
      </c>
      <c r="D21638">
        <v>285.59100000000001</v>
      </c>
    </row>
    <row r="21639" spans="1:4" x14ac:dyDescent="0.3">
      <c r="A21639" s="1" t="s">
        <v>363</v>
      </c>
      <c r="B21639" s="1" t="s">
        <v>384</v>
      </c>
      <c r="C21639">
        <v>1404.5836999999999</v>
      </c>
      <c r="D21639">
        <v>284.84100000000001</v>
      </c>
    </row>
    <row r="21640" spans="1:4" x14ac:dyDescent="0.3">
      <c r="A21640" s="1" t="s">
        <v>363</v>
      </c>
      <c r="B21640" s="1" t="s">
        <v>384</v>
      </c>
      <c r="C21640">
        <v>1402.34319999999</v>
      </c>
      <c r="D21640">
        <v>285.64528000000001</v>
      </c>
    </row>
    <row r="21641" spans="1:4" x14ac:dyDescent="0.3">
      <c r="A21641" s="1" t="s">
        <v>363</v>
      </c>
      <c r="B21641" s="1" t="s">
        <v>384</v>
      </c>
      <c r="C21641">
        <v>1400.0836999999999</v>
      </c>
      <c r="D21641">
        <v>286.34100000000001</v>
      </c>
    </row>
    <row r="21642" spans="1:4" x14ac:dyDescent="0.3">
      <c r="A21642" s="1" t="s">
        <v>363</v>
      </c>
      <c r="B21642" s="1" t="s">
        <v>384</v>
      </c>
      <c r="C21642">
        <v>1398.2963999999999</v>
      </c>
      <c r="D21642">
        <v>286.39659999999998</v>
      </c>
    </row>
    <row r="21643" spans="1:4" x14ac:dyDescent="0.3">
      <c r="A21643" s="1" t="s">
        <v>363</v>
      </c>
      <c r="B21643" s="1" t="s">
        <v>384</v>
      </c>
      <c r="C21643">
        <v>1396.3336999999999</v>
      </c>
      <c r="D21643">
        <v>286.59071999999998</v>
      </c>
    </row>
    <row r="21644" spans="1:4" x14ac:dyDescent="0.3">
      <c r="A21644" s="1" t="s">
        <v>363</v>
      </c>
      <c r="B21644" s="1" t="s">
        <v>384</v>
      </c>
      <c r="C21644">
        <v>1388.8713</v>
      </c>
      <c r="D21644">
        <v>288.49946999999997</v>
      </c>
    </row>
    <row r="21645" spans="1:4" x14ac:dyDescent="0.3">
      <c r="A21645" s="1" t="s">
        <v>363</v>
      </c>
      <c r="B21645" s="1" t="s">
        <v>384</v>
      </c>
      <c r="C21645">
        <v>1381.3336999999999</v>
      </c>
      <c r="D21645">
        <v>290.34071999999998</v>
      </c>
    </row>
    <row r="21646" spans="1:4" x14ac:dyDescent="0.3">
      <c r="A21646" s="1" t="s">
        <v>363</v>
      </c>
      <c r="B21646" s="1" t="s">
        <v>384</v>
      </c>
      <c r="C21646">
        <v>1363.7476999999999</v>
      </c>
      <c r="D21646">
        <v>293.71197000000001</v>
      </c>
    </row>
    <row r="21647" spans="1:4" x14ac:dyDescent="0.3">
      <c r="A21647" s="1" t="s">
        <v>363</v>
      </c>
      <c r="B21647" s="1" t="s">
        <v>384</v>
      </c>
      <c r="C21647">
        <v>1347.5836999999999</v>
      </c>
      <c r="D21647">
        <v>296.09097000000003</v>
      </c>
    </row>
    <row r="21648" spans="1:4" x14ac:dyDescent="0.3">
      <c r="A21648" s="1" t="s">
        <v>363</v>
      </c>
      <c r="B21648" s="1" t="s">
        <v>384</v>
      </c>
      <c r="C21648">
        <v>1342.7911999999999</v>
      </c>
      <c r="D21648">
        <v>296.65366</v>
      </c>
    </row>
    <row r="21649" spans="1:4" x14ac:dyDescent="0.3">
      <c r="A21649" s="1" t="s">
        <v>363</v>
      </c>
      <c r="B21649" s="1" t="s">
        <v>384</v>
      </c>
      <c r="C21649">
        <v>1338.5836999999999</v>
      </c>
      <c r="D21649">
        <v>297.59097000000003</v>
      </c>
    </row>
    <row r="21650" spans="1:4" x14ac:dyDescent="0.3">
      <c r="A21650" s="1" t="s">
        <v>363</v>
      </c>
      <c r="B21650" s="1" t="s">
        <v>384</v>
      </c>
      <c r="C21650">
        <v>1336.7331999999999</v>
      </c>
      <c r="D21650">
        <v>298.05970000000002</v>
      </c>
    </row>
    <row r="21651" spans="1:4" x14ac:dyDescent="0.3">
      <c r="A21651" s="1" t="s">
        <v>363</v>
      </c>
      <c r="B21651" s="1" t="s">
        <v>384</v>
      </c>
      <c r="C21651">
        <v>1334.8336999999999</v>
      </c>
      <c r="D21651">
        <v>298.34097000000003</v>
      </c>
    </row>
    <row r="21652" spans="1:4" x14ac:dyDescent="0.3">
      <c r="A21652" s="1" t="s">
        <v>363</v>
      </c>
      <c r="B21652" s="1" t="s">
        <v>384</v>
      </c>
      <c r="C21652">
        <v>1328.924</v>
      </c>
      <c r="D21652">
        <v>299.21584999999999</v>
      </c>
    </row>
    <row r="21653" spans="1:4" x14ac:dyDescent="0.3">
      <c r="A21653" s="1" t="s">
        <v>363</v>
      </c>
      <c r="B21653" s="1" t="s">
        <v>384</v>
      </c>
      <c r="C21653">
        <v>1322.8336999999999</v>
      </c>
      <c r="D21653">
        <v>300.71622000000002</v>
      </c>
    </row>
    <row r="21654" spans="1:4" x14ac:dyDescent="0.3">
      <c r="A21654" s="1" t="s">
        <v>363</v>
      </c>
      <c r="B21654" s="1" t="s">
        <v>384</v>
      </c>
      <c r="C21654">
        <v>1318.8759</v>
      </c>
      <c r="D21654">
        <v>301.73509999999999</v>
      </c>
    </row>
    <row r="21655" spans="1:4" x14ac:dyDescent="0.3">
      <c r="A21655" s="1" t="s">
        <v>363</v>
      </c>
      <c r="B21655" s="1" t="s">
        <v>384</v>
      </c>
      <c r="C21655">
        <v>1315.3336999999999</v>
      </c>
      <c r="D21655">
        <v>302.59122000000002</v>
      </c>
    </row>
    <row r="21656" spans="1:4" x14ac:dyDescent="0.3">
      <c r="A21656" s="1" t="s">
        <v>363</v>
      </c>
      <c r="B21656" s="1" t="s">
        <v>384</v>
      </c>
      <c r="C21656">
        <v>1313.0997</v>
      </c>
      <c r="D21656">
        <v>303.39917000000003</v>
      </c>
    </row>
    <row r="21657" spans="1:4" x14ac:dyDescent="0.3">
      <c r="A21657" s="1" t="s">
        <v>363</v>
      </c>
      <c r="B21657" s="1" t="s">
        <v>384</v>
      </c>
      <c r="C21657">
        <v>1310.8336999999999</v>
      </c>
      <c r="D21657">
        <v>303.84071999999998</v>
      </c>
    </row>
    <row r="21658" spans="1:4" x14ac:dyDescent="0.3">
      <c r="A21658" s="1" t="s">
        <v>363</v>
      </c>
      <c r="B21658" s="1" t="s">
        <v>384</v>
      </c>
      <c r="C21658">
        <v>1308.7259999999901</v>
      </c>
      <c r="D21658">
        <v>304.06400000000002</v>
      </c>
    </row>
    <row r="21659" spans="1:4" x14ac:dyDescent="0.3">
      <c r="A21659" s="1" t="s">
        <v>363</v>
      </c>
      <c r="B21659" s="1" t="s">
        <v>384</v>
      </c>
      <c r="C21659">
        <v>1306.3336999999999</v>
      </c>
      <c r="D21659">
        <v>304.21571999999998</v>
      </c>
    </row>
    <row r="21660" spans="1:4" x14ac:dyDescent="0.3">
      <c r="A21660" s="1" t="s">
        <v>363</v>
      </c>
      <c r="B21660" s="1" t="s">
        <v>384</v>
      </c>
      <c r="C21660">
        <v>1304.08679999999</v>
      </c>
      <c r="D21660">
        <v>304.10343999999998</v>
      </c>
    </row>
    <row r="21661" spans="1:4" x14ac:dyDescent="0.3">
      <c r="A21661" s="1" t="s">
        <v>363</v>
      </c>
      <c r="B21661" s="1" t="s">
        <v>384</v>
      </c>
      <c r="C21661">
        <v>1301.8336999999999</v>
      </c>
      <c r="D21661">
        <v>303.71622000000002</v>
      </c>
    </row>
    <row r="21662" spans="1:4" x14ac:dyDescent="0.3">
      <c r="A21662" s="1" t="s">
        <v>363</v>
      </c>
      <c r="B21662" s="1" t="s">
        <v>384</v>
      </c>
      <c r="C21662">
        <v>1291.7763</v>
      </c>
      <c r="D21662">
        <v>305.66856000000001</v>
      </c>
    </row>
    <row r="21663" spans="1:4" x14ac:dyDescent="0.3">
      <c r="A21663" s="1" t="s">
        <v>363</v>
      </c>
      <c r="B21663" s="1" t="s">
        <v>384</v>
      </c>
      <c r="C21663">
        <v>1282.3336999999999</v>
      </c>
      <c r="D21663">
        <v>307.46622000000002</v>
      </c>
    </row>
    <row r="21664" spans="1:4" x14ac:dyDescent="0.3">
      <c r="A21664" s="1" t="s">
        <v>363</v>
      </c>
      <c r="B21664" s="1" t="s">
        <v>384</v>
      </c>
      <c r="C21664">
        <v>1277.6454999999901</v>
      </c>
      <c r="D21664">
        <v>308.37972000000002</v>
      </c>
    </row>
    <row r="21665" spans="1:4" x14ac:dyDescent="0.3">
      <c r="A21665" s="1" t="s">
        <v>363</v>
      </c>
      <c r="B21665" s="1" t="s">
        <v>384</v>
      </c>
      <c r="C21665">
        <v>1273.3336999999999</v>
      </c>
      <c r="D21665">
        <v>310.21571999999998</v>
      </c>
    </row>
    <row r="21666" spans="1:4" x14ac:dyDescent="0.3">
      <c r="A21666" s="1" t="s">
        <v>363</v>
      </c>
      <c r="B21666" s="1" t="s">
        <v>384</v>
      </c>
      <c r="C21666">
        <v>1269.6300999999901</v>
      </c>
      <c r="D21666">
        <v>309.66922</v>
      </c>
    </row>
    <row r="21667" spans="1:4" x14ac:dyDescent="0.3">
      <c r="A21667" s="1" t="s">
        <v>363</v>
      </c>
      <c r="B21667" s="1" t="s">
        <v>384</v>
      </c>
      <c r="C21667">
        <v>1265.8336999999999</v>
      </c>
      <c r="D21667">
        <v>308.84097000000003</v>
      </c>
    </row>
    <row r="21668" spans="1:4" x14ac:dyDescent="0.3">
      <c r="A21668" s="1" t="s">
        <v>363</v>
      </c>
      <c r="B21668" s="1" t="s">
        <v>384</v>
      </c>
      <c r="C21668">
        <v>1250.9641999999999</v>
      </c>
      <c r="D21668">
        <v>311.45040999999998</v>
      </c>
    </row>
    <row r="21669" spans="1:4" x14ac:dyDescent="0.3">
      <c r="A21669" s="1" t="s">
        <v>363</v>
      </c>
      <c r="B21669" s="1" t="s">
        <v>384</v>
      </c>
      <c r="C21669">
        <v>1238.0836999999999</v>
      </c>
      <c r="D21669">
        <v>313.34097000000003</v>
      </c>
    </row>
    <row r="21670" spans="1:4" x14ac:dyDescent="0.3">
      <c r="A21670" s="1" t="s">
        <v>363</v>
      </c>
      <c r="B21670" s="1" t="s">
        <v>384</v>
      </c>
      <c r="C21670">
        <v>1454.4586999999999</v>
      </c>
      <c r="D21670">
        <v>261.46571999999998</v>
      </c>
    </row>
    <row r="21671" spans="1:4" x14ac:dyDescent="0.3">
      <c r="A21671" s="1" t="s">
        <v>363</v>
      </c>
      <c r="B21671" s="1" t="s">
        <v>384</v>
      </c>
      <c r="C21671">
        <v>1452.7097999999901</v>
      </c>
      <c r="D21671">
        <v>263.32825000000003</v>
      </c>
    </row>
    <row r="21672" spans="1:4" x14ac:dyDescent="0.3">
      <c r="A21672" s="1" t="s">
        <v>363</v>
      </c>
      <c r="B21672" s="1" t="s">
        <v>384</v>
      </c>
      <c r="C21672">
        <v>1450.3336999999999</v>
      </c>
      <c r="D21672">
        <v>265.09122000000002</v>
      </c>
    </row>
    <row r="21673" spans="1:4" x14ac:dyDescent="0.3">
      <c r="A21673" s="1" t="s">
        <v>363</v>
      </c>
      <c r="B21673" s="1" t="s">
        <v>384</v>
      </c>
      <c r="C21673">
        <v>1447.7158999999999</v>
      </c>
      <c r="D21673">
        <v>266.86009999999999</v>
      </c>
    </row>
    <row r="21674" spans="1:4" x14ac:dyDescent="0.3">
      <c r="A21674" s="1" t="s">
        <v>363</v>
      </c>
      <c r="B21674" s="1" t="s">
        <v>384</v>
      </c>
      <c r="C21674">
        <v>1444.3336999999999</v>
      </c>
      <c r="D21674">
        <v>268.09122000000002</v>
      </c>
    </row>
    <row r="21675" spans="1:4" x14ac:dyDescent="0.3">
      <c r="A21675" s="1" t="s">
        <v>363</v>
      </c>
      <c r="B21675" s="1" t="s">
        <v>384</v>
      </c>
      <c r="C21675">
        <v>1435.7142999999901</v>
      </c>
      <c r="D21675">
        <v>272.42669999999998</v>
      </c>
    </row>
    <row r="21676" spans="1:4" x14ac:dyDescent="0.3">
      <c r="A21676" s="1" t="s">
        <v>363</v>
      </c>
      <c r="B21676" s="1" t="s">
        <v>384</v>
      </c>
      <c r="C21676">
        <v>1427.0836999999999</v>
      </c>
      <c r="D21676">
        <v>276.84071999999998</v>
      </c>
    </row>
    <row r="21677" spans="1:4" x14ac:dyDescent="0.3">
      <c r="A21677" s="1" t="s">
        <v>363</v>
      </c>
      <c r="B21677" s="1" t="s">
        <v>384</v>
      </c>
      <c r="C21677">
        <v>1424.7999</v>
      </c>
      <c r="D21677">
        <v>277.81666000000001</v>
      </c>
    </row>
    <row r="21678" spans="1:4" x14ac:dyDescent="0.3">
      <c r="A21678" s="1" t="s">
        <v>363</v>
      </c>
      <c r="B21678" s="1" t="s">
        <v>384</v>
      </c>
      <c r="C21678">
        <v>1422.5836999999999</v>
      </c>
      <c r="D21678">
        <v>278.84097000000003</v>
      </c>
    </row>
    <row r="21679" spans="1:4" x14ac:dyDescent="0.3">
      <c r="A21679" s="1" t="s">
        <v>363</v>
      </c>
      <c r="B21679" s="1" t="s">
        <v>384</v>
      </c>
      <c r="C21679">
        <v>1413.5697</v>
      </c>
      <c r="D21679">
        <v>282.08812999999998</v>
      </c>
    </row>
    <row r="21680" spans="1:4" x14ac:dyDescent="0.3">
      <c r="A21680" s="1" t="s">
        <v>363</v>
      </c>
      <c r="B21680" s="1" t="s">
        <v>384</v>
      </c>
      <c r="C21680">
        <v>1405.3336999999999</v>
      </c>
      <c r="D21680">
        <v>284.09097000000003</v>
      </c>
    </row>
    <row r="21681" spans="1:4" x14ac:dyDescent="0.3">
      <c r="A21681" s="1" t="s">
        <v>363</v>
      </c>
      <c r="B21681" s="1" t="s">
        <v>384</v>
      </c>
      <c r="C21681">
        <v>1505.8336999999999</v>
      </c>
      <c r="D21681">
        <v>237.71621999999999</v>
      </c>
    </row>
    <row r="21682" spans="1:4" x14ac:dyDescent="0.3">
      <c r="A21682" s="1" t="s">
        <v>363</v>
      </c>
      <c r="B21682" s="1" t="s">
        <v>384</v>
      </c>
      <c r="C21682">
        <v>1504.9193</v>
      </c>
      <c r="D21682">
        <v>238.78413</v>
      </c>
    </row>
    <row r="21683" spans="1:4" x14ac:dyDescent="0.3">
      <c r="A21683" s="1" t="s">
        <v>363</v>
      </c>
      <c r="B21683" s="1" t="s">
        <v>384</v>
      </c>
      <c r="C21683">
        <v>1503.5836999999999</v>
      </c>
      <c r="D21683">
        <v>239.34072</v>
      </c>
    </row>
    <row r="21684" spans="1:4" x14ac:dyDescent="0.3">
      <c r="A21684" s="1" t="s">
        <v>363</v>
      </c>
      <c r="B21684" s="1" t="s">
        <v>384</v>
      </c>
      <c r="C21684">
        <v>1496.0635</v>
      </c>
      <c r="D21684">
        <v>241.0616</v>
      </c>
    </row>
    <row r="21685" spans="1:4" x14ac:dyDescent="0.3">
      <c r="A21685" s="1" t="s">
        <v>363</v>
      </c>
      <c r="B21685" s="1" t="s">
        <v>384</v>
      </c>
      <c r="C21685">
        <v>1488.5836999999999</v>
      </c>
      <c r="D21685">
        <v>243.09072</v>
      </c>
    </row>
    <row r="21686" spans="1:4" x14ac:dyDescent="0.3">
      <c r="A21686" s="1" t="s">
        <v>363</v>
      </c>
      <c r="B21686" s="1" t="s">
        <v>384</v>
      </c>
      <c r="C21686">
        <v>1480.0137</v>
      </c>
      <c r="D21686">
        <v>247.39698000000001</v>
      </c>
    </row>
    <row r="21687" spans="1:4" x14ac:dyDescent="0.3">
      <c r="A21687" s="1" t="s">
        <v>363</v>
      </c>
      <c r="B21687" s="1" t="s">
        <v>384</v>
      </c>
      <c r="C21687">
        <v>1472.0836999999999</v>
      </c>
      <c r="D21687">
        <v>252.71621999999999</v>
      </c>
    </row>
    <row r="21688" spans="1:4" x14ac:dyDescent="0.3">
      <c r="A21688" s="1" t="s">
        <v>363</v>
      </c>
      <c r="B21688" s="1" t="s">
        <v>384</v>
      </c>
      <c r="C21688">
        <v>1464.20909999999</v>
      </c>
      <c r="D21688">
        <v>256.84160000000003</v>
      </c>
    </row>
    <row r="21689" spans="1:4" x14ac:dyDescent="0.3">
      <c r="A21689" s="1" t="s">
        <v>363</v>
      </c>
      <c r="B21689" s="1" t="s">
        <v>384</v>
      </c>
      <c r="C21689">
        <v>1455.5836999999999</v>
      </c>
      <c r="D21689">
        <v>258.59097000000003</v>
      </c>
    </row>
    <row r="21690" spans="1:4" x14ac:dyDescent="0.3">
      <c r="A21690" s="1" t="s">
        <v>363</v>
      </c>
      <c r="B21690" s="1" t="s">
        <v>384</v>
      </c>
      <c r="C21690">
        <v>1636.3336999999999</v>
      </c>
      <c r="D21690">
        <v>227.84097</v>
      </c>
    </row>
    <row r="21691" spans="1:4" x14ac:dyDescent="0.3">
      <c r="A21691" s="1" t="s">
        <v>363</v>
      </c>
      <c r="B21691" s="1" t="s">
        <v>384</v>
      </c>
      <c r="C21691">
        <v>1634.84489999999</v>
      </c>
      <c r="D21691">
        <v>227.79847000000001</v>
      </c>
    </row>
    <row r="21692" spans="1:4" x14ac:dyDescent="0.3">
      <c r="A21692" s="1" t="s">
        <v>363</v>
      </c>
      <c r="B21692" s="1" t="s">
        <v>384</v>
      </c>
      <c r="C21692">
        <v>1633.3336999999999</v>
      </c>
      <c r="D21692">
        <v>227.84097</v>
      </c>
    </row>
    <row r="21693" spans="1:4" x14ac:dyDescent="0.3">
      <c r="A21693" s="1" t="s">
        <v>363</v>
      </c>
      <c r="B21693" s="1" t="s">
        <v>384</v>
      </c>
      <c r="C21693">
        <v>1629.4704999999999</v>
      </c>
      <c r="D21693">
        <v>228.44049999999999</v>
      </c>
    </row>
    <row r="21694" spans="1:4" x14ac:dyDescent="0.3">
      <c r="A21694" s="1" t="s">
        <v>363</v>
      </c>
      <c r="B21694" s="1" t="s">
        <v>384</v>
      </c>
      <c r="C21694">
        <v>1625.0836999999999</v>
      </c>
      <c r="D21694">
        <v>229.09121999999999</v>
      </c>
    </row>
    <row r="21695" spans="1:4" x14ac:dyDescent="0.3">
      <c r="A21695" s="1" t="s">
        <v>363</v>
      </c>
      <c r="B21695" s="1" t="s">
        <v>384</v>
      </c>
      <c r="C21695">
        <v>1623.1848</v>
      </c>
      <c r="D21695">
        <v>228.94880000000001</v>
      </c>
    </row>
    <row r="21696" spans="1:4" x14ac:dyDescent="0.3">
      <c r="A21696" s="1" t="s">
        <v>363</v>
      </c>
      <c r="B21696" s="1" t="s">
        <v>384</v>
      </c>
      <c r="C21696">
        <v>1621.3336999999999</v>
      </c>
      <c r="D21696">
        <v>228.59097</v>
      </c>
    </row>
    <row r="21697" spans="1:4" x14ac:dyDescent="0.3">
      <c r="A21697" s="1" t="s">
        <v>363</v>
      </c>
      <c r="B21697" s="1" t="s">
        <v>384</v>
      </c>
      <c r="C21697">
        <v>1615.7954999999999</v>
      </c>
      <c r="D21697">
        <v>228.85906</v>
      </c>
    </row>
    <row r="21698" spans="1:4" x14ac:dyDescent="0.3">
      <c r="A21698" s="1" t="s">
        <v>363</v>
      </c>
      <c r="B21698" s="1" t="s">
        <v>384</v>
      </c>
      <c r="C21698">
        <v>1609.3336999999999</v>
      </c>
      <c r="D21698">
        <v>229.34097</v>
      </c>
    </row>
    <row r="21699" spans="1:4" x14ac:dyDescent="0.3">
      <c r="A21699" s="1" t="s">
        <v>363</v>
      </c>
      <c r="B21699" s="1" t="s">
        <v>384</v>
      </c>
      <c r="C21699">
        <v>1607.1272999999901</v>
      </c>
      <c r="D21699">
        <v>229.28017</v>
      </c>
    </row>
    <row r="21700" spans="1:4" x14ac:dyDescent="0.3">
      <c r="A21700" s="1" t="s">
        <v>363</v>
      </c>
      <c r="B21700" s="1" t="s">
        <v>384</v>
      </c>
      <c r="C21700">
        <v>1604.8336999999999</v>
      </c>
      <c r="D21700">
        <v>229.34097</v>
      </c>
    </row>
    <row r="21701" spans="1:4" x14ac:dyDescent="0.3">
      <c r="A21701" s="1" t="s">
        <v>363</v>
      </c>
      <c r="B21701" s="1" t="s">
        <v>384</v>
      </c>
      <c r="C21701">
        <v>1602.9938</v>
      </c>
      <c r="D21701">
        <v>229.71259000000001</v>
      </c>
    </row>
    <row r="21702" spans="1:4" x14ac:dyDescent="0.3">
      <c r="A21702" s="1" t="s">
        <v>363</v>
      </c>
      <c r="B21702" s="1" t="s">
        <v>384</v>
      </c>
      <c r="C21702">
        <v>1601.0836999999999</v>
      </c>
      <c r="D21702">
        <v>230.09097</v>
      </c>
    </row>
    <row r="21703" spans="1:4" x14ac:dyDescent="0.3">
      <c r="A21703" s="1" t="s">
        <v>363</v>
      </c>
      <c r="B21703" s="1" t="s">
        <v>384</v>
      </c>
      <c r="C21703">
        <v>1594.4177999999999</v>
      </c>
      <c r="D21703">
        <v>230.08296999999999</v>
      </c>
    </row>
    <row r="21704" spans="1:4" x14ac:dyDescent="0.3">
      <c r="A21704" s="1" t="s">
        <v>363</v>
      </c>
      <c r="B21704" s="1" t="s">
        <v>384</v>
      </c>
      <c r="C21704">
        <v>1587.5836999999999</v>
      </c>
      <c r="D21704">
        <v>230.09097</v>
      </c>
    </row>
    <row r="21705" spans="1:4" x14ac:dyDescent="0.3">
      <c r="A21705" s="1" t="s">
        <v>363</v>
      </c>
      <c r="B21705" s="1" t="s">
        <v>384</v>
      </c>
      <c r="C21705">
        <v>1578.8174999999901</v>
      </c>
      <c r="D21705">
        <v>230.77572000000001</v>
      </c>
    </row>
    <row r="21706" spans="1:4" x14ac:dyDescent="0.3">
      <c r="A21706" s="1" t="s">
        <v>363</v>
      </c>
      <c r="B21706" s="1" t="s">
        <v>384</v>
      </c>
      <c r="C21706">
        <v>1570.3336999999999</v>
      </c>
      <c r="D21706">
        <v>231.84072</v>
      </c>
    </row>
    <row r="21707" spans="1:4" x14ac:dyDescent="0.3">
      <c r="A21707" s="1" t="s">
        <v>363</v>
      </c>
      <c r="B21707" s="1" t="s">
        <v>384</v>
      </c>
      <c r="C21707">
        <v>1566.2835</v>
      </c>
      <c r="D21707">
        <v>232.17851999999999</v>
      </c>
    </row>
    <row r="21708" spans="1:4" x14ac:dyDescent="0.3">
      <c r="A21708" s="1" t="s">
        <v>363</v>
      </c>
      <c r="B21708" s="1" t="s">
        <v>384</v>
      </c>
      <c r="C21708">
        <v>1562.0836999999999</v>
      </c>
      <c r="D21708">
        <v>232.34097</v>
      </c>
    </row>
    <row r="21709" spans="1:4" x14ac:dyDescent="0.3">
      <c r="A21709" s="1" t="s">
        <v>363</v>
      </c>
      <c r="B21709" s="1" t="s">
        <v>384</v>
      </c>
      <c r="C21709">
        <v>1559.8641</v>
      </c>
      <c r="D21709">
        <v>232.89080999999999</v>
      </c>
    </row>
    <row r="21710" spans="1:4" x14ac:dyDescent="0.3">
      <c r="A21710" s="1" t="s">
        <v>363</v>
      </c>
      <c r="B21710" s="1" t="s">
        <v>384</v>
      </c>
      <c r="C21710">
        <v>1557.5836999999999</v>
      </c>
      <c r="D21710">
        <v>233.46597</v>
      </c>
    </row>
    <row r="21711" spans="1:4" x14ac:dyDescent="0.3">
      <c r="A21711" s="1" t="s">
        <v>363</v>
      </c>
      <c r="B21711" s="1" t="s">
        <v>384</v>
      </c>
      <c r="C21711">
        <v>1551.1043</v>
      </c>
      <c r="D21711">
        <v>233.83591999999999</v>
      </c>
    </row>
    <row r="21712" spans="1:4" x14ac:dyDescent="0.3">
      <c r="A21712" s="1" t="s">
        <v>363</v>
      </c>
      <c r="B21712" s="1" t="s">
        <v>384</v>
      </c>
      <c r="C21712">
        <v>1544.8336999999999</v>
      </c>
      <c r="D21712">
        <v>233.84092000000001</v>
      </c>
    </row>
    <row r="21713" spans="1:4" x14ac:dyDescent="0.3">
      <c r="A21713" s="1" t="s">
        <v>363</v>
      </c>
      <c r="B21713" s="1" t="s">
        <v>384</v>
      </c>
      <c r="C21713">
        <v>1543.0230999999901</v>
      </c>
      <c r="D21713">
        <v>233.84291999999999</v>
      </c>
    </row>
    <row r="21714" spans="1:4" x14ac:dyDescent="0.3">
      <c r="A21714" s="1" t="s">
        <v>363</v>
      </c>
      <c r="B21714" s="1" t="s">
        <v>384</v>
      </c>
      <c r="C21714">
        <v>1541.0836999999999</v>
      </c>
      <c r="D21714">
        <v>234.0907</v>
      </c>
    </row>
    <row r="21715" spans="1:4" x14ac:dyDescent="0.3">
      <c r="A21715" s="1" t="s">
        <v>363</v>
      </c>
      <c r="B21715" s="1" t="s">
        <v>384</v>
      </c>
      <c r="C21715">
        <v>1535.1613</v>
      </c>
      <c r="D21715">
        <v>235.12925999999999</v>
      </c>
    </row>
    <row r="21716" spans="1:4" x14ac:dyDescent="0.3">
      <c r="A21716" s="1" t="s">
        <v>363</v>
      </c>
      <c r="B21716" s="1" t="s">
        <v>384</v>
      </c>
      <c r="C21716">
        <v>1529.0836999999999</v>
      </c>
      <c r="D21716">
        <v>236.46594999999999</v>
      </c>
    </row>
    <row r="21717" spans="1:4" x14ac:dyDescent="0.3">
      <c r="A21717" s="1" t="s">
        <v>363</v>
      </c>
      <c r="B21717" s="1" t="s">
        <v>384</v>
      </c>
      <c r="C21717">
        <v>1526.913</v>
      </c>
      <c r="D21717">
        <v>236.52484999999999</v>
      </c>
    </row>
    <row r="21718" spans="1:4" x14ac:dyDescent="0.3">
      <c r="A21718" s="1" t="s">
        <v>363</v>
      </c>
      <c r="B21718" s="1" t="s">
        <v>384</v>
      </c>
      <c r="C21718">
        <v>1524.5836999999999</v>
      </c>
      <c r="D21718">
        <v>236.09092999999999</v>
      </c>
    </row>
    <row r="21719" spans="1:4" x14ac:dyDescent="0.3">
      <c r="A21719" s="1" t="s">
        <v>363</v>
      </c>
      <c r="B21719" s="1" t="s">
        <v>384</v>
      </c>
      <c r="C21719">
        <v>1522.3008</v>
      </c>
      <c r="D21719">
        <v>236.22551000000001</v>
      </c>
    </row>
    <row r="21720" spans="1:4" x14ac:dyDescent="0.3">
      <c r="A21720" s="1" t="s">
        <v>363</v>
      </c>
      <c r="B21720" s="1" t="s">
        <v>384</v>
      </c>
      <c r="C21720">
        <v>1520.0836999999999</v>
      </c>
      <c r="D21720">
        <v>236.71567999999999</v>
      </c>
    </row>
    <row r="21721" spans="1:4" x14ac:dyDescent="0.3">
      <c r="A21721" s="1" t="s">
        <v>363</v>
      </c>
      <c r="B21721" s="1" t="s">
        <v>384</v>
      </c>
      <c r="C21721">
        <v>1516.9928</v>
      </c>
      <c r="D21721">
        <v>237.16352000000001</v>
      </c>
    </row>
    <row r="21722" spans="1:4" x14ac:dyDescent="0.3">
      <c r="A21722" s="1" t="s">
        <v>363</v>
      </c>
      <c r="B21722" s="1" t="s">
        <v>384</v>
      </c>
      <c r="C21722">
        <v>1514.0836999999999</v>
      </c>
      <c r="D21722">
        <v>237.21592000000001</v>
      </c>
    </row>
    <row r="21723" spans="1:4" x14ac:dyDescent="0.3">
      <c r="A21723" s="1" t="s">
        <v>363</v>
      </c>
      <c r="B21723" s="1" t="s">
        <v>384</v>
      </c>
      <c r="C21723">
        <v>1510.17649999999</v>
      </c>
      <c r="D21723">
        <v>237.20061999999999</v>
      </c>
    </row>
    <row r="21724" spans="1:4" x14ac:dyDescent="0.3">
      <c r="A21724" s="1" t="s">
        <v>363</v>
      </c>
      <c r="B21724" s="1" t="s">
        <v>384</v>
      </c>
      <c r="C21724">
        <v>1506.5836999999999</v>
      </c>
      <c r="D21724">
        <v>237.59094999999999</v>
      </c>
    </row>
    <row r="21725" spans="1:4" x14ac:dyDescent="0.3">
      <c r="A21725" s="1" t="s">
        <v>363</v>
      </c>
      <c r="B21725" s="1" t="s">
        <v>385</v>
      </c>
      <c r="C21725">
        <v>1625.9629</v>
      </c>
      <c r="D21725">
        <v>78.04701</v>
      </c>
    </row>
    <row r="21726" spans="1:4" x14ac:dyDescent="0.3">
      <c r="A21726" s="1" t="s">
        <v>363</v>
      </c>
      <c r="B21726" s="1" t="s">
        <v>385</v>
      </c>
      <c r="C21726">
        <v>1624.0744999999999</v>
      </c>
      <c r="D21726">
        <v>77.997510000000005</v>
      </c>
    </row>
    <row r="21727" spans="1:4" x14ac:dyDescent="0.3">
      <c r="A21727" s="1" t="s">
        <v>363</v>
      </c>
      <c r="B21727" s="1" t="s">
        <v>385</v>
      </c>
      <c r="C21727">
        <v>1622.2129</v>
      </c>
      <c r="D21727">
        <v>78.04701</v>
      </c>
    </row>
    <row r="21728" spans="1:4" x14ac:dyDescent="0.3">
      <c r="A21728" s="1" t="s">
        <v>363</v>
      </c>
      <c r="B21728" s="1" t="s">
        <v>385</v>
      </c>
      <c r="C21728">
        <v>1620.3476000000001</v>
      </c>
      <c r="D21728">
        <v>78.420884999999998</v>
      </c>
    </row>
    <row r="21729" spans="1:4" x14ac:dyDescent="0.3">
      <c r="A21729" s="1" t="s">
        <v>363</v>
      </c>
      <c r="B21729" s="1" t="s">
        <v>385</v>
      </c>
      <c r="C21729">
        <v>1618.4629</v>
      </c>
      <c r="D21729">
        <v>78.79701</v>
      </c>
    </row>
    <row r="21730" spans="1:4" x14ac:dyDescent="0.3">
      <c r="A21730" s="1" t="s">
        <v>363</v>
      </c>
      <c r="B21730" s="1" t="s">
        <v>385</v>
      </c>
      <c r="C21730">
        <v>1612.4089999999901</v>
      </c>
      <c r="D21730">
        <v>78.801810000000003</v>
      </c>
    </row>
    <row r="21731" spans="1:4" x14ac:dyDescent="0.3">
      <c r="A21731" s="1" t="s">
        <v>363</v>
      </c>
      <c r="B21731" s="1" t="s">
        <v>385</v>
      </c>
      <c r="C21731">
        <v>1606.4629</v>
      </c>
      <c r="D21731">
        <v>79.046779000000001</v>
      </c>
    </row>
    <row r="21732" spans="1:4" x14ac:dyDescent="0.3">
      <c r="A21732" s="1" t="s">
        <v>363</v>
      </c>
      <c r="B21732" s="1" t="s">
        <v>385</v>
      </c>
      <c r="C21732">
        <v>1602.0408</v>
      </c>
      <c r="D21732">
        <v>79.491810000000001</v>
      </c>
    </row>
    <row r="21733" spans="1:4" x14ac:dyDescent="0.3">
      <c r="A21733" s="1" t="s">
        <v>363</v>
      </c>
      <c r="B21733" s="1" t="s">
        <v>385</v>
      </c>
      <c r="C21733">
        <v>1597.4629</v>
      </c>
      <c r="D21733">
        <v>79.547030000000007</v>
      </c>
    </row>
    <row r="21734" spans="1:4" x14ac:dyDescent="0.3">
      <c r="A21734" s="1" t="s">
        <v>363</v>
      </c>
      <c r="B21734" s="1" t="s">
        <v>385</v>
      </c>
      <c r="C21734">
        <v>1595.6134999999999</v>
      </c>
      <c r="D21734">
        <v>79.538830000000004</v>
      </c>
    </row>
    <row r="21735" spans="1:4" x14ac:dyDescent="0.3">
      <c r="A21735" s="1" t="s">
        <v>363</v>
      </c>
      <c r="B21735" s="1" t="s">
        <v>385</v>
      </c>
      <c r="C21735">
        <v>1593.7129</v>
      </c>
      <c r="D21735">
        <v>79.547030000000007</v>
      </c>
    </row>
    <row r="21736" spans="1:4" x14ac:dyDescent="0.3">
      <c r="A21736" s="1" t="s">
        <v>363</v>
      </c>
      <c r="B21736" s="1" t="s">
        <v>385</v>
      </c>
      <c r="C21736">
        <v>1591.0322000000001</v>
      </c>
      <c r="D21736">
        <v>79.869999000000007</v>
      </c>
    </row>
    <row r="21737" spans="1:4" x14ac:dyDescent="0.3">
      <c r="A21737" s="1" t="s">
        <v>363</v>
      </c>
      <c r="B21737" s="1" t="s">
        <v>385</v>
      </c>
      <c r="C21737">
        <v>1588.4629</v>
      </c>
      <c r="D21737">
        <v>80.297030000000007</v>
      </c>
    </row>
    <row r="21738" spans="1:4" x14ac:dyDescent="0.3">
      <c r="A21738" s="1" t="s">
        <v>363</v>
      </c>
      <c r="B21738" s="1" t="s">
        <v>385</v>
      </c>
      <c r="C21738">
        <v>1577.3174999999901</v>
      </c>
      <c r="D21738">
        <v>80.529893999999999</v>
      </c>
    </row>
    <row r="21739" spans="1:4" x14ac:dyDescent="0.3">
      <c r="A21739" s="1" t="s">
        <v>363</v>
      </c>
      <c r="B21739" s="1" t="s">
        <v>385</v>
      </c>
      <c r="C21739">
        <v>1565.9629</v>
      </c>
      <c r="D21739">
        <v>80.297030000000007</v>
      </c>
    </row>
    <row r="21740" spans="1:4" x14ac:dyDescent="0.3">
      <c r="A21740" s="1" t="s">
        <v>363</v>
      </c>
      <c r="B21740" s="1" t="s">
        <v>385</v>
      </c>
      <c r="C21740">
        <v>1561.6875</v>
      </c>
      <c r="D21740">
        <v>80.386369999999999</v>
      </c>
    </row>
    <row r="21741" spans="1:4" x14ac:dyDescent="0.3">
      <c r="A21741" s="1" t="s">
        <v>363</v>
      </c>
      <c r="B21741" s="1" t="s">
        <v>385</v>
      </c>
      <c r="C21741">
        <v>1557.7129</v>
      </c>
      <c r="D21741">
        <v>80.921775999999994</v>
      </c>
    </row>
    <row r="21742" spans="1:4" x14ac:dyDescent="0.3">
      <c r="A21742" s="1" t="s">
        <v>363</v>
      </c>
      <c r="B21742" s="1" t="s">
        <v>385</v>
      </c>
      <c r="C21742">
        <v>1553.8797</v>
      </c>
      <c r="D21742">
        <v>82.055769999999995</v>
      </c>
    </row>
    <row r="21743" spans="1:4" x14ac:dyDescent="0.3">
      <c r="A21743" s="1" t="s">
        <v>363</v>
      </c>
      <c r="B21743" s="1" t="s">
        <v>385</v>
      </c>
      <c r="C21743">
        <v>1550.2129</v>
      </c>
      <c r="D21743">
        <v>83.171775999999994</v>
      </c>
    </row>
    <row r="21744" spans="1:4" x14ac:dyDescent="0.3">
      <c r="A21744" s="1" t="s">
        <v>363</v>
      </c>
      <c r="B21744" s="1" t="s">
        <v>385</v>
      </c>
      <c r="C21744">
        <v>1545.5154</v>
      </c>
      <c r="D21744">
        <v>83.409339000000003</v>
      </c>
    </row>
    <row r="21745" spans="1:4" x14ac:dyDescent="0.3">
      <c r="A21745" s="1" t="s">
        <v>363</v>
      </c>
      <c r="B21745" s="1" t="s">
        <v>385</v>
      </c>
      <c r="C21745">
        <v>1540.4629</v>
      </c>
      <c r="D21745">
        <v>83.297026000000002</v>
      </c>
    </row>
    <row r="21746" spans="1:4" x14ac:dyDescent="0.3">
      <c r="A21746" s="1" t="s">
        <v>363</v>
      </c>
      <c r="B21746" s="1" t="s">
        <v>385</v>
      </c>
      <c r="C21746">
        <v>1537.4645</v>
      </c>
      <c r="D21746">
        <v>83.322615999999996</v>
      </c>
    </row>
    <row r="21747" spans="1:4" x14ac:dyDescent="0.3">
      <c r="A21747" s="1" t="s">
        <v>363</v>
      </c>
      <c r="B21747" s="1" t="s">
        <v>385</v>
      </c>
      <c r="C21747">
        <v>1533.7129</v>
      </c>
      <c r="D21747">
        <v>83.297026000000002</v>
      </c>
    </row>
    <row r="21748" spans="1:4" x14ac:dyDescent="0.3">
      <c r="A21748" s="1" t="s">
        <v>363</v>
      </c>
      <c r="B21748" s="1" t="s">
        <v>385</v>
      </c>
      <c r="C21748">
        <v>1531.4704999999999</v>
      </c>
      <c r="D21748">
        <v>83.621731999999994</v>
      </c>
    </row>
    <row r="21749" spans="1:4" x14ac:dyDescent="0.3">
      <c r="A21749" s="1" t="s">
        <v>363</v>
      </c>
      <c r="B21749" s="1" t="s">
        <v>385</v>
      </c>
      <c r="C21749">
        <v>1529.2129</v>
      </c>
      <c r="D21749">
        <v>84.047026000000002</v>
      </c>
    </row>
    <row r="21750" spans="1:4" x14ac:dyDescent="0.3">
      <c r="A21750" s="1" t="s">
        <v>363</v>
      </c>
      <c r="B21750" s="1" t="s">
        <v>385</v>
      </c>
      <c r="C21750">
        <v>1517.0309</v>
      </c>
      <c r="D21750">
        <v>84.679472000000004</v>
      </c>
    </row>
    <row r="21751" spans="1:4" x14ac:dyDescent="0.3">
      <c r="A21751" s="1" t="s">
        <v>363</v>
      </c>
      <c r="B21751" s="1" t="s">
        <v>385</v>
      </c>
      <c r="C21751">
        <v>1504.4629</v>
      </c>
      <c r="D21751">
        <v>85.796775999999994</v>
      </c>
    </row>
    <row r="21752" spans="1:4" x14ac:dyDescent="0.3">
      <c r="A21752" s="1" t="s">
        <v>363</v>
      </c>
      <c r="B21752" s="1" t="s">
        <v>385</v>
      </c>
      <c r="C21752">
        <v>1502.0998</v>
      </c>
      <c r="D21752">
        <v>86.186650999999998</v>
      </c>
    </row>
    <row r="21753" spans="1:4" x14ac:dyDescent="0.3">
      <c r="A21753" s="1" t="s">
        <v>363</v>
      </c>
      <c r="B21753" s="1" t="s">
        <v>385</v>
      </c>
      <c r="C21753">
        <v>1499.9629</v>
      </c>
      <c r="D21753">
        <v>86.297026000000002</v>
      </c>
    </row>
    <row r="21754" spans="1:4" x14ac:dyDescent="0.3">
      <c r="A21754" s="1" t="s">
        <v>363</v>
      </c>
      <c r="B21754" s="1" t="s">
        <v>385</v>
      </c>
      <c r="C21754">
        <v>1498.0879</v>
      </c>
      <c r="D21754">
        <v>86.297026000000002</v>
      </c>
    </row>
    <row r="21755" spans="1:4" x14ac:dyDescent="0.3">
      <c r="A21755" s="1" t="s">
        <v>363</v>
      </c>
      <c r="B21755" s="1" t="s">
        <v>385</v>
      </c>
      <c r="C21755">
        <v>1496.2129</v>
      </c>
      <c r="D21755">
        <v>86.297026000000002</v>
      </c>
    </row>
    <row r="21756" spans="1:4" x14ac:dyDescent="0.3">
      <c r="A21756" s="1" t="s">
        <v>363</v>
      </c>
      <c r="B21756" s="1" t="s">
        <v>385</v>
      </c>
      <c r="C21756">
        <v>1490.8092999999999</v>
      </c>
      <c r="D21756">
        <v>86.654870000000003</v>
      </c>
    </row>
    <row r="21757" spans="1:4" x14ac:dyDescent="0.3">
      <c r="A21757" s="1" t="s">
        <v>363</v>
      </c>
      <c r="B21757" s="1" t="s">
        <v>385</v>
      </c>
      <c r="C21757">
        <v>1485.7129</v>
      </c>
      <c r="D21757">
        <v>87.047026000000002</v>
      </c>
    </row>
    <row r="21758" spans="1:4" x14ac:dyDescent="0.3">
      <c r="A21758" s="1" t="s">
        <v>363</v>
      </c>
      <c r="B21758" s="1" t="s">
        <v>385</v>
      </c>
      <c r="C21758">
        <v>1483.405</v>
      </c>
      <c r="D21758">
        <v>87.262122000000005</v>
      </c>
    </row>
    <row r="21759" spans="1:4" x14ac:dyDescent="0.3">
      <c r="A21759" s="1" t="s">
        <v>363</v>
      </c>
      <c r="B21759" s="1" t="s">
        <v>385</v>
      </c>
      <c r="C21759">
        <v>1481.2129</v>
      </c>
      <c r="D21759">
        <v>87.671775999999994</v>
      </c>
    </row>
    <row r="21760" spans="1:4" x14ac:dyDescent="0.3">
      <c r="A21760" s="1" t="s">
        <v>363</v>
      </c>
      <c r="B21760" s="1" t="s">
        <v>385</v>
      </c>
      <c r="C21760">
        <v>1474.9621999999999</v>
      </c>
      <c r="D21760">
        <v>88.071056999999996</v>
      </c>
    </row>
    <row r="21761" spans="1:4" x14ac:dyDescent="0.3">
      <c r="A21761" s="1" t="s">
        <v>363</v>
      </c>
      <c r="B21761" s="1" t="s">
        <v>385</v>
      </c>
      <c r="C21761">
        <v>1468.5881999999999</v>
      </c>
      <c r="D21761">
        <v>88.672275999999997</v>
      </c>
    </row>
    <row r="21762" spans="1:4" x14ac:dyDescent="0.3">
      <c r="A21762" s="1" t="s">
        <v>363</v>
      </c>
      <c r="B21762" s="1" t="s">
        <v>385</v>
      </c>
      <c r="C21762">
        <v>1466.7388999999901</v>
      </c>
      <c r="D21762">
        <v>89.440089</v>
      </c>
    </row>
    <row r="21763" spans="1:4" x14ac:dyDescent="0.3">
      <c r="A21763" s="1" t="s">
        <v>363</v>
      </c>
      <c r="B21763" s="1" t="s">
        <v>385</v>
      </c>
      <c r="C21763">
        <v>1464.71289999999</v>
      </c>
      <c r="D21763">
        <v>90.047026000000002</v>
      </c>
    </row>
    <row r="21764" spans="1:4" x14ac:dyDescent="0.3">
      <c r="A21764" s="1" t="s">
        <v>363</v>
      </c>
      <c r="B21764" s="1" t="s">
        <v>385</v>
      </c>
      <c r="C21764">
        <v>1456.7194999999899</v>
      </c>
      <c r="D21764">
        <v>91.735669999999999</v>
      </c>
    </row>
    <row r="21765" spans="1:4" x14ac:dyDescent="0.3">
      <c r="A21765" s="1" t="s">
        <v>363</v>
      </c>
      <c r="B21765" s="1" t="s">
        <v>385</v>
      </c>
      <c r="C21765">
        <v>1448.96289999999</v>
      </c>
      <c r="D21765">
        <v>94.047000999999995</v>
      </c>
    </row>
    <row r="21766" spans="1:4" x14ac:dyDescent="0.3">
      <c r="A21766" s="1" t="s">
        <v>363</v>
      </c>
      <c r="B21766" s="1" t="s">
        <v>385</v>
      </c>
      <c r="C21766">
        <v>1435.5653999999899</v>
      </c>
      <c r="D21766">
        <v>99.687962999999996</v>
      </c>
    </row>
    <row r="21767" spans="1:4" x14ac:dyDescent="0.3">
      <c r="A21767" s="1" t="s">
        <v>363</v>
      </c>
      <c r="B21767" s="1" t="s">
        <v>385</v>
      </c>
      <c r="C21767">
        <v>1422.71289999999</v>
      </c>
      <c r="D21767">
        <v>106.42201</v>
      </c>
    </row>
    <row r="21768" spans="1:4" x14ac:dyDescent="0.3">
      <c r="A21768" s="1" t="s">
        <v>363</v>
      </c>
      <c r="B21768" s="1" t="s">
        <v>385</v>
      </c>
      <c r="C21768">
        <v>1419.59249999999</v>
      </c>
      <c r="D21768">
        <v>107.70847999999999</v>
      </c>
    </row>
    <row r="21769" spans="1:4" x14ac:dyDescent="0.3">
      <c r="A21769" s="1" t="s">
        <v>363</v>
      </c>
      <c r="B21769" s="1" t="s">
        <v>385</v>
      </c>
      <c r="C21769">
        <v>1416.8381999999899</v>
      </c>
      <c r="D21769">
        <v>109.17203000000001</v>
      </c>
    </row>
    <row r="21770" spans="1:4" x14ac:dyDescent="0.3">
      <c r="A21770" s="1" t="s">
        <v>363</v>
      </c>
      <c r="B21770" s="1" t="s">
        <v>385</v>
      </c>
      <c r="C21770">
        <v>1415.21289999999</v>
      </c>
      <c r="D21770">
        <v>111.04703000000001</v>
      </c>
    </row>
    <row r="21771" spans="1:4" x14ac:dyDescent="0.3">
      <c r="A21771" s="1" t="s">
        <v>363</v>
      </c>
      <c r="B21771" s="1" t="s">
        <v>385</v>
      </c>
      <c r="C21771">
        <v>1409.87229999999</v>
      </c>
      <c r="D21771">
        <v>112.87560000000001</v>
      </c>
    </row>
    <row r="21772" spans="1:4" x14ac:dyDescent="0.3">
      <c r="A21772" s="1" t="s">
        <v>363</v>
      </c>
      <c r="B21772" s="1" t="s">
        <v>385</v>
      </c>
      <c r="C21772">
        <v>1404.71289999999</v>
      </c>
      <c r="D21772">
        <v>115.67206</v>
      </c>
    </row>
    <row r="21773" spans="1:4" x14ac:dyDescent="0.3">
      <c r="A21773" s="1" t="s">
        <v>363</v>
      </c>
      <c r="B21773" s="1" t="s">
        <v>385</v>
      </c>
      <c r="C21773">
        <v>1401.01999999999</v>
      </c>
      <c r="D21773">
        <v>118.23233999999999</v>
      </c>
    </row>
    <row r="21774" spans="1:4" x14ac:dyDescent="0.3">
      <c r="A21774" s="1" t="s">
        <v>363</v>
      </c>
      <c r="B21774" s="1" t="s">
        <v>385</v>
      </c>
      <c r="C21774">
        <v>1397.21289999999</v>
      </c>
      <c r="D21774">
        <v>120.54705</v>
      </c>
    </row>
    <row r="21775" spans="1:4" x14ac:dyDescent="0.3">
      <c r="A21775" s="1" t="s">
        <v>363</v>
      </c>
      <c r="B21775" s="1" t="s">
        <v>385</v>
      </c>
      <c r="C21775">
        <v>1395.3654999999901</v>
      </c>
      <c r="D21775">
        <v>121.09135000000001</v>
      </c>
    </row>
    <row r="21776" spans="1:4" x14ac:dyDescent="0.3">
      <c r="A21776" s="1" t="s">
        <v>363</v>
      </c>
      <c r="B21776" s="1" t="s">
        <v>385</v>
      </c>
      <c r="C21776">
        <v>1393.46289999999</v>
      </c>
      <c r="D21776">
        <v>121.67205</v>
      </c>
    </row>
    <row r="21777" spans="1:4" x14ac:dyDescent="0.3">
      <c r="A21777" s="1" t="s">
        <v>363</v>
      </c>
      <c r="B21777" s="1" t="s">
        <v>385</v>
      </c>
      <c r="C21777">
        <v>1387.19649999999</v>
      </c>
      <c r="D21777">
        <v>124.59236</v>
      </c>
    </row>
    <row r="21778" spans="1:4" x14ac:dyDescent="0.3">
      <c r="A21778" s="1" t="s">
        <v>363</v>
      </c>
      <c r="B21778" s="1" t="s">
        <v>385</v>
      </c>
      <c r="C21778">
        <v>1380.71289999999</v>
      </c>
      <c r="D21778">
        <v>127.54703000000001</v>
      </c>
    </row>
    <row r="21779" spans="1:4" x14ac:dyDescent="0.3">
      <c r="A21779" s="1" t="s">
        <v>363</v>
      </c>
      <c r="B21779" s="1" t="s">
        <v>385</v>
      </c>
      <c r="C21779">
        <v>1378.47469999999</v>
      </c>
      <c r="D21779">
        <v>128.67527999999999</v>
      </c>
    </row>
    <row r="21780" spans="1:4" x14ac:dyDescent="0.3">
      <c r="A21780" s="1" t="s">
        <v>363</v>
      </c>
      <c r="B21780" s="1" t="s">
        <v>385</v>
      </c>
      <c r="C21780">
        <v>1376.21289999999</v>
      </c>
      <c r="D21780">
        <v>129.67201</v>
      </c>
    </row>
    <row r="21781" spans="1:4" x14ac:dyDescent="0.3">
      <c r="A21781" s="1" t="s">
        <v>363</v>
      </c>
      <c r="B21781" s="1" t="s">
        <v>385</v>
      </c>
      <c r="C21781">
        <v>1370.7186999999899</v>
      </c>
      <c r="D21781">
        <v>130.93136000000001</v>
      </c>
    </row>
    <row r="21782" spans="1:4" x14ac:dyDescent="0.3">
      <c r="A21782" s="1" t="s">
        <v>363</v>
      </c>
      <c r="B21782" s="1" t="s">
        <v>385</v>
      </c>
      <c r="C21782">
        <v>1364.96289999999</v>
      </c>
      <c r="D21782">
        <v>132.04703000000001</v>
      </c>
    </row>
    <row r="21783" spans="1:4" x14ac:dyDescent="0.3">
      <c r="A21783" s="1" t="s">
        <v>363</v>
      </c>
      <c r="B21783" s="1" t="s">
        <v>385</v>
      </c>
      <c r="C21783">
        <v>1360.79259999999</v>
      </c>
      <c r="D21783">
        <v>132.84067999999999</v>
      </c>
    </row>
    <row r="21784" spans="1:4" x14ac:dyDescent="0.3">
      <c r="A21784" s="1" t="s">
        <v>363</v>
      </c>
      <c r="B21784" s="1" t="s">
        <v>385</v>
      </c>
      <c r="C21784">
        <v>1356.71289999999</v>
      </c>
      <c r="D21784">
        <v>133.54703000000001</v>
      </c>
    </row>
    <row r="21785" spans="1:4" x14ac:dyDescent="0.3">
      <c r="A21785" s="1" t="s">
        <v>363</v>
      </c>
      <c r="B21785" s="1" t="s">
        <v>385</v>
      </c>
      <c r="C21785">
        <v>1354.45109999999</v>
      </c>
      <c r="D21785">
        <v>134.20841999999999</v>
      </c>
    </row>
    <row r="21786" spans="1:4" x14ac:dyDescent="0.3">
      <c r="A21786" s="1" t="s">
        <v>363</v>
      </c>
      <c r="B21786" s="1" t="s">
        <v>385</v>
      </c>
      <c r="C21786">
        <v>1352.21289999999</v>
      </c>
      <c r="D21786">
        <v>134.92201</v>
      </c>
    </row>
    <row r="21787" spans="1:4" x14ac:dyDescent="0.3">
      <c r="A21787" s="1" t="s">
        <v>363</v>
      </c>
      <c r="B21787" s="1" t="s">
        <v>385</v>
      </c>
      <c r="C21787">
        <v>1349.8475999999901</v>
      </c>
      <c r="D21787">
        <v>135.07310000000001</v>
      </c>
    </row>
    <row r="21788" spans="1:4" x14ac:dyDescent="0.3">
      <c r="A21788" s="1" t="s">
        <v>363</v>
      </c>
      <c r="B21788" s="1" t="s">
        <v>385</v>
      </c>
      <c r="C21788">
        <v>1347.71289999999</v>
      </c>
      <c r="D21788">
        <v>135.047</v>
      </c>
    </row>
    <row r="21789" spans="1:4" x14ac:dyDescent="0.3">
      <c r="A21789" s="1" t="s">
        <v>363</v>
      </c>
      <c r="B21789" s="1" t="s">
        <v>385</v>
      </c>
      <c r="C21789">
        <v>1340.7358999999899</v>
      </c>
      <c r="D21789">
        <v>135.75792999999999</v>
      </c>
    </row>
    <row r="21790" spans="1:4" x14ac:dyDescent="0.3">
      <c r="A21790" s="1" t="s">
        <v>363</v>
      </c>
      <c r="B21790" s="1" t="s">
        <v>385</v>
      </c>
      <c r="C21790">
        <v>1333.46289999999</v>
      </c>
      <c r="D21790">
        <v>136.67202</v>
      </c>
    </row>
    <row r="21791" spans="1:4" x14ac:dyDescent="0.3">
      <c r="A21791" s="1" t="s">
        <v>363</v>
      </c>
      <c r="B21791" s="1" t="s">
        <v>385</v>
      </c>
      <c r="C21791">
        <v>1321.13209999999</v>
      </c>
      <c r="D21791">
        <v>138.06195</v>
      </c>
    </row>
    <row r="21792" spans="1:4" x14ac:dyDescent="0.3">
      <c r="A21792" s="1" t="s">
        <v>363</v>
      </c>
      <c r="B21792" s="1" t="s">
        <v>385</v>
      </c>
      <c r="C21792">
        <v>1308.71289999999</v>
      </c>
      <c r="D21792">
        <v>138.797</v>
      </c>
    </row>
    <row r="21793" spans="1:4" x14ac:dyDescent="0.3">
      <c r="A21793" s="1" t="s">
        <v>363</v>
      </c>
      <c r="B21793" s="1" t="s">
        <v>385</v>
      </c>
      <c r="C21793">
        <v>1301.3076999999901</v>
      </c>
      <c r="D21793">
        <v>139.89223000000001</v>
      </c>
    </row>
    <row r="21794" spans="1:4" x14ac:dyDescent="0.3">
      <c r="A21794" s="1" t="s">
        <v>363</v>
      </c>
      <c r="B21794" s="1" t="s">
        <v>385</v>
      </c>
      <c r="C21794">
        <v>1293.71289999999</v>
      </c>
      <c r="D21794">
        <v>141.047</v>
      </c>
    </row>
    <row r="21795" spans="1:4" x14ac:dyDescent="0.3">
      <c r="A21795" s="1" t="s">
        <v>363</v>
      </c>
      <c r="B21795" s="1" t="s">
        <v>385</v>
      </c>
      <c r="C21795">
        <v>1292.2202999999899</v>
      </c>
      <c r="D21795">
        <v>141.0641</v>
      </c>
    </row>
    <row r="21796" spans="1:4" x14ac:dyDescent="0.3">
      <c r="A21796" s="1" t="s">
        <v>363</v>
      </c>
      <c r="B21796" s="1" t="s">
        <v>385</v>
      </c>
      <c r="C21796">
        <v>1290.71289999999</v>
      </c>
      <c r="D21796">
        <v>141.17201</v>
      </c>
    </row>
    <row r="21797" spans="1:4" x14ac:dyDescent="0.3">
      <c r="A21797" s="1" t="s">
        <v>363</v>
      </c>
      <c r="B21797" s="1" t="s">
        <v>385</v>
      </c>
      <c r="C21797">
        <v>1289.2016999999901</v>
      </c>
      <c r="D21797">
        <v>141.47167999999999</v>
      </c>
    </row>
    <row r="21798" spans="1:4" x14ac:dyDescent="0.3">
      <c r="A21798" s="1" t="s">
        <v>363</v>
      </c>
      <c r="B21798" s="1" t="s">
        <v>385</v>
      </c>
      <c r="C21798">
        <v>1287.71289999999</v>
      </c>
      <c r="D21798">
        <v>141.79698999999999</v>
      </c>
    </row>
    <row r="21799" spans="1:4" x14ac:dyDescent="0.3">
      <c r="A21799" s="1" t="s">
        <v>363</v>
      </c>
      <c r="B21799" s="1" t="s">
        <v>385</v>
      </c>
      <c r="C21799">
        <v>1282.88299999999</v>
      </c>
      <c r="D21799">
        <v>142.39765</v>
      </c>
    </row>
    <row r="21800" spans="1:4" x14ac:dyDescent="0.3">
      <c r="A21800" s="1" t="s">
        <v>363</v>
      </c>
      <c r="B21800" s="1" t="s">
        <v>385</v>
      </c>
      <c r="C21800">
        <v>1278.71289999999</v>
      </c>
      <c r="D21800">
        <v>143.17196000000001</v>
      </c>
    </row>
    <row r="21801" spans="1:4" x14ac:dyDescent="0.3">
      <c r="A21801" s="1" t="s">
        <v>363</v>
      </c>
      <c r="B21801" s="1" t="s">
        <v>385</v>
      </c>
      <c r="C21801">
        <v>1265.1813999999899</v>
      </c>
      <c r="D21801">
        <v>145.7287</v>
      </c>
    </row>
    <row r="21802" spans="1:4" x14ac:dyDescent="0.3">
      <c r="A21802" s="1" t="s">
        <v>363</v>
      </c>
      <c r="B21802" s="1" t="s">
        <v>385</v>
      </c>
      <c r="C21802">
        <v>1250.96289999999</v>
      </c>
      <c r="D21802">
        <v>146.29698999999999</v>
      </c>
    </row>
    <row r="21803" spans="1:4" x14ac:dyDescent="0.3">
      <c r="A21803" s="1" t="s">
        <v>363</v>
      </c>
      <c r="B21803" s="1" t="s">
        <v>385</v>
      </c>
      <c r="C21803">
        <v>1249.4676999999899</v>
      </c>
      <c r="D21803">
        <v>146.28899000000001</v>
      </c>
    </row>
    <row r="21804" spans="1:4" x14ac:dyDescent="0.3">
      <c r="A21804" s="1" t="s">
        <v>363</v>
      </c>
      <c r="B21804" s="1" t="s">
        <v>385</v>
      </c>
      <c r="C21804">
        <v>1247.96289999999</v>
      </c>
      <c r="D21804">
        <v>146.42156</v>
      </c>
    </row>
    <row r="21805" spans="1:4" x14ac:dyDescent="0.3">
      <c r="A21805" s="1" t="s">
        <v>363</v>
      </c>
      <c r="B21805" s="1" t="s">
        <v>385</v>
      </c>
      <c r="C21805">
        <v>1246.46009999999</v>
      </c>
      <c r="D21805">
        <v>146.77896999999999</v>
      </c>
    </row>
    <row r="21806" spans="1:4" x14ac:dyDescent="0.3">
      <c r="A21806" s="1" t="s">
        <v>363</v>
      </c>
      <c r="B21806" s="1" t="s">
        <v>385</v>
      </c>
      <c r="C21806">
        <v>1244.96289999999</v>
      </c>
      <c r="D21806">
        <v>147.04653999999999</v>
      </c>
    </row>
    <row r="21807" spans="1:4" x14ac:dyDescent="0.3">
      <c r="A21807" s="1" t="s">
        <v>363</v>
      </c>
      <c r="B21807" s="1" t="s">
        <v>385</v>
      </c>
      <c r="C21807">
        <v>1238.99109999999</v>
      </c>
      <c r="D21807">
        <v>147.3613</v>
      </c>
    </row>
    <row r="21808" spans="1:4" x14ac:dyDescent="0.3">
      <c r="A21808" s="1" t="s">
        <v>363</v>
      </c>
      <c r="B21808" s="1" t="s">
        <v>385</v>
      </c>
      <c r="C21808">
        <v>1232.96289999999</v>
      </c>
      <c r="D21808">
        <v>147.79653999999999</v>
      </c>
    </row>
    <row r="21809" spans="1:4" x14ac:dyDescent="0.3">
      <c r="A21809" s="1" t="s">
        <v>363</v>
      </c>
      <c r="B21809" s="1" t="s">
        <v>385</v>
      </c>
      <c r="C21809">
        <v>1228.98649999999</v>
      </c>
      <c r="D21809">
        <v>148.56788</v>
      </c>
    </row>
    <row r="21810" spans="1:4" x14ac:dyDescent="0.3">
      <c r="A21810" s="1" t="s">
        <v>363</v>
      </c>
      <c r="B21810" s="1" t="s">
        <v>385</v>
      </c>
      <c r="C21810">
        <v>1225.46289999999</v>
      </c>
      <c r="D21810">
        <v>149.54651000000001</v>
      </c>
    </row>
    <row r="21811" spans="1:4" x14ac:dyDescent="0.3">
      <c r="A21811" s="1" t="s">
        <v>363</v>
      </c>
      <c r="B21811" s="1" t="s">
        <v>385</v>
      </c>
      <c r="C21811">
        <v>1219.3145999999899</v>
      </c>
      <c r="D21811">
        <v>151.03093000000001</v>
      </c>
    </row>
    <row r="21812" spans="1:4" x14ac:dyDescent="0.3">
      <c r="A21812" s="1" t="s">
        <v>363</v>
      </c>
      <c r="B21812" s="1" t="s">
        <v>385</v>
      </c>
      <c r="C21812">
        <v>1212.71289999999</v>
      </c>
      <c r="D21812">
        <v>152.04656</v>
      </c>
    </row>
    <row r="21813" spans="1:4" x14ac:dyDescent="0.3">
      <c r="A21813" s="1" t="s">
        <v>363</v>
      </c>
      <c r="B21813" s="1" t="s">
        <v>385</v>
      </c>
      <c r="C21813">
        <v>1210.8398999999899</v>
      </c>
      <c r="D21813">
        <v>151.84631999999999</v>
      </c>
    </row>
    <row r="21814" spans="1:4" x14ac:dyDescent="0.3">
      <c r="A21814" s="1" t="s">
        <v>363</v>
      </c>
      <c r="B21814" s="1" t="s">
        <v>385</v>
      </c>
      <c r="C21814">
        <v>1208.96289999999</v>
      </c>
      <c r="D21814">
        <v>151.54653999999999</v>
      </c>
    </row>
    <row r="21815" spans="1:4" x14ac:dyDescent="0.3">
      <c r="A21815" s="1" t="s">
        <v>363</v>
      </c>
      <c r="B21815" s="1" t="s">
        <v>385</v>
      </c>
      <c r="C21815">
        <v>1204.72809999999</v>
      </c>
      <c r="D21815">
        <v>151.92153999999999</v>
      </c>
    </row>
    <row r="21816" spans="1:4" x14ac:dyDescent="0.3">
      <c r="A21816" s="1" t="s">
        <v>363</v>
      </c>
      <c r="B21816" s="1" t="s">
        <v>385</v>
      </c>
      <c r="C21816">
        <v>1199.96289999999</v>
      </c>
      <c r="D21816">
        <v>152.29653999999999</v>
      </c>
    </row>
    <row r="21817" spans="1:4" x14ac:dyDescent="0.3">
      <c r="A21817" s="1" t="s">
        <v>363</v>
      </c>
      <c r="B21817" s="1" t="s">
        <v>386</v>
      </c>
      <c r="C21817">
        <v>1433.5879</v>
      </c>
      <c r="D21817">
        <v>19.54701</v>
      </c>
    </row>
    <row r="21818" spans="1:4" x14ac:dyDescent="0.3">
      <c r="A21818" s="1" t="s">
        <v>363</v>
      </c>
      <c r="B21818" s="1" t="s">
        <v>386</v>
      </c>
      <c r="C21818">
        <v>1429.1750999999999</v>
      </c>
      <c r="D21818">
        <v>22.624915999999999</v>
      </c>
    </row>
    <row r="21819" spans="1:4" x14ac:dyDescent="0.3">
      <c r="A21819" s="1" t="s">
        <v>363</v>
      </c>
      <c r="B21819" s="1" t="s">
        <v>386</v>
      </c>
      <c r="C21819">
        <v>1423.4629</v>
      </c>
      <c r="D21819">
        <v>25.796759999999999</v>
      </c>
    </row>
    <row r="21820" spans="1:4" x14ac:dyDescent="0.3">
      <c r="A21820" s="1" t="s">
        <v>363</v>
      </c>
      <c r="B21820" s="1" t="s">
        <v>386</v>
      </c>
      <c r="C21820">
        <v>1419.0105000000001</v>
      </c>
      <c r="D21820">
        <v>28.737884999999999</v>
      </c>
    </row>
    <row r="21821" spans="1:4" x14ac:dyDescent="0.3">
      <c r="A21821" s="1" t="s">
        <v>363</v>
      </c>
      <c r="B21821" s="1" t="s">
        <v>386</v>
      </c>
      <c r="C21821">
        <v>1414.4629</v>
      </c>
      <c r="D21821">
        <v>31.672259999999898</v>
      </c>
    </row>
    <row r="21822" spans="1:4" x14ac:dyDescent="0.3">
      <c r="A21822" s="1" t="s">
        <v>363</v>
      </c>
      <c r="B21822" s="1" t="s">
        <v>386</v>
      </c>
      <c r="C21822">
        <v>1407.0038999999999</v>
      </c>
      <c r="D21822">
        <v>35.510853999999902</v>
      </c>
    </row>
    <row r="21823" spans="1:4" x14ac:dyDescent="0.3">
      <c r="A21823" s="1" t="s">
        <v>363</v>
      </c>
      <c r="B21823" s="1" t="s">
        <v>386</v>
      </c>
      <c r="C21823">
        <v>1398.7129</v>
      </c>
      <c r="D21823">
        <v>39.172259999999902</v>
      </c>
    </row>
    <row r="21824" spans="1:4" x14ac:dyDescent="0.3">
      <c r="A21824" s="1" t="s">
        <v>363</v>
      </c>
      <c r="B21824" s="1" t="s">
        <v>386</v>
      </c>
      <c r="C21824">
        <v>1396.5157999999999</v>
      </c>
      <c r="D21824">
        <v>40.267733999999997</v>
      </c>
    </row>
    <row r="21825" spans="1:4" x14ac:dyDescent="0.3">
      <c r="A21825" s="1" t="s">
        <v>363</v>
      </c>
      <c r="B21825" s="1" t="s">
        <v>386</v>
      </c>
      <c r="C21825">
        <v>1394.2129</v>
      </c>
      <c r="D21825">
        <v>41.171759999999999</v>
      </c>
    </row>
    <row r="21826" spans="1:4" x14ac:dyDescent="0.3">
      <c r="A21826" s="1" t="s">
        <v>363</v>
      </c>
      <c r="B21826" s="1" t="s">
        <v>386</v>
      </c>
      <c r="C21826">
        <v>1390.6071999999999</v>
      </c>
      <c r="D21826">
        <v>41.707822999999998</v>
      </c>
    </row>
    <row r="21827" spans="1:4" x14ac:dyDescent="0.3">
      <c r="A21827" s="1" t="s">
        <v>363</v>
      </c>
      <c r="B21827" s="1" t="s">
        <v>386</v>
      </c>
      <c r="C21827">
        <v>1386.7129</v>
      </c>
      <c r="D21827">
        <v>42.04701</v>
      </c>
    </row>
    <row r="21828" spans="1:4" x14ac:dyDescent="0.3">
      <c r="A21828" s="1" t="s">
        <v>363</v>
      </c>
      <c r="B21828" s="1" t="s">
        <v>386</v>
      </c>
      <c r="C21828">
        <v>1365.4906000000001</v>
      </c>
      <c r="D21828">
        <v>44.460884999999998</v>
      </c>
    </row>
    <row r="21829" spans="1:4" x14ac:dyDescent="0.3">
      <c r="A21829" s="1" t="s">
        <v>363</v>
      </c>
      <c r="B21829" s="1" t="s">
        <v>386</v>
      </c>
      <c r="C21829">
        <v>1343.9629</v>
      </c>
      <c r="D21829">
        <v>45.79701</v>
      </c>
    </row>
    <row r="21830" spans="1:4" x14ac:dyDescent="0.3">
      <c r="A21830" s="1" t="s">
        <v>363</v>
      </c>
      <c r="B21830" s="1" t="s">
        <v>386</v>
      </c>
      <c r="C21830">
        <v>1338.4828</v>
      </c>
      <c r="D21830">
        <v>46.17201</v>
      </c>
    </row>
    <row r="21831" spans="1:4" x14ac:dyDescent="0.3">
      <c r="A21831" s="1" t="s">
        <v>363</v>
      </c>
      <c r="B21831" s="1" t="s">
        <v>386</v>
      </c>
      <c r="C21831">
        <v>1332.7129</v>
      </c>
      <c r="D21831">
        <v>46.54701</v>
      </c>
    </row>
    <row r="21832" spans="1:4" x14ac:dyDescent="0.3">
      <c r="A21832" s="1" t="s">
        <v>363</v>
      </c>
      <c r="B21832" s="1" t="s">
        <v>386</v>
      </c>
      <c r="C21832">
        <v>1330.8226999999999</v>
      </c>
      <c r="D21832">
        <v>46.498350000000002</v>
      </c>
    </row>
    <row r="21833" spans="1:4" x14ac:dyDescent="0.3">
      <c r="A21833" s="1" t="s">
        <v>363</v>
      </c>
      <c r="B21833" s="1" t="s">
        <v>386</v>
      </c>
      <c r="C21833">
        <v>1328.9629</v>
      </c>
      <c r="D21833">
        <v>46.54701</v>
      </c>
    </row>
    <row r="21834" spans="1:4" x14ac:dyDescent="0.3">
      <c r="A21834" s="1" t="s">
        <v>363</v>
      </c>
      <c r="B21834" s="1" t="s">
        <v>386</v>
      </c>
      <c r="C21834">
        <v>1327.0550000000001</v>
      </c>
      <c r="D21834">
        <v>46.980510000000002</v>
      </c>
    </row>
    <row r="21835" spans="1:4" x14ac:dyDescent="0.3">
      <c r="A21835" s="1" t="s">
        <v>363</v>
      </c>
      <c r="B21835" s="1" t="s">
        <v>386</v>
      </c>
      <c r="C21835">
        <v>1325.2129</v>
      </c>
      <c r="D21835">
        <v>47.29701</v>
      </c>
    </row>
    <row r="21836" spans="1:4" x14ac:dyDescent="0.3">
      <c r="A21836" s="1" t="s">
        <v>363</v>
      </c>
      <c r="B21836" s="1" t="s">
        <v>386</v>
      </c>
      <c r="C21836">
        <v>1323.3752999999999</v>
      </c>
      <c r="D21836">
        <v>46.947510000000001</v>
      </c>
    </row>
    <row r="21837" spans="1:4" x14ac:dyDescent="0.3">
      <c r="A21837" s="1" t="s">
        <v>363</v>
      </c>
      <c r="B21837" s="1" t="s">
        <v>386</v>
      </c>
      <c r="C21837">
        <v>1321.4629</v>
      </c>
      <c r="D21837">
        <v>46.672260000000001</v>
      </c>
    </row>
    <row r="21838" spans="1:4" x14ac:dyDescent="0.3">
      <c r="A21838" s="1" t="s">
        <v>363</v>
      </c>
      <c r="B21838" s="1" t="s">
        <v>386</v>
      </c>
      <c r="C21838">
        <v>1320.0217</v>
      </c>
      <c r="D21838">
        <v>46.914884999999998</v>
      </c>
    </row>
    <row r="21839" spans="1:4" x14ac:dyDescent="0.3">
      <c r="A21839" s="1" t="s">
        <v>363</v>
      </c>
      <c r="B21839" s="1" t="s">
        <v>386</v>
      </c>
      <c r="C21839">
        <v>1318.4629</v>
      </c>
      <c r="D21839">
        <v>47.29701</v>
      </c>
    </row>
    <row r="21840" spans="1:4" x14ac:dyDescent="0.3">
      <c r="A21840" s="1" t="s">
        <v>363</v>
      </c>
      <c r="B21840" s="1" t="s">
        <v>386</v>
      </c>
      <c r="C21840">
        <v>1314.0338999999999</v>
      </c>
      <c r="D21840">
        <v>47.675395000000002</v>
      </c>
    </row>
    <row r="21841" spans="1:4" x14ac:dyDescent="0.3">
      <c r="A21841" s="1" t="s">
        <v>363</v>
      </c>
      <c r="B21841" s="1" t="s">
        <v>386</v>
      </c>
      <c r="C21841">
        <v>1310.2129</v>
      </c>
      <c r="D21841">
        <v>47.546759999999999</v>
      </c>
    </row>
    <row r="21842" spans="1:4" x14ac:dyDescent="0.3">
      <c r="A21842" s="1" t="s">
        <v>363</v>
      </c>
      <c r="B21842" s="1" t="s">
        <v>386</v>
      </c>
      <c r="C21842">
        <v>1306.0443</v>
      </c>
      <c r="D21842">
        <v>47.777760000000001</v>
      </c>
    </row>
    <row r="21843" spans="1:4" x14ac:dyDescent="0.3">
      <c r="A21843" s="1" t="s">
        <v>363</v>
      </c>
      <c r="B21843" s="1" t="s">
        <v>386</v>
      </c>
      <c r="C21843">
        <v>1301.2129</v>
      </c>
      <c r="D21843">
        <v>48.04701</v>
      </c>
    </row>
    <row r="21844" spans="1:4" x14ac:dyDescent="0.3">
      <c r="A21844" s="1" t="s">
        <v>363</v>
      </c>
      <c r="B21844" s="1" t="s">
        <v>386</v>
      </c>
      <c r="C21844">
        <v>1297.7055</v>
      </c>
      <c r="D21844">
        <v>48.423698000000002</v>
      </c>
    </row>
    <row r="21845" spans="1:4" x14ac:dyDescent="0.3">
      <c r="A21845" s="1" t="s">
        <v>363</v>
      </c>
      <c r="B21845" s="1" t="s">
        <v>386</v>
      </c>
      <c r="C21845">
        <v>1294.4629</v>
      </c>
      <c r="D21845">
        <v>48.79701</v>
      </c>
    </row>
    <row r="21846" spans="1:4" x14ac:dyDescent="0.3">
      <c r="A21846" s="1" t="s">
        <v>363</v>
      </c>
      <c r="B21846" s="1" t="s">
        <v>386</v>
      </c>
      <c r="C21846">
        <v>1292.5432000000001</v>
      </c>
      <c r="D21846">
        <v>48.805709999999998</v>
      </c>
    </row>
    <row r="21847" spans="1:4" x14ac:dyDescent="0.3">
      <c r="A21847" s="1" t="s">
        <v>363</v>
      </c>
      <c r="B21847" s="1" t="s">
        <v>386</v>
      </c>
      <c r="C21847">
        <v>1290.7129</v>
      </c>
      <c r="D21847">
        <v>48.79701</v>
      </c>
    </row>
    <row r="21848" spans="1:4" x14ac:dyDescent="0.3">
      <c r="A21848" s="1" t="s">
        <v>363</v>
      </c>
      <c r="B21848" s="1" t="s">
        <v>386</v>
      </c>
      <c r="C21848">
        <v>1288.4703</v>
      </c>
      <c r="D21848">
        <v>48.765700000000002</v>
      </c>
    </row>
    <row r="21849" spans="1:4" x14ac:dyDescent="0.3">
      <c r="A21849" s="1" t="s">
        <v>363</v>
      </c>
      <c r="B21849" s="1" t="s">
        <v>386</v>
      </c>
      <c r="C21849">
        <v>1286.2129</v>
      </c>
      <c r="D21849">
        <v>48.922263000000001</v>
      </c>
    </row>
    <row r="21850" spans="1:4" x14ac:dyDescent="0.3">
      <c r="A21850" s="1" t="s">
        <v>363</v>
      </c>
      <c r="B21850" s="1" t="s">
        <v>386</v>
      </c>
      <c r="C21850">
        <v>1280.0706</v>
      </c>
      <c r="D21850">
        <v>49.720450999999997</v>
      </c>
    </row>
    <row r="21851" spans="1:4" x14ac:dyDescent="0.3">
      <c r="A21851" s="1" t="s">
        <v>363</v>
      </c>
      <c r="B21851" s="1" t="s">
        <v>386</v>
      </c>
      <c r="C21851">
        <v>1274.2129</v>
      </c>
      <c r="D21851">
        <v>50.297013</v>
      </c>
    </row>
    <row r="21852" spans="1:4" x14ac:dyDescent="0.3">
      <c r="A21852" s="1" t="s">
        <v>363</v>
      </c>
      <c r="B21852" s="1" t="s">
        <v>386</v>
      </c>
      <c r="C21852">
        <v>1264.8777</v>
      </c>
      <c r="D21852">
        <v>50.634793999999999</v>
      </c>
    </row>
    <row r="21853" spans="1:4" x14ac:dyDescent="0.3">
      <c r="A21853" s="1" t="s">
        <v>363</v>
      </c>
      <c r="B21853" s="1" t="s">
        <v>386</v>
      </c>
      <c r="C21853">
        <v>1256.2129</v>
      </c>
      <c r="D21853">
        <v>51.172263000000001</v>
      </c>
    </row>
    <row r="21854" spans="1:4" x14ac:dyDescent="0.3">
      <c r="A21854" s="1" t="s">
        <v>363</v>
      </c>
      <c r="B21854" s="1" t="s">
        <v>386</v>
      </c>
      <c r="C21854">
        <v>1254.4078999999999</v>
      </c>
      <c r="D21854">
        <v>51.739826000000001</v>
      </c>
    </row>
    <row r="21855" spans="1:4" x14ac:dyDescent="0.3">
      <c r="A21855" s="1" t="s">
        <v>363</v>
      </c>
      <c r="B21855" s="1" t="s">
        <v>386</v>
      </c>
      <c r="C21855">
        <v>1252.4629</v>
      </c>
      <c r="D21855">
        <v>52.297263000000001</v>
      </c>
    </row>
    <row r="21856" spans="1:4" x14ac:dyDescent="0.3">
      <c r="A21856" s="1" t="s">
        <v>363</v>
      </c>
      <c r="B21856" s="1" t="s">
        <v>386</v>
      </c>
      <c r="C21856">
        <v>1235.1467</v>
      </c>
      <c r="D21856">
        <v>53.366669000000002</v>
      </c>
    </row>
    <row r="21857" spans="1:4" x14ac:dyDescent="0.3">
      <c r="A21857" s="1" t="s">
        <v>363</v>
      </c>
      <c r="B21857" s="1" t="s">
        <v>386</v>
      </c>
      <c r="C21857">
        <v>1217.2129</v>
      </c>
      <c r="D21857">
        <v>53.297009000000003</v>
      </c>
    </row>
    <row r="21858" spans="1:4" x14ac:dyDescent="0.3">
      <c r="A21858" s="1" t="s">
        <v>363</v>
      </c>
      <c r="B21858" s="1" t="s">
        <v>386</v>
      </c>
      <c r="C21858">
        <v>1626.7129</v>
      </c>
      <c r="D21858">
        <v>-14.9529909999999</v>
      </c>
    </row>
    <row r="21859" spans="1:4" x14ac:dyDescent="0.3">
      <c r="A21859" s="1" t="s">
        <v>363</v>
      </c>
      <c r="B21859" s="1" t="s">
        <v>386</v>
      </c>
      <c r="C21859">
        <v>1620.1033</v>
      </c>
      <c r="D21859">
        <v>-15.2294599999999</v>
      </c>
    </row>
    <row r="21860" spans="1:4" x14ac:dyDescent="0.3">
      <c r="A21860" s="1" t="s">
        <v>363</v>
      </c>
      <c r="B21860" s="1" t="s">
        <v>386</v>
      </c>
      <c r="C21860">
        <v>1613.9629</v>
      </c>
      <c r="D21860">
        <v>-14.9529909999999</v>
      </c>
    </row>
    <row r="21861" spans="1:4" x14ac:dyDescent="0.3">
      <c r="A21861" s="1" t="s">
        <v>363</v>
      </c>
      <c r="B21861" s="1" t="s">
        <v>386</v>
      </c>
      <c r="C21861">
        <v>1608.5678</v>
      </c>
      <c r="D21861">
        <v>-14.110131999999901</v>
      </c>
    </row>
    <row r="21862" spans="1:4" x14ac:dyDescent="0.3">
      <c r="A21862" s="1" t="s">
        <v>363</v>
      </c>
      <c r="B21862" s="1" t="s">
        <v>386</v>
      </c>
      <c r="C21862">
        <v>1603.4629</v>
      </c>
      <c r="D21862">
        <v>-13.4529909999999</v>
      </c>
    </row>
    <row r="21863" spans="1:4" x14ac:dyDescent="0.3">
      <c r="A21863" s="1" t="s">
        <v>363</v>
      </c>
      <c r="B21863" s="1" t="s">
        <v>386</v>
      </c>
      <c r="C21863">
        <v>1601.5746999999999</v>
      </c>
      <c r="D21863">
        <v>-13.0767969999999</v>
      </c>
    </row>
    <row r="21864" spans="1:4" x14ac:dyDescent="0.3">
      <c r="A21864" s="1" t="s">
        <v>363</v>
      </c>
      <c r="B21864" s="1" t="s">
        <v>386</v>
      </c>
      <c r="C21864">
        <v>1599.7129</v>
      </c>
      <c r="D21864">
        <v>-12.7029909999999</v>
      </c>
    </row>
    <row r="21865" spans="1:4" x14ac:dyDescent="0.3">
      <c r="A21865" s="1" t="s">
        <v>363</v>
      </c>
      <c r="B21865" s="1" t="s">
        <v>386</v>
      </c>
      <c r="C21865">
        <v>1593.0527</v>
      </c>
      <c r="D21865">
        <v>-12.407077999999901</v>
      </c>
    </row>
    <row r="21866" spans="1:4" x14ac:dyDescent="0.3">
      <c r="A21866" s="1" t="s">
        <v>363</v>
      </c>
      <c r="B21866" s="1" t="s">
        <v>386</v>
      </c>
      <c r="C21866">
        <v>1586.9629</v>
      </c>
      <c r="D21866">
        <v>-12.3279879999999</v>
      </c>
    </row>
    <row r="21867" spans="1:4" x14ac:dyDescent="0.3">
      <c r="A21867" s="1" t="s">
        <v>363</v>
      </c>
      <c r="B21867" s="1" t="s">
        <v>386</v>
      </c>
      <c r="C21867">
        <v>1582.5287000000001</v>
      </c>
      <c r="D21867">
        <v>-11.800403999999901</v>
      </c>
    </row>
    <row r="21868" spans="1:4" x14ac:dyDescent="0.3">
      <c r="A21868" s="1" t="s">
        <v>363</v>
      </c>
      <c r="B21868" s="1" t="s">
        <v>386</v>
      </c>
      <c r="C21868">
        <v>1577.9629</v>
      </c>
      <c r="D21868">
        <v>-11.452737999999901</v>
      </c>
    </row>
    <row r="21869" spans="1:4" x14ac:dyDescent="0.3">
      <c r="A21869" s="1" t="s">
        <v>363</v>
      </c>
      <c r="B21869" s="1" t="s">
        <v>386</v>
      </c>
      <c r="C21869">
        <v>1567.7536</v>
      </c>
      <c r="D21869">
        <v>-11.1809569999999</v>
      </c>
    </row>
    <row r="21870" spans="1:4" x14ac:dyDescent="0.3">
      <c r="A21870" s="1" t="s">
        <v>363</v>
      </c>
      <c r="B21870" s="1" t="s">
        <v>386</v>
      </c>
      <c r="C21870">
        <v>1557.7129</v>
      </c>
      <c r="D21870">
        <v>-10.4529879999999</v>
      </c>
    </row>
    <row r="21871" spans="1:4" x14ac:dyDescent="0.3">
      <c r="A21871" s="1" t="s">
        <v>363</v>
      </c>
      <c r="B21871" s="1" t="s">
        <v>386</v>
      </c>
      <c r="C21871">
        <v>1556.2184999999999</v>
      </c>
      <c r="D21871">
        <v>-10.427117999999901</v>
      </c>
    </row>
    <row r="21872" spans="1:4" x14ac:dyDescent="0.3">
      <c r="A21872" s="1" t="s">
        <v>363</v>
      </c>
      <c r="B21872" s="1" t="s">
        <v>386</v>
      </c>
      <c r="C21872">
        <v>1554.7129</v>
      </c>
      <c r="D21872">
        <v>-10.4529879999999</v>
      </c>
    </row>
    <row r="21873" spans="1:4" x14ac:dyDescent="0.3">
      <c r="A21873" s="1" t="s">
        <v>363</v>
      </c>
      <c r="B21873" s="1" t="s">
        <v>386</v>
      </c>
      <c r="C21873">
        <v>1551.5733</v>
      </c>
      <c r="D21873">
        <v>-10.311143999999899</v>
      </c>
    </row>
    <row r="21874" spans="1:4" x14ac:dyDescent="0.3">
      <c r="A21874" s="1" t="s">
        <v>363</v>
      </c>
      <c r="B21874" s="1" t="s">
        <v>386</v>
      </c>
      <c r="C21874">
        <v>1547.9629</v>
      </c>
      <c r="D21874">
        <v>-9.9527379999999805</v>
      </c>
    </row>
    <row r="21875" spans="1:4" x14ac:dyDescent="0.3">
      <c r="A21875" s="1" t="s">
        <v>363</v>
      </c>
      <c r="B21875" s="1" t="s">
        <v>386</v>
      </c>
      <c r="C21875">
        <v>1546.1280999999999</v>
      </c>
      <c r="D21875">
        <v>-10.0820109999999</v>
      </c>
    </row>
    <row r="21876" spans="1:4" x14ac:dyDescent="0.3">
      <c r="A21876" s="1" t="s">
        <v>363</v>
      </c>
      <c r="B21876" s="1" t="s">
        <v>386</v>
      </c>
      <c r="C21876">
        <v>1544.2129</v>
      </c>
      <c r="D21876">
        <v>-10.327737999999901</v>
      </c>
    </row>
    <row r="21877" spans="1:4" x14ac:dyDescent="0.3">
      <c r="A21877" s="1" t="s">
        <v>363</v>
      </c>
      <c r="B21877" s="1" t="s">
        <v>386</v>
      </c>
      <c r="C21877">
        <v>1542.7755999999999</v>
      </c>
      <c r="D21877">
        <v>-10.0522069999999</v>
      </c>
    </row>
    <row r="21878" spans="1:4" x14ac:dyDescent="0.3">
      <c r="A21878" s="1" t="s">
        <v>363</v>
      </c>
      <c r="B21878" s="1" t="s">
        <v>386</v>
      </c>
      <c r="C21878">
        <v>1541.2129</v>
      </c>
      <c r="D21878">
        <v>-9.70298799999998</v>
      </c>
    </row>
    <row r="21879" spans="1:4" x14ac:dyDescent="0.3">
      <c r="A21879" s="1" t="s">
        <v>363</v>
      </c>
      <c r="B21879" s="1" t="s">
        <v>386</v>
      </c>
      <c r="C21879">
        <v>1534.0933</v>
      </c>
      <c r="D21879">
        <v>-9.6076439999999792</v>
      </c>
    </row>
    <row r="21880" spans="1:4" x14ac:dyDescent="0.3">
      <c r="A21880" s="1" t="s">
        <v>363</v>
      </c>
      <c r="B21880" s="1" t="s">
        <v>386</v>
      </c>
      <c r="C21880">
        <v>1526.9629</v>
      </c>
      <c r="D21880">
        <v>-9.70298799999998</v>
      </c>
    </row>
    <row r="21881" spans="1:4" x14ac:dyDescent="0.3">
      <c r="A21881" s="1" t="s">
        <v>363</v>
      </c>
      <c r="B21881" s="1" t="s">
        <v>386</v>
      </c>
      <c r="C21881">
        <v>1525.0510999999999</v>
      </c>
      <c r="D21881">
        <v>-9.7266129999999809</v>
      </c>
    </row>
    <row r="21882" spans="1:4" x14ac:dyDescent="0.3">
      <c r="A21882" s="1" t="s">
        <v>363</v>
      </c>
      <c r="B21882" s="1" t="s">
        <v>386</v>
      </c>
      <c r="C21882">
        <v>1523.2129</v>
      </c>
      <c r="D21882">
        <v>-9.70298799999998</v>
      </c>
    </row>
    <row r="21883" spans="1:4" x14ac:dyDescent="0.3">
      <c r="A21883" s="1" t="s">
        <v>363</v>
      </c>
      <c r="B21883" s="1" t="s">
        <v>386</v>
      </c>
      <c r="C21883">
        <v>1521.1756</v>
      </c>
      <c r="D21883">
        <v>-9.4319566999999793</v>
      </c>
    </row>
    <row r="21884" spans="1:4" x14ac:dyDescent="0.3">
      <c r="A21884" s="1" t="s">
        <v>363</v>
      </c>
      <c r="B21884" s="1" t="s">
        <v>386</v>
      </c>
      <c r="C21884">
        <v>1519.4629</v>
      </c>
      <c r="D21884">
        <v>-9.0782379999999794</v>
      </c>
    </row>
    <row r="21885" spans="1:4" x14ac:dyDescent="0.3">
      <c r="A21885" s="1" t="s">
        <v>363</v>
      </c>
      <c r="B21885" s="1" t="s">
        <v>386</v>
      </c>
      <c r="C21885">
        <v>1516.1476</v>
      </c>
      <c r="D21885">
        <v>-8.9171754999999795</v>
      </c>
    </row>
    <row r="21886" spans="1:4" x14ac:dyDescent="0.3">
      <c r="A21886" s="1" t="s">
        <v>363</v>
      </c>
      <c r="B21886" s="1" t="s">
        <v>386</v>
      </c>
      <c r="C21886">
        <v>1512.7129</v>
      </c>
      <c r="D21886">
        <v>-8.9529884999999805</v>
      </c>
    </row>
    <row r="21887" spans="1:4" x14ac:dyDescent="0.3">
      <c r="A21887" s="1" t="s">
        <v>363</v>
      </c>
      <c r="B21887" s="1" t="s">
        <v>386</v>
      </c>
      <c r="C21887">
        <v>1510.7368999999901</v>
      </c>
      <c r="D21887">
        <v>-8.8067523999999793</v>
      </c>
    </row>
    <row r="21888" spans="1:4" x14ac:dyDescent="0.3">
      <c r="A21888" s="1" t="s">
        <v>363</v>
      </c>
      <c r="B21888" s="1" t="s">
        <v>386</v>
      </c>
      <c r="C21888">
        <v>1508.9629</v>
      </c>
      <c r="D21888">
        <v>-8.4527384999999793</v>
      </c>
    </row>
    <row r="21889" spans="1:4" x14ac:dyDescent="0.3">
      <c r="A21889" s="1" t="s">
        <v>363</v>
      </c>
      <c r="B21889" s="1" t="s">
        <v>386</v>
      </c>
      <c r="C21889">
        <v>1506.2836</v>
      </c>
      <c r="D21889">
        <v>-8.1925821999999808</v>
      </c>
    </row>
    <row r="21890" spans="1:4" x14ac:dyDescent="0.3">
      <c r="A21890" s="1" t="s">
        <v>363</v>
      </c>
      <c r="B21890" s="1" t="s">
        <v>386</v>
      </c>
      <c r="C21890">
        <v>1503.7129</v>
      </c>
      <c r="D21890">
        <v>-7.9532384999999799</v>
      </c>
    </row>
    <row r="21891" spans="1:4" x14ac:dyDescent="0.3">
      <c r="A21891" s="1" t="s">
        <v>363</v>
      </c>
      <c r="B21891" s="1" t="s">
        <v>386</v>
      </c>
      <c r="C21891">
        <v>1500.4798000000001</v>
      </c>
      <c r="D21891">
        <v>-7.4056446999999803</v>
      </c>
    </row>
    <row r="21892" spans="1:4" x14ac:dyDescent="0.3">
      <c r="A21892" s="1" t="s">
        <v>363</v>
      </c>
      <c r="B21892" s="1" t="s">
        <v>386</v>
      </c>
      <c r="C21892">
        <v>1497.7129</v>
      </c>
      <c r="D21892">
        <v>-6.8282384999999799</v>
      </c>
    </row>
    <row r="21893" spans="1:4" x14ac:dyDescent="0.3">
      <c r="A21893" s="1" t="s">
        <v>363</v>
      </c>
      <c r="B21893" s="1" t="s">
        <v>386</v>
      </c>
      <c r="C21893">
        <v>1492.0008</v>
      </c>
      <c r="D21893">
        <v>-4.8349259999999799</v>
      </c>
    </row>
    <row r="21894" spans="1:4" x14ac:dyDescent="0.3">
      <c r="A21894" s="1" t="s">
        <v>363</v>
      </c>
      <c r="B21894" s="1" t="s">
        <v>386</v>
      </c>
      <c r="C21894">
        <v>1486.4629</v>
      </c>
      <c r="D21894">
        <v>-2.7032384999999799</v>
      </c>
    </row>
    <row r="21895" spans="1:4" x14ac:dyDescent="0.3">
      <c r="A21895" s="1" t="s">
        <v>363</v>
      </c>
      <c r="B21895" s="1" t="s">
        <v>386</v>
      </c>
      <c r="C21895">
        <v>1481.8337999999901</v>
      </c>
      <c r="D21895">
        <v>-1.2715821999999799</v>
      </c>
    </row>
    <row r="21896" spans="1:4" x14ac:dyDescent="0.3">
      <c r="A21896" s="1" t="s">
        <v>363</v>
      </c>
      <c r="B21896" s="1" t="s">
        <v>386</v>
      </c>
      <c r="C21896">
        <v>1477.4629</v>
      </c>
      <c r="D21896">
        <v>4.7011500000014798E-2</v>
      </c>
    </row>
    <row r="21897" spans="1:4" x14ac:dyDescent="0.3">
      <c r="A21897" s="1" t="s">
        <v>363</v>
      </c>
      <c r="B21897" s="1" t="s">
        <v>386</v>
      </c>
      <c r="C21897">
        <v>1470.8009999999999</v>
      </c>
      <c r="D21897">
        <v>1.9962615000000099</v>
      </c>
    </row>
    <row r="21898" spans="1:4" x14ac:dyDescent="0.3">
      <c r="A21898" s="1" t="s">
        <v>363</v>
      </c>
      <c r="B21898" s="1" t="s">
        <v>386</v>
      </c>
      <c r="C21898">
        <v>1463.9629</v>
      </c>
      <c r="D21898">
        <v>4.0467615000000103</v>
      </c>
    </row>
    <row r="21899" spans="1:4" x14ac:dyDescent="0.3">
      <c r="A21899" s="1" t="s">
        <v>363</v>
      </c>
      <c r="B21899" s="1" t="s">
        <v>386</v>
      </c>
      <c r="C21899">
        <v>1458.8245999999999</v>
      </c>
      <c r="D21899">
        <v>6.2332886000000096</v>
      </c>
    </row>
    <row r="21900" spans="1:4" x14ac:dyDescent="0.3">
      <c r="A21900" s="1" t="s">
        <v>363</v>
      </c>
      <c r="B21900" s="1" t="s">
        <v>386</v>
      </c>
      <c r="C21900">
        <v>1453.4629</v>
      </c>
      <c r="D21900">
        <v>8.1717615000000094</v>
      </c>
    </row>
    <row r="21901" spans="1:4" x14ac:dyDescent="0.3">
      <c r="A21901" s="1" t="s">
        <v>363</v>
      </c>
      <c r="B21901" s="1" t="s">
        <v>386</v>
      </c>
      <c r="C21901">
        <v>1451.0250000000001</v>
      </c>
      <c r="D21901">
        <v>8.3133131000000091</v>
      </c>
    </row>
    <row r="21902" spans="1:4" x14ac:dyDescent="0.3">
      <c r="A21902" s="1" t="s">
        <v>363</v>
      </c>
      <c r="B21902" s="1" t="s">
        <v>386</v>
      </c>
      <c r="C21902">
        <v>1448.9629</v>
      </c>
      <c r="D21902">
        <v>8.5467615000000094</v>
      </c>
    </row>
    <row r="21903" spans="1:4" x14ac:dyDescent="0.3">
      <c r="A21903" s="1" t="s">
        <v>363</v>
      </c>
      <c r="B21903" s="1" t="s">
        <v>386</v>
      </c>
      <c r="C21903">
        <v>1441.83</v>
      </c>
      <c r="D21903">
        <v>12.8766055</v>
      </c>
    </row>
    <row r="21904" spans="1:4" x14ac:dyDescent="0.3">
      <c r="A21904" s="1" t="s">
        <v>363</v>
      </c>
      <c r="B21904" s="1" t="s">
        <v>386</v>
      </c>
      <c r="C21904">
        <v>1434.7129</v>
      </c>
      <c r="D21904">
        <v>17.2970115</v>
      </c>
    </row>
    <row r="21905" spans="1:4" x14ac:dyDescent="0.3">
      <c r="A21905" s="1" t="s">
        <v>363</v>
      </c>
      <c r="B21905" s="1" t="s">
        <v>387</v>
      </c>
      <c r="C21905">
        <v>312.78701000000001</v>
      </c>
      <c r="D21905">
        <v>-248.17234999999999</v>
      </c>
    </row>
    <row r="21906" spans="1:4" x14ac:dyDescent="0.3">
      <c r="A21906" s="1" t="s">
        <v>363</v>
      </c>
      <c r="B21906" s="1" t="s">
        <v>387</v>
      </c>
      <c r="C21906">
        <v>311.73495000000003</v>
      </c>
      <c r="D21906">
        <v>-245.55294999999899</v>
      </c>
    </row>
    <row r="21907" spans="1:4" x14ac:dyDescent="0.3">
      <c r="A21907" s="1" t="s">
        <v>363</v>
      </c>
      <c r="B21907" s="1" t="s">
        <v>387</v>
      </c>
      <c r="C21907">
        <v>306.78701000000001</v>
      </c>
      <c r="D21907">
        <v>-244.54736999999901</v>
      </c>
    </row>
    <row r="21908" spans="1:4" x14ac:dyDescent="0.3">
      <c r="A21908" s="1" t="s">
        <v>363</v>
      </c>
      <c r="B21908" s="1" t="s">
        <v>387</v>
      </c>
      <c r="C21908">
        <v>296.81950999999998</v>
      </c>
      <c r="D21908">
        <v>-242.61938999999899</v>
      </c>
    </row>
    <row r="21909" spans="1:4" x14ac:dyDescent="0.3">
      <c r="A21909" s="1" t="s">
        <v>363</v>
      </c>
      <c r="B21909" s="1" t="s">
        <v>387</v>
      </c>
      <c r="C21909">
        <v>286.53701000000001</v>
      </c>
      <c r="D21909">
        <v>-242.17234999999999</v>
      </c>
    </row>
    <row r="21910" spans="1:4" x14ac:dyDescent="0.3">
      <c r="A21910" s="1" t="s">
        <v>363</v>
      </c>
      <c r="B21910" s="1" t="s">
        <v>387</v>
      </c>
      <c r="C21910">
        <v>280.78573</v>
      </c>
      <c r="D21910">
        <v>-243.03699</v>
      </c>
    </row>
    <row r="21911" spans="1:4" x14ac:dyDescent="0.3">
      <c r="A21911" s="1" t="s">
        <v>363</v>
      </c>
      <c r="B21911" s="1" t="s">
        <v>387</v>
      </c>
      <c r="C21911">
        <v>275.28701000000001</v>
      </c>
      <c r="D21911">
        <v>-243.67234999999999</v>
      </c>
    </row>
    <row r="21912" spans="1:4" x14ac:dyDescent="0.3">
      <c r="A21912" s="1" t="s">
        <v>363</v>
      </c>
      <c r="B21912" s="1" t="s">
        <v>387</v>
      </c>
      <c r="C21912">
        <v>273.34732000000002</v>
      </c>
      <c r="D21912">
        <v>-243.61924999999999</v>
      </c>
    </row>
    <row r="21913" spans="1:4" x14ac:dyDescent="0.3">
      <c r="A21913" s="1" t="s">
        <v>363</v>
      </c>
      <c r="B21913" s="1" t="s">
        <v>387</v>
      </c>
      <c r="C21913">
        <v>271.53701000000001</v>
      </c>
      <c r="D21913">
        <v>-243.67234999999999</v>
      </c>
    </row>
    <row r="21914" spans="1:4" x14ac:dyDescent="0.3">
      <c r="A21914" s="1" t="s">
        <v>363</v>
      </c>
      <c r="B21914" s="1" t="s">
        <v>387</v>
      </c>
      <c r="C21914">
        <v>269.29151000000002</v>
      </c>
      <c r="D21914">
        <v>-244.08869999999999</v>
      </c>
    </row>
    <row r="21915" spans="1:4" x14ac:dyDescent="0.3">
      <c r="A21915" s="1" t="s">
        <v>363</v>
      </c>
      <c r="B21915" s="1" t="s">
        <v>387</v>
      </c>
      <c r="C21915">
        <v>267.03701000000001</v>
      </c>
      <c r="D21915">
        <v>-244.42234999999999</v>
      </c>
    </row>
    <row r="21916" spans="1:4" x14ac:dyDescent="0.3">
      <c r="A21916" s="1" t="s">
        <v>363</v>
      </c>
      <c r="B21916" s="1" t="s">
        <v>387</v>
      </c>
      <c r="C21916">
        <v>265.05092000000002</v>
      </c>
      <c r="D21916">
        <v>-244.45085</v>
      </c>
    </row>
    <row r="21917" spans="1:4" x14ac:dyDescent="0.3">
      <c r="A21917" s="1" t="s">
        <v>363</v>
      </c>
      <c r="B21917" s="1" t="s">
        <v>387</v>
      </c>
      <c r="C21917">
        <v>263.28701000000001</v>
      </c>
      <c r="D21917">
        <v>-244.42234999999999</v>
      </c>
    </row>
    <row r="21918" spans="1:4" x14ac:dyDescent="0.3">
      <c r="A21918" s="1" t="s">
        <v>363</v>
      </c>
      <c r="B21918" s="1" t="s">
        <v>387</v>
      </c>
      <c r="C21918">
        <v>261.41201000000001</v>
      </c>
      <c r="D21918">
        <v>-244.42234999999999</v>
      </c>
    </row>
    <row r="21919" spans="1:4" x14ac:dyDescent="0.3">
      <c r="A21919" s="1" t="s">
        <v>363</v>
      </c>
      <c r="B21919" s="1" t="s">
        <v>387</v>
      </c>
      <c r="C21919">
        <v>259.53701000000001</v>
      </c>
      <c r="D21919">
        <v>-244.42234999999999</v>
      </c>
    </row>
    <row r="21920" spans="1:4" x14ac:dyDescent="0.3">
      <c r="A21920" s="1" t="s">
        <v>363</v>
      </c>
      <c r="B21920" s="1" t="s">
        <v>387</v>
      </c>
      <c r="C21920">
        <v>255.41201000000001</v>
      </c>
      <c r="D21920">
        <v>-244.42234999999999</v>
      </c>
    </row>
    <row r="21921" spans="1:4" x14ac:dyDescent="0.3">
      <c r="A21921" s="1" t="s">
        <v>363</v>
      </c>
      <c r="B21921" s="1" t="s">
        <v>387</v>
      </c>
      <c r="C21921">
        <v>251.28701000000001</v>
      </c>
      <c r="D21921">
        <v>-244.42234999999999</v>
      </c>
    </row>
    <row r="21922" spans="1:4" x14ac:dyDescent="0.3">
      <c r="A21922" s="1" t="s">
        <v>363</v>
      </c>
      <c r="B21922" s="1" t="s">
        <v>387</v>
      </c>
      <c r="C21922">
        <v>249.78701000000001</v>
      </c>
      <c r="D21922">
        <v>-244.42234999999999</v>
      </c>
    </row>
    <row r="21923" spans="1:4" x14ac:dyDescent="0.3">
      <c r="A21923" s="1" t="s">
        <v>363</v>
      </c>
      <c r="B21923" s="1" t="s">
        <v>387</v>
      </c>
      <c r="C21923">
        <v>248.28701000000001</v>
      </c>
      <c r="D21923">
        <v>-244.42234999999999</v>
      </c>
    </row>
    <row r="21924" spans="1:4" x14ac:dyDescent="0.3">
      <c r="A21924" s="1" t="s">
        <v>363</v>
      </c>
      <c r="B21924" s="1" t="s">
        <v>387</v>
      </c>
      <c r="C21924">
        <v>244.16201000000001</v>
      </c>
      <c r="D21924">
        <v>-244.42234999999999</v>
      </c>
    </row>
    <row r="21925" spans="1:4" x14ac:dyDescent="0.3">
      <c r="A21925" s="1" t="s">
        <v>363</v>
      </c>
      <c r="B21925" s="1" t="s">
        <v>387</v>
      </c>
      <c r="C21925">
        <v>240.03701000000001</v>
      </c>
      <c r="D21925">
        <v>-244.42234999999999</v>
      </c>
    </row>
    <row r="21926" spans="1:4" x14ac:dyDescent="0.3">
      <c r="A21926" s="1" t="s">
        <v>363</v>
      </c>
      <c r="B21926" s="1" t="s">
        <v>387</v>
      </c>
      <c r="C21926">
        <v>238.16201000000001</v>
      </c>
      <c r="D21926">
        <v>-244.42234999999999</v>
      </c>
    </row>
    <row r="21927" spans="1:4" x14ac:dyDescent="0.3">
      <c r="A21927" s="1" t="s">
        <v>363</v>
      </c>
      <c r="B21927" s="1" t="s">
        <v>387</v>
      </c>
      <c r="C21927">
        <v>236.28701000000001</v>
      </c>
      <c r="D21927">
        <v>-244.42234999999999</v>
      </c>
    </row>
    <row r="21928" spans="1:4" x14ac:dyDescent="0.3">
      <c r="A21928" s="1" t="s">
        <v>363</v>
      </c>
      <c r="B21928" s="1" t="s">
        <v>387</v>
      </c>
      <c r="C21928">
        <v>229.96666999999999</v>
      </c>
      <c r="D21928">
        <v>-244.04734999999999</v>
      </c>
    </row>
    <row r="21929" spans="1:4" x14ac:dyDescent="0.3">
      <c r="A21929" s="1" t="s">
        <v>363</v>
      </c>
      <c r="B21929" s="1" t="s">
        <v>387</v>
      </c>
      <c r="C21929">
        <v>224.28701000000001</v>
      </c>
      <c r="D21929">
        <v>-243.67234999999999</v>
      </c>
    </row>
    <row r="21930" spans="1:4" x14ac:dyDescent="0.3">
      <c r="A21930" s="1" t="s">
        <v>363</v>
      </c>
      <c r="B21930" s="1" t="s">
        <v>387</v>
      </c>
      <c r="C21930">
        <v>222.72682</v>
      </c>
      <c r="D21930">
        <v>-243.69254999999899</v>
      </c>
    </row>
    <row r="21931" spans="1:4" x14ac:dyDescent="0.3">
      <c r="A21931" s="1" t="s">
        <v>363</v>
      </c>
      <c r="B21931" s="1" t="s">
        <v>387</v>
      </c>
      <c r="C21931">
        <v>221.28701000000001</v>
      </c>
      <c r="D21931">
        <v>-243.54729999999901</v>
      </c>
    </row>
    <row r="21932" spans="1:4" x14ac:dyDescent="0.3">
      <c r="A21932" s="1" t="s">
        <v>363</v>
      </c>
      <c r="B21932" s="1" t="s">
        <v>387</v>
      </c>
      <c r="C21932">
        <v>217.47766999999999</v>
      </c>
      <c r="D21932">
        <v>-243.18347999999901</v>
      </c>
    </row>
    <row r="21933" spans="1:4" x14ac:dyDescent="0.3">
      <c r="A21933" s="1" t="s">
        <v>363</v>
      </c>
      <c r="B21933" s="1" t="s">
        <v>387</v>
      </c>
      <c r="C21933">
        <v>213.78701000000001</v>
      </c>
      <c r="D21933">
        <v>-242.17232999999999</v>
      </c>
    </row>
    <row r="21934" spans="1:4" x14ac:dyDescent="0.3">
      <c r="A21934" s="1" t="s">
        <v>363</v>
      </c>
      <c r="B21934" s="1" t="s">
        <v>387</v>
      </c>
      <c r="C21934">
        <v>426.91226</v>
      </c>
      <c r="D21934">
        <v>-281.92232999999999</v>
      </c>
    </row>
    <row r="21935" spans="1:4" x14ac:dyDescent="0.3">
      <c r="A21935" s="1" t="s">
        <v>363</v>
      </c>
      <c r="B21935" s="1" t="s">
        <v>387</v>
      </c>
      <c r="C21935">
        <v>424.15469999999999</v>
      </c>
      <c r="D21935">
        <v>-279.38941999999997</v>
      </c>
    </row>
    <row r="21936" spans="1:4" x14ac:dyDescent="0.3">
      <c r="A21936" s="1" t="s">
        <v>363</v>
      </c>
      <c r="B21936" s="1" t="s">
        <v>387</v>
      </c>
      <c r="C21936">
        <v>420.03701000000001</v>
      </c>
      <c r="D21936">
        <v>-277.67229999999898</v>
      </c>
    </row>
    <row r="21937" spans="1:4" x14ac:dyDescent="0.3">
      <c r="A21937" s="1" t="s">
        <v>363</v>
      </c>
      <c r="B21937" s="1" t="s">
        <v>387</v>
      </c>
      <c r="C21937">
        <v>413.32159999999999</v>
      </c>
      <c r="D21937">
        <v>-274.40487999999903</v>
      </c>
    </row>
    <row r="21938" spans="1:4" x14ac:dyDescent="0.3">
      <c r="A21938" s="1" t="s">
        <v>363</v>
      </c>
      <c r="B21938" s="1" t="s">
        <v>387</v>
      </c>
      <c r="C21938">
        <v>406.53701000000001</v>
      </c>
      <c r="D21938">
        <v>-270.67232999999902</v>
      </c>
    </row>
    <row r="21939" spans="1:4" x14ac:dyDescent="0.3">
      <c r="A21939" s="1" t="s">
        <v>363</v>
      </c>
      <c r="B21939" s="1" t="s">
        <v>387</v>
      </c>
      <c r="C21939">
        <v>403.96346999999997</v>
      </c>
      <c r="D21939">
        <v>-269.48406999999901</v>
      </c>
    </row>
    <row r="21940" spans="1:4" x14ac:dyDescent="0.3">
      <c r="A21940" s="1" t="s">
        <v>363</v>
      </c>
      <c r="B21940" s="1" t="s">
        <v>387</v>
      </c>
      <c r="C21940">
        <v>401.28701000000001</v>
      </c>
      <c r="D21940">
        <v>-268.29729999999898</v>
      </c>
    </row>
    <row r="21941" spans="1:4" x14ac:dyDescent="0.3">
      <c r="A21941" s="1" t="s">
        <v>363</v>
      </c>
      <c r="B21941" s="1" t="s">
        <v>387</v>
      </c>
      <c r="C21941">
        <v>381.72836000000001</v>
      </c>
      <c r="D21941">
        <v>-259.71785999999901</v>
      </c>
    </row>
    <row r="21942" spans="1:4" x14ac:dyDescent="0.3">
      <c r="A21942" s="1" t="s">
        <v>363</v>
      </c>
      <c r="B21942" s="1" t="s">
        <v>387</v>
      </c>
      <c r="C21942">
        <v>360.78701000000001</v>
      </c>
      <c r="D21942">
        <v>-253.922349999999</v>
      </c>
    </row>
    <row r="21943" spans="1:4" x14ac:dyDescent="0.3">
      <c r="A21943" s="1" t="s">
        <v>363</v>
      </c>
      <c r="B21943" s="1" t="s">
        <v>387</v>
      </c>
      <c r="C21943">
        <v>356.97232000000002</v>
      </c>
      <c r="D21943">
        <v>-253.045639999999</v>
      </c>
    </row>
    <row r="21944" spans="1:4" x14ac:dyDescent="0.3">
      <c r="A21944" s="1" t="s">
        <v>363</v>
      </c>
      <c r="B21944" s="1" t="s">
        <v>387</v>
      </c>
      <c r="C21944">
        <v>353.28701000000001</v>
      </c>
      <c r="D21944">
        <v>-252.17229999999901</v>
      </c>
    </row>
    <row r="21945" spans="1:4" x14ac:dyDescent="0.3">
      <c r="A21945" s="1" t="s">
        <v>363</v>
      </c>
      <c r="B21945" s="1" t="s">
        <v>387</v>
      </c>
      <c r="C21945">
        <v>349.78912000000003</v>
      </c>
      <c r="D21945">
        <v>-251.125059999999</v>
      </c>
    </row>
    <row r="21946" spans="1:4" x14ac:dyDescent="0.3">
      <c r="A21946" s="1" t="s">
        <v>363</v>
      </c>
      <c r="B21946" s="1" t="s">
        <v>387</v>
      </c>
      <c r="C21946">
        <v>346.53701000000001</v>
      </c>
      <c r="D21946">
        <v>-250.172349999999</v>
      </c>
    </row>
    <row r="21947" spans="1:4" x14ac:dyDescent="0.3">
      <c r="A21947" s="1" t="s">
        <v>363</v>
      </c>
      <c r="B21947" s="1" t="s">
        <v>387</v>
      </c>
      <c r="C21947">
        <v>344.70166</v>
      </c>
      <c r="D21947">
        <v>-250.03183999999899</v>
      </c>
    </row>
    <row r="21948" spans="1:4" x14ac:dyDescent="0.3">
      <c r="A21948" s="1" t="s">
        <v>363</v>
      </c>
      <c r="B21948" s="1" t="s">
        <v>387</v>
      </c>
      <c r="C21948">
        <v>342.78701000000001</v>
      </c>
      <c r="D21948">
        <v>-249.92229999999901</v>
      </c>
    </row>
    <row r="21949" spans="1:4" x14ac:dyDescent="0.3">
      <c r="A21949" s="1" t="s">
        <v>363</v>
      </c>
      <c r="B21949" s="1" t="s">
        <v>387</v>
      </c>
      <c r="C21949">
        <v>335.98871000000003</v>
      </c>
      <c r="D21949">
        <v>-248.76517999999899</v>
      </c>
    </row>
    <row r="21950" spans="1:4" x14ac:dyDescent="0.3">
      <c r="A21950" s="1" t="s">
        <v>363</v>
      </c>
      <c r="B21950" s="1" t="s">
        <v>387</v>
      </c>
      <c r="C21950">
        <v>330.03701000000001</v>
      </c>
      <c r="D21950">
        <v>-247.67229999999901</v>
      </c>
    </row>
    <row r="21951" spans="1:4" x14ac:dyDescent="0.3">
      <c r="A21951" s="1" t="s">
        <v>363</v>
      </c>
      <c r="B21951" s="1" t="s">
        <v>387</v>
      </c>
      <c r="C21951">
        <v>328.48779999999999</v>
      </c>
      <c r="D21951">
        <v>-247.44771999999901</v>
      </c>
    </row>
    <row r="21952" spans="1:4" x14ac:dyDescent="0.3">
      <c r="A21952" s="1" t="s">
        <v>363</v>
      </c>
      <c r="B21952" s="1" t="s">
        <v>387</v>
      </c>
      <c r="C21952">
        <v>327.03701000000001</v>
      </c>
      <c r="D21952">
        <v>-247.42231999999899</v>
      </c>
    </row>
    <row r="21953" spans="1:4" x14ac:dyDescent="0.3">
      <c r="A21953" s="1" t="s">
        <v>363</v>
      </c>
      <c r="B21953" s="1" t="s">
        <v>387</v>
      </c>
      <c r="C21953">
        <v>320.66032000000001</v>
      </c>
      <c r="D21953">
        <v>-247.09520999999901</v>
      </c>
    </row>
    <row r="21954" spans="1:4" x14ac:dyDescent="0.3">
      <c r="A21954" s="1" t="s">
        <v>363</v>
      </c>
      <c r="B21954" s="1" t="s">
        <v>387</v>
      </c>
      <c r="C21954">
        <v>314.28701000000001</v>
      </c>
      <c r="D21954">
        <v>-246.67231999999899</v>
      </c>
    </row>
    <row r="21955" spans="1:4" x14ac:dyDescent="0.3">
      <c r="A21955" s="1" t="s">
        <v>363</v>
      </c>
      <c r="B21955" s="1" t="s">
        <v>387</v>
      </c>
      <c r="C21955">
        <v>584.28701000000001</v>
      </c>
      <c r="D21955">
        <v>-318.67231999999899</v>
      </c>
    </row>
    <row r="21956" spans="1:4" x14ac:dyDescent="0.3">
      <c r="A21956" s="1" t="s">
        <v>363</v>
      </c>
      <c r="B21956" s="1" t="s">
        <v>387</v>
      </c>
      <c r="C21956">
        <v>583.42750999999998</v>
      </c>
      <c r="D21956">
        <v>-317.29540999999898</v>
      </c>
    </row>
    <row r="21957" spans="1:4" x14ac:dyDescent="0.3">
      <c r="A21957" s="1" t="s">
        <v>363</v>
      </c>
      <c r="B21957" s="1" t="s">
        <v>387</v>
      </c>
      <c r="C21957">
        <v>579.78701000000001</v>
      </c>
      <c r="D21957">
        <v>-317.17231999999899</v>
      </c>
    </row>
    <row r="21958" spans="1:4" x14ac:dyDescent="0.3">
      <c r="A21958" s="1" t="s">
        <v>363</v>
      </c>
      <c r="B21958" s="1" t="s">
        <v>387</v>
      </c>
      <c r="C21958">
        <v>567.31778999999995</v>
      </c>
      <c r="D21958">
        <v>-316.331379999999</v>
      </c>
    </row>
    <row r="21959" spans="1:4" x14ac:dyDescent="0.3">
      <c r="A21959" s="1" t="s">
        <v>363</v>
      </c>
      <c r="B21959" s="1" t="s">
        <v>387</v>
      </c>
      <c r="C21959">
        <v>555.03701000000001</v>
      </c>
      <c r="D21959">
        <v>-315.79756999999898</v>
      </c>
    </row>
    <row r="21960" spans="1:4" x14ac:dyDescent="0.3">
      <c r="A21960" s="1" t="s">
        <v>363</v>
      </c>
      <c r="B21960" s="1" t="s">
        <v>387</v>
      </c>
      <c r="C21960">
        <v>550.54264000000001</v>
      </c>
      <c r="D21960">
        <v>-315.72846999999899</v>
      </c>
    </row>
    <row r="21961" spans="1:4" x14ac:dyDescent="0.3">
      <c r="A21961" s="1" t="s">
        <v>363</v>
      </c>
      <c r="B21961" s="1" t="s">
        <v>387</v>
      </c>
      <c r="C21961">
        <v>546.03701000000001</v>
      </c>
      <c r="D21961">
        <v>-315.42255999999901</v>
      </c>
    </row>
    <row r="21962" spans="1:4" x14ac:dyDescent="0.3">
      <c r="A21962" s="1" t="s">
        <v>363</v>
      </c>
      <c r="B21962" s="1" t="s">
        <v>387</v>
      </c>
      <c r="C21962">
        <v>539.81482000000005</v>
      </c>
      <c r="D21962">
        <v>-315.86421999999902</v>
      </c>
    </row>
    <row r="21963" spans="1:4" x14ac:dyDescent="0.3">
      <c r="A21963" s="1" t="s">
        <v>363</v>
      </c>
      <c r="B21963" s="1" t="s">
        <v>387</v>
      </c>
      <c r="C21963">
        <v>534.03701000000001</v>
      </c>
      <c r="D21963">
        <v>-316.42230999999902</v>
      </c>
    </row>
    <row r="21964" spans="1:4" x14ac:dyDescent="0.3">
      <c r="A21964" s="1" t="s">
        <v>363</v>
      </c>
      <c r="B21964" s="1" t="s">
        <v>387</v>
      </c>
      <c r="C21964">
        <v>532.10181999999998</v>
      </c>
      <c r="D21964">
        <v>-316.18850999999898</v>
      </c>
    </row>
    <row r="21965" spans="1:4" x14ac:dyDescent="0.3">
      <c r="A21965" s="1" t="s">
        <v>363</v>
      </c>
      <c r="B21965" s="1" t="s">
        <v>387</v>
      </c>
      <c r="C21965">
        <v>530.28701000000001</v>
      </c>
      <c r="D21965">
        <v>-315.92205999999902</v>
      </c>
    </row>
    <row r="21966" spans="1:4" x14ac:dyDescent="0.3">
      <c r="A21966" s="1" t="s">
        <v>363</v>
      </c>
      <c r="B21966" s="1" t="s">
        <v>387</v>
      </c>
      <c r="C21966">
        <v>527.04645000000005</v>
      </c>
      <c r="D21966">
        <v>-315.84045999999898</v>
      </c>
    </row>
    <row r="21967" spans="1:4" x14ac:dyDescent="0.3">
      <c r="A21967" s="1" t="s">
        <v>363</v>
      </c>
      <c r="B21967" s="1" t="s">
        <v>387</v>
      </c>
      <c r="C21967">
        <v>523.53701000000001</v>
      </c>
      <c r="D21967">
        <v>-315.54709999999898</v>
      </c>
    </row>
    <row r="21968" spans="1:4" x14ac:dyDescent="0.3">
      <c r="A21968" s="1" t="s">
        <v>363</v>
      </c>
      <c r="B21968" s="1" t="s">
        <v>387</v>
      </c>
      <c r="C21968">
        <v>521.02254000000005</v>
      </c>
      <c r="D21968">
        <v>-315.221599999999</v>
      </c>
    </row>
    <row r="21969" spans="1:4" x14ac:dyDescent="0.3">
      <c r="A21969" s="1" t="s">
        <v>363</v>
      </c>
      <c r="B21969" s="1" t="s">
        <v>387</v>
      </c>
      <c r="C21969">
        <v>518.28701000000001</v>
      </c>
      <c r="D21969">
        <v>-314.79709999999898</v>
      </c>
    </row>
    <row r="21970" spans="1:4" x14ac:dyDescent="0.3">
      <c r="A21970" s="1" t="s">
        <v>363</v>
      </c>
      <c r="B21970" s="1" t="s">
        <v>387</v>
      </c>
      <c r="C21970">
        <v>516.02575999999999</v>
      </c>
      <c r="D21970">
        <v>-314.09518999999898</v>
      </c>
    </row>
    <row r="21971" spans="1:4" x14ac:dyDescent="0.3">
      <c r="A21971" s="1" t="s">
        <v>363</v>
      </c>
      <c r="B21971" s="1" t="s">
        <v>387</v>
      </c>
      <c r="C21971">
        <v>513.78701000000001</v>
      </c>
      <c r="D21971">
        <v>-313.29709999999898</v>
      </c>
    </row>
    <row r="21972" spans="1:4" x14ac:dyDescent="0.3">
      <c r="A21972" s="1" t="s">
        <v>363</v>
      </c>
      <c r="B21972" s="1" t="s">
        <v>387</v>
      </c>
      <c r="C21972">
        <v>508.83494999999999</v>
      </c>
      <c r="D21972">
        <v>-312.05696999999901</v>
      </c>
    </row>
    <row r="21973" spans="1:4" x14ac:dyDescent="0.3">
      <c r="A21973" s="1" t="s">
        <v>363</v>
      </c>
      <c r="B21973" s="1" t="s">
        <v>387</v>
      </c>
      <c r="C21973">
        <v>504.03701000000001</v>
      </c>
      <c r="D21973">
        <v>-310.92259999999902</v>
      </c>
    </row>
    <row r="21974" spans="1:4" x14ac:dyDescent="0.3">
      <c r="A21974" s="1" t="s">
        <v>363</v>
      </c>
      <c r="B21974" s="1" t="s">
        <v>387</v>
      </c>
      <c r="C21974">
        <v>483.31310000000002</v>
      </c>
      <c r="D21974">
        <v>-306.01300999999899</v>
      </c>
    </row>
    <row r="21975" spans="1:4" x14ac:dyDescent="0.3">
      <c r="A21975" s="1" t="s">
        <v>363</v>
      </c>
      <c r="B21975" s="1" t="s">
        <v>387</v>
      </c>
      <c r="C21975">
        <v>463.53701000000001</v>
      </c>
      <c r="D21975">
        <v>-299.17234999999903</v>
      </c>
    </row>
    <row r="21976" spans="1:4" x14ac:dyDescent="0.3">
      <c r="A21976" s="1" t="s">
        <v>363</v>
      </c>
      <c r="B21976" s="1" t="s">
        <v>387</v>
      </c>
      <c r="C21976">
        <v>460.59748000000002</v>
      </c>
      <c r="D21976">
        <v>-297.80284999999901</v>
      </c>
    </row>
    <row r="21977" spans="1:4" x14ac:dyDescent="0.3">
      <c r="A21977" s="1" t="s">
        <v>363</v>
      </c>
      <c r="B21977" s="1" t="s">
        <v>387</v>
      </c>
      <c r="C21977">
        <v>457.53701000000001</v>
      </c>
      <c r="D21977">
        <v>-296.42209999999898</v>
      </c>
    </row>
    <row r="21978" spans="1:4" x14ac:dyDescent="0.3">
      <c r="A21978" s="1" t="s">
        <v>363</v>
      </c>
      <c r="B21978" s="1" t="s">
        <v>387</v>
      </c>
      <c r="C21978">
        <v>449.20544999999998</v>
      </c>
      <c r="D21978">
        <v>-292.56280999999899</v>
      </c>
    </row>
    <row r="21979" spans="1:4" x14ac:dyDescent="0.3">
      <c r="A21979" s="1" t="s">
        <v>363</v>
      </c>
      <c r="B21979" s="1" t="s">
        <v>387</v>
      </c>
      <c r="C21979">
        <v>441.03701000000001</v>
      </c>
      <c r="D21979">
        <v>-288.54731999999899</v>
      </c>
    </row>
    <row r="21980" spans="1:4" x14ac:dyDescent="0.3">
      <c r="A21980" s="1" t="s">
        <v>363</v>
      </c>
      <c r="B21980" s="1" t="s">
        <v>387</v>
      </c>
      <c r="C21980">
        <v>433.90312</v>
      </c>
      <c r="D21980">
        <v>-284.54199999999997</v>
      </c>
    </row>
    <row r="21981" spans="1:4" x14ac:dyDescent="0.3">
      <c r="A21981" s="1" t="s">
        <v>363</v>
      </c>
      <c r="B21981" s="1" t="s">
        <v>387</v>
      </c>
      <c r="C21981">
        <v>427.53701000000001</v>
      </c>
      <c r="D21981">
        <v>-281.92234999999999</v>
      </c>
    </row>
    <row r="21982" spans="1:4" x14ac:dyDescent="0.3">
      <c r="A21982" s="1" t="s">
        <v>363</v>
      </c>
      <c r="B21982" s="1" t="s">
        <v>387</v>
      </c>
      <c r="C21982">
        <v>672.03701000000001</v>
      </c>
      <c r="D21982">
        <v>-322.42234999999999</v>
      </c>
    </row>
    <row r="21983" spans="1:4" x14ac:dyDescent="0.3">
      <c r="A21983" s="1" t="s">
        <v>363</v>
      </c>
      <c r="B21983" s="1" t="s">
        <v>387</v>
      </c>
      <c r="C21983">
        <v>661.94267000000002</v>
      </c>
      <c r="D21983">
        <v>-324.63841000000002</v>
      </c>
    </row>
    <row r="21984" spans="1:4" x14ac:dyDescent="0.3">
      <c r="A21984" s="1" t="s">
        <v>363</v>
      </c>
      <c r="B21984" s="1" t="s">
        <v>387</v>
      </c>
      <c r="C21984">
        <v>649.53701000000001</v>
      </c>
      <c r="D21984">
        <v>-325.42234999999999</v>
      </c>
    </row>
    <row r="21985" spans="1:4" x14ac:dyDescent="0.3">
      <c r="A21985" s="1" t="s">
        <v>363</v>
      </c>
      <c r="B21985" s="1" t="s">
        <v>387</v>
      </c>
      <c r="C21985">
        <v>646.37725999999998</v>
      </c>
      <c r="D21985">
        <v>-325.07801000000001</v>
      </c>
    </row>
    <row r="21986" spans="1:4" x14ac:dyDescent="0.3">
      <c r="A21986" s="1" t="s">
        <v>363</v>
      </c>
      <c r="B21986" s="1" t="s">
        <v>387</v>
      </c>
      <c r="C21986">
        <v>643.53701000000001</v>
      </c>
      <c r="D21986">
        <v>-324.67234999999999</v>
      </c>
    </row>
    <row r="21987" spans="1:4" x14ac:dyDescent="0.3">
      <c r="A21987" s="1" t="s">
        <v>363</v>
      </c>
      <c r="B21987" s="1" t="s">
        <v>387</v>
      </c>
      <c r="C21987">
        <v>641.43523000000005</v>
      </c>
      <c r="D21987">
        <v>-324.25713000000002</v>
      </c>
    </row>
    <row r="21988" spans="1:4" x14ac:dyDescent="0.3">
      <c r="A21988" s="1" t="s">
        <v>363</v>
      </c>
      <c r="B21988" s="1" t="s">
        <v>387</v>
      </c>
      <c r="C21988">
        <v>639.03701000000001</v>
      </c>
      <c r="D21988">
        <v>-323.92234999999999</v>
      </c>
    </row>
    <row r="21989" spans="1:4" x14ac:dyDescent="0.3">
      <c r="A21989" s="1" t="s">
        <v>363</v>
      </c>
      <c r="B21989" s="1" t="s">
        <v>387</v>
      </c>
      <c r="C21989">
        <v>634.91922999999997</v>
      </c>
      <c r="D21989">
        <v>-323.75914999999998</v>
      </c>
    </row>
    <row r="21990" spans="1:4" x14ac:dyDescent="0.3">
      <c r="A21990" s="1" t="s">
        <v>363</v>
      </c>
      <c r="B21990" s="1" t="s">
        <v>387</v>
      </c>
      <c r="C21990">
        <v>630.03701000000001</v>
      </c>
      <c r="D21990">
        <v>-323.0471</v>
      </c>
    </row>
    <row r="21991" spans="1:4" x14ac:dyDescent="0.3">
      <c r="A21991" s="1" t="s">
        <v>363</v>
      </c>
      <c r="B21991" s="1" t="s">
        <v>387</v>
      </c>
      <c r="C21991">
        <v>627.81034999999997</v>
      </c>
      <c r="D21991">
        <v>-322.30712999999997</v>
      </c>
    </row>
    <row r="21992" spans="1:4" x14ac:dyDescent="0.3">
      <c r="A21992" s="1" t="s">
        <v>363</v>
      </c>
      <c r="B21992" s="1" t="s">
        <v>387</v>
      </c>
      <c r="C21992">
        <v>625.53701000000001</v>
      </c>
      <c r="D21992">
        <v>-321.67234999999999</v>
      </c>
    </row>
    <row r="21993" spans="1:4" x14ac:dyDescent="0.3">
      <c r="A21993" s="1" t="s">
        <v>363</v>
      </c>
      <c r="B21993" s="1" t="s">
        <v>387</v>
      </c>
      <c r="C21993">
        <v>624.03503999999998</v>
      </c>
      <c r="D21993">
        <v>-321.64204999999998</v>
      </c>
    </row>
    <row r="21994" spans="1:4" x14ac:dyDescent="0.3">
      <c r="A21994" s="1" t="s">
        <v>363</v>
      </c>
      <c r="B21994" s="1" t="s">
        <v>387</v>
      </c>
      <c r="C21994">
        <v>622.53701000000001</v>
      </c>
      <c r="D21994">
        <v>-321.54704999999899</v>
      </c>
    </row>
    <row r="21995" spans="1:4" x14ac:dyDescent="0.3">
      <c r="A21995" s="1" t="s">
        <v>363</v>
      </c>
      <c r="B21995" s="1" t="s">
        <v>387</v>
      </c>
      <c r="C21995">
        <v>614.61006999999995</v>
      </c>
      <c r="D21995">
        <v>-320.46798999999902</v>
      </c>
    </row>
    <row r="21996" spans="1:4" x14ac:dyDescent="0.3">
      <c r="A21996" s="1" t="s">
        <v>363</v>
      </c>
      <c r="B21996" s="1" t="s">
        <v>387</v>
      </c>
      <c r="C21996">
        <v>607.53701000000001</v>
      </c>
      <c r="D21996">
        <v>-319.54754999999898</v>
      </c>
    </row>
    <row r="21997" spans="1:4" x14ac:dyDescent="0.3">
      <c r="A21997" s="1" t="s">
        <v>363</v>
      </c>
      <c r="B21997" s="1" t="s">
        <v>387</v>
      </c>
      <c r="C21997">
        <v>606.04741999999999</v>
      </c>
      <c r="D21997">
        <v>-319.44291999999899</v>
      </c>
    </row>
    <row r="21998" spans="1:4" x14ac:dyDescent="0.3">
      <c r="A21998" s="1" t="s">
        <v>363</v>
      </c>
      <c r="B21998" s="1" t="s">
        <v>387</v>
      </c>
      <c r="C21998">
        <v>604.53701000000001</v>
      </c>
      <c r="D21998">
        <v>-319.42231999999899</v>
      </c>
    </row>
    <row r="21999" spans="1:4" x14ac:dyDescent="0.3">
      <c r="A21999" s="1" t="s">
        <v>363</v>
      </c>
      <c r="B21999" s="1" t="s">
        <v>387</v>
      </c>
      <c r="C21999">
        <v>603.03363999999999</v>
      </c>
      <c r="D21999">
        <v>-319.12653999999998</v>
      </c>
    </row>
    <row r="22000" spans="1:4" x14ac:dyDescent="0.3">
      <c r="A22000" s="1" t="s">
        <v>363</v>
      </c>
      <c r="B22000" s="1" t="s">
        <v>387</v>
      </c>
      <c r="C22000">
        <v>601.53701000000001</v>
      </c>
      <c r="D22000">
        <v>-318.79756999999898</v>
      </c>
    </row>
    <row r="22001" spans="1:4" x14ac:dyDescent="0.3">
      <c r="A22001" s="1" t="s">
        <v>363</v>
      </c>
      <c r="B22001" s="1" t="s">
        <v>387</v>
      </c>
      <c r="C22001">
        <v>597.01057000000003</v>
      </c>
      <c r="D22001">
        <v>-318.22747999999899</v>
      </c>
    </row>
    <row r="22002" spans="1:4" x14ac:dyDescent="0.3">
      <c r="A22002" s="1" t="s">
        <v>363</v>
      </c>
      <c r="B22002" s="1" t="s">
        <v>387</v>
      </c>
      <c r="C22002">
        <v>592.53701000000001</v>
      </c>
      <c r="D22002">
        <v>-317.92231999999899</v>
      </c>
    </row>
    <row r="22003" spans="1:4" x14ac:dyDescent="0.3">
      <c r="A22003" s="1" t="s">
        <v>363</v>
      </c>
      <c r="B22003" s="1" t="s">
        <v>388</v>
      </c>
      <c r="C22003">
        <v>109.57208</v>
      </c>
      <c r="D22003">
        <v>-392.17234999999999</v>
      </c>
    </row>
    <row r="22004" spans="1:4" x14ac:dyDescent="0.3">
      <c r="A22004" s="1" t="s">
        <v>363</v>
      </c>
      <c r="B22004" s="1" t="s">
        <v>388</v>
      </c>
      <c r="C22004">
        <v>131.32208</v>
      </c>
      <c r="D22004">
        <v>-395.17234999999999</v>
      </c>
    </row>
    <row r="22005" spans="1:4" x14ac:dyDescent="0.3">
      <c r="A22005" s="1" t="s">
        <v>363</v>
      </c>
      <c r="B22005" s="1" t="s">
        <v>388</v>
      </c>
      <c r="C22005">
        <v>138.07208</v>
      </c>
      <c r="D22005">
        <v>-395.29759999999999</v>
      </c>
    </row>
    <row r="22006" spans="1:4" x14ac:dyDescent="0.3">
      <c r="A22006" s="1" t="s">
        <v>363</v>
      </c>
      <c r="B22006" s="1" t="s">
        <v>388</v>
      </c>
      <c r="C22006">
        <v>141.82208</v>
      </c>
      <c r="D22006">
        <v>-395.92234999999999</v>
      </c>
    </row>
    <row r="22007" spans="1:4" x14ac:dyDescent="0.3">
      <c r="A22007" s="1" t="s">
        <v>363</v>
      </c>
      <c r="B22007" s="1" t="s">
        <v>388</v>
      </c>
      <c r="C22007">
        <v>144.82208</v>
      </c>
      <c r="D22007">
        <v>-396.04759999999999</v>
      </c>
    </row>
    <row r="22008" spans="1:4" x14ac:dyDescent="0.3">
      <c r="A22008" s="1" t="s">
        <v>363</v>
      </c>
      <c r="B22008" s="1" t="s">
        <v>388</v>
      </c>
      <c r="C22008">
        <v>160.57208</v>
      </c>
      <c r="D22008">
        <v>-396.67234999999999</v>
      </c>
    </row>
    <row r="22009" spans="1:4" x14ac:dyDescent="0.3">
      <c r="A22009" s="1" t="s">
        <v>363</v>
      </c>
      <c r="B22009" s="1" t="s">
        <v>388</v>
      </c>
      <c r="C22009">
        <v>170.32208</v>
      </c>
      <c r="D22009">
        <v>-397.42234999999999</v>
      </c>
    </row>
    <row r="22010" spans="1:4" x14ac:dyDescent="0.3">
      <c r="A22010" s="1" t="s">
        <v>363</v>
      </c>
      <c r="B22010" s="1" t="s">
        <v>388</v>
      </c>
      <c r="C22010">
        <v>177.82208</v>
      </c>
      <c r="D22010">
        <v>-397.6721</v>
      </c>
    </row>
    <row r="22011" spans="1:4" x14ac:dyDescent="0.3">
      <c r="A22011" s="1" t="s">
        <v>363</v>
      </c>
      <c r="B22011" s="1" t="s">
        <v>388</v>
      </c>
      <c r="C22011">
        <v>181.57208</v>
      </c>
      <c r="D22011">
        <v>-398.17234999999999</v>
      </c>
    </row>
    <row r="22012" spans="1:4" x14ac:dyDescent="0.3">
      <c r="A22012" s="1" t="s">
        <v>363</v>
      </c>
      <c r="B22012" s="1" t="s">
        <v>388</v>
      </c>
      <c r="C22012">
        <v>200.32208</v>
      </c>
      <c r="D22012">
        <v>-399.1721</v>
      </c>
    </row>
    <row r="22013" spans="1:4" x14ac:dyDescent="0.3">
      <c r="A22013" s="1" t="s">
        <v>363</v>
      </c>
      <c r="B22013" s="1" t="s">
        <v>388</v>
      </c>
      <c r="C22013">
        <v>203.32208</v>
      </c>
      <c r="D22013">
        <v>-399.67234999999999</v>
      </c>
    </row>
    <row r="22014" spans="1:4" x14ac:dyDescent="0.3">
      <c r="A22014" s="1" t="s">
        <v>363</v>
      </c>
      <c r="B22014" s="1" t="s">
        <v>388</v>
      </c>
      <c r="C22014">
        <v>206.32208</v>
      </c>
      <c r="D22014">
        <v>-399.67234999999999</v>
      </c>
    </row>
    <row r="22015" spans="1:4" x14ac:dyDescent="0.3">
      <c r="A22015" s="1" t="s">
        <v>363</v>
      </c>
      <c r="B22015" s="1" t="s">
        <v>388</v>
      </c>
      <c r="C22015">
        <v>225.07208</v>
      </c>
      <c r="D22015">
        <v>-400.42234999999999</v>
      </c>
    </row>
    <row r="22016" spans="1:4" x14ac:dyDescent="0.3">
      <c r="A22016" s="1" t="s">
        <v>363</v>
      </c>
      <c r="B22016" s="1" t="s">
        <v>388</v>
      </c>
      <c r="C22016">
        <v>232.57208</v>
      </c>
      <c r="D22016">
        <v>-401.17234999999999</v>
      </c>
    </row>
    <row r="22017" spans="1:4" x14ac:dyDescent="0.3">
      <c r="A22017" s="1" t="s">
        <v>363</v>
      </c>
      <c r="B22017" s="1" t="s">
        <v>388</v>
      </c>
      <c r="C22017">
        <v>240.07208</v>
      </c>
      <c r="D22017">
        <v>-400.42234999999999</v>
      </c>
    </row>
    <row r="22018" spans="1:4" x14ac:dyDescent="0.3">
      <c r="A22018" s="1" t="s">
        <v>363</v>
      </c>
      <c r="B22018" s="1" t="s">
        <v>388</v>
      </c>
      <c r="C22018">
        <v>248.32208</v>
      </c>
      <c r="D22018">
        <v>-399.67234999999999</v>
      </c>
    </row>
    <row r="22019" spans="1:4" x14ac:dyDescent="0.3">
      <c r="A22019" s="1" t="s">
        <v>363</v>
      </c>
      <c r="B22019" s="1" t="s">
        <v>388</v>
      </c>
      <c r="C22019">
        <v>264.07208000000003</v>
      </c>
      <c r="D22019">
        <v>-399.42259999999999</v>
      </c>
    </row>
    <row r="22020" spans="1:4" x14ac:dyDescent="0.3">
      <c r="A22020" s="1" t="s">
        <v>363</v>
      </c>
      <c r="B22020" s="1" t="s">
        <v>388</v>
      </c>
      <c r="C22020">
        <v>273.82208000000003</v>
      </c>
      <c r="D22020">
        <v>-400.42234999999999</v>
      </c>
    </row>
    <row r="22021" spans="1:4" x14ac:dyDescent="0.3">
      <c r="A22021" s="1" t="s">
        <v>363</v>
      </c>
      <c r="B22021" s="1" t="s">
        <v>388</v>
      </c>
      <c r="C22021">
        <v>290.32208000000003</v>
      </c>
      <c r="D22021">
        <v>-401.29759999999999</v>
      </c>
    </row>
    <row r="22022" spans="1:4" x14ac:dyDescent="0.3">
      <c r="A22022" s="1" t="s">
        <v>363</v>
      </c>
      <c r="B22022" s="1" t="s">
        <v>388</v>
      </c>
      <c r="C22022">
        <v>316.57208000000003</v>
      </c>
      <c r="D22022">
        <v>-403.54759999999999</v>
      </c>
    </row>
    <row r="22023" spans="1:4" x14ac:dyDescent="0.3">
      <c r="A22023" s="1" t="s">
        <v>363</v>
      </c>
      <c r="B22023" s="1" t="s">
        <v>388</v>
      </c>
      <c r="C22023">
        <v>320.32208000000003</v>
      </c>
      <c r="D22023">
        <v>-404.4221</v>
      </c>
    </row>
    <row r="22024" spans="1:4" x14ac:dyDescent="0.3">
      <c r="A22024" s="1" t="s">
        <v>363</v>
      </c>
      <c r="B22024" s="1" t="s">
        <v>388</v>
      </c>
      <c r="C22024">
        <v>345.07208000000003</v>
      </c>
      <c r="D22024">
        <v>-408.67234999999999</v>
      </c>
    </row>
    <row r="22025" spans="1:4" x14ac:dyDescent="0.3">
      <c r="A22025" s="1" t="s">
        <v>363</v>
      </c>
      <c r="B22025" s="1" t="s">
        <v>388</v>
      </c>
      <c r="C22025">
        <v>356.32208000000003</v>
      </c>
      <c r="D22025">
        <v>-409.17259999999999</v>
      </c>
    </row>
    <row r="22026" spans="1:4" x14ac:dyDescent="0.3">
      <c r="A22026" s="1" t="s">
        <v>363</v>
      </c>
      <c r="B22026" s="1" t="s">
        <v>388</v>
      </c>
      <c r="C22026">
        <v>366.07208000000003</v>
      </c>
      <c r="D22026">
        <v>-410.0471</v>
      </c>
    </row>
    <row r="22027" spans="1:4" x14ac:dyDescent="0.3">
      <c r="A22027" s="1" t="s">
        <v>363</v>
      </c>
      <c r="B22027" s="1" t="s">
        <v>388</v>
      </c>
      <c r="C22027">
        <v>369.82208000000003</v>
      </c>
      <c r="D22027">
        <v>-409.6721</v>
      </c>
    </row>
    <row r="22028" spans="1:4" x14ac:dyDescent="0.3">
      <c r="A22028" s="1" t="s">
        <v>363</v>
      </c>
      <c r="B22028" s="1" t="s">
        <v>388</v>
      </c>
      <c r="C22028">
        <v>377.32208000000003</v>
      </c>
      <c r="D22028">
        <v>-410.7971</v>
      </c>
    </row>
    <row r="22029" spans="1:4" x14ac:dyDescent="0.3">
      <c r="A22029" s="1" t="s">
        <v>363</v>
      </c>
      <c r="B22029" s="1" t="s">
        <v>388</v>
      </c>
      <c r="C22029">
        <v>386.32208000000003</v>
      </c>
      <c r="D22029">
        <v>-411.29734999999999</v>
      </c>
    </row>
    <row r="22030" spans="1:4" x14ac:dyDescent="0.3">
      <c r="A22030" s="1" t="s">
        <v>363</v>
      </c>
      <c r="B22030" s="1" t="s">
        <v>388</v>
      </c>
      <c r="C22030">
        <v>501.07208000000003</v>
      </c>
      <c r="D22030">
        <v>-444.67234999999999</v>
      </c>
    </row>
    <row r="22031" spans="1:4" x14ac:dyDescent="0.3">
      <c r="A22031" s="1" t="s">
        <v>363</v>
      </c>
      <c r="B22031" s="1" t="s">
        <v>388</v>
      </c>
      <c r="C22031">
        <v>495.82208000000003</v>
      </c>
      <c r="D22031">
        <v>-441.5471</v>
      </c>
    </row>
    <row r="22032" spans="1:4" x14ac:dyDescent="0.3">
      <c r="A22032" s="1" t="s">
        <v>363</v>
      </c>
      <c r="B22032" s="1" t="s">
        <v>388</v>
      </c>
      <c r="C22032">
        <v>480.82208000000003</v>
      </c>
      <c r="D22032">
        <v>-434.67259999999999</v>
      </c>
    </row>
    <row r="22033" spans="1:4" x14ac:dyDescent="0.3">
      <c r="A22033" s="1" t="s">
        <v>363</v>
      </c>
      <c r="B22033" s="1" t="s">
        <v>388</v>
      </c>
      <c r="C22033">
        <v>467.32208000000003</v>
      </c>
      <c r="D22033">
        <v>-429.79759999999999</v>
      </c>
    </row>
    <row r="22034" spans="1:4" x14ac:dyDescent="0.3">
      <c r="A22034" s="1" t="s">
        <v>363</v>
      </c>
      <c r="B22034" s="1" t="s">
        <v>388</v>
      </c>
      <c r="C22034">
        <v>459.82208000000003</v>
      </c>
      <c r="D22034">
        <v>-427.92259999999999</v>
      </c>
    </row>
    <row r="22035" spans="1:4" x14ac:dyDescent="0.3">
      <c r="A22035" s="1" t="s">
        <v>363</v>
      </c>
      <c r="B22035" s="1" t="s">
        <v>388</v>
      </c>
      <c r="C22035">
        <v>447.07208000000003</v>
      </c>
      <c r="D22035">
        <v>-424.17259999999999</v>
      </c>
    </row>
    <row r="22036" spans="1:4" x14ac:dyDescent="0.3">
      <c r="A22036" s="1" t="s">
        <v>363</v>
      </c>
      <c r="B22036" s="1" t="s">
        <v>388</v>
      </c>
      <c r="C22036">
        <v>424.57208000000003</v>
      </c>
      <c r="D22036">
        <v>-418.17259999999999</v>
      </c>
    </row>
    <row r="22037" spans="1:4" x14ac:dyDescent="0.3">
      <c r="A22037" s="1" t="s">
        <v>363</v>
      </c>
      <c r="B22037" s="1" t="s">
        <v>388</v>
      </c>
      <c r="C22037">
        <v>412.57208000000003</v>
      </c>
      <c r="D22037">
        <v>-415.42234999999999</v>
      </c>
    </row>
    <row r="22038" spans="1:4" x14ac:dyDescent="0.3">
      <c r="A22038" s="1" t="s">
        <v>363</v>
      </c>
      <c r="B22038" s="1" t="s">
        <v>388</v>
      </c>
      <c r="C22038">
        <v>406.57208000000003</v>
      </c>
      <c r="D22038">
        <v>-413.92234999999999</v>
      </c>
    </row>
    <row r="22039" spans="1:4" x14ac:dyDescent="0.3">
      <c r="A22039" s="1" t="s">
        <v>363</v>
      </c>
      <c r="B22039" s="1" t="s">
        <v>388</v>
      </c>
      <c r="C22039">
        <v>402.82208000000003</v>
      </c>
      <c r="D22039">
        <v>-413.92234999999999</v>
      </c>
    </row>
    <row r="22040" spans="1:4" x14ac:dyDescent="0.3">
      <c r="A22040" s="1" t="s">
        <v>363</v>
      </c>
      <c r="B22040" s="1" t="s">
        <v>388</v>
      </c>
      <c r="C22040">
        <v>390.82208000000003</v>
      </c>
      <c r="D22040">
        <v>-413.17234999999999</v>
      </c>
    </row>
    <row r="22041" spans="1:4" x14ac:dyDescent="0.3">
      <c r="A22041" s="1" t="s">
        <v>363</v>
      </c>
      <c r="B22041" s="1" t="s">
        <v>388</v>
      </c>
      <c r="C22041">
        <v>849.07208000000003</v>
      </c>
      <c r="D22041">
        <v>-485.92234999999999</v>
      </c>
    </row>
    <row r="22042" spans="1:4" x14ac:dyDescent="0.3">
      <c r="A22042" s="1" t="s">
        <v>363</v>
      </c>
      <c r="B22042" s="1" t="s">
        <v>388</v>
      </c>
      <c r="C22042">
        <v>829.57208000000003</v>
      </c>
      <c r="D22042">
        <v>-484.42234999999999</v>
      </c>
    </row>
    <row r="22043" spans="1:4" x14ac:dyDescent="0.3">
      <c r="A22043" s="1" t="s">
        <v>363</v>
      </c>
      <c r="B22043" s="1" t="s">
        <v>388</v>
      </c>
      <c r="C22043">
        <v>795.07208000000003</v>
      </c>
      <c r="D22043">
        <v>-483.67234999999999</v>
      </c>
    </row>
    <row r="22044" spans="1:4" x14ac:dyDescent="0.3">
      <c r="A22044" s="1" t="s">
        <v>363</v>
      </c>
      <c r="B22044" s="1" t="s">
        <v>388</v>
      </c>
      <c r="C22044">
        <v>790.57208000000003</v>
      </c>
      <c r="D22044">
        <v>-482.92234999999999</v>
      </c>
    </row>
    <row r="22045" spans="1:4" x14ac:dyDescent="0.3">
      <c r="A22045" s="1" t="s">
        <v>363</v>
      </c>
      <c r="B22045" s="1" t="s">
        <v>388</v>
      </c>
      <c r="C22045">
        <v>780.82208000000003</v>
      </c>
      <c r="D22045">
        <v>-482.92234999999999</v>
      </c>
    </row>
    <row r="22046" spans="1:4" x14ac:dyDescent="0.3">
      <c r="A22046" s="1" t="s">
        <v>363</v>
      </c>
      <c r="B22046" s="1" t="s">
        <v>388</v>
      </c>
      <c r="C22046">
        <v>771.07208000000003</v>
      </c>
      <c r="D22046">
        <v>-482.17234999999999</v>
      </c>
    </row>
    <row r="22047" spans="1:4" x14ac:dyDescent="0.3">
      <c r="A22047" s="1" t="s">
        <v>363</v>
      </c>
      <c r="B22047" s="1" t="s">
        <v>388</v>
      </c>
      <c r="C22047">
        <v>762.07208000000003</v>
      </c>
      <c r="D22047">
        <v>-482.17234999999999</v>
      </c>
    </row>
    <row r="22048" spans="1:4" x14ac:dyDescent="0.3">
      <c r="A22048" s="1" t="s">
        <v>363</v>
      </c>
      <c r="B22048" s="1" t="s">
        <v>388</v>
      </c>
      <c r="C22048">
        <v>757.57208000000003</v>
      </c>
      <c r="D22048">
        <v>-481.42234999999999</v>
      </c>
    </row>
    <row r="22049" spans="1:4" x14ac:dyDescent="0.3">
      <c r="A22049" s="1" t="s">
        <v>363</v>
      </c>
      <c r="B22049" s="1" t="s">
        <v>388</v>
      </c>
      <c r="C22049">
        <v>753.07208000000003</v>
      </c>
      <c r="D22049">
        <v>-481.42234999999999</v>
      </c>
    </row>
    <row r="22050" spans="1:4" x14ac:dyDescent="0.3">
      <c r="A22050" s="1" t="s">
        <v>363</v>
      </c>
      <c r="B22050" s="1" t="s">
        <v>388</v>
      </c>
      <c r="C22050">
        <v>741.82208000000003</v>
      </c>
      <c r="D22050">
        <v>-480.79759999999999</v>
      </c>
    </row>
    <row r="22051" spans="1:4" x14ac:dyDescent="0.3">
      <c r="A22051" s="1" t="s">
        <v>363</v>
      </c>
      <c r="B22051" s="1" t="s">
        <v>388</v>
      </c>
      <c r="C22051">
        <v>733.57208000000003</v>
      </c>
      <c r="D22051">
        <v>-480.67234999999999</v>
      </c>
    </row>
    <row r="22052" spans="1:4" x14ac:dyDescent="0.3">
      <c r="A22052" s="1" t="s">
        <v>363</v>
      </c>
      <c r="B22052" s="1" t="s">
        <v>388</v>
      </c>
      <c r="C22052">
        <v>729.07208000000003</v>
      </c>
      <c r="D22052">
        <v>-479.92234999999999</v>
      </c>
    </row>
    <row r="22053" spans="1:4" x14ac:dyDescent="0.3">
      <c r="A22053" s="1" t="s">
        <v>363</v>
      </c>
      <c r="B22053" s="1" t="s">
        <v>388</v>
      </c>
      <c r="C22053">
        <v>720.82208000000003</v>
      </c>
      <c r="D22053">
        <v>-479.67259999999999</v>
      </c>
    </row>
    <row r="22054" spans="1:4" x14ac:dyDescent="0.3">
      <c r="A22054" s="1" t="s">
        <v>363</v>
      </c>
      <c r="B22054" s="1" t="s">
        <v>388</v>
      </c>
      <c r="C22054">
        <v>717.07208000000003</v>
      </c>
      <c r="D22054">
        <v>-479.17234999999999</v>
      </c>
    </row>
    <row r="22055" spans="1:4" x14ac:dyDescent="0.3">
      <c r="A22055" s="1" t="s">
        <v>363</v>
      </c>
      <c r="B22055" s="1" t="s">
        <v>388</v>
      </c>
      <c r="C22055">
        <v>706.57208000000003</v>
      </c>
      <c r="D22055">
        <v>-479.17234999999999</v>
      </c>
    </row>
    <row r="22056" spans="1:4" x14ac:dyDescent="0.3">
      <c r="A22056" s="1" t="s">
        <v>363</v>
      </c>
      <c r="B22056" s="1" t="s">
        <v>388</v>
      </c>
      <c r="C22056">
        <v>702.82208000000003</v>
      </c>
      <c r="D22056">
        <v>-479.17234999999999</v>
      </c>
    </row>
    <row r="22057" spans="1:4" x14ac:dyDescent="0.3">
      <c r="A22057" s="1" t="s">
        <v>363</v>
      </c>
      <c r="B22057" s="1" t="s">
        <v>388</v>
      </c>
      <c r="C22057">
        <v>692.32208000000003</v>
      </c>
      <c r="D22057">
        <v>-479.17234999999999</v>
      </c>
    </row>
    <row r="22058" spans="1:4" x14ac:dyDescent="0.3">
      <c r="A22058" s="1" t="s">
        <v>363</v>
      </c>
      <c r="B22058" s="1" t="s">
        <v>388</v>
      </c>
      <c r="C22058">
        <v>676.57208000000003</v>
      </c>
      <c r="D22058">
        <v>-479.17234999999999</v>
      </c>
    </row>
    <row r="22059" spans="1:4" x14ac:dyDescent="0.3">
      <c r="A22059" s="1" t="s">
        <v>363</v>
      </c>
      <c r="B22059" s="1" t="s">
        <v>388</v>
      </c>
      <c r="C22059">
        <v>672.07208000000003</v>
      </c>
      <c r="D22059">
        <v>-479.17234999999999</v>
      </c>
    </row>
    <row r="22060" spans="1:4" x14ac:dyDescent="0.3">
      <c r="A22060" s="1" t="s">
        <v>363</v>
      </c>
      <c r="B22060" s="1" t="s">
        <v>388</v>
      </c>
      <c r="C22060">
        <v>660.82208000000003</v>
      </c>
      <c r="D22060">
        <v>-478.42234999999999</v>
      </c>
    </row>
    <row r="22061" spans="1:4" x14ac:dyDescent="0.3">
      <c r="A22061" s="1" t="s">
        <v>363</v>
      </c>
      <c r="B22061" s="1" t="s">
        <v>388</v>
      </c>
      <c r="C22061">
        <v>656.32208000000003</v>
      </c>
      <c r="D22061">
        <v>-478.42234999999999</v>
      </c>
    </row>
    <row r="22062" spans="1:4" x14ac:dyDescent="0.3">
      <c r="A22062" s="1" t="s">
        <v>363</v>
      </c>
      <c r="B22062" s="1" t="s">
        <v>388</v>
      </c>
      <c r="C22062">
        <v>651.82208000000003</v>
      </c>
      <c r="D22062">
        <v>-477.67234999999999</v>
      </c>
    </row>
    <row r="22063" spans="1:4" x14ac:dyDescent="0.3">
      <c r="A22063" s="1" t="s">
        <v>363</v>
      </c>
      <c r="B22063" s="1" t="s">
        <v>388</v>
      </c>
      <c r="C22063">
        <v>644.32208000000003</v>
      </c>
      <c r="D22063">
        <v>-477.67234999999999</v>
      </c>
    </row>
    <row r="22064" spans="1:4" x14ac:dyDescent="0.3">
      <c r="A22064" s="1" t="s">
        <v>363</v>
      </c>
      <c r="B22064" s="1" t="s">
        <v>388</v>
      </c>
      <c r="C22064">
        <v>640.57208000000003</v>
      </c>
      <c r="D22064">
        <v>-476.92234999999999</v>
      </c>
    </row>
    <row r="22065" spans="1:4" x14ac:dyDescent="0.3">
      <c r="A22065" s="1" t="s">
        <v>363</v>
      </c>
      <c r="B22065" s="1" t="s">
        <v>388</v>
      </c>
      <c r="C22065">
        <v>627.82208000000003</v>
      </c>
      <c r="D22065">
        <v>-476.92234999999999</v>
      </c>
    </row>
    <row r="22066" spans="1:4" x14ac:dyDescent="0.3">
      <c r="A22066" s="1" t="s">
        <v>363</v>
      </c>
      <c r="B22066" s="1" t="s">
        <v>388</v>
      </c>
      <c r="C22066">
        <v>621.07208000000003</v>
      </c>
      <c r="D22066">
        <v>-476.29759999999999</v>
      </c>
    </row>
    <row r="22067" spans="1:4" x14ac:dyDescent="0.3">
      <c r="A22067" s="1" t="s">
        <v>363</v>
      </c>
      <c r="B22067" s="1" t="s">
        <v>388</v>
      </c>
      <c r="C22067">
        <v>617.32208000000003</v>
      </c>
      <c r="D22067">
        <v>-476.17234999999999</v>
      </c>
    </row>
    <row r="22068" spans="1:4" x14ac:dyDescent="0.3">
      <c r="A22068" s="1" t="s">
        <v>363</v>
      </c>
      <c r="B22068" s="1" t="s">
        <v>388</v>
      </c>
      <c r="C22068">
        <v>611.32208000000003</v>
      </c>
      <c r="D22068">
        <v>-475.2971</v>
      </c>
    </row>
    <row r="22069" spans="1:4" x14ac:dyDescent="0.3">
      <c r="A22069" s="1" t="s">
        <v>363</v>
      </c>
      <c r="B22069" s="1" t="s">
        <v>388</v>
      </c>
      <c r="C22069">
        <v>607.57208000000003</v>
      </c>
      <c r="D22069">
        <v>-473.67259999999999</v>
      </c>
    </row>
    <row r="22070" spans="1:4" x14ac:dyDescent="0.3">
      <c r="A22070" s="1" t="s">
        <v>363</v>
      </c>
      <c r="B22070" s="1" t="s">
        <v>388</v>
      </c>
      <c r="C22070">
        <v>598.57208000000003</v>
      </c>
      <c r="D22070">
        <v>-472.42234999999999</v>
      </c>
    </row>
    <row r="22071" spans="1:4" x14ac:dyDescent="0.3">
      <c r="A22071" s="1" t="s">
        <v>363</v>
      </c>
      <c r="B22071" s="1" t="s">
        <v>388</v>
      </c>
      <c r="C22071">
        <v>593.32208000000003</v>
      </c>
      <c r="D22071">
        <v>-472.17259999999999</v>
      </c>
    </row>
    <row r="22072" spans="1:4" x14ac:dyDescent="0.3">
      <c r="A22072" s="1" t="s">
        <v>363</v>
      </c>
      <c r="B22072" s="1" t="s">
        <v>388</v>
      </c>
      <c r="C22072">
        <v>584.32208000000003</v>
      </c>
      <c r="D22072">
        <v>-470.4221</v>
      </c>
    </row>
    <row r="22073" spans="1:4" x14ac:dyDescent="0.3">
      <c r="A22073" s="1" t="s">
        <v>363</v>
      </c>
      <c r="B22073" s="1" t="s">
        <v>388</v>
      </c>
      <c r="C22073">
        <v>525.82208000000003</v>
      </c>
      <c r="D22073">
        <v>-455.17234999999999</v>
      </c>
    </row>
    <row r="22074" spans="1:4" x14ac:dyDescent="0.3">
      <c r="A22074" s="1" t="s">
        <v>363</v>
      </c>
      <c r="B22074" s="1" t="s">
        <v>388</v>
      </c>
      <c r="C22074">
        <v>501.07208000000003</v>
      </c>
      <c r="D22074">
        <v>-444.67234999999999</v>
      </c>
    </row>
    <row r="22075" spans="1:4" x14ac:dyDescent="0.3">
      <c r="A22075" s="1" t="s">
        <v>390</v>
      </c>
      <c r="B22075" s="1" t="s">
        <v>395</v>
      </c>
      <c r="C22075">
        <v>40.082586999999997</v>
      </c>
      <c r="D22075">
        <v>45.618842999999998</v>
      </c>
    </row>
    <row r="22076" spans="1:4" x14ac:dyDescent="0.3">
      <c r="A22076" s="1" t="s">
        <v>390</v>
      </c>
      <c r="B22076" s="1" t="s">
        <v>395</v>
      </c>
      <c r="C22076">
        <v>42.114626999999999</v>
      </c>
      <c r="D22076">
        <v>45.796379000000002</v>
      </c>
    </row>
    <row r="22077" spans="1:4" x14ac:dyDescent="0.3">
      <c r="A22077" s="1" t="s">
        <v>390</v>
      </c>
      <c r="B22077" s="1" t="s">
        <v>395</v>
      </c>
      <c r="C22077">
        <v>44.081216999999903</v>
      </c>
      <c r="D22077">
        <v>45.814849000000002</v>
      </c>
    </row>
    <row r="22078" spans="1:4" x14ac:dyDescent="0.3">
      <c r="A22078" s="1" t="s">
        <v>390</v>
      </c>
      <c r="B22078" s="1" t="s">
        <v>395</v>
      </c>
      <c r="C22078">
        <v>45.239726999999903</v>
      </c>
      <c r="D22078">
        <v>45.351767000000002</v>
      </c>
    </row>
    <row r="22079" spans="1:4" x14ac:dyDescent="0.3">
      <c r="A22079" s="1" t="s">
        <v>390</v>
      </c>
      <c r="B22079" s="1" t="s">
        <v>395</v>
      </c>
      <c r="C22079">
        <v>46.433346999999998</v>
      </c>
      <c r="D22079">
        <v>44.913206000000002</v>
      </c>
    </row>
    <row r="22080" spans="1:4" x14ac:dyDescent="0.3">
      <c r="A22080" s="1" t="s">
        <v>390</v>
      </c>
      <c r="B22080" s="1" t="s">
        <v>395</v>
      </c>
      <c r="C22080">
        <v>47.144106999999998</v>
      </c>
      <c r="D22080">
        <v>44.786527</v>
      </c>
    </row>
    <row r="22081" spans="1:4" x14ac:dyDescent="0.3">
      <c r="A22081" s="1" t="s">
        <v>390</v>
      </c>
      <c r="B22081" s="1" t="s">
        <v>395</v>
      </c>
      <c r="C22081">
        <v>47.844626999999903</v>
      </c>
      <c r="D22081">
        <v>44.638782999999997</v>
      </c>
    </row>
    <row r="22082" spans="1:4" x14ac:dyDescent="0.3">
      <c r="A22082" s="1" t="s">
        <v>390</v>
      </c>
      <c r="B22082" s="1" t="s">
        <v>395</v>
      </c>
      <c r="C22082">
        <v>48.559876999999901</v>
      </c>
      <c r="D22082">
        <v>44.481054999999998</v>
      </c>
    </row>
    <row r="22083" spans="1:4" x14ac:dyDescent="0.3">
      <c r="A22083" s="1" t="s">
        <v>390</v>
      </c>
      <c r="B22083" s="1" t="s">
        <v>395</v>
      </c>
      <c r="C22083">
        <v>49.255906999999901</v>
      </c>
      <c r="D22083">
        <v>44.207566999999997</v>
      </c>
    </row>
    <row r="22084" spans="1:4" x14ac:dyDescent="0.3">
      <c r="A22084" s="1" t="s">
        <v>390</v>
      </c>
      <c r="B22084" s="1" t="s">
        <v>395</v>
      </c>
      <c r="C22084">
        <v>50.984896999999997</v>
      </c>
      <c r="D22084">
        <v>43.650866999999998</v>
      </c>
    </row>
    <row r="22085" spans="1:4" x14ac:dyDescent="0.3">
      <c r="A22085" s="1" t="s">
        <v>390</v>
      </c>
      <c r="B22085" s="1" t="s">
        <v>395</v>
      </c>
      <c r="C22085">
        <v>52.784106999999999</v>
      </c>
      <c r="D22085">
        <v>43.266714</v>
      </c>
    </row>
    <row r="22086" spans="1:4" x14ac:dyDescent="0.3">
      <c r="A22086" s="1" t="s">
        <v>390</v>
      </c>
      <c r="B22086" s="1" t="s">
        <v>395</v>
      </c>
      <c r="C22086">
        <v>53.381136999999903</v>
      </c>
      <c r="D22086">
        <v>43.003832000000003</v>
      </c>
    </row>
    <row r="22087" spans="1:4" x14ac:dyDescent="0.3">
      <c r="A22087" s="1" t="s">
        <v>390</v>
      </c>
      <c r="B22087" s="1" t="s">
        <v>395</v>
      </c>
      <c r="C22087">
        <v>53.960166999999998</v>
      </c>
      <c r="D22087">
        <v>42.717891000000002</v>
      </c>
    </row>
    <row r="22088" spans="1:4" x14ac:dyDescent="0.3">
      <c r="A22088" s="1" t="s">
        <v>390</v>
      </c>
      <c r="B22088" s="1" t="s">
        <v>395</v>
      </c>
      <c r="C22088">
        <v>54.689126999999999</v>
      </c>
      <c r="D22088">
        <v>42.669421</v>
      </c>
    </row>
    <row r="22089" spans="1:4" x14ac:dyDescent="0.3">
      <c r="A22089" s="1" t="s">
        <v>390</v>
      </c>
      <c r="B22089" s="1" t="s">
        <v>395</v>
      </c>
      <c r="C22089">
        <v>55.606667000000002</v>
      </c>
      <c r="D22089">
        <v>42.639471</v>
      </c>
    </row>
    <row r="22090" spans="1:4" x14ac:dyDescent="0.3">
      <c r="A22090" s="1" t="s">
        <v>390</v>
      </c>
      <c r="B22090" s="1" t="s">
        <v>395</v>
      </c>
      <c r="C22090">
        <v>56.777146999999999</v>
      </c>
      <c r="D22090">
        <v>42.328561000000001</v>
      </c>
    </row>
    <row r="22091" spans="1:4" x14ac:dyDescent="0.3">
      <c r="A22091" s="1" t="s">
        <v>390</v>
      </c>
      <c r="B22091" s="1" t="s">
        <v>395</v>
      </c>
      <c r="C22091">
        <v>57.723587000000002</v>
      </c>
      <c r="D22091">
        <v>42.051437999999997</v>
      </c>
    </row>
    <row r="22092" spans="1:4" x14ac:dyDescent="0.3">
      <c r="A22092" s="1" t="s">
        <v>390</v>
      </c>
      <c r="B22092" s="1" t="s">
        <v>395</v>
      </c>
      <c r="C22092">
        <v>58.680047000000002</v>
      </c>
      <c r="D22092">
        <v>42.346171999999903</v>
      </c>
    </row>
    <row r="22093" spans="1:4" x14ac:dyDescent="0.3">
      <c r="A22093" s="1" t="s">
        <v>390</v>
      </c>
      <c r="B22093" s="1" t="s">
        <v>395</v>
      </c>
      <c r="C22093">
        <v>59.605286999999997</v>
      </c>
      <c r="D22093">
        <v>42.717890999999902</v>
      </c>
    </row>
    <row r="22094" spans="1:4" x14ac:dyDescent="0.3">
      <c r="A22094" s="1" t="s">
        <v>390</v>
      </c>
      <c r="B22094" s="1" t="s">
        <v>395</v>
      </c>
      <c r="C22094">
        <v>60.197377000000003</v>
      </c>
      <c r="D22094">
        <v>42.4484309999999</v>
      </c>
    </row>
    <row r="22095" spans="1:4" x14ac:dyDescent="0.3">
      <c r="A22095" s="1" t="s">
        <v>390</v>
      </c>
      <c r="B22095" s="1" t="s">
        <v>395</v>
      </c>
      <c r="C22095">
        <v>60.781357</v>
      </c>
      <c r="D22095">
        <v>41.973040999999903</v>
      </c>
    </row>
    <row r="22096" spans="1:4" x14ac:dyDescent="0.3">
      <c r="A22096" s="1" t="s">
        <v>390</v>
      </c>
      <c r="B22096" s="1" t="s">
        <v>395</v>
      </c>
      <c r="C22096">
        <v>62.383927</v>
      </c>
      <c r="D22096">
        <v>41.483556999999998</v>
      </c>
    </row>
    <row r="22097" spans="1:4" x14ac:dyDescent="0.3">
      <c r="A22097" s="1" t="s">
        <v>390</v>
      </c>
      <c r="B22097" s="1" t="s">
        <v>395</v>
      </c>
      <c r="C22097">
        <v>64.074337</v>
      </c>
      <c r="D22097">
        <v>41.541826999999998</v>
      </c>
    </row>
    <row r="22098" spans="1:4" x14ac:dyDescent="0.3">
      <c r="A22098" s="1" t="s">
        <v>390</v>
      </c>
      <c r="B22098" s="1" t="s">
        <v>395</v>
      </c>
      <c r="C22098">
        <v>64.749196999999995</v>
      </c>
      <c r="D22098">
        <v>41.362403</v>
      </c>
    </row>
    <row r="22099" spans="1:4" x14ac:dyDescent="0.3">
      <c r="A22099" s="1" t="s">
        <v>390</v>
      </c>
      <c r="B22099" s="1" t="s">
        <v>395</v>
      </c>
      <c r="C22099">
        <v>65.485616999999905</v>
      </c>
      <c r="D22099">
        <v>41.149797</v>
      </c>
    </row>
    <row r="22100" spans="1:4" x14ac:dyDescent="0.3">
      <c r="A22100" s="1" t="s">
        <v>390</v>
      </c>
      <c r="B22100" s="1" t="s">
        <v>395</v>
      </c>
      <c r="C22100">
        <v>66.112636999999907</v>
      </c>
      <c r="D22100">
        <v>41.100026999999997</v>
      </c>
    </row>
    <row r="22101" spans="1:4" x14ac:dyDescent="0.3">
      <c r="A22101" s="1" t="s">
        <v>390</v>
      </c>
      <c r="B22101" s="1" t="s">
        <v>395</v>
      </c>
      <c r="C22101">
        <v>66.661686999999901</v>
      </c>
      <c r="D22101">
        <v>40.953790999999903</v>
      </c>
    </row>
    <row r="22102" spans="1:4" x14ac:dyDescent="0.3">
      <c r="A22102" s="1" t="s">
        <v>390</v>
      </c>
      <c r="B22102" s="1" t="s">
        <v>395</v>
      </c>
      <c r="C22102">
        <v>67.894586999999902</v>
      </c>
      <c r="D22102">
        <v>40.499846999999903</v>
      </c>
    </row>
    <row r="22103" spans="1:4" x14ac:dyDescent="0.3">
      <c r="A22103" s="1" t="s">
        <v>390</v>
      </c>
      <c r="B22103" s="1" t="s">
        <v>395</v>
      </c>
      <c r="C22103">
        <v>69.249036999999902</v>
      </c>
      <c r="D22103">
        <v>40.208941999999901</v>
      </c>
    </row>
    <row r="22104" spans="1:4" x14ac:dyDescent="0.3">
      <c r="A22104" s="1" t="s">
        <v>390</v>
      </c>
      <c r="B22104" s="1" t="s">
        <v>395</v>
      </c>
      <c r="C22104">
        <v>70.152366999999899</v>
      </c>
      <c r="D22104">
        <v>39.924482999999903</v>
      </c>
    </row>
    <row r="22105" spans="1:4" x14ac:dyDescent="0.3">
      <c r="A22105" s="1" t="s">
        <v>390</v>
      </c>
      <c r="B22105" s="1" t="s">
        <v>395</v>
      </c>
      <c r="C22105">
        <v>70.895526999999902</v>
      </c>
      <c r="D22105">
        <v>39.464091999999901</v>
      </c>
    </row>
    <row r="22106" spans="1:4" x14ac:dyDescent="0.3">
      <c r="A22106" s="1" t="s">
        <v>390</v>
      </c>
      <c r="B22106" s="1" t="s">
        <v>395</v>
      </c>
      <c r="C22106">
        <v>71.6249269999999</v>
      </c>
      <c r="D22106">
        <v>38.809278999999997</v>
      </c>
    </row>
    <row r="22107" spans="1:4" x14ac:dyDescent="0.3">
      <c r="A22107" s="1" t="s">
        <v>390</v>
      </c>
      <c r="B22107" s="1" t="s">
        <v>395</v>
      </c>
      <c r="C22107">
        <v>72.542017999999899</v>
      </c>
      <c r="D22107">
        <v>38.288025999999903</v>
      </c>
    </row>
    <row r="22108" spans="1:4" x14ac:dyDescent="0.3">
      <c r="A22108" s="1" t="s">
        <v>390</v>
      </c>
      <c r="B22108" s="1" t="s">
        <v>395</v>
      </c>
      <c r="C22108">
        <v>73.794851999999906</v>
      </c>
      <c r="D22108">
        <v>37.9771819999999</v>
      </c>
    </row>
    <row r="22109" spans="1:4" x14ac:dyDescent="0.3">
      <c r="A22109" s="1" t="s">
        <v>390</v>
      </c>
      <c r="B22109" s="1" t="s">
        <v>395</v>
      </c>
      <c r="C22109">
        <v>75.129363999999995</v>
      </c>
      <c r="D22109">
        <v>37.5823859999999</v>
      </c>
    </row>
    <row r="22110" spans="1:4" x14ac:dyDescent="0.3">
      <c r="A22110" s="1" t="s">
        <v>390</v>
      </c>
      <c r="B22110" s="1" t="s">
        <v>395</v>
      </c>
      <c r="C22110">
        <v>77.086042999999904</v>
      </c>
      <c r="D22110">
        <v>37.187916999999899</v>
      </c>
    </row>
    <row r="22111" spans="1:4" x14ac:dyDescent="0.3">
      <c r="A22111" s="1" t="s">
        <v>390</v>
      </c>
      <c r="B22111" s="1" t="s">
        <v>395</v>
      </c>
      <c r="C22111">
        <v>78.892775999999898</v>
      </c>
      <c r="D22111">
        <v>36.955166999999904</v>
      </c>
    </row>
    <row r="22112" spans="1:4" x14ac:dyDescent="0.3">
      <c r="A22112" s="1" t="s">
        <v>390</v>
      </c>
      <c r="B22112" s="1" t="s">
        <v>395</v>
      </c>
      <c r="C22112">
        <v>80.113040999999896</v>
      </c>
      <c r="D22112">
        <v>36.563966999999899</v>
      </c>
    </row>
    <row r="22113" spans="1:4" x14ac:dyDescent="0.3">
      <c r="A22113" s="1" t="s">
        <v>390</v>
      </c>
      <c r="B22113" s="1" t="s">
        <v>395</v>
      </c>
      <c r="C22113">
        <v>81.072393999999903</v>
      </c>
      <c r="D22113">
        <v>37.010019999999898</v>
      </c>
    </row>
    <row r="22114" spans="1:4" x14ac:dyDescent="0.3">
      <c r="A22114" s="1" t="s">
        <v>390</v>
      </c>
      <c r="B22114" s="1" t="s">
        <v>395</v>
      </c>
      <c r="C22114">
        <v>84.302679999999896</v>
      </c>
      <c r="D22114">
        <v>37.386382999999903</v>
      </c>
    </row>
    <row r="22115" spans="1:4" x14ac:dyDescent="0.3">
      <c r="A22115" s="1" t="s">
        <v>390</v>
      </c>
      <c r="B22115" s="1" t="s">
        <v>395</v>
      </c>
      <c r="C22115">
        <v>85.579035999999903</v>
      </c>
      <c r="D22115">
        <v>37.535512999999902</v>
      </c>
    </row>
    <row r="22116" spans="1:4" x14ac:dyDescent="0.3">
      <c r="A22116" s="1" t="s">
        <v>390</v>
      </c>
      <c r="B22116" s="1" t="s">
        <v>395</v>
      </c>
      <c r="C22116">
        <v>87.360452999999893</v>
      </c>
      <c r="D22116">
        <v>37.6999929999999</v>
      </c>
    </row>
    <row r="22117" spans="1:4" x14ac:dyDescent="0.3">
      <c r="A22117" s="1" t="s">
        <v>390</v>
      </c>
      <c r="B22117" s="1" t="s">
        <v>395</v>
      </c>
      <c r="C22117">
        <v>88.485242999999997</v>
      </c>
      <c r="D22117">
        <v>38.392497999999897</v>
      </c>
    </row>
    <row r="22118" spans="1:4" x14ac:dyDescent="0.3">
      <c r="A22118" s="1" t="s">
        <v>390</v>
      </c>
      <c r="B22118" s="1" t="s">
        <v>395</v>
      </c>
      <c r="C22118">
        <v>89.477372000000003</v>
      </c>
      <c r="D22118">
        <v>38.9544789999999</v>
      </c>
    </row>
    <row r="22119" spans="1:4" x14ac:dyDescent="0.3">
      <c r="A22119" s="1" t="s">
        <v>390</v>
      </c>
      <c r="B22119" s="1" t="s">
        <v>395</v>
      </c>
      <c r="C22119">
        <v>91.072647000000003</v>
      </c>
      <c r="D22119">
        <v>37.8109889999999</v>
      </c>
    </row>
    <row r="22120" spans="1:4" x14ac:dyDescent="0.3">
      <c r="A22120" s="1" t="s">
        <v>390</v>
      </c>
      <c r="B22120" s="1" t="s">
        <v>395</v>
      </c>
      <c r="C22120">
        <v>91.594290999999998</v>
      </c>
      <c r="D22120">
        <v>35.739889999999903</v>
      </c>
    </row>
    <row r="22121" spans="1:4" x14ac:dyDescent="0.3">
      <c r="A22121" s="1" t="s">
        <v>390</v>
      </c>
      <c r="B22121" s="1" t="s">
        <v>395</v>
      </c>
      <c r="C22121">
        <v>81.480120999999997</v>
      </c>
      <c r="D22121">
        <v>37.151169999999901</v>
      </c>
    </row>
    <row r="22122" spans="1:4" x14ac:dyDescent="0.3">
      <c r="A22122" s="1" t="s">
        <v>390</v>
      </c>
      <c r="B22122" s="1" t="s">
        <v>395</v>
      </c>
      <c r="C22122">
        <v>82.917332999999999</v>
      </c>
      <c r="D22122">
        <v>37.3133639999999</v>
      </c>
    </row>
    <row r="22123" spans="1:4" x14ac:dyDescent="0.3">
      <c r="A22123" s="1" t="s">
        <v>390</v>
      </c>
      <c r="B22123" s="1" t="s">
        <v>395</v>
      </c>
      <c r="C22123">
        <v>84.302679999999995</v>
      </c>
      <c r="D22123">
        <v>37.3863839999999</v>
      </c>
    </row>
    <row r="22124" spans="1:4" x14ac:dyDescent="0.3">
      <c r="A22124" s="1" t="s">
        <v>390</v>
      </c>
      <c r="B22124" s="1" t="s">
        <v>395</v>
      </c>
      <c r="C22124">
        <v>91.594290999999998</v>
      </c>
      <c r="D22124">
        <v>35.739890999999901</v>
      </c>
    </row>
    <row r="22125" spans="1:4" x14ac:dyDescent="0.3">
      <c r="A22125" s="1" t="s">
        <v>390</v>
      </c>
      <c r="B22125" s="1" t="s">
        <v>395</v>
      </c>
      <c r="C22125">
        <v>92.270116999999999</v>
      </c>
      <c r="D22125">
        <v>35.409084999999898</v>
      </c>
    </row>
    <row r="22126" spans="1:4" x14ac:dyDescent="0.3">
      <c r="A22126" s="1" t="s">
        <v>390</v>
      </c>
      <c r="B22126" s="1" t="s">
        <v>395</v>
      </c>
      <c r="C22126">
        <v>93.005571000000003</v>
      </c>
      <c r="D22126">
        <v>35.2302549999999</v>
      </c>
    </row>
    <row r="22127" spans="1:4" x14ac:dyDescent="0.3">
      <c r="A22127" s="1" t="s">
        <v>390</v>
      </c>
      <c r="B22127" s="1" t="s">
        <v>395</v>
      </c>
      <c r="C22127">
        <v>93.806529999999995</v>
      </c>
      <c r="D22127">
        <v>35.076349999999898</v>
      </c>
    </row>
    <row r="22128" spans="1:4" x14ac:dyDescent="0.3">
      <c r="A22128" s="1" t="s">
        <v>390</v>
      </c>
      <c r="B22128" s="1" t="s">
        <v>395</v>
      </c>
      <c r="C22128">
        <v>94.534457000000003</v>
      </c>
      <c r="D22128">
        <v>34.563824999999902</v>
      </c>
    </row>
    <row r="22129" spans="1:4" x14ac:dyDescent="0.3">
      <c r="A22129" s="1" t="s">
        <v>390</v>
      </c>
      <c r="B22129" s="1" t="s">
        <v>395</v>
      </c>
      <c r="C22129">
        <v>94.877808999999999</v>
      </c>
      <c r="D22129">
        <v>31.3968139999999</v>
      </c>
    </row>
    <row r="22130" spans="1:4" x14ac:dyDescent="0.3">
      <c r="A22130" s="1" t="s">
        <v>390</v>
      </c>
      <c r="B22130" s="1" t="s">
        <v>395</v>
      </c>
      <c r="C22130">
        <v>94.652062999999998</v>
      </c>
      <c r="D22130">
        <v>27.977854999999899</v>
      </c>
    </row>
    <row r="22131" spans="1:4" x14ac:dyDescent="0.3">
      <c r="A22131" s="1" t="s">
        <v>390</v>
      </c>
      <c r="B22131" s="1" t="s">
        <v>395</v>
      </c>
      <c r="C22131">
        <v>94.660162999999997</v>
      </c>
      <c r="D22131">
        <v>26.883821999999899</v>
      </c>
    </row>
    <row r="22132" spans="1:4" x14ac:dyDescent="0.3">
      <c r="A22132" s="1" t="s">
        <v>390</v>
      </c>
      <c r="B22132" s="1" t="s">
        <v>395</v>
      </c>
      <c r="C22132">
        <v>94.652062999999998</v>
      </c>
      <c r="D22132">
        <v>25.860935999999899</v>
      </c>
    </row>
    <row r="22133" spans="1:4" x14ac:dyDescent="0.3">
      <c r="A22133" s="1" t="s">
        <v>390</v>
      </c>
      <c r="B22133" s="1" t="s">
        <v>395</v>
      </c>
      <c r="C22133">
        <v>94.539162000000005</v>
      </c>
      <c r="D22133">
        <v>25.293012999999899</v>
      </c>
    </row>
    <row r="22134" spans="1:4" x14ac:dyDescent="0.3">
      <c r="A22134" s="1" t="s">
        <v>390</v>
      </c>
      <c r="B22134" s="1" t="s">
        <v>395</v>
      </c>
      <c r="C22134">
        <v>94.377568999999994</v>
      </c>
      <c r="D22134">
        <v>24.684869999999901</v>
      </c>
    </row>
    <row r="22135" spans="1:4" x14ac:dyDescent="0.3">
      <c r="A22135" s="1" t="s">
        <v>390</v>
      </c>
      <c r="B22135" s="1" t="s">
        <v>395</v>
      </c>
      <c r="C22135">
        <v>94.400799000000006</v>
      </c>
      <c r="D22135">
        <v>23.491191999999899</v>
      </c>
    </row>
    <row r="22136" spans="1:4" x14ac:dyDescent="0.3">
      <c r="A22136" s="1" t="s">
        <v>390</v>
      </c>
      <c r="B22136" s="1" t="s">
        <v>395</v>
      </c>
      <c r="C22136">
        <v>94.456129000000004</v>
      </c>
      <c r="D22136">
        <v>21.862310999999899</v>
      </c>
    </row>
    <row r="22137" spans="1:4" x14ac:dyDescent="0.3">
      <c r="A22137" s="1" t="s">
        <v>390</v>
      </c>
      <c r="B22137" s="1" t="s">
        <v>395</v>
      </c>
      <c r="C22137">
        <v>94.528839000000005</v>
      </c>
      <c r="D22137">
        <v>20.145518999999901</v>
      </c>
    </row>
    <row r="22138" spans="1:4" x14ac:dyDescent="0.3">
      <c r="A22138" s="1" t="s">
        <v>390</v>
      </c>
      <c r="B22138" s="1" t="s">
        <v>395</v>
      </c>
      <c r="C22138">
        <v>94.769670000000005</v>
      </c>
      <c r="D22138">
        <v>18.569325999999901</v>
      </c>
    </row>
    <row r="22139" spans="1:4" x14ac:dyDescent="0.3">
      <c r="A22139" s="1" t="s">
        <v>390</v>
      </c>
      <c r="B22139" s="1" t="s">
        <v>395</v>
      </c>
      <c r="C22139">
        <v>95.398336</v>
      </c>
      <c r="D22139">
        <v>17.439037999999901</v>
      </c>
    </row>
    <row r="22140" spans="1:4" x14ac:dyDescent="0.3">
      <c r="A22140" s="1" t="s">
        <v>390</v>
      </c>
      <c r="B22140" s="1" t="s">
        <v>395</v>
      </c>
      <c r="C22140">
        <v>95.985016999999999</v>
      </c>
      <c r="D22140">
        <v>16.2171939999999</v>
      </c>
    </row>
    <row r="22141" spans="1:4" x14ac:dyDescent="0.3">
      <c r="A22141" s="1" t="s">
        <v>390</v>
      </c>
      <c r="B22141" s="1" t="s">
        <v>395</v>
      </c>
      <c r="C22141">
        <v>96.324252999999999</v>
      </c>
      <c r="D22141">
        <v>14.7927719999999</v>
      </c>
    </row>
    <row r="22142" spans="1:4" x14ac:dyDescent="0.3">
      <c r="A22142" s="1" t="s">
        <v>390</v>
      </c>
      <c r="B22142" s="1" t="s">
        <v>395</v>
      </c>
      <c r="C22142">
        <v>97.043475999999998</v>
      </c>
      <c r="D22142">
        <v>13.3946349999999</v>
      </c>
    </row>
    <row r="22143" spans="1:4" x14ac:dyDescent="0.3">
      <c r="A22143" s="1" t="s">
        <v>390</v>
      </c>
      <c r="B22143" s="1" t="s">
        <v>395</v>
      </c>
      <c r="C22143">
        <v>98.767560000000003</v>
      </c>
      <c r="D22143">
        <v>12.582090999999901</v>
      </c>
    </row>
    <row r="22144" spans="1:4" x14ac:dyDescent="0.3">
      <c r="A22144" s="1" t="s">
        <v>390</v>
      </c>
      <c r="B22144" s="1" t="s">
        <v>395</v>
      </c>
      <c r="C22144">
        <v>100.5324</v>
      </c>
      <c r="D22144">
        <v>11.983355999999899</v>
      </c>
    </row>
    <row r="22145" spans="1:4" x14ac:dyDescent="0.3">
      <c r="A22145" s="1" t="s">
        <v>390</v>
      </c>
      <c r="B22145" s="1" t="s">
        <v>395</v>
      </c>
      <c r="C22145">
        <v>101.2159</v>
      </c>
      <c r="D22145">
        <v>11.350043999999899</v>
      </c>
    </row>
    <row r="22146" spans="1:4" x14ac:dyDescent="0.3">
      <c r="A22146" s="1" t="s">
        <v>390</v>
      </c>
      <c r="B22146" s="1" t="s">
        <v>395</v>
      </c>
      <c r="C22146">
        <v>101.94368</v>
      </c>
      <c r="D22146">
        <v>10.8465699999999</v>
      </c>
    </row>
    <row r="22147" spans="1:4" x14ac:dyDescent="0.3">
      <c r="A22147" s="1" t="s">
        <v>390</v>
      </c>
      <c r="B22147" s="1" t="s">
        <v>395</v>
      </c>
      <c r="C22147">
        <v>104.48430999999999</v>
      </c>
      <c r="D22147">
        <v>9.8232155999999797</v>
      </c>
    </row>
    <row r="22148" spans="1:4" x14ac:dyDescent="0.3">
      <c r="A22148" s="1" t="s">
        <v>390</v>
      </c>
      <c r="B22148" s="1" t="s">
        <v>395</v>
      </c>
      <c r="C22148">
        <v>107.35359</v>
      </c>
      <c r="D22148">
        <v>9.1607965999999799</v>
      </c>
    </row>
    <row r="22149" spans="1:4" x14ac:dyDescent="0.3">
      <c r="A22149" s="1" t="s">
        <v>390</v>
      </c>
      <c r="B22149" s="1" t="s">
        <v>395</v>
      </c>
      <c r="C22149">
        <v>108.61868</v>
      </c>
      <c r="D22149">
        <v>8.7707305999999807</v>
      </c>
    </row>
    <row r="22150" spans="1:4" x14ac:dyDescent="0.3">
      <c r="A22150" s="1" t="s">
        <v>390</v>
      </c>
      <c r="B22150" s="1" t="s">
        <v>395</v>
      </c>
      <c r="C22150">
        <v>109.94092999999999</v>
      </c>
      <c r="D22150">
        <v>8.2982695999999798</v>
      </c>
    </row>
    <row r="22151" spans="1:4" x14ac:dyDescent="0.3">
      <c r="A22151" s="1" t="s">
        <v>390</v>
      </c>
      <c r="B22151" s="1" t="s">
        <v>395</v>
      </c>
      <c r="C22151">
        <v>110.78180999999999</v>
      </c>
      <c r="D22151">
        <v>8.1588165999999802</v>
      </c>
    </row>
    <row r="22152" spans="1:4" x14ac:dyDescent="0.3">
      <c r="A22152" s="1" t="s">
        <v>390</v>
      </c>
      <c r="B22152" s="1" t="s">
        <v>395</v>
      </c>
      <c r="C22152">
        <v>111.58741999999999</v>
      </c>
      <c r="D22152">
        <v>7.9454495999999804</v>
      </c>
    </row>
    <row r="22153" spans="1:4" x14ac:dyDescent="0.3">
      <c r="A22153" s="1" t="s">
        <v>390</v>
      </c>
      <c r="B22153" s="1" t="s">
        <v>395</v>
      </c>
      <c r="C22153">
        <v>112.19345</v>
      </c>
      <c r="D22153">
        <v>7.7010045999999797</v>
      </c>
    </row>
    <row r="22154" spans="1:4" x14ac:dyDescent="0.3">
      <c r="A22154" s="1" t="s">
        <v>390</v>
      </c>
      <c r="B22154" s="1" t="s">
        <v>395</v>
      </c>
      <c r="C22154">
        <v>112.76349</v>
      </c>
      <c r="D22154">
        <v>7.5535845999999802</v>
      </c>
    </row>
    <row r="22155" spans="1:4" x14ac:dyDescent="0.3">
      <c r="A22155" s="1" t="s">
        <v>390</v>
      </c>
      <c r="B22155" s="1" t="s">
        <v>395</v>
      </c>
      <c r="C22155">
        <v>113.23699999999999</v>
      </c>
      <c r="D22155">
        <v>7.5074845999999802</v>
      </c>
    </row>
    <row r="22156" spans="1:4" x14ac:dyDescent="0.3">
      <c r="A22156" s="1" t="s">
        <v>390</v>
      </c>
      <c r="B22156" s="1" t="s">
        <v>395</v>
      </c>
      <c r="C22156">
        <v>113.70434</v>
      </c>
      <c r="D22156">
        <v>7.5142845999999803</v>
      </c>
    </row>
    <row r="22157" spans="1:4" x14ac:dyDescent="0.3">
      <c r="A22157" s="1" t="s">
        <v>390</v>
      </c>
      <c r="B22157" s="1" t="s">
        <v>395</v>
      </c>
      <c r="C22157">
        <v>115.38885000000001</v>
      </c>
      <c r="D22157">
        <v>7.7067775999999801</v>
      </c>
    </row>
    <row r="22158" spans="1:4" x14ac:dyDescent="0.3">
      <c r="A22158" s="1" t="s">
        <v>390</v>
      </c>
      <c r="B22158" s="1" t="s">
        <v>395</v>
      </c>
      <c r="C22158">
        <v>116.99733000000001</v>
      </c>
      <c r="D22158">
        <v>7.4750045999999797</v>
      </c>
    </row>
    <row r="22159" spans="1:4" x14ac:dyDescent="0.3">
      <c r="A22159" s="1" t="s">
        <v>390</v>
      </c>
      <c r="B22159" s="1" t="s">
        <v>395</v>
      </c>
      <c r="C22159">
        <v>118.19871000000001</v>
      </c>
      <c r="D22159">
        <v>6.7817135999999802</v>
      </c>
    </row>
    <row r="22160" spans="1:4" x14ac:dyDescent="0.3">
      <c r="A22160" s="1" t="s">
        <v>390</v>
      </c>
      <c r="B22160" s="1" t="s">
        <v>395</v>
      </c>
      <c r="C22160">
        <v>119.34945999999999</v>
      </c>
      <c r="D22160">
        <v>6.2598925999999802</v>
      </c>
    </row>
    <row r="22161" spans="1:4" x14ac:dyDescent="0.3">
      <c r="A22161" s="1" t="s">
        <v>390</v>
      </c>
      <c r="B22161" s="1" t="s">
        <v>395</v>
      </c>
      <c r="C22161">
        <v>121.83064</v>
      </c>
      <c r="D22161">
        <v>5.6718595999999799</v>
      </c>
    </row>
    <row r="22162" spans="1:4" x14ac:dyDescent="0.3">
      <c r="A22162" s="1" t="s">
        <v>390</v>
      </c>
      <c r="B22162" s="1" t="s">
        <v>395</v>
      </c>
      <c r="C22162">
        <v>124.05373</v>
      </c>
      <c r="D22162">
        <v>4.8876585999999804</v>
      </c>
    </row>
    <row r="22163" spans="1:4" x14ac:dyDescent="0.3">
      <c r="A22163" s="1" t="s">
        <v>390</v>
      </c>
      <c r="B22163" s="1" t="s">
        <v>395</v>
      </c>
      <c r="C22163">
        <v>124.7786</v>
      </c>
      <c r="D22163">
        <v>4.5071135999999798</v>
      </c>
    </row>
    <row r="22164" spans="1:4" x14ac:dyDescent="0.3">
      <c r="A22164" s="1" t="s">
        <v>390</v>
      </c>
      <c r="B22164" s="1" t="s">
        <v>395</v>
      </c>
      <c r="C22164">
        <v>125.465009999999</v>
      </c>
      <c r="D22164">
        <v>4.2212995999999796</v>
      </c>
    </row>
    <row r="22165" spans="1:4" x14ac:dyDescent="0.3">
      <c r="A22165" s="1" t="s">
        <v>390</v>
      </c>
      <c r="B22165" s="1" t="s">
        <v>395</v>
      </c>
      <c r="C22165">
        <v>125.957129999999</v>
      </c>
      <c r="D22165">
        <v>4.0623245999999797</v>
      </c>
    </row>
    <row r="22166" spans="1:4" x14ac:dyDescent="0.3">
      <c r="A22166" s="1" t="s">
        <v>390</v>
      </c>
      <c r="B22166" s="1" t="s">
        <v>395</v>
      </c>
      <c r="C22166">
        <v>126.405859999999</v>
      </c>
      <c r="D22166">
        <v>3.9860845999999799</v>
      </c>
    </row>
    <row r="22167" spans="1:4" x14ac:dyDescent="0.3">
      <c r="A22167" s="1" t="s">
        <v>390</v>
      </c>
      <c r="B22167" s="1" t="s">
        <v>395</v>
      </c>
      <c r="C22167">
        <v>128.18244999999999</v>
      </c>
      <c r="D22167">
        <v>3.7057985999999801</v>
      </c>
    </row>
    <row r="22168" spans="1:4" x14ac:dyDescent="0.3">
      <c r="A22168" s="1" t="s">
        <v>390</v>
      </c>
      <c r="B22168" s="1" t="s">
        <v>395</v>
      </c>
      <c r="C22168">
        <v>129.69883999999999</v>
      </c>
      <c r="D22168">
        <v>3.51565759999998</v>
      </c>
    </row>
    <row r="22169" spans="1:4" x14ac:dyDescent="0.3">
      <c r="A22169" s="1" t="s">
        <v>390</v>
      </c>
      <c r="B22169" s="1" t="s">
        <v>395</v>
      </c>
      <c r="C22169">
        <v>130.30257999999901</v>
      </c>
      <c r="D22169">
        <v>3.59409759999998</v>
      </c>
    </row>
    <row r="22170" spans="1:4" x14ac:dyDescent="0.3">
      <c r="A22170" s="1" t="s">
        <v>390</v>
      </c>
      <c r="B22170" s="1" t="s">
        <v>395</v>
      </c>
      <c r="C22170">
        <v>130.87490999999901</v>
      </c>
      <c r="D22170">
        <v>3.6725375999999801</v>
      </c>
    </row>
    <row r="22171" spans="1:4" x14ac:dyDescent="0.3">
      <c r="A22171" s="1" t="s">
        <v>390</v>
      </c>
      <c r="B22171" s="1" t="s">
        <v>395</v>
      </c>
      <c r="C22171">
        <v>131.458709999999</v>
      </c>
      <c r="D22171">
        <v>3.6010575999999799</v>
      </c>
    </row>
    <row r="22172" spans="1:4" x14ac:dyDescent="0.3">
      <c r="A22172" s="1" t="s">
        <v>390</v>
      </c>
      <c r="B22172" s="1" t="s">
        <v>395</v>
      </c>
      <c r="C22172">
        <v>132.05097999999899</v>
      </c>
      <c r="D22172">
        <v>3.5156475999999799</v>
      </c>
    </row>
    <row r="22173" spans="1:4" x14ac:dyDescent="0.3">
      <c r="A22173" s="1" t="s">
        <v>390</v>
      </c>
      <c r="B22173" s="1" t="s">
        <v>394</v>
      </c>
      <c r="C22173">
        <v>57.253154000000002</v>
      </c>
      <c r="D22173">
        <v>93.742146000000005</v>
      </c>
    </row>
    <row r="22174" spans="1:4" x14ac:dyDescent="0.3">
      <c r="A22174" s="1" t="s">
        <v>390</v>
      </c>
      <c r="B22174" s="1" t="s">
        <v>394</v>
      </c>
      <c r="C22174">
        <v>60.946443000000002</v>
      </c>
      <c r="D22174">
        <v>93.177193000000003</v>
      </c>
    </row>
    <row r="22175" spans="1:4" x14ac:dyDescent="0.3">
      <c r="A22175" s="1" t="s">
        <v>390</v>
      </c>
      <c r="B22175" s="1" t="s">
        <v>394</v>
      </c>
      <c r="C22175">
        <v>64.779978</v>
      </c>
      <c r="D22175">
        <v>92.330866999999998</v>
      </c>
    </row>
    <row r="22176" spans="1:4" x14ac:dyDescent="0.3">
      <c r="A22176" s="1" t="s">
        <v>390</v>
      </c>
      <c r="B22176" s="1" t="s">
        <v>394</v>
      </c>
      <c r="C22176">
        <v>68.540302999999994</v>
      </c>
      <c r="D22176">
        <v>91.201934999999906</v>
      </c>
    </row>
    <row r="22177" spans="1:4" x14ac:dyDescent="0.3">
      <c r="A22177" s="1" t="s">
        <v>390</v>
      </c>
      <c r="B22177" s="1" t="s">
        <v>394</v>
      </c>
      <c r="C22177">
        <v>72.306801999999905</v>
      </c>
      <c r="D22177">
        <v>89.939453999999998</v>
      </c>
    </row>
    <row r="22178" spans="1:4" x14ac:dyDescent="0.3">
      <c r="A22178" s="1" t="s">
        <v>390</v>
      </c>
      <c r="B22178" s="1" t="s">
        <v>394</v>
      </c>
      <c r="C22178">
        <v>74.573169999999905</v>
      </c>
      <c r="D22178">
        <v>89.536709999999999</v>
      </c>
    </row>
    <row r="22179" spans="1:4" x14ac:dyDescent="0.3">
      <c r="A22179" s="1" t="s">
        <v>390</v>
      </c>
      <c r="B22179" s="1" t="s">
        <v>394</v>
      </c>
      <c r="C22179">
        <v>76.775852999999898</v>
      </c>
      <c r="D22179">
        <v>89.077162000000001</v>
      </c>
    </row>
    <row r="22180" spans="1:4" x14ac:dyDescent="0.3">
      <c r="A22180" s="1" t="s">
        <v>390</v>
      </c>
      <c r="B22180" s="1" t="s">
        <v>394</v>
      </c>
      <c r="C22180">
        <v>77.775979999999905</v>
      </c>
      <c r="D22180">
        <v>88.714845999999994</v>
      </c>
    </row>
    <row r="22181" spans="1:4" x14ac:dyDescent="0.3">
      <c r="A22181" s="1" t="s">
        <v>390</v>
      </c>
      <c r="B22181" s="1" t="s">
        <v>394</v>
      </c>
      <c r="C22181">
        <v>78.657558999999907</v>
      </c>
      <c r="D22181">
        <v>88.253915999999904</v>
      </c>
    </row>
    <row r="22182" spans="1:4" x14ac:dyDescent="0.3">
      <c r="A22182" s="1" t="s">
        <v>390</v>
      </c>
      <c r="B22182" s="1" t="s">
        <v>394</v>
      </c>
      <c r="C22182">
        <v>79.328533999999905</v>
      </c>
      <c r="D22182">
        <v>87.944080999999898</v>
      </c>
    </row>
    <row r="22183" spans="1:4" x14ac:dyDescent="0.3">
      <c r="A22183" s="1" t="s">
        <v>390</v>
      </c>
      <c r="B22183" s="1" t="s">
        <v>394</v>
      </c>
      <c r="C22183">
        <v>80.068838999999997</v>
      </c>
      <c r="D22183">
        <v>87.861810999999904</v>
      </c>
    </row>
    <row r="22184" spans="1:4" x14ac:dyDescent="0.3">
      <c r="A22184" s="1" t="s">
        <v>390</v>
      </c>
      <c r="B22184" s="1" t="s">
        <v>394</v>
      </c>
      <c r="C22184">
        <v>81.405819999999906</v>
      </c>
      <c r="D22184">
        <v>87.536364999999904</v>
      </c>
    </row>
    <row r="22185" spans="1:4" x14ac:dyDescent="0.3">
      <c r="A22185" s="1" t="s">
        <v>390</v>
      </c>
      <c r="B22185" s="1" t="s">
        <v>394</v>
      </c>
      <c r="C22185">
        <v>82.656184999999994</v>
      </c>
      <c r="D22185">
        <v>87.116890999999995</v>
      </c>
    </row>
    <row r="22186" spans="1:4" x14ac:dyDescent="0.3">
      <c r="A22186" s="1" t="s">
        <v>390</v>
      </c>
      <c r="B22186" s="1" t="s">
        <v>394</v>
      </c>
      <c r="C22186">
        <v>83.373290999999995</v>
      </c>
      <c r="D22186">
        <v>87.106211000000002</v>
      </c>
    </row>
    <row r="22187" spans="1:4" x14ac:dyDescent="0.3">
      <c r="A22187" s="1" t="s">
        <v>390</v>
      </c>
      <c r="B22187" s="1" t="s">
        <v>394</v>
      </c>
      <c r="C22187">
        <v>84.067464000000001</v>
      </c>
      <c r="D22187">
        <v>87.116890999999995</v>
      </c>
    </row>
    <row r="22188" spans="1:4" x14ac:dyDescent="0.3">
      <c r="A22188" s="1" t="s">
        <v>390</v>
      </c>
      <c r="B22188" s="1" t="s">
        <v>394</v>
      </c>
      <c r="C22188">
        <v>85.404622000000003</v>
      </c>
      <c r="D22188">
        <v>86.862332999999893</v>
      </c>
    </row>
    <row r="22189" spans="1:4" x14ac:dyDescent="0.3">
      <c r="A22189" s="1" t="s">
        <v>390</v>
      </c>
      <c r="B22189" s="1" t="s">
        <v>394</v>
      </c>
      <c r="C22189">
        <v>86.654809999999998</v>
      </c>
      <c r="D22189">
        <v>86.607418999999993</v>
      </c>
    </row>
    <row r="22190" spans="1:4" x14ac:dyDescent="0.3">
      <c r="A22190" s="1" t="s">
        <v>390</v>
      </c>
      <c r="B22190" s="1" t="s">
        <v>394</v>
      </c>
      <c r="C22190">
        <v>87.062345999999906</v>
      </c>
      <c r="D22190">
        <v>86.631788999999998</v>
      </c>
    </row>
    <row r="22191" spans="1:4" x14ac:dyDescent="0.3">
      <c r="A22191" s="1" t="s">
        <v>390</v>
      </c>
      <c r="B22191" s="1" t="s">
        <v>394</v>
      </c>
      <c r="C22191">
        <v>87.595662999999902</v>
      </c>
      <c r="D22191">
        <v>86.646468999999996</v>
      </c>
    </row>
    <row r="22192" spans="1:4" x14ac:dyDescent="0.3">
      <c r="A22192" s="1" t="s">
        <v>390</v>
      </c>
      <c r="B22192" s="1" t="s">
        <v>394</v>
      </c>
      <c r="C22192">
        <v>88.6355989999999</v>
      </c>
      <c r="D22192">
        <v>86.303882000000002</v>
      </c>
    </row>
    <row r="22193" spans="1:4" x14ac:dyDescent="0.3">
      <c r="A22193" s="1" t="s">
        <v>390</v>
      </c>
      <c r="B22193" s="1" t="s">
        <v>394</v>
      </c>
      <c r="C22193">
        <v>89.712581999999898</v>
      </c>
      <c r="D22193">
        <v>85.784177</v>
      </c>
    </row>
    <row r="22194" spans="1:4" x14ac:dyDescent="0.3">
      <c r="A22194" s="1" t="s">
        <v>390</v>
      </c>
      <c r="B22194" s="1" t="s">
        <v>394</v>
      </c>
      <c r="C22194">
        <v>90.477495999999903</v>
      </c>
      <c r="D22194">
        <v>85.414922000000004</v>
      </c>
    </row>
    <row r="22195" spans="1:4" x14ac:dyDescent="0.3">
      <c r="A22195" s="1" t="s">
        <v>390</v>
      </c>
      <c r="B22195" s="1" t="s">
        <v>394</v>
      </c>
      <c r="C22195">
        <v>91.123861999999903</v>
      </c>
      <c r="D22195">
        <v>84.999976000000004</v>
      </c>
    </row>
    <row r="22196" spans="1:4" x14ac:dyDescent="0.3">
      <c r="A22196" s="1" t="s">
        <v>390</v>
      </c>
      <c r="B22196" s="1" t="s">
        <v>394</v>
      </c>
      <c r="C22196">
        <v>91.659324999999995</v>
      </c>
      <c r="D22196">
        <v>84.520522999999997</v>
      </c>
    </row>
    <row r="22197" spans="1:4" x14ac:dyDescent="0.3">
      <c r="A22197" s="1" t="s">
        <v>390</v>
      </c>
      <c r="B22197" s="1" t="s">
        <v>394</v>
      </c>
      <c r="C22197">
        <v>92.299927999999994</v>
      </c>
      <c r="D22197">
        <v>84.176729999999907</v>
      </c>
    </row>
    <row r="22198" spans="1:4" x14ac:dyDescent="0.3">
      <c r="A22198" s="1" t="s">
        <v>390</v>
      </c>
      <c r="B22198" s="1" t="s">
        <v>394</v>
      </c>
      <c r="C22198">
        <v>92.742391999999995</v>
      </c>
      <c r="D22198">
        <v>84.107369999999904</v>
      </c>
    </row>
    <row r="22199" spans="1:4" x14ac:dyDescent="0.3">
      <c r="A22199" s="1" t="s">
        <v>390</v>
      </c>
      <c r="B22199" s="1" t="s">
        <v>394</v>
      </c>
      <c r="C22199">
        <v>93.162454999999994</v>
      </c>
      <c r="D22199">
        <v>84.216013999999902</v>
      </c>
    </row>
    <row r="22200" spans="1:4" x14ac:dyDescent="0.3">
      <c r="A22200" s="1" t="s">
        <v>390</v>
      </c>
      <c r="B22200" s="1" t="s">
        <v>394</v>
      </c>
      <c r="C22200">
        <v>100.29718</v>
      </c>
      <c r="D22200">
        <v>82.687127999999902</v>
      </c>
    </row>
    <row r="22201" spans="1:4" x14ac:dyDescent="0.3">
      <c r="A22201" s="1" t="s">
        <v>390</v>
      </c>
      <c r="B22201" s="1" t="s">
        <v>394</v>
      </c>
      <c r="C22201">
        <v>98.785228000000004</v>
      </c>
      <c r="D22201">
        <v>82.369090999999898</v>
      </c>
    </row>
    <row r="22202" spans="1:4" x14ac:dyDescent="0.3">
      <c r="A22202" s="1" t="s">
        <v>390</v>
      </c>
      <c r="B22202" s="1" t="s">
        <v>394</v>
      </c>
      <c r="C22202">
        <v>97.239406000000002</v>
      </c>
      <c r="D22202">
        <v>82.922340999999903</v>
      </c>
    </row>
    <row r="22203" spans="1:4" x14ac:dyDescent="0.3">
      <c r="A22203" s="1" t="s">
        <v>390</v>
      </c>
      <c r="B22203" s="1" t="s">
        <v>394</v>
      </c>
      <c r="C22203">
        <v>95.310509999999994</v>
      </c>
      <c r="D22203">
        <v>83.143498999999906</v>
      </c>
    </row>
    <row r="22204" spans="1:4" x14ac:dyDescent="0.3">
      <c r="A22204" s="1" t="s">
        <v>390</v>
      </c>
      <c r="B22204" s="1" t="s">
        <v>394</v>
      </c>
      <c r="C22204">
        <v>93.475994</v>
      </c>
      <c r="D22204">
        <v>83.863193999999993</v>
      </c>
    </row>
    <row r="22205" spans="1:4" x14ac:dyDescent="0.3">
      <c r="A22205" s="1" t="s">
        <v>390</v>
      </c>
      <c r="B22205" s="1" t="s">
        <v>394</v>
      </c>
      <c r="C22205">
        <v>103.82538</v>
      </c>
      <c r="D22205">
        <v>82.451910999999996</v>
      </c>
    </row>
    <row r="22206" spans="1:4" x14ac:dyDescent="0.3">
      <c r="A22206" s="1" t="s">
        <v>390</v>
      </c>
      <c r="B22206" s="1" t="s">
        <v>394</v>
      </c>
      <c r="C22206">
        <v>110.05853</v>
      </c>
      <c r="D22206">
        <v>81.040633</v>
      </c>
    </row>
    <row r="22207" spans="1:4" x14ac:dyDescent="0.3">
      <c r="A22207" s="1" t="s">
        <v>390</v>
      </c>
      <c r="B22207" s="1" t="s">
        <v>394</v>
      </c>
      <c r="C22207">
        <v>109.64326</v>
      </c>
      <c r="D22207">
        <v>80.649944000000005</v>
      </c>
    </row>
    <row r="22208" spans="1:4" x14ac:dyDescent="0.3">
      <c r="A22208" s="1" t="s">
        <v>390</v>
      </c>
      <c r="B22208" s="1" t="s">
        <v>394</v>
      </c>
      <c r="C22208">
        <v>109.00006999999999</v>
      </c>
      <c r="D22208">
        <v>80.727093999999994</v>
      </c>
    </row>
    <row r="22209" spans="1:4" x14ac:dyDescent="0.3">
      <c r="A22209" s="1" t="s">
        <v>390</v>
      </c>
      <c r="B22209" s="1" t="s">
        <v>394</v>
      </c>
      <c r="C22209">
        <v>108.411149999999</v>
      </c>
      <c r="D22209">
        <v>80.878983000000005</v>
      </c>
    </row>
    <row r="22210" spans="1:4" x14ac:dyDescent="0.3">
      <c r="A22210" s="1" t="s">
        <v>390</v>
      </c>
      <c r="B22210" s="1" t="s">
        <v>394</v>
      </c>
      <c r="C22210">
        <v>107.824</v>
      </c>
      <c r="D22210">
        <v>81.079914000000002</v>
      </c>
    </row>
    <row r="22211" spans="1:4" x14ac:dyDescent="0.3">
      <c r="A22211" s="1" t="s">
        <v>390</v>
      </c>
      <c r="B22211" s="1" t="s">
        <v>394</v>
      </c>
      <c r="C22211">
        <v>105.6481</v>
      </c>
      <c r="D22211">
        <v>81.653541000000004</v>
      </c>
    </row>
    <row r="22212" spans="1:4" x14ac:dyDescent="0.3">
      <c r="A22212" s="1" t="s">
        <v>390</v>
      </c>
      <c r="B22212" s="1" t="s">
        <v>394</v>
      </c>
      <c r="C22212">
        <v>103.82538</v>
      </c>
      <c r="D22212">
        <v>82.451913000000005</v>
      </c>
    </row>
    <row r="22213" spans="1:4" x14ac:dyDescent="0.3">
      <c r="A22213" s="1" t="s">
        <v>390</v>
      </c>
      <c r="B22213" s="1" t="s">
        <v>394</v>
      </c>
      <c r="C22213">
        <v>100.29718</v>
      </c>
      <c r="D22213">
        <v>82.687126000000006</v>
      </c>
    </row>
    <row r="22214" spans="1:4" x14ac:dyDescent="0.3">
      <c r="A22214" s="1" t="s">
        <v>390</v>
      </c>
      <c r="B22214" s="1" t="s">
        <v>394</v>
      </c>
      <c r="C22214">
        <v>102.06128</v>
      </c>
      <c r="D22214">
        <v>82.569519999999997</v>
      </c>
    </row>
    <row r="22215" spans="1:4" x14ac:dyDescent="0.3">
      <c r="A22215" s="1" t="s">
        <v>390</v>
      </c>
      <c r="B22215" s="1" t="s">
        <v>394</v>
      </c>
      <c r="C22215">
        <v>103.82538</v>
      </c>
      <c r="D22215">
        <v>82.451913000000005</v>
      </c>
    </row>
    <row r="22216" spans="1:4" x14ac:dyDescent="0.3">
      <c r="A22216" s="1" t="s">
        <v>390</v>
      </c>
      <c r="B22216" s="1" t="s">
        <v>394</v>
      </c>
      <c r="C22216">
        <v>110.64655999999999</v>
      </c>
      <c r="D22216">
        <v>80.099780999999993</v>
      </c>
    </row>
    <row r="22217" spans="1:4" x14ac:dyDescent="0.3">
      <c r="A22217" s="1" t="s">
        <v>390</v>
      </c>
      <c r="B22217" s="1" t="s">
        <v>394</v>
      </c>
      <c r="C22217">
        <v>111.1528</v>
      </c>
      <c r="D22217">
        <v>75.507212999999993</v>
      </c>
    </row>
    <row r="22218" spans="1:4" x14ac:dyDescent="0.3">
      <c r="A22218" s="1" t="s">
        <v>390</v>
      </c>
      <c r="B22218" s="1" t="s">
        <v>394</v>
      </c>
      <c r="C22218">
        <v>111.86190999999999</v>
      </c>
      <c r="D22218">
        <v>70.926464999999993</v>
      </c>
    </row>
    <row r="22219" spans="1:4" x14ac:dyDescent="0.3">
      <c r="A22219" s="1" t="s">
        <v>390</v>
      </c>
      <c r="B22219" s="1" t="s">
        <v>394</v>
      </c>
      <c r="C22219">
        <v>112.069049999999</v>
      </c>
      <c r="D22219">
        <v>69.995227</v>
      </c>
    </row>
    <row r="22220" spans="1:4" x14ac:dyDescent="0.3">
      <c r="A22220" s="1" t="s">
        <v>390</v>
      </c>
      <c r="B22220" s="1" t="s">
        <v>394</v>
      </c>
      <c r="C22220">
        <v>112.528269999999</v>
      </c>
      <c r="D22220">
        <v>69.044758999999999</v>
      </c>
    </row>
    <row r="22221" spans="1:4" x14ac:dyDescent="0.3">
      <c r="A22221" s="1" t="s">
        <v>390</v>
      </c>
      <c r="B22221" s="1" t="s">
        <v>394</v>
      </c>
      <c r="C22221">
        <v>112.528269999999</v>
      </c>
      <c r="D22221">
        <v>69.044758000000002</v>
      </c>
    </row>
    <row r="22222" spans="1:4" x14ac:dyDescent="0.3">
      <c r="A22222" s="1" t="s">
        <v>390</v>
      </c>
      <c r="B22222" s="1" t="s">
        <v>394</v>
      </c>
      <c r="C22222">
        <v>112.723199999999</v>
      </c>
      <c r="D22222">
        <v>66.155252000000004</v>
      </c>
    </row>
    <row r="22223" spans="1:4" x14ac:dyDescent="0.3">
      <c r="A22223" s="1" t="s">
        <v>390</v>
      </c>
      <c r="B22223" s="1" t="s">
        <v>394</v>
      </c>
      <c r="C22223">
        <v>113.15557999999901</v>
      </c>
      <c r="D22223">
        <v>63.399641000000003</v>
      </c>
    </row>
    <row r="22224" spans="1:4" x14ac:dyDescent="0.3">
      <c r="A22224" s="1" t="s">
        <v>390</v>
      </c>
      <c r="B22224" s="1" t="s">
        <v>394</v>
      </c>
      <c r="C22224">
        <v>113.23197999999999</v>
      </c>
      <c r="D22224">
        <v>62.795907</v>
      </c>
    </row>
    <row r="22225" spans="1:4" x14ac:dyDescent="0.3">
      <c r="A22225" s="1" t="s">
        <v>390</v>
      </c>
      <c r="B22225" s="1" t="s">
        <v>394</v>
      </c>
      <c r="C22225">
        <v>113.35148</v>
      </c>
      <c r="D22225">
        <v>62.223574999999997</v>
      </c>
    </row>
    <row r="22226" spans="1:4" x14ac:dyDescent="0.3">
      <c r="A22226" s="1" t="s">
        <v>390</v>
      </c>
      <c r="B22226" s="1" t="s">
        <v>394</v>
      </c>
      <c r="C22226">
        <v>113.62370999999899</v>
      </c>
      <c r="D22226">
        <v>61.627338000000002</v>
      </c>
    </row>
    <row r="22227" spans="1:4" x14ac:dyDescent="0.3">
      <c r="A22227" s="1" t="s">
        <v>390</v>
      </c>
      <c r="B22227" s="1" t="s">
        <v>394</v>
      </c>
      <c r="C22227">
        <v>114.017839999999</v>
      </c>
      <c r="D22227">
        <v>61.047508000000001</v>
      </c>
    </row>
    <row r="22228" spans="1:4" x14ac:dyDescent="0.3">
      <c r="A22228" s="1" t="s">
        <v>390</v>
      </c>
      <c r="B22228" s="1" t="s">
        <v>394</v>
      </c>
      <c r="C22228">
        <v>114.886749999999</v>
      </c>
      <c r="D22228">
        <v>60.063581999999997</v>
      </c>
    </row>
    <row r="22229" spans="1:4" x14ac:dyDescent="0.3">
      <c r="A22229" s="1" t="s">
        <v>390</v>
      </c>
      <c r="B22229" s="1" t="s">
        <v>394</v>
      </c>
      <c r="C22229">
        <v>115.70361999999901</v>
      </c>
      <c r="D22229">
        <v>59.205083000000002</v>
      </c>
    </row>
    <row r="22230" spans="1:4" x14ac:dyDescent="0.3">
      <c r="A22230" s="1" t="s">
        <v>390</v>
      </c>
      <c r="B22230" s="1" t="s">
        <v>394</v>
      </c>
      <c r="C22230">
        <v>117.498759999999</v>
      </c>
      <c r="D22230">
        <v>58.243355000000001</v>
      </c>
    </row>
    <row r="22231" spans="1:4" x14ac:dyDescent="0.3">
      <c r="A22231" s="1" t="s">
        <v>390</v>
      </c>
      <c r="B22231" s="1" t="s">
        <v>394</v>
      </c>
      <c r="C22231">
        <v>119.584629999999</v>
      </c>
      <c r="D22231">
        <v>57.911409999999997</v>
      </c>
    </row>
    <row r="22232" spans="1:4" x14ac:dyDescent="0.3">
      <c r="A22232" s="1" t="s">
        <v>390</v>
      </c>
      <c r="B22232" s="1" t="s">
        <v>394</v>
      </c>
      <c r="C22232">
        <v>120.14496999999901</v>
      </c>
      <c r="D22232">
        <v>57.945430000000002</v>
      </c>
    </row>
    <row r="22233" spans="1:4" x14ac:dyDescent="0.3">
      <c r="A22233" s="1" t="s">
        <v>390</v>
      </c>
      <c r="B22233" s="1" t="s">
        <v>394</v>
      </c>
      <c r="C22233">
        <v>120.682369999999</v>
      </c>
      <c r="D22233">
        <v>58.107346</v>
      </c>
    </row>
    <row r="22234" spans="1:4" x14ac:dyDescent="0.3">
      <c r="A22234" s="1" t="s">
        <v>390</v>
      </c>
      <c r="B22234" s="1" t="s">
        <v>394</v>
      </c>
      <c r="C22234">
        <v>121.51434999999999</v>
      </c>
      <c r="D22234">
        <v>58.320507999999997</v>
      </c>
    </row>
    <row r="22235" spans="1:4" x14ac:dyDescent="0.3">
      <c r="A22235" s="1" t="s">
        <v>390</v>
      </c>
      <c r="B22235" s="1" t="s">
        <v>394</v>
      </c>
      <c r="C22235">
        <v>122.40719</v>
      </c>
      <c r="D22235">
        <v>57.872132999999998</v>
      </c>
    </row>
    <row r="22236" spans="1:4" x14ac:dyDescent="0.3">
      <c r="A22236" s="1" t="s">
        <v>390</v>
      </c>
      <c r="B22236" s="1" t="s">
        <v>394</v>
      </c>
      <c r="C22236">
        <v>125.74405</v>
      </c>
      <c r="D22236">
        <v>56.428283</v>
      </c>
    </row>
    <row r="22237" spans="1:4" x14ac:dyDescent="0.3">
      <c r="A22237" s="1" t="s">
        <v>390</v>
      </c>
      <c r="B22237" s="1" t="s">
        <v>394</v>
      </c>
      <c r="C22237">
        <v>129.22837999999999</v>
      </c>
      <c r="D22237">
        <v>55.245507000000003</v>
      </c>
    </row>
    <row r="22238" spans="1:4" x14ac:dyDescent="0.3">
      <c r="A22238" s="1" t="s">
        <v>390</v>
      </c>
      <c r="B22238" s="1" t="s">
        <v>394</v>
      </c>
      <c r="C22238">
        <v>132.23966999999999</v>
      </c>
      <c r="D22238">
        <v>54.364457000000002</v>
      </c>
    </row>
    <row r="22239" spans="1:4" x14ac:dyDescent="0.3">
      <c r="A22239" s="1" t="s">
        <v>390</v>
      </c>
      <c r="B22239" s="1" t="s">
        <v>394</v>
      </c>
      <c r="C22239">
        <v>135.34392</v>
      </c>
      <c r="D22239">
        <v>53.559969000000002</v>
      </c>
    </row>
    <row r="22240" spans="1:4" x14ac:dyDescent="0.3">
      <c r="A22240" s="1" t="s">
        <v>390</v>
      </c>
      <c r="B22240" s="1" t="s">
        <v>394</v>
      </c>
      <c r="C22240">
        <v>136.62548000000001</v>
      </c>
      <c r="D22240">
        <v>53.276155000000003</v>
      </c>
    </row>
    <row r="22241" spans="1:4" x14ac:dyDescent="0.3">
      <c r="A22241" s="1" t="s">
        <v>390</v>
      </c>
      <c r="B22241" s="1" t="s">
        <v>394</v>
      </c>
      <c r="C22241">
        <v>137.69605000000001</v>
      </c>
      <c r="D22241">
        <v>53.089542000000002</v>
      </c>
    </row>
    <row r="22242" spans="1:4" x14ac:dyDescent="0.3">
      <c r="A22242" s="1" t="s">
        <v>390</v>
      </c>
      <c r="B22242" s="1" t="s">
        <v>394</v>
      </c>
      <c r="C22242">
        <v>138.14293000000001</v>
      </c>
      <c r="D22242">
        <v>53.195799999999998</v>
      </c>
    </row>
    <row r="22243" spans="1:4" x14ac:dyDescent="0.3">
      <c r="A22243" s="1" t="s">
        <v>390</v>
      </c>
      <c r="B22243" s="1" t="s">
        <v>394</v>
      </c>
      <c r="C22243">
        <v>138.63691</v>
      </c>
      <c r="D22243">
        <v>53.285469999999997</v>
      </c>
    </row>
    <row r="22244" spans="1:4" x14ac:dyDescent="0.3">
      <c r="A22244" s="1" t="s">
        <v>390</v>
      </c>
      <c r="B22244" s="1" t="s">
        <v>394</v>
      </c>
      <c r="C22244">
        <v>140.50556</v>
      </c>
      <c r="D22244">
        <v>53.104973000000001</v>
      </c>
    </row>
    <row r="22245" spans="1:4" x14ac:dyDescent="0.3">
      <c r="A22245" s="1" t="s">
        <v>390</v>
      </c>
      <c r="B22245" s="1" t="s">
        <v>394</v>
      </c>
      <c r="C22245">
        <v>142.40031999999999</v>
      </c>
      <c r="D22245">
        <v>53.050252999999998</v>
      </c>
    </row>
    <row r="22246" spans="1:4" x14ac:dyDescent="0.3">
      <c r="A22246" s="1" t="s">
        <v>390</v>
      </c>
      <c r="B22246" s="1" t="s">
        <v>394</v>
      </c>
      <c r="C22246">
        <v>142.99188000000001</v>
      </c>
      <c r="D22246">
        <v>53.081122999999998</v>
      </c>
    </row>
    <row r="22247" spans="1:4" x14ac:dyDescent="0.3">
      <c r="A22247" s="1" t="s">
        <v>390</v>
      </c>
      <c r="B22247" s="1" t="s">
        <v>394</v>
      </c>
      <c r="C22247">
        <v>143.57639</v>
      </c>
      <c r="D22247">
        <v>53.128582999999999</v>
      </c>
    </row>
    <row r="22248" spans="1:4" x14ac:dyDescent="0.3">
      <c r="A22248" s="1" t="s">
        <v>390</v>
      </c>
      <c r="B22248" s="1" t="s">
        <v>394</v>
      </c>
      <c r="C22248">
        <v>144.11714000000001</v>
      </c>
      <c r="D22248">
        <v>53.373969000000002</v>
      </c>
    </row>
    <row r="22249" spans="1:4" x14ac:dyDescent="0.3">
      <c r="A22249" s="1" t="s">
        <v>390</v>
      </c>
      <c r="B22249" s="1" t="s">
        <v>394</v>
      </c>
      <c r="C22249">
        <v>144.75245000000001</v>
      </c>
      <c r="D22249">
        <v>53.481403</v>
      </c>
    </row>
    <row r="22250" spans="1:4" x14ac:dyDescent="0.3">
      <c r="A22250" s="1" t="s">
        <v>390</v>
      </c>
      <c r="B22250" s="1" t="s">
        <v>394</v>
      </c>
      <c r="C22250">
        <v>146.11333999999999</v>
      </c>
      <c r="D22250">
        <v>53.037143</v>
      </c>
    </row>
    <row r="22251" spans="1:4" x14ac:dyDescent="0.3">
      <c r="A22251" s="1" t="s">
        <v>390</v>
      </c>
      <c r="B22251" s="1" t="s">
        <v>394</v>
      </c>
      <c r="C22251">
        <v>147.3398</v>
      </c>
      <c r="D22251">
        <v>52.579830000000001</v>
      </c>
    </row>
    <row r="22252" spans="1:4" x14ac:dyDescent="0.3">
      <c r="A22252" s="1" t="s">
        <v>390</v>
      </c>
      <c r="B22252" s="1" t="s">
        <v>394</v>
      </c>
      <c r="C22252">
        <v>149.35204999999999</v>
      </c>
      <c r="D22252">
        <v>52.302630999999998</v>
      </c>
    </row>
    <row r="22253" spans="1:4" x14ac:dyDescent="0.3">
      <c r="A22253" s="1" t="s">
        <v>390</v>
      </c>
      <c r="B22253" s="1" t="s">
        <v>394</v>
      </c>
      <c r="C22253">
        <v>151.10320999999999</v>
      </c>
      <c r="D22253">
        <v>52.031078000000001</v>
      </c>
    </row>
    <row r="22254" spans="1:4" x14ac:dyDescent="0.3">
      <c r="A22254" s="1" t="s">
        <v>390</v>
      </c>
      <c r="B22254" s="1" t="s">
        <v>394</v>
      </c>
      <c r="C22254">
        <v>155.69322</v>
      </c>
      <c r="D22254">
        <v>51.151133000000002</v>
      </c>
    </row>
    <row r="22255" spans="1:4" x14ac:dyDescent="0.3">
      <c r="A22255" s="1" t="s">
        <v>390</v>
      </c>
      <c r="B22255" s="1" t="s">
        <v>394</v>
      </c>
      <c r="C22255">
        <v>160.27653000000001</v>
      </c>
      <c r="D22255">
        <v>50.698124</v>
      </c>
    </row>
    <row r="22256" spans="1:4" x14ac:dyDescent="0.3">
      <c r="A22256" s="1" t="s">
        <v>390</v>
      </c>
      <c r="B22256" s="1" t="s">
        <v>393</v>
      </c>
      <c r="C22256">
        <v>99.356324999999998</v>
      </c>
      <c r="D22256">
        <v>128.80045000000001</v>
      </c>
    </row>
    <row r="22257" spans="1:4" x14ac:dyDescent="0.3">
      <c r="A22257" s="1" t="s">
        <v>390</v>
      </c>
      <c r="B22257" s="1" t="s">
        <v>393</v>
      </c>
      <c r="C22257">
        <v>100.32414</v>
      </c>
      <c r="D22257">
        <v>128.35140000000001</v>
      </c>
    </row>
    <row r="22258" spans="1:4" x14ac:dyDescent="0.3">
      <c r="A22258" s="1" t="s">
        <v>390</v>
      </c>
      <c r="B22258" s="1" t="s">
        <v>393</v>
      </c>
      <c r="C22258">
        <v>101.70846</v>
      </c>
      <c r="D22258">
        <v>128.01648</v>
      </c>
    </row>
    <row r="22259" spans="1:4" x14ac:dyDescent="0.3">
      <c r="A22259" s="1" t="s">
        <v>390</v>
      </c>
      <c r="B22259" s="1" t="s">
        <v>393</v>
      </c>
      <c r="C22259">
        <v>102.23034</v>
      </c>
      <c r="D22259">
        <v>127.74330999999999</v>
      </c>
    </row>
    <row r="22260" spans="1:4" x14ac:dyDescent="0.3">
      <c r="A22260" s="1" t="s">
        <v>390</v>
      </c>
      <c r="B22260" s="1" t="s">
        <v>393</v>
      </c>
      <c r="C22260">
        <v>102.88451999999999</v>
      </c>
      <c r="D22260">
        <v>127.46749</v>
      </c>
    </row>
    <row r="22261" spans="1:4" x14ac:dyDescent="0.3">
      <c r="A22261" s="1" t="s">
        <v>390</v>
      </c>
      <c r="B22261" s="1" t="s">
        <v>393</v>
      </c>
      <c r="C22261">
        <v>103.93353999999999</v>
      </c>
      <c r="D22261">
        <v>127.53968999999999</v>
      </c>
    </row>
    <row r="22262" spans="1:4" x14ac:dyDescent="0.3">
      <c r="A22262" s="1" t="s">
        <v>390</v>
      </c>
      <c r="B22262" s="1" t="s">
        <v>393</v>
      </c>
      <c r="C22262">
        <v>105.00143999999899</v>
      </c>
      <c r="D22262">
        <v>127.66370999999999</v>
      </c>
    </row>
    <row r="22263" spans="1:4" x14ac:dyDescent="0.3">
      <c r="A22263" s="1" t="s">
        <v>390</v>
      </c>
      <c r="B22263" s="1" t="s">
        <v>393</v>
      </c>
      <c r="C22263">
        <v>106.107269999999</v>
      </c>
      <c r="D22263">
        <v>127.46722</v>
      </c>
    </row>
    <row r="22264" spans="1:4" x14ac:dyDescent="0.3">
      <c r="A22264" s="1" t="s">
        <v>390</v>
      </c>
      <c r="B22264" s="1" t="s">
        <v>393</v>
      </c>
      <c r="C22264">
        <v>107.118359999999</v>
      </c>
      <c r="D22264">
        <v>127.62441</v>
      </c>
    </row>
    <row r="22265" spans="1:4" x14ac:dyDescent="0.3">
      <c r="A22265" s="1" t="s">
        <v>390</v>
      </c>
      <c r="B22265" s="1" t="s">
        <v>393</v>
      </c>
      <c r="C22265">
        <v>108.239239999999</v>
      </c>
      <c r="D22265">
        <v>127.83719000000001</v>
      </c>
    </row>
    <row r="22266" spans="1:4" x14ac:dyDescent="0.3">
      <c r="A22266" s="1" t="s">
        <v>390</v>
      </c>
      <c r="B22266" s="1" t="s">
        <v>393</v>
      </c>
      <c r="C22266">
        <v>109.705709999999</v>
      </c>
      <c r="D22266">
        <v>127.85959</v>
      </c>
    </row>
    <row r="22267" spans="1:4" x14ac:dyDescent="0.3">
      <c r="A22267" s="1" t="s">
        <v>390</v>
      </c>
      <c r="B22267" s="1" t="s">
        <v>393</v>
      </c>
      <c r="C22267">
        <v>111.54965999999899</v>
      </c>
      <c r="D22267">
        <v>128.80762999999999</v>
      </c>
    </row>
    <row r="22268" spans="1:4" x14ac:dyDescent="0.3">
      <c r="A22268" s="1" t="s">
        <v>390</v>
      </c>
      <c r="B22268" s="1" t="s">
        <v>393</v>
      </c>
      <c r="C22268">
        <v>113.46911999999899</v>
      </c>
      <c r="D22268">
        <v>129.93723</v>
      </c>
    </row>
    <row r="22269" spans="1:4" x14ac:dyDescent="0.3">
      <c r="A22269" s="1" t="s">
        <v>390</v>
      </c>
      <c r="B22269" s="1" t="s">
        <v>393</v>
      </c>
      <c r="C22269">
        <v>115.857799999999</v>
      </c>
      <c r="D22269">
        <v>129.80358000000001</v>
      </c>
    </row>
    <row r="22270" spans="1:4" x14ac:dyDescent="0.3">
      <c r="A22270" s="1" t="s">
        <v>390</v>
      </c>
      <c r="B22270" s="1" t="s">
        <v>393</v>
      </c>
      <c r="C22270">
        <v>118.408599999999</v>
      </c>
      <c r="D22270">
        <v>129.27087</v>
      </c>
    </row>
    <row r="22271" spans="1:4" x14ac:dyDescent="0.3">
      <c r="A22271" s="1" t="s">
        <v>390</v>
      </c>
      <c r="B22271" s="1" t="s">
        <v>393</v>
      </c>
      <c r="C22271">
        <v>119.246229999999</v>
      </c>
      <c r="D22271">
        <v>128.74235999999999</v>
      </c>
    </row>
    <row r="22272" spans="1:4" x14ac:dyDescent="0.3">
      <c r="A22272" s="1" t="s">
        <v>390</v>
      </c>
      <c r="B22272" s="1" t="s">
        <v>393</v>
      </c>
      <c r="C22272">
        <v>120.055089999999</v>
      </c>
      <c r="D22272">
        <v>128.21241000000001</v>
      </c>
    </row>
    <row r="22273" spans="1:4" x14ac:dyDescent="0.3">
      <c r="A22273" s="1" t="s">
        <v>390</v>
      </c>
      <c r="B22273" s="1" t="s">
        <v>393</v>
      </c>
      <c r="C22273">
        <v>121.553719999999</v>
      </c>
      <c r="D22273">
        <v>128.17610999999999</v>
      </c>
    </row>
    <row r="22274" spans="1:4" x14ac:dyDescent="0.3">
      <c r="A22274" s="1" t="s">
        <v>390</v>
      </c>
      <c r="B22274" s="1" t="s">
        <v>393</v>
      </c>
      <c r="C22274">
        <v>123.112859999999</v>
      </c>
      <c r="D22274">
        <v>128.17311000000001</v>
      </c>
    </row>
    <row r="22275" spans="1:4" x14ac:dyDescent="0.3">
      <c r="A22275" s="1" t="s">
        <v>390</v>
      </c>
      <c r="B22275" s="1" t="s">
        <v>393</v>
      </c>
      <c r="C22275">
        <v>124.343999999999</v>
      </c>
      <c r="D22275">
        <v>127.62336000000001</v>
      </c>
    </row>
    <row r="22276" spans="1:4" x14ac:dyDescent="0.3">
      <c r="A22276" s="1" t="s">
        <v>390</v>
      </c>
      <c r="B22276" s="1" t="s">
        <v>393</v>
      </c>
      <c r="C22276">
        <v>125.700209999999</v>
      </c>
      <c r="D22276">
        <v>126.99705</v>
      </c>
    </row>
    <row r="22277" spans="1:4" x14ac:dyDescent="0.3">
      <c r="A22277" s="1" t="s">
        <v>390</v>
      </c>
      <c r="B22277" s="1" t="s">
        <v>393</v>
      </c>
      <c r="C22277">
        <v>126.400199999999</v>
      </c>
      <c r="D22277">
        <v>126.60406999999999</v>
      </c>
    </row>
    <row r="22278" spans="1:4" x14ac:dyDescent="0.3">
      <c r="A22278" s="1" t="s">
        <v>390</v>
      </c>
      <c r="B22278" s="1" t="s">
        <v>393</v>
      </c>
      <c r="C22278">
        <v>127.11148999999899</v>
      </c>
      <c r="D22278">
        <v>126.05619</v>
      </c>
    </row>
    <row r="22279" spans="1:4" x14ac:dyDescent="0.3">
      <c r="A22279" s="1" t="s">
        <v>390</v>
      </c>
      <c r="B22279" s="1" t="s">
        <v>393</v>
      </c>
      <c r="C22279">
        <v>128.20345999999901</v>
      </c>
      <c r="D22279">
        <v>125.57362000000001</v>
      </c>
    </row>
    <row r="22280" spans="1:4" x14ac:dyDescent="0.3">
      <c r="A22280" s="1" t="s">
        <v>390</v>
      </c>
      <c r="B22280" s="1" t="s">
        <v>393</v>
      </c>
      <c r="C22280">
        <v>129.228409999999</v>
      </c>
      <c r="D22280">
        <v>125.1939</v>
      </c>
    </row>
    <row r="22281" spans="1:4" x14ac:dyDescent="0.3">
      <c r="A22281" s="1" t="s">
        <v>390</v>
      </c>
      <c r="B22281" s="1" t="s">
        <v>393</v>
      </c>
      <c r="C22281">
        <v>129.836019999999</v>
      </c>
      <c r="D22281">
        <v>124.83969999999999</v>
      </c>
    </row>
    <row r="22282" spans="1:4" x14ac:dyDescent="0.3">
      <c r="A22282" s="1" t="s">
        <v>390</v>
      </c>
      <c r="B22282" s="1" t="s">
        <v>393</v>
      </c>
      <c r="C22282">
        <v>130.40446999999901</v>
      </c>
      <c r="D22282">
        <v>124.37065999999901</v>
      </c>
    </row>
    <row r="22283" spans="1:4" x14ac:dyDescent="0.3">
      <c r="A22283" s="1" t="s">
        <v>390</v>
      </c>
      <c r="B22283" s="1" t="s">
        <v>393</v>
      </c>
      <c r="C22283">
        <v>131.93620999999999</v>
      </c>
      <c r="D22283">
        <v>123.05175999999901</v>
      </c>
    </row>
    <row r="22284" spans="1:4" x14ac:dyDescent="0.3">
      <c r="A22284" s="1" t="s">
        <v>390</v>
      </c>
      <c r="B22284" s="1" t="s">
        <v>393</v>
      </c>
      <c r="C22284">
        <v>132.91349</v>
      </c>
      <c r="D22284">
        <v>121.50881999999901</v>
      </c>
    </row>
    <row r="22285" spans="1:4" x14ac:dyDescent="0.3">
      <c r="A22285" s="1" t="s">
        <v>390</v>
      </c>
      <c r="B22285" s="1" t="s">
        <v>393</v>
      </c>
      <c r="C22285">
        <v>133.40914999999899</v>
      </c>
      <c r="D22285">
        <v>119.728049999999</v>
      </c>
    </row>
    <row r="22286" spans="1:4" x14ac:dyDescent="0.3">
      <c r="A22286" s="1" t="s">
        <v>390</v>
      </c>
      <c r="B22286" s="1" t="s">
        <v>393</v>
      </c>
      <c r="C22286">
        <v>133.85434999999899</v>
      </c>
      <c r="D22286">
        <v>117.98061999999901</v>
      </c>
    </row>
    <row r="22287" spans="1:4" x14ac:dyDescent="0.3">
      <c r="A22287" s="1" t="s">
        <v>390</v>
      </c>
      <c r="B22287" s="1" t="s">
        <v>393</v>
      </c>
      <c r="C22287">
        <v>133.93265</v>
      </c>
      <c r="D22287">
        <v>117.487879999999</v>
      </c>
    </row>
    <row r="22288" spans="1:4" x14ac:dyDescent="0.3">
      <c r="A22288" s="1" t="s">
        <v>390</v>
      </c>
      <c r="B22288" s="1" t="s">
        <v>393</v>
      </c>
      <c r="C22288">
        <v>133.97194999999999</v>
      </c>
      <c r="D22288">
        <v>117.039769999999</v>
      </c>
    </row>
    <row r="22289" spans="1:4" x14ac:dyDescent="0.3">
      <c r="A22289" s="1" t="s">
        <v>390</v>
      </c>
      <c r="B22289" s="1" t="s">
        <v>393</v>
      </c>
      <c r="C22289">
        <v>134.42577</v>
      </c>
      <c r="D22289">
        <v>115.16934999999999</v>
      </c>
    </row>
    <row r="22290" spans="1:4" x14ac:dyDescent="0.3">
      <c r="A22290" s="1" t="s">
        <v>390</v>
      </c>
      <c r="B22290" s="1" t="s">
        <v>393</v>
      </c>
      <c r="C22290">
        <v>134.83425</v>
      </c>
      <c r="D22290">
        <v>113.27634999999999</v>
      </c>
    </row>
    <row r="22291" spans="1:4" x14ac:dyDescent="0.3">
      <c r="A22291" s="1" t="s">
        <v>390</v>
      </c>
      <c r="B22291" s="1" t="s">
        <v>393</v>
      </c>
      <c r="C22291">
        <v>135.06936999999999</v>
      </c>
      <c r="D22291">
        <v>111.882269999999</v>
      </c>
    </row>
    <row r="22292" spans="1:4" x14ac:dyDescent="0.3">
      <c r="A22292" s="1" t="s">
        <v>390</v>
      </c>
      <c r="B22292" s="1" t="s">
        <v>393</v>
      </c>
      <c r="C22292">
        <v>135.14806999999999</v>
      </c>
      <c r="D22292">
        <v>110.45379999999901</v>
      </c>
    </row>
    <row r="22293" spans="1:4" x14ac:dyDescent="0.3">
      <c r="A22293" s="1" t="s">
        <v>390</v>
      </c>
      <c r="B22293" s="1" t="s">
        <v>393</v>
      </c>
      <c r="C22293">
        <v>89.006941999999896</v>
      </c>
      <c r="D22293">
        <v>129.7413</v>
      </c>
    </row>
    <row r="22294" spans="1:4" x14ac:dyDescent="0.3">
      <c r="A22294" s="1" t="s">
        <v>390</v>
      </c>
      <c r="B22294" s="1" t="s">
        <v>393</v>
      </c>
      <c r="C22294">
        <v>89.990044999999895</v>
      </c>
      <c r="D22294">
        <v>129.29172</v>
      </c>
    </row>
    <row r="22295" spans="1:4" x14ac:dyDescent="0.3">
      <c r="A22295" s="1" t="s">
        <v>390</v>
      </c>
      <c r="B22295" s="1" t="s">
        <v>393</v>
      </c>
      <c r="C22295">
        <v>90.888647999999904</v>
      </c>
      <c r="D22295">
        <v>129.03566000000001</v>
      </c>
    </row>
    <row r="22296" spans="1:4" x14ac:dyDescent="0.3">
      <c r="A22296" s="1" t="s">
        <v>390</v>
      </c>
      <c r="B22296" s="1" t="s">
        <v>393</v>
      </c>
      <c r="C22296">
        <v>91.480561999999907</v>
      </c>
      <c r="D22296">
        <v>129.03366</v>
      </c>
    </row>
    <row r="22297" spans="1:4" x14ac:dyDescent="0.3">
      <c r="A22297" s="1" t="s">
        <v>390</v>
      </c>
      <c r="B22297" s="1" t="s">
        <v>393</v>
      </c>
      <c r="C22297">
        <v>92.064714999999893</v>
      </c>
      <c r="D22297">
        <v>129.07535999999999</v>
      </c>
    </row>
    <row r="22298" spans="1:4" x14ac:dyDescent="0.3">
      <c r="A22298" s="1" t="s">
        <v>390</v>
      </c>
      <c r="B22298" s="1" t="s">
        <v>393</v>
      </c>
      <c r="C22298">
        <v>92.817367999999902</v>
      </c>
      <c r="D22298">
        <v>129.03456</v>
      </c>
    </row>
    <row r="22299" spans="1:4" x14ac:dyDescent="0.3">
      <c r="A22299" s="1" t="s">
        <v>390</v>
      </c>
      <c r="B22299" s="1" t="s">
        <v>393</v>
      </c>
      <c r="C22299">
        <v>93.475993999999901</v>
      </c>
      <c r="D22299">
        <v>128.87915000000001</v>
      </c>
    </row>
    <row r="22300" spans="1:4" x14ac:dyDescent="0.3">
      <c r="A22300" s="1" t="s">
        <v>390</v>
      </c>
      <c r="B22300" s="1" t="s">
        <v>393</v>
      </c>
      <c r="C22300">
        <v>96.409132999999898</v>
      </c>
      <c r="D22300">
        <v>128.45357000000001</v>
      </c>
    </row>
    <row r="22301" spans="1:4" x14ac:dyDescent="0.3">
      <c r="A22301" s="1" t="s">
        <v>390</v>
      </c>
      <c r="B22301" s="1" t="s">
        <v>393</v>
      </c>
      <c r="C22301">
        <v>98.885898999999895</v>
      </c>
      <c r="D22301">
        <v>128.80085</v>
      </c>
    </row>
    <row r="22302" spans="1:4" x14ac:dyDescent="0.3">
      <c r="A22302" s="1" t="s">
        <v>390</v>
      </c>
      <c r="B22302" s="1" t="s">
        <v>393</v>
      </c>
      <c r="C22302">
        <v>135.57916999999901</v>
      </c>
      <c r="D22302">
        <v>109.98375</v>
      </c>
    </row>
    <row r="22303" spans="1:4" x14ac:dyDescent="0.3">
      <c r="A22303" s="1" t="s">
        <v>390</v>
      </c>
      <c r="B22303" s="1" t="s">
        <v>393</v>
      </c>
      <c r="C22303">
        <v>136.18683999999999</v>
      </c>
      <c r="D22303">
        <v>108.33725</v>
      </c>
    </row>
    <row r="22304" spans="1:4" x14ac:dyDescent="0.3">
      <c r="A22304" s="1" t="s">
        <v>390</v>
      </c>
      <c r="B22304" s="1" t="s">
        <v>393</v>
      </c>
      <c r="C22304">
        <v>136.79451</v>
      </c>
      <c r="D22304">
        <v>106.69076</v>
      </c>
    </row>
    <row r="22305" spans="1:4" x14ac:dyDescent="0.3">
      <c r="A22305" s="1" t="s">
        <v>390</v>
      </c>
      <c r="B22305" s="1" t="s">
        <v>393</v>
      </c>
      <c r="C22305">
        <v>137.14733000000001</v>
      </c>
      <c r="D22305">
        <v>106.12237</v>
      </c>
    </row>
    <row r="22306" spans="1:4" x14ac:dyDescent="0.3">
      <c r="A22306" s="1" t="s">
        <v>390</v>
      </c>
      <c r="B22306" s="1" t="s">
        <v>393</v>
      </c>
      <c r="C22306">
        <v>137.50014999999999</v>
      </c>
      <c r="D22306">
        <v>105.55398</v>
      </c>
    </row>
    <row r="22307" spans="1:4" x14ac:dyDescent="0.3">
      <c r="A22307" s="1" t="s">
        <v>390</v>
      </c>
      <c r="B22307" s="1" t="s">
        <v>393</v>
      </c>
      <c r="C22307">
        <v>138.18615</v>
      </c>
      <c r="D22307">
        <v>105.14234999999999</v>
      </c>
    </row>
    <row r="22308" spans="1:4" x14ac:dyDescent="0.3">
      <c r="A22308" s="1" t="s">
        <v>390</v>
      </c>
      <c r="B22308" s="1" t="s">
        <v>393</v>
      </c>
      <c r="C22308">
        <v>138.87215</v>
      </c>
      <c r="D22308">
        <v>104.73072999999999</v>
      </c>
    </row>
    <row r="22309" spans="1:4" x14ac:dyDescent="0.3">
      <c r="A22309" s="1" t="s">
        <v>390</v>
      </c>
      <c r="B22309" s="1" t="s">
        <v>393</v>
      </c>
      <c r="C22309">
        <v>139.93061</v>
      </c>
      <c r="D22309">
        <v>104.37791</v>
      </c>
    </row>
    <row r="22310" spans="1:4" x14ac:dyDescent="0.3">
      <c r="A22310" s="1" t="s">
        <v>390</v>
      </c>
      <c r="B22310" s="1" t="s">
        <v>393</v>
      </c>
      <c r="C22310">
        <v>140.98907</v>
      </c>
      <c r="D22310">
        <v>104.02509000000001</v>
      </c>
    </row>
    <row r="22311" spans="1:4" x14ac:dyDescent="0.3">
      <c r="A22311" s="1" t="s">
        <v>390</v>
      </c>
      <c r="B22311" s="1" t="s">
        <v>393</v>
      </c>
      <c r="C22311">
        <v>141.5771</v>
      </c>
      <c r="D22311">
        <v>103.92699</v>
      </c>
    </row>
    <row r="22312" spans="1:4" x14ac:dyDescent="0.3">
      <c r="A22312" s="1" t="s">
        <v>390</v>
      </c>
      <c r="B22312" s="1" t="s">
        <v>393</v>
      </c>
      <c r="C22312">
        <v>142.16514000000001</v>
      </c>
      <c r="D22312">
        <v>103.82889</v>
      </c>
    </row>
    <row r="22313" spans="1:4" x14ac:dyDescent="0.3">
      <c r="A22313" s="1" t="s">
        <v>390</v>
      </c>
      <c r="B22313" s="1" t="s">
        <v>393</v>
      </c>
      <c r="C22313">
        <v>146.28137000000001</v>
      </c>
      <c r="D22313">
        <v>103.22132999999999</v>
      </c>
    </row>
    <row r="22314" spans="1:4" x14ac:dyDescent="0.3">
      <c r="A22314" s="1" t="s">
        <v>390</v>
      </c>
      <c r="B22314" s="1" t="s">
        <v>393</v>
      </c>
      <c r="C22314">
        <v>150.39760000000001</v>
      </c>
      <c r="D22314">
        <v>102.61378000000001</v>
      </c>
    </row>
    <row r="22315" spans="1:4" x14ac:dyDescent="0.3">
      <c r="A22315" s="1" t="s">
        <v>390</v>
      </c>
      <c r="B22315" s="1" t="s">
        <v>393</v>
      </c>
      <c r="C22315">
        <v>152.27930000000001</v>
      </c>
      <c r="D22315">
        <v>102.30012000000001</v>
      </c>
    </row>
    <row r="22316" spans="1:4" x14ac:dyDescent="0.3">
      <c r="A22316" s="1" t="s">
        <v>390</v>
      </c>
      <c r="B22316" s="1" t="s">
        <v>393</v>
      </c>
      <c r="C22316">
        <v>154.16101</v>
      </c>
      <c r="D22316">
        <v>101.98647</v>
      </c>
    </row>
    <row r="22317" spans="1:4" x14ac:dyDescent="0.3">
      <c r="A22317" s="1" t="s">
        <v>390</v>
      </c>
      <c r="B22317" s="1" t="s">
        <v>393</v>
      </c>
      <c r="C22317">
        <v>154.74904000000001</v>
      </c>
      <c r="D22317">
        <v>101.94727</v>
      </c>
    </row>
    <row r="22318" spans="1:4" x14ac:dyDescent="0.3">
      <c r="A22318" s="1" t="s">
        <v>390</v>
      </c>
      <c r="B22318" s="1" t="s">
        <v>393</v>
      </c>
      <c r="C22318">
        <v>155.33707999999999</v>
      </c>
      <c r="D22318">
        <v>101.90817</v>
      </c>
    </row>
    <row r="22319" spans="1:4" x14ac:dyDescent="0.3">
      <c r="A22319" s="1" t="s">
        <v>390</v>
      </c>
      <c r="B22319" s="1" t="s">
        <v>393</v>
      </c>
      <c r="C22319">
        <v>155.92510999999999</v>
      </c>
      <c r="D22319">
        <v>101.82977</v>
      </c>
    </row>
    <row r="22320" spans="1:4" x14ac:dyDescent="0.3">
      <c r="A22320" s="1" t="s">
        <v>390</v>
      </c>
      <c r="B22320" s="1" t="s">
        <v>393</v>
      </c>
      <c r="C22320">
        <v>156.51313999999999</v>
      </c>
      <c r="D22320">
        <v>101.75136999999999</v>
      </c>
    </row>
    <row r="22321" spans="1:4" x14ac:dyDescent="0.3">
      <c r="A22321" s="1" t="s">
        <v>390</v>
      </c>
      <c r="B22321" s="1" t="s">
        <v>393</v>
      </c>
      <c r="C22321">
        <v>157.33638999999999</v>
      </c>
      <c r="D22321">
        <v>101.55531999999999</v>
      </c>
    </row>
    <row r="22322" spans="1:4" x14ac:dyDescent="0.3">
      <c r="A22322" s="1" t="s">
        <v>390</v>
      </c>
      <c r="B22322" s="1" t="s">
        <v>393</v>
      </c>
      <c r="C22322">
        <v>158.15964</v>
      </c>
      <c r="D22322">
        <v>101.35927</v>
      </c>
    </row>
    <row r="22323" spans="1:4" x14ac:dyDescent="0.3">
      <c r="A22323" s="1" t="s">
        <v>390</v>
      </c>
      <c r="B22323" s="1" t="s">
        <v>393</v>
      </c>
      <c r="C22323">
        <v>161.33501000000001</v>
      </c>
      <c r="D22323">
        <v>100.96729000000001</v>
      </c>
    </row>
    <row r="22324" spans="1:4" x14ac:dyDescent="0.3">
      <c r="A22324" s="1" t="s">
        <v>390</v>
      </c>
      <c r="B22324" s="1" t="s">
        <v>393</v>
      </c>
      <c r="C22324">
        <v>164.51039</v>
      </c>
      <c r="D22324">
        <v>100.5753</v>
      </c>
    </row>
    <row r="22325" spans="1:4" x14ac:dyDescent="0.3">
      <c r="A22325" s="1" t="s">
        <v>390</v>
      </c>
      <c r="B22325" s="1" t="s">
        <v>393</v>
      </c>
      <c r="C22325">
        <v>165.09843000000001</v>
      </c>
      <c r="D22325">
        <v>100.34008</v>
      </c>
    </row>
    <row r="22326" spans="1:4" x14ac:dyDescent="0.3">
      <c r="A22326" s="1" t="s">
        <v>390</v>
      </c>
      <c r="B22326" s="1" t="s">
        <v>393</v>
      </c>
      <c r="C22326">
        <v>165.68646000000001</v>
      </c>
      <c r="D22326">
        <v>100.10487000000001</v>
      </c>
    </row>
    <row r="22327" spans="1:4" x14ac:dyDescent="0.3">
      <c r="A22327" s="1" t="s">
        <v>390</v>
      </c>
      <c r="B22327" s="1" t="s">
        <v>393</v>
      </c>
      <c r="C22327">
        <v>167.21535</v>
      </c>
      <c r="D22327">
        <v>99.810856999999999</v>
      </c>
    </row>
    <row r="22328" spans="1:4" x14ac:dyDescent="0.3">
      <c r="A22328" s="1" t="s">
        <v>390</v>
      </c>
      <c r="B22328" s="1" t="s">
        <v>393</v>
      </c>
      <c r="C22328">
        <v>168.74422999999999</v>
      </c>
      <c r="D22328">
        <v>99.516836999999995</v>
      </c>
    </row>
    <row r="22329" spans="1:4" x14ac:dyDescent="0.3">
      <c r="A22329" s="1" t="s">
        <v>390</v>
      </c>
      <c r="B22329" s="1" t="s">
        <v>393</v>
      </c>
      <c r="C22329">
        <v>170.62594000000001</v>
      </c>
      <c r="D22329">
        <v>99.458037000000004</v>
      </c>
    </row>
    <row r="22330" spans="1:4" x14ac:dyDescent="0.3">
      <c r="A22330" s="1" t="s">
        <v>390</v>
      </c>
      <c r="B22330" s="1" t="s">
        <v>393</v>
      </c>
      <c r="C22330">
        <v>172.50765000000001</v>
      </c>
      <c r="D22330">
        <v>99.399236999999999</v>
      </c>
    </row>
    <row r="22331" spans="1:4" x14ac:dyDescent="0.3">
      <c r="A22331" s="1" t="s">
        <v>390</v>
      </c>
      <c r="B22331" s="1" t="s">
        <v>391</v>
      </c>
      <c r="C22331">
        <v>108.31886</v>
      </c>
      <c r="D22331">
        <v>199.57892000000001</v>
      </c>
    </row>
    <row r="22332" spans="1:4" x14ac:dyDescent="0.3">
      <c r="A22332" s="1" t="s">
        <v>390</v>
      </c>
      <c r="B22332" s="1" t="s">
        <v>391</v>
      </c>
      <c r="C22332">
        <v>109.14166</v>
      </c>
      <c r="D22332">
        <v>198.67134999999999</v>
      </c>
    </row>
    <row r="22333" spans="1:4" x14ac:dyDescent="0.3">
      <c r="A22333" s="1" t="s">
        <v>390</v>
      </c>
      <c r="B22333" s="1" t="s">
        <v>391</v>
      </c>
      <c r="C22333">
        <v>109.72884999999999</v>
      </c>
      <c r="D22333">
        <v>197.59245000000001</v>
      </c>
    </row>
    <row r="22334" spans="1:4" x14ac:dyDescent="0.3">
      <c r="A22334" s="1" t="s">
        <v>390</v>
      </c>
      <c r="B22334" s="1" t="s">
        <v>391</v>
      </c>
      <c r="C22334">
        <v>110.40321</v>
      </c>
      <c r="D22334">
        <v>196.58259000000001</v>
      </c>
    </row>
    <row r="22335" spans="1:4" x14ac:dyDescent="0.3">
      <c r="A22335" s="1" t="s">
        <v>390</v>
      </c>
      <c r="B22335" s="1" t="s">
        <v>391</v>
      </c>
      <c r="C22335">
        <v>111.48754</v>
      </c>
      <c r="D22335">
        <v>195.88212999999999</v>
      </c>
    </row>
    <row r="22336" spans="1:4" x14ac:dyDescent="0.3">
      <c r="A22336" s="1" t="s">
        <v>390</v>
      </c>
      <c r="B22336" s="1" t="s">
        <v>391</v>
      </c>
      <c r="C22336">
        <v>112.066049999999</v>
      </c>
      <c r="D22336">
        <v>195.81263000000001</v>
      </c>
    </row>
    <row r="22337" spans="1:4" x14ac:dyDescent="0.3">
      <c r="A22337" s="1" t="s">
        <v>390</v>
      </c>
      <c r="B22337" s="1" t="s">
        <v>391</v>
      </c>
      <c r="C22337">
        <v>112.643839999999</v>
      </c>
      <c r="D22337">
        <v>195.90172999999999</v>
      </c>
    </row>
    <row r="22338" spans="1:4" x14ac:dyDescent="0.3">
      <c r="A22338" s="1" t="s">
        <v>390</v>
      </c>
      <c r="B22338" s="1" t="s">
        <v>391</v>
      </c>
      <c r="C22338">
        <v>113.224409999999</v>
      </c>
      <c r="D22338">
        <v>196.01629</v>
      </c>
    </row>
    <row r="22339" spans="1:4" x14ac:dyDescent="0.3">
      <c r="A22339" s="1" t="s">
        <v>390</v>
      </c>
      <c r="B22339" s="1" t="s">
        <v>391</v>
      </c>
      <c r="C22339">
        <v>113.811239999999</v>
      </c>
      <c r="D22339">
        <v>196.02329</v>
      </c>
    </row>
    <row r="22340" spans="1:4" x14ac:dyDescent="0.3">
      <c r="A22340" s="1" t="s">
        <v>390</v>
      </c>
      <c r="B22340" s="1" t="s">
        <v>391</v>
      </c>
      <c r="C22340">
        <v>114.18938999999899</v>
      </c>
      <c r="D22340">
        <v>195.88355000000001</v>
      </c>
    </row>
    <row r="22341" spans="1:4" x14ac:dyDescent="0.3">
      <c r="A22341" s="1" t="s">
        <v>390</v>
      </c>
      <c r="B22341" s="1" t="s">
        <v>391</v>
      </c>
      <c r="C22341">
        <v>114.473889999999</v>
      </c>
      <c r="D22341">
        <v>195.65311</v>
      </c>
    </row>
    <row r="22342" spans="1:4" x14ac:dyDescent="0.3">
      <c r="A22342" s="1" t="s">
        <v>390</v>
      </c>
      <c r="B22342" s="1" t="s">
        <v>391</v>
      </c>
      <c r="C22342">
        <v>114.743929999999</v>
      </c>
      <c r="D22342">
        <v>195.40532999999999</v>
      </c>
    </row>
    <row r="22343" spans="1:4" x14ac:dyDescent="0.3">
      <c r="A22343" s="1" t="s">
        <v>390</v>
      </c>
      <c r="B22343" s="1" t="s">
        <v>391</v>
      </c>
      <c r="C22343">
        <v>115.07870999999901</v>
      </c>
      <c r="D22343">
        <v>195.21359000000001</v>
      </c>
    </row>
    <row r="22344" spans="1:4" x14ac:dyDescent="0.3">
      <c r="A22344" s="1" t="s">
        <v>390</v>
      </c>
      <c r="B22344" s="1" t="s">
        <v>391</v>
      </c>
      <c r="C22344">
        <v>115.778129999999</v>
      </c>
      <c r="D22344">
        <v>195.08311</v>
      </c>
    </row>
    <row r="22345" spans="1:4" x14ac:dyDescent="0.3">
      <c r="A22345" s="1" t="s">
        <v>390</v>
      </c>
      <c r="B22345" s="1" t="s">
        <v>391</v>
      </c>
      <c r="C22345">
        <v>116.46906999999899</v>
      </c>
      <c r="D22345">
        <v>195.10590999999999</v>
      </c>
    </row>
    <row r="22346" spans="1:4" x14ac:dyDescent="0.3">
      <c r="A22346" s="1" t="s">
        <v>390</v>
      </c>
      <c r="B22346" s="1" t="s">
        <v>391</v>
      </c>
      <c r="C22346">
        <v>117.15137999999899</v>
      </c>
      <c r="D22346">
        <v>195.15611000000001</v>
      </c>
    </row>
    <row r="22347" spans="1:4" x14ac:dyDescent="0.3">
      <c r="A22347" s="1" t="s">
        <v>390</v>
      </c>
      <c r="B22347" s="1" t="s">
        <v>391</v>
      </c>
      <c r="C22347">
        <v>117.824899999999</v>
      </c>
      <c r="D22347">
        <v>195.10791</v>
      </c>
    </row>
    <row r="22348" spans="1:4" x14ac:dyDescent="0.3">
      <c r="A22348" s="1" t="s">
        <v>390</v>
      </c>
      <c r="B22348" s="1" t="s">
        <v>391</v>
      </c>
      <c r="C22348">
        <v>118.289059999999</v>
      </c>
      <c r="D22348">
        <v>194.92632</v>
      </c>
    </row>
    <row r="22349" spans="1:4" x14ac:dyDescent="0.3">
      <c r="A22349" s="1" t="s">
        <v>390</v>
      </c>
      <c r="B22349" s="1" t="s">
        <v>391</v>
      </c>
      <c r="C22349">
        <v>118.689049999999</v>
      </c>
      <c r="D22349">
        <v>194.65170000000001</v>
      </c>
    </row>
    <row r="22350" spans="1:4" x14ac:dyDescent="0.3">
      <c r="A22350" s="1" t="s">
        <v>390</v>
      </c>
      <c r="B22350" s="1" t="s">
        <v>391</v>
      </c>
      <c r="C22350">
        <v>119.079459999999</v>
      </c>
      <c r="D22350">
        <v>194.36753999999999</v>
      </c>
    </row>
    <row r="22351" spans="1:4" x14ac:dyDescent="0.3">
      <c r="A22351" s="1" t="s">
        <v>390</v>
      </c>
      <c r="B22351" s="1" t="s">
        <v>391</v>
      </c>
      <c r="C22351">
        <v>119.514859999999</v>
      </c>
      <c r="D22351">
        <v>194.15729999999999</v>
      </c>
    </row>
    <row r="22352" spans="1:4" x14ac:dyDescent="0.3">
      <c r="A22352" s="1" t="s">
        <v>390</v>
      </c>
      <c r="B22352" s="1" t="s">
        <v>391</v>
      </c>
      <c r="C22352">
        <v>119.93870999999901</v>
      </c>
      <c r="D22352">
        <v>194.11839999999901</v>
      </c>
    </row>
    <row r="22353" spans="1:4" x14ac:dyDescent="0.3">
      <c r="A22353" s="1" t="s">
        <v>390</v>
      </c>
      <c r="B22353" s="1" t="s">
        <v>391</v>
      </c>
      <c r="C22353">
        <v>120.376559999999</v>
      </c>
      <c r="D22353">
        <v>194.18159999999901</v>
      </c>
    </row>
    <row r="22354" spans="1:4" x14ac:dyDescent="0.3">
      <c r="A22354" s="1" t="s">
        <v>390</v>
      </c>
      <c r="B22354" s="1" t="s">
        <v>391</v>
      </c>
      <c r="C22354">
        <v>120.80605999999899</v>
      </c>
      <c r="D22354">
        <v>194.241399999999</v>
      </c>
    </row>
    <row r="22355" spans="1:4" x14ac:dyDescent="0.3">
      <c r="A22355" s="1" t="s">
        <v>390</v>
      </c>
      <c r="B22355" s="1" t="s">
        <v>391</v>
      </c>
      <c r="C22355">
        <v>121.204819999999</v>
      </c>
      <c r="D22355">
        <v>194.192399999999</v>
      </c>
    </row>
    <row r="22356" spans="1:4" x14ac:dyDescent="0.3">
      <c r="A22356" s="1" t="s">
        <v>390</v>
      </c>
      <c r="B22356" s="1" t="s">
        <v>391</v>
      </c>
      <c r="C22356">
        <v>121.730859999999</v>
      </c>
      <c r="D22356">
        <v>193.90547999999899</v>
      </c>
    </row>
    <row r="22357" spans="1:4" x14ac:dyDescent="0.3">
      <c r="A22357" s="1" t="s">
        <v>390</v>
      </c>
      <c r="B22357" s="1" t="s">
        <v>391</v>
      </c>
      <c r="C22357">
        <v>122.183329999999</v>
      </c>
      <c r="D22357">
        <v>193.555049999999</v>
      </c>
    </row>
    <row r="22358" spans="1:4" x14ac:dyDescent="0.3">
      <c r="A22358" s="1" t="s">
        <v>390</v>
      </c>
      <c r="B22358" s="1" t="s">
        <v>391</v>
      </c>
      <c r="C22358">
        <v>122.67465999999899</v>
      </c>
      <c r="D22358">
        <v>193.241649999999</v>
      </c>
    </row>
    <row r="22359" spans="1:4" x14ac:dyDescent="0.3">
      <c r="A22359" s="1" t="s">
        <v>390</v>
      </c>
      <c r="B22359" s="1" t="s">
        <v>391</v>
      </c>
      <c r="C22359">
        <v>123.31726999999999</v>
      </c>
      <c r="D22359">
        <v>193.06582999999901</v>
      </c>
    </row>
    <row r="22360" spans="1:4" x14ac:dyDescent="0.3">
      <c r="A22360" s="1" t="s">
        <v>390</v>
      </c>
      <c r="B22360" s="1" t="s">
        <v>391</v>
      </c>
      <c r="C22360">
        <v>125.04383</v>
      </c>
      <c r="D22360">
        <v>193.096329999999</v>
      </c>
    </row>
    <row r="22361" spans="1:4" x14ac:dyDescent="0.3">
      <c r="A22361" s="1" t="s">
        <v>390</v>
      </c>
      <c r="B22361" s="1" t="s">
        <v>391</v>
      </c>
      <c r="C22361">
        <v>126.79949000000001</v>
      </c>
      <c r="D22361">
        <v>193.35969999999901</v>
      </c>
    </row>
    <row r="22362" spans="1:4" x14ac:dyDescent="0.3">
      <c r="A22362" s="1" t="s">
        <v>390</v>
      </c>
      <c r="B22362" s="1" t="s">
        <v>391</v>
      </c>
      <c r="C22362">
        <v>128.55681999999999</v>
      </c>
      <c r="D22362">
        <v>193.61696999999899</v>
      </c>
    </row>
    <row r="22363" spans="1:4" x14ac:dyDescent="0.3">
      <c r="A22363" s="1" t="s">
        <v>390</v>
      </c>
      <c r="B22363" s="1" t="s">
        <v>391</v>
      </c>
      <c r="C22363">
        <v>130.28836999999999</v>
      </c>
      <c r="D22363">
        <v>193.62916999999999</v>
      </c>
    </row>
    <row r="22364" spans="1:4" x14ac:dyDescent="0.3">
      <c r="A22364" s="1" t="s">
        <v>390</v>
      </c>
      <c r="B22364" s="1" t="s">
        <v>391</v>
      </c>
      <c r="C22364">
        <v>131.90989999999999</v>
      </c>
      <c r="D22364">
        <v>193.21245999999999</v>
      </c>
    </row>
    <row r="22365" spans="1:4" x14ac:dyDescent="0.3">
      <c r="A22365" s="1" t="s">
        <v>390</v>
      </c>
      <c r="B22365" s="1" t="s">
        <v>391</v>
      </c>
      <c r="C22365">
        <v>133.63005000000001</v>
      </c>
      <c r="D22365">
        <v>192.42183</v>
      </c>
    </row>
    <row r="22366" spans="1:4" x14ac:dyDescent="0.3">
      <c r="A22366" s="1" t="s">
        <v>390</v>
      </c>
      <c r="B22366" s="1" t="s">
        <v>391</v>
      </c>
      <c r="C22366">
        <v>135.2637</v>
      </c>
      <c r="D22366">
        <v>191.4427</v>
      </c>
    </row>
    <row r="22367" spans="1:4" x14ac:dyDescent="0.3">
      <c r="A22367" s="1" t="s">
        <v>390</v>
      </c>
      <c r="B22367" s="1" t="s">
        <v>391</v>
      </c>
      <c r="C22367">
        <v>136.62572</v>
      </c>
      <c r="D22367">
        <v>190.46048999999999</v>
      </c>
    </row>
    <row r="22368" spans="1:4" x14ac:dyDescent="0.3">
      <c r="A22368" s="1" t="s">
        <v>390</v>
      </c>
      <c r="B22368" s="1" t="s">
        <v>391</v>
      </c>
      <c r="C22368">
        <v>139.29622000000001</v>
      </c>
      <c r="D22368">
        <v>186.95815999999999</v>
      </c>
    </row>
    <row r="22369" spans="1:4" x14ac:dyDescent="0.3">
      <c r="A22369" s="1" t="s">
        <v>390</v>
      </c>
      <c r="B22369" s="1" t="s">
        <v>391</v>
      </c>
      <c r="C22369">
        <v>140.74303</v>
      </c>
      <c r="D22369">
        <v>182.40391</v>
      </c>
    </row>
    <row r="22370" spans="1:4" x14ac:dyDescent="0.3">
      <c r="A22370" s="1" t="s">
        <v>390</v>
      </c>
      <c r="B22370" s="1" t="s">
        <v>391</v>
      </c>
      <c r="C22370">
        <v>141.49546000000001</v>
      </c>
      <c r="D22370">
        <v>177.51220000000001</v>
      </c>
    </row>
    <row r="22371" spans="1:4" x14ac:dyDescent="0.3">
      <c r="A22371" s="1" t="s">
        <v>390</v>
      </c>
      <c r="B22371" s="1" t="s">
        <v>391</v>
      </c>
      <c r="C22371">
        <v>142.08282</v>
      </c>
      <c r="D22371">
        <v>172.99748</v>
      </c>
    </row>
    <row r="22372" spans="1:4" x14ac:dyDescent="0.3">
      <c r="A22372" s="1" t="s">
        <v>390</v>
      </c>
      <c r="B22372" s="1" t="s">
        <v>391</v>
      </c>
      <c r="C22372">
        <v>142.42420999999999</v>
      </c>
      <c r="D22372">
        <v>171.09246999999999</v>
      </c>
    </row>
    <row r="22373" spans="1:4" x14ac:dyDescent="0.3">
      <c r="A22373" s="1" t="s">
        <v>390</v>
      </c>
      <c r="B22373" s="1" t="s">
        <v>391</v>
      </c>
      <c r="C22373">
        <v>142.97833999999901</v>
      </c>
      <c r="D22373">
        <v>169.03027</v>
      </c>
    </row>
    <row r="22374" spans="1:4" x14ac:dyDescent="0.3">
      <c r="A22374" s="1" t="s">
        <v>390</v>
      </c>
      <c r="B22374" s="1" t="s">
        <v>391</v>
      </c>
      <c r="C22374">
        <v>143.88569999999899</v>
      </c>
      <c r="D22374">
        <v>167.21772999999999</v>
      </c>
    </row>
    <row r="22375" spans="1:4" x14ac:dyDescent="0.3">
      <c r="A22375" s="1" t="s">
        <v>390</v>
      </c>
      <c r="B22375" s="1" t="s">
        <v>391</v>
      </c>
      <c r="C22375">
        <v>145.28677999999999</v>
      </c>
      <c r="D22375">
        <v>166.06166999999999</v>
      </c>
    </row>
    <row r="22376" spans="1:4" x14ac:dyDescent="0.3">
      <c r="A22376" s="1" t="s">
        <v>390</v>
      </c>
      <c r="B22376" s="1" t="s">
        <v>391</v>
      </c>
      <c r="C22376">
        <v>146.80582999999999</v>
      </c>
      <c r="D22376">
        <v>165.59985</v>
      </c>
    </row>
    <row r="22377" spans="1:4" x14ac:dyDescent="0.3">
      <c r="A22377" s="1" t="s">
        <v>390</v>
      </c>
      <c r="B22377" s="1" t="s">
        <v>391</v>
      </c>
      <c r="C22377">
        <v>148.50031999999999</v>
      </c>
      <c r="D22377">
        <v>165.2807</v>
      </c>
    </row>
    <row r="22378" spans="1:4" x14ac:dyDescent="0.3">
      <c r="A22378" s="1" t="s">
        <v>390</v>
      </c>
      <c r="B22378" s="1" t="s">
        <v>391</v>
      </c>
      <c r="C22378">
        <v>150.2252</v>
      </c>
      <c r="D22378">
        <v>165.00876</v>
      </c>
    </row>
    <row r="22379" spans="1:4" x14ac:dyDescent="0.3">
      <c r="A22379" s="1" t="s">
        <v>390</v>
      </c>
      <c r="B22379" s="1" t="s">
        <v>391</v>
      </c>
      <c r="C22379">
        <v>151.83537999999999</v>
      </c>
      <c r="D22379">
        <v>164.68857</v>
      </c>
    </row>
    <row r="22380" spans="1:4" x14ac:dyDescent="0.3">
      <c r="A22380" s="1" t="s">
        <v>390</v>
      </c>
      <c r="B22380" s="1" t="s">
        <v>391</v>
      </c>
      <c r="C22380">
        <v>154.17608999999999</v>
      </c>
      <c r="D22380">
        <v>164.10246000000001</v>
      </c>
    </row>
    <row r="22381" spans="1:4" x14ac:dyDescent="0.3">
      <c r="A22381" s="1" t="s">
        <v>390</v>
      </c>
      <c r="B22381" s="1" t="s">
        <v>391</v>
      </c>
      <c r="C22381">
        <v>156.51114000000001</v>
      </c>
      <c r="D22381">
        <v>163.52307999999999</v>
      </c>
    </row>
    <row r="22382" spans="1:4" x14ac:dyDescent="0.3">
      <c r="A22382" s="1" t="s">
        <v>390</v>
      </c>
      <c r="B22382" s="1" t="s">
        <v>391</v>
      </c>
      <c r="C22382">
        <v>158.83199999999999</v>
      </c>
      <c r="D22382">
        <v>162.96311</v>
      </c>
    </row>
    <row r="22383" spans="1:4" x14ac:dyDescent="0.3">
      <c r="A22383" s="1" t="s">
        <v>390</v>
      </c>
      <c r="B22383" s="1" t="s">
        <v>391</v>
      </c>
      <c r="C22383">
        <v>161.13016999999999</v>
      </c>
      <c r="D22383">
        <v>162.43521999999999</v>
      </c>
    </row>
    <row r="22384" spans="1:4" x14ac:dyDescent="0.3">
      <c r="A22384" s="1" t="s">
        <v>390</v>
      </c>
      <c r="B22384" s="1" t="s">
        <v>391</v>
      </c>
      <c r="C22384">
        <v>162.70426</v>
      </c>
      <c r="D22384">
        <v>162.13373999999999</v>
      </c>
    </row>
    <row r="22385" spans="1:4" x14ac:dyDescent="0.3">
      <c r="A22385" s="1" t="s">
        <v>390</v>
      </c>
      <c r="B22385" s="1" t="s">
        <v>391</v>
      </c>
      <c r="C22385">
        <v>164.26929999999999</v>
      </c>
      <c r="D22385">
        <v>161.88991999999999</v>
      </c>
    </row>
    <row r="22386" spans="1:4" x14ac:dyDescent="0.3">
      <c r="A22386" s="1" t="s">
        <v>390</v>
      </c>
      <c r="B22386" s="1" t="s">
        <v>391</v>
      </c>
      <c r="C22386">
        <v>165.84911</v>
      </c>
      <c r="D22386">
        <v>161.6371</v>
      </c>
    </row>
    <row r="22387" spans="1:4" x14ac:dyDescent="0.3">
      <c r="A22387" s="1" t="s">
        <v>390</v>
      </c>
      <c r="B22387" s="1" t="s">
        <v>391</v>
      </c>
      <c r="C22387">
        <v>167.46753000000001</v>
      </c>
      <c r="D22387">
        <v>161.30865</v>
      </c>
    </row>
    <row r="22388" spans="1:4" x14ac:dyDescent="0.3">
      <c r="A22388" s="1" t="s">
        <v>390</v>
      </c>
      <c r="B22388" s="1" t="s">
        <v>391</v>
      </c>
      <c r="C22388">
        <v>168.61850999999999</v>
      </c>
      <c r="D22388">
        <v>161.07626999999999</v>
      </c>
    </row>
    <row r="22389" spans="1:4" x14ac:dyDescent="0.3">
      <c r="A22389" s="1" t="s">
        <v>390</v>
      </c>
      <c r="B22389" s="1" t="s">
        <v>391</v>
      </c>
      <c r="C22389">
        <v>169.8466</v>
      </c>
      <c r="D22389">
        <v>160.87300999999999</v>
      </c>
    </row>
    <row r="22390" spans="1:4" x14ac:dyDescent="0.3">
      <c r="A22390" s="1" t="s">
        <v>390</v>
      </c>
      <c r="B22390" s="1" t="s">
        <v>391</v>
      </c>
      <c r="C22390">
        <v>171.047</v>
      </c>
      <c r="D22390">
        <v>160.67632</v>
      </c>
    </row>
    <row r="22391" spans="1:4" x14ac:dyDescent="0.3">
      <c r="A22391" s="1" t="s">
        <v>390</v>
      </c>
      <c r="B22391" s="1" t="s">
        <v>391</v>
      </c>
      <c r="C22391">
        <v>172.11492000000001</v>
      </c>
      <c r="D22391">
        <v>160.46367000000001</v>
      </c>
    </row>
    <row r="22392" spans="1:4" x14ac:dyDescent="0.3">
      <c r="A22392" s="1" t="s">
        <v>390</v>
      </c>
      <c r="B22392" s="1" t="s">
        <v>391</v>
      </c>
      <c r="C22392">
        <v>172.82126</v>
      </c>
      <c r="D22392">
        <v>160.31119000000001</v>
      </c>
    </row>
    <row r="22393" spans="1:4" x14ac:dyDescent="0.3">
      <c r="A22393" s="1" t="s">
        <v>390</v>
      </c>
      <c r="B22393" s="1" t="s">
        <v>391</v>
      </c>
      <c r="C22393">
        <v>173.71541999999999</v>
      </c>
      <c r="D22393">
        <v>160.10923</v>
      </c>
    </row>
    <row r="22394" spans="1:4" x14ac:dyDescent="0.3">
      <c r="A22394" s="1" t="s">
        <v>390</v>
      </c>
      <c r="B22394" s="1" t="s">
        <v>391</v>
      </c>
      <c r="C22394">
        <v>174.44307000000001</v>
      </c>
      <c r="D22394">
        <v>159.89084</v>
      </c>
    </row>
    <row r="22395" spans="1:4" x14ac:dyDescent="0.3">
      <c r="A22395" s="1" t="s">
        <v>390</v>
      </c>
      <c r="B22395" s="1" t="s">
        <v>391</v>
      </c>
      <c r="C22395">
        <v>174.64986999999999</v>
      </c>
      <c r="D22395">
        <v>159.68903</v>
      </c>
    </row>
    <row r="22396" spans="1:4" x14ac:dyDescent="0.3">
      <c r="A22396" s="1" t="s">
        <v>390</v>
      </c>
      <c r="B22396" s="1" t="s">
        <v>396</v>
      </c>
      <c r="C22396">
        <v>97.967847000000006</v>
      </c>
      <c r="D22396">
        <v>241.06446</v>
      </c>
    </row>
    <row r="22397" spans="1:4" x14ac:dyDescent="0.3">
      <c r="A22397" s="1" t="s">
        <v>390</v>
      </c>
      <c r="B22397" s="1" t="s">
        <v>396</v>
      </c>
      <c r="C22397">
        <v>99.363275999999999</v>
      </c>
      <c r="D22397">
        <v>240.13363999999899</v>
      </c>
    </row>
    <row r="22398" spans="1:4" x14ac:dyDescent="0.3">
      <c r="A22398" s="1" t="s">
        <v>390</v>
      </c>
      <c r="B22398" s="1" t="s">
        <v>396</v>
      </c>
      <c r="C22398">
        <v>100.86151</v>
      </c>
      <c r="D22398">
        <v>239.07040999999899</v>
      </c>
    </row>
    <row r="22399" spans="1:4" x14ac:dyDescent="0.3">
      <c r="A22399" s="1" t="s">
        <v>390</v>
      </c>
      <c r="B22399" s="1" t="s">
        <v>396</v>
      </c>
      <c r="C22399">
        <v>102.39163000000001</v>
      </c>
      <c r="D22399">
        <v>238.07118999999901</v>
      </c>
    </row>
    <row r="22400" spans="1:4" x14ac:dyDescent="0.3">
      <c r="A22400" s="1" t="s">
        <v>390</v>
      </c>
      <c r="B22400" s="1" t="s">
        <v>396</v>
      </c>
      <c r="C22400">
        <v>103.88271</v>
      </c>
      <c r="D22400">
        <v>237.33238999999901</v>
      </c>
    </row>
    <row r="22401" spans="1:4" x14ac:dyDescent="0.3">
      <c r="A22401" s="1" t="s">
        <v>390</v>
      </c>
      <c r="B22401" s="1" t="s">
        <v>396</v>
      </c>
      <c r="C22401">
        <v>108.09</v>
      </c>
      <c r="D22401">
        <v>236.13538999999901</v>
      </c>
    </row>
    <row r="22402" spans="1:4" x14ac:dyDescent="0.3">
      <c r="A22402" s="1" t="s">
        <v>390</v>
      </c>
      <c r="B22402" s="1" t="s">
        <v>396</v>
      </c>
      <c r="C22402">
        <v>112.42368</v>
      </c>
      <c r="D22402">
        <v>235.46896999999899</v>
      </c>
    </row>
    <row r="22403" spans="1:4" x14ac:dyDescent="0.3">
      <c r="A22403" s="1" t="s">
        <v>390</v>
      </c>
      <c r="B22403" s="1" t="s">
        <v>396</v>
      </c>
      <c r="C22403">
        <v>116.81740000000001</v>
      </c>
      <c r="D22403">
        <v>235.08292999999901</v>
      </c>
    </row>
    <row r="22404" spans="1:4" x14ac:dyDescent="0.3">
      <c r="A22404" s="1" t="s">
        <v>390</v>
      </c>
      <c r="B22404" s="1" t="s">
        <v>396</v>
      </c>
      <c r="C22404">
        <v>121.20482</v>
      </c>
      <c r="D22404">
        <v>234.72709999999901</v>
      </c>
    </row>
    <row r="22405" spans="1:4" x14ac:dyDescent="0.3">
      <c r="A22405" s="1" t="s">
        <v>390</v>
      </c>
      <c r="B22405" s="1" t="s">
        <v>396</v>
      </c>
      <c r="C22405">
        <v>122.64910999999999</v>
      </c>
      <c r="D22405">
        <v>234.65679999999901</v>
      </c>
    </row>
    <row r="22406" spans="1:4" x14ac:dyDescent="0.3">
      <c r="A22406" s="1" t="s">
        <v>390</v>
      </c>
      <c r="B22406" s="1" t="s">
        <v>396</v>
      </c>
      <c r="C22406">
        <v>124.07572</v>
      </c>
      <c r="D22406">
        <v>234.67819999999901</v>
      </c>
    </row>
    <row r="22407" spans="1:4" x14ac:dyDescent="0.3">
      <c r="A22407" s="1" t="s">
        <v>390</v>
      </c>
      <c r="B22407" s="1" t="s">
        <v>396</v>
      </c>
      <c r="C22407">
        <v>125.49278</v>
      </c>
      <c r="D22407">
        <v>234.71519999999899</v>
      </c>
    </row>
    <row r="22408" spans="1:4" x14ac:dyDescent="0.3">
      <c r="A22408" s="1" t="s">
        <v>390</v>
      </c>
      <c r="B22408" s="1" t="s">
        <v>396</v>
      </c>
      <c r="C22408">
        <v>126.90844</v>
      </c>
      <c r="D22408">
        <v>234.69179999999901</v>
      </c>
    </row>
    <row r="22409" spans="1:4" x14ac:dyDescent="0.3">
      <c r="A22409" s="1" t="s">
        <v>390</v>
      </c>
      <c r="B22409" s="1" t="s">
        <v>396</v>
      </c>
      <c r="C22409">
        <v>127.78292999999999</v>
      </c>
      <c r="D22409">
        <v>234.54548999999901</v>
      </c>
    </row>
    <row r="22410" spans="1:4" x14ac:dyDescent="0.3">
      <c r="A22410" s="1" t="s">
        <v>390</v>
      </c>
      <c r="B22410" s="1" t="s">
        <v>396</v>
      </c>
      <c r="C22410">
        <v>128.47727</v>
      </c>
      <c r="D22410">
        <v>234.36195999999899</v>
      </c>
    </row>
    <row r="22411" spans="1:4" x14ac:dyDescent="0.3">
      <c r="A22411" s="1" t="s">
        <v>390</v>
      </c>
      <c r="B22411" s="1" t="s">
        <v>396</v>
      </c>
      <c r="C22411">
        <v>129.14637999999999</v>
      </c>
      <c r="D22411">
        <v>234.35495999999901</v>
      </c>
    </row>
    <row r="22412" spans="1:4" x14ac:dyDescent="0.3">
      <c r="A22412" s="1" t="s">
        <v>390</v>
      </c>
      <c r="B22412" s="1" t="s">
        <v>396</v>
      </c>
      <c r="C22412">
        <v>129.94516999999999</v>
      </c>
      <c r="D22412">
        <v>234.73858999999999</v>
      </c>
    </row>
    <row r="22413" spans="1:4" x14ac:dyDescent="0.3">
      <c r="A22413" s="1" t="s">
        <v>390</v>
      </c>
      <c r="B22413" s="1" t="s">
        <v>396</v>
      </c>
      <c r="C22413">
        <v>130.28836999999999</v>
      </c>
      <c r="D22413">
        <v>234.72699</v>
      </c>
    </row>
    <row r="22414" spans="1:4" x14ac:dyDescent="0.3">
      <c r="A22414" s="1" t="s">
        <v>390</v>
      </c>
      <c r="B22414" s="1" t="s">
        <v>396</v>
      </c>
      <c r="C22414">
        <v>131.27536999999899</v>
      </c>
      <c r="D22414">
        <v>234.36125000000001</v>
      </c>
    </row>
    <row r="22415" spans="1:4" x14ac:dyDescent="0.3">
      <c r="A22415" s="1" t="s">
        <v>390</v>
      </c>
      <c r="B22415" s="1" t="s">
        <v>396</v>
      </c>
      <c r="C22415">
        <v>132.28869999999901</v>
      </c>
      <c r="D22415">
        <v>234.43815000000001</v>
      </c>
    </row>
    <row r="22416" spans="1:4" x14ac:dyDescent="0.3">
      <c r="A22416" s="1" t="s">
        <v>390</v>
      </c>
      <c r="B22416" s="1" t="s">
        <v>396</v>
      </c>
      <c r="C22416">
        <v>133.30528999999899</v>
      </c>
      <c r="D22416">
        <v>234.65948</v>
      </c>
    </row>
    <row r="22417" spans="1:4" x14ac:dyDescent="0.3">
      <c r="A22417" s="1" t="s">
        <v>390</v>
      </c>
      <c r="B22417" s="1" t="s">
        <v>396</v>
      </c>
      <c r="C22417">
        <v>134.30202999999901</v>
      </c>
      <c r="D22417">
        <v>234.72698</v>
      </c>
    </row>
    <row r="22418" spans="1:4" x14ac:dyDescent="0.3">
      <c r="A22418" s="1" t="s">
        <v>390</v>
      </c>
      <c r="B22418" s="1" t="s">
        <v>396</v>
      </c>
      <c r="C22418">
        <v>134.81118999999899</v>
      </c>
      <c r="D22418">
        <v>234.54875999999999</v>
      </c>
    </row>
    <row r="22419" spans="1:4" x14ac:dyDescent="0.3">
      <c r="A22419" s="1" t="s">
        <v>390</v>
      </c>
      <c r="B22419" s="1" t="s">
        <v>396</v>
      </c>
      <c r="C22419">
        <v>135.1848</v>
      </c>
      <c r="D22419">
        <v>234.22923</v>
      </c>
    </row>
    <row r="22420" spans="1:4" x14ac:dyDescent="0.3">
      <c r="A22420" s="1" t="s">
        <v>390</v>
      </c>
      <c r="B22420" s="1" t="s">
        <v>396</v>
      </c>
      <c r="C22420">
        <v>135.5395</v>
      </c>
      <c r="D22420">
        <v>233.88569000000001</v>
      </c>
    </row>
    <row r="22421" spans="1:4" x14ac:dyDescent="0.3">
      <c r="A22421" s="1" t="s">
        <v>390</v>
      </c>
      <c r="B22421" s="1" t="s">
        <v>396</v>
      </c>
      <c r="C22421">
        <v>135.99198999999999</v>
      </c>
      <c r="D22421">
        <v>233.63548</v>
      </c>
    </row>
    <row r="22422" spans="1:4" x14ac:dyDescent="0.3">
      <c r="A22422" s="1" t="s">
        <v>390</v>
      </c>
      <c r="B22422" s="1" t="s">
        <v>396</v>
      </c>
      <c r="C22422">
        <v>136.41944000000001</v>
      </c>
      <c r="D22422">
        <v>233.57267999999999</v>
      </c>
    </row>
    <row r="22423" spans="1:4" x14ac:dyDescent="0.3">
      <c r="A22423" s="1" t="s">
        <v>390</v>
      </c>
      <c r="B22423" s="1" t="s">
        <v>396</v>
      </c>
      <c r="C22423">
        <v>136.85624000000001</v>
      </c>
      <c r="D22423">
        <v>233.56147999999999</v>
      </c>
    </row>
    <row r="22424" spans="1:4" x14ac:dyDescent="0.3">
      <c r="A22424" s="1" t="s">
        <v>390</v>
      </c>
      <c r="B22424" s="1" t="s">
        <v>396</v>
      </c>
      <c r="C22424">
        <v>137.27458999999999</v>
      </c>
      <c r="D22424">
        <v>233.49047999999999</v>
      </c>
    </row>
    <row r="22425" spans="1:4" x14ac:dyDescent="0.3">
      <c r="A22425" s="1" t="s">
        <v>390</v>
      </c>
      <c r="B22425" s="1" t="s">
        <v>396</v>
      </c>
      <c r="C22425">
        <v>137.64667</v>
      </c>
      <c r="D22425">
        <v>233.24831</v>
      </c>
    </row>
    <row r="22426" spans="1:4" x14ac:dyDescent="0.3">
      <c r="A22426" s="1" t="s">
        <v>390</v>
      </c>
      <c r="B22426" s="1" t="s">
        <v>396</v>
      </c>
      <c r="C22426">
        <v>138.47005999999999</v>
      </c>
      <c r="D22426">
        <v>232.05679000000001</v>
      </c>
    </row>
    <row r="22427" spans="1:4" x14ac:dyDescent="0.3">
      <c r="A22427" s="1" t="s">
        <v>390</v>
      </c>
      <c r="B22427" s="1" t="s">
        <v>396</v>
      </c>
      <c r="C22427">
        <v>139.02716000000001</v>
      </c>
      <c r="D22427">
        <v>230.66207</v>
      </c>
    </row>
    <row r="22428" spans="1:4" x14ac:dyDescent="0.3">
      <c r="A22428" s="1" t="s">
        <v>390</v>
      </c>
      <c r="B22428" s="1" t="s">
        <v>396</v>
      </c>
      <c r="C22428">
        <v>139.37814</v>
      </c>
      <c r="D22428">
        <v>229.18736999999999</v>
      </c>
    </row>
    <row r="22429" spans="1:4" x14ac:dyDescent="0.3">
      <c r="A22429" s="1" t="s">
        <v>390</v>
      </c>
      <c r="B22429" s="1" t="s">
        <v>396</v>
      </c>
      <c r="C22429">
        <v>139.58315999999999</v>
      </c>
      <c r="D22429">
        <v>227.75593999999899</v>
      </c>
    </row>
    <row r="22430" spans="1:4" x14ac:dyDescent="0.3">
      <c r="A22430" s="1" t="s">
        <v>390</v>
      </c>
      <c r="B22430" s="1" t="s">
        <v>396</v>
      </c>
      <c r="C22430">
        <v>139.85452999999899</v>
      </c>
      <c r="D22430">
        <v>225.25857999999999</v>
      </c>
    </row>
    <row r="22431" spans="1:4" x14ac:dyDescent="0.3">
      <c r="A22431" s="1" t="s">
        <v>390</v>
      </c>
      <c r="B22431" s="1" t="s">
        <v>396</v>
      </c>
      <c r="C22431">
        <v>140.15466999999899</v>
      </c>
      <c r="D22431">
        <v>222.67662999999999</v>
      </c>
    </row>
    <row r="22432" spans="1:4" x14ac:dyDescent="0.3">
      <c r="A22432" s="1" t="s">
        <v>390</v>
      </c>
      <c r="B22432" s="1" t="s">
        <v>396</v>
      </c>
      <c r="C22432">
        <v>140.52113999999901</v>
      </c>
      <c r="D22432">
        <v>220.09939</v>
      </c>
    </row>
    <row r="22433" spans="1:4" x14ac:dyDescent="0.3">
      <c r="A22433" s="1" t="s">
        <v>390</v>
      </c>
      <c r="B22433" s="1" t="s">
        <v>396</v>
      </c>
      <c r="C22433">
        <v>140.99152999999899</v>
      </c>
      <c r="D22433">
        <v>217.61617000000001</v>
      </c>
    </row>
    <row r="22434" spans="1:4" x14ac:dyDescent="0.3">
      <c r="A22434" s="1" t="s">
        <v>390</v>
      </c>
      <c r="B22434" s="1" t="s">
        <v>396</v>
      </c>
      <c r="C22434">
        <v>141.14740999999901</v>
      </c>
      <c r="D22434">
        <v>216.70453000000001</v>
      </c>
    </row>
    <row r="22435" spans="1:4" x14ac:dyDescent="0.3">
      <c r="A22435" s="1" t="s">
        <v>390</v>
      </c>
      <c r="B22435" s="1" t="s">
        <v>396</v>
      </c>
      <c r="C22435">
        <v>141.31988999999999</v>
      </c>
      <c r="D22435">
        <v>215.62043</v>
      </c>
    </row>
    <row r="22436" spans="1:4" x14ac:dyDescent="0.3">
      <c r="A22436" s="1" t="s">
        <v>390</v>
      </c>
      <c r="B22436" s="1" t="s">
        <v>396</v>
      </c>
      <c r="C22436">
        <v>141.56583999999901</v>
      </c>
      <c r="D22436">
        <v>214.59242</v>
      </c>
    </row>
    <row r="22437" spans="1:4" x14ac:dyDescent="0.3">
      <c r="A22437" s="1" t="s">
        <v>390</v>
      </c>
      <c r="B22437" s="1" t="s">
        <v>396</v>
      </c>
      <c r="C22437">
        <v>141.94212999999999</v>
      </c>
      <c r="D22437">
        <v>213.84903</v>
      </c>
    </row>
    <row r="22438" spans="1:4" x14ac:dyDescent="0.3">
      <c r="A22438" s="1" t="s">
        <v>390</v>
      </c>
      <c r="B22438" s="1" t="s">
        <v>396</v>
      </c>
      <c r="C22438">
        <v>142.48506999999901</v>
      </c>
      <c r="D22438">
        <v>213.45377999999999</v>
      </c>
    </row>
    <row r="22439" spans="1:4" x14ac:dyDescent="0.3">
      <c r="A22439" s="1" t="s">
        <v>390</v>
      </c>
      <c r="B22439" s="1" t="s">
        <v>396</v>
      </c>
      <c r="C22439">
        <v>143.18937999999901</v>
      </c>
      <c r="D22439">
        <v>213.20205999999999</v>
      </c>
    </row>
    <row r="22440" spans="1:4" x14ac:dyDescent="0.3">
      <c r="A22440" s="1" t="s">
        <v>390</v>
      </c>
      <c r="B22440" s="1" t="s">
        <v>396</v>
      </c>
      <c r="C22440">
        <v>143.947789999999</v>
      </c>
      <c r="D22440">
        <v>213.03618</v>
      </c>
    </row>
    <row r="22441" spans="1:4" x14ac:dyDescent="0.3">
      <c r="A22441" s="1" t="s">
        <v>390</v>
      </c>
      <c r="B22441" s="1" t="s">
        <v>396</v>
      </c>
      <c r="C22441">
        <v>144.65303999999901</v>
      </c>
      <c r="D22441">
        <v>212.89842999999999</v>
      </c>
    </row>
    <row r="22442" spans="1:4" x14ac:dyDescent="0.3">
      <c r="A22442" s="1" t="s">
        <v>390</v>
      </c>
      <c r="B22442" s="1" t="s">
        <v>396</v>
      </c>
      <c r="C22442">
        <v>146.13056999999901</v>
      </c>
      <c r="D22442">
        <v>212.57737999999901</v>
      </c>
    </row>
    <row r="22443" spans="1:4" x14ac:dyDescent="0.3">
      <c r="A22443" s="1" t="s">
        <v>390</v>
      </c>
      <c r="B22443" s="1" t="s">
        <v>396</v>
      </c>
      <c r="C22443">
        <v>147.608969999999</v>
      </c>
      <c r="D22443">
        <v>212.26498999999899</v>
      </c>
    </row>
    <row r="22444" spans="1:4" x14ac:dyDescent="0.3">
      <c r="A22444" s="1" t="s">
        <v>390</v>
      </c>
      <c r="B22444" s="1" t="s">
        <v>396</v>
      </c>
      <c r="C22444">
        <v>149.08810999999901</v>
      </c>
      <c r="D22444">
        <v>211.952449999999</v>
      </c>
    </row>
    <row r="22445" spans="1:4" x14ac:dyDescent="0.3">
      <c r="A22445" s="1" t="s">
        <v>390</v>
      </c>
      <c r="B22445" s="1" t="s">
        <v>396</v>
      </c>
      <c r="C22445">
        <v>150.56790999999899</v>
      </c>
      <c r="D22445">
        <v>211.63095999999899</v>
      </c>
    </row>
    <row r="22446" spans="1:4" x14ac:dyDescent="0.3">
      <c r="A22446" s="1" t="s">
        <v>390</v>
      </c>
      <c r="B22446" s="1" t="s">
        <v>396</v>
      </c>
      <c r="C22446">
        <v>152.65232999999901</v>
      </c>
      <c r="D22446">
        <v>211.097389999999</v>
      </c>
    </row>
    <row r="22447" spans="1:4" x14ac:dyDescent="0.3">
      <c r="A22447" s="1" t="s">
        <v>390</v>
      </c>
      <c r="B22447" s="1" t="s">
        <v>396</v>
      </c>
      <c r="C22447">
        <v>154.93946999999901</v>
      </c>
      <c r="D22447">
        <v>210.444469999999</v>
      </c>
    </row>
    <row r="22448" spans="1:4" x14ac:dyDescent="0.3">
      <c r="A22448" s="1" t="s">
        <v>390</v>
      </c>
      <c r="B22448" s="1" t="s">
        <v>396</v>
      </c>
      <c r="C22448">
        <v>157.20608999999899</v>
      </c>
      <c r="D22448">
        <v>209.821449999999</v>
      </c>
    </row>
    <row r="22449" spans="1:4" x14ac:dyDescent="0.3">
      <c r="A22449" s="1" t="s">
        <v>390</v>
      </c>
      <c r="B22449" s="1" t="s">
        <v>396</v>
      </c>
      <c r="C22449">
        <v>159.22895999999901</v>
      </c>
      <c r="D22449">
        <v>209.37759999999901</v>
      </c>
    </row>
    <row r="22450" spans="1:4" x14ac:dyDescent="0.3">
      <c r="A22450" s="1" t="s">
        <v>390</v>
      </c>
      <c r="B22450" s="1" t="s">
        <v>396</v>
      </c>
      <c r="C22450">
        <v>159.51361999999901</v>
      </c>
      <c r="D22450">
        <v>209.342299999999</v>
      </c>
    </row>
    <row r="22451" spans="1:4" x14ac:dyDescent="0.3">
      <c r="A22451" s="1" t="s">
        <v>390</v>
      </c>
      <c r="B22451" s="1" t="s">
        <v>396</v>
      </c>
      <c r="C22451">
        <v>159.76570999999899</v>
      </c>
      <c r="D22451">
        <v>209.332099999999</v>
      </c>
    </row>
    <row r="22452" spans="1:4" x14ac:dyDescent="0.3">
      <c r="A22452" s="1" t="s">
        <v>390</v>
      </c>
      <c r="B22452" s="1" t="s">
        <v>396</v>
      </c>
      <c r="C22452">
        <v>160.01347999999999</v>
      </c>
      <c r="D22452">
        <v>209.33609999999899</v>
      </c>
    </row>
    <row r="22453" spans="1:4" x14ac:dyDescent="0.3">
      <c r="A22453" s="1" t="s">
        <v>390</v>
      </c>
      <c r="B22453" s="1" t="s">
        <v>396</v>
      </c>
      <c r="C22453">
        <v>160.28519</v>
      </c>
      <c r="D22453">
        <v>209.34209999999899</v>
      </c>
    </row>
    <row r="22454" spans="1:4" x14ac:dyDescent="0.3">
      <c r="A22454" s="1" t="s">
        <v>390</v>
      </c>
      <c r="B22454" s="1" t="s">
        <v>396</v>
      </c>
      <c r="C22454">
        <v>160.68964</v>
      </c>
      <c r="D22454">
        <v>209.32139999999899</v>
      </c>
    </row>
    <row r="22455" spans="1:4" x14ac:dyDescent="0.3">
      <c r="A22455" s="1" t="s">
        <v>390</v>
      </c>
      <c r="B22455" s="1" t="s">
        <v>396</v>
      </c>
      <c r="C22455">
        <v>161.05238</v>
      </c>
      <c r="D22455">
        <v>209.24859999999899</v>
      </c>
    </row>
    <row r="22456" spans="1:4" x14ac:dyDescent="0.3">
      <c r="A22456" s="1" t="s">
        <v>390</v>
      </c>
      <c r="B22456" s="1" t="s">
        <v>396</v>
      </c>
      <c r="C22456">
        <v>161.45401999999899</v>
      </c>
      <c r="D22456">
        <v>209.12574999999899</v>
      </c>
    </row>
    <row r="22457" spans="1:4" x14ac:dyDescent="0.3">
      <c r="A22457" s="1" t="s">
        <v>390</v>
      </c>
      <c r="B22457" s="1" t="s">
        <v>396</v>
      </c>
      <c r="C22457">
        <v>161.97514999999899</v>
      </c>
      <c r="D22457">
        <v>208.954949999999</v>
      </c>
    </row>
    <row r="22458" spans="1:4" x14ac:dyDescent="0.3">
      <c r="A22458" s="1" t="s">
        <v>390</v>
      </c>
      <c r="B22458" s="1" t="s">
        <v>396</v>
      </c>
      <c r="C22458">
        <v>162.42992999999899</v>
      </c>
      <c r="D22458">
        <v>208.81492999999901</v>
      </c>
    </row>
    <row r="22459" spans="1:4" x14ac:dyDescent="0.3">
      <c r="A22459" s="1" t="s">
        <v>390</v>
      </c>
      <c r="B22459" s="1" t="s">
        <v>396</v>
      </c>
      <c r="C22459">
        <v>162.96512999999999</v>
      </c>
      <c r="D22459">
        <v>208.65645999999899</v>
      </c>
    </row>
    <row r="22460" spans="1:4" x14ac:dyDescent="0.3">
      <c r="A22460" s="1" t="s">
        <v>390</v>
      </c>
      <c r="B22460" s="1" t="s">
        <v>396</v>
      </c>
      <c r="C22460">
        <v>163.48063999999999</v>
      </c>
      <c r="D22460">
        <v>208.50637999999901</v>
      </c>
    </row>
    <row r="22461" spans="1:4" x14ac:dyDescent="0.3">
      <c r="A22461" s="1" t="s">
        <v>390</v>
      </c>
      <c r="B22461" s="1" t="s">
        <v>396</v>
      </c>
      <c r="C22461">
        <v>163.87636000000001</v>
      </c>
      <c r="D22461">
        <v>208.391559999999</v>
      </c>
    </row>
    <row r="22462" spans="1:4" x14ac:dyDescent="0.3">
      <c r="A22462" s="1" t="s">
        <v>390</v>
      </c>
      <c r="B22462" s="1" t="s">
        <v>396</v>
      </c>
      <c r="C22462">
        <v>164.25778</v>
      </c>
      <c r="D22462">
        <v>208.305059999999</v>
      </c>
    </row>
    <row r="22463" spans="1:4" x14ac:dyDescent="0.3">
      <c r="A22463" s="1" t="s">
        <v>390</v>
      </c>
      <c r="B22463" s="1" t="s">
        <v>396</v>
      </c>
      <c r="C22463">
        <v>164.57024999999999</v>
      </c>
      <c r="D22463">
        <v>208.27045999999899</v>
      </c>
    </row>
    <row r="22464" spans="1:4" x14ac:dyDescent="0.3">
      <c r="A22464" s="1" t="s">
        <v>390</v>
      </c>
      <c r="B22464" s="1" t="s">
        <v>396</v>
      </c>
      <c r="C22464">
        <v>164.90544999999901</v>
      </c>
      <c r="D22464">
        <v>208.234859999999</v>
      </c>
    </row>
    <row r="22465" spans="1:4" x14ac:dyDescent="0.3">
      <c r="A22465" s="1" t="s">
        <v>390</v>
      </c>
      <c r="B22465" s="1" t="s">
        <v>396</v>
      </c>
      <c r="C22465">
        <v>165.35507999999999</v>
      </c>
      <c r="D22465">
        <v>208.14515999999901</v>
      </c>
    </row>
    <row r="22466" spans="1:4" x14ac:dyDescent="0.3">
      <c r="A22466" s="1" t="s">
        <v>390</v>
      </c>
      <c r="B22466" s="1" t="s">
        <v>396</v>
      </c>
      <c r="C22466">
        <v>166.94318999999999</v>
      </c>
      <c r="D22466">
        <v>207.84028999999899</v>
      </c>
    </row>
    <row r="22467" spans="1:4" x14ac:dyDescent="0.3">
      <c r="A22467" s="1" t="s">
        <v>390</v>
      </c>
      <c r="B22467" s="1" t="s">
        <v>396</v>
      </c>
      <c r="C22467">
        <v>168.51737</v>
      </c>
      <c r="D22467">
        <v>207.68105999999901</v>
      </c>
    </row>
    <row r="22468" spans="1:4" x14ac:dyDescent="0.3">
      <c r="A22468" s="1" t="s">
        <v>390</v>
      </c>
      <c r="B22468" s="1" t="s">
        <v>396</v>
      </c>
      <c r="C22468">
        <v>170.14755</v>
      </c>
      <c r="D22468">
        <v>207.586659999999</v>
      </c>
    </row>
    <row r="22469" spans="1:4" x14ac:dyDescent="0.3">
      <c r="A22469" s="1" t="s">
        <v>390</v>
      </c>
      <c r="B22469" s="1" t="s">
        <v>396</v>
      </c>
      <c r="C22469">
        <v>171.90368000000001</v>
      </c>
      <c r="D22469">
        <v>207.47618999999901</v>
      </c>
    </row>
    <row r="22470" spans="1:4" x14ac:dyDescent="0.3">
      <c r="A22470" s="1" t="s">
        <v>390</v>
      </c>
      <c r="B22470" s="1" t="s">
        <v>392</v>
      </c>
      <c r="C22470">
        <v>118.45863</v>
      </c>
      <c r="D22470">
        <v>258.14150000000001</v>
      </c>
    </row>
    <row r="22471" spans="1:4" x14ac:dyDescent="0.3">
      <c r="A22471" s="1" t="s">
        <v>390</v>
      </c>
      <c r="B22471" s="1" t="s">
        <v>392</v>
      </c>
      <c r="C22471">
        <v>118.86360999999999</v>
      </c>
      <c r="D22471">
        <v>258.07330000000002</v>
      </c>
    </row>
    <row r="22472" spans="1:4" x14ac:dyDescent="0.3">
      <c r="A22472" s="1" t="s">
        <v>390</v>
      </c>
      <c r="B22472" s="1" t="s">
        <v>392</v>
      </c>
      <c r="C22472">
        <v>119.24243</v>
      </c>
      <c r="D22472">
        <v>258.07029999999997</v>
      </c>
    </row>
    <row r="22473" spans="1:4" x14ac:dyDescent="0.3">
      <c r="A22473" s="1" t="s">
        <v>390</v>
      </c>
      <c r="B22473" s="1" t="s">
        <v>392</v>
      </c>
      <c r="C22473">
        <v>119.59903</v>
      </c>
      <c r="D22473">
        <v>258.1028</v>
      </c>
    </row>
    <row r="22474" spans="1:4" x14ac:dyDescent="0.3">
      <c r="A22474" s="1" t="s">
        <v>390</v>
      </c>
      <c r="B22474" s="1" t="s">
        <v>392</v>
      </c>
      <c r="C22474">
        <v>119.93735</v>
      </c>
      <c r="D22474">
        <v>258.14159999999998</v>
      </c>
    </row>
    <row r="22475" spans="1:4" x14ac:dyDescent="0.3">
      <c r="A22475" s="1" t="s">
        <v>390</v>
      </c>
      <c r="B22475" s="1" t="s">
        <v>392</v>
      </c>
      <c r="C22475">
        <v>120.59818</v>
      </c>
      <c r="D22475">
        <v>258.14960000000002</v>
      </c>
    </row>
    <row r="22476" spans="1:4" x14ac:dyDescent="0.3">
      <c r="A22476" s="1" t="s">
        <v>390</v>
      </c>
      <c r="B22476" s="1" t="s">
        <v>392</v>
      </c>
      <c r="C22476">
        <v>121.204219999999</v>
      </c>
      <c r="D22476">
        <v>258.0609</v>
      </c>
    </row>
    <row r="22477" spans="1:4" x14ac:dyDescent="0.3">
      <c r="A22477" s="1" t="s">
        <v>390</v>
      </c>
      <c r="B22477" s="1" t="s">
        <v>392</v>
      </c>
      <c r="C22477">
        <v>121.86335999999901</v>
      </c>
      <c r="D22477">
        <v>257.91557</v>
      </c>
    </row>
    <row r="22478" spans="1:4" x14ac:dyDescent="0.3">
      <c r="A22478" s="1" t="s">
        <v>390</v>
      </c>
      <c r="B22478" s="1" t="s">
        <v>392</v>
      </c>
      <c r="C22478">
        <v>122.683539999999</v>
      </c>
      <c r="D22478">
        <v>257.75409000000002</v>
      </c>
    </row>
    <row r="22479" spans="1:4" x14ac:dyDescent="0.3">
      <c r="A22479" s="1" t="s">
        <v>390</v>
      </c>
      <c r="B22479" s="1" t="s">
        <v>392</v>
      </c>
      <c r="C22479">
        <v>123.159229999999</v>
      </c>
      <c r="D22479">
        <v>257.67959000000002</v>
      </c>
    </row>
    <row r="22480" spans="1:4" x14ac:dyDescent="0.3">
      <c r="A22480" s="1" t="s">
        <v>390</v>
      </c>
      <c r="B22480" s="1" t="s">
        <v>392</v>
      </c>
      <c r="C22480">
        <v>123.594769999999</v>
      </c>
      <c r="D22480">
        <v>257.62088999999997</v>
      </c>
    </row>
    <row r="22481" spans="1:4" x14ac:dyDescent="0.3">
      <c r="A22481" s="1" t="s">
        <v>390</v>
      </c>
      <c r="B22481" s="1" t="s">
        <v>392</v>
      </c>
      <c r="C22481">
        <v>124.049999999999</v>
      </c>
      <c r="D22481">
        <v>257.56718999999998</v>
      </c>
    </row>
    <row r="22482" spans="1:4" x14ac:dyDescent="0.3">
      <c r="A22482" s="1" t="s">
        <v>390</v>
      </c>
      <c r="B22482" s="1" t="s">
        <v>392</v>
      </c>
      <c r="C22482">
        <v>124.584749999999</v>
      </c>
      <c r="D22482">
        <v>257.50758999999999</v>
      </c>
    </row>
    <row r="22483" spans="1:4" x14ac:dyDescent="0.3">
      <c r="A22483" s="1" t="s">
        <v>390</v>
      </c>
      <c r="B22483" s="1" t="s">
        <v>392</v>
      </c>
      <c r="C22483">
        <v>125.259979999999</v>
      </c>
      <c r="D22483">
        <v>257.43059</v>
      </c>
    </row>
    <row r="22484" spans="1:4" x14ac:dyDescent="0.3">
      <c r="A22484" s="1" t="s">
        <v>390</v>
      </c>
      <c r="B22484" s="1" t="s">
        <v>392</v>
      </c>
      <c r="C22484">
        <v>125.767529999999</v>
      </c>
      <c r="D22484">
        <v>257.37679000000003</v>
      </c>
    </row>
    <row r="22485" spans="1:4" x14ac:dyDescent="0.3">
      <c r="A22485" s="1" t="s">
        <v>390</v>
      </c>
      <c r="B22485" s="1" t="s">
        <v>392</v>
      </c>
      <c r="C22485">
        <v>126.31742999999901</v>
      </c>
      <c r="D22485">
        <v>257.33559000000002</v>
      </c>
    </row>
    <row r="22486" spans="1:4" x14ac:dyDescent="0.3">
      <c r="A22486" s="1" t="s">
        <v>390</v>
      </c>
      <c r="B22486" s="1" t="s">
        <v>392</v>
      </c>
      <c r="C22486">
        <v>127.119689999999</v>
      </c>
      <c r="D22486">
        <v>257.29638999999997</v>
      </c>
    </row>
    <row r="22487" spans="1:4" x14ac:dyDescent="0.3">
      <c r="A22487" s="1" t="s">
        <v>390</v>
      </c>
      <c r="B22487" s="1" t="s">
        <v>392</v>
      </c>
      <c r="C22487">
        <v>128.028639999999</v>
      </c>
      <c r="D22487">
        <v>257.19938999999999</v>
      </c>
    </row>
    <row r="22488" spans="1:4" x14ac:dyDescent="0.3">
      <c r="A22488" s="1" t="s">
        <v>390</v>
      </c>
      <c r="B22488" s="1" t="s">
        <v>392</v>
      </c>
      <c r="C22488">
        <v>128.92454999999899</v>
      </c>
      <c r="D22488">
        <v>257.03197999999998</v>
      </c>
    </row>
    <row r="22489" spans="1:4" x14ac:dyDescent="0.3">
      <c r="A22489" s="1" t="s">
        <v>390</v>
      </c>
      <c r="B22489" s="1" t="s">
        <v>392</v>
      </c>
      <c r="C22489">
        <v>129.815809999999</v>
      </c>
      <c r="D22489">
        <v>256.86475999999999</v>
      </c>
    </row>
    <row r="22490" spans="1:4" x14ac:dyDescent="0.3">
      <c r="A22490" s="1" t="s">
        <v>390</v>
      </c>
      <c r="B22490" s="1" t="s">
        <v>392</v>
      </c>
      <c r="C22490">
        <v>130.710859999999</v>
      </c>
      <c r="D22490">
        <v>256.76826</v>
      </c>
    </row>
    <row r="22491" spans="1:4" x14ac:dyDescent="0.3">
      <c r="A22491" s="1" t="s">
        <v>390</v>
      </c>
      <c r="B22491" s="1" t="s">
        <v>392</v>
      </c>
      <c r="C22491">
        <v>131.53011999999899</v>
      </c>
      <c r="D22491">
        <v>256.86306000000002</v>
      </c>
    </row>
    <row r="22492" spans="1:4" x14ac:dyDescent="0.3">
      <c r="A22492" s="1" t="s">
        <v>390</v>
      </c>
      <c r="B22492" s="1" t="s">
        <v>392</v>
      </c>
      <c r="C22492">
        <v>132.232429999999</v>
      </c>
      <c r="D22492">
        <v>257.13222000000002</v>
      </c>
    </row>
    <row r="22493" spans="1:4" x14ac:dyDescent="0.3">
      <c r="A22493" s="1" t="s">
        <v>390</v>
      </c>
      <c r="B22493" s="1" t="s">
        <v>392</v>
      </c>
      <c r="C22493">
        <v>132.913319999999</v>
      </c>
      <c r="D22493">
        <v>257.43948</v>
      </c>
    </row>
    <row r="22494" spans="1:4" x14ac:dyDescent="0.3">
      <c r="A22494" s="1" t="s">
        <v>390</v>
      </c>
      <c r="B22494" s="1" t="s">
        <v>392</v>
      </c>
      <c r="C22494">
        <v>133.66828999999899</v>
      </c>
      <c r="D22494">
        <v>257.64855999999997</v>
      </c>
    </row>
    <row r="22495" spans="1:4" x14ac:dyDescent="0.3">
      <c r="A22495" s="1" t="s">
        <v>390</v>
      </c>
      <c r="B22495" s="1" t="s">
        <v>392</v>
      </c>
      <c r="C22495">
        <v>135.09404999999899</v>
      </c>
      <c r="D22495">
        <v>257.60505999999998</v>
      </c>
    </row>
    <row r="22496" spans="1:4" x14ac:dyDescent="0.3">
      <c r="A22496" s="1" t="s">
        <v>390</v>
      </c>
      <c r="B22496" s="1" t="s">
        <v>392</v>
      </c>
      <c r="C22496">
        <v>136.73596999999901</v>
      </c>
      <c r="D22496">
        <v>257.22973000000002</v>
      </c>
    </row>
    <row r="22497" spans="1:4" x14ac:dyDescent="0.3">
      <c r="A22497" s="1" t="s">
        <v>390</v>
      </c>
      <c r="B22497" s="1" t="s">
        <v>392</v>
      </c>
      <c r="C22497">
        <v>138.269949999999</v>
      </c>
      <c r="D22497">
        <v>256.65888000000001</v>
      </c>
    </row>
    <row r="22498" spans="1:4" x14ac:dyDescent="0.3">
      <c r="A22498" s="1" t="s">
        <v>390</v>
      </c>
      <c r="B22498" s="1" t="s">
        <v>392</v>
      </c>
      <c r="C22498">
        <v>139.37190999999899</v>
      </c>
      <c r="D22498">
        <v>256.02890000000002</v>
      </c>
    </row>
    <row r="22499" spans="1:4" x14ac:dyDescent="0.3">
      <c r="A22499" s="1" t="s">
        <v>390</v>
      </c>
      <c r="B22499" s="1" t="s">
        <v>392</v>
      </c>
      <c r="C22499">
        <v>139.583159999999</v>
      </c>
      <c r="D22499">
        <v>256.02890000000002</v>
      </c>
    </row>
    <row r="22500" spans="1:4" x14ac:dyDescent="0.3">
      <c r="A22500" s="1" t="s">
        <v>390</v>
      </c>
      <c r="B22500" s="1" t="s">
        <v>392</v>
      </c>
      <c r="C22500">
        <v>140.00564999999901</v>
      </c>
      <c r="D22500">
        <v>255.81764999999999</v>
      </c>
    </row>
    <row r="22501" spans="1:4" x14ac:dyDescent="0.3">
      <c r="A22501" s="1" t="s">
        <v>390</v>
      </c>
      <c r="B22501" s="1" t="s">
        <v>392</v>
      </c>
      <c r="C22501">
        <v>140.42813999999899</v>
      </c>
      <c r="D22501">
        <v>255.60641000000001</v>
      </c>
    </row>
    <row r="22502" spans="1:4" x14ac:dyDescent="0.3">
      <c r="A22502" s="1" t="s">
        <v>390</v>
      </c>
      <c r="B22502" s="1" t="s">
        <v>392</v>
      </c>
      <c r="C22502">
        <v>140.85063</v>
      </c>
      <c r="D22502">
        <v>255.39516</v>
      </c>
    </row>
    <row r="22503" spans="1:4" x14ac:dyDescent="0.3">
      <c r="A22503" s="1" t="s">
        <v>390</v>
      </c>
      <c r="B22503" s="1" t="s">
        <v>392</v>
      </c>
      <c r="C22503">
        <v>141.27312000000001</v>
      </c>
      <c r="D22503">
        <v>255.18392</v>
      </c>
    </row>
    <row r="22504" spans="1:4" x14ac:dyDescent="0.3">
      <c r="A22504" s="1" t="s">
        <v>390</v>
      </c>
      <c r="B22504" s="1" t="s">
        <v>392</v>
      </c>
      <c r="C22504">
        <v>141.27312000000001</v>
      </c>
      <c r="D22504">
        <v>254.97268</v>
      </c>
    </row>
    <row r="22505" spans="1:4" x14ac:dyDescent="0.3">
      <c r="A22505" s="1" t="s">
        <v>390</v>
      </c>
      <c r="B22505" s="1" t="s">
        <v>392</v>
      </c>
      <c r="C22505">
        <v>142.08967000000001</v>
      </c>
      <c r="D22505">
        <v>253.11643999999899</v>
      </c>
    </row>
    <row r="22506" spans="1:4" x14ac:dyDescent="0.3">
      <c r="A22506" s="1" t="s">
        <v>390</v>
      </c>
      <c r="B22506" s="1" t="s">
        <v>392</v>
      </c>
      <c r="C22506">
        <v>142.47248999999999</v>
      </c>
      <c r="D22506">
        <v>250.90612999999999</v>
      </c>
    </row>
    <row r="22507" spans="1:4" x14ac:dyDescent="0.3">
      <c r="A22507" s="1" t="s">
        <v>390</v>
      </c>
      <c r="B22507" s="1" t="s">
        <v>392</v>
      </c>
      <c r="C22507">
        <v>142.94217</v>
      </c>
      <c r="D22507">
        <v>248.79265999999899</v>
      </c>
    </row>
    <row r="22508" spans="1:4" x14ac:dyDescent="0.3">
      <c r="A22508" s="1" t="s">
        <v>390</v>
      </c>
      <c r="B22508" s="1" t="s">
        <v>392</v>
      </c>
      <c r="C22508">
        <v>144.01930999999999</v>
      </c>
      <c r="D22508">
        <v>247.22694999999999</v>
      </c>
    </row>
    <row r="22509" spans="1:4" x14ac:dyDescent="0.3">
      <c r="A22509" s="1" t="s">
        <v>390</v>
      </c>
      <c r="B22509" s="1" t="s">
        <v>392</v>
      </c>
      <c r="C22509">
        <v>145.43525</v>
      </c>
      <c r="D22509">
        <v>246.62038999999999</v>
      </c>
    </row>
    <row r="22510" spans="1:4" x14ac:dyDescent="0.3">
      <c r="A22510" s="1" t="s">
        <v>390</v>
      </c>
      <c r="B22510" s="1" t="s">
        <v>392</v>
      </c>
      <c r="C22510">
        <v>147.25450000000001</v>
      </c>
      <c r="D22510">
        <v>246.32611999999901</v>
      </c>
    </row>
    <row r="22511" spans="1:4" x14ac:dyDescent="0.3">
      <c r="A22511" s="1" t="s">
        <v>390</v>
      </c>
      <c r="B22511" s="1" t="s">
        <v>392</v>
      </c>
      <c r="C22511">
        <v>149.14612</v>
      </c>
      <c r="D22511">
        <v>246.20061999999999</v>
      </c>
    </row>
    <row r="22512" spans="1:4" x14ac:dyDescent="0.3">
      <c r="A22512" s="1" t="s">
        <v>390</v>
      </c>
      <c r="B22512" s="1" t="s">
        <v>392</v>
      </c>
      <c r="C22512">
        <v>150.77915999999999</v>
      </c>
      <c r="D22512">
        <v>246.10037999999901</v>
      </c>
    </row>
    <row r="22513" spans="1:4" x14ac:dyDescent="0.3">
      <c r="A22513" s="1" t="s">
        <v>390</v>
      </c>
      <c r="B22513" s="1" t="s">
        <v>392</v>
      </c>
      <c r="C22513">
        <v>152.11564000000001</v>
      </c>
      <c r="D22513">
        <v>245.90719999999899</v>
      </c>
    </row>
    <row r="22514" spans="1:4" x14ac:dyDescent="0.3">
      <c r="A22514" s="1" t="s">
        <v>390</v>
      </c>
      <c r="B22514" s="1" t="s">
        <v>392</v>
      </c>
      <c r="C22514">
        <v>153.56882999999999</v>
      </c>
      <c r="D22514">
        <v>245.614049999999</v>
      </c>
    </row>
    <row r="22515" spans="1:4" x14ac:dyDescent="0.3">
      <c r="A22515" s="1" t="s">
        <v>390</v>
      </c>
      <c r="B22515" s="1" t="s">
        <v>392</v>
      </c>
      <c r="C22515">
        <v>155.00028</v>
      </c>
      <c r="D22515">
        <v>245.291179999999</v>
      </c>
    </row>
    <row r="22516" spans="1:4" x14ac:dyDescent="0.3">
      <c r="A22516" s="1" t="s">
        <v>390</v>
      </c>
      <c r="B22516" s="1" t="s">
        <v>392</v>
      </c>
      <c r="C22516">
        <v>156.27153000000001</v>
      </c>
      <c r="D22516">
        <v>245.00886999999901</v>
      </c>
    </row>
    <row r="22517" spans="1:4" x14ac:dyDescent="0.3">
      <c r="A22517" s="1" t="s">
        <v>390</v>
      </c>
      <c r="B22517" s="1" t="s">
        <v>392</v>
      </c>
      <c r="C22517">
        <v>156.59446</v>
      </c>
      <c r="D22517">
        <v>244.944469999999</v>
      </c>
    </row>
    <row r="22518" spans="1:4" x14ac:dyDescent="0.3">
      <c r="A22518" s="1" t="s">
        <v>390</v>
      </c>
      <c r="B22518" s="1" t="s">
        <v>392</v>
      </c>
      <c r="C22518">
        <v>156.90146999999999</v>
      </c>
      <c r="D22518">
        <v>244.889669999999</v>
      </c>
    </row>
    <row r="22519" spans="1:4" x14ac:dyDescent="0.3">
      <c r="A22519" s="1" t="s">
        <v>390</v>
      </c>
      <c r="B22519" s="1" t="s">
        <v>392</v>
      </c>
      <c r="C22519">
        <v>157.21037000000001</v>
      </c>
      <c r="D22519">
        <v>244.841669999999</v>
      </c>
    </row>
    <row r="22520" spans="1:4" x14ac:dyDescent="0.3">
      <c r="A22520" s="1" t="s">
        <v>390</v>
      </c>
      <c r="B22520" s="1" t="s">
        <v>392</v>
      </c>
      <c r="C22520">
        <v>157.53899999999999</v>
      </c>
      <c r="D22520">
        <v>244.79756999999901</v>
      </c>
    </row>
    <row r="22521" spans="1:4" x14ac:dyDescent="0.3">
      <c r="A22521" s="1" t="s">
        <v>390</v>
      </c>
      <c r="B22521" s="1" t="s">
        <v>392</v>
      </c>
      <c r="C22521">
        <v>157.81710000000001</v>
      </c>
      <c r="D22521">
        <v>244.770669999999</v>
      </c>
    </row>
    <row r="22522" spans="1:4" x14ac:dyDescent="0.3">
      <c r="A22522" s="1" t="s">
        <v>390</v>
      </c>
      <c r="B22522" s="1" t="s">
        <v>392</v>
      </c>
      <c r="C22522">
        <v>158.05126999999999</v>
      </c>
      <c r="D22522">
        <v>244.759569999999</v>
      </c>
    </row>
    <row r="22523" spans="1:4" x14ac:dyDescent="0.3">
      <c r="A22523" s="1" t="s">
        <v>390</v>
      </c>
      <c r="B22523" s="1" t="s">
        <v>392</v>
      </c>
      <c r="C22523">
        <v>158.29337000000001</v>
      </c>
      <c r="D22523">
        <v>244.74956999999901</v>
      </c>
    </row>
    <row r="22524" spans="1:4" x14ac:dyDescent="0.3">
      <c r="A22524" s="1" t="s">
        <v>390</v>
      </c>
      <c r="B22524" s="1" t="s">
        <v>392</v>
      </c>
      <c r="C22524">
        <v>158.59522999999999</v>
      </c>
      <c r="D22524">
        <v>244.726969999999</v>
      </c>
    </row>
    <row r="22525" spans="1:4" x14ac:dyDescent="0.3">
      <c r="A22525" s="1" t="s">
        <v>390</v>
      </c>
      <c r="B22525" s="1" t="s">
        <v>392</v>
      </c>
      <c r="C22525">
        <v>159.63820000000001</v>
      </c>
      <c r="D22525">
        <v>244.59142999999901</v>
      </c>
    </row>
    <row r="22526" spans="1:4" x14ac:dyDescent="0.3">
      <c r="A22526" s="1" t="s">
        <v>390</v>
      </c>
      <c r="B22526" s="1" t="s">
        <v>392</v>
      </c>
      <c r="C22526">
        <v>160.77654999999999</v>
      </c>
      <c r="D22526">
        <v>244.41577999999899</v>
      </c>
    </row>
    <row r="22527" spans="1:4" x14ac:dyDescent="0.3">
      <c r="A22527" s="1" t="s">
        <v>390</v>
      </c>
      <c r="B22527" s="1" t="s">
        <v>392</v>
      </c>
      <c r="C22527">
        <v>161.93326999999999</v>
      </c>
      <c r="D22527">
        <v>244.26369999999901</v>
      </c>
    </row>
    <row r="22528" spans="1:4" x14ac:dyDescent="0.3">
      <c r="A22528" s="1" t="s">
        <v>390</v>
      </c>
      <c r="B22528" s="1" t="s">
        <v>392</v>
      </c>
      <c r="C22528">
        <v>163.03138000000001</v>
      </c>
      <c r="D22528">
        <v>244.19889999999901</v>
      </c>
    </row>
    <row r="22529" spans="1:4" x14ac:dyDescent="0.3">
      <c r="A22529" s="1" t="s">
        <v>399</v>
      </c>
      <c r="B22529" s="1" t="s">
        <v>400</v>
      </c>
      <c r="C22529">
        <v>211.73994999999999</v>
      </c>
      <c r="D22529">
        <v>709.47662000000003</v>
      </c>
    </row>
    <row r="22530" spans="1:4" x14ac:dyDescent="0.3">
      <c r="A22530" s="1" t="s">
        <v>399</v>
      </c>
      <c r="B22530" s="1" t="s">
        <v>400</v>
      </c>
      <c r="C22530">
        <v>206.75198</v>
      </c>
      <c r="D22530">
        <v>711.02459999999996</v>
      </c>
    </row>
    <row r="22531" spans="1:4" x14ac:dyDescent="0.3">
      <c r="A22531" s="1" t="s">
        <v>399</v>
      </c>
      <c r="B22531" s="1" t="s">
        <v>400</v>
      </c>
      <c r="C22531">
        <v>198.66802999999999</v>
      </c>
      <c r="D22531">
        <v>711.88459999999998</v>
      </c>
    </row>
    <row r="22532" spans="1:4" x14ac:dyDescent="0.3">
      <c r="A22532" s="1" t="s">
        <v>399</v>
      </c>
      <c r="B22532" s="1" t="s">
        <v>400</v>
      </c>
      <c r="C22532">
        <v>191.61607000000001</v>
      </c>
      <c r="D22532">
        <v>713.08858999999995</v>
      </c>
    </row>
    <row r="22533" spans="1:4" x14ac:dyDescent="0.3">
      <c r="A22533" s="1" t="s">
        <v>399</v>
      </c>
      <c r="B22533" s="1" t="s">
        <v>400</v>
      </c>
      <c r="C22533">
        <v>183.53211999999999</v>
      </c>
      <c r="D22533">
        <v>714.98058000000003</v>
      </c>
    </row>
    <row r="22534" spans="1:4" x14ac:dyDescent="0.3">
      <c r="A22534" s="1" t="s">
        <v>399</v>
      </c>
      <c r="B22534" s="1" t="s">
        <v>400</v>
      </c>
      <c r="C22534">
        <v>175.79217</v>
      </c>
      <c r="D22534">
        <v>717.04457000000002</v>
      </c>
    </row>
    <row r="22535" spans="1:4" x14ac:dyDescent="0.3">
      <c r="A22535" s="1" t="s">
        <v>399</v>
      </c>
      <c r="B22535" s="1" t="s">
        <v>400</v>
      </c>
      <c r="C22535">
        <v>167.02021999999999</v>
      </c>
      <c r="D22535">
        <v>719.79655000000002</v>
      </c>
    </row>
    <row r="22536" spans="1:4" x14ac:dyDescent="0.3">
      <c r="A22536" s="1" t="s">
        <v>399</v>
      </c>
      <c r="B22536" s="1" t="s">
        <v>400</v>
      </c>
      <c r="C22536">
        <v>160.31227000000001</v>
      </c>
      <c r="D22536">
        <v>721.86054000000001</v>
      </c>
    </row>
    <row r="22537" spans="1:4" x14ac:dyDescent="0.3">
      <c r="A22537" s="1" t="s">
        <v>399</v>
      </c>
      <c r="B22537" s="1" t="s">
        <v>400</v>
      </c>
      <c r="C22537">
        <v>154.9803</v>
      </c>
      <c r="D22537">
        <v>724.95651999999995</v>
      </c>
    </row>
    <row r="22538" spans="1:4" x14ac:dyDescent="0.3">
      <c r="A22538" s="1" t="s">
        <v>399</v>
      </c>
      <c r="B22538" s="1" t="s">
        <v>400</v>
      </c>
      <c r="C22538">
        <v>151.02432999999999</v>
      </c>
      <c r="D22538">
        <v>727.70849999999996</v>
      </c>
    </row>
    <row r="22539" spans="1:4" x14ac:dyDescent="0.3">
      <c r="A22539" s="1" t="s">
        <v>399</v>
      </c>
      <c r="B22539" s="1" t="s">
        <v>400</v>
      </c>
      <c r="C22539">
        <v>146.20835</v>
      </c>
      <c r="D22539">
        <v>731.32047999999998</v>
      </c>
    </row>
    <row r="22540" spans="1:4" x14ac:dyDescent="0.3">
      <c r="A22540" s="1" t="s">
        <v>399</v>
      </c>
      <c r="B22540" s="1" t="s">
        <v>400</v>
      </c>
      <c r="C22540">
        <v>141.22039000000001</v>
      </c>
      <c r="D22540">
        <v>735.27646000000004</v>
      </c>
    </row>
    <row r="22541" spans="1:4" x14ac:dyDescent="0.3">
      <c r="A22541" s="1" t="s">
        <v>399</v>
      </c>
      <c r="B22541" s="1" t="s">
        <v>400</v>
      </c>
      <c r="C22541">
        <v>133.82443000000001</v>
      </c>
      <c r="D22541">
        <v>738.88843999999995</v>
      </c>
    </row>
    <row r="22542" spans="1:4" x14ac:dyDescent="0.3">
      <c r="A22542" s="1" t="s">
        <v>399</v>
      </c>
      <c r="B22542" s="1" t="s">
        <v>400</v>
      </c>
      <c r="C22542">
        <v>128.32046</v>
      </c>
      <c r="D22542">
        <v>740.60842000000002</v>
      </c>
    </row>
    <row r="22543" spans="1:4" x14ac:dyDescent="0.3">
      <c r="A22543" s="1" t="s">
        <v>399</v>
      </c>
      <c r="B22543" s="1" t="s">
        <v>400</v>
      </c>
      <c r="C22543">
        <v>122.1285</v>
      </c>
      <c r="D22543">
        <v>742.84441000000004</v>
      </c>
    </row>
    <row r="22544" spans="1:4" x14ac:dyDescent="0.3">
      <c r="A22544" s="1" t="s">
        <v>399</v>
      </c>
      <c r="B22544" s="1" t="s">
        <v>400</v>
      </c>
      <c r="C22544">
        <v>113.87255</v>
      </c>
      <c r="D22544">
        <v>745.76838999999995</v>
      </c>
    </row>
    <row r="22545" spans="1:4" x14ac:dyDescent="0.3">
      <c r="A22545" s="1" t="s">
        <v>399</v>
      </c>
      <c r="B22545" s="1" t="s">
        <v>400</v>
      </c>
      <c r="C22545">
        <v>103.72461</v>
      </c>
      <c r="D22545">
        <v>749.20836999999995</v>
      </c>
    </row>
    <row r="22546" spans="1:4" x14ac:dyDescent="0.3">
      <c r="A22546" s="1" t="s">
        <v>399</v>
      </c>
      <c r="B22546" s="1" t="s">
        <v>401</v>
      </c>
      <c r="C22546">
        <v>211.06285</v>
      </c>
      <c r="D22546">
        <v>649.27697999999998</v>
      </c>
    </row>
    <row r="22547" spans="1:4" x14ac:dyDescent="0.3">
      <c r="A22547" s="1" t="s">
        <v>399</v>
      </c>
      <c r="B22547" s="1" t="s">
        <v>401</v>
      </c>
      <c r="C22547">
        <v>197.64694</v>
      </c>
      <c r="D22547">
        <v>651.85696999999902</v>
      </c>
    </row>
    <row r="22548" spans="1:4" x14ac:dyDescent="0.3">
      <c r="A22548" s="1" t="s">
        <v>399</v>
      </c>
      <c r="B22548" s="1" t="s">
        <v>401</v>
      </c>
      <c r="C22548">
        <v>180.96304000000001</v>
      </c>
      <c r="D22548">
        <v>655.98493999999903</v>
      </c>
    </row>
    <row r="22549" spans="1:4" x14ac:dyDescent="0.3">
      <c r="A22549" s="1" t="s">
        <v>399</v>
      </c>
      <c r="B22549" s="1" t="s">
        <v>401</v>
      </c>
      <c r="C22549">
        <v>174.25507999999999</v>
      </c>
      <c r="D22549">
        <v>657.188929999999</v>
      </c>
    </row>
    <row r="22550" spans="1:4" x14ac:dyDescent="0.3">
      <c r="A22550" s="1" t="s">
        <v>399</v>
      </c>
      <c r="B22550" s="1" t="s">
        <v>401</v>
      </c>
      <c r="C22550">
        <v>166.85911999999999</v>
      </c>
      <c r="D22550">
        <v>659.94091999999898</v>
      </c>
    </row>
    <row r="22551" spans="1:4" x14ac:dyDescent="0.3">
      <c r="A22551" s="1" t="s">
        <v>399</v>
      </c>
      <c r="B22551" s="1" t="s">
        <v>401</v>
      </c>
      <c r="C22551">
        <v>157.91517999999999</v>
      </c>
      <c r="D22551">
        <v>664.41288999999995</v>
      </c>
    </row>
    <row r="22552" spans="1:4" x14ac:dyDescent="0.3">
      <c r="A22552" s="1" t="s">
        <v>399</v>
      </c>
      <c r="B22552" s="1" t="s">
        <v>401</v>
      </c>
      <c r="C22552">
        <v>156.02319</v>
      </c>
      <c r="D22552">
        <v>665.61687999999901</v>
      </c>
    </row>
    <row r="22553" spans="1:4" x14ac:dyDescent="0.3">
      <c r="A22553" s="1" t="s">
        <v>399</v>
      </c>
      <c r="B22553" s="1" t="s">
        <v>401</v>
      </c>
      <c r="C22553">
        <v>151.20722000000001</v>
      </c>
      <c r="D22553">
        <v>668.02486999999996</v>
      </c>
    </row>
    <row r="22554" spans="1:4" x14ac:dyDescent="0.3">
      <c r="A22554" s="1" t="s">
        <v>399</v>
      </c>
      <c r="B22554" s="1" t="s">
        <v>401</v>
      </c>
      <c r="C22554">
        <v>147.59523999999999</v>
      </c>
      <c r="D22554">
        <v>670.43284999999901</v>
      </c>
    </row>
    <row r="22555" spans="1:4" x14ac:dyDescent="0.3">
      <c r="A22555" s="1" t="s">
        <v>399</v>
      </c>
      <c r="B22555" s="1" t="s">
        <v>401</v>
      </c>
      <c r="C22555">
        <v>144.49925999999999</v>
      </c>
      <c r="D22555">
        <v>671.29284999999902</v>
      </c>
    </row>
    <row r="22556" spans="1:4" x14ac:dyDescent="0.3">
      <c r="A22556" s="1" t="s">
        <v>399</v>
      </c>
      <c r="B22556" s="1" t="s">
        <v>401</v>
      </c>
      <c r="C22556">
        <v>141.05928</v>
      </c>
      <c r="D22556">
        <v>672.496839999999</v>
      </c>
    </row>
    <row r="22557" spans="1:4" x14ac:dyDescent="0.3">
      <c r="A22557" s="1" t="s">
        <v>399</v>
      </c>
      <c r="B22557" s="1" t="s">
        <v>401</v>
      </c>
      <c r="C22557">
        <v>134.00731999999999</v>
      </c>
      <c r="D22557">
        <v>673.70082999999897</v>
      </c>
    </row>
    <row r="22558" spans="1:4" x14ac:dyDescent="0.3">
      <c r="A22558" s="1" t="s">
        <v>399</v>
      </c>
      <c r="B22558" s="1" t="s">
        <v>401</v>
      </c>
      <c r="C22558">
        <v>126.26737</v>
      </c>
      <c r="D22558">
        <v>675.248819999999</v>
      </c>
    </row>
    <row r="22559" spans="1:4" x14ac:dyDescent="0.3">
      <c r="A22559" s="1" t="s">
        <v>399</v>
      </c>
      <c r="B22559" s="1" t="s">
        <v>401</v>
      </c>
      <c r="C22559">
        <v>118.52742000000001</v>
      </c>
      <c r="D22559">
        <v>676.79680999999903</v>
      </c>
    </row>
    <row r="22560" spans="1:4" x14ac:dyDescent="0.3">
      <c r="A22560" s="1" t="s">
        <v>399</v>
      </c>
      <c r="B22560" s="1" t="s">
        <v>401</v>
      </c>
      <c r="C22560">
        <v>111.47546</v>
      </c>
      <c r="D22560">
        <v>677.82880999999998</v>
      </c>
    </row>
    <row r="22561" spans="1:4" x14ac:dyDescent="0.3">
      <c r="A22561" s="1" t="s">
        <v>399</v>
      </c>
      <c r="B22561" s="1" t="s">
        <v>401</v>
      </c>
      <c r="C22561">
        <v>105.6275</v>
      </c>
      <c r="D22561">
        <v>679.20479999999998</v>
      </c>
    </row>
    <row r="22562" spans="1:4" x14ac:dyDescent="0.3">
      <c r="A22562" s="1" t="s">
        <v>399</v>
      </c>
      <c r="B22562" s="1" t="s">
        <v>401</v>
      </c>
      <c r="C22562">
        <v>101.49952</v>
      </c>
      <c r="D22562">
        <v>680.23678999999902</v>
      </c>
    </row>
    <row r="22563" spans="1:4" x14ac:dyDescent="0.3">
      <c r="A22563" s="1" t="s">
        <v>399</v>
      </c>
      <c r="B22563" s="1" t="s">
        <v>401</v>
      </c>
      <c r="C22563">
        <v>97.371538000000001</v>
      </c>
      <c r="D22563">
        <v>681.26878999999997</v>
      </c>
    </row>
    <row r="22564" spans="1:4" x14ac:dyDescent="0.3">
      <c r="A22564" s="1" t="s">
        <v>399</v>
      </c>
      <c r="B22564" s="1" t="s">
        <v>402</v>
      </c>
      <c r="C22564">
        <v>212.11626000000001</v>
      </c>
      <c r="D22564">
        <v>584.94937000000004</v>
      </c>
    </row>
    <row r="22565" spans="1:4" x14ac:dyDescent="0.3">
      <c r="A22565" s="1" t="s">
        <v>399</v>
      </c>
      <c r="B22565" s="1" t="s">
        <v>402</v>
      </c>
      <c r="C22565">
        <v>203.86031</v>
      </c>
      <c r="D22565">
        <v>585.80936999999994</v>
      </c>
    </row>
    <row r="22566" spans="1:4" x14ac:dyDescent="0.3">
      <c r="A22566" s="1" t="s">
        <v>399</v>
      </c>
      <c r="B22566" s="1" t="s">
        <v>402</v>
      </c>
      <c r="C22566">
        <v>195.08835999999999</v>
      </c>
      <c r="D22566">
        <v>586.49737000000005</v>
      </c>
    </row>
    <row r="22567" spans="1:4" x14ac:dyDescent="0.3">
      <c r="A22567" s="1" t="s">
        <v>399</v>
      </c>
      <c r="B22567" s="1" t="s">
        <v>402</v>
      </c>
      <c r="C22567">
        <v>187.69241</v>
      </c>
      <c r="D22567">
        <v>587.01336000000003</v>
      </c>
    </row>
    <row r="22568" spans="1:4" x14ac:dyDescent="0.3">
      <c r="A22568" s="1" t="s">
        <v>399</v>
      </c>
      <c r="B22568" s="1" t="s">
        <v>402</v>
      </c>
      <c r="C22568">
        <v>179.26446999999999</v>
      </c>
      <c r="D22568">
        <v>587.35735999999997</v>
      </c>
    </row>
    <row r="22569" spans="1:4" x14ac:dyDescent="0.3">
      <c r="A22569" s="1" t="s">
        <v>399</v>
      </c>
      <c r="B22569" s="1" t="s">
        <v>402</v>
      </c>
      <c r="C22569">
        <v>170.83650999999901</v>
      </c>
      <c r="D22569">
        <v>588.04534999999998</v>
      </c>
    </row>
    <row r="22570" spans="1:4" x14ac:dyDescent="0.3">
      <c r="A22570" s="1" t="s">
        <v>399</v>
      </c>
      <c r="B22570" s="1" t="s">
        <v>402</v>
      </c>
      <c r="C22570">
        <v>163.44055999999901</v>
      </c>
      <c r="D22570">
        <v>588.73334999999997</v>
      </c>
    </row>
    <row r="22571" spans="1:4" x14ac:dyDescent="0.3">
      <c r="A22571" s="1" t="s">
        <v>399</v>
      </c>
      <c r="B22571" s="1" t="s">
        <v>402</v>
      </c>
      <c r="C22571">
        <v>157.42059999999901</v>
      </c>
      <c r="D22571">
        <v>589.07735000000002</v>
      </c>
    </row>
    <row r="22572" spans="1:4" x14ac:dyDescent="0.3">
      <c r="A22572" s="1" t="s">
        <v>399</v>
      </c>
      <c r="B22572" s="1" t="s">
        <v>402</v>
      </c>
      <c r="C22572">
        <v>153.636619999999</v>
      </c>
      <c r="D22572">
        <v>590.28134</v>
      </c>
    </row>
    <row r="22573" spans="1:4" x14ac:dyDescent="0.3">
      <c r="A22573" s="1" t="s">
        <v>399</v>
      </c>
      <c r="B22573" s="1" t="s">
        <v>402</v>
      </c>
      <c r="C22573">
        <v>151.74462999999901</v>
      </c>
      <c r="D22573">
        <v>591.31332999999995</v>
      </c>
    </row>
    <row r="22574" spans="1:4" x14ac:dyDescent="0.3">
      <c r="A22574" s="1" t="s">
        <v>399</v>
      </c>
      <c r="B22574" s="1" t="s">
        <v>402</v>
      </c>
      <c r="C22574">
        <v>150.02463999999901</v>
      </c>
      <c r="D22574">
        <v>592.34532999999999</v>
      </c>
    </row>
    <row r="22575" spans="1:4" x14ac:dyDescent="0.3">
      <c r="A22575" s="1" t="s">
        <v>399</v>
      </c>
      <c r="B22575" s="1" t="s">
        <v>402</v>
      </c>
      <c r="C22575">
        <v>148.82064999999901</v>
      </c>
      <c r="D22575">
        <v>593.54931999999997</v>
      </c>
    </row>
    <row r="22576" spans="1:4" x14ac:dyDescent="0.3">
      <c r="A22576" s="1" t="s">
        <v>399</v>
      </c>
      <c r="B22576" s="1" t="s">
        <v>402</v>
      </c>
      <c r="C22576">
        <v>147.444659999999</v>
      </c>
      <c r="D22576">
        <v>594.40931999999998</v>
      </c>
    </row>
    <row r="22577" spans="1:4" x14ac:dyDescent="0.3">
      <c r="A22577" s="1" t="s">
        <v>399</v>
      </c>
      <c r="B22577" s="1" t="s">
        <v>402</v>
      </c>
      <c r="C22577">
        <v>146.240669999999</v>
      </c>
      <c r="D22577">
        <v>595.26931000000002</v>
      </c>
    </row>
    <row r="22578" spans="1:4" x14ac:dyDescent="0.3">
      <c r="A22578" s="1" t="s">
        <v>399</v>
      </c>
      <c r="B22578" s="1" t="s">
        <v>402</v>
      </c>
      <c r="C22578">
        <v>144.348669999999</v>
      </c>
      <c r="D22578">
        <v>597.50530000000003</v>
      </c>
    </row>
    <row r="22579" spans="1:4" x14ac:dyDescent="0.3">
      <c r="A22579" s="1" t="s">
        <v>399</v>
      </c>
      <c r="B22579" s="1" t="s">
        <v>402</v>
      </c>
      <c r="C22579">
        <v>142.62868999999901</v>
      </c>
      <c r="D22579">
        <v>599.56928000000005</v>
      </c>
    </row>
    <row r="22580" spans="1:4" x14ac:dyDescent="0.3">
      <c r="A22580" s="1" t="s">
        <v>399</v>
      </c>
      <c r="B22580" s="1" t="s">
        <v>402</v>
      </c>
      <c r="C22580">
        <v>140.04870999999901</v>
      </c>
      <c r="D22580">
        <v>600.94528000000003</v>
      </c>
    </row>
    <row r="22581" spans="1:4" x14ac:dyDescent="0.3">
      <c r="A22581" s="1" t="s">
        <v>399</v>
      </c>
      <c r="B22581" s="1" t="s">
        <v>402</v>
      </c>
      <c r="C22581">
        <v>137.468719999999</v>
      </c>
      <c r="D22581">
        <v>603.35325999999998</v>
      </c>
    </row>
    <row r="22582" spans="1:4" x14ac:dyDescent="0.3">
      <c r="A22582" s="1" t="s">
        <v>399</v>
      </c>
      <c r="B22582" s="1" t="s">
        <v>402</v>
      </c>
      <c r="C22582">
        <v>134.54472999999899</v>
      </c>
      <c r="D22582">
        <v>605.24525000000006</v>
      </c>
    </row>
    <row r="22583" spans="1:4" x14ac:dyDescent="0.3">
      <c r="A22583" s="1" t="s">
        <v>399</v>
      </c>
      <c r="B22583" s="1" t="s">
        <v>402</v>
      </c>
      <c r="C22583">
        <v>131.276759999999</v>
      </c>
      <c r="D22583">
        <v>607.48122999999998</v>
      </c>
    </row>
    <row r="22584" spans="1:4" x14ac:dyDescent="0.3">
      <c r="A22584" s="1" t="s">
        <v>399</v>
      </c>
      <c r="B22584" s="1" t="s">
        <v>402</v>
      </c>
      <c r="C22584">
        <v>128.524779999999</v>
      </c>
      <c r="D22584">
        <v>610.06122000000005</v>
      </c>
    </row>
    <row r="22585" spans="1:4" x14ac:dyDescent="0.3">
      <c r="A22585" s="1" t="s">
        <v>399</v>
      </c>
      <c r="B22585" s="1" t="s">
        <v>402</v>
      </c>
      <c r="C22585">
        <v>125.08479999999901</v>
      </c>
      <c r="D22585">
        <v>611.78120999999999</v>
      </c>
    </row>
    <row r="22586" spans="1:4" x14ac:dyDescent="0.3">
      <c r="A22586" s="1" t="s">
        <v>399</v>
      </c>
      <c r="B22586" s="1" t="s">
        <v>402</v>
      </c>
      <c r="C22586">
        <v>120.440829999999</v>
      </c>
      <c r="D22586">
        <v>613.67319999999995</v>
      </c>
    </row>
    <row r="22587" spans="1:4" x14ac:dyDescent="0.3">
      <c r="A22587" s="1" t="s">
        <v>399</v>
      </c>
      <c r="B22587" s="1" t="s">
        <v>402</v>
      </c>
      <c r="C22587">
        <v>114.59285999999901</v>
      </c>
      <c r="D22587">
        <v>615.04918999999995</v>
      </c>
    </row>
    <row r="22588" spans="1:4" x14ac:dyDescent="0.3">
      <c r="A22588" s="1" t="s">
        <v>399</v>
      </c>
      <c r="B22588" s="1" t="s">
        <v>402</v>
      </c>
      <c r="C22588">
        <v>108.916889999999</v>
      </c>
      <c r="D22588">
        <v>615.73717999999997</v>
      </c>
    </row>
    <row r="22589" spans="1:4" x14ac:dyDescent="0.3">
      <c r="A22589" s="1" t="s">
        <v>399</v>
      </c>
      <c r="B22589" s="1" t="s">
        <v>402</v>
      </c>
      <c r="C22589">
        <v>101.17693999999899</v>
      </c>
      <c r="D22589">
        <v>616.94118000000003</v>
      </c>
    </row>
    <row r="22590" spans="1:4" x14ac:dyDescent="0.3">
      <c r="A22590" s="1" t="s">
        <v>399</v>
      </c>
      <c r="B22590" s="1" t="s">
        <v>402</v>
      </c>
      <c r="C22590">
        <v>94.124979999999894</v>
      </c>
      <c r="D22590">
        <v>618.48916999999994</v>
      </c>
    </row>
    <row r="22591" spans="1:4" x14ac:dyDescent="0.3">
      <c r="A22591" s="1" t="s">
        <v>399</v>
      </c>
      <c r="B22591" s="1" t="s">
        <v>403</v>
      </c>
      <c r="C22591">
        <v>303.39884000000001</v>
      </c>
      <c r="D22591">
        <v>474.01004999999998</v>
      </c>
    </row>
    <row r="22592" spans="1:4" x14ac:dyDescent="0.3">
      <c r="A22592" s="1" t="s">
        <v>399</v>
      </c>
      <c r="B22592" s="1" t="s">
        <v>403</v>
      </c>
      <c r="C22592">
        <v>276.22300999999999</v>
      </c>
      <c r="D22592">
        <v>479.85800999999998</v>
      </c>
    </row>
    <row r="22593" spans="1:4" x14ac:dyDescent="0.3">
      <c r="A22593" s="1" t="s">
        <v>399</v>
      </c>
      <c r="B22593" s="1" t="s">
        <v>403</v>
      </c>
      <c r="C22593">
        <v>253.51915</v>
      </c>
      <c r="D22593">
        <v>485.017979999999</v>
      </c>
    </row>
    <row r="22594" spans="1:4" x14ac:dyDescent="0.3">
      <c r="A22594" s="1" t="s">
        <v>399</v>
      </c>
      <c r="B22594" s="1" t="s">
        <v>403</v>
      </c>
      <c r="C22594">
        <v>232.53528</v>
      </c>
      <c r="D22594">
        <v>490.865939999999</v>
      </c>
    </row>
    <row r="22595" spans="1:4" x14ac:dyDescent="0.3">
      <c r="A22595" s="1" t="s">
        <v>399</v>
      </c>
      <c r="B22595" s="1" t="s">
        <v>403</v>
      </c>
      <c r="C22595">
        <v>218.77536000000001</v>
      </c>
      <c r="D22595">
        <v>496.36991999999998</v>
      </c>
    </row>
    <row r="22596" spans="1:4" x14ac:dyDescent="0.3">
      <c r="A22596" s="1" t="s">
        <v>399</v>
      </c>
      <c r="B22596" s="1" t="s">
        <v>403</v>
      </c>
      <c r="C22596">
        <v>212.23939999999999</v>
      </c>
      <c r="D22596">
        <v>500.15388999999999</v>
      </c>
    </row>
    <row r="22597" spans="1:4" x14ac:dyDescent="0.3">
      <c r="A22597" s="1" t="s">
        <v>399</v>
      </c>
      <c r="B22597" s="1" t="s">
        <v>403</v>
      </c>
      <c r="C22597">
        <v>206.73544000000001</v>
      </c>
      <c r="D22597">
        <v>506.00184999999999</v>
      </c>
    </row>
    <row r="22598" spans="1:4" x14ac:dyDescent="0.3">
      <c r="A22598" s="1" t="s">
        <v>399</v>
      </c>
      <c r="B22598" s="1" t="s">
        <v>403</v>
      </c>
      <c r="C22598">
        <v>201.57547</v>
      </c>
      <c r="D22598">
        <v>513.56980999999996</v>
      </c>
    </row>
    <row r="22599" spans="1:4" x14ac:dyDescent="0.3">
      <c r="A22599" s="1" t="s">
        <v>399</v>
      </c>
      <c r="B22599" s="1" t="s">
        <v>403</v>
      </c>
      <c r="C22599">
        <v>197.10348999999999</v>
      </c>
      <c r="D22599">
        <v>519.07376999999997</v>
      </c>
    </row>
    <row r="22600" spans="1:4" x14ac:dyDescent="0.3">
      <c r="A22600" s="1" t="s">
        <v>399</v>
      </c>
      <c r="B22600" s="1" t="s">
        <v>403</v>
      </c>
      <c r="C22600">
        <v>191.94352000000001</v>
      </c>
      <c r="D22600">
        <v>523.20174999999995</v>
      </c>
    </row>
    <row r="22601" spans="1:4" x14ac:dyDescent="0.3">
      <c r="A22601" s="1" t="s">
        <v>399</v>
      </c>
      <c r="B22601" s="1" t="s">
        <v>403</v>
      </c>
      <c r="C22601">
        <v>182.99958000000001</v>
      </c>
      <c r="D22601">
        <v>528.01771999999903</v>
      </c>
    </row>
    <row r="22602" spans="1:4" x14ac:dyDescent="0.3">
      <c r="A22602" s="1" t="s">
        <v>399</v>
      </c>
      <c r="B22602" s="1" t="s">
        <v>403</v>
      </c>
      <c r="C22602">
        <v>167.86367000000001</v>
      </c>
      <c r="D22602">
        <v>532.83368999999902</v>
      </c>
    </row>
    <row r="22603" spans="1:4" x14ac:dyDescent="0.3">
      <c r="A22603" s="1" t="s">
        <v>399</v>
      </c>
      <c r="B22603" s="1" t="s">
        <v>403</v>
      </c>
      <c r="C22603">
        <v>148.94379000000001</v>
      </c>
      <c r="D22603">
        <v>537.30565999999999</v>
      </c>
    </row>
    <row r="22604" spans="1:4" x14ac:dyDescent="0.3">
      <c r="A22604" s="1" t="s">
        <v>399</v>
      </c>
      <c r="B22604" s="1" t="s">
        <v>403</v>
      </c>
      <c r="C22604">
        <v>136.21587</v>
      </c>
      <c r="D22604">
        <v>541.77764000000002</v>
      </c>
    </row>
    <row r="22605" spans="1:4" x14ac:dyDescent="0.3">
      <c r="A22605" s="1" t="s">
        <v>399</v>
      </c>
      <c r="B22605" s="1" t="s">
        <v>403</v>
      </c>
      <c r="C22605">
        <v>123.83194</v>
      </c>
      <c r="D22605">
        <v>544.18561999999997</v>
      </c>
    </row>
    <row r="22606" spans="1:4" x14ac:dyDescent="0.3">
      <c r="A22606" s="1" t="s">
        <v>399</v>
      </c>
      <c r="B22606" s="1" t="s">
        <v>404</v>
      </c>
      <c r="C22606">
        <v>303.39884000000001</v>
      </c>
      <c r="D22606">
        <v>474.01004999999998</v>
      </c>
    </row>
    <row r="22607" spans="1:4" x14ac:dyDescent="0.3">
      <c r="A22607" s="1" t="s">
        <v>399</v>
      </c>
      <c r="B22607" s="1" t="s">
        <v>404</v>
      </c>
      <c r="C22607">
        <v>276.22300999999999</v>
      </c>
      <c r="D22607">
        <v>479.85800999999998</v>
      </c>
    </row>
    <row r="22608" spans="1:4" x14ac:dyDescent="0.3">
      <c r="A22608" s="1" t="s">
        <v>399</v>
      </c>
      <c r="B22608" s="1" t="s">
        <v>404</v>
      </c>
      <c r="C22608">
        <v>253.51915</v>
      </c>
      <c r="D22608">
        <v>485.017979999999</v>
      </c>
    </row>
    <row r="22609" spans="1:4" x14ac:dyDescent="0.3">
      <c r="A22609" s="1" t="s">
        <v>399</v>
      </c>
      <c r="B22609" s="1" t="s">
        <v>404</v>
      </c>
      <c r="C22609">
        <v>232.53528</v>
      </c>
      <c r="D22609">
        <v>490.865939999999</v>
      </c>
    </row>
    <row r="22610" spans="1:4" x14ac:dyDescent="0.3">
      <c r="A22610" s="1" t="s">
        <v>399</v>
      </c>
      <c r="B22610" s="1" t="s">
        <v>404</v>
      </c>
      <c r="C22610">
        <v>218.77536000000001</v>
      </c>
      <c r="D22610">
        <v>496.36991999999998</v>
      </c>
    </row>
    <row r="22611" spans="1:4" x14ac:dyDescent="0.3">
      <c r="A22611" s="1" t="s">
        <v>399</v>
      </c>
      <c r="B22611" s="1" t="s">
        <v>404</v>
      </c>
      <c r="C22611">
        <v>212.23939999999999</v>
      </c>
      <c r="D22611">
        <v>500.15388999999999</v>
      </c>
    </row>
    <row r="22612" spans="1:4" x14ac:dyDescent="0.3">
      <c r="A22612" s="1" t="s">
        <v>399</v>
      </c>
      <c r="B22612" s="1" t="s">
        <v>404</v>
      </c>
      <c r="C22612">
        <v>206.73544000000001</v>
      </c>
      <c r="D22612">
        <v>506.00184999999999</v>
      </c>
    </row>
    <row r="22613" spans="1:4" x14ac:dyDescent="0.3">
      <c r="A22613" s="1" t="s">
        <v>399</v>
      </c>
      <c r="B22613" s="1" t="s">
        <v>404</v>
      </c>
      <c r="C22613">
        <v>201.57547</v>
      </c>
      <c r="D22613">
        <v>513.56980999999996</v>
      </c>
    </row>
    <row r="22614" spans="1:4" x14ac:dyDescent="0.3">
      <c r="A22614" s="1" t="s">
        <v>399</v>
      </c>
      <c r="B22614" s="1" t="s">
        <v>404</v>
      </c>
      <c r="C22614">
        <v>197.10348999999999</v>
      </c>
      <c r="D22614">
        <v>519.07376999999997</v>
      </c>
    </row>
    <row r="22615" spans="1:4" x14ac:dyDescent="0.3">
      <c r="A22615" s="1" t="s">
        <v>399</v>
      </c>
      <c r="B22615" s="1" t="s">
        <v>404</v>
      </c>
      <c r="C22615">
        <v>191.94352000000001</v>
      </c>
      <c r="D22615">
        <v>523.20174999999995</v>
      </c>
    </row>
    <row r="22616" spans="1:4" x14ac:dyDescent="0.3">
      <c r="A22616" s="1" t="s">
        <v>399</v>
      </c>
      <c r="B22616" s="1" t="s">
        <v>404</v>
      </c>
      <c r="C22616">
        <v>182.99958000000001</v>
      </c>
      <c r="D22616">
        <v>528.01771999999903</v>
      </c>
    </row>
    <row r="22617" spans="1:4" x14ac:dyDescent="0.3">
      <c r="A22617" s="1" t="s">
        <v>399</v>
      </c>
      <c r="B22617" s="1" t="s">
        <v>404</v>
      </c>
      <c r="C22617">
        <v>167.86367000000001</v>
      </c>
      <c r="D22617">
        <v>532.83368999999902</v>
      </c>
    </row>
    <row r="22618" spans="1:4" x14ac:dyDescent="0.3">
      <c r="A22618" s="1" t="s">
        <v>399</v>
      </c>
      <c r="B22618" s="1" t="s">
        <v>404</v>
      </c>
      <c r="C22618">
        <v>148.94379000000001</v>
      </c>
      <c r="D22618">
        <v>537.30565999999999</v>
      </c>
    </row>
    <row r="22619" spans="1:4" x14ac:dyDescent="0.3">
      <c r="A22619" s="1" t="s">
        <v>399</v>
      </c>
      <c r="B22619" s="1" t="s">
        <v>404</v>
      </c>
      <c r="C22619">
        <v>136.21587</v>
      </c>
      <c r="D22619">
        <v>541.77764000000002</v>
      </c>
    </row>
    <row r="22620" spans="1:4" x14ac:dyDescent="0.3">
      <c r="A22620" s="1" t="s">
        <v>399</v>
      </c>
      <c r="B22620" s="1" t="s">
        <v>404</v>
      </c>
      <c r="C22620">
        <v>123.83194</v>
      </c>
      <c r="D22620">
        <v>544.18561999999997</v>
      </c>
    </row>
    <row r="22621" spans="1:4" x14ac:dyDescent="0.3">
      <c r="A22621" s="1" t="s">
        <v>399</v>
      </c>
      <c r="B22621" s="1" t="s">
        <v>405</v>
      </c>
      <c r="C22621">
        <v>244.25618</v>
      </c>
      <c r="D22621">
        <v>240.72972999999999</v>
      </c>
    </row>
    <row r="22622" spans="1:4" x14ac:dyDescent="0.3">
      <c r="A22622" s="1" t="s">
        <v>399</v>
      </c>
      <c r="B22622" s="1" t="s">
        <v>405</v>
      </c>
      <c r="C22622">
        <v>231.85077999999999</v>
      </c>
      <c r="D22622">
        <v>242.43242999999899</v>
      </c>
    </row>
    <row r="22623" spans="1:4" x14ac:dyDescent="0.3">
      <c r="A22623" s="1" t="s">
        <v>399</v>
      </c>
      <c r="B22623" s="1" t="s">
        <v>405</v>
      </c>
      <c r="C22623">
        <v>217.98590999999999</v>
      </c>
      <c r="D22623">
        <v>244.13513999999901</v>
      </c>
    </row>
    <row r="22624" spans="1:4" x14ac:dyDescent="0.3">
      <c r="A22624" s="1" t="s">
        <v>399</v>
      </c>
      <c r="B22624" s="1" t="s">
        <v>405</v>
      </c>
      <c r="C22624">
        <v>205.09402</v>
      </c>
      <c r="D22624">
        <v>244.864869999999</v>
      </c>
    </row>
    <row r="22625" spans="1:4" x14ac:dyDescent="0.3">
      <c r="A22625" s="1" t="s">
        <v>399</v>
      </c>
      <c r="B22625" s="1" t="s">
        <v>405</v>
      </c>
      <c r="C22625">
        <v>191.22915</v>
      </c>
      <c r="D22625">
        <v>247.540539999999</v>
      </c>
    </row>
    <row r="22626" spans="1:4" x14ac:dyDescent="0.3">
      <c r="A22626" s="1" t="s">
        <v>399</v>
      </c>
      <c r="B22626" s="1" t="s">
        <v>405</v>
      </c>
      <c r="C22626">
        <v>179.31022999999999</v>
      </c>
      <c r="D22626">
        <v>248.27027999999899</v>
      </c>
    </row>
    <row r="22627" spans="1:4" x14ac:dyDescent="0.3">
      <c r="A22627" s="1" t="s">
        <v>399</v>
      </c>
      <c r="B22627" s="1" t="s">
        <v>405</v>
      </c>
      <c r="C22627">
        <v>168.36428999999899</v>
      </c>
      <c r="D22627">
        <v>251.67567999999901</v>
      </c>
    </row>
    <row r="22628" spans="1:4" x14ac:dyDescent="0.3">
      <c r="A22628" s="1" t="s">
        <v>399</v>
      </c>
      <c r="B22628" s="1" t="s">
        <v>405</v>
      </c>
      <c r="C22628">
        <v>160.58049999999901</v>
      </c>
      <c r="D22628">
        <v>254.83783999999901</v>
      </c>
    </row>
    <row r="22629" spans="1:4" x14ac:dyDescent="0.3">
      <c r="A22629" s="1" t="s">
        <v>399</v>
      </c>
      <c r="B22629" s="1" t="s">
        <v>405</v>
      </c>
      <c r="C22629">
        <v>152.06698999999901</v>
      </c>
      <c r="D22629">
        <v>258.72972999999899</v>
      </c>
    </row>
    <row r="22630" spans="1:4" x14ac:dyDescent="0.3">
      <c r="A22630" s="1" t="s">
        <v>399</v>
      </c>
      <c r="B22630" s="1" t="s">
        <v>405</v>
      </c>
      <c r="C22630">
        <v>147.445359999999</v>
      </c>
      <c r="D22630">
        <v>263.59459999999899</v>
      </c>
    </row>
    <row r="22631" spans="1:4" x14ac:dyDescent="0.3">
      <c r="A22631" s="1" t="s">
        <v>399</v>
      </c>
      <c r="B22631" s="1" t="s">
        <v>405</v>
      </c>
      <c r="C22631">
        <v>140.148069999999</v>
      </c>
      <c r="D22631">
        <v>269.67567999999898</v>
      </c>
    </row>
    <row r="22632" spans="1:4" x14ac:dyDescent="0.3">
      <c r="A22632" s="1" t="s">
        <v>399</v>
      </c>
      <c r="B22632" s="1" t="s">
        <v>405</v>
      </c>
      <c r="C22632">
        <v>129.445359999999</v>
      </c>
      <c r="D22632">
        <v>273.08108999999899</v>
      </c>
    </row>
    <row r="22633" spans="1:4" x14ac:dyDescent="0.3">
      <c r="A22633" s="1" t="s">
        <v>399</v>
      </c>
      <c r="B22633" s="1" t="s">
        <v>405</v>
      </c>
      <c r="C22633">
        <v>117.526439999999</v>
      </c>
      <c r="D22633">
        <v>277.702709999999</v>
      </c>
    </row>
    <row r="22634" spans="1:4" x14ac:dyDescent="0.3">
      <c r="A22634" s="1" t="s">
        <v>399</v>
      </c>
      <c r="B22634" s="1" t="s">
        <v>405</v>
      </c>
      <c r="C22634">
        <v>107.553479999999</v>
      </c>
      <c r="D22634">
        <v>280.62162999999998</v>
      </c>
    </row>
    <row r="22635" spans="1:4" x14ac:dyDescent="0.3">
      <c r="A22635" s="1" t="s">
        <v>399</v>
      </c>
      <c r="B22635" s="1" t="s">
        <v>405</v>
      </c>
      <c r="C22635">
        <v>95.877795999999904</v>
      </c>
      <c r="D22635">
        <v>283.540539999999</v>
      </c>
    </row>
    <row r="22636" spans="1:4" x14ac:dyDescent="0.3">
      <c r="A22636" s="1" t="s">
        <v>399</v>
      </c>
      <c r="B22636" s="1" t="s">
        <v>406</v>
      </c>
      <c r="C22636">
        <v>265.62887999999998</v>
      </c>
      <c r="D22636">
        <v>134.18919</v>
      </c>
    </row>
    <row r="22637" spans="1:4" x14ac:dyDescent="0.3">
      <c r="A22637" s="1" t="s">
        <v>399</v>
      </c>
      <c r="B22637" s="1" t="s">
        <v>406</v>
      </c>
      <c r="C22637">
        <v>239.358609999999</v>
      </c>
      <c r="D22637">
        <v>137.35135</v>
      </c>
    </row>
    <row r="22638" spans="1:4" x14ac:dyDescent="0.3">
      <c r="A22638" s="1" t="s">
        <v>399</v>
      </c>
      <c r="B22638" s="1" t="s">
        <v>406</v>
      </c>
      <c r="C22638">
        <v>216.00725999999901</v>
      </c>
      <c r="D22638">
        <v>140.75675000000001</v>
      </c>
    </row>
    <row r="22639" spans="1:4" x14ac:dyDescent="0.3">
      <c r="A22639" s="1" t="s">
        <v>399</v>
      </c>
      <c r="B22639" s="1" t="s">
        <v>406</v>
      </c>
      <c r="C22639">
        <v>198.00725999999901</v>
      </c>
      <c r="D22639">
        <v>143.18919</v>
      </c>
    </row>
    <row r="22640" spans="1:4" x14ac:dyDescent="0.3">
      <c r="A22640" s="1" t="s">
        <v>399</v>
      </c>
      <c r="B22640" s="1" t="s">
        <v>406</v>
      </c>
      <c r="C22640">
        <v>183.899149999999</v>
      </c>
      <c r="D22640">
        <v>146.59460000000001</v>
      </c>
    </row>
    <row r="22641" spans="1:4" x14ac:dyDescent="0.3">
      <c r="A22641" s="1" t="s">
        <v>399</v>
      </c>
      <c r="B22641" s="1" t="s">
        <v>406</v>
      </c>
      <c r="C22641">
        <v>173.43968999999899</v>
      </c>
      <c r="D22641">
        <v>152.91892000000001</v>
      </c>
    </row>
    <row r="22642" spans="1:4" x14ac:dyDescent="0.3">
      <c r="A22642" s="1" t="s">
        <v>399</v>
      </c>
      <c r="B22642" s="1" t="s">
        <v>406</v>
      </c>
      <c r="C22642">
        <v>166.62887999999899</v>
      </c>
      <c r="D22642">
        <v>158.27028000000001</v>
      </c>
    </row>
    <row r="22643" spans="1:4" x14ac:dyDescent="0.3">
      <c r="A22643" s="1" t="s">
        <v>399</v>
      </c>
      <c r="B22643" s="1" t="s">
        <v>406</v>
      </c>
      <c r="C22643">
        <v>157.62887999999899</v>
      </c>
      <c r="D22643">
        <v>164.59460000000001</v>
      </c>
    </row>
    <row r="22644" spans="1:4" x14ac:dyDescent="0.3">
      <c r="A22644" s="1" t="s">
        <v>399</v>
      </c>
      <c r="B22644" s="1" t="s">
        <v>406</v>
      </c>
      <c r="C22644">
        <v>135.736989999999</v>
      </c>
      <c r="D22644">
        <v>169.45947000000001</v>
      </c>
    </row>
    <row r="22645" spans="1:4" x14ac:dyDescent="0.3">
      <c r="A22645" s="1" t="s">
        <v>399</v>
      </c>
      <c r="B22645" s="1" t="s">
        <v>406</v>
      </c>
      <c r="C22645">
        <v>109.709959999999</v>
      </c>
      <c r="D22645">
        <v>173.10811000000001</v>
      </c>
    </row>
    <row r="22646" spans="1:4" x14ac:dyDescent="0.3">
      <c r="A22646" s="1" t="s">
        <v>399</v>
      </c>
      <c r="B22646" s="1" t="s">
        <v>407</v>
      </c>
      <c r="C22646">
        <v>374.67122999999998</v>
      </c>
      <c r="D22646">
        <v>-155.50613000000001</v>
      </c>
    </row>
    <row r="22647" spans="1:4" x14ac:dyDescent="0.3">
      <c r="A22647" s="1" t="s">
        <v>399</v>
      </c>
      <c r="B22647" s="1" t="s">
        <v>407</v>
      </c>
      <c r="C22647">
        <v>354.719349999999</v>
      </c>
      <c r="D22647">
        <v>-151.37813</v>
      </c>
    </row>
    <row r="22648" spans="1:4" x14ac:dyDescent="0.3">
      <c r="A22648" s="1" t="s">
        <v>399</v>
      </c>
      <c r="B22648" s="1" t="s">
        <v>407</v>
      </c>
      <c r="C22648">
        <v>338.20744999999903</v>
      </c>
      <c r="D22648">
        <v>-149.65816000000001</v>
      </c>
    </row>
    <row r="22649" spans="1:4" x14ac:dyDescent="0.3">
      <c r="A22649" s="1" t="s">
        <v>399</v>
      </c>
      <c r="B22649" s="1" t="s">
        <v>407</v>
      </c>
      <c r="C22649">
        <v>324.10352999999901</v>
      </c>
      <c r="D22649">
        <v>-147.25013000000001</v>
      </c>
    </row>
    <row r="22650" spans="1:4" x14ac:dyDescent="0.3">
      <c r="A22650" s="1" t="s">
        <v>399</v>
      </c>
      <c r="B22650" s="1" t="s">
        <v>407</v>
      </c>
      <c r="C22650">
        <v>318.25556999999901</v>
      </c>
      <c r="D22650">
        <v>-143.46616</v>
      </c>
    </row>
    <row r="22651" spans="1:4" x14ac:dyDescent="0.3">
      <c r="A22651" s="1" t="s">
        <v>399</v>
      </c>
      <c r="B22651" s="1" t="s">
        <v>407</v>
      </c>
      <c r="C22651">
        <v>308.62362999999903</v>
      </c>
      <c r="D22651">
        <v>-140.37022999999999</v>
      </c>
    </row>
    <row r="22652" spans="1:4" x14ac:dyDescent="0.3">
      <c r="A22652" s="1" t="s">
        <v>399</v>
      </c>
      <c r="B22652" s="1" t="s">
        <v>407</v>
      </c>
      <c r="C22652">
        <v>302.08766999999898</v>
      </c>
      <c r="D22652">
        <v>-137.61825999999999</v>
      </c>
    </row>
    <row r="22653" spans="1:4" x14ac:dyDescent="0.3">
      <c r="A22653" s="1" t="s">
        <v>399</v>
      </c>
      <c r="B22653" s="1" t="s">
        <v>407</v>
      </c>
      <c r="C22653">
        <v>297.27169999999899</v>
      </c>
      <c r="D22653">
        <v>-133.49025999999901</v>
      </c>
    </row>
    <row r="22654" spans="1:4" x14ac:dyDescent="0.3">
      <c r="A22654" s="1" t="s">
        <v>399</v>
      </c>
      <c r="B22654" s="1" t="s">
        <v>407</v>
      </c>
      <c r="C22654">
        <v>290.735739999999</v>
      </c>
      <c r="D22654">
        <v>-129.01829999999899</v>
      </c>
    </row>
    <row r="22655" spans="1:4" x14ac:dyDescent="0.3">
      <c r="A22655" s="1" t="s">
        <v>399</v>
      </c>
      <c r="B22655" s="1" t="s">
        <v>407</v>
      </c>
      <c r="C22655">
        <v>285.23176999999998</v>
      </c>
      <c r="D22655">
        <v>-123.85829999999901</v>
      </c>
    </row>
    <row r="22656" spans="1:4" x14ac:dyDescent="0.3">
      <c r="A22656" s="1" t="s">
        <v>399</v>
      </c>
      <c r="B22656" s="1" t="s">
        <v>407</v>
      </c>
      <c r="C22656">
        <v>280.75979999999998</v>
      </c>
      <c r="D22656">
        <v>-118.69829999999899</v>
      </c>
    </row>
    <row r="22657" spans="1:4" x14ac:dyDescent="0.3">
      <c r="A22657" s="1" t="s">
        <v>399</v>
      </c>
      <c r="B22657" s="1" t="s">
        <v>407</v>
      </c>
      <c r="C22657">
        <v>274.56783999999999</v>
      </c>
      <c r="D22657">
        <v>-112.16234999999899</v>
      </c>
    </row>
    <row r="22658" spans="1:4" x14ac:dyDescent="0.3">
      <c r="A22658" s="1" t="s">
        <v>399</v>
      </c>
      <c r="B22658" s="1" t="s">
        <v>407</v>
      </c>
      <c r="C22658">
        <v>269.40787</v>
      </c>
      <c r="D22658">
        <v>-108.72239999999999</v>
      </c>
    </row>
    <row r="22659" spans="1:4" x14ac:dyDescent="0.3">
      <c r="A22659" s="1" t="s">
        <v>399</v>
      </c>
      <c r="B22659" s="1" t="s">
        <v>407</v>
      </c>
      <c r="C22659">
        <v>262.87191000000001</v>
      </c>
      <c r="D22659">
        <v>-102.18644999999999</v>
      </c>
    </row>
    <row r="22660" spans="1:4" x14ac:dyDescent="0.3">
      <c r="A22660" s="1" t="s">
        <v>399</v>
      </c>
      <c r="B22660" s="1" t="s">
        <v>407</v>
      </c>
      <c r="C22660">
        <v>256.33595000000003</v>
      </c>
      <c r="D22660">
        <v>-97.026449999999997</v>
      </c>
    </row>
    <row r="22661" spans="1:4" x14ac:dyDescent="0.3">
      <c r="A22661" s="1" t="s">
        <v>399</v>
      </c>
      <c r="B22661" s="1" t="s">
        <v>407</v>
      </c>
      <c r="C22661">
        <v>249.45599000000001</v>
      </c>
      <c r="D22661">
        <v>-93.586500000000001</v>
      </c>
    </row>
    <row r="22662" spans="1:4" x14ac:dyDescent="0.3">
      <c r="A22662" s="1" t="s">
        <v>399</v>
      </c>
      <c r="B22662" s="1" t="s">
        <v>407</v>
      </c>
      <c r="C22662">
        <v>232.25609</v>
      </c>
      <c r="D22662">
        <v>-82.578529000000003</v>
      </c>
    </row>
    <row r="22663" spans="1:4" x14ac:dyDescent="0.3">
      <c r="A22663" s="1" t="s">
        <v>399</v>
      </c>
      <c r="B22663" s="1" t="s">
        <v>407</v>
      </c>
      <c r="C22663">
        <v>218.15217999999999</v>
      </c>
      <c r="D22663">
        <v>-77.762553999999994</v>
      </c>
    </row>
    <row r="22664" spans="1:4" x14ac:dyDescent="0.3">
      <c r="A22664" s="1" t="s">
        <v>399</v>
      </c>
      <c r="B22664" s="1" t="s">
        <v>407</v>
      </c>
      <c r="C22664">
        <v>204.04827</v>
      </c>
      <c r="D22664">
        <v>-74.322603999999998</v>
      </c>
    </row>
    <row r="22665" spans="1:4" x14ac:dyDescent="0.3">
      <c r="A22665" s="1" t="s">
        <v>399</v>
      </c>
      <c r="B22665" s="1" t="s">
        <v>407</v>
      </c>
      <c r="C22665">
        <v>192.69633999999999</v>
      </c>
      <c r="D22665">
        <v>-69.850652999999994</v>
      </c>
    </row>
    <row r="22666" spans="1:4" x14ac:dyDescent="0.3">
      <c r="A22666" s="1" t="s">
        <v>399</v>
      </c>
      <c r="B22666" s="1" t="s">
        <v>407</v>
      </c>
      <c r="C22666">
        <v>176.52843999999999</v>
      </c>
      <c r="D22666">
        <v>-64.690652999999998</v>
      </c>
    </row>
    <row r="22667" spans="1:4" x14ac:dyDescent="0.3">
      <c r="A22667" s="1" t="s">
        <v>399</v>
      </c>
      <c r="B22667" s="1" t="s">
        <v>407</v>
      </c>
      <c r="C22667">
        <v>164.48850999999999</v>
      </c>
      <c r="D22667">
        <v>-63.314703000000002</v>
      </c>
    </row>
    <row r="22668" spans="1:4" x14ac:dyDescent="0.3">
      <c r="A22668" s="1" t="s">
        <v>399</v>
      </c>
      <c r="B22668" s="1" t="s">
        <v>407</v>
      </c>
      <c r="C22668">
        <v>153.48058</v>
      </c>
      <c r="D22668">
        <v>-60.218702999999998</v>
      </c>
    </row>
    <row r="22669" spans="1:4" x14ac:dyDescent="0.3">
      <c r="A22669" s="1" t="s">
        <v>399</v>
      </c>
      <c r="B22669" s="1" t="s">
        <v>407</v>
      </c>
      <c r="C22669">
        <v>139.03267</v>
      </c>
      <c r="D22669">
        <v>-54.714753000000002</v>
      </c>
    </row>
    <row r="22670" spans="1:4" x14ac:dyDescent="0.3">
      <c r="A22670" s="1" t="s">
        <v>410</v>
      </c>
      <c r="B22670" s="1" t="s">
        <v>411</v>
      </c>
      <c r="C22670">
        <v>145.49620999999999</v>
      </c>
      <c r="D22670">
        <v>27.476831000000001</v>
      </c>
    </row>
    <row r="22671" spans="1:4" x14ac:dyDescent="0.3">
      <c r="A22671" s="1" t="s">
        <v>410</v>
      </c>
      <c r="B22671" s="1" t="s">
        <v>411</v>
      </c>
      <c r="C22671">
        <v>143.17422999999999</v>
      </c>
      <c r="D22671">
        <v>27.863828999999999</v>
      </c>
    </row>
    <row r="22672" spans="1:4" x14ac:dyDescent="0.3">
      <c r="A22672" s="1" t="s">
        <v>410</v>
      </c>
      <c r="B22672" s="1" t="s">
        <v>411</v>
      </c>
      <c r="C22672">
        <v>141.36823999999999</v>
      </c>
      <c r="D22672">
        <v>27.992829</v>
      </c>
    </row>
    <row r="22673" spans="1:4" x14ac:dyDescent="0.3">
      <c r="A22673" s="1" t="s">
        <v>410</v>
      </c>
      <c r="B22673" s="1" t="s">
        <v>411</v>
      </c>
      <c r="C22673">
        <v>138.91726</v>
      </c>
      <c r="D22673">
        <v>28.250827000000001</v>
      </c>
    </row>
    <row r="22674" spans="1:4" x14ac:dyDescent="0.3">
      <c r="A22674" s="1" t="s">
        <v>410</v>
      </c>
      <c r="B22674" s="1" t="s">
        <v>411</v>
      </c>
      <c r="C22674">
        <v>136.85327000000001</v>
      </c>
      <c r="D22674">
        <v>28.121827</v>
      </c>
    </row>
    <row r="22675" spans="1:4" x14ac:dyDescent="0.3">
      <c r="A22675" s="1" t="s">
        <v>410</v>
      </c>
      <c r="B22675" s="1" t="s">
        <v>411</v>
      </c>
      <c r="C22675">
        <v>134.53128000000001</v>
      </c>
      <c r="D22675">
        <v>28.508824999999899</v>
      </c>
    </row>
    <row r="22676" spans="1:4" x14ac:dyDescent="0.3">
      <c r="A22676" s="1" t="s">
        <v>410</v>
      </c>
      <c r="B22676" s="1" t="s">
        <v>411</v>
      </c>
      <c r="C22676">
        <v>132.59629000000001</v>
      </c>
      <c r="D22676">
        <v>28.379826999999999</v>
      </c>
    </row>
    <row r="22677" spans="1:4" x14ac:dyDescent="0.3">
      <c r="A22677" s="1" t="s">
        <v>410</v>
      </c>
      <c r="B22677" s="1" t="s">
        <v>411</v>
      </c>
      <c r="C22677">
        <v>130.27431000000001</v>
      </c>
      <c r="D22677">
        <v>28.766822999999999</v>
      </c>
    </row>
    <row r="22678" spans="1:4" x14ac:dyDescent="0.3">
      <c r="A22678" s="1" t="s">
        <v>410</v>
      </c>
      <c r="B22678" s="1" t="s">
        <v>411</v>
      </c>
      <c r="C22678">
        <v>128.21032</v>
      </c>
      <c r="D22678">
        <v>29.282820999999998</v>
      </c>
    </row>
    <row r="22679" spans="1:4" x14ac:dyDescent="0.3">
      <c r="A22679" s="1" t="s">
        <v>410</v>
      </c>
      <c r="B22679" s="1" t="s">
        <v>411</v>
      </c>
      <c r="C22679">
        <v>126.01733</v>
      </c>
      <c r="D22679">
        <v>29.669818999999901</v>
      </c>
    </row>
    <row r="22680" spans="1:4" x14ac:dyDescent="0.3">
      <c r="A22680" s="1" t="s">
        <v>410</v>
      </c>
      <c r="B22680" s="1" t="s">
        <v>411</v>
      </c>
      <c r="C22680">
        <v>123.82435</v>
      </c>
      <c r="D22680">
        <v>29.7988169999999</v>
      </c>
    </row>
    <row r="22681" spans="1:4" x14ac:dyDescent="0.3">
      <c r="A22681" s="1" t="s">
        <v>410</v>
      </c>
      <c r="B22681" s="1" t="s">
        <v>411</v>
      </c>
      <c r="C22681">
        <v>121.63136</v>
      </c>
      <c r="D22681">
        <v>30.185814999999899</v>
      </c>
    </row>
    <row r="22682" spans="1:4" x14ac:dyDescent="0.3">
      <c r="A22682" s="1" t="s">
        <v>410</v>
      </c>
      <c r="B22682" s="1" t="s">
        <v>411</v>
      </c>
      <c r="C22682">
        <v>119.56737</v>
      </c>
      <c r="D22682">
        <v>30.443812999999899</v>
      </c>
    </row>
    <row r="22683" spans="1:4" x14ac:dyDescent="0.3">
      <c r="A22683" s="1" t="s">
        <v>410</v>
      </c>
      <c r="B22683" s="1" t="s">
        <v>411</v>
      </c>
      <c r="C22683">
        <v>117.51999000000001</v>
      </c>
      <c r="D22683">
        <v>31.0135129999999</v>
      </c>
    </row>
    <row r="22684" spans="1:4" x14ac:dyDescent="0.3">
      <c r="A22684" s="1" t="s">
        <v>410</v>
      </c>
      <c r="B22684" s="1" t="s">
        <v>411</v>
      </c>
      <c r="C22684">
        <v>115.37641000000001</v>
      </c>
      <c r="D22684">
        <v>30.9223029999999</v>
      </c>
    </row>
    <row r="22685" spans="1:4" x14ac:dyDescent="0.3">
      <c r="A22685" s="1" t="s">
        <v>410</v>
      </c>
      <c r="B22685" s="1" t="s">
        <v>411</v>
      </c>
      <c r="C22685">
        <v>113.41526</v>
      </c>
      <c r="D22685">
        <v>33.065882999999999</v>
      </c>
    </row>
    <row r="22686" spans="1:4" x14ac:dyDescent="0.3">
      <c r="A22686" s="1" t="s">
        <v>410</v>
      </c>
      <c r="B22686" s="1" t="s">
        <v>411</v>
      </c>
      <c r="C22686">
        <v>111.22607000000001</v>
      </c>
      <c r="D22686">
        <v>35.52872</v>
      </c>
    </row>
    <row r="22687" spans="1:4" x14ac:dyDescent="0.3">
      <c r="A22687" s="1" t="s">
        <v>410</v>
      </c>
      <c r="B22687" s="1" t="s">
        <v>411</v>
      </c>
      <c r="C22687">
        <v>109.31053</v>
      </c>
      <c r="D22687">
        <v>36.896965000000002</v>
      </c>
    </row>
    <row r="22688" spans="1:4" x14ac:dyDescent="0.3">
      <c r="A22688" s="1" t="s">
        <v>410</v>
      </c>
      <c r="B22688" s="1" t="s">
        <v>411</v>
      </c>
      <c r="C22688">
        <v>107.75986</v>
      </c>
      <c r="D22688">
        <v>38.447640999999997</v>
      </c>
    </row>
    <row r="22689" spans="1:4" x14ac:dyDescent="0.3">
      <c r="A22689" s="1" t="s">
        <v>410</v>
      </c>
      <c r="B22689" s="1" t="s">
        <v>411</v>
      </c>
      <c r="C22689">
        <v>105.70749000000001</v>
      </c>
      <c r="D22689">
        <v>39.907100999999997</v>
      </c>
    </row>
    <row r="22690" spans="1:4" x14ac:dyDescent="0.3">
      <c r="A22690" s="1" t="s">
        <v>410</v>
      </c>
      <c r="B22690" s="1" t="s">
        <v>411</v>
      </c>
      <c r="C22690">
        <v>103.47269</v>
      </c>
      <c r="D22690">
        <v>39.861491000000001</v>
      </c>
    </row>
    <row r="22691" spans="1:4" x14ac:dyDescent="0.3">
      <c r="A22691" s="1" t="s">
        <v>410</v>
      </c>
      <c r="B22691" s="1" t="s">
        <v>411</v>
      </c>
      <c r="C22691">
        <v>101.60276</v>
      </c>
      <c r="D22691">
        <v>39.770271000000001</v>
      </c>
    </row>
    <row r="22692" spans="1:4" x14ac:dyDescent="0.3">
      <c r="A22692" s="1" t="s">
        <v>410</v>
      </c>
      <c r="B22692" s="1" t="s">
        <v>411</v>
      </c>
      <c r="C22692">
        <v>99.960869000000002</v>
      </c>
      <c r="D22692">
        <v>40.591217999999998</v>
      </c>
    </row>
    <row r="22693" spans="1:4" x14ac:dyDescent="0.3">
      <c r="A22693" s="1" t="s">
        <v>410</v>
      </c>
      <c r="B22693" s="1" t="s">
        <v>411</v>
      </c>
      <c r="C22693">
        <v>97.954109000000003</v>
      </c>
      <c r="D22693">
        <v>41.001689999999897</v>
      </c>
    </row>
    <row r="22694" spans="1:4" x14ac:dyDescent="0.3">
      <c r="A22694" s="1" t="s">
        <v>410</v>
      </c>
      <c r="B22694" s="1" t="s">
        <v>411</v>
      </c>
      <c r="C22694">
        <v>95.810529000000002</v>
      </c>
      <c r="D22694">
        <v>41.27534</v>
      </c>
    </row>
    <row r="22695" spans="1:4" x14ac:dyDescent="0.3">
      <c r="A22695" s="1" t="s">
        <v>410</v>
      </c>
      <c r="B22695" s="1" t="s">
        <v>411</v>
      </c>
      <c r="C22695">
        <v>93.849378999999999</v>
      </c>
      <c r="D22695">
        <v>41.548988000000001</v>
      </c>
    </row>
    <row r="22696" spans="1:4" x14ac:dyDescent="0.3">
      <c r="A22696" s="1" t="s">
        <v>410</v>
      </c>
      <c r="B22696" s="1" t="s">
        <v>411</v>
      </c>
      <c r="C22696">
        <v>91.386549000000002</v>
      </c>
      <c r="D22696">
        <v>42.005068999999999</v>
      </c>
    </row>
    <row r="22697" spans="1:4" x14ac:dyDescent="0.3">
      <c r="A22697" s="1" t="s">
        <v>410</v>
      </c>
      <c r="B22697" s="1" t="s">
        <v>411</v>
      </c>
      <c r="C22697">
        <v>89.334179000000006</v>
      </c>
      <c r="D22697">
        <v>41.913859000000002</v>
      </c>
    </row>
    <row r="22698" spans="1:4" x14ac:dyDescent="0.3">
      <c r="A22698" s="1" t="s">
        <v>410</v>
      </c>
      <c r="B22698" s="1" t="s">
        <v>411</v>
      </c>
      <c r="C22698">
        <v>87.053779000000006</v>
      </c>
      <c r="D22698">
        <v>42.278722000000002</v>
      </c>
    </row>
    <row r="22699" spans="1:4" x14ac:dyDescent="0.3">
      <c r="A22699" s="1" t="s">
        <v>410</v>
      </c>
      <c r="B22699" s="1" t="s">
        <v>411</v>
      </c>
      <c r="C22699">
        <v>84.682158999999999</v>
      </c>
      <c r="D22699">
        <v>42.962843999999997</v>
      </c>
    </row>
    <row r="22700" spans="1:4" x14ac:dyDescent="0.3">
      <c r="A22700" s="1" t="s">
        <v>410</v>
      </c>
      <c r="B22700" s="1" t="s">
        <v>411</v>
      </c>
      <c r="C22700">
        <v>82.857828999999995</v>
      </c>
      <c r="D22700">
        <v>43.327710000000003</v>
      </c>
    </row>
    <row r="22701" spans="1:4" x14ac:dyDescent="0.3">
      <c r="A22701" s="1" t="s">
        <v>410</v>
      </c>
      <c r="B22701" s="1" t="s">
        <v>411</v>
      </c>
      <c r="C22701">
        <v>80.759859000000006</v>
      </c>
      <c r="D22701">
        <v>43.783791000000001</v>
      </c>
    </row>
    <row r="22702" spans="1:4" x14ac:dyDescent="0.3">
      <c r="A22702" s="1" t="s">
        <v>415</v>
      </c>
      <c r="B22702" s="1" t="s">
        <v>414</v>
      </c>
      <c r="C22702">
        <v>73.065129999999996</v>
      </c>
      <c r="D22702">
        <v>79.406891000000002</v>
      </c>
    </row>
    <row r="22703" spans="1:4" x14ac:dyDescent="0.3">
      <c r="A22703" s="1" t="s">
        <v>415</v>
      </c>
      <c r="B22703" s="1" t="s">
        <v>414</v>
      </c>
      <c r="C22703">
        <v>72.914709999999999</v>
      </c>
      <c r="D22703">
        <v>79.428381000000002</v>
      </c>
    </row>
    <row r="22704" spans="1:4" x14ac:dyDescent="0.3">
      <c r="A22704" s="1" t="s">
        <v>415</v>
      </c>
      <c r="B22704" s="1" t="s">
        <v>414</v>
      </c>
      <c r="C22704">
        <v>72.034000000000006</v>
      </c>
      <c r="D22704">
        <v>79.406891000000002</v>
      </c>
    </row>
    <row r="22705" spans="1:4" x14ac:dyDescent="0.3">
      <c r="A22705" s="1" t="s">
        <v>415</v>
      </c>
      <c r="B22705" s="1" t="s">
        <v>414</v>
      </c>
      <c r="C22705">
        <v>70.616190000000003</v>
      </c>
      <c r="D22705">
        <v>79.793565999999998</v>
      </c>
    </row>
    <row r="22706" spans="1:4" x14ac:dyDescent="0.3">
      <c r="A22706" s="1" t="s">
        <v>415</v>
      </c>
      <c r="B22706" s="1" t="s">
        <v>414</v>
      </c>
      <c r="C22706">
        <v>69.971729999999994</v>
      </c>
      <c r="D22706">
        <v>79.793565999999998</v>
      </c>
    </row>
    <row r="22707" spans="1:4" x14ac:dyDescent="0.3">
      <c r="A22707" s="1" t="s">
        <v>415</v>
      </c>
      <c r="B22707" s="1" t="s">
        <v>414</v>
      </c>
      <c r="C22707">
        <v>69.456159999999997</v>
      </c>
      <c r="D22707">
        <v>79.793565999999998</v>
      </c>
    </row>
    <row r="22708" spans="1:4" x14ac:dyDescent="0.3">
      <c r="A22708" s="1" t="s">
        <v>415</v>
      </c>
      <c r="B22708" s="1" t="s">
        <v>414</v>
      </c>
      <c r="C22708">
        <v>68.811700000000002</v>
      </c>
      <c r="D22708">
        <v>79.900970999999998</v>
      </c>
    </row>
    <row r="22709" spans="1:4" x14ac:dyDescent="0.3">
      <c r="A22709" s="1" t="s">
        <v>415</v>
      </c>
      <c r="B22709" s="1" t="s">
        <v>414</v>
      </c>
      <c r="C22709">
        <v>68.038349999999994</v>
      </c>
      <c r="D22709">
        <v>79.922460999999998</v>
      </c>
    </row>
    <row r="22710" spans="1:4" x14ac:dyDescent="0.3">
      <c r="A22710" s="1" t="s">
        <v>415</v>
      </c>
      <c r="B22710" s="1" t="s">
        <v>414</v>
      </c>
      <c r="C22710">
        <v>66.878330000000005</v>
      </c>
      <c r="D22710">
        <v>79.922460999999998</v>
      </c>
    </row>
    <row r="22711" spans="1:4" x14ac:dyDescent="0.3">
      <c r="A22711" s="1" t="s">
        <v>415</v>
      </c>
      <c r="B22711" s="1" t="s">
        <v>414</v>
      </c>
      <c r="C22711">
        <v>64.429389999999998</v>
      </c>
      <c r="D22711">
        <v>79.922460999999998</v>
      </c>
    </row>
    <row r="22712" spans="1:4" x14ac:dyDescent="0.3">
      <c r="A22712" s="1" t="s">
        <v>415</v>
      </c>
      <c r="B22712" s="1" t="s">
        <v>414</v>
      </c>
      <c r="C22712">
        <v>63.011580000000002</v>
      </c>
      <c r="D22712">
        <v>80.051351999999994</v>
      </c>
    </row>
    <row r="22713" spans="1:4" x14ac:dyDescent="0.3">
      <c r="A22713" s="1" t="s">
        <v>415</v>
      </c>
      <c r="B22713" s="1" t="s">
        <v>414</v>
      </c>
      <c r="C22713">
        <v>62.36712</v>
      </c>
      <c r="D22713">
        <v>80.115801999999903</v>
      </c>
    </row>
    <row r="22714" spans="1:4" x14ac:dyDescent="0.3">
      <c r="A22714" s="1" t="s">
        <v>415</v>
      </c>
      <c r="B22714" s="1" t="s">
        <v>414</v>
      </c>
      <c r="C22714">
        <v>61.980440000000002</v>
      </c>
      <c r="D22714">
        <v>80.094311999999903</v>
      </c>
    </row>
    <row r="22715" spans="1:4" x14ac:dyDescent="0.3">
      <c r="A22715" s="1" t="s">
        <v>415</v>
      </c>
      <c r="B22715" s="1" t="s">
        <v>414</v>
      </c>
      <c r="C22715">
        <v>59.66039</v>
      </c>
      <c r="D22715">
        <v>80.180241999999893</v>
      </c>
    </row>
    <row r="22716" spans="1:4" x14ac:dyDescent="0.3">
      <c r="A22716" s="1" t="s">
        <v>415</v>
      </c>
      <c r="B22716" s="1" t="s">
        <v>414</v>
      </c>
      <c r="C22716">
        <v>58.500369999999997</v>
      </c>
      <c r="D22716">
        <v>80.180241999999893</v>
      </c>
    </row>
    <row r="22717" spans="1:4" x14ac:dyDescent="0.3">
      <c r="A22717" s="1" t="s">
        <v>415</v>
      </c>
      <c r="B22717" s="1" t="s">
        <v>414</v>
      </c>
      <c r="C22717">
        <v>57.340339999999998</v>
      </c>
      <c r="D22717">
        <v>80.180241999999893</v>
      </c>
    </row>
    <row r="22718" spans="1:4" x14ac:dyDescent="0.3">
      <c r="A22718" s="1" t="s">
        <v>415</v>
      </c>
      <c r="B22718" s="1" t="s">
        <v>414</v>
      </c>
      <c r="C22718">
        <v>56.953670000000002</v>
      </c>
      <c r="D22718">
        <v>80.180241999999893</v>
      </c>
    </row>
    <row r="22719" spans="1:4" x14ac:dyDescent="0.3">
      <c r="A22719" s="1" t="s">
        <v>415</v>
      </c>
      <c r="B22719" s="1" t="s">
        <v>414</v>
      </c>
      <c r="C22719">
        <v>56.051430000000003</v>
      </c>
      <c r="D22719">
        <v>80.309133999999901</v>
      </c>
    </row>
    <row r="22720" spans="1:4" x14ac:dyDescent="0.3">
      <c r="A22720" s="1" t="s">
        <v>415</v>
      </c>
      <c r="B22720" s="1" t="s">
        <v>414</v>
      </c>
      <c r="C22720">
        <v>53.473590000000002</v>
      </c>
      <c r="D22720">
        <v>80.309133999999901</v>
      </c>
    </row>
    <row r="22721" spans="1:4" x14ac:dyDescent="0.3">
      <c r="A22721" s="1" t="s">
        <v>415</v>
      </c>
      <c r="B22721" s="1" t="s">
        <v>414</v>
      </c>
      <c r="C22721">
        <v>53.086919999999999</v>
      </c>
      <c r="D22721">
        <v>80.309133999999901</v>
      </c>
    </row>
    <row r="22722" spans="1:4" x14ac:dyDescent="0.3">
      <c r="A22722" s="1" t="s">
        <v>415</v>
      </c>
      <c r="B22722" s="1" t="s">
        <v>414</v>
      </c>
      <c r="C22722">
        <v>123.33288</v>
      </c>
      <c r="D22722">
        <v>69.0955849999999</v>
      </c>
    </row>
    <row r="22723" spans="1:4" x14ac:dyDescent="0.3">
      <c r="A22723" s="1" t="s">
        <v>415</v>
      </c>
      <c r="B22723" s="1" t="s">
        <v>414</v>
      </c>
      <c r="C22723">
        <v>121.3995</v>
      </c>
      <c r="D22723">
        <v>69.202951999999897</v>
      </c>
    </row>
    <row r="22724" spans="1:4" x14ac:dyDescent="0.3">
      <c r="A22724" s="1" t="s">
        <v>415</v>
      </c>
      <c r="B22724" s="1" t="s">
        <v>414</v>
      </c>
      <c r="C22724">
        <v>120.62615</v>
      </c>
      <c r="D22724">
        <v>69.224471999999906</v>
      </c>
    </row>
    <row r="22725" spans="1:4" x14ac:dyDescent="0.3">
      <c r="A22725" s="1" t="s">
        <v>415</v>
      </c>
      <c r="B22725" s="1" t="s">
        <v>414</v>
      </c>
      <c r="C22725">
        <v>118.69278</v>
      </c>
      <c r="D22725">
        <v>69.224471999999906</v>
      </c>
    </row>
    <row r="22726" spans="1:4" x14ac:dyDescent="0.3">
      <c r="A22726" s="1" t="s">
        <v>415</v>
      </c>
      <c r="B22726" s="1" t="s">
        <v>414</v>
      </c>
      <c r="C22726">
        <v>118.17721</v>
      </c>
      <c r="D22726">
        <v>69.267391999999901</v>
      </c>
    </row>
    <row r="22727" spans="1:4" x14ac:dyDescent="0.3">
      <c r="A22727" s="1" t="s">
        <v>415</v>
      </c>
      <c r="B22727" s="1" t="s">
        <v>414</v>
      </c>
      <c r="C22727">
        <v>117.01718</v>
      </c>
      <c r="D22727">
        <v>69.353361999999905</v>
      </c>
    </row>
    <row r="22728" spans="1:4" x14ac:dyDescent="0.3">
      <c r="A22728" s="1" t="s">
        <v>415</v>
      </c>
      <c r="B22728" s="1" t="s">
        <v>414</v>
      </c>
      <c r="C22728">
        <v>114.56824</v>
      </c>
      <c r="D22728">
        <v>69.482253999999898</v>
      </c>
    </row>
    <row r="22729" spans="1:4" x14ac:dyDescent="0.3">
      <c r="A22729" s="1" t="s">
        <v>415</v>
      </c>
      <c r="B22729" s="1" t="s">
        <v>414</v>
      </c>
      <c r="C22729">
        <v>113.27932</v>
      </c>
      <c r="D22729">
        <v>69.482253999999898</v>
      </c>
    </row>
    <row r="22730" spans="1:4" x14ac:dyDescent="0.3">
      <c r="A22730" s="1" t="s">
        <v>415</v>
      </c>
      <c r="B22730" s="1" t="s">
        <v>414</v>
      </c>
      <c r="C22730">
        <v>112.50597</v>
      </c>
      <c r="D22730">
        <v>69.611145999999906</v>
      </c>
    </row>
    <row r="22731" spans="1:4" x14ac:dyDescent="0.3">
      <c r="A22731" s="1" t="s">
        <v>415</v>
      </c>
      <c r="B22731" s="1" t="s">
        <v>414</v>
      </c>
      <c r="C22731">
        <v>111.73262</v>
      </c>
      <c r="D22731">
        <v>69.482253999999898</v>
      </c>
    </row>
    <row r="22732" spans="1:4" x14ac:dyDescent="0.3">
      <c r="A22732" s="1" t="s">
        <v>415</v>
      </c>
      <c r="B22732" s="1" t="s">
        <v>414</v>
      </c>
      <c r="C22732">
        <v>110.95927</v>
      </c>
      <c r="D22732">
        <v>69.611145999999906</v>
      </c>
    </row>
    <row r="22733" spans="1:4" x14ac:dyDescent="0.3">
      <c r="A22733" s="1" t="s">
        <v>415</v>
      </c>
      <c r="B22733" s="1" t="s">
        <v>414</v>
      </c>
      <c r="C22733">
        <v>109.28368</v>
      </c>
      <c r="D22733">
        <v>69.611145999999906</v>
      </c>
    </row>
    <row r="22734" spans="1:4" x14ac:dyDescent="0.3">
      <c r="A22734" s="1" t="s">
        <v>415</v>
      </c>
      <c r="B22734" s="1" t="s">
        <v>414</v>
      </c>
      <c r="C22734">
        <v>105.15913999999999</v>
      </c>
      <c r="D22734">
        <v>69.482253999999898</v>
      </c>
    </row>
    <row r="22735" spans="1:4" x14ac:dyDescent="0.3">
      <c r="A22735" s="1" t="s">
        <v>415</v>
      </c>
      <c r="B22735" s="1" t="s">
        <v>414</v>
      </c>
      <c r="C22735">
        <v>103.22577</v>
      </c>
      <c r="D22735">
        <v>69.482253999999898</v>
      </c>
    </row>
    <row r="22736" spans="1:4" x14ac:dyDescent="0.3">
      <c r="A22736" s="1" t="s">
        <v>415</v>
      </c>
      <c r="B22736" s="1" t="s">
        <v>414</v>
      </c>
      <c r="C22736">
        <v>102.45242</v>
      </c>
      <c r="D22736">
        <v>69.482253999999898</v>
      </c>
    </row>
    <row r="22737" spans="1:4" x14ac:dyDescent="0.3">
      <c r="A22737" s="1" t="s">
        <v>415</v>
      </c>
      <c r="B22737" s="1" t="s">
        <v>414</v>
      </c>
      <c r="C22737">
        <v>101.55018</v>
      </c>
      <c r="D22737">
        <v>69.353361999999905</v>
      </c>
    </row>
    <row r="22738" spans="1:4" x14ac:dyDescent="0.3">
      <c r="A22738" s="1" t="s">
        <v>415</v>
      </c>
      <c r="B22738" s="1" t="s">
        <v>414</v>
      </c>
      <c r="C22738">
        <v>100.26125999999999</v>
      </c>
      <c r="D22738">
        <v>69.611145999999906</v>
      </c>
    </row>
    <row r="22739" spans="1:4" x14ac:dyDescent="0.3">
      <c r="A22739" s="1" t="s">
        <v>415</v>
      </c>
      <c r="B22739" s="1" t="s">
        <v>414</v>
      </c>
      <c r="C22739">
        <v>99.101231999999996</v>
      </c>
      <c r="D22739">
        <v>69.568225999999896</v>
      </c>
    </row>
    <row r="22740" spans="1:4" x14ac:dyDescent="0.3">
      <c r="A22740" s="1" t="s">
        <v>415</v>
      </c>
      <c r="B22740" s="1" t="s">
        <v>414</v>
      </c>
      <c r="C22740">
        <v>98.456782000000004</v>
      </c>
      <c r="D22740">
        <v>69.482255999999893</v>
      </c>
    </row>
    <row r="22741" spans="1:4" x14ac:dyDescent="0.3">
      <c r="A22741" s="1" t="s">
        <v>415</v>
      </c>
      <c r="B22741" s="1" t="s">
        <v>414</v>
      </c>
      <c r="C22741">
        <v>97.296755000000005</v>
      </c>
      <c r="D22741">
        <v>69.611147999999901</v>
      </c>
    </row>
    <row r="22742" spans="1:4" x14ac:dyDescent="0.3">
      <c r="A22742" s="1" t="s">
        <v>415</v>
      </c>
      <c r="B22742" s="1" t="s">
        <v>414</v>
      </c>
      <c r="C22742">
        <v>96.265625</v>
      </c>
      <c r="D22742">
        <v>69.611147999999901</v>
      </c>
    </row>
    <row r="22743" spans="1:4" x14ac:dyDescent="0.3">
      <c r="A22743" s="1" t="s">
        <v>415</v>
      </c>
      <c r="B22743" s="1" t="s">
        <v>414</v>
      </c>
      <c r="C22743">
        <v>94.718924999999999</v>
      </c>
      <c r="D22743">
        <v>69.997822999999897</v>
      </c>
    </row>
    <row r="22744" spans="1:4" x14ac:dyDescent="0.3">
      <c r="A22744" s="1" t="s">
        <v>415</v>
      </c>
      <c r="B22744" s="1" t="s">
        <v>414</v>
      </c>
      <c r="C22744">
        <v>93.816675000000004</v>
      </c>
      <c r="D22744">
        <v>70.513388999999904</v>
      </c>
    </row>
    <row r="22745" spans="1:4" x14ac:dyDescent="0.3">
      <c r="A22745" s="1" t="s">
        <v>415</v>
      </c>
      <c r="B22745" s="1" t="s">
        <v>414</v>
      </c>
      <c r="C22745">
        <v>93.043324999999996</v>
      </c>
      <c r="D22745">
        <v>71.007430999999897</v>
      </c>
    </row>
    <row r="22746" spans="1:4" x14ac:dyDescent="0.3">
      <c r="A22746" s="1" t="s">
        <v>415</v>
      </c>
      <c r="B22746" s="1" t="s">
        <v>414</v>
      </c>
      <c r="C22746">
        <v>92.269977999999995</v>
      </c>
      <c r="D22746">
        <v>71.630493999999899</v>
      </c>
    </row>
    <row r="22747" spans="1:4" x14ac:dyDescent="0.3">
      <c r="A22747" s="1" t="s">
        <v>415</v>
      </c>
      <c r="B22747" s="1" t="s">
        <v>414</v>
      </c>
      <c r="C22747">
        <v>91.367738000000003</v>
      </c>
      <c r="D22747">
        <v>72.4467649999999</v>
      </c>
    </row>
    <row r="22748" spans="1:4" x14ac:dyDescent="0.3">
      <c r="A22748" s="1" t="s">
        <v>415</v>
      </c>
      <c r="B22748" s="1" t="s">
        <v>414</v>
      </c>
      <c r="C22748">
        <v>90.852177999999995</v>
      </c>
      <c r="D22748">
        <v>72.940805999999895</v>
      </c>
    </row>
    <row r="22749" spans="1:4" x14ac:dyDescent="0.3">
      <c r="A22749" s="1" t="s">
        <v>415</v>
      </c>
      <c r="B22749" s="1" t="s">
        <v>414</v>
      </c>
      <c r="C22749">
        <v>89.176578000000006</v>
      </c>
      <c r="D22749">
        <v>74.380139999999898</v>
      </c>
    </row>
    <row r="22750" spans="1:4" x14ac:dyDescent="0.3">
      <c r="A22750" s="1" t="s">
        <v>415</v>
      </c>
      <c r="B22750" s="1" t="s">
        <v>414</v>
      </c>
      <c r="C22750">
        <v>88.532128</v>
      </c>
      <c r="D22750">
        <v>74.874181999999905</v>
      </c>
    </row>
    <row r="22751" spans="1:4" x14ac:dyDescent="0.3">
      <c r="A22751" s="1" t="s">
        <v>415</v>
      </c>
      <c r="B22751" s="1" t="s">
        <v>414</v>
      </c>
      <c r="C22751">
        <v>86.083180999999996</v>
      </c>
      <c r="D22751">
        <v>76.2920289999999</v>
      </c>
    </row>
    <row r="22752" spans="1:4" x14ac:dyDescent="0.3">
      <c r="A22752" s="1" t="s">
        <v>415</v>
      </c>
      <c r="B22752" s="1" t="s">
        <v>414</v>
      </c>
      <c r="C22752">
        <v>84.665370999999993</v>
      </c>
      <c r="D22752">
        <v>76.850567999999896</v>
      </c>
    </row>
    <row r="22753" spans="1:4" x14ac:dyDescent="0.3">
      <c r="A22753" s="1" t="s">
        <v>415</v>
      </c>
      <c r="B22753" s="1" t="s">
        <v>414</v>
      </c>
      <c r="C22753">
        <v>82.474221</v>
      </c>
      <c r="D22753">
        <v>77.602431999999894</v>
      </c>
    </row>
    <row r="22754" spans="1:4" x14ac:dyDescent="0.3">
      <c r="A22754" s="1" t="s">
        <v>415</v>
      </c>
      <c r="B22754" s="1" t="s">
        <v>414</v>
      </c>
      <c r="C22754">
        <v>80.540844000000007</v>
      </c>
      <c r="D22754">
        <v>78.160958999999906</v>
      </c>
    </row>
    <row r="22755" spans="1:4" x14ac:dyDescent="0.3">
      <c r="A22755" s="1" t="s">
        <v>415</v>
      </c>
      <c r="B22755" s="1" t="s">
        <v>414</v>
      </c>
      <c r="C22755">
        <v>80.025273999999996</v>
      </c>
      <c r="D22755">
        <v>78.268376999999901</v>
      </c>
    </row>
    <row r="22756" spans="1:4" x14ac:dyDescent="0.3">
      <c r="A22756" s="1" t="s">
        <v>415</v>
      </c>
      <c r="B22756" s="1" t="s">
        <v>414</v>
      </c>
      <c r="C22756">
        <v>78.994144000000006</v>
      </c>
      <c r="D22756">
        <v>78.483187999999899</v>
      </c>
    </row>
    <row r="22757" spans="1:4" x14ac:dyDescent="0.3">
      <c r="A22757" s="1" t="s">
        <v>415</v>
      </c>
      <c r="B22757" s="1" t="s">
        <v>414</v>
      </c>
      <c r="C22757">
        <v>75.900750000000002</v>
      </c>
      <c r="D22757">
        <v>78.762456999999898</v>
      </c>
    </row>
    <row r="22758" spans="1:4" x14ac:dyDescent="0.3">
      <c r="A22758" s="1" t="s">
        <v>415</v>
      </c>
      <c r="B22758" s="1" t="s">
        <v>414</v>
      </c>
      <c r="C22758">
        <v>74.998509999999996</v>
      </c>
      <c r="D22758">
        <v>78.891348999999906</v>
      </c>
    </row>
    <row r="22759" spans="1:4" x14ac:dyDescent="0.3">
      <c r="A22759" s="1" t="s">
        <v>415</v>
      </c>
      <c r="B22759" s="1" t="s">
        <v>414</v>
      </c>
      <c r="C22759">
        <v>74.482939999999999</v>
      </c>
      <c r="D22759">
        <v>78.977278999999896</v>
      </c>
    </row>
    <row r="22760" spans="1:4" x14ac:dyDescent="0.3">
      <c r="A22760" s="1" t="s">
        <v>415</v>
      </c>
      <c r="B22760" s="1" t="s">
        <v>414</v>
      </c>
      <c r="C22760">
        <v>73.709590000000006</v>
      </c>
      <c r="D22760">
        <v>79.1491299999999</v>
      </c>
    </row>
    <row r="22761" spans="1:4" x14ac:dyDescent="0.3">
      <c r="A22761" s="1" t="s">
        <v>415</v>
      </c>
      <c r="B22761" s="1" t="s">
        <v>416</v>
      </c>
      <c r="C22761">
        <v>105.72095</v>
      </c>
      <c r="D22761">
        <v>124.41565</v>
      </c>
    </row>
    <row r="22762" spans="1:4" x14ac:dyDescent="0.3">
      <c r="A22762" s="1" t="s">
        <v>415</v>
      </c>
      <c r="B22762" s="1" t="s">
        <v>416</v>
      </c>
      <c r="C22762">
        <v>104.17425</v>
      </c>
      <c r="D22762">
        <v>124.41565</v>
      </c>
    </row>
    <row r="22763" spans="1:4" x14ac:dyDescent="0.3">
      <c r="A22763" s="1" t="s">
        <v>415</v>
      </c>
      <c r="B22763" s="1" t="s">
        <v>416</v>
      </c>
      <c r="C22763">
        <v>103.27200999999999</v>
      </c>
      <c r="D22763">
        <v>124.54454</v>
      </c>
    </row>
    <row r="22764" spans="1:4" x14ac:dyDescent="0.3">
      <c r="A22764" s="1" t="s">
        <v>415</v>
      </c>
      <c r="B22764" s="1" t="s">
        <v>416</v>
      </c>
      <c r="C22764">
        <v>101.20974</v>
      </c>
      <c r="D22764">
        <v>124.54454</v>
      </c>
    </row>
    <row r="22765" spans="1:4" x14ac:dyDescent="0.3">
      <c r="A22765" s="1" t="s">
        <v>415</v>
      </c>
      <c r="B22765" s="1" t="s">
        <v>416</v>
      </c>
      <c r="C22765">
        <v>100.307499999999</v>
      </c>
      <c r="D22765">
        <v>124.54454</v>
      </c>
    </row>
    <row r="22766" spans="1:4" x14ac:dyDescent="0.3">
      <c r="A22766" s="1" t="s">
        <v>415</v>
      </c>
      <c r="B22766" s="1" t="s">
        <v>416</v>
      </c>
      <c r="C22766">
        <v>99.534147999999902</v>
      </c>
      <c r="D22766">
        <v>124.67344</v>
      </c>
    </row>
    <row r="22767" spans="1:4" x14ac:dyDescent="0.3">
      <c r="A22767" s="1" t="s">
        <v>415</v>
      </c>
      <c r="B22767" s="1" t="s">
        <v>416</v>
      </c>
      <c r="C22767">
        <v>98.503013999999993</v>
      </c>
      <c r="D22767">
        <v>124.67344</v>
      </c>
    </row>
    <row r="22768" spans="1:4" x14ac:dyDescent="0.3">
      <c r="A22768" s="1" t="s">
        <v>415</v>
      </c>
      <c r="B22768" s="1" t="s">
        <v>416</v>
      </c>
      <c r="C22768">
        <v>96.054071999999906</v>
      </c>
      <c r="D22768">
        <v>124.67344</v>
      </c>
    </row>
    <row r="22769" spans="1:4" x14ac:dyDescent="0.3">
      <c r="A22769" s="1" t="s">
        <v>415</v>
      </c>
      <c r="B22769" s="1" t="s">
        <v>416</v>
      </c>
      <c r="C22769">
        <v>87.933893999999995</v>
      </c>
      <c r="D22769">
        <v>124.67344</v>
      </c>
    </row>
    <row r="22770" spans="1:4" x14ac:dyDescent="0.3">
      <c r="A22770" s="1" t="s">
        <v>415</v>
      </c>
      <c r="B22770" s="1" t="s">
        <v>416</v>
      </c>
      <c r="C22770">
        <v>87.031652999999906</v>
      </c>
      <c r="D22770">
        <v>124.80233</v>
      </c>
    </row>
    <row r="22771" spans="1:4" x14ac:dyDescent="0.3">
      <c r="A22771" s="1" t="s">
        <v>415</v>
      </c>
      <c r="B22771" s="1" t="s">
        <v>416</v>
      </c>
      <c r="C22771">
        <v>86.516085999999902</v>
      </c>
      <c r="D22771">
        <v>124.93122</v>
      </c>
    </row>
    <row r="22772" spans="1:4" x14ac:dyDescent="0.3">
      <c r="A22772" s="1" t="s">
        <v>415</v>
      </c>
      <c r="B22772" s="1" t="s">
        <v>416</v>
      </c>
      <c r="C22772">
        <v>85.742735999999994</v>
      </c>
      <c r="D22772">
        <v>124.80233</v>
      </c>
    </row>
    <row r="22773" spans="1:4" x14ac:dyDescent="0.3">
      <c r="A22773" s="1" t="s">
        <v>415</v>
      </c>
      <c r="B22773" s="1" t="s">
        <v>416</v>
      </c>
      <c r="C22773">
        <v>84.453817999999998</v>
      </c>
      <c r="D22773">
        <v>124.88833</v>
      </c>
    </row>
    <row r="22774" spans="1:4" x14ac:dyDescent="0.3">
      <c r="A22774" s="1" t="s">
        <v>415</v>
      </c>
      <c r="B22774" s="1" t="s">
        <v>416</v>
      </c>
      <c r="C22774">
        <v>82.004875999999996</v>
      </c>
      <c r="D22774">
        <v>124.93123</v>
      </c>
    </row>
    <row r="22775" spans="1:4" x14ac:dyDescent="0.3">
      <c r="A22775" s="1" t="s">
        <v>415</v>
      </c>
      <c r="B22775" s="1" t="s">
        <v>416</v>
      </c>
      <c r="C22775">
        <v>81.231526000000002</v>
      </c>
      <c r="D22775">
        <v>125.03859</v>
      </c>
    </row>
    <row r="22776" spans="1:4" x14ac:dyDescent="0.3">
      <c r="A22776" s="1" t="s">
        <v>415</v>
      </c>
      <c r="B22776" s="1" t="s">
        <v>416</v>
      </c>
      <c r="C22776">
        <v>79.684825000000004</v>
      </c>
      <c r="D22776">
        <v>125.06009</v>
      </c>
    </row>
    <row r="22777" spans="1:4" x14ac:dyDescent="0.3">
      <c r="A22777" s="1" t="s">
        <v>415</v>
      </c>
      <c r="B22777" s="1" t="s">
        <v>416</v>
      </c>
      <c r="C22777">
        <v>79.298150000000007</v>
      </c>
      <c r="D22777">
        <v>125.10299000000001</v>
      </c>
    </row>
    <row r="22778" spans="1:4" x14ac:dyDescent="0.3">
      <c r="A22778" s="1" t="s">
        <v>415</v>
      </c>
      <c r="B22778" s="1" t="s">
        <v>416</v>
      </c>
      <c r="C22778">
        <v>78.395908000000006</v>
      </c>
      <c r="D22778">
        <v>125.33938000000001</v>
      </c>
    </row>
    <row r="22779" spans="1:4" x14ac:dyDescent="0.3">
      <c r="A22779" s="1" t="s">
        <v>415</v>
      </c>
      <c r="B22779" s="1" t="s">
        <v>416</v>
      </c>
      <c r="C22779">
        <v>77.364774999999995</v>
      </c>
      <c r="D22779">
        <v>125.53272</v>
      </c>
    </row>
    <row r="22780" spans="1:4" x14ac:dyDescent="0.3">
      <c r="A22780" s="1" t="s">
        <v>415</v>
      </c>
      <c r="B22780" s="1" t="s">
        <v>416</v>
      </c>
      <c r="C22780">
        <v>76.849208000000004</v>
      </c>
      <c r="D22780">
        <v>125.57562</v>
      </c>
    </row>
    <row r="22781" spans="1:4" x14ac:dyDescent="0.3">
      <c r="A22781" s="1" t="s">
        <v>415</v>
      </c>
      <c r="B22781" s="1" t="s">
        <v>416</v>
      </c>
      <c r="C22781">
        <v>76.333641</v>
      </c>
      <c r="D22781">
        <v>125.66162</v>
      </c>
    </row>
    <row r="22782" spans="1:4" x14ac:dyDescent="0.3">
      <c r="A22782" s="1" t="s">
        <v>415</v>
      </c>
      <c r="B22782" s="1" t="s">
        <v>416</v>
      </c>
      <c r="C22782">
        <v>75.689183</v>
      </c>
      <c r="D22782">
        <v>125.83343000000001</v>
      </c>
    </row>
    <row r="22783" spans="1:4" x14ac:dyDescent="0.3">
      <c r="A22783" s="1" t="s">
        <v>415</v>
      </c>
      <c r="B22783" s="1" t="s">
        <v>416</v>
      </c>
      <c r="C22783">
        <v>74.915831999999995</v>
      </c>
      <c r="D22783">
        <v>125.9408</v>
      </c>
    </row>
    <row r="22784" spans="1:4" x14ac:dyDescent="0.3">
      <c r="A22784" s="1" t="s">
        <v>415</v>
      </c>
      <c r="B22784" s="1" t="s">
        <v>416</v>
      </c>
      <c r="C22784">
        <v>73.626914999999997</v>
      </c>
      <c r="D22784">
        <v>126.19858000000001</v>
      </c>
    </row>
    <row r="22785" spans="1:4" x14ac:dyDescent="0.3">
      <c r="A22785" s="1" t="s">
        <v>415</v>
      </c>
      <c r="B22785" s="1" t="s">
        <v>416</v>
      </c>
      <c r="C22785">
        <v>72.724672999999996</v>
      </c>
      <c r="D22785">
        <v>126.43497000000001</v>
      </c>
    </row>
    <row r="22786" spans="1:4" x14ac:dyDescent="0.3">
      <c r="A22786" s="1" t="s">
        <v>415</v>
      </c>
      <c r="B22786" s="1" t="s">
        <v>416</v>
      </c>
      <c r="C22786">
        <v>72.080214999999995</v>
      </c>
      <c r="D22786">
        <v>126.47787</v>
      </c>
    </row>
    <row r="22787" spans="1:4" x14ac:dyDescent="0.3">
      <c r="A22787" s="1" t="s">
        <v>415</v>
      </c>
      <c r="B22787" s="1" t="s">
        <v>416</v>
      </c>
      <c r="C22787">
        <v>71.693539999999999</v>
      </c>
      <c r="D22787">
        <v>126.56386999999999</v>
      </c>
    </row>
    <row r="22788" spans="1:4" x14ac:dyDescent="0.3">
      <c r="A22788" s="1" t="s">
        <v>415</v>
      </c>
      <c r="B22788" s="1" t="s">
        <v>416</v>
      </c>
      <c r="C22788">
        <v>70.920190000000005</v>
      </c>
      <c r="D22788">
        <v>126.71416000000001</v>
      </c>
    </row>
    <row r="22789" spans="1:4" x14ac:dyDescent="0.3">
      <c r="A22789" s="1" t="s">
        <v>415</v>
      </c>
      <c r="B22789" s="1" t="s">
        <v>416</v>
      </c>
      <c r="C22789">
        <v>70.146839</v>
      </c>
      <c r="D22789">
        <v>126.73566</v>
      </c>
    </row>
    <row r="22790" spans="1:4" x14ac:dyDescent="0.3">
      <c r="A22790" s="1" t="s">
        <v>415</v>
      </c>
      <c r="B22790" s="1" t="s">
        <v>416</v>
      </c>
      <c r="C22790">
        <v>68.986813999999995</v>
      </c>
      <c r="D22790">
        <v>126.90747</v>
      </c>
    </row>
    <row r="22791" spans="1:4" x14ac:dyDescent="0.3">
      <c r="A22791" s="1" t="s">
        <v>415</v>
      </c>
      <c r="B22791" s="1" t="s">
        <v>416</v>
      </c>
      <c r="C22791">
        <v>68.342354999999998</v>
      </c>
      <c r="D22791">
        <v>127.01497000000001</v>
      </c>
    </row>
    <row r="22792" spans="1:4" x14ac:dyDescent="0.3">
      <c r="A22792" s="1" t="s">
        <v>415</v>
      </c>
      <c r="B22792" s="1" t="s">
        <v>416</v>
      </c>
      <c r="C22792">
        <v>67.053438</v>
      </c>
      <c r="D22792">
        <v>127.38012000000001</v>
      </c>
    </row>
    <row r="22793" spans="1:4" x14ac:dyDescent="0.3">
      <c r="A22793" s="1" t="s">
        <v>415</v>
      </c>
      <c r="B22793" s="1" t="s">
        <v>416</v>
      </c>
      <c r="C22793">
        <v>66.537871999999993</v>
      </c>
      <c r="D22793">
        <v>127.33722</v>
      </c>
    </row>
    <row r="22794" spans="1:4" x14ac:dyDescent="0.3">
      <c r="A22794" s="1" t="s">
        <v>415</v>
      </c>
      <c r="B22794" s="1" t="s">
        <v>416</v>
      </c>
      <c r="C22794">
        <v>65.248954999999995</v>
      </c>
      <c r="D22794">
        <v>127.16528</v>
      </c>
    </row>
    <row r="22795" spans="1:4" x14ac:dyDescent="0.3">
      <c r="A22795" s="1" t="s">
        <v>415</v>
      </c>
      <c r="B22795" s="1" t="s">
        <v>416</v>
      </c>
      <c r="C22795">
        <v>64.217821000000001</v>
      </c>
      <c r="D22795">
        <v>127.48751</v>
      </c>
    </row>
    <row r="22796" spans="1:4" x14ac:dyDescent="0.3">
      <c r="A22796" s="1" t="s">
        <v>415</v>
      </c>
      <c r="B22796" s="1" t="s">
        <v>416</v>
      </c>
      <c r="C22796">
        <v>62.928904000000003</v>
      </c>
      <c r="D22796">
        <v>127.50901</v>
      </c>
    </row>
    <row r="22797" spans="1:4" x14ac:dyDescent="0.3">
      <c r="A22797" s="1" t="s">
        <v>415</v>
      </c>
      <c r="B22797" s="1" t="s">
        <v>416</v>
      </c>
      <c r="C22797">
        <v>62.026662000000002</v>
      </c>
      <c r="D22797">
        <v>127.48751</v>
      </c>
    </row>
    <row r="22798" spans="1:4" x14ac:dyDescent="0.3">
      <c r="A22798" s="1" t="s">
        <v>415</v>
      </c>
      <c r="B22798" s="1" t="s">
        <v>416</v>
      </c>
      <c r="C22798">
        <v>60.866636999999997</v>
      </c>
      <c r="D22798">
        <v>127.38014</v>
      </c>
    </row>
    <row r="22799" spans="1:4" x14ac:dyDescent="0.3">
      <c r="A22799" s="1" t="s">
        <v>415</v>
      </c>
      <c r="B22799" s="1" t="s">
        <v>416</v>
      </c>
      <c r="C22799">
        <v>59.706611000000002</v>
      </c>
      <c r="D22799">
        <v>127.63791999999999</v>
      </c>
    </row>
    <row r="22800" spans="1:4" x14ac:dyDescent="0.3">
      <c r="A22800" s="1" t="s">
        <v>415</v>
      </c>
      <c r="B22800" s="1" t="s">
        <v>416</v>
      </c>
      <c r="C22800">
        <v>57.902127</v>
      </c>
      <c r="D22800">
        <v>127.65942</v>
      </c>
    </row>
    <row r="22801" spans="1:4" x14ac:dyDescent="0.3">
      <c r="A22801" s="1" t="s">
        <v>415</v>
      </c>
      <c r="B22801" s="1" t="s">
        <v>416</v>
      </c>
      <c r="C22801">
        <v>57.257669</v>
      </c>
      <c r="D22801">
        <v>127.63791999999999</v>
      </c>
    </row>
    <row r="22802" spans="1:4" x14ac:dyDescent="0.3">
      <c r="A22802" s="1" t="s">
        <v>415</v>
      </c>
      <c r="B22802" s="1" t="s">
        <v>416</v>
      </c>
      <c r="C22802">
        <v>56.226534999999998</v>
      </c>
      <c r="D22802">
        <v>127.65942</v>
      </c>
    </row>
    <row r="22803" spans="1:4" x14ac:dyDescent="0.3">
      <c r="A22803" s="1" t="s">
        <v>415</v>
      </c>
      <c r="B22803" s="1" t="s">
        <v>416</v>
      </c>
      <c r="C22803">
        <v>54.550942999999997</v>
      </c>
      <c r="D22803">
        <v>127.76679</v>
      </c>
    </row>
    <row r="22804" spans="1:4" x14ac:dyDescent="0.3">
      <c r="A22804" s="1" t="s">
        <v>415</v>
      </c>
      <c r="B22804" s="1" t="s">
        <v>416</v>
      </c>
      <c r="C22804">
        <v>53.648700999999903</v>
      </c>
      <c r="D22804">
        <v>127.89568</v>
      </c>
    </row>
    <row r="22805" spans="1:4" x14ac:dyDescent="0.3">
      <c r="A22805" s="1" t="s">
        <v>415</v>
      </c>
      <c r="B22805" s="1" t="s">
        <v>416</v>
      </c>
      <c r="C22805">
        <v>52.746458999999902</v>
      </c>
      <c r="D22805">
        <v>127.89568</v>
      </c>
    </row>
    <row r="22806" spans="1:4" x14ac:dyDescent="0.3">
      <c r="A22806" s="1" t="s">
        <v>415</v>
      </c>
      <c r="B22806" s="1" t="s">
        <v>416</v>
      </c>
      <c r="C22806">
        <v>50.426412999999997</v>
      </c>
      <c r="D22806">
        <v>128.02457000000001</v>
      </c>
    </row>
    <row r="22807" spans="1:4" x14ac:dyDescent="0.3">
      <c r="A22807" s="1" t="s">
        <v>415</v>
      </c>
      <c r="B22807" s="1" t="s">
        <v>416</v>
      </c>
      <c r="C22807">
        <v>49.524162999999902</v>
      </c>
      <c r="D22807">
        <v>128.02457000000001</v>
      </c>
    </row>
    <row r="22808" spans="1:4" x14ac:dyDescent="0.3">
      <c r="A22808" s="1" t="s">
        <v>415</v>
      </c>
      <c r="B22808" s="1" t="s">
        <v>416</v>
      </c>
      <c r="C22808">
        <v>48.493032999999997</v>
      </c>
      <c r="D22808">
        <v>128.15347</v>
      </c>
    </row>
    <row r="22809" spans="1:4" x14ac:dyDescent="0.3">
      <c r="A22809" s="1" t="s">
        <v>415</v>
      </c>
      <c r="B22809" s="1" t="s">
        <v>416</v>
      </c>
      <c r="C22809">
        <v>45.399632999999902</v>
      </c>
      <c r="D22809">
        <v>128.28236000000001</v>
      </c>
    </row>
    <row r="22810" spans="1:4" x14ac:dyDescent="0.3">
      <c r="A22810" s="1" t="s">
        <v>420</v>
      </c>
      <c r="B22810" s="7">
        <v>19</v>
      </c>
      <c r="C22810">
        <v>52.126283999999998</v>
      </c>
      <c r="D22810">
        <v>71.713843999999995</v>
      </c>
    </row>
    <row r="22811" spans="1:4" x14ac:dyDescent="0.3">
      <c r="A22811" s="1" t="s">
        <v>420</v>
      </c>
      <c r="B22811" s="7">
        <v>19</v>
      </c>
      <c r="C22811">
        <v>52.543123999999999</v>
      </c>
      <c r="D22811">
        <v>71.644334000000001</v>
      </c>
    </row>
    <row r="22812" spans="1:4" x14ac:dyDescent="0.3">
      <c r="A22812" s="1" t="s">
        <v>420</v>
      </c>
      <c r="B22812" s="7">
        <v>19</v>
      </c>
      <c r="C22812">
        <v>52.959963999999999</v>
      </c>
      <c r="D22812">
        <v>71.574824000000007</v>
      </c>
    </row>
    <row r="22813" spans="1:4" x14ac:dyDescent="0.3">
      <c r="A22813" s="1" t="s">
        <v>420</v>
      </c>
      <c r="B22813" s="7">
        <v>19</v>
      </c>
      <c r="C22813">
        <v>54.210484999999998</v>
      </c>
      <c r="D22813">
        <v>71.626924000000002</v>
      </c>
    </row>
    <row r="22814" spans="1:4" x14ac:dyDescent="0.3">
      <c r="A22814" s="1" t="s">
        <v>420</v>
      </c>
      <c r="B22814" s="7">
        <v>19</v>
      </c>
      <c r="C22814">
        <v>55.461005</v>
      </c>
      <c r="D22814">
        <v>71.679034000000001</v>
      </c>
    </row>
    <row r="22815" spans="1:4" x14ac:dyDescent="0.3">
      <c r="A22815" s="1" t="s">
        <v>420</v>
      </c>
      <c r="B22815" s="7">
        <v>19</v>
      </c>
      <c r="C22815">
        <v>56.190474999999999</v>
      </c>
      <c r="D22815">
        <v>71.800646999999998</v>
      </c>
    </row>
    <row r="22816" spans="1:4" x14ac:dyDescent="0.3">
      <c r="A22816" s="1" t="s">
        <v>420</v>
      </c>
      <c r="B22816" s="7">
        <v>19</v>
      </c>
      <c r="C22816">
        <v>56.919944999999998</v>
      </c>
      <c r="D22816">
        <v>71.922259999999994</v>
      </c>
    </row>
    <row r="22817" spans="1:4" x14ac:dyDescent="0.3">
      <c r="A22817" s="1" t="s">
        <v>420</v>
      </c>
      <c r="B22817" s="7">
        <v>19</v>
      </c>
      <c r="C22817">
        <v>58.899935999999997</v>
      </c>
      <c r="D22817">
        <v>71.713839999999905</v>
      </c>
    </row>
    <row r="22818" spans="1:4" x14ac:dyDescent="0.3">
      <c r="A22818" s="1" t="s">
        <v>420</v>
      </c>
      <c r="B22818" s="7">
        <v>19</v>
      </c>
      <c r="C22818">
        <v>60.879926999999903</v>
      </c>
      <c r="D22818">
        <v>71.505419999999901</v>
      </c>
    </row>
    <row r="22819" spans="1:4" x14ac:dyDescent="0.3">
      <c r="A22819" s="1" t="s">
        <v>420</v>
      </c>
      <c r="B22819" s="7">
        <v>19</v>
      </c>
      <c r="C22819">
        <v>64.214647999999997</v>
      </c>
      <c r="D22819">
        <v>70.775948999999898</v>
      </c>
    </row>
    <row r="22820" spans="1:4" x14ac:dyDescent="0.3">
      <c r="A22820" s="1" t="s">
        <v>420</v>
      </c>
      <c r="B22820" s="7">
        <v>19</v>
      </c>
      <c r="C22820">
        <v>67.549368999999999</v>
      </c>
      <c r="D22820">
        <v>70.046478999999906</v>
      </c>
    </row>
    <row r="22821" spans="1:4" x14ac:dyDescent="0.3">
      <c r="A22821" s="1" t="s">
        <v>420</v>
      </c>
      <c r="B22821" s="7">
        <v>19</v>
      </c>
      <c r="C22821">
        <v>69.008309999999994</v>
      </c>
      <c r="D22821">
        <v>69.699042999999904</v>
      </c>
    </row>
    <row r="22822" spans="1:4" x14ac:dyDescent="0.3">
      <c r="A22822" s="1" t="s">
        <v>420</v>
      </c>
      <c r="B22822" s="7">
        <v>19</v>
      </c>
      <c r="C22822">
        <v>70.467249999999893</v>
      </c>
      <c r="D22822">
        <v>69.351606999999902</v>
      </c>
    </row>
    <row r="22823" spans="1:4" x14ac:dyDescent="0.3">
      <c r="A22823" s="1" t="s">
        <v>420</v>
      </c>
      <c r="B22823" s="7">
        <v>19</v>
      </c>
      <c r="C22823">
        <v>71.300925999999905</v>
      </c>
      <c r="D22823">
        <v>69.2822069999999</v>
      </c>
    </row>
    <row r="22824" spans="1:4" x14ac:dyDescent="0.3">
      <c r="A22824" s="1" t="s">
        <v>420</v>
      </c>
      <c r="B22824" s="7">
        <v>19</v>
      </c>
      <c r="C22824">
        <v>71.5312559999999</v>
      </c>
      <c r="D22824">
        <v>69.082305999999903</v>
      </c>
    </row>
    <row r="22825" spans="1:4" x14ac:dyDescent="0.3">
      <c r="A22825" s="1" t="s">
        <v>420</v>
      </c>
      <c r="B22825" s="7">
        <v>19</v>
      </c>
      <c r="C22825">
        <v>71.926185999999902</v>
      </c>
      <c r="D22825">
        <v>68.865366999999907</v>
      </c>
    </row>
    <row r="22826" spans="1:4" x14ac:dyDescent="0.3">
      <c r="A22826" s="1" t="s">
        <v>420</v>
      </c>
      <c r="B22826" s="7">
        <v>19</v>
      </c>
      <c r="C22826">
        <v>74.282686999999896</v>
      </c>
      <c r="D22826">
        <v>68.154653999999894</v>
      </c>
    </row>
    <row r="22827" spans="1:4" x14ac:dyDescent="0.3">
      <c r="A22827" s="1" t="s">
        <v>420</v>
      </c>
      <c r="B22827" s="7">
        <v>19</v>
      </c>
      <c r="C22827">
        <v>76.719846999999902</v>
      </c>
      <c r="D22827">
        <v>67.475829999999902</v>
      </c>
    </row>
    <row r="22828" spans="1:4" x14ac:dyDescent="0.3">
      <c r="A22828" s="1" t="s">
        <v>420</v>
      </c>
      <c r="B22828" s="7">
        <v>19</v>
      </c>
      <c r="C22828">
        <v>80.335622999999899</v>
      </c>
      <c r="D22828">
        <v>66.678518999999895</v>
      </c>
    </row>
    <row r="22829" spans="1:4" x14ac:dyDescent="0.3">
      <c r="A22829" s="1" t="s">
        <v>420</v>
      </c>
      <c r="B22829" s="7">
        <v>19</v>
      </c>
      <c r="C22829">
        <v>84.0145499999999</v>
      </c>
      <c r="D22829">
        <v>66.572745999999896</v>
      </c>
    </row>
    <row r="22830" spans="1:4" x14ac:dyDescent="0.3">
      <c r="A22830" s="1" t="s">
        <v>420</v>
      </c>
      <c r="B22830" s="7">
        <v>19</v>
      </c>
      <c r="C22830">
        <v>85.534687999999903</v>
      </c>
      <c r="D22830">
        <v>66.497765999999899</v>
      </c>
    </row>
    <row r="22831" spans="1:4" x14ac:dyDescent="0.3">
      <c r="A22831" s="1" t="s">
        <v>420</v>
      </c>
      <c r="B22831" s="7">
        <v>19</v>
      </c>
      <c r="C22831">
        <v>86.932430999999994</v>
      </c>
      <c r="D22831">
        <v>66.364325999999906</v>
      </c>
    </row>
    <row r="22832" spans="1:4" x14ac:dyDescent="0.3">
      <c r="A22832" s="1" t="s">
        <v>420</v>
      </c>
      <c r="B22832" s="7">
        <v>19</v>
      </c>
      <c r="C22832">
        <v>87.522597999999903</v>
      </c>
      <c r="D22832">
        <v>66.263082999999995</v>
      </c>
    </row>
    <row r="22833" spans="1:4" x14ac:dyDescent="0.3">
      <c r="A22833" s="1" t="s">
        <v>420</v>
      </c>
      <c r="B22833" s="7">
        <v>19</v>
      </c>
      <c r="C22833">
        <v>88.182950999999903</v>
      </c>
      <c r="D22833">
        <v>66.155906000000002</v>
      </c>
    </row>
    <row r="22834" spans="1:4" x14ac:dyDescent="0.3">
      <c r="A22834" s="1" t="s">
        <v>420</v>
      </c>
      <c r="B22834" s="7">
        <v>19</v>
      </c>
      <c r="C22834">
        <v>88.933757999999898</v>
      </c>
      <c r="D22834">
        <v>66.220665999999994</v>
      </c>
    </row>
    <row r="22835" spans="1:4" x14ac:dyDescent="0.3">
      <c r="A22835" s="1" t="s">
        <v>420</v>
      </c>
      <c r="B22835" s="7">
        <v>19</v>
      </c>
      <c r="C22835">
        <v>89.572487999999893</v>
      </c>
      <c r="D22835">
        <v>66.329519000000005</v>
      </c>
    </row>
    <row r="22836" spans="1:4" x14ac:dyDescent="0.3">
      <c r="A22836" s="1" t="s">
        <v>420</v>
      </c>
      <c r="B22836" s="7">
        <v>19</v>
      </c>
      <c r="C22836">
        <v>89.711399999999898</v>
      </c>
      <c r="D22836">
        <v>66.242709000000005</v>
      </c>
    </row>
    <row r="22837" spans="1:4" x14ac:dyDescent="0.3">
      <c r="A22837" s="1" t="s">
        <v>420</v>
      </c>
      <c r="B22837" s="7">
        <v>19</v>
      </c>
      <c r="C22837">
        <v>89.850311999999903</v>
      </c>
      <c r="D22837">
        <v>66.155899000000005</v>
      </c>
    </row>
    <row r="22838" spans="1:4" x14ac:dyDescent="0.3">
      <c r="A22838" s="1" t="s">
        <v>420</v>
      </c>
      <c r="B22838" s="7">
        <v>19</v>
      </c>
      <c r="C22838">
        <v>89.850315999999907</v>
      </c>
      <c r="D22838">
        <v>66.155906000000002</v>
      </c>
    </row>
    <row r="22839" spans="1:4" x14ac:dyDescent="0.3">
      <c r="A22839" s="1" t="s">
        <v>420</v>
      </c>
      <c r="B22839" s="7">
        <v>19</v>
      </c>
      <c r="C22839">
        <v>91.165237999999903</v>
      </c>
      <c r="D22839">
        <v>66.021190000000004</v>
      </c>
    </row>
    <row r="22840" spans="1:4" x14ac:dyDescent="0.3">
      <c r="A22840" s="1" t="s">
        <v>420</v>
      </c>
      <c r="B22840" s="7">
        <v>19</v>
      </c>
      <c r="C22840">
        <v>91.726095999999899</v>
      </c>
      <c r="D22840">
        <v>65.739065999999994</v>
      </c>
    </row>
    <row r="22841" spans="1:4" x14ac:dyDescent="0.3">
      <c r="A22841" s="1" t="s">
        <v>420</v>
      </c>
      <c r="B22841" s="7">
        <v>19</v>
      </c>
      <c r="C22841">
        <v>91.934515999999903</v>
      </c>
      <c r="D22841">
        <v>65.947485999999998</v>
      </c>
    </row>
    <row r="22842" spans="1:4" x14ac:dyDescent="0.3">
      <c r="A22842" s="1" t="s">
        <v>420</v>
      </c>
      <c r="B22842" s="7">
        <v>19</v>
      </c>
      <c r="C22842">
        <v>92.247145999999901</v>
      </c>
      <c r="D22842">
        <v>65.947485999999998</v>
      </c>
    </row>
    <row r="22843" spans="1:4" x14ac:dyDescent="0.3">
      <c r="A22843" s="1" t="s">
        <v>420</v>
      </c>
      <c r="B22843" s="7">
        <v>19</v>
      </c>
      <c r="C22843">
        <v>92.5597759999999</v>
      </c>
      <c r="D22843">
        <v>65.947485999999998</v>
      </c>
    </row>
    <row r="22844" spans="1:4" x14ac:dyDescent="0.3">
      <c r="A22844" s="1" t="s">
        <v>420</v>
      </c>
      <c r="B22844">
        <v>18</v>
      </c>
      <c r="C22844">
        <v>43.154024999999997</v>
      </c>
      <c r="D22844">
        <v>92.918784000000002</v>
      </c>
    </row>
    <row r="22845" spans="1:4" x14ac:dyDescent="0.3">
      <c r="A22845" s="1" t="s">
        <v>420</v>
      </c>
      <c r="B22845">
        <v>18</v>
      </c>
      <c r="C22845">
        <v>43.292936999999903</v>
      </c>
      <c r="D22845">
        <v>92.884084000000001</v>
      </c>
    </row>
    <row r="22846" spans="1:4" x14ac:dyDescent="0.3">
      <c r="A22846" s="1" t="s">
        <v>420</v>
      </c>
      <c r="B22846">
        <v>18</v>
      </c>
      <c r="C22846">
        <v>43.4318489999999</v>
      </c>
      <c r="D22846">
        <v>92.849384000000001</v>
      </c>
    </row>
    <row r="22847" spans="1:4" x14ac:dyDescent="0.3">
      <c r="A22847" s="1" t="s">
        <v>420</v>
      </c>
      <c r="B22847">
        <v>18</v>
      </c>
      <c r="C22847">
        <v>43.813987999999902</v>
      </c>
      <c r="D22847">
        <v>92.988296000000005</v>
      </c>
    </row>
    <row r="22848" spans="1:4" x14ac:dyDescent="0.3">
      <c r="A22848" s="1" t="s">
        <v>420</v>
      </c>
      <c r="B22848">
        <v>18</v>
      </c>
      <c r="C22848">
        <v>44.1961259999999</v>
      </c>
      <c r="D22848">
        <v>93.127207999999996</v>
      </c>
    </row>
    <row r="22849" spans="1:4" x14ac:dyDescent="0.3">
      <c r="A22849" s="1" t="s">
        <v>420</v>
      </c>
      <c r="B22849">
        <v>18</v>
      </c>
      <c r="C22849">
        <v>45.134015999999903</v>
      </c>
      <c r="D22849">
        <v>93.231418000000005</v>
      </c>
    </row>
    <row r="22850" spans="1:4" x14ac:dyDescent="0.3">
      <c r="A22850" s="1" t="s">
        <v>420</v>
      </c>
      <c r="B22850">
        <v>18</v>
      </c>
      <c r="C22850">
        <v>46.071905999999998</v>
      </c>
      <c r="D22850">
        <v>93.335628</v>
      </c>
    </row>
    <row r="22851" spans="1:4" x14ac:dyDescent="0.3">
      <c r="A22851" s="1" t="s">
        <v>420</v>
      </c>
      <c r="B22851">
        <v>18</v>
      </c>
      <c r="C22851">
        <v>47.114007000000001</v>
      </c>
      <c r="D22851">
        <v>92.918788000000006</v>
      </c>
    </row>
    <row r="22852" spans="1:4" x14ac:dyDescent="0.3">
      <c r="A22852" s="1" t="s">
        <v>420</v>
      </c>
      <c r="B22852">
        <v>18</v>
      </c>
      <c r="C22852">
        <v>48.156106999999999</v>
      </c>
      <c r="D22852">
        <v>92.501947999999999</v>
      </c>
    </row>
    <row r="22853" spans="1:4" x14ac:dyDescent="0.3">
      <c r="A22853" s="1" t="s">
        <v>420</v>
      </c>
      <c r="B22853">
        <v>18</v>
      </c>
      <c r="C22853">
        <v>51.178198000000002</v>
      </c>
      <c r="D22853">
        <v>91.234025000000003</v>
      </c>
    </row>
    <row r="22854" spans="1:4" x14ac:dyDescent="0.3">
      <c r="A22854" s="1" t="s">
        <v>420</v>
      </c>
      <c r="B22854">
        <v>18</v>
      </c>
      <c r="C22854">
        <v>54.200288999999998</v>
      </c>
      <c r="D22854">
        <v>89.966100999999995</v>
      </c>
    </row>
    <row r="22855" spans="1:4" x14ac:dyDescent="0.3">
      <c r="A22855" s="1" t="s">
        <v>420</v>
      </c>
      <c r="B22855">
        <v>18</v>
      </c>
      <c r="C22855">
        <v>54.617128999999998</v>
      </c>
      <c r="D22855">
        <v>89.757681000000005</v>
      </c>
    </row>
    <row r="22856" spans="1:4" x14ac:dyDescent="0.3">
      <c r="A22856" s="1" t="s">
        <v>420</v>
      </c>
      <c r="B22856">
        <v>18</v>
      </c>
      <c r="C22856">
        <v>55.033968999999999</v>
      </c>
      <c r="D22856">
        <v>89.549261000000001</v>
      </c>
    </row>
    <row r="22857" spans="1:4" x14ac:dyDescent="0.3">
      <c r="A22857" s="1" t="s">
        <v>420</v>
      </c>
      <c r="B22857">
        <v>18</v>
      </c>
      <c r="C22857">
        <v>55.97186</v>
      </c>
      <c r="D22857">
        <v>89.028210999999999</v>
      </c>
    </row>
    <row r="22858" spans="1:4" x14ac:dyDescent="0.3">
      <c r="A22858" s="1" t="s">
        <v>420</v>
      </c>
      <c r="B22858">
        <v>18</v>
      </c>
      <c r="C22858">
        <v>56.909750000000003</v>
      </c>
      <c r="D22858">
        <v>88.507159999999999</v>
      </c>
    </row>
    <row r="22859" spans="1:4" x14ac:dyDescent="0.3">
      <c r="A22859" s="1" t="s">
        <v>420</v>
      </c>
      <c r="B22859">
        <v>18</v>
      </c>
      <c r="C22859">
        <v>57.639220000000002</v>
      </c>
      <c r="D22859">
        <v>88.125125999999995</v>
      </c>
    </row>
    <row r="22860" spans="1:4" x14ac:dyDescent="0.3">
      <c r="A22860" s="1" t="s">
        <v>420</v>
      </c>
      <c r="B22860">
        <v>18</v>
      </c>
      <c r="C22860">
        <v>58.368690000000001</v>
      </c>
      <c r="D22860">
        <v>87.743092000000004</v>
      </c>
    </row>
    <row r="22861" spans="1:4" x14ac:dyDescent="0.3">
      <c r="A22861" s="1" t="s">
        <v>420</v>
      </c>
      <c r="B22861">
        <v>18</v>
      </c>
      <c r="C22861">
        <v>58.889741000000001</v>
      </c>
      <c r="D22861">
        <v>87.482567000000003</v>
      </c>
    </row>
    <row r="22862" spans="1:4" x14ac:dyDescent="0.3">
      <c r="A22862" s="1" t="s">
        <v>420</v>
      </c>
      <c r="B22862">
        <v>18</v>
      </c>
      <c r="C22862">
        <v>59.410791000000003</v>
      </c>
      <c r="D22862">
        <v>87.222042000000002</v>
      </c>
    </row>
    <row r="22863" spans="1:4" x14ac:dyDescent="0.3">
      <c r="A22863" s="1" t="s">
        <v>420</v>
      </c>
      <c r="B22863">
        <v>18</v>
      </c>
      <c r="C22863">
        <v>42.320341999999997</v>
      </c>
      <c r="D22863">
        <v>93.127204000000006</v>
      </c>
    </row>
    <row r="22864" spans="1:4" x14ac:dyDescent="0.3">
      <c r="A22864" s="1" t="s">
        <v>420</v>
      </c>
      <c r="B22864">
        <v>18</v>
      </c>
      <c r="C22864">
        <v>42.632972000000002</v>
      </c>
      <c r="D22864">
        <v>93.127204000000006</v>
      </c>
    </row>
    <row r="22865" spans="1:4" x14ac:dyDescent="0.3">
      <c r="A22865" s="1" t="s">
        <v>420</v>
      </c>
      <c r="B22865">
        <v>18</v>
      </c>
      <c r="C22865">
        <v>42.945602000000001</v>
      </c>
      <c r="D22865">
        <v>93.127204000000006</v>
      </c>
    </row>
    <row r="22866" spans="1:4" x14ac:dyDescent="0.3">
      <c r="A22866" s="1" t="s">
        <v>420</v>
      </c>
      <c r="B22866">
        <v>18</v>
      </c>
      <c r="C22866">
        <v>59.827627999999997</v>
      </c>
      <c r="D22866">
        <v>87.291442000000004</v>
      </c>
    </row>
    <row r="22867" spans="1:4" x14ac:dyDescent="0.3">
      <c r="A22867" s="1" t="s">
        <v>420</v>
      </c>
      <c r="B22867">
        <v>18</v>
      </c>
      <c r="C22867">
        <v>62.390309000000002</v>
      </c>
      <c r="D22867">
        <v>86.128849000000002</v>
      </c>
    </row>
    <row r="22868" spans="1:4" x14ac:dyDescent="0.3">
      <c r="A22868" s="1" t="s">
        <v>420</v>
      </c>
      <c r="B22868">
        <v>18</v>
      </c>
      <c r="C22868">
        <v>65.246549000000002</v>
      </c>
      <c r="D22868">
        <v>85.346258000000006</v>
      </c>
    </row>
    <row r="22869" spans="1:4" x14ac:dyDescent="0.3">
      <c r="A22869" s="1" t="s">
        <v>420</v>
      </c>
      <c r="B22869">
        <v>18</v>
      </c>
      <c r="C22869">
        <v>66.496990999999994</v>
      </c>
      <c r="D22869">
        <v>84.877234999999999</v>
      </c>
    </row>
    <row r="22870" spans="1:4" x14ac:dyDescent="0.3">
      <c r="A22870" s="1" t="s">
        <v>420</v>
      </c>
      <c r="B22870">
        <v>18</v>
      </c>
      <c r="C22870">
        <v>67.747590000000002</v>
      </c>
      <c r="D22870">
        <v>84.408367999999996</v>
      </c>
    </row>
    <row r="22871" spans="1:4" x14ac:dyDescent="0.3">
      <c r="A22871" s="1" t="s">
        <v>420</v>
      </c>
      <c r="B22871">
        <v>18</v>
      </c>
      <c r="C22871">
        <v>69.201605999999998</v>
      </c>
      <c r="D22871">
        <v>84.215631000000002</v>
      </c>
    </row>
    <row r="22872" spans="1:4" x14ac:dyDescent="0.3">
      <c r="A22872" s="1" t="s">
        <v>420</v>
      </c>
      <c r="B22872">
        <v>18</v>
      </c>
      <c r="C22872">
        <v>70.665470999999997</v>
      </c>
      <c r="D22872">
        <v>84.165141000000006</v>
      </c>
    </row>
    <row r="22873" spans="1:4" x14ac:dyDescent="0.3">
      <c r="A22873" s="1" t="s">
        <v>420</v>
      </c>
      <c r="B22873">
        <v>18</v>
      </c>
      <c r="C22873">
        <v>72.853021999999996</v>
      </c>
      <c r="D22873">
        <v>83.852590000000006</v>
      </c>
    </row>
    <row r="22874" spans="1:4" x14ac:dyDescent="0.3">
      <c r="A22874" s="1" t="s">
        <v>420</v>
      </c>
      <c r="B22874">
        <v>18</v>
      </c>
      <c r="C22874">
        <v>75.042291999999904</v>
      </c>
      <c r="D22874">
        <v>83.539880999999994</v>
      </c>
    </row>
    <row r="22875" spans="1:4" x14ac:dyDescent="0.3">
      <c r="A22875" s="1" t="s">
        <v>420</v>
      </c>
      <c r="B22875">
        <v>18</v>
      </c>
      <c r="C22875">
        <v>76.021527999999904</v>
      </c>
      <c r="D22875">
        <v>83.297903000000005</v>
      </c>
    </row>
    <row r="22876" spans="1:4" x14ac:dyDescent="0.3">
      <c r="A22876" s="1" t="s">
        <v>420</v>
      </c>
      <c r="B22876">
        <v>18</v>
      </c>
      <c r="C22876">
        <v>76.918072999999893</v>
      </c>
      <c r="D22876">
        <v>82.984025000000003</v>
      </c>
    </row>
    <row r="22877" spans="1:4" x14ac:dyDescent="0.3">
      <c r="A22877" s="1" t="s">
        <v>420</v>
      </c>
      <c r="B22877">
        <v>18</v>
      </c>
      <c r="C22877">
        <v>77.620422999999903</v>
      </c>
      <c r="D22877">
        <v>82.895785000000004</v>
      </c>
    </row>
    <row r="22878" spans="1:4" x14ac:dyDescent="0.3">
      <c r="A22878" s="1" t="s">
        <v>420</v>
      </c>
      <c r="B22878">
        <v>18</v>
      </c>
      <c r="C22878">
        <v>78.377012999999906</v>
      </c>
      <c r="D22878">
        <v>82.914625000000001</v>
      </c>
    </row>
    <row r="22879" spans="1:4" x14ac:dyDescent="0.3">
      <c r="A22879" s="1" t="s">
        <v>420</v>
      </c>
      <c r="B22879">
        <v>18</v>
      </c>
      <c r="C22879">
        <v>80.181197999999995</v>
      </c>
      <c r="D22879">
        <v>82.358439000000004</v>
      </c>
    </row>
    <row r="22880" spans="1:4" x14ac:dyDescent="0.3">
      <c r="A22880" s="1" t="s">
        <v>420</v>
      </c>
      <c r="B22880">
        <v>18</v>
      </c>
      <c r="C22880">
        <v>80.157697999999996</v>
      </c>
      <c r="D22880">
        <v>81.996440000000007</v>
      </c>
    </row>
    <row r="22881" spans="1:4" x14ac:dyDescent="0.3">
      <c r="A22881" s="1" t="s">
        <v>420</v>
      </c>
      <c r="B22881">
        <v>18</v>
      </c>
      <c r="C22881">
        <v>79.419116000000002</v>
      </c>
      <c r="D22881">
        <v>82.497781000000003</v>
      </c>
    </row>
    <row r="22882" spans="1:4" x14ac:dyDescent="0.3">
      <c r="A22882" s="1" t="s">
        <v>420</v>
      </c>
      <c r="B22882">
        <v>18</v>
      </c>
      <c r="C22882">
        <v>79.132472000000007</v>
      </c>
      <c r="D22882">
        <v>82.658668000000006</v>
      </c>
    </row>
    <row r="22883" spans="1:4" x14ac:dyDescent="0.3">
      <c r="A22883" s="1" t="s">
        <v>420</v>
      </c>
      <c r="B22883">
        <v>18</v>
      </c>
      <c r="C22883">
        <v>78.845828999999995</v>
      </c>
      <c r="D22883">
        <v>82.819554999999994</v>
      </c>
    </row>
    <row r="22884" spans="1:4" x14ac:dyDescent="0.3">
      <c r="A22884" s="1" t="s">
        <v>420</v>
      </c>
      <c r="B22884">
        <v>18</v>
      </c>
      <c r="C22884">
        <v>81.503314000000003</v>
      </c>
      <c r="D22884">
        <v>82.289361</v>
      </c>
    </row>
    <row r="22885" spans="1:4" x14ac:dyDescent="0.3">
      <c r="A22885" s="1" t="s">
        <v>420</v>
      </c>
      <c r="B22885">
        <v>18</v>
      </c>
      <c r="C22885">
        <v>81.088217</v>
      </c>
      <c r="D22885">
        <v>81.953305</v>
      </c>
    </row>
    <row r="22886" spans="1:4" x14ac:dyDescent="0.3">
      <c r="A22886" s="1" t="s">
        <v>420</v>
      </c>
      <c r="B22886">
        <v>18</v>
      </c>
      <c r="C22886">
        <v>80.669634000000002</v>
      </c>
      <c r="D22886">
        <v>82.289361</v>
      </c>
    </row>
    <row r="22887" spans="1:4" x14ac:dyDescent="0.3">
      <c r="A22887" s="1" t="s">
        <v>420</v>
      </c>
      <c r="B22887">
        <v>20</v>
      </c>
      <c r="C22887">
        <v>70.885064999999997</v>
      </c>
      <c r="D22887">
        <v>24.120152000000001</v>
      </c>
    </row>
    <row r="22888" spans="1:4" x14ac:dyDescent="0.3">
      <c r="A22888" s="1" t="s">
        <v>420</v>
      </c>
      <c r="B22888">
        <v>20</v>
      </c>
      <c r="C22888">
        <v>71.917058999999995</v>
      </c>
      <c r="D22888">
        <v>24.055651999999998</v>
      </c>
    </row>
    <row r="22889" spans="1:4" x14ac:dyDescent="0.3">
      <c r="A22889" s="1" t="s">
        <v>420</v>
      </c>
      <c r="B22889">
        <v>20</v>
      </c>
      <c r="C22889">
        <v>73.658548999999994</v>
      </c>
      <c r="D22889">
        <v>24.120152000000001</v>
      </c>
    </row>
    <row r="22890" spans="1:4" x14ac:dyDescent="0.3">
      <c r="A22890" s="1" t="s">
        <v>420</v>
      </c>
      <c r="B22890">
        <v>20</v>
      </c>
      <c r="C22890">
        <v>76.109532999999999</v>
      </c>
      <c r="D22890">
        <v>24.120152000000001</v>
      </c>
    </row>
    <row r="22891" spans="1:4" x14ac:dyDescent="0.3">
      <c r="A22891" s="1" t="s">
        <v>420</v>
      </c>
      <c r="B22891">
        <v>20</v>
      </c>
      <c r="C22891">
        <v>78.238021000000003</v>
      </c>
      <c r="D22891">
        <v>23.604154999999999</v>
      </c>
    </row>
    <row r="22892" spans="1:4" x14ac:dyDescent="0.3">
      <c r="A22892" s="1" t="s">
        <v>420</v>
      </c>
      <c r="B22892">
        <v>20</v>
      </c>
      <c r="C22892">
        <v>81.656497999999999</v>
      </c>
      <c r="D22892">
        <v>23.217157</v>
      </c>
    </row>
    <row r="22893" spans="1:4" x14ac:dyDescent="0.3">
      <c r="A22893" s="1" t="s">
        <v>420</v>
      </c>
      <c r="B22893">
        <v>20</v>
      </c>
      <c r="C22893">
        <v>83.591486000000003</v>
      </c>
      <c r="D22893">
        <v>23.023658999999999</v>
      </c>
    </row>
    <row r="22894" spans="1:4" x14ac:dyDescent="0.3">
      <c r="A22894" s="1" t="s">
        <v>420</v>
      </c>
      <c r="B22894">
        <v>20</v>
      </c>
      <c r="C22894">
        <v>85.848972000000003</v>
      </c>
      <c r="D22894">
        <v>22.443162000000001</v>
      </c>
    </row>
    <row r="22895" spans="1:4" x14ac:dyDescent="0.3">
      <c r="A22895" s="1" t="s">
        <v>420</v>
      </c>
      <c r="B22895">
        <v>20</v>
      </c>
      <c r="C22895">
        <v>88.170957999999999</v>
      </c>
      <c r="D22895">
        <v>21.669167000000002</v>
      </c>
    </row>
    <row r="22896" spans="1:4" x14ac:dyDescent="0.3">
      <c r="A22896" s="1" t="s">
        <v>420</v>
      </c>
      <c r="B22896">
        <v>20</v>
      </c>
      <c r="C22896">
        <v>90.105948999999995</v>
      </c>
      <c r="D22896">
        <v>21.217669999999998</v>
      </c>
    </row>
    <row r="22897" spans="1:4" x14ac:dyDescent="0.3">
      <c r="A22897" s="1" t="s">
        <v>420</v>
      </c>
      <c r="B22897">
        <v>20</v>
      </c>
      <c r="C22897">
        <v>91.976435999999893</v>
      </c>
      <c r="D22897">
        <v>20.508174</v>
      </c>
    </row>
    <row r="22898" spans="1:4" x14ac:dyDescent="0.3">
      <c r="A22898" s="1" t="s">
        <v>420</v>
      </c>
      <c r="B22898">
        <v>20</v>
      </c>
      <c r="C22898">
        <v>94.233921999999893</v>
      </c>
      <c r="D22898">
        <v>19.863178000000001</v>
      </c>
    </row>
    <row r="22899" spans="1:4" x14ac:dyDescent="0.3">
      <c r="A22899" s="1" t="s">
        <v>420</v>
      </c>
      <c r="B22899">
        <v>20</v>
      </c>
      <c r="C22899">
        <v>97.716899999999995</v>
      </c>
      <c r="D22899">
        <v>18.895683999999999</v>
      </c>
    </row>
    <row r="22900" spans="1:4" x14ac:dyDescent="0.3">
      <c r="A22900" s="1" t="s">
        <v>420</v>
      </c>
      <c r="B22900">
        <v>20</v>
      </c>
      <c r="C22900">
        <v>99.974385999999996</v>
      </c>
      <c r="D22900">
        <v>18.702183999999999</v>
      </c>
    </row>
    <row r="22901" spans="1:4" x14ac:dyDescent="0.3">
      <c r="A22901" s="1" t="s">
        <v>420</v>
      </c>
      <c r="B22901">
        <v>20</v>
      </c>
      <c r="C22901">
        <v>102.941369999999</v>
      </c>
      <c r="D22901">
        <v>18.121687999999999</v>
      </c>
    </row>
    <row r="22902" spans="1:4" x14ac:dyDescent="0.3">
      <c r="A22902" s="1" t="s">
        <v>420</v>
      </c>
      <c r="B22902">
        <v>20</v>
      </c>
      <c r="C22902">
        <v>105.84384999999899</v>
      </c>
      <c r="D22902">
        <v>17.799189999999999</v>
      </c>
    </row>
    <row r="22903" spans="1:4" x14ac:dyDescent="0.3">
      <c r="A22903" s="1" t="s">
        <v>420</v>
      </c>
      <c r="B22903">
        <v>20</v>
      </c>
      <c r="C22903">
        <v>108.230339999999</v>
      </c>
      <c r="D22903">
        <v>17.670192</v>
      </c>
    </row>
    <row r="22904" spans="1:4" x14ac:dyDescent="0.3">
      <c r="A22904" s="1" t="s">
        <v>420</v>
      </c>
      <c r="B22904">
        <v>20</v>
      </c>
      <c r="C22904">
        <v>111.390819999999</v>
      </c>
      <c r="D22904">
        <v>17.218693999999999</v>
      </c>
    </row>
    <row r="22905" spans="1:4" x14ac:dyDescent="0.3">
      <c r="A22905" s="1" t="s">
        <v>420</v>
      </c>
      <c r="B22905">
        <v>20</v>
      </c>
      <c r="C22905">
        <v>113.841799999999</v>
      </c>
      <c r="D22905">
        <v>17.025196000000001</v>
      </c>
    </row>
    <row r="22906" spans="1:4" x14ac:dyDescent="0.3">
      <c r="A22906" s="1" t="s">
        <v>420</v>
      </c>
      <c r="B22906">
        <v>20</v>
      </c>
      <c r="C22906">
        <v>114.48679999999899</v>
      </c>
      <c r="D22906">
        <v>17.025196000000001</v>
      </c>
    </row>
    <row r="22907" spans="1:4" x14ac:dyDescent="0.3">
      <c r="A22907" s="1" t="s">
        <v>420</v>
      </c>
      <c r="B22907">
        <v>17</v>
      </c>
      <c r="C22907">
        <v>22.312021999999999</v>
      </c>
      <c r="D22907">
        <v>129.01201</v>
      </c>
    </row>
    <row r="22908" spans="1:4" x14ac:dyDescent="0.3">
      <c r="A22908" s="1" t="s">
        <v>420</v>
      </c>
      <c r="B22908">
        <v>17</v>
      </c>
      <c r="C22908">
        <v>22.833071999999898</v>
      </c>
      <c r="D22908">
        <v>129.06411</v>
      </c>
    </row>
    <row r="22909" spans="1:4" x14ac:dyDescent="0.3">
      <c r="A22909" s="1" t="s">
        <v>420</v>
      </c>
      <c r="B22909">
        <v>17</v>
      </c>
      <c r="C22909">
        <v>23.354121999999901</v>
      </c>
      <c r="D22909">
        <v>129.11621</v>
      </c>
    </row>
    <row r="22910" spans="1:4" x14ac:dyDescent="0.3">
      <c r="A22910" s="1" t="s">
        <v>420</v>
      </c>
      <c r="B22910">
        <v>17</v>
      </c>
      <c r="C22910">
        <v>23.770961999999901</v>
      </c>
      <c r="D22910">
        <v>129.16830999999999</v>
      </c>
    </row>
    <row r="22911" spans="1:4" x14ac:dyDescent="0.3">
      <c r="A22911" s="1" t="s">
        <v>420</v>
      </c>
      <c r="B22911">
        <v>17</v>
      </c>
      <c r="C22911">
        <v>24.187802999999999</v>
      </c>
      <c r="D22911">
        <v>129.22040999999999</v>
      </c>
    </row>
    <row r="22912" spans="1:4" x14ac:dyDescent="0.3">
      <c r="A22912" s="1" t="s">
        <v>420</v>
      </c>
      <c r="B22912">
        <v>17</v>
      </c>
      <c r="C22912">
        <v>24.708852999999898</v>
      </c>
      <c r="D22912">
        <v>129.22040999999999</v>
      </c>
    </row>
    <row r="22913" spans="1:4" x14ac:dyDescent="0.3">
      <c r="A22913" s="1" t="s">
        <v>420</v>
      </c>
      <c r="B22913">
        <v>17</v>
      </c>
      <c r="C22913">
        <v>25.229902999999901</v>
      </c>
      <c r="D22913">
        <v>129.22040999999999</v>
      </c>
    </row>
    <row r="22914" spans="1:4" x14ac:dyDescent="0.3">
      <c r="A22914" s="1" t="s">
        <v>420</v>
      </c>
      <c r="B22914">
        <v>17</v>
      </c>
      <c r="C22914">
        <v>26.480422999999998</v>
      </c>
      <c r="D22914">
        <v>128.99457999999899</v>
      </c>
    </row>
    <row r="22915" spans="1:4" x14ac:dyDescent="0.3">
      <c r="A22915" s="1" t="s">
        <v>420</v>
      </c>
      <c r="B22915">
        <v>17</v>
      </c>
      <c r="C22915">
        <v>27.730943999999901</v>
      </c>
      <c r="D22915">
        <v>128.76875999999999</v>
      </c>
    </row>
    <row r="22916" spans="1:4" x14ac:dyDescent="0.3">
      <c r="A22916" s="1" t="s">
        <v>420</v>
      </c>
      <c r="B22916">
        <v>17</v>
      </c>
      <c r="C22916">
        <v>28.668833999999901</v>
      </c>
      <c r="D22916">
        <v>128.12619999999899</v>
      </c>
    </row>
    <row r="22917" spans="1:4" x14ac:dyDescent="0.3">
      <c r="A22917" s="1" t="s">
        <v>420</v>
      </c>
      <c r="B22917">
        <v>17</v>
      </c>
      <c r="C22917">
        <v>29.6067239999999</v>
      </c>
      <c r="D22917">
        <v>127.483639999999</v>
      </c>
    </row>
    <row r="22918" spans="1:4" x14ac:dyDescent="0.3">
      <c r="A22918" s="1" t="s">
        <v>420</v>
      </c>
      <c r="B22918">
        <v>17</v>
      </c>
      <c r="C22918">
        <v>30.023563999999901</v>
      </c>
      <c r="D22918">
        <v>127.171009999999</v>
      </c>
    </row>
    <row r="22919" spans="1:4" x14ac:dyDescent="0.3">
      <c r="A22919" s="1" t="s">
        <v>420</v>
      </c>
      <c r="B22919">
        <v>17</v>
      </c>
      <c r="C22919">
        <v>30.440404999999998</v>
      </c>
      <c r="D22919">
        <v>126.858379999999</v>
      </c>
    </row>
    <row r="22920" spans="1:4" x14ac:dyDescent="0.3">
      <c r="A22920" s="1" t="s">
        <v>420</v>
      </c>
      <c r="B22920">
        <v>17</v>
      </c>
      <c r="C22920">
        <v>30.961454999999901</v>
      </c>
      <c r="D22920">
        <v>126.44153999999899</v>
      </c>
    </row>
    <row r="22921" spans="1:4" x14ac:dyDescent="0.3">
      <c r="A22921" s="1" t="s">
        <v>420</v>
      </c>
      <c r="B22921">
        <v>17</v>
      </c>
      <c r="C22921">
        <v>31.4825049999999</v>
      </c>
      <c r="D22921">
        <v>126.0247</v>
      </c>
    </row>
    <row r="22922" spans="1:4" x14ac:dyDescent="0.3">
      <c r="A22922" s="1" t="s">
        <v>420</v>
      </c>
      <c r="B22922">
        <v>17</v>
      </c>
      <c r="C22922">
        <v>32.941444999999902</v>
      </c>
      <c r="D22922">
        <v>125.017299999999</v>
      </c>
    </row>
    <row r="22923" spans="1:4" x14ac:dyDescent="0.3">
      <c r="A22923" s="1" t="s">
        <v>420</v>
      </c>
      <c r="B22923">
        <v>17</v>
      </c>
      <c r="C22923">
        <v>34.400385999999997</v>
      </c>
      <c r="D22923">
        <v>124.009909999999</v>
      </c>
    </row>
    <row r="22924" spans="1:4" x14ac:dyDescent="0.3">
      <c r="A22924" s="1" t="s">
        <v>420</v>
      </c>
      <c r="B22924">
        <v>17</v>
      </c>
      <c r="C22924">
        <v>35.025645999999902</v>
      </c>
      <c r="D22924">
        <v>123.52355999999899</v>
      </c>
    </row>
    <row r="22925" spans="1:4" x14ac:dyDescent="0.3">
      <c r="A22925" s="1" t="s">
        <v>420</v>
      </c>
      <c r="B22925">
        <v>17</v>
      </c>
      <c r="C22925">
        <v>35.6509059999999</v>
      </c>
      <c r="D22925">
        <v>123.03720999999901</v>
      </c>
    </row>
    <row r="22926" spans="1:4" x14ac:dyDescent="0.3">
      <c r="A22926" s="1" t="s">
        <v>420</v>
      </c>
      <c r="B22926">
        <v>17</v>
      </c>
      <c r="C22926">
        <v>36.588795999999903</v>
      </c>
      <c r="D22926">
        <v>122.342539999999</v>
      </c>
    </row>
    <row r="22927" spans="1:4" x14ac:dyDescent="0.3">
      <c r="A22927" s="1" t="s">
        <v>420</v>
      </c>
      <c r="B22927">
        <v>17</v>
      </c>
      <c r="C22927">
        <v>37.526686999999903</v>
      </c>
      <c r="D22927">
        <v>121.64787999999901</v>
      </c>
    </row>
    <row r="22928" spans="1:4" x14ac:dyDescent="0.3">
      <c r="A22928" s="1" t="s">
        <v>420</v>
      </c>
      <c r="B22928">
        <v>17</v>
      </c>
      <c r="C22928">
        <v>37.891421999999999</v>
      </c>
      <c r="D22928">
        <v>121.092019999999</v>
      </c>
    </row>
    <row r="22929" spans="1:4" x14ac:dyDescent="0.3">
      <c r="A22929" s="1" t="s">
        <v>420</v>
      </c>
      <c r="B22929">
        <v>17</v>
      </c>
      <c r="C22929">
        <v>38.256157000000002</v>
      </c>
      <c r="D22929">
        <v>120.536169999999</v>
      </c>
    </row>
    <row r="22930" spans="1:4" x14ac:dyDescent="0.3">
      <c r="A22930" s="1" t="s">
        <v>420</v>
      </c>
      <c r="B22930">
        <v>17</v>
      </c>
      <c r="C22930">
        <v>38.603489000000003</v>
      </c>
      <c r="D22930">
        <v>120.293039999999</v>
      </c>
    </row>
    <row r="22931" spans="1:4" x14ac:dyDescent="0.3">
      <c r="A22931" s="1" t="s">
        <v>420</v>
      </c>
      <c r="B22931">
        <v>17</v>
      </c>
      <c r="C22931">
        <v>38.950820999999998</v>
      </c>
      <c r="D22931">
        <v>120.04991999999901</v>
      </c>
    </row>
    <row r="22932" spans="1:4" x14ac:dyDescent="0.3">
      <c r="A22932" s="1" t="s">
        <v>420</v>
      </c>
      <c r="B22932">
        <v>17</v>
      </c>
      <c r="C22932">
        <v>39.801904</v>
      </c>
      <c r="D22932">
        <v>118.93830999999901</v>
      </c>
    </row>
    <row r="22933" spans="1:4" x14ac:dyDescent="0.3">
      <c r="A22933" s="1" t="s">
        <v>420</v>
      </c>
      <c r="B22933">
        <v>17</v>
      </c>
      <c r="C22933">
        <v>40.652988000000001</v>
      </c>
      <c r="D22933">
        <v>117.826709999999</v>
      </c>
    </row>
    <row r="22934" spans="1:4" x14ac:dyDescent="0.3">
      <c r="A22934" s="1" t="s">
        <v>420</v>
      </c>
      <c r="B22934">
        <v>17</v>
      </c>
      <c r="C22934">
        <v>41.486668000000002</v>
      </c>
      <c r="D22934">
        <v>117.44466999999899</v>
      </c>
    </row>
    <row r="22935" spans="1:4" x14ac:dyDescent="0.3">
      <c r="A22935" s="1" t="s">
        <v>420</v>
      </c>
      <c r="B22935">
        <v>17</v>
      </c>
      <c r="C22935">
        <v>42.320348000000003</v>
      </c>
      <c r="D22935">
        <v>117.06263999999901</v>
      </c>
    </row>
    <row r="22936" spans="1:4" x14ac:dyDescent="0.3">
      <c r="A22936" s="1" t="s">
        <v>420</v>
      </c>
      <c r="B22936">
        <v>17</v>
      </c>
      <c r="C22936">
        <v>44.404549000000003</v>
      </c>
      <c r="D22936">
        <v>116.055239999999</v>
      </c>
    </row>
    <row r="22937" spans="1:4" x14ac:dyDescent="0.3">
      <c r="A22937" s="1" t="s">
        <v>420</v>
      </c>
      <c r="B22937">
        <v>17</v>
      </c>
      <c r="C22937">
        <v>46.488750000000003</v>
      </c>
      <c r="D22937">
        <v>115.047839999999</v>
      </c>
    </row>
    <row r="22938" spans="1:4" x14ac:dyDescent="0.3">
      <c r="A22938" s="1" t="s">
        <v>420</v>
      </c>
      <c r="B22938">
        <v>17</v>
      </c>
      <c r="C22938">
        <v>47.009799999999998</v>
      </c>
      <c r="D22938">
        <v>114.89151999999901</v>
      </c>
    </row>
    <row r="22939" spans="1:4" x14ac:dyDescent="0.3">
      <c r="A22939" s="1" t="s">
        <v>420</v>
      </c>
      <c r="B22939">
        <v>17</v>
      </c>
      <c r="C22939">
        <v>47.530850000000001</v>
      </c>
      <c r="D22939">
        <v>114.735209999999</v>
      </c>
    </row>
    <row r="22940" spans="1:4" x14ac:dyDescent="0.3">
      <c r="A22940" s="1" t="s">
        <v>420</v>
      </c>
      <c r="B22940">
        <v>17</v>
      </c>
      <c r="C22940">
        <v>48.364530000000002</v>
      </c>
      <c r="D22940">
        <v>114.370469999999</v>
      </c>
    </row>
    <row r="22941" spans="1:4" x14ac:dyDescent="0.3">
      <c r="A22941" s="1" t="s">
        <v>420</v>
      </c>
      <c r="B22941">
        <v>17</v>
      </c>
      <c r="C22941">
        <v>49.198210000000003</v>
      </c>
      <c r="D22941">
        <v>114.00573999999899</v>
      </c>
    </row>
    <row r="22942" spans="1:4" x14ac:dyDescent="0.3">
      <c r="A22942" s="1" t="s">
        <v>420</v>
      </c>
      <c r="B22942">
        <v>17</v>
      </c>
      <c r="C22942">
        <v>52.011881000000002</v>
      </c>
      <c r="D22942">
        <v>113.449989999999</v>
      </c>
    </row>
    <row r="22943" spans="1:4" x14ac:dyDescent="0.3">
      <c r="A22943" s="1" t="s">
        <v>420</v>
      </c>
      <c r="B22943">
        <v>17</v>
      </c>
      <c r="C22943">
        <v>54.825552000000002</v>
      </c>
      <c r="D22943">
        <v>112.894239999999</v>
      </c>
    </row>
    <row r="22944" spans="1:4" x14ac:dyDescent="0.3">
      <c r="A22944" s="1" t="s">
        <v>420</v>
      </c>
      <c r="B22944">
        <v>17</v>
      </c>
      <c r="C22944">
        <v>56.284492</v>
      </c>
      <c r="D22944">
        <v>112.616309999999</v>
      </c>
    </row>
    <row r="22945" spans="1:4" x14ac:dyDescent="0.3">
      <c r="A22945" s="1" t="s">
        <v>420</v>
      </c>
      <c r="B22945">
        <v>17</v>
      </c>
      <c r="C22945">
        <v>57.743433000000003</v>
      </c>
      <c r="D22945">
        <v>112.33837999999901</v>
      </c>
    </row>
    <row r="22946" spans="1:4" x14ac:dyDescent="0.3">
      <c r="A22946" s="1" t="s">
        <v>420</v>
      </c>
      <c r="B22946">
        <v>17</v>
      </c>
      <c r="C22946">
        <v>58.160269999999997</v>
      </c>
      <c r="D22946">
        <v>112.129959999999</v>
      </c>
    </row>
    <row r="22947" spans="1:4" x14ac:dyDescent="0.3">
      <c r="A22947" s="1" t="s">
        <v>420</v>
      </c>
      <c r="B22947">
        <v>17</v>
      </c>
      <c r="C22947">
        <v>59.619211</v>
      </c>
      <c r="D22947">
        <v>111.93893999999899</v>
      </c>
    </row>
    <row r="22948" spans="1:4" x14ac:dyDescent="0.3">
      <c r="A22948" s="1" t="s">
        <v>420</v>
      </c>
      <c r="B22948">
        <v>17</v>
      </c>
      <c r="C22948">
        <v>61.078150999999998</v>
      </c>
      <c r="D22948">
        <v>111.747929999999</v>
      </c>
    </row>
    <row r="22949" spans="1:4" x14ac:dyDescent="0.3">
      <c r="A22949" s="1" t="s">
        <v>420</v>
      </c>
      <c r="B22949">
        <v>17</v>
      </c>
      <c r="C22949">
        <v>61.599201000000001</v>
      </c>
      <c r="D22949">
        <v>111.73052999999901</v>
      </c>
    </row>
    <row r="22950" spans="1:4" x14ac:dyDescent="0.3">
      <c r="A22950" s="1" t="s">
        <v>420</v>
      </c>
      <c r="B22950">
        <v>17</v>
      </c>
      <c r="C22950">
        <v>62.120251000000003</v>
      </c>
      <c r="D22950">
        <v>111.713129999999</v>
      </c>
    </row>
    <row r="22951" spans="1:4" x14ac:dyDescent="0.3">
      <c r="A22951" s="1" t="s">
        <v>420</v>
      </c>
      <c r="B22951">
        <v>17</v>
      </c>
      <c r="C22951">
        <v>62.641302000000003</v>
      </c>
      <c r="D22951">
        <v>111.52211999999901</v>
      </c>
    </row>
    <row r="22952" spans="1:4" x14ac:dyDescent="0.3">
      <c r="A22952" s="1" t="s">
        <v>420</v>
      </c>
      <c r="B22952">
        <v>17</v>
      </c>
      <c r="C22952">
        <v>63.162351999999998</v>
      </c>
      <c r="D22952">
        <v>111.331099999999</v>
      </c>
    </row>
    <row r="22953" spans="1:4" x14ac:dyDescent="0.3">
      <c r="A22953" s="1" t="s">
        <v>420</v>
      </c>
      <c r="B22953">
        <v>17</v>
      </c>
      <c r="C22953">
        <v>63.579191999999999</v>
      </c>
      <c r="D22953">
        <v>111.38319999999899</v>
      </c>
    </row>
    <row r="22954" spans="1:4" x14ac:dyDescent="0.3">
      <c r="A22954" s="1" t="s">
        <v>420</v>
      </c>
      <c r="B22954">
        <v>17</v>
      </c>
      <c r="C22954">
        <v>63.996032</v>
      </c>
      <c r="D22954">
        <v>111.435299999999</v>
      </c>
    </row>
    <row r="22955" spans="1:4" x14ac:dyDescent="0.3">
      <c r="A22955" s="1" t="s">
        <v>420</v>
      </c>
      <c r="B22955">
        <v>17</v>
      </c>
      <c r="C22955">
        <v>64.412871999999993</v>
      </c>
      <c r="D22955">
        <v>111.348399999999</v>
      </c>
    </row>
    <row r="22956" spans="1:4" x14ac:dyDescent="0.3">
      <c r="A22956" s="1" t="s">
        <v>420</v>
      </c>
      <c r="B22956">
        <v>17</v>
      </c>
      <c r="C22956">
        <v>64.829712000000001</v>
      </c>
      <c r="D22956">
        <v>111.261499999999</v>
      </c>
    </row>
    <row r="22957" spans="1:4" x14ac:dyDescent="0.3">
      <c r="A22957" s="1" t="s">
        <v>420</v>
      </c>
      <c r="B22957">
        <v>17</v>
      </c>
      <c r="C22957">
        <v>65.663392000000002</v>
      </c>
      <c r="D22957">
        <v>111.278899999999</v>
      </c>
    </row>
    <row r="22958" spans="1:4" x14ac:dyDescent="0.3">
      <c r="A22958" s="1" t="s">
        <v>420</v>
      </c>
      <c r="B22958">
        <v>17</v>
      </c>
      <c r="C22958">
        <v>66.497073</v>
      </c>
      <c r="D22958">
        <v>111.29629999999899</v>
      </c>
    </row>
    <row r="22959" spans="1:4" x14ac:dyDescent="0.3">
      <c r="A22959" s="1" t="s">
        <v>420</v>
      </c>
      <c r="B22959">
        <v>24</v>
      </c>
      <c r="C22959">
        <v>147.78089</v>
      </c>
      <c r="D22959">
        <v>45.093364000000001</v>
      </c>
    </row>
    <row r="22960" spans="1:4" x14ac:dyDescent="0.3">
      <c r="A22960" s="1" t="s">
        <v>420</v>
      </c>
      <c r="B22960">
        <v>24</v>
      </c>
      <c r="C22960">
        <v>147.72879</v>
      </c>
      <c r="D22960">
        <v>45.128104</v>
      </c>
    </row>
    <row r="22961" spans="1:4" x14ac:dyDescent="0.3">
      <c r="A22961" s="1" t="s">
        <v>420</v>
      </c>
      <c r="B22961">
        <v>24</v>
      </c>
      <c r="C22961">
        <v>147.67669000000001</v>
      </c>
      <c r="D22961">
        <v>45.162844</v>
      </c>
    </row>
    <row r="22962" spans="1:4" x14ac:dyDescent="0.3">
      <c r="A22962" s="1" t="s">
        <v>420</v>
      </c>
      <c r="B22962">
        <v>24</v>
      </c>
      <c r="C22962">
        <v>147.31195</v>
      </c>
      <c r="D22962">
        <v>45.232323999999998</v>
      </c>
    </row>
    <row r="22963" spans="1:4" x14ac:dyDescent="0.3">
      <c r="A22963" s="1" t="s">
        <v>420</v>
      </c>
      <c r="B22963">
        <v>24</v>
      </c>
      <c r="C22963">
        <v>146.94721999999999</v>
      </c>
      <c r="D22963">
        <v>45.301803999999997</v>
      </c>
    </row>
    <row r="22964" spans="1:4" x14ac:dyDescent="0.3">
      <c r="A22964" s="1" t="s">
        <v>420</v>
      </c>
      <c r="B22964">
        <v>24</v>
      </c>
      <c r="C22964">
        <v>147.08613</v>
      </c>
      <c r="D22964">
        <v>45.406013999999999</v>
      </c>
    </row>
    <row r="22965" spans="1:4" x14ac:dyDescent="0.3">
      <c r="A22965" s="1" t="s">
        <v>420</v>
      </c>
      <c r="B22965">
        <v>24</v>
      </c>
      <c r="C22965">
        <v>147.22504000000001</v>
      </c>
      <c r="D22965">
        <v>45.510224000000001</v>
      </c>
    </row>
    <row r="22966" spans="1:4" x14ac:dyDescent="0.3">
      <c r="A22966" s="1" t="s">
        <v>420</v>
      </c>
      <c r="B22966">
        <v>24</v>
      </c>
      <c r="C22966">
        <v>148.00577999999999</v>
      </c>
      <c r="D22966">
        <v>45.408009999999997</v>
      </c>
    </row>
    <row r="22967" spans="1:4" x14ac:dyDescent="0.3">
      <c r="A22967" s="1" t="s">
        <v>420</v>
      </c>
      <c r="B22967">
        <v>24</v>
      </c>
      <c r="C22967">
        <v>148.61457999999999</v>
      </c>
      <c r="D22967">
        <v>44.954430000000002</v>
      </c>
    </row>
    <row r="22968" spans="1:4" x14ac:dyDescent="0.3">
      <c r="A22968" s="1" t="s">
        <v>420</v>
      </c>
      <c r="B22968">
        <v>24</v>
      </c>
      <c r="C22968">
        <v>149.10624000000001</v>
      </c>
      <c r="D22968">
        <v>44.567495999999998</v>
      </c>
    </row>
    <row r="22969" spans="1:4" x14ac:dyDescent="0.3">
      <c r="A22969" s="1" t="s">
        <v>420</v>
      </c>
      <c r="B22969">
        <v>24</v>
      </c>
      <c r="C22969">
        <v>149.65667999999999</v>
      </c>
      <c r="D22969">
        <v>44.329169999999998</v>
      </c>
    </row>
    <row r="22970" spans="1:4" x14ac:dyDescent="0.3">
      <c r="A22970" s="1" t="s">
        <v>420</v>
      </c>
      <c r="B22970">
        <v>24</v>
      </c>
      <c r="C22970">
        <v>150.10159999999999</v>
      </c>
      <c r="D22970">
        <v>44.272219999999997</v>
      </c>
    </row>
    <row r="22971" spans="1:4" x14ac:dyDescent="0.3">
      <c r="A22971" s="1" t="s">
        <v>420</v>
      </c>
      <c r="B22971">
        <v>24</v>
      </c>
      <c r="C22971">
        <v>150.69878</v>
      </c>
      <c r="D22971">
        <v>44.259700000000002</v>
      </c>
    </row>
    <row r="22972" spans="1:4" x14ac:dyDescent="0.3">
      <c r="A22972" s="1" t="s">
        <v>420</v>
      </c>
      <c r="B22972">
        <v>24</v>
      </c>
      <c r="C22972">
        <v>151.3546</v>
      </c>
      <c r="D22972">
        <v>44.332090000000001</v>
      </c>
    </row>
    <row r="22973" spans="1:4" x14ac:dyDescent="0.3">
      <c r="A22973" s="1" t="s">
        <v>420</v>
      </c>
      <c r="B22973">
        <v>24</v>
      </c>
      <c r="C22973">
        <v>151.94929999999999</v>
      </c>
      <c r="D22973">
        <v>44.259700000000002</v>
      </c>
    </row>
    <row r="22974" spans="1:4" x14ac:dyDescent="0.3">
      <c r="A22974" s="1" t="s">
        <v>420</v>
      </c>
      <c r="B22974">
        <v>24</v>
      </c>
      <c r="C22974">
        <v>152.75429</v>
      </c>
      <c r="D22974">
        <v>43.793675</v>
      </c>
    </row>
    <row r="22975" spans="1:4" x14ac:dyDescent="0.3">
      <c r="A22975" s="1" t="s">
        <v>420</v>
      </c>
      <c r="B22975">
        <v>24</v>
      </c>
      <c r="C22975">
        <v>153.61666</v>
      </c>
      <c r="D22975">
        <v>43.287066000000003</v>
      </c>
    </row>
    <row r="22976" spans="1:4" x14ac:dyDescent="0.3">
      <c r="A22976" s="1" t="s">
        <v>420</v>
      </c>
      <c r="B22976">
        <v>24</v>
      </c>
      <c r="C22976">
        <v>156.35534999999999</v>
      </c>
      <c r="D22976">
        <v>42.148471999999998</v>
      </c>
    </row>
    <row r="22977" spans="1:4" x14ac:dyDescent="0.3">
      <c r="A22977" s="1" t="s">
        <v>420</v>
      </c>
      <c r="B22977">
        <v>24</v>
      </c>
      <c r="C22977">
        <v>159.03558000000001</v>
      </c>
      <c r="D22977">
        <v>40.890234999999997</v>
      </c>
    </row>
    <row r="22978" spans="1:4" x14ac:dyDescent="0.3">
      <c r="A22978" s="1" t="s">
        <v>420</v>
      </c>
      <c r="B22978">
        <v>24</v>
      </c>
      <c r="C22978">
        <v>161.66233</v>
      </c>
      <c r="D22978">
        <v>39.309308999999999</v>
      </c>
    </row>
    <row r="22979" spans="1:4" x14ac:dyDescent="0.3">
      <c r="A22979" s="1" t="s">
        <v>420</v>
      </c>
      <c r="B22979">
        <v>24</v>
      </c>
      <c r="C22979">
        <v>164.24608000000001</v>
      </c>
      <c r="D22979">
        <v>37.659723999999997</v>
      </c>
    </row>
    <row r="22980" spans="1:4" x14ac:dyDescent="0.3">
      <c r="A22980" s="1" t="s">
        <v>420</v>
      </c>
      <c r="B22980">
        <v>24</v>
      </c>
      <c r="C22980">
        <v>165.83237</v>
      </c>
      <c r="D22980">
        <v>36.814639</v>
      </c>
    </row>
    <row r="22981" spans="1:4" x14ac:dyDescent="0.3">
      <c r="A22981" s="1" t="s">
        <v>420</v>
      </c>
      <c r="B22981">
        <v>24</v>
      </c>
      <c r="C22981">
        <v>167.37237999999999</v>
      </c>
      <c r="D22981">
        <v>35.888091000000003</v>
      </c>
    </row>
    <row r="22982" spans="1:4" x14ac:dyDescent="0.3">
      <c r="A22982" s="1" t="s">
        <v>420</v>
      </c>
      <c r="B22982">
        <v>24</v>
      </c>
      <c r="C22982">
        <v>169.60956999999999</v>
      </c>
      <c r="D22982">
        <v>33.555948999999998</v>
      </c>
    </row>
    <row r="22983" spans="1:4" x14ac:dyDescent="0.3">
      <c r="A22983" s="1" t="s">
        <v>420</v>
      </c>
      <c r="B22983">
        <v>24</v>
      </c>
      <c r="C22983">
        <v>171.74921000000001</v>
      </c>
      <c r="D22983">
        <v>31.129235999999999</v>
      </c>
    </row>
    <row r="22984" spans="1:4" x14ac:dyDescent="0.3">
      <c r="A22984" s="1" t="s">
        <v>420</v>
      </c>
      <c r="B22984">
        <v>24</v>
      </c>
      <c r="C22984">
        <v>173.17492999999999</v>
      </c>
      <c r="D22984">
        <v>30.117643999999999</v>
      </c>
    </row>
    <row r="22985" spans="1:4" x14ac:dyDescent="0.3">
      <c r="A22985" s="1" t="s">
        <v>420</v>
      </c>
      <c r="B22985">
        <v>24</v>
      </c>
      <c r="C22985">
        <v>174.66709</v>
      </c>
      <c r="D22985">
        <v>29.184052000000001</v>
      </c>
    </row>
    <row r="22986" spans="1:4" x14ac:dyDescent="0.3">
      <c r="A22986" s="1" t="s">
        <v>420</v>
      </c>
      <c r="B22986">
        <v>24</v>
      </c>
      <c r="C22986">
        <v>176.71298999999999</v>
      </c>
      <c r="D22986">
        <v>27.613372999999999</v>
      </c>
    </row>
    <row r="22987" spans="1:4" x14ac:dyDescent="0.3">
      <c r="A22987" s="1" t="s">
        <v>420</v>
      </c>
      <c r="B22987">
        <v>24</v>
      </c>
      <c r="C22987">
        <v>178.83548999999999</v>
      </c>
      <c r="D22987">
        <v>26.161961000000002</v>
      </c>
    </row>
    <row r="22988" spans="1:4" x14ac:dyDescent="0.3">
      <c r="A22988" s="1" t="s">
        <v>420</v>
      </c>
      <c r="B22988">
        <v>24</v>
      </c>
      <c r="C22988">
        <v>182.51007000000001</v>
      </c>
      <c r="D22988">
        <v>24.819683999999999</v>
      </c>
    </row>
    <row r="22989" spans="1:4" x14ac:dyDescent="0.3">
      <c r="A22989" s="1" t="s">
        <v>420</v>
      </c>
      <c r="B22989">
        <v>24</v>
      </c>
      <c r="C22989">
        <v>186.33860999999999</v>
      </c>
      <c r="D22989">
        <v>23.973551</v>
      </c>
    </row>
    <row r="22990" spans="1:4" x14ac:dyDescent="0.3">
      <c r="A22990" s="1" t="s">
        <v>420</v>
      </c>
      <c r="B22990">
        <v>24</v>
      </c>
      <c r="C22990">
        <v>187.37180000000001</v>
      </c>
      <c r="D22990">
        <v>23.653964999999999</v>
      </c>
    </row>
    <row r="22991" spans="1:4" x14ac:dyDescent="0.3">
      <c r="A22991" s="1" t="s">
        <v>420</v>
      </c>
      <c r="B22991">
        <v>24</v>
      </c>
      <c r="C22991">
        <v>188.42281</v>
      </c>
      <c r="D22991">
        <v>23.417694000000001</v>
      </c>
    </row>
    <row r="22992" spans="1:4" x14ac:dyDescent="0.3">
      <c r="A22992" s="1" t="s">
        <v>420</v>
      </c>
      <c r="B22992">
        <v>24</v>
      </c>
      <c r="C22992">
        <v>193.63332</v>
      </c>
      <c r="D22992">
        <v>21.541917999999999</v>
      </c>
    </row>
    <row r="22993" spans="1:4" x14ac:dyDescent="0.3">
      <c r="A22993" s="1" t="s">
        <v>420</v>
      </c>
      <c r="B22993">
        <v>24</v>
      </c>
      <c r="C22993">
        <v>192.67843999999999</v>
      </c>
      <c r="D22993">
        <v>21.528628000000001</v>
      </c>
    </row>
    <row r="22994" spans="1:4" x14ac:dyDescent="0.3">
      <c r="A22994" s="1" t="s">
        <v>420</v>
      </c>
      <c r="B22994">
        <v>24</v>
      </c>
      <c r="C22994">
        <v>191.54911999999999</v>
      </c>
      <c r="D22994">
        <v>21.611318000000001</v>
      </c>
    </row>
    <row r="22995" spans="1:4" x14ac:dyDescent="0.3">
      <c r="A22995" s="1" t="s">
        <v>420</v>
      </c>
      <c r="B22995">
        <v>24</v>
      </c>
      <c r="C22995">
        <v>191.06941999999901</v>
      </c>
      <c r="D22995">
        <v>21.875647000000001</v>
      </c>
    </row>
    <row r="22996" spans="1:4" x14ac:dyDescent="0.3">
      <c r="A22996" s="1" t="s">
        <v>420</v>
      </c>
      <c r="B22996">
        <v>24</v>
      </c>
      <c r="C22996">
        <v>190.50701999999899</v>
      </c>
      <c r="D22996">
        <v>22.167173999999999</v>
      </c>
    </row>
    <row r="22997" spans="1:4" x14ac:dyDescent="0.3">
      <c r="A22997" s="1" t="s">
        <v>420</v>
      </c>
      <c r="B22997">
        <v>24</v>
      </c>
      <c r="C22997">
        <v>190.19454999999999</v>
      </c>
      <c r="D22997">
        <v>22.236134</v>
      </c>
    </row>
    <row r="22998" spans="1:4" x14ac:dyDescent="0.3">
      <c r="A22998" s="1" t="s">
        <v>420</v>
      </c>
      <c r="B22998">
        <v>24</v>
      </c>
      <c r="C22998">
        <v>189.88175999999899</v>
      </c>
      <c r="D22998">
        <v>22.306183999999998</v>
      </c>
    </row>
    <row r="22999" spans="1:4" x14ac:dyDescent="0.3">
      <c r="A22999" s="1" t="s">
        <v>420</v>
      </c>
      <c r="B22999">
        <v>24</v>
      </c>
      <c r="C22999">
        <v>189.52824999999899</v>
      </c>
      <c r="D22999">
        <v>22.548445000000001</v>
      </c>
    </row>
    <row r="23000" spans="1:4" x14ac:dyDescent="0.3">
      <c r="A23000" s="1" t="s">
        <v>420</v>
      </c>
      <c r="B23000">
        <v>24</v>
      </c>
      <c r="C23000">
        <v>189.25649999999999</v>
      </c>
      <c r="D23000">
        <v>22.792428000000001</v>
      </c>
    </row>
    <row r="23001" spans="1:4" x14ac:dyDescent="0.3">
      <c r="A23001" s="1" t="s">
        <v>420</v>
      </c>
      <c r="B23001">
        <v>23</v>
      </c>
      <c r="C23001">
        <v>129.85677000000001</v>
      </c>
      <c r="D23001">
        <v>74.440663999999998</v>
      </c>
    </row>
    <row r="23002" spans="1:4" x14ac:dyDescent="0.3">
      <c r="A23002" s="1" t="s">
        <v>420</v>
      </c>
      <c r="B23002">
        <v>23</v>
      </c>
      <c r="C23002">
        <v>130.16073</v>
      </c>
      <c r="D23002">
        <v>74.433363999999997</v>
      </c>
    </row>
    <row r="23003" spans="1:4" x14ac:dyDescent="0.3">
      <c r="A23003" s="1" t="s">
        <v>420</v>
      </c>
      <c r="B23003">
        <v>23</v>
      </c>
      <c r="C23003">
        <v>130.48203000000001</v>
      </c>
      <c r="D23003">
        <v>74.440663999999998</v>
      </c>
    </row>
    <row r="23004" spans="1:4" x14ac:dyDescent="0.3">
      <c r="A23004" s="1" t="s">
        <v>420</v>
      </c>
      <c r="B23004">
        <v>23</v>
      </c>
      <c r="C23004">
        <v>130.89426</v>
      </c>
      <c r="D23004">
        <v>74.290133999999995</v>
      </c>
    </row>
    <row r="23005" spans="1:4" x14ac:dyDescent="0.3">
      <c r="A23005" s="1" t="s">
        <v>420</v>
      </c>
      <c r="B23005">
        <v>23</v>
      </c>
      <c r="C23005">
        <v>131.31571</v>
      </c>
      <c r="D23005">
        <v>74.128034</v>
      </c>
    </row>
    <row r="23006" spans="1:4" x14ac:dyDescent="0.3">
      <c r="A23006" s="1" t="s">
        <v>420</v>
      </c>
      <c r="B23006">
        <v>23</v>
      </c>
      <c r="C23006">
        <v>132.82952</v>
      </c>
      <c r="D23006">
        <v>73.738184000000004</v>
      </c>
    </row>
    <row r="23007" spans="1:4" x14ac:dyDescent="0.3">
      <c r="A23007" s="1" t="s">
        <v>420</v>
      </c>
      <c r="B23007">
        <v>23</v>
      </c>
      <c r="C23007">
        <v>133.60833</v>
      </c>
      <c r="D23007">
        <v>73.259546999999998</v>
      </c>
    </row>
    <row r="23008" spans="1:4" x14ac:dyDescent="0.3">
      <c r="A23008" s="1" t="s">
        <v>420</v>
      </c>
      <c r="B23008">
        <v>23</v>
      </c>
      <c r="C23008">
        <v>133.71253999999999</v>
      </c>
      <c r="D23008">
        <v>73.467967000000002</v>
      </c>
    </row>
    <row r="23009" spans="1:4" x14ac:dyDescent="0.3">
      <c r="A23009" s="1" t="s">
        <v>420</v>
      </c>
      <c r="B23009">
        <v>23</v>
      </c>
      <c r="C23009">
        <v>133.81674999999899</v>
      </c>
      <c r="D23009">
        <v>73.676387000000005</v>
      </c>
    </row>
    <row r="23010" spans="1:4" x14ac:dyDescent="0.3">
      <c r="A23010" s="1" t="s">
        <v>420</v>
      </c>
      <c r="B23010">
        <v>23</v>
      </c>
      <c r="C23010">
        <v>133.71253999999999</v>
      </c>
      <c r="D23010">
        <v>73.780597999999998</v>
      </c>
    </row>
    <row r="23011" spans="1:4" x14ac:dyDescent="0.3">
      <c r="A23011" s="1" t="s">
        <v>420</v>
      </c>
      <c r="B23011">
        <v>23</v>
      </c>
      <c r="C23011">
        <v>133.60833</v>
      </c>
      <c r="D23011">
        <v>73.884808000000007</v>
      </c>
    </row>
    <row r="23012" spans="1:4" x14ac:dyDescent="0.3">
      <c r="A23012" s="1" t="s">
        <v>420</v>
      </c>
      <c r="B23012">
        <v>23</v>
      </c>
      <c r="C23012">
        <v>133.50412</v>
      </c>
      <c r="D23012">
        <v>73.884808000000007</v>
      </c>
    </row>
    <row r="23013" spans="1:4" x14ac:dyDescent="0.3">
      <c r="A23013" s="1" t="s">
        <v>420</v>
      </c>
      <c r="B23013">
        <v>23</v>
      </c>
      <c r="C23013">
        <v>133.39991000000001</v>
      </c>
      <c r="D23013">
        <v>73.884808000000007</v>
      </c>
    </row>
    <row r="23014" spans="1:4" x14ac:dyDescent="0.3">
      <c r="A23014" s="1" t="s">
        <v>420</v>
      </c>
      <c r="B23014">
        <v>23</v>
      </c>
      <c r="C23014">
        <v>134.02517</v>
      </c>
      <c r="D23014">
        <v>73.467967000000002</v>
      </c>
    </row>
    <row r="23015" spans="1:4" x14ac:dyDescent="0.3">
      <c r="A23015" s="1" t="s">
        <v>420</v>
      </c>
      <c r="B23015">
        <v>23</v>
      </c>
      <c r="C23015">
        <v>134.44201000000001</v>
      </c>
      <c r="D23015">
        <v>73.589580999999995</v>
      </c>
    </row>
    <row r="23016" spans="1:4" x14ac:dyDescent="0.3">
      <c r="A23016" s="1" t="s">
        <v>420</v>
      </c>
      <c r="B23016">
        <v>23</v>
      </c>
      <c r="C23016">
        <v>134.85884999999999</v>
      </c>
      <c r="D23016">
        <v>73.711193999999907</v>
      </c>
    </row>
    <row r="23017" spans="1:4" x14ac:dyDescent="0.3">
      <c r="A23017" s="1" t="s">
        <v>420</v>
      </c>
      <c r="B23017">
        <v>23</v>
      </c>
      <c r="C23017">
        <v>136.73463000000001</v>
      </c>
      <c r="D23017">
        <v>73.155337999999901</v>
      </c>
    </row>
    <row r="23018" spans="1:4" x14ac:dyDescent="0.3">
      <c r="A23018" s="1" t="s">
        <v>420</v>
      </c>
      <c r="B23018">
        <v>23</v>
      </c>
      <c r="C23018">
        <v>138.61042</v>
      </c>
      <c r="D23018">
        <v>72.599480999999898</v>
      </c>
    </row>
    <row r="23019" spans="1:4" x14ac:dyDescent="0.3">
      <c r="A23019" s="1" t="s">
        <v>420</v>
      </c>
      <c r="B23019">
        <v>23</v>
      </c>
      <c r="C23019">
        <v>141.31988000000001</v>
      </c>
      <c r="D23019">
        <v>71.713695999999899</v>
      </c>
    </row>
    <row r="23020" spans="1:4" x14ac:dyDescent="0.3">
      <c r="A23020" s="1" t="s">
        <v>420</v>
      </c>
      <c r="B23020">
        <v>23</v>
      </c>
      <c r="C23020">
        <v>144.02933999999999</v>
      </c>
      <c r="D23020">
        <v>70.827910999999901</v>
      </c>
    </row>
    <row r="23021" spans="1:4" x14ac:dyDescent="0.3">
      <c r="A23021" s="1" t="s">
        <v>420</v>
      </c>
      <c r="B23021">
        <v>23</v>
      </c>
      <c r="C23021">
        <v>145.80090999999999</v>
      </c>
      <c r="D23021">
        <v>70.445876999999896</v>
      </c>
    </row>
    <row r="23022" spans="1:4" x14ac:dyDescent="0.3">
      <c r="A23022" s="1" t="s">
        <v>420</v>
      </c>
      <c r="B23022">
        <v>23</v>
      </c>
      <c r="C23022">
        <v>147.57248000000001</v>
      </c>
      <c r="D23022">
        <v>70.063842999999906</v>
      </c>
    </row>
    <row r="23023" spans="1:4" x14ac:dyDescent="0.3">
      <c r="A23023" s="1" t="s">
        <v>420</v>
      </c>
      <c r="B23023">
        <v>23</v>
      </c>
      <c r="C23023">
        <v>149.65667999999999</v>
      </c>
      <c r="D23023">
        <v>68.726411999999897</v>
      </c>
    </row>
    <row r="23024" spans="1:4" x14ac:dyDescent="0.3">
      <c r="A23024" s="1" t="s">
        <v>420</v>
      </c>
      <c r="B23024">
        <v>23</v>
      </c>
      <c r="C23024">
        <v>151.74088</v>
      </c>
      <c r="D23024">
        <v>67.388979999999904</v>
      </c>
    </row>
    <row r="23025" spans="1:4" x14ac:dyDescent="0.3">
      <c r="A23025" s="1" t="s">
        <v>420</v>
      </c>
      <c r="B23025">
        <v>23</v>
      </c>
      <c r="C23025">
        <v>152.15772000000001</v>
      </c>
      <c r="D23025">
        <v>66.954840999999902</v>
      </c>
    </row>
    <row r="23026" spans="1:4" x14ac:dyDescent="0.3">
      <c r="A23026" s="1" t="s">
        <v>420</v>
      </c>
      <c r="B23026">
        <v>23</v>
      </c>
      <c r="C23026">
        <v>152.57455999999999</v>
      </c>
      <c r="D23026">
        <v>66.520701999999901</v>
      </c>
    </row>
    <row r="23027" spans="1:4" x14ac:dyDescent="0.3">
      <c r="A23027" s="1" t="s">
        <v>420</v>
      </c>
      <c r="B23027">
        <v>23</v>
      </c>
      <c r="C23027">
        <v>153.51245</v>
      </c>
      <c r="D23027">
        <v>65.756425999999905</v>
      </c>
    </row>
    <row r="23028" spans="1:4" x14ac:dyDescent="0.3">
      <c r="A23028" s="1" t="s">
        <v>420</v>
      </c>
      <c r="B23028">
        <v>23</v>
      </c>
      <c r="C23028">
        <v>154.45034000000001</v>
      </c>
      <c r="D23028">
        <v>64.992148999999898</v>
      </c>
    </row>
    <row r="23029" spans="1:4" x14ac:dyDescent="0.3">
      <c r="A23029" s="1" t="s">
        <v>420</v>
      </c>
      <c r="B23029">
        <v>23</v>
      </c>
      <c r="C23029">
        <v>155.80507</v>
      </c>
      <c r="D23029">
        <v>64.227976999999896</v>
      </c>
    </row>
    <row r="23030" spans="1:4" x14ac:dyDescent="0.3">
      <c r="A23030" s="1" t="s">
        <v>420</v>
      </c>
      <c r="B23030">
        <v>23</v>
      </c>
      <c r="C23030">
        <v>157.15979999999999</v>
      </c>
      <c r="D23030">
        <v>63.463804999999901</v>
      </c>
    </row>
    <row r="23031" spans="1:4" x14ac:dyDescent="0.3">
      <c r="A23031" s="1" t="s">
        <v>420</v>
      </c>
      <c r="B23031">
        <v>23</v>
      </c>
      <c r="C23031">
        <v>157.78505999999999</v>
      </c>
      <c r="D23031">
        <v>63.463804999999901</v>
      </c>
    </row>
    <row r="23032" spans="1:4" x14ac:dyDescent="0.3">
      <c r="A23032" s="1" t="s">
        <v>420</v>
      </c>
      <c r="B23032">
        <v>23</v>
      </c>
      <c r="C23032">
        <v>159.29405</v>
      </c>
      <c r="D23032">
        <v>62.412507999999903</v>
      </c>
    </row>
    <row r="23033" spans="1:4" x14ac:dyDescent="0.3">
      <c r="A23033" s="1" t="s">
        <v>420</v>
      </c>
      <c r="B23033">
        <v>23</v>
      </c>
      <c r="C23033">
        <v>160.91136</v>
      </c>
      <c r="D23033">
        <v>61.518620999999897</v>
      </c>
    </row>
    <row r="23034" spans="1:4" x14ac:dyDescent="0.3">
      <c r="A23034" s="1" t="s">
        <v>420</v>
      </c>
      <c r="B23034">
        <v>23</v>
      </c>
      <c r="C23034">
        <v>163.01840999999999</v>
      </c>
      <c r="D23034">
        <v>60.272971999999903</v>
      </c>
    </row>
    <row r="23035" spans="1:4" x14ac:dyDescent="0.3">
      <c r="A23035" s="1" t="s">
        <v>420</v>
      </c>
      <c r="B23035">
        <v>23</v>
      </c>
      <c r="C23035">
        <v>165.28818000000001</v>
      </c>
      <c r="D23035">
        <v>59.364807999999897</v>
      </c>
    </row>
    <row r="23036" spans="1:4" x14ac:dyDescent="0.3">
      <c r="A23036" s="1" t="s">
        <v>420</v>
      </c>
      <c r="B23036">
        <v>23</v>
      </c>
      <c r="C23036">
        <v>167.05022</v>
      </c>
      <c r="D23036">
        <v>59.083153999999901</v>
      </c>
    </row>
    <row r="23037" spans="1:4" x14ac:dyDescent="0.3">
      <c r="A23037" s="1" t="s">
        <v>420</v>
      </c>
      <c r="B23037">
        <v>23</v>
      </c>
      <c r="C23037">
        <v>168.83132000000001</v>
      </c>
      <c r="D23037">
        <v>58.809159999999899</v>
      </c>
    </row>
    <row r="23038" spans="1:4" x14ac:dyDescent="0.3">
      <c r="A23038" s="1" t="s">
        <v>420</v>
      </c>
      <c r="B23038">
        <v>23</v>
      </c>
      <c r="C23038">
        <v>170.39760000000001</v>
      </c>
      <c r="D23038">
        <v>58.351260999999901</v>
      </c>
    </row>
    <row r="23039" spans="1:4" x14ac:dyDescent="0.3">
      <c r="A23039" s="1" t="s">
        <v>420</v>
      </c>
      <c r="B23039">
        <v>23</v>
      </c>
      <c r="C23039">
        <v>171.95762999999999</v>
      </c>
      <c r="D23039">
        <v>57.905866999999901</v>
      </c>
    </row>
    <row r="23040" spans="1:4" x14ac:dyDescent="0.3">
      <c r="A23040" s="1" t="s">
        <v>420</v>
      </c>
      <c r="B23040">
        <v>23</v>
      </c>
      <c r="C23040">
        <v>175.71449999999999</v>
      </c>
      <c r="D23040">
        <v>57.210108999999903</v>
      </c>
    </row>
    <row r="23041" spans="1:4" x14ac:dyDescent="0.3">
      <c r="A23041" s="1" t="s">
        <v>420</v>
      </c>
      <c r="B23041">
        <v>23</v>
      </c>
      <c r="C23041">
        <v>179.46074999999999</v>
      </c>
      <c r="D23041">
        <v>56.516538999999902</v>
      </c>
    </row>
    <row r="23042" spans="1:4" x14ac:dyDescent="0.3">
      <c r="A23042" s="1" t="s">
        <v>420</v>
      </c>
      <c r="B23042">
        <v>23</v>
      </c>
      <c r="C23042">
        <v>181.42354</v>
      </c>
      <c r="D23042">
        <v>55.983608999999902</v>
      </c>
    </row>
    <row r="23043" spans="1:4" x14ac:dyDescent="0.3">
      <c r="A23043" s="1" t="s">
        <v>420</v>
      </c>
      <c r="B23043">
        <v>23</v>
      </c>
      <c r="C23043">
        <v>183.42072999999999</v>
      </c>
      <c r="D23043">
        <v>55.543842999999903</v>
      </c>
    </row>
    <row r="23044" spans="1:4" x14ac:dyDescent="0.3">
      <c r="A23044" s="1" t="s">
        <v>420</v>
      </c>
      <c r="B23044">
        <v>23</v>
      </c>
      <c r="C23044">
        <v>184.27348000000001</v>
      </c>
      <c r="D23044">
        <v>55.449092999999898</v>
      </c>
    </row>
    <row r="23045" spans="1:4" x14ac:dyDescent="0.3">
      <c r="A23045" s="1" t="s">
        <v>420</v>
      </c>
      <c r="B23045">
        <v>23</v>
      </c>
      <c r="C23045">
        <v>185.08808999999999</v>
      </c>
      <c r="D23045">
        <v>55.335426999999903</v>
      </c>
    </row>
    <row r="23046" spans="1:4" x14ac:dyDescent="0.3">
      <c r="A23046" s="1" t="s">
        <v>420</v>
      </c>
      <c r="B23046">
        <v>23</v>
      </c>
      <c r="C23046">
        <v>185.43284</v>
      </c>
      <c r="D23046">
        <v>55.249686999999902</v>
      </c>
    </row>
    <row r="23047" spans="1:4" x14ac:dyDescent="0.3">
      <c r="A23047" s="1" t="s">
        <v>420</v>
      </c>
      <c r="B23047">
        <v>23</v>
      </c>
      <c r="C23047">
        <v>185.71334999999999</v>
      </c>
      <c r="D23047">
        <v>55.092196999999899</v>
      </c>
    </row>
    <row r="23048" spans="1:4" x14ac:dyDescent="0.3">
      <c r="A23048" s="1" t="s">
        <v>420</v>
      </c>
      <c r="B23048">
        <v>23</v>
      </c>
      <c r="C23048">
        <v>186.41614000000001</v>
      </c>
      <c r="D23048">
        <v>54.659854999999901</v>
      </c>
    </row>
    <row r="23049" spans="1:4" x14ac:dyDescent="0.3">
      <c r="A23049" s="1" t="s">
        <v>420</v>
      </c>
      <c r="B23049">
        <v>23</v>
      </c>
      <c r="C23049">
        <v>186.96386999999999</v>
      </c>
      <c r="D23049">
        <v>54.918582999999899</v>
      </c>
    </row>
    <row r="23050" spans="1:4" x14ac:dyDescent="0.3">
      <c r="A23050" s="1" t="s">
        <v>420</v>
      </c>
      <c r="B23050">
        <v>23</v>
      </c>
      <c r="C23050">
        <v>186.64863</v>
      </c>
      <c r="D23050">
        <v>55.075861999999901</v>
      </c>
    </row>
    <row r="23051" spans="1:4" x14ac:dyDescent="0.3">
      <c r="A23051" s="1" t="s">
        <v>420</v>
      </c>
      <c r="B23051">
        <v>23</v>
      </c>
      <c r="C23051">
        <v>186.13019</v>
      </c>
      <c r="D23051">
        <v>55.127001999999898</v>
      </c>
    </row>
    <row r="23052" spans="1:4" x14ac:dyDescent="0.3">
      <c r="A23052" s="1" t="s">
        <v>420</v>
      </c>
      <c r="B23052">
        <v>23</v>
      </c>
      <c r="C23052">
        <v>187.17229</v>
      </c>
      <c r="D23052">
        <v>54.710161999999897</v>
      </c>
    </row>
    <row r="23053" spans="1:4" x14ac:dyDescent="0.3">
      <c r="A23053" s="1" t="s">
        <v>420</v>
      </c>
      <c r="B23053">
        <v>23</v>
      </c>
      <c r="C23053">
        <v>188.83965000000001</v>
      </c>
      <c r="D23053">
        <v>54.397531999999899</v>
      </c>
    </row>
    <row r="23054" spans="1:4" x14ac:dyDescent="0.3">
      <c r="A23054" s="1" t="s">
        <v>420</v>
      </c>
      <c r="B23054">
        <v>23</v>
      </c>
      <c r="C23054">
        <v>190.50701000000001</v>
      </c>
      <c r="D23054">
        <v>54.0849019999999</v>
      </c>
    </row>
    <row r="23055" spans="1:4" x14ac:dyDescent="0.3">
      <c r="A23055" s="1" t="s">
        <v>420</v>
      </c>
      <c r="B23055">
        <v>22</v>
      </c>
      <c r="C23055">
        <v>113.39158999999999</v>
      </c>
      <c r="D23055">
        <v>105.71356</v>
      </c>
    </row>
    <row r="23056" spans="1:4" x14ac:dyDescent="0.3">
      <c r="A23056" s="1" t="s">
        <v>420</v>
      </c>
      <c r="B23056">
        <v>22</v>
      </c>
      <c r="C23056">
        <v>113.704219999999</v>
      </c>
      <c r="D23056">
        <v>105.62676</v>
      </c>
    </row>
    <row r="23057" spans="1:4" x14ac:dyDescent="0.3">
      <c r="A23057" s="1" t="s">
        <v>420</v>
      </c>
      <c r="B23057">
        <v>22</v>
      </c>
      <c r="C23057">
        <v>114.016849999999</v>
      </c>
      <c r="D23057">
        <v>105.53995999999999</v>
      </c>
    </row>
    <row r="23058" spans="1:4" x14ac:dyDescent="0.3">
      <c r="A23058" s="1" t="s">
        <v>420</v>
      </c>
      <c r="B23058">
        <v>22</v>
      </c>
      <c r="C23058">
        <v>109.014769999999</v>
      </c>
      <c r="D23058">
        <v>105.53995999999999</v>
      </c>
    </row>
    <row r="23059" spans="1:4" x14ac:dyDescent="0.3">
      <c r="A23059" s="1" t="s">
        <v>420</v>
      </c>
      <c r="B23059">
        <v>22</v>
      </c>
      <c r="C23059">
        <v>110.786339999999</v>
      </c>
      <c r="D23059">
        <v>105.53995999999999</v>
      </c>
    </row>
    <row r="23060" spans="1:4" x14ac:dyDescent="0.3">
      <c r="A23060" s="1" t="s">
        <v>420</v>
      </c>
      <c r="B23060">
        <v>22</v>
      </c>
      <c r="C23060">
        <v>112.557909999999</v>
      </c>
      <c r="D23060">
        <v>105.53995999999999</v>
      </c>
    </row>
    <row r="23061" spans="1:4" x14ac:dyDescent="0.3">
      <c r="A23061" s="1" t="s">
        <v>420</v>
      </c>
      <c r="B23061">
        <v>22</v>
      </c>
      <c r="C23061">
        <v>114.64210999999899</v>
      </c>
      <c r="D23061">
        <v>105.33154</v>
      </c>
    </row>
    <row r="23062" spans="1:4" x14ac:dyDescent="0.3">
      <c r="A23062" s="1" t="s">
        <v>420</v>
      </c>
      <c r="B23062">
        <v>22</v>
      </c>
      <c r="C23062">
        <v>116.309469999999</v>
      </c>
      <c r="D23062">
        <v>105.12312</v>
      </c>
    </row>
    <row r="23063" spans="1:4" x14ac:dyDescent="0.3">
      <c r="A23063" s="1" t="s">
        <v>420</v>
      </c>
      <c r="B23063">
        <v>22</v>
      </c>
      <c r="C23063">
        <v>117.976829999999</v>
      </c>
      <c r="D23063">
        <v>104.9147</v>
      </c>
    </row>
    <row r="23064" spans="1:4" x14ac:dyDescent="0.3">
      <c r="A23064" s="1" t="s">
        <v>420</v>
      </c>
      <c r="B23064">
        <v>22</v>
      </c>
      <c r="C23064">
        <v>118.602089999999</v>
      </c>
      <c r="D23064">
        <v>104.706279999999</v>
      </c>
    </row>
    <row r="23065" spans="1:4" x14ac:dyDescent="0.3">
      <c r="A23065" s="1" t="s">
        <v>420</v>
      </c>
      <c r="B23065">
        <v>22</v>
      </c>
      <c r="C23065">
        <v>125.29307999999899</v>
      </c>
      <c r="D23065">
        <v>102.834589999999</v>
      </c>
    </row>
    <row r="23066" spans="1:4" x14ac:dyDescent="0.3">
      <c r="A23066" s="1" t="s">
        <v>420</v>
      </c>
      <c r="B23066">
        <v>22</v>
      </c>
      <c r="C23066">
        <v>131.73254999999901</v>
      </c>
      <c r="D23066">
        <v>100.22524999999899</v>
      </c>
    </row>
    <row r="23067" spans="1:4" x14ac:dyDescent="0.3">
      <c r="A23067" s="1" t="s">
        <v>420</v>
      </c>
      <c r="B23067">
        <v>22</v>
      </c>
      <c r="C23067">
        <v>134.09277999999901</v>
      </c>
      <c r="D23067">
        <v>98.924158999999904</v>
      </c>
    </row>
    <row r="23068" spans="1:4" x14ac:dyDescent="0.3">
      <c r="A23068" s="1" t="s">
        <v>420</v>
      </c>
      <c r="B23068">
        <v>22</v>
      </c>
      <c r="C23068">
        <v>136.31778999999901</v>
      </c>
      <c r="D23068">
        <v>97.480981999999898</v>
      </c>
    </row>
    <row r="23069" spans="1:4" x14ac:dyDescent="0.3">
      <c r="A23069" s="1" t="s">
        <v>420</v>
      </c>
      <c r="B23069">
        <v>22</v>
      </c>
      <c r="C23069">
        <v>137.12411999999901</v>
      </c>
      <c r="D23069">
        <v>97.015996999999899</v>
      </c>
    </row>
    <row r="23070" spans="1:4" x14ac:dyDescent="0.3">
      <c r="A23070" s="1" t="s">
        <v>420</v>
      </c>
      <c r="B23070">
        <v>22</v>
      </c>
      <c r="C23070">
        <v>137.98514999999901</v>
      </c>
      <c r="D23070">
        <v>96.577897999999905</v>
      </c>
    </row>
    <row r="23071" spans="1:4" x14ac:dyDescent="0.3">
      <c r="A23071" s="1" t="s">
        <v>420</v>
      </c>
      <c r="B23071">
        <v>22</v>
      </c>
      <c r="C23071">
        <v>140.09638999999899</v>
      </c>
      <c r="D23071">
        <v>95.249606999999997</v>
      </c>
    </row>
    <row r="23072" spans="1:4" x14ac:dyDescent="0.3">
      <c r="A23072" s="1" t="s">
        <v>420</v>
      </c>
      <c r="B23072">
        <v>22</v>
      </c>
      <c r="C23072">
        <v>142.15356</v>
      </c>
      <c r="D23072">
        <v>94.702117000000001</v>
      </c>
    </row>
    <row r="23073" spans="1:4" x14ac:dyDescent="0.3">
      <c r="A23073" s="1" t="s">
        <v>420</v>
      </c>
      <c r="B23073">
        <v>22</v>
      </c>
      <c r="C23073">
        <v>142.77882</v>
      </c>
      <c r="D23073">
        <v>93.660016999999996</v>
      </c>
    </row>
    <row r="23074" spans="1:4" x14ac:dyDescent="0.3">
      <c r="A23074" s="1" t="s">
        <v>420</v>
      </c>
      <c r="B23074">
        <v>22</v>
      </c>
      <c r="C23074">
        <v>144.34197</v>
      </c>
      <c r="D23074">
        <v>93.121563999999907</v>
      </c>
    </row>
    <row r="23075" spans="1:4" x14ac:dyDescent="0.3">
      <c r="A23075" s="1" t="s">
        <v>420</v>
      </c>
      <c r="B23075">
        <v>22</v>
      </c>
      <c r="C23075">
        <v>145.90512000000001</v>
      </c>
      <c r="D23075">
        <v>92.583110999999903</v>
      </c>
    </row>
    <row r="23076" spans="1:4" x14ac:dyDescent="0.3">
      <c r="A23076" s="1" t="s">
        <v>420</v>
      </c>
      <c r="B23076">
        <v>22</v>
      </c>
      <c r="C23076">
        <v>146.42617000000001</v>
      </c>
      <c r="D23076">
        <v>92.322585999999902</v>
      </c>
    </row>
    <row r="23077" spans="1:4" x14ac:dyDescent="0.3">
      <c r="A23077" s="1" t="s">
        <v>420</v>
      </c>
      <c r="B23077">
        <v>22</v>
      </c>
      <c r="C23077">
        <v>146.94721999999999</v>
      </c>
      <c r="D23077">
        <v>92.0620609999999</v>
      </c>
    </row>
    <row r="23078" spans="1:4" x14ac:dyDescent="0.3">
      <c r="A23078" s="1" t="s">
        <v>420</v>
      </c>
      <c r="B23078">
        <v>22</v>
      </c>
      <c r="C23078">
        <v>149.13562999999999</v>
      </c>
      <c r="D23078">
        <v>91.158975999999896</v>
      </c>
    </row>
    <row r="23079" spans="1:4" x14ac:dyDescent="0.3">
      <c r="A23079" s="1" t="s">
        <v>420</v>
      </c>
      <c r="B23079">
        <v>22</v>
      </c>
      <c r="C23079">
        <v>151.32404</v>
      </c>
      <c r="D23079">
        <v>90.255891999999903</v>
      </c>
    </row>
    <row r="23080" spans="1:4" x14ac:dyDescent="0.3">
      <c r="A23080" s="1" t="s">
        <v>420</v>
      </c>
      <c r="B23080">
        <v>22</v>
      </c>
      <c r="C23080">
        <v>154.24191999999999</v>
      </c>
      <c r="D23080">
        <v>88.866354999999899</v>
      </c>
    </row>
    <row r="23081" spans="1:4" x14ac:dyDescent="0.3">
      <c r="A23081" s="1" t="s">
        <v>420</v>
      </c>
      <c r="B23081">
        <v>22</v>
      </c>
      <c r="C23081">
        <v>157.15979999999999</v>
      </c>
      <c r="D23081">
        <v>87.476814999999903</v>
      </c>
    </row>
    <row r="23082" spans="1:4" x14ac:dyDescent="0.3">
      <c r="A23082" s="1" t="s">
        <v>420</v>
      </c>
      <c r="B23082">
        <v>22</v>
      </c>
      <c r="C23082">
        <v>158.41032000000001</v>
      </c>
      <c r="D23082">
        <v>87.303204999999906</v>
      </c>
    </row>
    <row r="23083" spans="1:4" x14ac:dyDescent="0.3">
      <c r="A23083" s="1" t="s">
        <v>420</v>
      </c>
      <c r="B23083">
        <v>22</v>
      </c>
      <c r="C23083">
        <v>159.66084000000001</v>
      </c>
      <c r="D23083">
        <v>87.129594999999895</v>
      </c>
    </row>
    <row r="23084" spans="1:4" x14ac:dyDescent="0.3">
      <c r="A23084" s="1" t="s">
        <v>420</v>
      </c>
      <c r="B23084">
        <v>22</v>
      </c>
      <c r="C23084">
        <v>161.84925000000001</v>
      </c>
      <c r="D23084">
        <v>86.643244999999894</v>
      </c>
    </row>
    <row r="23085" spans="1:4" x14ac:dyDescent="0.3">
      <c r="A23085" s="1" t="s">
        <v>420</v>
      </c>
      <c r="B23085">
        <v>22</v>
      </c>
      <c r="C23085">
        <v>164.03765999999999</v>
      </c>
      <c r="D23085">
        <v>86.156894999999906</v>
      </c>
    </row>
    <row r="23086" spans="1:4" x14ac:dyDescent="0.3">
      <c r="A23086" s="1" t="s">
        <v>420</v>
      </c>
      <c r="B23086">
        <v>22</v>
      </c>
      <c r="C23086">
        <v>165.4966</v>
      </c>
      <c r="D23086">
        <v>85.931064999999904</v>
      </c>
    </row>
    <row r="23087" spans="1:4" x14ac:dyDescent="0.3">
      <c r="A23087" s="1" t="s">
        <v>420</v>
      </c>
      <c r="B23087">
        <v>22</v>
      </c>
      <c r="C23087">
        <v>166.95554000000001</v>
      </c>
      <c r="D23087">
        <v>85.705244999999906</v>
      </c>
    </row>
    <row r="23088" spans="1:4" x14ac:dyDescent="0.3">
      <c r="A23088" s="1" t="s">
        <v>420</v>
      </c>
      <c r="B23088">
        <v>22</v>
      </c>
      <c r="C23088">
        <v>167.99763999999999</v>
      </c>
      <c r="D23088">
        <v>85.410014999999902</v>
      </c>
    </row>
    <row r="23089" spans="1:4" x14ac:dyDescent="0.3">
      <c r="A23089" s="1" t="s">
        <v>420</v>
      </c>
      <c r="B23089">
        <v>22</v>
      </c>
      <c r="C23089">
        <v>169.03973999999999</v>
      </c>
      <c r="D23089">
        <v>85.114794999999901</v>
      </c>
    </row>
    <row r="23090" spans="1:4" x14ac:dyDescent="0.3">
      <c r="A23090" s="1" t="s">
        <v>420</v>
      </c>
      <c r="B23090">
        <v>22</v>
      </c>
      <c r="C23090">
        <v>169.56079</v>
      </c>
      <c r="D23090">
        <v>85.201594999999898</v>
      </c>
    </row>
    <row r="23091" spans="1:4" x14ac:dyDescent="0.3">
      <c r="A23091" s="1" t="s">
        <v>420</v>
      </c>
      <c r="B23091">
        <v>22</v>
      </c>
      <c r="C23091">
        <v>170.08184</v>
      </c>
      <c r="D23091">
        <v>85.288394999999895</v>
      </c>
    </row>
    <row r="23092" spans="1:4" x14ac:dyDescent="0.3">
      <c r="A23092" s="1" t="s">
        <v>420</v>
      </c>
      <c r="B23092">
        <v>22</v>
      </c>
      <c r="C23092">
        <v>170.7071</v>
      </c>
      <c r="D23092">
        <v>85.027864999999906</v>
      </c>
    </row>
    <row r="23093" spans="1:4" x14ac:dyDescent="0.3">
      <c r="A23093" s="1" t="s">
        <v>420</v>
      </c>
      <c r="B23093">
        <v>22</v>
      </c>
      <c r="C23093">
        <v>171.33237</v>
      </c>
      <c r="D23093">
        <v>84.767344999999906</v>
      </c>
    </row>
    <row r="23094" spans="1:4" x14ac:dyDescent="0.3">
      <c r="A23094" s="1" t="s">
        <v>420</v>
      </c>
      <c r="B23094">
        <v>22</v>
      </c>
      <c r="C23094">
        <v>171.74921000000001</v>
      </c>
      <c r="D23094">
        <v>84.767344999999906</v>
      </c>
    </row>
    <row r="23095" spans="1:4" x14ac:dyDescent="0.3">
      <c r="A23095" s="1" t="s">
        <v>420</v>
      </c>
      <c r="B23095">
        <v>22</v>
      </c>
      <c r="C23095">
        <v>172.16605000000001</v>
      </c>
      <c r="D23095">
        <v>84.767344999999906</v>
      </c>
    </row>
    <row r="23096" spans="1:4" x14ac:dyDescent="0.3">
      <c r="A23096" s="1" t="s">
        <v>420</v>
      </c>
      <c r="B23096">
        <v>22</v>
      </c>
      <c r="C23096">
        <v>172.58288999999999</v>
      </c>
      <c r="D23096">
        <v>84.628434999999897</v>
      </c>
    </row>
    <row r="23097" spans="1:4" x14ac:dyDescent="0.3">
      <c r="A23097" s="1" t="s">
        <v>420</v>
      </c>
      <c r="B23097">
        <v>22</v>
      </c>
      <c r="C23097">
        <v>172.99973</v>
      </c>
      <c r="D23097">
        <v>84.489524999999901</v>
      </c>
    </row>
    <row r="23098" spans="1:4" x14ac:dyDescent="0.3">
      <c r="A23098" s="1" t="s">
        <v>420</v>
      </c>
      <c r="B23098">
        <v>21</v>
      </c>
      <c r="C23098">
        <v>81.086477000000002</v>
      </c>
      <c r="D23098">
        <v>158.78718000000001</v>
      </c>
    </row>
    <row r="23099" spans="1:4" x14ac:dyDescent="0.3">
      <c r="A23099" s="1" t="s">
        <v>420</v>
      </c>
      <c r="B23099">
        <v>21</v>
      </c>
      <c r="C23099">
        <v>81.614249000000001</v>
      </c>
      <c r="D23099">
        <v>158.69587999999999</v>
      </c>
    </row>
    <row r="23100" spans="1:4" x14ac:dyDescent="0.3">
      <c r="A23100" s="1" t="s">
        <v>420</v>
      </c>
      <c r="B23100">
        <v>21</v>
      </c>
      <c r="C23100">
        <v>82.128578000000005</v>
      </c>
      <c r="D23100">
        <v>158.61338000000001</v>
      </c>
    </row>
    <row r="23101" spans="1:4" x14ac:dyDescent="0.3">
      <c r="A23101" s="1" t="s">
        <v>420</v>
      </c>
      <c r="B23101">
        <v>21</v>
      </c>
      <c r="C23101">
        <v>82.637123000000003</v>
      </c>
      <c r="D23101">
        <v>158.69798</v>
      </c>
    </row>
    <row r="23102" spans="1:4" x14ac:dyDescent="0.3">
      <c r="A23102" s="1" t="s">
        <v>420</v>
      </c>
      <c r="B23102">
        <v>21</v>
      </c>
      <c r="C23102">
        <v>83.170677999999995</v>
      </c>
      <c r="D23102">
        <v>158.85657</v>
      </c>
    </row>
    <row r="23103" spans="1:4" x14ac:dyDescent="0.3">
      <c r="A23103" s="1" t="s">
        <v>420</v>
      </c>
      <c r="B23103">
        <v>21</v>
      </c>
      <c r="C23103">
        <v>84.163590999999997</v>
      </c>
      <c r="D23103">
        <v>158.77216999999999</v>
      </c>
    </row>
    <row r="23104" spans="1:4" x14ac:dyDescent="0.3">
      <c r="A23104" s="1" t="s">
        <v>420</v>
      </c>
      <c r="B23104">
        <v>21</v>
      </c>
      <c r="C23104">
        <v>85.046458000000001</v>
      </c>
      <c r="D23104">
        <v>158.61335</v>
      </c>
    </row>
    <row r="23105" spans="1:4" x14ac:dyDescent="0.3">
      <c r="A23105" s="1" t="s">
        <v>420</v>
      </c>
      <c r="B23105">
        <v>21</v>
      </c>
      <c r="C23105">
        <v>85.560396999999995</v>
      </c>
      <c r="D23105">
        <v>158.54984999999999</v>
      </c>
    </row>
    <row r="23106" spans="1:4" x14ac:dyDescent="0.3">
      <c r="A23106" s="1" t="s">
        <v>420</v>
      </c>
      <c r="B23106">
        <v>21</v>
      </c>
      <c r="C23106">
        <v>86.088559000000004</v>
      </c>
      <c r="D23106">
        <v>158.47454999999999</v>
      </c>
    </row>
    <row r="23107" spans="1:4" x14ac:dyDescent="0.3">
      <c r="A23107" s="1" t="s">
        <v>420</v>
      </c>
      <c r="B23107">
        <v>21</v>
      </c>
      <c r="C23107">
        <v>87.120341999999994</v>
      </c>
      <c r="D23107">
        <v>158.23648</v>
      </c>
    </row>
    <row r="23108" spans="1:4" x14ac:dyDescent="0.3">
      <c r="A23108" s="1" t="s">
        <v>420</v>
      </c>
      <c r="B23108">
        <v>21</v>
      </c>
      <c r="C23108">
        <v>88.172758999999999</v>
      </c>
      <c r="D23108">
        <v>157.9881</v>
      </c>
    </row>
    <row r="23109" spans="1:4" x14ac:dyDescent="0.3">
      <c r="A23109" s="1" t="s">
        <v>420</v>
      </c>
      <c r="B23109">
        <v>21</v>
      </c>
      <c r="C23109">
        <v>90.362577000000002</v>
      </c>
      <c r="D23109">
        <v>157.53976</v>
      </c>
    </row>
    <row r="23110" spans="1:4" x14ac:dyDescent="0.3">
      <c r="A23110" s="1" t="s">
        <v>420</v>
      </c>
      <c r="B23110">
        <v>21</v>
      </c>
      <c r="C23110">
        <v>92.549581000000003</v>
      </c>
      <c r="D23110">
        <v>157.01561000000001</v>
      </c>
    </row>
    <row r="23111" spans="1:4" x14ac:dyDescent="0.3">
      <c r="A23111" s="1" t="s">
        <v>420</v>
      </c>
      <c r="B23111">
        <v>21</v>
      </c>
      <c r="C23111">
        <v>97.085008999999999</v>
      </c>
      <c r="D23111">
        <v>155.66436999999999</v>
      </c>
    </row>
    <row r="23112" spans="1:4" x14ac:dyDescent="0.3">
      <c r="A23112" s="1" t="s">
        <v>420</v>
      </c>
      <c r="B23112">
        <v>21</v>
      </c>
      <c r="C23112">
        <v>101.51164</v>
      </c>
      <c r="D23112">
        <v>154.16713999999999</v>
      </c>
    </row>
    <row r="23113" spans="1:4" x14ac:dyDescent="0.3">
      <c r="A23113" s="1" t="s">
        <v>420</v>
      </c>
      <c r="B23113">
        <v>21</v>
      </c>
      <c r="C23113">
        <v>102.03879000000001</v>
      </c>
      <c r="D23113">
        <v>153.97918999999999</v>
      </c>
    </row>
    <row r="23114" spans="1:4" x14ac:dyDescent="0.3">
      <c r="A23114" s="1" t="s">
        <v>420</v>
      </c>
      <c r="B23114">
        <v>21</v>
      </c>
      <c r="C23114">
        <v>102.55374</v>
      </c>
      <c r="D23114">
        <v>153.81970000000001</v>
      </c>
    </row>
    <row r="23115" spans="1:4" x14ac:dyDescent="0.3">
      <c r="A23115" s="1" t="s">
        <v>420</v>
      </c>
      <c r="B23115">
        <v>21</v>
      </c>
      <c r="C23115">
        <v>104.04574</v>
      </c>
      <c r="D23115">
        <v>153.31782000000001</v>
      </c>
    </row>
    <row r="23116" spans="1:4" x14ac:dyDescent="0.3">
      <c r="A23116" s="1" t="s">
        <v>420</v>
      </c>
      <c r="B23116">
        <v>21</v>
      </c>
      <c r="C23116">
        <v>105.47162</v>
      </c>
      <c r="D23116">
        <v>152.60399000000001</v>
      </c>
    </row>
    <row r="23117" spans="1:4" x14ac:dyDescent="0.3">
      <c r="A23117" s="1" t="s">
        <v>420</v>
      </c>
      <c r="B23117">
        <v>21</v>
      </c>
      <c r="C23117">
        <v>108.35509</v>
      </c>
      <c r="D23117">
        <v>150.33695</v>
      </c>
    </row>
    <row r="23118" spans="1:4" x14ac:dyDescent="0.3">
      <c r="A23118" s="1" t="s">
        <v>420</v>
      </c>
      <c r="B23118">
        <v>21</v>
      </c>
      <c r="C23118">
        <v>111.09896999999999</v>
      </c>
      <c r="D23118">
        <v>147.98393999999999</v>
      </c>
    </row>
    <row r="23119" spans="1:4" x14ac:dyDescent="0.3">
      <c r="A23119" s="1" t="s">
        <v>420</v>
      </c>
      <c r="B23119">
        <v>21</v>
      </c>
      <c r="C23119">
        <v>112.02045</v>
      </c>
      <c r="D23119">
        <v>147.31100000000001</v>
      </c>
    </row>
    <row r="23120" spans="1:4" x14ac:dyDescent="0.3">
      <c r="A23120" s="1" t="s">
        <v>420</v>
      </c>
      <c r="B23120">
        <v>21</v>
      </c>
      <c r="C23120">
        <v>112.97475</v>
      </c>
      <c r="D23120">
        <v>146.59460999999999</v>
      </c>
    </row>
    <row r="23121" spans="1:4" x14ac:dyDescent="0.3">
      <c r="A23121" s="1" t="s">
        <v>420</v>
      </c>
      <c r="B23121">
        <v>21</v>
      </c>
      <c r="C23121">
        <v>114.31798999999999</v>
      </c>
      <c r="D23121">
        <v>145.33861999999999</v>
      </c>
    </row>
    <row r="23122" spans="1:4" x14ac:dyDescent="0.3">
      <c r="A23122" s="1" t="s">
        <v>420</v>
      </c>
      <c r="B23122">
        <v>21</v>
      </c>
      <c r="C23122">
        <v>115.68420999999999</v>
      </c>
      <c r="D23122">
        <v>144.16297</v>
      </c>
    </row>
    <row r="23123" spans="1:4" x14ac:dyDescent="0.3">
      <c r="A23123" s="1" t="s">
        <v>420</v>
      </c>
      <c r="B23123">
        <v>21</v>
      </c>
      <c r="C23123">
        <v>116.21096</v>
      </c>
      <c r="D23123">
        <v>143.80783</v>
      </c>
    </row>
    <row r="23124" spans="1:4" x14ac:dyDescent="0.3">
      <c r="A23124" s="1" t="s">
        <v>420</v>
      </c>
      <c r="B23124">
        <v>21</v>
      </c>
      <c r="C23124">
        <v>116.72631</v>
      </c>
      <c r="D23124">
        <v>143.46831</v>
      </c>
    </row>
    <row r="23125" spans="1:4" x14ac:dyDescent="0.3">
      <c r="A23125" s="1" t="s">
        <v>420</v>
      </c>
      <c r="B23125">
        <v>21</v>
      </c>
      <c r="C23125">
        <v>118.22315999999999</v>
      </c>
      <c r="D23125">
        <v>142.50869</v>
      </c>
    </row>
    <row r="23126" spans="1:4" x14ac:dyDescent="0.3">
      <c r="A23126" s="1" t="s">
        <v>420</v>
      </c>
      <c r="B23126">
        <v>21</v>
      </c>
      <c r="C23126">
        <v>119.64418999999999</v>
      </c>
      <c r="D23126">
        <v>141.41871</v>
      </c>
    </row>
    <row r="23127" spans="1:4" x14ac:dyDescent="0.3">
      <c r="A23127" s="1" t="s">
        <v>420</v>
      </c>
      <c r="B23127">
        <v>21</v>
      </c>
      <c r="C23127">
        <v>120.57496999999999</v>
      </c>
      <c r="D23127">
        <v>139.85597000000001</v>
      </c>
    </row>
    <row r="23128" spans="1:4" x14ac:dyDescent="0.3">
      <c r="A23128" s="1" t="s">
        <v>420</v>
      </c>
      <c r="B23128">
        <v>21</v>
      </c>
      <c r="C23128">
        <v>121.51997</v>
      </c>
      <c r="D23128">
        <v>138.74404999999999</v>
      </c>
    </row>
    <row r="23129" spans="1:4" x14ac:dyDescent="0.3">
      <c r="A23129" s="1" t="s">
        <v>420</v>
      </c>
      <c r="B23129">
        <v>21</v>
      </c>
      <c r="C23129">
        <v>121.31155</v>
      </c>
      <c r="D23129">
        <v>138.32722000000001</v>
      </c>
    </row>
    <row r="23130" spans="1:4" x14ac:dyDescent="0.3">
      <c r="A23130" s="1" t="s">
        <v>420</v>
      </c>
      <c r="B23130">
        <v>21</v>
      </c>
      <c r="C23130">
        <v>122.45786</v>
      </c>
      <c r="D23130">
        <v>137.35462999999999</v>
      </c>
    </row>
    <row r="23131" spans="1:4" x14ac:dyDescent="0.3">
      <c r="A23131" s="1" t="s">
        <v>420</v>
      </c>
      <c r="B23131">
        <v>21</v>
      </c>
      <c r="C23131">
        <v>123.60417</v>
      </c>
      <c r="D23131">
        <v>136.38203999999999</v>
      </c>
    </row>
    <row r="23132" spans="1:4" x14ac:dyDescent="0.3">
      <c r="A23132" s="1" t="s">
        <v>420</v>
      </c>
      <c r="B23132">
        <v>21</v>
      </c>
      <c r="C23132">
        <v>124.02101</v>
      </c>
      <c r="D23132">
        <v>136.01731000000001</v>
      </c>
    </row>
    <row r="23133" spans="1:4" x14ac:dyDescent="0.3">
      <c r="A23133" s="1" t="s">
        <v>420</v>
      </c>
      <c r="B23133">
        <v>21</v>
      </c>
      <c r="C23133">
        <v>124.43785</v>
      </c>
      <c r="D23133">
        <v>135.65257</v>
      </c>
    </row>
    <row r="23134" spans="1:4" x14ac:dyDescent="0.3">
      <c r="A23134" s="1" t="s">
        <v>420</v>
      </c>
      <c r="B23134">
        <v>21</v>
      </c>
      <c r="C23134">
        <v>125.68837000000001</v>
      </c>
      <c r="D23134">
        <v>134.76678999999999</v>
      </c>
    </row>
    <row r="23135" spans="1:4" x14ac:dyDescent="0.3">
      <c r="A23135" s="1" t="s">
        <v>420</v>
      </c>
      <c r="B23135">
        <v>21</v>
      </c>
      <c r="C23135">
        <v>126.93889</v>
      </c>
      <c r="D23135">
        <v>133.881</v>
      </c>
    </row>
    <row r="23136" spans="1:4" x14ac:dyDescent="0.3">
      <c r="A23136" s="1" t="s">
        <v>420</v>
      </c>
      <c r="B23136">
        <v>21</v>
      </c>
      <c r="C23136">
        <v>129.33572000000001</v>
      </c>
      <c r="D23136">
        <v>131.95312000000001</v>
      </c>
    </row>
    <row r="23137" spans="1:4" x14ac:dyDescent="0.3">
      <c r="A23137" s="1" t="s">
        <v>420</v>
      </c>
      <c r="B23137">
        <v>21</v>
      </c>
      <c r="C23137">
        <v>131.73255</v>
      </c>
      <c r="D23137">
        <v>130.02522999999999</v>
      </c>
    </row>
    <row r="23138" spans="1:4" x14ac:dyDescent="0.3">
      <c r="A23138" s="1" t="s">
        <v>420</v>
      </c>
      <c r="B23138">
        <v>21</v>
      </c>
      <c r="C23138">
        <v>136.52622</v>
      </c>
      <c r="D23138">
        <v>127.88892</v>
      </c>
    </row>
    <row r="23139" spans="1:4" x14ac:dyDescent="0.3">
      <c r="A23139" s="1" t="s">
        <v>420</v>
      </c>
      <c r="B23139">
        <v>21</v>
      </c>
      <c r="C23139">
        <v>141.31987999999899</v>
      </c>
      <c r="D23139">
        <v>125.75261</v>
      </c>
    </row>
    <row r="23140" spans="1:4" x14ac:dyDescent="0.3">
      <c r="A23140" s="1" t="s">
        <v>420</v>
      </c>
      <c r="B23140">
        <v>21</v>
      </c>
      <c r="C23140">
        <v>142.57039999999901</v>
      </c>
      <c r="D23140">
        <v>125.09254</v>
      </c>
    </row>
    <row r="23141" spans="1:4" x14ac:dyDescent="0.3">
      <c r="A23141" s="1" t="s">
        <v>420</v>
      </c>
      <c r="B23141">
        <v>21</v>
      </c>
      <c r="C23141">
        <v>143.82091999999901</v>
      </c>
      <c r="D23141">
        <v>124.43248</v>
      </c>
    </row>
    <row r="23142" spans="1:4" x14ac:dyDescent="0.3">
      <c r="A23142" s="1" t="s">
        <v>420</v>
      </c>
      <c r="B23142">
        <v>21</v>
      </c>
      <c r="C23142">
        <v>144.34196999999901</v>
      </c>
      <c r="D23142">
        <v>124.20676</v>
      </c>
    </row>
    <row r="23143" spans="1:4" x14ac:dyDescent="0.3">
      <c r="A23143" s="1" t="s">
        <v>420</v>
      </c>
      <c r="B23143">
        <v>21</v>
      </c>
      <c r="C23143">
        <v>144.86301999999901</v>
      </c>
      <c r="D23143">
        <v>123.98103999999999</v>
      </c>
    </row>
    <row r="23144" spans="1:4" x14ac:dyDescent="0.3">
      <c r="A23144" s="1" t="s">
        <v>420</v>
      </c>
      <c r="B23144">
        <v>21</v>
      </c>
      <c r="C23144">
        <v>146.738799999999</v>
      </c>
      <c r="D23144">
        <v>123.23417000000001</v>
      </c>
    </row>
    <row r="23145" spans="1:4" x14ac:dyDescent="0.3">
      <c r="A23145" s="1" t="s">
        <v>420</v>
      </c>
      <c r="B23145">
        <v>21</v>
      </c>
      <c r="C23145">
        <v>148.61457999999899</v>
      </c>
      <c r="D23145">
        <v>122.4873</v>
      </c>
    </row>
    <row r="23146" spans="1:4" x14ac:dyDescent="0.3">
      <c r="A23146" s="1" t="s">
        <v>420</v>
      </c>
      <c r="B23146">
        <v>21</v>
      </c>
      <c r="C23146">
        <v>150.49035999999899</v>
      </c>
      <c r="D23146">
        <v>121.58411</v>
      </c>
    </row>
    <row r="23147" spans="1:4" x14ac:dyDescent="0.3">
      <c r="A23147" s="1" t="s">
        <v>420</v>
      </c>
      <c r="B23147">
        <v>21</v>
      </c>
      <c r="C23147">
        <v>152.36613999999901</v>
      </c>
      <c r="D23147">
        <v>120.68092</v>
      </c>
    </row>
    <row r="23148" spans="1:4" x14ac:dyDescent="0.3">
      <c r="A23148" s="1" t="s">
        <v>420</v>
      </c>
      <c r="B23148">
        <v>21</v>
      </c>
      <c r="C23148">
        <v>156.74295999999899</v>
      </c>
      <c r="D23148">
        <v>119.70833</v>
      </c>
    </row>
    <row r="23149" spans="1:4" x14ac:dyDescent="0.3">
      <c r="A23149" s="1" t="s">
        <v>420</v>
      </c>
      <c r="B23149">
        <v>21</v>
      </c>
      <c r="C23149">
        <v>161.119779999999</v>
      </c>
      <c r="D23149">
        <v>118.73574000000001</v>
      </c>
    </row>
    <row r="23150" spans="1:4" x14ac:dyDescent="0.3">
      <c r="A23150" s="1" t="s">
        <v>420</v>
      </c>
      <c r="B23150">
        <v>21</v>
      </c>
      <c r="C23150">
        <v>161.536619999999</v>
      </c>
      <c r="D23150">
        <v>118.52732</v>
      </c>
    </row>
    <row r="23151" spans="1:4" x14ac:dyDescent="0.3">
      <c r="A23151" s="1" t="s">
        <v>420</v>
      </c>
      <c r="B23151">
        <v>21</v>
      </c>
      <c r="C23151">
        <v>162.682929999999</v>
      </c>
      <c r="D23151">
        <v>118.11048</v>
      </c>
    </row>
    <row r="23152" spans="1:4" x14ac:dyDescent="0.3">
      <c r="A23152" s="1" t="s">
        <v>420</v>
      </c>
      <c r="B23152">
        <v>21</v>
      </c>
      <c r="C23152">
        <v>163.829239999999</v>
      </c>
      <c r="D23152">
        <v>117.69364</v>
      </c>
    </row>
    <row r="23153" spans="1:4" x14ac:dyDescent="0.3">
      <c r="A23153" s="1" t="s">
        <v>420</v>
      </c>
      <c r="B23153">
        <v>21</v>
      </c>
      <c r="C23153">
        <v>166.33027999999899</v>
      </c>
      <c r="D23153">
        <v>117.27679999999999</v>
      </c>
    </row>
    <row r="23154" spans="1:4" x14ac:dyDescent="0.3">
      <c r="A23154" s="1" t="s">
        <v>420</v>
      </c>
      <c r="B23154">
        <v>21</v>
      </c>
      <c r="C23154">
        <v>166.226069999999</v>
      </c>
      <c r="D23154">
        <v>117.48522</v>
      </c>
    </row>
    <row r="23155" spans="1:4" x14ac:dyDescent="0.3">
      <c r="A23155" s="1" t="s">
        <v>420</v>
      </c>
      <c r="B23155">
        <v>21</v>
      </c>
      <c r="C23155">
        <v>166.121859999999</v>
      </c>
      <c r="D23155">
        <v>117.69364</v>
      </c>
    </row>
    <row r="23156" spans="1:4" x14ac:dyDescent="0.3">
      <c r="A23156" s="1" t="s">
        <v>420</v>
      </c>
      <c r="B23156">
        <v>21</v>
      </c>
      <c r="C23156">
        <v>165.600809999999</v>
      </c>
      <c r="D23156">
        <v>117.50261999999999</v>
      </c>
    </row>
    <row r="23157" spans="1:4" x14ac:dyDescent="0.3">
      <c r="A23157" s="1" t="s">
        <v>420</v>
      </c>
      <c r="B23157">
        <v>21</v>
      </c>
      <c r="C23157">
        <v>165.079759999999</v>
      </c>
      <c r="D23157">
        <v>117.3116</v>
      </c>
    </row>
    <row r="23158" spans="1:4" x14ac:dyDescent="0.3">
      <c r="A23158" s="1" t="s">
        <v>420</v>
      </c>
      <c r="B23158">
        <v>21</v>
      </c>
      <c r="C23158">
        <v>164.728149999999</v>
      </c>
      <c r="D23158">
        <v>117.44972</v>
      </c>
    </row>
    <row r="23159" spans="1:4" x14ac:dyDescent="0.3">
      <c r="A23159" s="1" t="s">
        <v>420</v>
      </c>
      <c r="B23159">
        <v>21</v>
      </c>
      <c r="C23159">
        <v>164.37653999999901</v>
      </c>
      <c r="D23159">
        <v>117.58784</v>
      </c>
    </row>
    <row r="23160" spans="1:4" x14ac:dyDescent="0.3">
      <c r="A23160" s="1" t="s">
        <v>420</v>
      </c>
      <c r="B23160">
        <v>21</v>
      </c>
      <c r="C23160">
        <v>166.747119999999</v>
      </c>
      <c r="D23160">
        <v>117.48522</v>
      </c>
    </row>
    <row r="23161" spans="1:4" x14ac:dyDescent="0.3">
      <c r="A23161" s="1" t="s">
        <v>420</v>
      </c>
      <c r="B23161">
        <v>21</v>
      </c>
      <c r="C23161">
        <v>166.88603999999901</v>
      </c>
      <c r="D23161">
        <v>117.57201999999999</v>
      </c>
    </row>
    <row r="23162" spans="1:4" x14ac:dyDescent="0.3">
      <c r="A23162" s="1" t="s">
        <v>420</v>
      </c>
      <c r="B23162">
        <v>21</v>
      </c>
      <c r="C23162">
        <v>167.02494999999999</v>
      </c>
      <c r="D23162">
        <v>117.65882000000001</v>
      </c>
    </row>
    <row r="23163" spans="1:4" x14ac:dyDescent="0.3">
      <c r="A23163" s="1" t="s">
        <v>420</v>
      </c>
      <c r="B23163">
        <v>21</v>
      </c>
      <c r="C23163">
        <v>167.51129999999901</v>
      </c>
      <c r="D23163">
        <v>117.50251</v>
      </c>
    </row>
    <row r="23164" spans="1:4" x14ac:dyDescent="0.3">
      <c r="A23164" s="1" t="s">
        <v>420</v>
      </c>
      <c r="B23164">
        <v>21</v>
      </c>
      <c r="C23164">
        <v>167.99763999999999</v>
      </c>
      <c r="D23164">
        <v>117.34619000000001</v>
      </c>
    </row>
    <row r="23165" spans="1:4" x14ac:dyDescent="0.3">
      <c r="A23165" s="1" t="s">
        <v>420</v>
      </c>
      <c r="B23165">
        <v>21</v>
      </c>
      <c r="C23165">
        <v>168.51868999999999</v>
      </c>
      <c r="D23165">
        <v>117.20728</v>
      </c>
    </row>
    <row r="23166" spans="1:4" x14ac:dyDescent="0.3">
      <c r="A23166" s="1" t="s">
        <v>420</v>
      </c>
      <c r="B23166">
        <v>21</v>
      </c>
      <c r="C23166">
        <v>169.03973999999999</v>
      </c>
      <c r="D23166">
        <v>117.06837</v>
      </c>
    </row>
    <row r="23167" spans="1:4" x14ac:dyDescent="0.3">
      <c r="A23167" s="1" t="s">
        <v>420</v>
      </c>
      <c r="B23167">
        <v>21</v>
      </c>
      <c r="C23167">
        <v>168.62289999999999</v>
      </c>
      <c r="D23167">
        <v>117.17258</v>
      </c>
    </row>
    <row r="23168" spans="1:4" x14ac:dyDescent="0.3">
      <c r="A23168" s="1" t="s">
        <v>420</v>
      </c>
      <c r="B23168">
        <v>21</v>
      </c>
      <c r="C23168">
        <v>168.20605999999901</v>
      </c>
      <c r="D23168">
        <v>117.27679000000001</v>
      </c>
    </row>
    <row r="23169" spans="1:4" x14ac:dyDescent="0.3">
      <c r="A23169" s="1" t="s">
        <v>424</v>
      </c>
      <c r="B23169">
        <v>10.1</v>
      </c>
      <c r="C23169">
        <v>186.451979999999</v>
      </c>
      <c r="D23169">
        <v>43.023248000000002</v>
      </c>
    </row>
    <row r="23170" spans="1:4" x14ac:dyDescent="0.3">
      <c r="A23170" s="1" t="s">
        <v>424</v>
      </c>
      <c r="B23170">
        <v>10.1</v>
      </c>
      <c r="C23170">
        <v>186.247379999999</v>
      </c>
      <c r="D23170">
        <v>43.023248000000002</v>
      </c>
    </row>
    <row r="23171" spans="1:4" x14ac:dyDescent="0.3">
      <c r="A23171" s="1" t="s">
        <v>424</v>
      </c>
      <c r="B23171">
        <v>10.1</v>
      </c>
      <c r="C23171">
        <v>185.22440999999901</v>
      </c>
      <c r="D23171">
        <v>43.023248000000002</v>
      </c>
    </row>
    <row r="23172" spans="1:4" x14ac:dyDescent="0.3">
      <c r="A23172" s="1" t="s">
        <v>424</v>
      </c>
      <c r="B23172">
        <v>10.1</v>
      </c>
      <c r="C23172">
        <v>184.20142999999899</v>
      </c>
      <c r="D23172">
        <v>43.023248000000002</v>
      </c>
    </row>
    <row r="23173" spans="1:4" x14ac:dyDescent="0.3">
      <c r="A23173" s="1" t="s">
        <v>424</v>
      </c>
      <c r="B23173">
        <v>10.1</v>
      </c>
      <c r="C23173">
        <v>182.15547999999899</v>
      </c>
      <c r="D23173">
        <v>43.023248000000002</v>
      </c>
    </row>
    <row r="23174" spans="1:4" x14ac:dyDescent="0.3">
      <c r="A23174" s="1" t="s">
        <v>424</v>
      </c>
      <c r="B23174">
        <v>10.1</v>
      </c>
      <c r="C23174">
        <v>181.541699999999</v>
      </c>
      <c r="D23174">
        <v>43.023248000000002</v>
      </c>
    </row>
    <row r="23175" spans="1:4" x14ac:dyDescent="0.3">
      <c r="A23175" s="1" t="s">
        <v>424</v>
      </c>
      <c r="B23175">
        <v>10.1</v>
      </c>
      <c r="C23175">
        <v>180.51871999999901</v>
      </c>
      <c r="D23175">
        <v>43.023248000000002</v>
      </c>
    </row>
    <row r="23176" spans="1:4" x14ac:dyDescent="0.3">
      <c r="A23176" s="1" t="s">
        <v>424</v>
      </c>
      <c r="B23176">
        <v>10.1</v>
      </c>
      <c r="C23176">
        <v>177.44978999999901</v>
      </c>
      <c r="D23176">
        <v>43.023248000000002</v>
      </c>
    </row>
    <row r="23177" spans="1:4" x14ac:dyDescent="0.3">
      <c r="A23177" s="1" t="s">
        <v>424</v>
      </c>
      <c r="B23177">
        <v>10.1</v>
      </c>
      <c r="C23177">
        <v>177.04059999999899</v>
      </c>
      <c r="D23177">
        <v>43.227843</v>
      </c>
    </row>
    <row r="23178" spans="1:4" x14ac:dyDescent="0.3">
      <c r="A23178" s="1" t="s">
        <v>424</v>
      </c>
      <c r="B23178">
        <v>10.1</v>
      </c>
      <c r="C23178">
        <v>176.63140999999899</v>
      </c>
      <c r="D23178">
        <v>43.057414999999999</v>
      </c>
    </row>
    <row r="23179" spans="1:4" x14ac:dyDescent="0.3">
      <c r="A23179" s="1" t="s">
        <v>424</v>
      </c>
      <c r="B23179">
        <v>10.1</v>
      </c>
      <c r="C23179">
        <v>175.40383999999901</v>
      </c>
      <c r="D23179">
        <v>43.227843</v>
      </c>
    </row>
    <row r="23180" spans="1:4" x14ac:dyDescent="0.3">
      <c r="A23180" s="1" t="s">
        <v>424</v>
      </c>
      <c r="B23180">
        <v>10.1</v>
      </c>
      <c r="C23180">
        <v>174.38085999999899</v>
      </c>
      <c r="D23180">
        <v>43.227843</v>
      </c>
    </row>
    <row r="23181" spans="1:4" x14ac:dyDescent="0.3">
      <c r="A23181" s="1" t="s">
        <v>424</v>
      </c>
      <c r="B23181">
        <v>10.1</v>
      </c>
      <c r="C23181">
        <v>173.357889999999</v>
      </c>
      <c r="D23181">
        <v>43.227843</v>
      </c>
    </row>
    <row r="23182" spans="1:4" x14ac:dyDescent="0.3">
      <c r="A23182" s="1" t="s">
        <v>424</v>
      </c>
      <c r="B23182">
        <v>10.1</v>
      </c>
      <c r="C23182">
        <v>168.447609999999</v>
      </c>
      <c r="D23182">
        <v>43.227843</v>
      </c>
    </row>
    <row r="23183" spans="1:4" x14ac:dyDescent="0.3">
      <c r="A23183" s="1" t="s">
        <v>424</v>
      </c>
      <c r="B23183">
        <v>10.1</v>
      </c>
      <c r="C23183">
        <v>167.62921999999901</v>
      </c>
      <c r="D23183">
        <v>43.432437999999998</v>
      </c>
    </row>
    <row r="23184" spans="1:4" x14ac:dyDescent="0.3">
      <c r="A23184" s="1" t="s">
        <v>424</v>
      </c>
      <c r="B23184">
        <v>10.1</v>
      </c>
      <c r="C23184">
        <v>167.22002999999901</v>
      </c>
      <c r="D23184">
        <v>43.978093999999999</v>
      </c>
    </row>
    <row r="23185" spans="1:4" x14ac:dyDescent="0.3">
      <c r="A23185" s="1" t="s">
        <v>424</v>
      </c>
      <c r="B23185">
        <v>10.1</v>
      </c>
      <c r="C23185">
        <v>166.197059999999</v>
      </c>
      <c r="D23185">
        <v>44.250819</v>
      </c>
    </row>
    <row r="23186" spans="1:4" x14ac:dyDescent="0.3">
      <c r="A23186" s="1" t="s">
        <v>424</v>
      </c>
      <c r="B23186">
        <v>10.1</v>
      </c>
      <c r="C23186">
        <v>164.15110999999899</v>
      </c>
      <c r="D23186">
        <v>44.284989000000003</v>
      </c>
    </row>
    <row r="23187" spans="1:4" x14ac:dyDescent="0.3">
      <c r="A23187" s="1" t="s">
        <v>424</v>
      </c>
      <c r="B23187">
        <v>10.1</v>
      </c>
      <c r="C23187">
        <v>163.332729999999</v>
      </c>
      <c r="D23187">
        <v>44.455416999999997</v>
      </c>
    </row>
    <row r="23188" spans="1:4" x14ac:dyDescent="0.3">
      <c r="A23188" s="1" t="s">
        <v>424</v>
      </c>
      <c r="B23188">
        <v>10.1</v>
      </c>
      <c r="C23188">
        <v>162.51434999999901</v>
      </c>
      <c r="D23188">
        <v>44.660012000000002</v>
      </c>
    </row>
    <row r="23189" spans="1:4" x14ac:dyDescent="0.3">
      <c r="A23189" s="1" t="s">
        <v>424</v>
      </c>
      <c r="B23189">
        <v>10.1</v>
      </c>
      <c r="C23189">
        <v>160.877579999999</v>
      </c>
      <c r="D23189">
        <v>45.069203000000002</v>
      </c>
    </row>
    <row r="23190" spans="1:4" x14ac:dyDescent="0.3">
      <c r="A23190" s="1" t="s">
        <v>424</v>
      </c>
      <c r="B23190">
        <v>10.1</v>
      </c>
      <c r="C23190">
        <v>159.65000999999901</v>
      </c>
      <c r="D23190">
        <v>45.069203000000002</v>
      </c>
    </row>
    <row r="23191" spans="1:4" x14ac:dyDescent="0.3">
      <c r="A23191" s="1" t="s">
        <v>424</v>
      </c>
      <c r="B23191">
        <v>10.1</v>
      </c>
      <c r="C23191">
        <v>158.831629999999</v>
      </c>
      <c r="D23191">
        <v>45.273797999999999</v>
      </c>
    </row>
    <row r="23192" spans="1:4" x14ac:dyDescent="0.3">
      <c r="A23192" s="1" t="s">
        <v>424</v>
      </c>
      <c r="B23192">
        <v>10.1</v>
      </c>
      <c r="C23192">
        <v>158.627039999999</v>
      </c>
      <c r="D23192">
        <v>45.717156000000003</v>
      </c>
    </row>
    <row r="23193" spans="1:4" x14ac:dyDescent="0.3">
      <c r="A23193" s="1" t="s">
        <v>424</v>
      </c>
      <c r="B23193">
        <v>10.1</v>
      </c>
      <c r="C23193">
        <v>157.60405999999901</v>
      </c>
      <c r="D23193">
        <v>45.887582999999999</v>
      </c>
    </row>
    <row r="23194" spans="1:4" x14ac:dyDescent="0.3">
      <c r="A23194" s="1" t="s">
        <v>424</v>
      </c>
      <c r="B23194">
        <v>10.1</v>
      </c>
      <c r="C23194">
        <v>156.376489999999</v>
      </c>
      <c r="D23194">
        <v>46.296773999999999</v>
      </c>
    </row>
    <row r="23195" spans="1:4" x14ac:dyDescent="0.3">
      <c r="A23195" s="1" t="s">
        <v>424</v>
      </c>
      <c r="B23195">
        <v>10.1</v>
      </c>
      <c r="C23195">
        <v>155.35351999999901</v>
      </c>
      <c r="D23195">
        <v>46.296773999999999</v>
      </c>
    </row>
    <row r="23196" spans="1:4" x14ac:dyDescent="0.3">
      <c r="A23196" s="1" t="s">
        <v>424</v>
      </c>
      <c r="B23196">
        <v>10.1</v>
      </c>
      <c r="C23196">
        <v>154.53513999999899</v>
      </c>
      <c r="D23196">
        <v>46.296773999999999</v>
      </c>
    </row>
    <row r="23197" spans="1:4" x14ac:dyDescent="0.3">
      <c r="A23197" s="1" t="s">
        <v>424</v>
      </c>
      <c r="B23197">
        <v>10.1</v>
      </c>
      <c r="C23197">
        <v>153.71674999999999</v>
      </c>
      <c r="D23197">
        <v>46.296773999999999</v>
      </c>
    </row>
    <row r="23198" spans="1:4" x14ac:dyDescent="0.3">
      <c r="A23198" s="1" t="s">
        <v>424</v>
      </c>
      <c r="B23198">
        <v>10.1</v>
      </c>
      <c r="C23198">
        <v>152.89837</v>
      </c>
      <c r="D23198">
        <v>46.501368999999997</v>
      </c>
    </row>
    <row r="23199" spans="1:4" x14ac:dyDescent="0.3">
      <c r="A23199" s="1" t="s">
        <v>424</v>
      </c>
      <c r="B23199">
        <v>10.1</v>
      </c>
      <c r="C23199">
        <v>151.87540000000001</v>
      </c>
      <c r="D23199">
        <v>47.080986999999901</v>
      </c>
    </row>
    <row r="23200" spans="1:4" x14ac:dyDescent="0.3">
      <c r="A23200" s="1" t="s">
        <v>424</v>
      </c>
      <c r="B23200">
        <v>10.1</v>
      </c>
      <c r="C23200">
        <v>150.64783</v>
      </c>
      <c r="D23200">
        <v>47.251618999999899</v>
      </c>
    </row>
    <row r="23201" spans="1:4" x14ac:dyDescent="0.3">
      <c r="A23201" s="1" t="s">
        <v>424</v>
      </c>
      <c r="B23201">
        <v>10.1</v>
      </c>
      <c r="C23201">
        <v>150.03403999999901</v>
      </c>
      <c r="D23201">
        <v>47.319748999999902</v>
      </c>
    </row>
    <row r="23202" spans="1:4" x14ac:dyDescent="0.3">
      <c r="A23202" s="1" t="s">
        <v>424</v>
      </c>
      <c r="B23202">
        <v>10.1</v>
      </c>
      <c r="C23202">
        <v>149.82944999999901</v>
      </c>
      <c r="D23202">
        <v>47.353918999999898</v>
      </c>
    </row>
    <row r="23203" spans="1:4" x14ac:dyDescent="0.3">
      <c r="A23203" s="1" t="s">
        <v>424</v>
      </c>
      <c r="B23203">
        <v>10.1</v>
      </c>
      <c r="C23203">
        <v>148.601879999999</v>
      </c>
      <c r="D23203">
        <v>47.524346999999899</v>
      </c>
    </row>
    <row r="23204" spans="1:4" x14ac:dyDescent="0.3">
      <c r="A23204" s="1" t="s">
        <v>424</v>
      </c>
      <c r="B23204">
        <v>10.1</v>
      </c>
      <c r="C23204">
        <v>145.737539999999</v>
      </c>
      <c r="D23204">
        <v>47.728941999999897</v>
      </c>
    </row>
    <row r="23205" spans="1:4" x14ac:dyDescent="0.3">
      <c r="A23205" s="1" t="s">
        <v>424</v>
      </c>
      <c r="B23205">
        <v>10.1</v>
      </c>
      <c r="C23205">
        <v>145.12375999999901</v>
      </c>
      <c r="D23205">
        <v>47.728941999999897</v>
      </c>
    </row>
    <row r="23206" spans="1:4" x14ac:dyDescent="0.3">
      <c r="A23206" s="1" t="s">
        <v>424</v>
      </c>
      <c r="B23206">
        <v>10.1</v>
      </c>
      <c r="C23206">
        <v>144.10077999999899</v>
      </c>
      <c r="D23206">
        <v>47.933536999999902</v>
      </c>
    </row>
    <row r="23207" spans="1:4" x14ac:dyDescent="0.3">
      <c r="A23207" s="1" t="s">
        <v>424</v>
      </c>
      <c r="B23207">
        <v>10.1</v>
      </c>
      <c r="C23207">
        <v>143.077809999999</v>
      </c>
      <c r="D23207">
        <v>47.933536999999902</v>
      </c>
    </row>
    <row r="23208" spans="1:4" x14ac:dyDescent="0.3">
      <c r="A23208" s="1" t="s">
        <v>424</v>
      </c>
      <c r="B23208">
        <v>10.1</v>
      </c>
      <c r="C23208">
        <v>141.85023999999899</v>
      </c>
      <c r="D23208">
        <v>47.933536999999902</v>
      </c>
    </row>
    <row r="23209" spans="1:4" x14ac:dyDescent="0.3">
      <c r="A23209" s="1" t="s">
        <v>424</v>
      </c>
      <c r="B23209">
        <v>10.1</v>
      </c>
      <c r="C23209">
        <v>141.031859999999</v>
      </c>
      <c r="D23209">
        <v>47.933536999999902</v>
      </c>
    </row>
    <row r="23210" spans="1:4" x14ac:dyDescent="0.3">
      <c r="A23210" s="1" t="s">
        <v>424</v>
      </c>
      <c r="B23210">
        <v>10.1</v>
      </c>
      <c r="C23210">
        <v>140.827259999999</v>
      </c>
      <c r="D23210">
        <v>48.138131999999899</v>
      </c>
    </row>
    <row r="23211" spans="1:4" x14ac:dyDescent="0.3">
      <c r="A23211" s="1" t="s">
        <v>424</v>
      </c>
      <c r="B23211">
        <v>10.1</v>
      </c>
      <c r="C23211">
        <v>140.00887999999901</v>
      </c>
      <c r="D23211">
        <v>48.956512999999902</v>
      </c>
    </row>
    <row r="23212" spans="1:4" x14ac:dyDescent="0.3">
      <c r="A23212" s="1" t="s">
        <v>424</v>
      </c>
      <c r="B23212">
        <v>10.1</v>
      </c>
      <c r="C23212">
        <v>138.372119999999</v>
      </c>
      <c r="D23212">
        <v>50.184081999999897</v>
      </c>
    </row>
    <row r="23213" spans="1:4" x14ac:dyDescent="0.3">
      <c r="A23213" s="1" t="s">
        <v>424</v>
      </c>
      <c r="B23213">
        <v>10.1</v>
      </c>
      <c r="C23213">
        <v>136.73535999999899</v>
      </c>
      <c r="D23213">
        <v>51.616247999999899</v>
      </c>
    </row>
    <row r="23214" spans="1:4" x14ac:dyDescent="0.3">
      <c r="A23214" s="1" t="s">
        <v>424</v>
      </c>
      <c r="B23214">
        <v>10.1</v>
      </c>
      <c r="C23214">
        <v>135.30318999999901</v>
      </c>
      <c r="D23214">
        <v>52.434628999999902</v>
      </c>
    </row>
    <row r="23215" spans="1:4" x14ac:dyDescent="0.3">
      <c r="A23215" s="1" t="s">
        <v>424</v>
      </c>
      <c r="B23215">
        <v>10.1</v>
      </c>
      <c r="C23215">
        <v>133.461829999999</v>
      </c>
      <c r="D23215">
        <v>52.434628999999902</v>
      </c>
    </row>
    <row r="23216" spans="1:4" x14ac:dyDescent="0.3">
      <c r="A23216" s="1" t="s">
        <v>424</v>
      </c>
      <c r="B23216">
        <v>10.1</v>
      </c>
      <c r="C23216">
        <v>132.84804999999901</v>
      </c>
      <c r="D23216">
        <v>52.639223999999899</v>
      </c>
    </row>
    <row r="23217" spans="1:4" x14ac:dyDescent="0.3">
      <c r="A23217" s="1" t="s">
        <v>424</v>
      </c>
      <c r="B23217">
        <v>10.1</v>
      </c>
      <c r="C23217">
        <v>132.23425999999901</v>
      </c>
      <c r="D23217">
        <v>52.673393999999902</v>
      </c>
    </row>
    <row r="23218" spans="1:4" x14ac:dyDescent="0.3">
      <c r="A23218" s="1" t="s">
        <v>424</v>
      </c>
      <c r="B23218">
        <v>10.1</v>
      </c>
      <c r="C23218">
        <v>131.82506999999899</v>
      </c>
      <c r="D23218">
        <v>52.843821999999903</v>
      </c>
    </row>
    <row r="23219" spans="1:4" x14ac:dyDescent="0.3">
      <c r="A23219" s="1" t="s">
        <v>424</v>
      </c>
      <c r="B23219">
        <v>10.1</v>
      </c>
      <c r="C23219">
        <v>131.41587999999899</v>
      </c>
      <c r="D23219">
        <v>53.048416999999901</v>
      </c>
    </row>
    <row r="23220" spans="1:4" x14ac:dyDescent="0.3">
      <c r="A23220" s="1" t="s">
        <v>424</v>
      </c>
      <c r="B23220">
        <v>10.1</v>
      </c>
      <c r="C23220">
        <v>129.98371999999901</v>
      </c>
      <c r="D23220">
        <v>53.048416999999901</v>
      </c>
    </row>
    <row r="23221" spans="1:4" x14ac:dyDescent="0.3">
      <c r="A23221" s="1" t="s">
        <v>424</v>
      </c>
      <c r="B23221">
        <v>10.1</v>
      </c>
      <c r="C23221">
        <v>128.551549999999</v>
      </c>
      <c r="D23221">
        <v>53.662201999999901</v>
      </c>
    </row>
    <row r="23222" spans="1:4" x14ac:dyDescent="0.3">
      <c r="A23222" s="1" t="s">
        <v>424</v>
      </c>
      <c r="B23222">
        <v>10.1</v>
      </c>
      <c r="C23222">
        <v>127.93776999999901</v>
      </c>
      <c r="D23222">
        <v>54.685177999999901</v>
      </c>
    </row>
    <row r="23223" spans="1:4" x14ac:dyDescent="0.3">
      <c r="A23223" s="1" t="s">
        <v>424</v>
      </c>
      <c r="B23223">
        <v>10.1</v>
      </c>
      <c r="C23223">
        <v>127.528579999999</v>
      </c>
      <c r="D23223">
        <v>55.298963999999899</v>
      </c>
    </row>
    <row r="23224" spans="1:4" x14ac:dyDescent="0.3">
      <c r="A23224" s="1" t="s">
        <v>424</v>
      </c>
      <c r="B23224">
        <v>10.1</v>
      </c>
      <c r="C23224">
        <v>126.914789999999</v>
      </c>
      <c r="D23224">
        <v>56.117343999999903</v>
      </c>
    </row>
    <row r="23225" spans="1:4" x14ac:dyDescent="0.3">
      <c r="A23225" s="1" t="s">
        <v>424</v>
      </c>
      <c r="B23225">
        <v>10.1</v>
      </c>
      <c r="C23225">
        <v>125.07342999999899</v>
      </c>
      <c r="D23225">
        <v>56.935721999999899</v>
      </c>
    </row>
    <row r="23226" spans="1:4" x14ac:dyDescent="0.3">
      <c r="A23226" s="1" t="s">
        <v>424</v>
      </c>
      <c r="B23226">
        <v>10.1</v>
      </c>
      <c r="C23226">
        <v>124.05045999999901</v>
      </c>
      <c r="D23226">
        <v>56.935721999999899</v>
      </c>
    </row>
    <row r="23227" spans="1:4" x14ac:dyDescent="0.3">
      <c r="A23227" s="1" t="s">
        <v>424</v>
      </c>
      <c r="B23227">
        <v>10.1</v>
      </c>
      <c r="C23227">
        <v>122.209099999999</v>
      </c>
      <c r="D23227">
        <v>57.754102999999901</v>
      </c>
    </row>
    <row r="23228" spans="1:4" x14ac:dyDescent="0.3">
      <c r="A23228" s="1" t="s">
        <v>424</v>
      </c>
      <c r="B23228">
        <v>10.1</v>
      </c>
      <c r="C23228">
        <v>119.753959999999</v>
      </c>
      <c r="D23228">
        <v>58.026827999999902</v>
      </c>
    </row>
    <row r="23229" spans="1:4" x14ac:dyDescent="0.3">
      <c r="A23229" s="1" t="s">
        <v>424</v>
      </c>
      <c r="B23229">
        <v>10.1</v>
      </c>
      <c r="C23229">
        <v>118.93557999999901</v>
      </c>
      <c r="D23229">
        <v>59.800053999999903</v>
      </c>
    </row>
    <row r="23230" spans="1:4" x14ac:dyDescent="0.3">
      <c r="A23230" s="1" t="s">
        <v>424</v>
      </c>
      <c r="B23230">
        <v>10.1</v>
      </c>
      <c r="C23230">
        <v>117.70800999999901</v>
      </c>
      <c r="D23230">
        <v>60.618434999999998</v>
      </c>
    </row>
    <row r="23231" spans="1:4" x14ac:dyDescent="0.3">
      <c r="A23231" s="1" t="s">
        <v>424</v>
      </c>
      <c r="B23231">
        <v>10.1</v>
      </c>
      <c r="C23231">
        <v>117.094219999999</v>
      </c>
      <c r="D23231">
        <v>62.664386999999998</v>
      </c>
    </row>
    <row r="23232" spans="1:4" x14ac:dyDescent="0.3">
      <c r="A23232" s="1" t="s">
        <v>424</v>
      </c>
      <c r="B23232">
        <v>10.1</v>
      </c>
      <c r="C23232">
        <v>116.88963</v>
      </c>
      <c r="D23232">
        <v>63.687362</v>
      </c>
    </row>
    <row r="23233" spans="1:4" x14ac:dyDescent="0.3">
      <c r="A23233" s="1" t="s">
        <v>424</v>
      </c>
      <c r="B23233">
        <v>10.1</v>
      </c>
      <c r="C23233">
        <v>116.68503</v>
      </c>
      <c r="D23233">
        <v>63.687362</v>
      </c>
    </row>
    <row r="23234" spans="1:4" x14ac:dyDescent="0.3">
      <c r="A23234" s="1" t="s">
        <v>424</v>
      </c>
      <c r="B23234">
        <v>10.1</v>
      </c>
      <c r="C23234">
        <v>115.66206</v>
      </c>
      <c r="D23234">
        <v>64.710337999999993</v>
      </c>
    </row>
    <row r="23235" spans="1:4" x14ac:dyDescent="0.3">
      <c r="A23235" s="1" t="s">
        <v>424</v>
      </c>
      <c r="B23235">
        <v>10.1</v>
      </c>
      <c r="C23235">
        <v>115.25287</v>
      </c>
      <c r="D23235">
        <v>67.574670999999995</v>
      </c>
    </row>
    <row r="23236" spans="1:4" x14ac:dyDescent="0.3">
      <c r="A23236" s="1" t="s">
        <v>424</v>
      </c>
      <c r="B23236">
        <v>10.1</v>
      </c>
      <c r="C23236">
        <v>115.04827</v>
      </c>
      <c r="D23236">
        <v>68.802242000000007</v>
      </c>
    </row>
    <row r="23237" spans="1:4" x14ac:dyDescent="0.3">
      <c r="A23237" s="1" t="s">
        <v>424</v>
      </c>
      <c r="B23237">
        <v>10.1</v>
      </c>
      <c r="C23237">
        <v>114.84368000000001</v>
      </c>
      <c r="D23237">
        <v>68.802242000000007</v>
      </c>
    </row>
    <row r="23238" spans="1:4" x14ac:dyDescent="0.3">
      <c r="A23238" s="1" t="s">
        <v>424</v>
      </c>
      <c r="B23238">
        <v>10.1</v>
      </c>
      <c r="C23238">
        <v>113.61611000000001</v>
      </c>
      <c r="D23238">
        <v>69.825216999999995</v>
      </c>
    </row>
    <row r="23239" spans="1:4" x14ac:dyDescent="0.3">
      <c r="A23239" s="1" t="s">
        <v>424</v>
      </c>
      <c r="B23239">
        <v>10.1</v>
      </c>
      <c r="C23239">
        <v>112.79772</v>
      </c>
      <c r="D23239">
        <v>71.871168999999995</v>
      </c>
    </row>
    <row r="23240" spans="1:4" x14ac:dyDescent="0.3">
      <c r="A23240" s="1" t="s">
        <v>424</v>
      </c>
      <c r="B23240">
        <v>10.1</v>
      </c>
      <c r="C23240">
        <v>110.20612</v>
      </c>
      <c r="D23240">
        <v>72.484953000000004</v>
      </c>
    </row>
    <row r="23241" spans="1:4" x14ac:dyDescent="0.3">
      <c r="A23241" s="1" t="s">
        <v>424</v>
      </c>
      <c r="B23241">
        <v>10.1</v>
      </c>
      <c r="C23241">
        <v>109.93339</v>
      </c>
      <c r="D23241">
        <v>73.507929000000004</v>
      </c>
    </row>
    <row r="23242" spans="1:4" x14ac:dyDescent="0.3">
      <c r="A23242" s="1" t="s">
        <v>424</v>
      </c>
      <c r="B23242">
        <v>10.1</v>
      </c>
      <c r="C23242">
        <v>109.11501</v>
      </c>
      <c r="D23242">
        <v>73.917118000000002</v>
      </c>
    </row>
    <row r="23243" spans="1:4" x14ac:dyDescent="0.3">
      <c r="A23243" s="1" t="s">
        <v>424</v>
      </c>
      <c r="B23243">
        <v>10.1</v>
      </c>
      <c r="C23243">
        <v>108.91042</v>
      </c>
      <c r="D23243">
        <v>73.917118000000002</v>
      </c>
    </row>
    <row r="23244" spans="1:4" x14ac:dyDescent="0.3">
      <c r="A23244" s="1" t="s">
        <v>424</v>
      </c>
      <c r="B23244">
        <v>10.1</v>
      </c>
      <c r="C23244">
        <v>107.88744</v>
      </c>
      <c r="D23244">
        <v>73.917118000000002</v>
      </c>
    </row>
    <row r="23245" spans="1:4" x14ac:dyDescent="0.3">
      <c r="A23245" s="1" t="s">
        <v>424</v>
      </c>
      <c r="B23245">
        <v>10.1</v>
      </c>
      <c r="C23245">
        <v>107.06905999999999</v>
      </c>
      <c r="D23245">
        <v>73.712522000000007</v>
      </c>
    </row>
    <row r="23246" spans="1:4" x14ac:dyDescent="0.3">
      <c r="A23246" s="1" t="s">
        <v>424</v>
      </c>
      <c r="B23246">
        <v>10.1</v>
      </c>
      <c r="C23246">
        <v>106.45527</v>
      </c>
      <c r="D23246">
        <v>73.712522000000007</v>
      </c>
    </row>
    <row r="23247" spans="1:4" x14ac:dyDescent="0.3">
      <c r="A23247" s="1" t="s">
        <v>424</v>
      </c>
      <c r="B23247">
        <v>10.1</v>
      </c>
      <c r="C23247">
        <v>105.4323</v>
      </c>
      <c r="D23247">
        <v>73.712522000000007</v>
      </c>
    </row>
    <row r="23248" spans="1:4" x14ac:dyDescent="0.3">
      <c r="A23248" s="1" t="s">
        <v>424</v>
      </c>
      <c r="B23248">
        <v>10.1</v>
      </c>
      <c r="C23248">
        <v>104.61391999999999</v>
      </c>
      <c r="D23248">
        <v>73.576057000000006</v>
      </c>
    </row>
    <row r="23249" spans="1:4" x14ac:dyDescent="0.3">
      <c r="A23249" s="1" t="s">
        <v>424</v>
      </c>
      <c r="B23249">
        <v>10.1</v>
      </c>
      <c r="C23249">
        <v>104.40931999999999</v>
      </c>
      <c r="D23249">
        <v>73.507926999999995</v>
      </c>
    </row>
    <row r="23250" spans="1:4" x14ac:dyDescent="0.3">
      <c r="A23250" s="1" t="s">
        <v>424</v>
      </c>
      <c r="B23250">
        <v>10.1</v>
      </c>
      <c r="C23250">
        <v>103.18174999999999</v>
      </c>
      <c r="D23250">
        <v>73.507926999999995</v>
      </c>
    </row>
    <row r="23251" spans="1:4" x14ac:dyDescent="0.3">
      <c r="A23251" s="1" t="s">
        <v>424</v>
      </c>
      <c r="B23251">
        <v>10.1</v>
      </c>
      <c r="C23251">
        <v>101.74959</v>
      </c>
      <c r="D23251">
        <v>73.507926999999995</v>
      </c>
    </row>
    <row r="23252" spans="1:4" x14ac:dyDescent="0.3">
      <c r="A23252" s="1" t="s">
        <v>424</v>
      </c>
      <c r="B23252">
        <v>10.1</v>
      </c>
      <c r="C23252">
        <v>100.93120999999999</v>
      </c>
      <c r="D23252">
        <v>73.507929000000004</v>
      </c>
    </row>
    <row r="23253" spans="1:4" x14ac:dyDescent="0.3">
      <c r="A23253" s="1" t="s">
        <v>424</v>
      </c>
      <c r="B23253">
        <v>10.1</v>
      </c>
      <c r="C23253">
        <v>100.11283</v>
      </c>
      <c r="D23253">
        <v>73.337502000000001</v>
      </c>
    </row>
    <row r="23254" spans="1:4" x14ac:dyDescent="0.3">
      <c r="A23254" s="1" t="s">
        <v>424</v>
      </c>
      <c r="B23254">
        <v>10.1</v>
      </c>
      <c r="C23254">
        <v>99.908230000000003</v>
      </c>
      <c r="D23254">
        <v>73.303331999999997</v>
      </c>
    </row>
    <row r="23255" spans="1:4" x14ac:dyDescent="0.3">
      <c r="A23255" s="1" t="s">
        <v>424</v>
      </c>
      <c r="B23255">
        <v>10.1</v>
      </c>
      <c r="C23255">
        <v>99.089849999999998</v>
      </c>
      <c r="D23255">
        <v>73.098737</v>
      </c>
    </row>
    <row r="23256" spans="1:4" x14ac:dyDescent="0.3">
      <c r="A23256" s="1" t="s">
        <v>424</v>
      </c>
      <c r="B23256">
        <v>10.1</v>
      </c>
      <c r="C23256">
        <v>96.430109999999999</v>
      </c>
      <c r="D23256">
        <v>73.098737</v>
      </c>
    </row>
    <row r="23257" spans="1:4" x14ac:dyDescent="0.3">
      <c r="A23257" s="1" t="s">
        <v>424</v>
      </c>
      <c r="B23257">
        <v>10.1</v>
      </c>
      <c r="C23257">
        <v>94.179569999999998</v>
      </c>
      <c r="D23257">
        <v>72.894142000000002</v>
      </c>
    </row>
    <row r="23258" spans="1:4" x14ac:dyDescent="0.3">
      <c r="A23258" s="1" t="s">
        <v>424</v>
      </c>
      <c r="B23258">
        <v>10.1</v>
      </c>
      <c r="C23258">
        <v>91.929019999999994</v>
      </c>
      <c r="D23258">
        <v>72.894142000000002</v>
      </c>
    </row>
    <row r="23259" spans="1:4" x14ac:dyDescent="0.3">
      <c r="A23259" s="1" t="s">
        <v>424</v>
      </c>
      <c r="B23259">
        <v>10.1</v>
      </c>
      <c r="C23259">
        <v>90.906049999999993</v>
      </c>
      <c r="D23259">
        <v>72.894142000000002</v>
      </c>
    </row>
    <row r="23260" spans="1:4" x14ac:dyDescent="0.3">
      <c r="A23260" s="1" t="s">
        <v>424</v>
      </c>
      <c r="B23260">
        <v>10.1</v>
      </c>
      <c r="C23260">
        <v>90.701449999999994</v>
      </c>
      <c r="D23260">
        <v>72.689549999999997</v>
      </c>
    </row>
    <row r="23261" spans="1:4" x14ac:dyDescent="0.3">
      <c r="A23261" s="1" t="s">
        <v>424</v>
      </c>
      <c r="B23261">
        <v>10.1</v>
      </c>
      <c r="C23261">
        <v>90.087669999999903</v>
      </c>
      <c r="D23261">
        <v>72.519121999999996</v>
      </c>
    </row>
    <row r="23262" spans="1:4" x14ac:dyDescent="0.3">
      <c r="A23262" s="1" t="s">
        <v>424</v>
      </c>
      <c r="B23262">
        <v>10.1</v>
      </c>
      <c r="C23262">
        <v>87.632529999999903</v>
      </c>
      <c r="D23262">
        <v>72.348489000000001</v>
      </c>
    </row>
    <row r="23263" spans="1:4" x14ac:dyDescent="0.3">
      <c r="A23263" s="1" t="s">
        <v>424</v>
      </c>
      <c r="B23263">
        <v>10.1</v>
      </c>
      <c r="C23263">
        <v>86.814139999999995</v>
      </c>
      <c r="D23263">
        <v>72.109932000000001</v>
      </c>
    </row>
    <row r="23264" spans="1:4" x14ac:dyDescent="0.3">
      <c r="A23264" s="1" t="s">
        <v>424</v>
      </c>
      <c r="B23264">
        <v>10.1</v>
      </c>
      <c r="C23264">
        <v>86.404949999999999</v>
      </c>
      <c r="D23264">
        <v>72.041591999999994</v>
      </c>
    </row>
    <row r="23265" spans="1:4" x14ac:dyDescent="0.3">
      <c r="A23265" s="1" t="s">
        <v>424</v>
      </c>
      <c r="B23265">
        <v>10.1</v>
      </c>
      <c r="C23265">
        <v>85.381979999999999</v>
      </c>
      <c r="D23265">
        <v>71.871163999999993</v>
      </c>
    </row>
    <row r="23266" spans="1:4" x14ac:dyDescent="0.3">
      <c r="A23266" s="1" t="s">
        <v>424</v>
      </c>
      <c r="B23266">
        <v>10.1</v>
      </c>
      <c r="C23266">
        <v>84.154409999999999</v>
      </c>
      <c r="D23266">
        <v>71.461978999999999</v>
      </c>
    </row>
    <row r="23267" spans="1:4" x14ac:dyDescent="0.3">
      <c r="A23267" s="1" t="s">
        <v>424</v>
      </c>
      <c r="B23267">
        <v>10.1</v>
      </c>
      <c r="C23267">
        <v>83.336029999999994</v>
      </c>
      <c r="D23267">
        <v>71.461978999999999</v>
      </c>
    </row>
    <row r="23268" spans="1:4" x14ac:dyDescent="0.3">
      <c r="A23268" s="1" t="s">
        <v>424</v>
      </c>
      <c r="B23268">
        <v>10.1</v>
      </c>
      <c r="C23268">
        <v>82.722239999999999</v>
      </c>
      <c r="D23268">
        <v>71.461978000000002</v>
      </c>
    </row>
    <row r="23269" spans="1:4" x14ac:dyDescent="0.3">
      <c r="A23269" s="1" t="s">
        <v>424</v>
      </c>
      <c r="B23269">
        <v>10.1</v>
      </c>
      <c r="C23269">
        <v>81.699269999999999</v>
      </c>
      <c r="D23269">
        <v>71.325513000000001</v>
      </c>
    </row>
    <row r="23270" spans="1:4" x14ac:dyDescent="0.3">
      <c r="A23270" s="1" t="s">
        <v>424</v>
      </c>
      <c r="B23270">
        <v>10.1</v>
      </c>
      <c r="C23270">
        <v>78.630340000000004</v>
      </c>
      <c r="D23270">
        <v>71.257383000000004</v>
      </c>
    </row>
    <row r="23271" spans="1:4" x14ac:dyDescent="0.3">
      <c r="A23271" s="1" t="s">
        <v>424</v>
      </c>
      <c r="B23271">
        <v>10.1</v>
      </c>
      <c r="C23271">
        <v>77.811959999999999</v>
      </c>
      <c r="D23271">
        <v>71.086956000000001</v>
      </c>
    </row>
    <row r="23272" spans="1:4" x14ac:dyDescent="0.3">
      <c r="A23272" s="1" t="s">
        <v>424</v>
      </c>
      <c r="B23272">
        <v>10.1</v>
      </c>
      <c r="C23272">
        <v>77.402770000000004</v>
      </c>
      <c r="D23272">
        <v>71.052785999999998</v>
      </c>
    </row>
    <row r="23273" spans="1:4" x14ac:dyDescent="0.3">
      <c r="A23273" s="1" t="s">
        <v>424</v>
      </c>
      <c r="B23273">
        <v>10.1</v>
      </c>
      <c r="C23273">
        <v>76.584389999999999</v>
      </c>
      <c r="D23273">
        <v>70.882358999999994</v>
      </c>
    </row>
    <row r="23274" spans="1:4" x14ac:dyDescent="0.3">
      <c r="A23274" s="1" t="s">
        <v>424</v>
      </c>
      <c r="B23274">
        <v>10.1</v>
      </c>
      <c r="C23274">
        <v>69.832750000000004</v>
      </c>
      <c r="D23274">
        <v>70.814018999999902</v>
      </c>
    </row>
    <row r="23275" spans="1:4" x14ac:dyDescent="0.3">
      <c r="A23275" s="1" t="s">
        <v>424</v>
      </c>
      <c r="B23275">
        <v>10.1</v>
      </c>
      <c r="C23275">
        <v>67.5822</v>
      </c>
      <c r="D23275">
        <v>70.643590999999901</v>
      </c>
    </row>
    <row r="23276" spans="1:4" x14ac:dyDescent="0.3">
      <c r="A23276" s="1" t="s">
        <v>424</v>
      </c>
      <c r="B23276">
        <v>10.1</v>
      </c>
      <c r="C23276">
        <v>65.536249999999995</v>
      </c>
      <c r="D23276">
        <v>70.643590999999901</v>
      </c>
    </row>
    <row r="23277" spans="1:4" x14ac:dyDescent="0.3">
      <c r="A23277" s="1" t="s">
        <v>424</v>
      </c>
      <c r="B23277">
        <v>10.1</v>
      </c>
      <c r="C23277">
        <v>60.625969999999903</v>
      </c>
      <c r="D23277">
        <v>70.643590999999901</v>
      </c>
    </row>
    <row r="23278" spans="1:4" x14ac:dyDescent="0.3">
      <c r="A23278" s="1" t="s">
        <v>424</v>
      </c>
      <c r="B23278">
        <v>10.1</v>
      </c>
      <c r="C23278">
        <v>60.012179999999901</v>
      </c>
      <c r="D23278">
        <v>70.848185999999899</v>
      </c>
    </row>
    <row r="23279" spans="1:4" x14ac:dyDescent="0.3">
      <c r="A23279" s="1" t="s">
        <v>424</v>
      </c>
      <c r="B23279">
        <v>10.1</v>
      </c>
      <c r="C23279">
        <v>59.602989999999899</v>
      </c>
      <c r="D23279">
        <v>70.882355999999902</v>
      </c>
    </row>
    <row r="23280" spans="1:4" x14ac:dyDescent="0.3">
      <c r="A23280" s="1" t="s">
        <v>424</v>
      </c>
      <c r="B23280">
        <v>10.1</v>
      </c>
      <c r="C23280">
        <v>58.580009999999902</v>
      </c>
      <c r="D23280">
        <v>71.223210999999907</v>
      </c>
    </row>
    <row r="23281" spans="1:4" x14ac:dyDescent="0.3">
      <c r="A23281" s="1" t="s">
        <v>424</v>
      </c>
      <c r="B23281">
        <v>10.1</v>
      </c>
      <c r="C23281">
        <v>57.147839999999903</v>
      </c>
      <c r="D23281">
        <v>71.291550999999998</v>
      </c>
    </row>
    <row r="23282" spans="1:4" x14ac:dyDescent="0.3">
      <c r="A23282" s="1" t="s">
        <v>424</v>
      </c>
      <c r="B23282">
        <v>10.1</v>
      </c>
      <c r="C23282">
        <v>56.329459999999898</v>
      </c>
      <c r="D23282">
        <v>71.461978999999999</v>
      </c>
    </row>
    <row r="23283" spans="1:4" x14ac:dyDescent="0.3">
      <c r="A23283" s="1" t="s">
        <v>424</v>
      </c>
      <c r="B23283">
        <v>10.1</v>
      </c>
      <c r="C23283">
        <v>55.7156799999999</v>
      </c>
      <c r="D23283">
        <v>71.666573999999997</v>
      </c>
    </row>
    <row r="23284" spans="1:4" x14ac:dyDescent="0.3">
      <c r="A23284" s="1" t="s">
        <v>424</v>
      </c>
      <c r="B23284">
        <v>10.1</v>
      </c>
      <c r="C23284">
        <v>54.2835099999999</v>
      </c>
      <c r="D23284">
        <v>71.871163999999993</v>
      </c>
    </row>
    <row r="23285" spans="1:4" x14ac:dyDescent="0.3">
      <c r="A23285" s="1" t="s">
        <v>424</v>
      </c>
      <c r="B23285">
        <v>10.1</v>
      </c>
      <c r="C23285">
        <v>52.032969999999899</v>
      </c>
      <c r="D23285">
        <v>71.871163999999993</v>
      </c>
    </row>
    <row r="23286" spans="1:4" x14ac:dyDescent="0.3">
      <c r="A23286" s="1" t="s">
        <v>424</v>
      </c>
      <c r="B23286">
        <v>10.1</v>
      </c>
      <c r="C23286">
        <v>51.009989999999902</v>
      </c>
      <c r="D23286">
        <v>71.871168999999995</v>
      </c>
    </row>
    <row r="23287" spans="1:4" x14ac:dyDescent="0.3">
      <c r="A23287" s="1" t="s">
        <v>424</v>
      </c>
      <c r="B23287">
        <v>10.1</v>
      </c>
      <c r="C23287">
        <v>50.6007999999999</v>
      </c>
      <c r="D23287">
        <v>71.871168999999995</v>
      </c>
    </row>
    <row r="23288" spans="1:4" x14ac:dyDescent="0.3">
      <c r="A23288" s="1" t="s">
        <v>424</v>
      </c>
      <c r="B23288">
        <v>10.1</v>
      </c>
      <c r="C23288">
        <v>49.782419999999902</v>
      </c>
      <c r="D23288">
        <v>71.768870999999905</v>
      </c>
    </row>
    <row r="23289" spans="1:4" x14ac:dyDescent="0.3">
      <c r="A23289" s="1" t="s">
        <v>424</v>
      </c>
      <c r="B23289">
        <v>10.1</v>
      </c>
      <c r="C23289">
        <v>45.895109999999903</v>
      </c>
      <c r="D23289">
        <v>71.871168999999995</v>
      </c>
    </row>
    <row r="23290" spans="1:4" x14ac:dyDescent="0.3">
      <c r="A23290" s="1" t="s">
        <v>424</v>
      </c>
      <c r="B23290">
        <v>10.1</v>
      </c>
      <c r="C23290">
        <v>44.872129999999999</v>
      </c>
      <c r="D23290">
        <v>71.871163999999993</v>
      </c>
    </row>
    <row r="23291" spans="1:4" x14ac:dyDescent="0.3">
      <c r="A23291" s="1" t="s">
        <v>424</v>
      </c>
      <c r="B23291">
        <v>10.1</v>
      </c>
      <c r="C23291">
        <v>43.03078</v>
      </c>
      <c r="D23291">
        <v>71.871163999999993</v>
      </c>
    </row>
    <row r="23292" spans="1:4" x14ac:dyDescent="0.3">
      <c r="A23292" s="1" t="s">
        <v>424</v>
      </c>
      <c r="B23292">
        <v>10.1</v>
      </c>
      <c r="C23292">
        <v>42.007800000000003</v>
      </c>
      <c r="D23292">
        <v>71.871163999999993</v>
      </c>
    </row>
    <row r="23293" spans="1:4" x14ac:dyDescent="0.3">
      <c r="A23293" s="1" t="s">
        <v>424</v>
      </c>
      <c r="B23293">
        <v>10.1</v>
      </c>
      <c r="C23293">
        <v>41.80321</v>
      </c>
      <c r="D23293">
        <v>72.109926999999999</v>
      </c>
    </row>
    <row r="23294" spans="1:4" x14ac:dyDescent="0.3">
      <c r="A23294" s="1" t="s">
        <v>424</v>
      </c>
      <c r="B23294">
        <v>10.1</v>
      </c>
      <c r="C23294">
        <v>40.780230000000003</v>
      </c>
      <c r="D23294">
        <v>72.280354000000003</v>
      </c>
    </row>
    <row r="23295" spans="1:4" x14ac:dyDescent="0.3">
      <c r="A23295" s="1" t="s">
        <v>424</v>
      </c>
      <c r="B23295">
        <v>10.1</v>
      </c>
      <c r="C23295">
        <v>36.483730000000001</v>
      </c>
      <c r="D23295">
        <v>72.314524000000006</v>
      </c>
    </row>
    <row r="23296" spans="1:4" x14ac:dyDescent="0.3">
      <c r="A23296" s="1" t="s">
        <v>424</v>
      </c>
      <c r="B23296">
        <v>10.1</v>
      </c>
      <c r="C23296">
        <v>35.460760000000001</v>
      </c>
      <c r="D23296">
        <v>72.655378999999996</v>
      </c>
    </row>
    <row r="23297" spans="1:4" x14ac:dyDescent="0.3">
      <c r="A23297" s="1" t="s">
        <v>424</v>
      </c>
      <c r="B23297">
        <v>10.1</v>
      </c>
      <c r="C23297">
        <v>34.23319</v>
      </c>
      <c r="D23297">
        <v>72.689549</v>
      </c>
    </row>
    <row r="23298" spans="1:4" x14ac:dyDescent="0.3">
      <c r="A23298" s="1" t="s">
        <v>424</v>
      </c>
      <c r="B23298">
        <v>10.1</v>
      </c>
      <c r="C23298">
        <v>33.00562</v>
      </c>
      <c r="D23298">
        <v>72.894142000000002</v>
      </c>
    </row>
    <row r="23299" spans="1:4" x14ac:dyDescent="0.3">
      <c r="A23299" s="1" t="s">
        <v>424</v>
      </c>
      <c r="B23299">
        <v>10.1</v>
      </c>
      <c r="C23299">
        <v>32.801020000000001</v>
      </c>
      <c r="D23299">
        <v>72.894142000000002</v>
      </c>
    </row>
    <row r="23300" spans="1:4" x14ac:dyDescent="0.3">
      <c r="A23300" s="1" t="s">
        <v>428</v>
      </c>
      <c r="B23300" t="s">
        <v>414</v>
      </c>
      <c r="C23300">
        <v>42.675679000000002</v>
      </c>
      <c r="D23300">
        <v>186.10919999999999</v>
      </c>
    </row>
    <row r="23301" spans="1:4" x14ac:dyDescent="0.3">
      <c r="A23301" s="1" t="s">
        <v>428</v>
      </c>
      <c r="B23301" t="s">
        <v>414</v>
      </c>
      <c r="C23301">
        <v>43.734009</v>
      </c>
      <c r="D23301">
        <v>186.63835999999901</v>
      </c>
    </row>
    <row r="23302" spans="1:4" x14ac:dyDescent="0.3">
      <c r="A23302" s="1" t="s">
        <v>428</v>
      </c>
      <c r="B23302" t="s">
        <v>414</v>
      </c>
      <c r="C23302">
        <v>44.042779000000003</v>
      </c>
      <c r="D23302">
        <v>186.41794999999999</v>
      </c>
    </row>
    <row r="23303" spans="1:4" x14ac:dyDescent="0.3">
      <c r="A23303" s="1" t="s">
        <v>428</v>
      </c>
      <c r="B23303" t="s">
        <v>414</v>
      </c>
      <c r="C23303">
        <v>45.850679</v>
      </c>
      <c r="D23303">
        <v>185.84466999999901</v>
      </c>
    </row>
    <row r="23304" spans="1:4" x14ac:dyDescent="0.3">
      <c r="A23304" s="1" t="s">
        <v>428</v>
      </c>
      <c r="B23304" t="s">
        <v>414</v>
      </c>
      <c r="C23304">
        <v>48.496513999999998</v>
      </c>
      <c r="D23304">
        <v>185.75646999999901</v>
      </c>
    </row>
    <row r="23305" spans="1:4" x14ac:dyDescent="0.3">
      <c r="A23305" s="1" t="s">
        <v>428</v>
      </c>
      <c r="B23305" t="s">
        <v>414</v>
      </c>
      <c r="C23305">
        <v>49.554848</v>
      </c>
      <c r="D23305">
        <v>185.58006999999901</v>
      </c>
    </row>
    <row r="23306" spans="1:4" x14ac:dyDescent="0.3">
      <c r="A23306" s="1" t="s">
        <v>428</v>
      </c>
      <c r="B23306" t="s">
        <v>414</v>
      </c>
      <c r="C23306">
        <v>52.994430999999999</v>
      </c>
      <c r="D23306">
        <v>185.58006999999901</v>
      </c>
    </row>
    <row r="23307" spans="1:4" x14ac:dyDescent="0.3">
      <c r="A23307" s="1" t="s">
        <v>428</v>
      </c>
      <c r="B23307" t="s">
        <v>414</v>
      </c>
      <c r="C23307">
        <v>54.581930999999997</v>
      </c>
      <c r="D23307">
        <v>185.49186999999901</v>
      </c>
    </row>
    <row r="23308" spans="1:4" x14ac:dyDescent="0.3">
      <c r="A23308" s="1" t="s">
        <v>428</v>
      </c>
      <c r="B23308" t="s">
        <v>414</v>
      </c>
      <c r="C23308">
        <v>56.698597999999997</v>
      </c>
      <c r="D23308">
        <v>185.31546999999901</v>
      </c>
    </row>
    <row r="23309" spans="1:4" x14ac:dyDescent="0.3">
      <c r="A23309" s="1" t="s">
        <v>428</v>
      </c>
      <c r="B23309" t="s">
        <v>414</v>
      </c>
      <c r="C23309">
        <v>58.021513999999897</v>
      </c>
      <c r="D23309">
        <v>185.27136999999999</v>
      </c>
    </row>
    <row r="23310" spans="1:4" x14ac:dyDescent="0.3">
      <c r="A23310" s="1" t="s">
        <v>428</v>
      </c>
      <c r="B23310" t="s">
        <v>414</v>
      </c>
      <c r="C23310">
        <v>59.873596999999997</v>
      </c>
      <c r="D23310">
        <v>185.05088999999899</v>
      </c>
    </row>
    <row r="23311" spans="1:4" x14ac:dyDescent="0.3">
      <c r="A23311" s="1" t="s">
        <v>428</v>
      </c>
      <c r="B23311" t="s">
        <v>414</v>
      </c>
      <c r="C23311">
        <v>61.196513999999901</v>
      </c>
      <c r="D23311">
        <v>185.05088999999899</v>
      </c>
    </row>
    <row r="23312" spans="1:4" x14ac:dyDescent="0.3">
      <c r="A23312" s="1" t="s">
        <v>428</v>
      </c>
      <c r="B23312" t="s">
        <v>414</v>
      </c>
      <c r="C23312">
        <v>64.106930999999904</v>
      </c>
      <c r="D23312">
        <v>185.05088999999899</v>
      </c>
    </row>
    <row r="23313" spans="1:4" x14ac:dyDescent="0.3">
      <c r="A23313" s="1" t="s">
        <v>428</v>
      </c>
      <c r="B23313" t="s">
        <v>414</v>
      </c>
      <c r="C23313">
        <v>65.694430999999994</v>
      </c>
      <c r="D23313">
        <v>184.78630999999999</v>
      </c>
    </row>
    <row r="23314" spans="1:4" x14ac:dyDescent="0.3">
      <c r="A23314" s="1" t="s">
        <v>428</v>
      </c>
      <c r="B23314" t="s">
        <v>414</v>
      </c>
      <c r="C23314">
        <v>67.811096999999904</v>
      </c>
      <c r="D23314">
        <v>184.78630999999999</v>
      </c>
    </row>
    <row r="23315" spans="1:4" x14ac:dyDescent="0.3">
      <c r="A23315" s="1" t="s">
        <v>428</v>
      </c>
      <c r="B23315" t="s">
        <v>414</v>
      </c>
      <c r="C23315">
        <v>69.398596999999995</v>
      </c>
      <c r="D23315">
        <v>184.52172999999999</v>
      </c>
    </row>
    <row r="23316" spans="1:4" x14ac:dyDescent="0.3">
      <c r="A23316" s="1" t="s">
        <v>428</v>
      </c>
      <c r="B23316" t="s">
        <v>414</v>
      </c>
      <c r="C23316">
        <v>70.721513999999999</v>
      </c>
      <c r="D23316">
        <v>184.52172999999999</v>
      </c>
    </row>
    <row r="23317" spans="1:4" x14ac:dyDescent="0.3">
      <c r="A23317" s="1" t="s">
        <v>428</v>
      </c>
      <c r="B23317" t="s">
        <v>414</v>
      </c>
      <c r="C23317">
        <v>72.044426999999999</v>
      </c>
      <c r="D23317">
        <v>178.83318999999901</v>
      </c>
    </row>
    <row r="23318" spans="1:4" x14ac:dyDescent="0.3">
      <c r="A23318" s="1" t="s">
        <v>428</v>
      </c>
      <c r="B23318" t="s">
        <v>414</v>
      </c>
      <c r="C23318">
        <v>72.132536999999999</v>
      </c>
      <c r="D23318">
        <v>181.34672999999901</v>
      </c>
    </row>
    <row r="23319" spans="1:4" x14ac:dyDescent="0.3">
      <c r="A23319" s="1" t="s">
        <v>428</v>
      </c>
      <c r="B23319" t="s">
        <v>414</v>
      </c>
      <c r="C23319">
        <v>73.367343000000005</v>
      </c>
      <c r="D23319">
        <v>178.70088999999999</v>
      </c>
    </row>
    <row r="23320" spans="1:4" x14ac:dyDescent="0.3">
      <c r="A23320" s="1" t="s">
        <v>428</v>
      </c>
      <c r="B23320" t="s">
        <v>414</v>
      </c>
      <c r="C23320">
        <v>74.161085</v>
      </c>
      <c r="D23320">
        <v>172.880079999999</v>
      </c>
    </row>
    <row r="23321" spans="1:4" x14ac:dyDescent="0.3">
      <c r="A23321" s="1" t="s">
        <v>428</v>
      </c>
      <c r="B23321" t="s">
        <v>414</v>
      </c>
      <c r="C23321">
        <v>74.161085</v>
      </c>
      <c r="D23321">
        <v>173.67382999999899</v>
      </c>
    </row>
    <row r="23322" spans="1:4" x14ac:dyDescent="0.3">
      <c r="A23322" s="1" t="s">
        <v>428</v>
      </c>
      <c r="B23322" t="s">
        <v>414</v>
      </c>
      <c r="C23322">
        <v>74.161088000000007</v>
      </c>
      <c r="D23322">
        <v>175.393619999999</v>
      </c>
    </row>
    <row r="23323" spans="1:4" x14ac:dyDescent="0.3">
      <c r="A23323" s="1" t="s">
        <v>428</v>
      </c>
      <c r="B23323" t="s">
        <v>414</v>
      </c>
      <c r="C23323">
        <v>74.161088000000007</v>
      </c>
      <c r="D23323">
        <v>171.29257999999899</v>
      </c>
    </row>
    <row r="23324" spans="1:4" x14ac:dyDescent="0.3">
      <c r="A23324" s="1" t="s">
        <v>428</v>
      </c>
      <c r="B23324" t="s">
        <v>414</v>
      </c>
      <c r="C23324">
        <v>74.425672000000006</v>
      </c>
      <c r="D23324">
        <v>169.96965999999901</v>
      </c>
    </row>
    <row r="23325" spans="1:4" x14ac:dyDescent="0.3">
      <c r="A23325" s="1" t="s">
        <v>428</v>
      </c>
      <c r="B23325" t="s">
        <v>414</v>
      </c>
      <c r="C23325">
        <v>75.484004999999996</v>
      </c>
      <c r="D23325">
        <v>168.911329999999</v>
      </c>
    </row>
    <row r="23326" spans="1:4" x14ac:dyDescent="0.3">
      <c r="A23326" s="1" t="s">
        <v>428</v>
      </c>
      <c r="B23326" t="s">
        <v>414</v>
      </c>
      <c r="C23326">
        <v>76.806922</v>
      </c>
      <c r="D23326">
        <v>168.646749999999</v>
      </c>
    </row>
    <row r="23327" spans="1:4" x14ac:dyDescent="0.3">
      <c r="A23327" s="1" t="s">
        <v>428</v>
      </c>
      <c r="B23327" t="s">
        <v>414</v>
      </c>
      <c r="C23327">
        <v>77.865255000000005</v>
      </c>
      <c r="D23327">
        <v>168.646749999999</v>
      </c>
    </row>
    <row r="23328" spans="1:4" x14ac:dyDescent="0.3">
      <c r="A23328" s="1" t="s">
        <v>428</v>
      </c>
      <c r="B23328" t="s">
        <v>414</v>
      </c>
      <c r="C23328">
        <v>80.246504999999999</v>
      </c>
      <c r="D23328">
        <v>168.38216999999901</v>
      </c>
    </row>
    <row r="23329" spans="1:4" x14ac:dyDescent="0.3">
      <c r="A23329" s="1" t="s">
        <v>428</v>
      </c>
      <c r="B23329" t="s">
        <v>414</v>
      </c>
      <c r="C23329">
        <v>80.511088000000001</v>
      </c>
      <c r="D23329">
        <v>167.85299999999901</v>
      </c>
    </row>
    <row r="23330" spans="1:4" x14ac:dyDescent="0.3">
      <c r="A23330" s="1" t="s">
        <v>428</v>
      </c>
      <c r="B23330" t="s">
        <v>414</v>
      </c>
      <c r="C23330">
        <v>82.627754999999993</v>
      </c>
      <c r="D23330">
        <v>167.32382999999899</v>
      </c>
    </row>
    <row r="23331" spans="1:4" x14ac:dyDescent="0.3">
      <c r="A23331" s="1" t="s">
        <v>428</v>
      </c>
      <c r="B23331" t="s">
        <v>414</v>
      </c>
      <c r="C23331">
        <v>83.421504999999996</v>
      </c>
      <c r="D23331">
        <v>167.32382999999899</v>
      </c>
    </row>
    <row r="23332" spans="1:4" x14ac:dyDescent="0.3">
      <c r="A23332" s="1" t="s">
        <v>428</v>
      </c>
      <c r="B23332" t="s">
        <v>414</v>
      </c>
      <c r="C23332">
        <v>85.538171000000006</v>
      </c>
      <c r="D23332">
        <v>166.530079999999</v>
      </c>
    </row>
    <row r="23333" spans="1:4" x14ac:dyDescent="0.3">
      <c r="A23333" s="1" t="s">
        <v>428</v>
      </c>
      <c r="B23333" t="s">
        <v>414</v>
      </c>
      <c r="C23333">
        <v>86.331920999999994</v>
      </c>
      <c r="D23333">
        <v>166.26549999999901</v>
      </c>
    </row>
    <row r="23334" spans="1:4" x14ac:dyDescent="0.3">
      <c r="A23334" s="1" t="s">
        <v>428</v>
      </c>
      <c r="B23334" t="s">
        <v>414</v>
      </c>
      <c r="C23334">
        <v>88.184004999999999</v>
      </c>
      <c r="D23334">
        <v>166.00091999999901</v>
      </c>
    </row>
    <row r="23335" spans="1:4" x14ac:dyDescent="0.3">
      <c r="A23335" s="1" t="s">
        <v>428</v>
      </c>
      <c r="B23335" t="s">
        <v>414</v>
      </c>
      <c r="C23335">
        <v>89.242338000000004</v>
      </c>
      <c r="D23335">
        <v>165.73632999999899</v>
      </c>
    </row>
    <row r="23336" spans="1:4" x14ac:dyDescent="0.3">
      <c r="A23336" s="1" t="s">
        <v>428</v>
      </c>
      <c r="B23336" t="s">
        <v>414</v>
      </c>
      <c r="C23336">
        <v>91.094420999999997</v>
      </c>
      <c r="D23336">
        <v>166.26549999999901</v>
      </c>
    </row>
    <row r="23337" spans="1:4" x14ac:dyDescent="0.3">
      <c r="A23337" s="1" t="s">
        <v>428</v>
      </c>
      <c r="B23337" t="s">
        <v>414</v>
      </c>
      <c r="C23337">
        <v>91.888171</v>
      </c>
      <c r="D23337">
        <v>166.794669999999</v>
      </c>
    </row>
    <row r="23338" spans="1:4" x14ac:dyDescent="0.3">
      <c r="A23338" s="1" t="s">
        <v>428</v>
      </c>
      <c r="B23338" t="s">
        <v>414</v>
      </c>
      <c r="C23338">
        <v>94.269420999999994</v>
      </c>
      <c r="D23338">
        <v>166.26549999999901</v>
      </c>
    </row>
    <row r="23339" spans="1:4" x14ac:dyDescent="0.3">
      <c r="A23339" s="1" t="s">
        <v>428</v>
      </c>
      <c r="B23339" t="s">
        <v>414</v>
      </c>
      <c r="C23339">
        <v>95.063170999999997</v>
      </c>
      <c r="D23339">
        <v>166.794669999999</v>
      </c>
    </row>
    <row r="23340" spans="1:4" x14ac:dyDescent="0.3">
      <c r="A23340" s="1" t="s">
        <v>428</v>
      </c>
      <c r="B23340" t="s">
        <v>414</v>
      </c>
      <c r="C23340">
        <v>96.915254000000004</v>
      </c>
      <c r="D23340">
        <v>167.059249999999</v>
      </c>
    </row>
    <row r="23341" spans="1:4" x14ac:dyDescent="0.3">
      <c r="A23341" s="1" t="s">
        <v>428</v>
      </c>
      <c r="B23341" t="s">
        <v>414</v>
      </c>
      <c r="C23341">
        <v>97.973588000000007</v>
      </c>
      <c r="D23341">
        <v>166.794669999999</v>
      </c>
    </row>
    <row r="23342" spans="1:4" x14ac:dyDescent="0.3">
      <c r="A23342" s="1" t="s">
        <v>428</v>
      </c>
      <c r="B23342" t="s">
        <v>427</v>
      </c>
      <c r="C23342">
        <v>45.321511999999998</v>
      </c>
      <c r="D23342">
        <v>232.05491000000001</v>
      </c>
    </row>
    <row r="23343" spans="1:4" x14ac:dyDescent="0.3">
      <c r="A23343" s="1" t="s">
        <v>428</v>
      </c>
      <c r="B23343" t="s">
        <v>427</v>
      </c>
      <c r="C23343">
        <v>46.644428999999903</v>
      </c>
      <c r="D23343">
        <v>231.83452</v>
      </c>
    </row>
    <row r="23344" spans="1:4" x14ac:dyDescent="0.3">
      <c r="A23344" s="1" t="s">
        <v>428</v>
      </c>
      <c r="B23344" t="s">
        <v>427</v>
      </c>
      <c r="C23344">
        <v>50.613178999999903</v>
      </c>
      <c r="D23344">
        <v>231.79032000000001</v>
      </c>
    </row>
    <row r="23345" spans="1:4" x14ac:dyDescent="0.3">
      <c r="A23345" s="1" t="s">
        <v>428</v>
      </c>
      <c r="B23345" t="s">
        <v>427</v>
      </c>
      <c r="C23345">
        <v>52.465261999999903</v>
      </c>
      <c r="D23345">
        <v>231.56992</v>
      </c>
    </row>
    <row r="23346" spans="1:4" x14ac:dyDescent="0.3">
      <c r="A23346" s="1" t="s">
        <v>428</v>
      </c>
      <c r="B23346" t="s">
        <v>427</v>
      </c>
      <c r="C23346">
        <v>54.317345999999901</v>
      </c>
      <c r="D23346">
        <v>231.56992</v>
      </c>
    </row>
    <row r="23347" spans="1:4" x14ac:dyDescent="0.3">
      <c r="A23347" s="1" t="s">
        <v>428</v>
      </c>
      <c r="B23347" t="s">
        <v>427</v>
      </c>
      <c r="C23347">
        <v>55.6402619999999</v>
      </c>
      <c r="D23347">
        <v>231.56992</v>
      </c>
    </row>
    <row r="23348" spans="1:4" x14ac:dyDescent="0.3">
      <c r="A23348" s="1" t="s">
        <v>428</v>
      </c>
      <c r="B23348" t="s">
        <v>427</v>
      </c>
      <c r="C23348">
        <v>59.079844999999899</v>
      </c>
      <c r="D23348">
        <v>231.56992</v>
      </c>
    </row>
    <row r="23349" spans="1:4" x14ac:dyDescent="0.3">
      <c r="A23349" s="1" t="s">
        <v>428</v>
      </c>
      <c r="B23349" t="s">
        <v>427</v>
      </c>
      <c r="C23349">
        <v>60.138178999999901</v>
      </c>
      <c r="D23349">
        <v>231.56992</v>
      </c>
    </row>
    <row r="23350" spans="1:4" x14ac:dyDescent="0.3">
      <c r="A23350" s="1" t="s">
        <v>428</v>
      </c>
      <c r="B23350" t="s">
        <v>427</v>
      </c>
      <c r="C23350">
        <v>61.7256789999999</v>
      </c>
      <c r="D23350">
        <v>231.30534</v>
      </c>
    </row>
    <row r="23351" spans="1:4" x14ac:dyDescent="0.3">
      <c r="A23351" s="1" t="s">
        <v>428</v>
      </c>
      <c r="B23351" t="s">
        <v>427</v>
      </c>
      <c r="C23351">
        <v>64.106928999999994</v>
      </c>
      <c r="D23351">
        <v>231.30534</v>
      </c>
    </row>
    <row r="23352" spans="1:4" x14ac:dyDescent="0.3">
      <c r="A23352" s="1" t="s">
        <v>428</v>
      </c>
      <c r="B23352" t="s">
        <v>427</v>
      </c>
      <c r="C23352">
        <v>65.429845</v>
      </c>
      <c r="D23352">
        <v>231.30534</v>
      </c>
    </row>
    <row r="23353" spans="1:4" x14ac:dyDescent="0.3">
      <c r="A23353" s="1" t="s">
        <v>428</v>
      </c>
      <c r="B23353" t="s">
        <v>427</v>
      </c>
      <c r="C23353">
        <v>67.546512000000007</v>
      </c>
      <c r="D23353">
        <v>231.04076000000001</v>
      </c>
    </row>
    <row r="23354" spans="1:4" x14ac:dyDescent="0.3">
      <c r="A23354" s="1" t="s">
        <v>428</v>
      </c>
      <c r="B23354" t="s">
        <v>427</v>
      </c>
      <c r="C23354">
        <v>70.192345000000003</v>
      </c>
      <c r="D23354">
        <v>231.04076000000001</v>
      </c>
    </row>
    <row r="23355" spans="1:4" x14ac:dyDescent="0.3">
      <c r="A23355" s="1" t="s">
        <v>428</v>
      </c>
      <c r="B23355" t="s">
        <v>427</v>
      </c>
      <c r="C23355">
        <v>73.631929</v>
      </c>
      <c r="D23355">
        <v>231.04076000000001</v>
      </c>
    </row>
    <row r="23356" spans="1:4" x14ac:dyDescent="0.3">
      <c r="A23356" s="1" t="s">
        <v>428</v>
      </c>
      <c r="B23356" t="s">
        <v>427</v>
      </c>
      <c r="C23356">
        <v>73.896512000000001</v>
      </c>
      <c r="D23356">
        <v>228.92409000000001</v>
      </c>
    </row>
    <row r="23357" spans="1:4" x14ac:dyDescent="0.3">
      <c r="A23357" s="1" t="s">
        <v>428</v>
      </c>
      <c r="B23357" t="s">
        <v>427</v>
      </c>
      <c r="C23357">
        <v>28.652763</v>
      </c>
      <c r="D23357">
        <v>232.62826000000001</v>
      </c>
    </row>
    <row r="23358" spans="1:4" x14ac:dyDescent="0.3">
      <c r="A23358" s="1" t="s">
        <v>428</v>
      </c>
      <c r="B23358" t="s">
        <v>427</v>
      </c>
      <c r="C23358">
        <v>31.034013000000002</v>
      </c>
      <c r="D23358">
        <v>232.58405999999999</v>
      </c>
    </row>
    <row r="23359" spans="1:4" x14ac:dyDescent="0.3">
      <c r="A23359" s="1" t="s">
        <v>428</v>
      </c>
      <c r="B23359" t="s">
        <v>427</v>
      </c>
      <c r="C23359">
        <v>32.356929000000001</v>
      </c>
      <c r="D23359">
        <v>232.36366000000001</v>
      </c>
    </row>
    <row r="23360" spans="1:4" x14ac:dyDescent="0.3">
      <c r="A23360" s="1" t="s">
        <v>428</v>
      </c>
      <c r="B23360" t="s">
        <v>427</v>
      </c>
      <c r="C23360">
        <v>35.796512999999997</v>
      </c>
      <c r="D23360">
        <v>232.36366000000001</v>
      </c>
    </row>
    <row r="23361" spans="1:4" x14ac:dyDescent="0.3">
      <c r="A23361" s="1" t="s">
        <v>428</v>
      </c>
      <c r="B23361" t="s">
        <v>427</v>
      </c>
      <c r="C23361">
        <v>37.384013000000003</v>
      </c>
      <c r="D23361">
        <v>232.09907999999999</v>
      </c>
    </row>
    <row r="23362" spans="1:4" x14ac:dyDescent="0.3">
      <c r="A23362" s="1" t="s">
        <v>428</v>
      </c>
      <c r="B23362" t="s">
        <v>427</v>
      </c>
      <c r="C23362">
        <v>40.029845999999999</v>
      </c>
      <c r="D23362">
        <v>232.09907999999999</v>
      </c>
    </row>
    <row r="23363" spans="1:4" x14ac:dyDescent="0.3">
      <c r="A23363" s="1" t="s">
        <v>428</v>
      </c>
      <c r="B23363" t="s">
        <v>427</v>
      </c>
      <c r="C23363">
        <v>41.352761999999998</v>
      </c>
      <c r="D23363">
        <v>232.09907999999999</v>
      </c>
    </row>
    <row r="23364" spans="1:4" x14ac:dyDescent="0.3">
      <c r="A23364" s="1" t="s">
        <v>428</v>
      </c>
      <c r="B23364" t="s">
        <v>427</v>
      </c>
      <c r="C23364">
        <v>43.469428999999998</v>
      </c>
      <c r="D23364">
        <v>232.09907999999999</v>
      </c>
    </row>
    <row r="23365" spans="1:4" x14ac:dyDescent="0.3">
      <c r="A23365" s="1" t="s">
        <v>428</v>
      </c>
      <c r="B23365" t="s">
        <v>427</v>
      </c>
      <c r="C23365">
        <v>74.425679000000002</v>
      </c>
      <c r="D23365">
        <v>220.72193999999999</v>
      </c>
    </row>
    <row r="23366" spans="1:4" x14ac:dyDescent="0.3">
      <c r="A23366" s="1" t="s">
        <v>428</v>
      </c>
      <c r="B23366" t="s">
        <v>427</v>
      </c>
      <c r="C23366">
        <v>77.424200999999996</v>
      </c>
      <c r="D23366">
        <v>215.69485</v>
      </c>
    </row>
    <row r="23367" spans="1:4" x14ac:dyDescent="0.3">
      <c r="A23367" s="1" t="s">
        <v>428</v>
      </c>
      <c r="B23367" t="s">
        <v>427</v>
      </c>
      <c r="C23367">
        <v>78.041738999999893</v>
      </c>
      <c r="D23367">
        <v>214.90110000000001</v>
      </c>
    </row>
    <row r="23368" spans="1:4" x14ac:dyDescent="0.3">
      <c r="A23368" s="1" t="s">
        <v>428</v>
      </c>
      <c r="B23368" t="s">
        <v>427</v>
      </c>
      <c r="C23368">
        <v>79.673159999999996</v>
      </c>
      <c r="D23368">
        <v>211.81421</v>
      </c>
    </row>
    <row r="23369" spans="1:4" x14ac:dyDescent="0.3">
      <c r="A23369" s="1" t="s">
        <v>428</v>
      </c>
      <c r="B23369" t="s">
        <v>427</v>
      </c>
      <c r="C23369">
        <v>79.981927999999996</v>
      </c>
      <c r="D23369">
        <v>211.46152000000001</v>
      </c>
    </row>
    <row r="23370" spans="1:4" x14ac:dyDescent="0.3">
      <c r="A23370" s="1" t="s">
        <v>428</v>
      </c>
      <c r="B23370" t="s">
        <v>427</v>
      </c>
      <c r="C23370">
        <v>80.775672999999998</v>
      </c>
      <c r="D23370">
        <v>210.40319</v>
      </c>
    </row>
    <row r="23371" spans="1:4" x14ac:dyDescent="0.3">
      <c r="A23371" s="1" t="s">
        <v>428</v>
      </c>
      <c r="B23371" t="s">
        <v>427</v>
      </c>
      <c r="C23371">
        <v>81.569423</v>
      </c>
      <c r="D23371">
        <v>209.60944000000001</v>
      </c>
    </row>
    <row r="23372" spans="1:4" x14ac:dyDescent="0.3">
      <c r="A23372" s="1" t="s">
        <v>428</v>
      </c>
      <c r="B23372" t="s">
        <v>427</v>
      </c>
      <c r="C23372">
        <v>82.892340000000004</v>
      </c>
      <c r="D23372">
        <v>208.81568999999999</v>
      </c>
    </row>
    <row r="23373" spans="1:4" x14ac:dyDescent="0.3">
      <c r="A23373" s="1" t="s">
        <v>428</v>
      </c>
      <c r="B23373" t="s">
        <v>427</v>
      </c>
      <c r="C23373">
        <v>84.744422999999998</v>
      </c>
      <c r="D23373">
        <v>207.53695999999999</v>
      </c>
    </row>
    <row r="23374" spans="1:4" x14ac:dyDescent="0.3">
      <c r="A23374" s="1" t="s">
        <v>428</v>
      </c>
      <c r="B23374" t="s">
        <v>427</v>
      </c>
      <c r="C23374">
        <v>85.802757</v>
      </c>
      <c r="D23374">
        <v>206.74321</v>
      </c>
    </row>
    <row r="23375" spans="1:4" x14ac:dyDescent="0.3">
      <c r="A23375" s="1" t="s">
        <v>428</v>
      </c>
      <c r="B23375" t="s">
        <v>427</v>
      </c>
      <c r="C23375">
        <v>86.905275000000003</v>
      </c>
      <c r="D23375">
        <v>205.72879</v>
      </c>
    </row>
    <row r="23376" spans="1:4" x14ac:dyDescent="0.3">
      <c r="A23376" s="1" t="s">
        <v>428</v>
      </c>
      <c r="B23376" t="s">
        <v>427</v>
      </c>
      <c r="C23376">
        <v>87.654839999999993</v>
      </c>
      <c r="D23376">
        <v>205.28800000000001</v>
      </c>
    </row>
    <row r="23377" spans="1:4" x14ac:dyDescent="0.3">
      <c r="A23377" s="1" t="s">
        <v>428</v>
      </c>
      <c r="B23377" t="s">
        <v>427</v>
      </c>
      <c r="C23377">
        <v>88.713172999999998</v>
      </c>
      <c r="D23377">
        <v>204.31777</v>
      </c>
    </row>
    <row r="23378" spans="1:4" x14ac:dyDescent="0.3">
      <c r="A23378" s="1" t="s">
        <v>428</v>
      </c>
      <c r="B23378" t="s">
        <v>427</v>
      </c>
      <c r="C23378">
        <v>90.036090000000002</v>
      </c>
      <c r="D23378">
        <v>203.52402000000001</v>
      </c>
    </row>
    <row r="23379" spans="1:4" x14ac:dyDescent="0.3">
      <c r="A23379" s="1" t="s">
        <v>428</v>
      </c>
      <c r="B23379" t="s">
        <v>427</v>
      </c>
      <c r="C23379">
        <v>91.623589999999993</v>
      </c>
      <c r="D23379">
        <v>202.46569</v>
      </c>
    </row>
    <row r="23380" spans="1:4" x14ac:dyDescent="0.3">
      <c r="A23380" s="1" t="s">
        <v>428</v>
      </c>
      <c r="B23380" t="s">
        <v>427</v>
      </c>
      <c r="C23380">
        <v>92.417339999999996</v>
      </c>
      <c r="D23380">
        <v>201.93652</v>
      </c>
    </row>
    <row r="23381" spans="1:4" x14ac:dyDescent="0.3">
      <c r="A23381" s="1" t="s">
        <v>428</v>
      </c>
      <c r="B23381" t="s">
        <v>427</v>
      </c>
      <c r="C23381">
        <v>94.534007000000003</v>
      </c>
      <c r="D23381">
        <v>201.14277000000001</v>
      </c>
    </row>
    <row r="23382" spans="1:4" x14ac:dyDescent="0.3">
      <c r="A23382" s="1" t="s">
        <v>428</v>
      </c>
      <c r="B23382" t="s">
        <v>427</v>
      </c>
      <c r="C23382">
        <v>95.327757000000005</v>
      </c>
      <c r="D23382">
        <v>200.87818999999999</v>
      </c>
    </row>
    <row r="23383" spans="1:4" x14ac:dyDescent="0.3">
      <c r="A23383" s="1" t="s">
        <v>428</v>
      </c>
      <c r="B23383" t="s">
        <v>427</v>
      </c>
      <c r="C23383">
        <v>97.444423</v>
      </c>
      <c r="D23383">
        <v>200.34902</v>
      </c>
    </row>
    <row r="23384" spans="1:4" x14ac:dyDescent="0.3">
      <c r="A23384" s="1" t="s">
        <v>428</v>
      </c>
      <c r="B23384" t="s">
        <v>427</v>
      </c>
      <c r="C23384">
        <v>98.238173000000003</v>
      </c>
      <c r="D23384">
        <v>199.81985</v>
      </c>
    </row>
    <row r="23385" spans="1:4" x14ac:dyDescent="0.3">
      <c r="A23385" s="1" t="s">
        <v>428</v>
      </c>
      <c r="B23385" t="s">
        <v>427</v>
      </c>
      <c r="C23385">
        <v>100.88401</v>
      </c>
      <c r="D23385">
        <v>199.55527000000001</v>
      </c>
    </row>
    <row r="23386" spans="1:4" x14ac:dyDescent="0.3">
      <c r="A23386" s="1" t="s">
        <v>428</v>
      </c>
      <c r="B23386" t="s">
        <v>427</v>
      </c>
      <c r="C23386">
        <v>101.67776000000001</v>
      </c>
      <c r="D23386">
        <v>199.29069000000001</v>
      </c>
    </row>
    <row r="23387" spans="1:4" x14ac:dyDescent="0.3">
      <c r="A23387" s="1" t="s">
        <v>428</v>
      </c>
      <c r="B23387" t="s">
        <v>427</v>
      </c>
      <c r="C23387">
        <v>104.05901</v>
      </c>
      <c r="D23387">
        <v>198.76151999999999</v>
      </c>
    </row>
    <row r="23388" spans="1:4" x14ac:dyDescent="0.3">
      <c r="A23388" s="1" t="s">
        <v>428</v>
      </c>
      <c r="B23388" t="s">
        <v>427</v>
      </c>
      <c r="C23388">
        <v>104.85276</v>
      </c>
      <c r="D23388">
        <v>198.76151999999999</v>
      </c>
    </row>
    <row r="23389" spans="1:4" x14ac:dyDescent="0.3">
      <c r="A23389" s="1" t="s">
        <v>428</v>
      </c>
      <c r="B23389" t="s">
        <v>427</v>
      </c>
      <c r="C23389">
        <v>106.96942</v>
      </c>
      <c r="D23389">
        <v>198.49694</v>
      </c>
    </row>
    <row r="23390" spans="1:4" x14ac:dyDescent="0.3">
      <c r="A23390" s="1" t="s">
        <v>428</v>
      </c>
      <c r="B23390" t="s">
        <v>427</v>
      </c>
      <c r="C23390">
        <v>108.02776</v>
      </c>
      <c r="D23390">
        <v>198.49694</v>
      </c>
    </row>
    <row r="23391" spans="1:4" x14ac:dyDescent="0.3">
      <c r="A23391" s="1" t="s">
        <v>428</v>
      </c>
      <c r="B23391" t="s">
        <v>427</v>
      </c>
      <c r="C23391">
        <v>110.14442</v>
      </c>
      <c r="D23391">
        <v>198.49694</v>
      </c>
    </row>
    <row r="23392" spans="1:4" x14ac:dyDescent="0.3">
      <c r="A23392" s="1" t="s">
        <v>428</v>
      </c>
      <c r="B23392" t="s">
        <v>427</v>
      </c>
      <c r="C23392">
        <v>111.46733999999999</v>
      </c>
      <c r="D23392">
        <v>198.49694</v>
      </c>
    </row>
    <row r="23393" spans="1:4" x14ac:dyDescent="0.3">
      <c r="A23393" s="1" t="s">
        <v>428</v>
      </c>
      <c r="B23393" t="s">
        <v>427</v>
      </c>
      <c r="C23393">
        <v>113.58401000000001</v>
      </c>
      <c r="D23393">
        <v>198.49694</v>
      </c>
    </row>
    <row r="23394" spans="1:4" x14ac:dyDescent="0.3">
      <c r="A23394" s="1" t="s">
        <v>428</v>
      </c>
      <c r="B23394" t="s">
        <v>416</v>
      </c>
      <c r="C23394">
        <v>44.042776000000003</v>
      </c>
      <c r="D23394">
        <v>285.46449999999999</v>
      </c>
    </row>
    <row r="23395" spans="1:4" x14ac:dyDescent="0.3">
      <c r="A23395" s="1" t="s">
        <v>428</v>
      </c>
      <c r="B23395" t="s">
        <v>416</v>
      </c>
      <c r="C23395">
        <v>45.056924000000002</v>
      </c>
      <c r="D23395">
        <v>285.15573000000001</v>
      </c>
    </row>
    <row r="23396" spans="1:4" x14ac:dyDescent="0.3">
      <c r="A23396" s="1" t="s">
        <v>428</v>
      </c>
      <c r="B23396" t="s">
        <v>416</v>
      </c>
      <c r="C23396">
        <v>46.644424000000001</v>
      </c>
      <c r="D23396">
        <v>285.06763000000001</v>
      </c>
    </row>
    <row r="23397" spans="1:4" x14ac:dyDescent="0.3">
      <c r="A23397" s="1" t="s">
        <v>428</v>
      </c>
      <c r="B23397" t="s">
        <v>416</v>
      </c>
      <c r="C23397">
        <v>49.819423999999998</v>
      </c>
      <c r="D23397">
        <v>284.89114999999998</v>
      </c>
    </row>
    <row r="23398" spans="1:4" x14ac:dyDescent="0.3">
      <c r="A23398" s="1" t="s">
        <v>428</v>
      </c>
      <c r="B23398" t="s">
        <v>416</v>
      </c>
      <c r="C23398">
        <v>51.936090999999998</v>
      </c>
      <c r="D23398">
        <v>284.89114999999998</v>
      </c>
    </row>
    <row r="23399" spans="1:4" x14ac:dyDescent="0.3">
      <c r="A23399" s="1" t="s">
        <v>428</v>
      </c>
      <c r="B23399" t="s">
        <v>416</v>
      </c>
      <c r="C23399">
        <v>54.846506999999903</v>
      </c>
      <c r="D23399">
        <v>284.62656999999899</v>
      </c>
    </row>
    <row r="23400" spans="1:4" x14ac:dyDescent="0.3">
      <c r="A23400" s="1" t="s">
        <v>428</v>
      </c>
      <c r="B23400" t="s">
        <v>416</v>
      </c>
      <c r="C23400">
        <v>56.434006999999902</v>
      </c>
      <c r="D23400">
        <v>284.62656999999899</v>
      </c>
    </row>
    <row r="23401" spans="1:4" x14ac:dyDescent="0.3">
      <c r="A23401" s="1" t="s">
        <v>428</v>
      </c>
      <c r="B23401" t="s">
        <v>416</v>
      </c>
      <c r="C23401">
        <v>60.1381739999999</v>
      </c>
      <c r="D23401">
        <v>284.62656999999899</v>
      </c>
    </row>
    <row r="23402" spans="1:4" x14ac:dyDescent="0.3">
      <c r="A23402" s="1" t="s">
        <v>428</v>
      </c>
      <c r="B23402" t="s">
        <v>416</v>
      </c>
      <c r="C23402">
        <v>61.461089999999899</v>
      </c>
      <c r="D23402">
        <v>284.62656999999899</v>
      </c>
    </row>
    <row r="23403" spans="1:4" x14ac:dyDescent="0.3">
      <c r="A23403" s="1" t="s">
        <v>428</v>
      </c>
      <c r="B23403" t="s">
        <v>416</v>
      </c>
      <c r="C23403">
        <v>63.048589999999898</v>
      </c>
      <c r="D23403">
        <v>284.36198999999903</v>
      </c>
    </row>
    <row r="23404" spans="1:4" x14ac:dyDescent="0.3">
      <c r="A23404" s="1" t="s">
        <v>428</v>
      </c>
      <c r="B23404" t="s">
        <v>416</v>
      </c>
      <c r="C23404">
        <v>65.9590069999999</v>
      </c>
      <c r="D23404">
        <v>284.36198999999903</v>
      </c>
    </row>
    <row r="23405" spans="1:4" x14ac:dyDescent="0.3">
      <c r="A23405" s="1" t="s">
        <v>428</v>
      </c>
      <c r="B23405" t="s">
        <v>416</v>
      </c>
      <c r="C23405">
        <v>68.075673999999907</v>
      </c>
      <c r="D23405">
        <v>284.09739999999903</v>
      </c>
    </row>
    <row r="23406" spans="1:4" x14ac:dyDescent="0.3">
      <c r="A23406" s="1" t="s">
        <v>428</v>
      </c>
      <c r="B23406" t="s">
        <v>416</v>
      </c>
      <c r="C23406">
        <v>70.456923999999901</v>
      </c>
      <c r="D23406">
        <v>284.09739999999903</v>
      </c>
    </row>
    <row r="23407" spans="1:4" x14ac:dyDescent="0.3">
      <c r="A23407" s="1" t="s">
        <v>428</v>
      </c>
      <c r="B23407" t="s">
        <v>416</v>
      </c>
      <c r="C23407">
        <v>72.309006999999895</v>
      </c>
      <c r="D23407">
        <v>284.09739999999903</v>
      </c>
    </row>
    <row r="23408" spans="1:4" x14ac:dyDescent="0.3">
      <c r="A23408" s="1" t="s">
        <v>428</v>
      </c>
      <c r="B23408" t="s">
        <v>416</v>
      </c>
      <c r="C23408">
        <v>75.572112999999902</v>
      </c>
      <c r="D23408">
        <v>281.18697999999898</v>
      </c>
    </row>
    <row r="23409" spans="1:4" x14ac:dyDescent="0.3">
      <c r="A23409" s="1" t="s">
        <v>428</v>
      </c>
      <c r="B23409" t="s">
        <v>416</v>
      </c>
      <c r="C23409">
        <v>75.484002999999902</v>
      </c>
      <c r="D23409">
        <v>276.95364999999902</v>
      </c>
    </row>
    <row r="23410" spans="1:4" x14ac:dyDescent="0.3">
      <c r="A23410" s="1" t="s">
        <v>428</v>
      </c>
      <c r="B23410" t="s">
        <v>416</v>
      </c>
      <c r="C23410">
        <v>75.484002999999902</v>
      </c>
      <c r="D23410">
        <v>275.63072999999901</v>
      </c>
    </row>
    <row r="23411" spans="1:4" x14ac:dyDescent="0.3">
      <c r="A23411" s="1" t="s">
        <v>428</v>
      </c>
      <c r="B23411" t="s">
        <v>416</v>
      </c>
      <c r="C23411">
        <v>75.572112999999902</v>
      </c>
      <c r="D23411">
        <v>274.57239999999899</v>
      </c>
    </row>
    <row r="23412" spans="1:4" x14ac:dyDescent="0.3">
      <c r="A23412" s="1" t="s">
        <v>428</v>
      </c>
      <c r="B23412" t="s">
        <v>416</v>
      </c>
      <c r="C23412">
        <v>76.542339999999896</v>
      </c>
      <c r="D23412">
        <v>273.778649999999</v>
      </c>
    </row>
    <row r="23413" spans="1:4" x14ac:dyDescent="0.3">
      <c r="A23413" s="1" t="s">
        <v>428</v>
      </c>
      <c r="B23413" t="s">
        <v>416</v>
      </c>
      <c r="C23413">
        <v>78.923589999999905</v>
      </c>
      <c r="D23413">
        <v>273.778649999999</v>
      </c>
    </row>
    <row r="23414" spans="1:4" x14ac:dyDescent="0.3">
      <c r="A23414" s="1" t="s">
        <v>428</v>
      </c>
      <c r="B23414" t="s">
        <v>416</v>
      </c>
      <c r="C23414">
        <v>81.8340069999999</v>
      </c>
      <c r="D23414">
        <v>270.86822999999902</v>
      </c>
    </row>
    <row r="23415" spans="1:4" x14ac:dyDescent="0.3">
      <c r="A23415" s="1" t="s">
        <v>428</v>
      </c>
      <c r="B23415" t="s">
        <v>416</v>
      </c>
      <c r="C23415">
        <v>81.833986999999894</v>
      </c>
      <c r="D23415">
        <v>270.86817999999897</v>
      </c>
    </row>
    <row r="23416" spans="1:4" x14ac:dyDescent="0.3">
      <c r="A23416" s="1" t="s">
        <v>428</v>
      </c>
      <c r="B23416" t="s">
        <v>416</v>
      </c>
      <c r="C23416">
        <v>82.5835509999999</v>
      </c>
      <c r="D23416">
        <v>269.54525999999902</v>
      </c>
    </row>
    <row r="23417" spans="1:4" x14ac:dyDescent="0.3">
      <c r="A23417" s="1" t="s">
        <v>428</v>
      </c>
      <c r="B23417" t="s">
        <v>416</v>
      </c>
      <c r="C23417">
        <v>83.201088999999897</v>
      </c>
      <c r="D23417">
        <v>268.48692999999901</v>
      </c>
    </row>
    <row r="23418" spans="1:4" x14ac:dyDescent="0.3">
      <c r="A23418" s="1" t="s">
        <v>428</v>
      </c>
      <c r="B23418" t="s">
        <v>416</v>
      </c>
      <c r="C23418">
        <v>83.950652999999903</v>
      </c>
      <c r="D23418">
        <v>267.164009999999</v>
      </c>
    </row>
    <row r="23419" spans="1:4" x14ac:dyDescent="0.3">
      <c r="A23419" s="1" t="s">
        <v>428</v>
      </c>
      <c r="B23419" t="s">
        <v>416</v>
      </c>
      <c r="C23419">
        <v>84.700217999999893</v>
      </c>
      <c r="D23419">
        <v>265.84109999999902</v>
      </c>
    </row>
    <row r="23420" spans="1:4" x14ac:dyDescent="0.3">
      <c r="A23420" s="1" t="s">
        <v>428</v>
      </c>
      <c r="B23420" t="s">
        <v>416</v>
      </c>
      <c r="C23420">
        <v>85.538152999999895</v>
      </c>
      <c r="D23420">
        <v>264.25359999999898</v>
      </c>
    </row>
    <row r="23421" spans="1:4" x14ac:dyDescent="0.3">
      <c r="A23421" s="1" t="s">
        <v>428</v>
      </c>
      <c r="B23421" t="s">
        <v>416</v>
      </c>
      <c r="C23421">
        <v>86.331922999999904</v>
      </c>
      <c r="D23421">
        <v>263.45984999999899</v>
      </c>
    </row>
    <row r="23422" spans="1:4" x14ac:dyDescent="0.3">
      <c r="A23422" s="1" t="s">
        <v>428</v>
      </c>
      <c r="B23422" t="s">
        <v>416</v>
      </c>
      <c r="C23422">
        <v>88.184006999999895</v>
      </c>
      <c r="D23422">
        <v>262.66609999999997</v>
      </c>
    </row>
    <row r="23423" spans="1:4" x14ac:dyDescent="0.3">
      <c r="A23423" s="1" t="s">
        <v>428</v>
      </c>
      <c r="B23423" t="s">
        <v>416</v>
      </c>
      <c r="C23423">
        <v>88.977756999999897</v>
      </c>
      <c r="D23423">
        <v>261.60775999999998</v>
      </c>
    </row>
    <row r="23424" spans="1:4" x14ac:dyDescent="0.3">
      <c r="A23424" s="1" t="s">
        <v>428</v>
      </c>
      <c r="B23424" t="s">
        <v>416</v>
      </c>
      <c r="C23424">
        <v>89.506922999999901</v>
      </c>
      <c r="D23424">
        <v>260.54942999999997</v>
      </c>
    </row>
    <row r="23425" spans="1:4" x14ac:dyDescent="0.3">
      <c r="A23425" s="1" t="s">
        <v>428</v>
      </c>
      <c r="B23425" t="s">
        <v>416</v>
      </c>
      <c r="C23425">
        <v>90.565256999999903</v>
      </c>
      <c r="D23425">
        <v>259.226509999999</v>
      </c>
    </row>
    <row r="23426" spans="1:4" x14ac:dyDescent="0.3">
      <c r="A23426" s="1" t="s">
        <v>428</v>
      </c>
      <c r="B23426" t="s">
        <v>416</v>
      </c>
      <c r="C23426">
        <v>91.667774999999907</v>
      </c>
      <c r="D23426">
        <v>257.90359999999998</v>
      </c>
    </row>
    <row r="23427" spans="1:4" x14ac:dyDescent="0.3">
      <c r="A23427" s="1" t="s">
        <v>428</v>
      </c>
      <c r="B23427" t="s">
        <v>416</v>
      </c>
      <c r="C23427">
        <v>93.475672999999901</v>
      </c>
      <c r="D23427">
        <v>256.05151000000001</v>
      </c>
    </row>
    <row r="23428" spans="1:4" x14ac:dyDescent="0.3">
      <c r="A23428" s="1" t="s">
        <v>428</v>
      </c>
      <c r="B23428" t="s">
        <v>416</v>
      </c>
      <c r="C23428">
        <v>94.534006999999903</v>
      </c>
      <c r="D23428">
        <v>254.99318</v>
      </c>
    </row>
    <row r="23429" spans="1:4" x14ac:dyDescent="0.3">
      <c r="A23429" s="1" t="s">
        <v>428</v>
      </c>
      <c r="B23429" t="s">
        <v>416</v>
      </c>
      <c r="C23429">
        <v>95.856922999999895</v>
      </c>
      <c r="D23429">
        <v>253.67025999999899</v>
      </c>
    </row>
    <row r="23430" spans="1:4" x14ac:dyDescent="0.3">
      <c r="A23430" s="1" t="s">
        <v>428</v>
      </c>
      <c r="B23430" t="s">
        <v>416</v>
      </c>
      <c r="C23430">
        <v>96.9152559999999</v>
      </c>
      <c r="D23430">
        <v>252.87651</v>
      </c>
    </row>
    <row r="23431" spans="1:4" x14ac:dyDescent="0.3">
      <c r="A23431" s="1" t="s">
        <v>428</v>
      </c>
      <c r="B23431" t="s">
        <v>416</v>
      </c>
      <c r="C23431">
        <v>98.502755999999906</v>
      </c>
      <c r="D23431">
        <v>251.81817999999899</v>
      </c>
    </row>
    <row r="23432" spans="1:4" x14ac:dyDescent="0.3">
      <c r="A23432" s="1" t="s">
        <v>428</v>
      </c>
      <c r="B23432" t="s">
        <v>416</v>
      </c>
      <c r="C23432">
        <v>99.561089999999993</v>
      </c>
      <c r="D23432">
        <v>251.28900999999999</v>
      </c>
    </row>
    <row r="23433" spans="1:4" x14ac:dyDescent="0.3">
      <c r="A23433" s="1" t="s">
        <v>428</v>
      </c>
      <c r="B23433" t="s">
        <v>416</v>
      </c>
      <c r="C23433">
        <v>101.677759999999</v>
      </c>
      <c r="D23433">
        <v>250.49526</v>
      </c>
    </row>
    <row r="23434" spans="1:4" x14ac:dyDescent="0.3">
      <c r="A23434" s="1" t="s">
        <v>428</v>
      </c>
      <c r="B23434" t="s">
        <v>416</v>
      </c>
      <c r="C23434">
        <v>102.47150999999999</v>
      </c>
      <c r="D23434">
        <v>250.23069000000001</v>
      </c>
    </row>
    <row r="23435" spans="1:4" x14ac:dyDescent="0.3">
      <c r="A23435" s="1" t="s">
        <v>428</v>
      </c>
      <c r="B23435" t="s">
        <v>416</v>
      </c>
      <c r="C23435">
        <v>104.588169999999</v>
      </c>
      <c r="D23435">
        <v>249.96610999999999</v>
      </c>
    </row>
    <row r="23436" spans="1:4" x14ac:dyDescent="0.3">
      <c r="A23436" s="1" t="s">
        <v>428</v>
      </c>
      <c r="B23436" t="s">
        <v>416</v>
      </c>
      <c r="C23436">
        <v>109.086089999999</v>
      </c>
      <c r="D23436">
        <v>249.96610999999999</v>
      </c>
    </row>
    <row r="23437" spans="1:4" x14ac:dyDescent="0.3">
      <c r="A23437" s="1" t="s">
        <v>428</v>
      </c>
      <c r="B23437" t="s">
        <v>416</v>
      </c>
      <c r="C23437">
        <v>111.467339999999</v>
      </c>
      <c r="D23437">
        <v>250.23069000000001</v>
      </c>
    </row>
    <row r="23438" spans="1:4" x14ac:dyDescent="0.3">
      <c r="A23438" s="1" t="s">
        <v>428</v>
      </c>
      <c r="B23438" t="s">
        <v>416</v>
      </c>
      <c r="C23438">
        <v>105.646509999999</v>
      </c>
      <c r="D23438">
        <v>249.96610999999999</v>
      </c>
    </row>
    <row r="23439" spans="1:4" x14ac:dyDescent="0.3">
      <c r="A23439" s="1" t="s">
        <v>428</v>
      </c>
      <c r="B23439" t="s">
        <v>416</v>
      </c>
      <c r="C23439">
        <v>108.292339999999</v>
      </c>
      <c r="D23439">
        <v>249.96610999999999</v>
      </c>
    </row>
    <row r="23440" spans="1:4" x14ac:dyDescent="0.3">
      <c r="A23440" s="1" t="s">
        <v>430</v>
      </c>
      <c r="B23440" t="s">
        <v>433</v>
      </c>
      <c r="C23440">
        <v>234.505</v>
      </c>
      <c r="D23440">
        <v>544.76099999999997</v>
      </c>
    </row>
    <row r="23441" spans="1:4" x14ac:dyDescent="0.3">
      <c r="A23441" s="1" t="s">
        <v>430</v>
      </c>
      <c r="B23441" t="s">
        <v>433</v>
      </c>
      <c r="C23441">
        <v>232.06</v>
      </c>
      <c r="D23441">
        <v>544.84699999999998</v>
      </c>
    </row>
    <row r="23442" spans="1:4" x14ac:dyDescent="0.3">
      <c r="A23442" s="1" t="s">
        <v>430</v>
      </c>
      <c r="B23442" t="s">
        <v>433</v>
      </c>
      <c r="C23442">
        <v>229.61600000000001</v>
      </c>
      <c r="D23442">
        <v>545.06100000000004</v>
      </c>
    </row>
    <row r="23443" spans="1:4" x14ac:dyDescent="0.3">
      <c r="A23443" s="1" t="s">
        <v>430</v>
      </c>
      <c r="B23443" t="s">
        <v>433</v>
      </c>
      <c r="C23443">
        <v>227.73</v>
      </c>
      <c r="D23443">
        <v>545.577</v>
      </c>
    </row>
    <row r="23444" spans="1:4" x14ac:dyDescent="0.3">
      <c r="A23444" s="1" t="s">
        <v>430</v>
      </c>
      <c r="B23444" t="s">
        <v>433</v>
      </c>
      <c r="C23444">
        <v>227.47300000000001</v>
      </c>
      <c r="D23444">
        <v>545.49099999999999</v>
      </c>
    </row>
    <row r="23445" spans="1:4" x14ac:dyDescent="0.3">
      <c r="A23445" s="1" t="s">
        <v>430</v>
      </c>
      <c r="B23445" t="s">
        <v>433</v>
      </c>
      <c r="C23445">
        <v>227.172</v>
      </c>
      <c r="D23445">
        <v>545.49099999999999</v>
      </c>
    </row>
    <row r="23446" spans="1:4" x14ac:dyDescent="0.3">
      <c r="A23446" s="1" t="s">
        <v>430</v>
      </c>
      <c r="B23446" t="s">
        <v>433</v>
      </c>
      <c r="C23446">
        <v>226.91499999999999</v>
      </c>
      <c r="D23446">
        <v>545.62</v>
      </c>
    </row>
    <row r="23447" spans="1:4" x14ac:dyDescent="0.3">
      <c r="A23447" s="1" t="s">
        <v>430</v>
      </c>
      <c r="B23447" t="s">
        <v>433</v>
      </c>
      <c r="C23447">
        <v>226.65699999999899</v>
      </c>
      <c r="D23447">
        <v>545.40499999999997</v>
      </c>
    </row>
    <row r="23448" spans="1:4" x14ac:dyDescent="0.3">
      <c r="A23448" s="1" t="s">
        <v>430</v>
      </c>
      <c r="B23448" t="s">
        <v>433</v>
      </c>
      <c r="C23448">
        <v>226.35799999999901</v>
      </c>
      <c r="D23448">
        <v>545.27599999999995</v>
      </c>
    </row>
    <row r="23449" spans="1:4" x14ac:dyDescent="0.3">
      <c r="A23449" s="1" t="s">
        <v>430</v>
      </c>
      <c r="B23449" t="s">
        <v>433</v>
      </c>
      <c r="C23449">
        <v>226.099999999999</v>
      </c>
      <c r="D23449">
        <v>545.31899999999996</v>
      </c>
    </row>
    <row r="23450" spans="1:4" x14ac:dyDescent="0.3">
      <c r="A23450" s="1" t="s">
        <v>430</v>
      </c>
      <c r="B23450" t="s">
        <v>433</v>
      </c>
      <c r="C23450">
        <v>225.58499999999901</v>
      </c>
      <c r="D23450">
        <v>545.01900000000001</v>
      </c>
    </row>
    <row r="23451" spans="1:4" x14ac:dyDescent="0.3">
      <c r="A23451" s="1" t="s">
        <v>430</v>
      </c>
      <c r="B23451" t="s">
        <v>433</v>
      </c>
      <c r="C23451">
        <v>225.285</v>
      </c>
      <c r="D23451">
        <v>545.01900000000001</v>
      </c>
    </row>
    <row r="23452" spans="1:4" x14ac:dyDescent="0.3">
      <c r="A23452" s="1" t="s">
        <v>430</v>
      </c>
      <c r="B23452" t="s">
        <v>433</v>
      </c>
      <c r="C23452">
        <v>224.77099999999999</v>
      </c>
      <c r="D23452">
        <v>545.79200000000003</v>
      </c>
    </row>
    <row r="23453" spans="1:4" x14ac:dyDescent="0.3">
      <c r="A23453" s="1" t="s">
        <v>430</v>
      </c>
      <c r="B23453" t="s">
        <v>433</v>
      </c>
      <c r="C23453">
        <v>224.47099999999901</v>
      </c>
      <c r="D23453">
        <v>546.09199999999998</v>
      </c>
    </row>
    <row r="23454" spans="1:4" x14ac:dyDescent="0.3">
      <c r="A23454" s="1" t="s">
        <v>430</v>
      </c>
      <c r="B23454" t="s">
        <v>433</v>
      </c>
      <c r="C23454">
        <v>224.213999999999</v>
      </c>
      <c r="D23454">
        <v>546.17899999999997</v>
      </c>
    </row>
    <row r="23455" spans="1:4" x14ac:dyDescent="0.3">
      <c r="A23455" s="1" t="s">
        <v>430</v>
      </c>
      <c r="B23455" t="s">
        <v>433</v>
      </c>
      <c r="C23455">
        <v>223.95599999999899</v>
      </c>
      <c r="D23455">
        <v>546.35</v>
      </c>
    </row>
    <row r="23456" spans="1:4" x14ac:dyDescent="0.3">
      <c r="A23456" s="1" t="s">
        <v>430</v>
      </c>
      <c r="B23456" t="s">
        <v>433</v>
      </c>
      <c r="C23456">
        <v>223.65599999999901</v>
      </c>
      <c r="D23456">
        <v>546.65099999999995</v>
      </c>
    </row>
    <row r="23457" spans="1:4" x14ac:dyDescent="0.3">
      <c r="A23457" s="1" t="s">
        <v>430</v>
      </c>
      <c r="B23457" t="s">
        <v>433</v>
      </c>
      <c r="C23457">
        <v>222.58399999999901</v>
      </c>
      <c r="D23457">
        <v>546.86500000000001</v>
      </c>
    </row>
    <row r="23458" spans="1:4" x14ac:dyDescent="0.3">
      <c r="A23458" s="1" t="s">
        <v>430</v>
      </c>
      <c r="B23458" t="s">
        <v>433</v>
      </c>
      <c r="C23458">
        <v>222.06899999999899</v>
      </c>
      <c r="D23458">
        <v>547.16600000000005</v>
      </c>
    </row>
    <row r="23459" spans="1:4" x14ac:dyDescent="0.3">
      <c r="A23459" s="1" t="s">
        <v>430</v>
      </c>
      <c r="B23459" t="s">
        <v>433</v>
      </c>
      <c r="C23459">
        <v>218.25299999999899</v>
      </c>
      <c r="D23459">
        <v>548.154</v>
      </c>
    </row>
    <row r="23460" spans="1:4" x14ac:dyDescent="0.3">
      <c r="A23460" s="1" t="s">
        <v>430</v>
      </c>
      <c r="B23460" t="s">
        <v>433</v>
      </c>
      <c r="C23460">
        <v>215.850999999999</v>
      </c>
      <c r="D23460">
        <v>548.66999999999996</v>
      </c>
    </row>
    <row r="23461" spans="1:4" x14ac:dyDescent="0.3">
      <c r="A23461" s="1" t="s">
        <v>430</v>
      </c>
      <c r="B23461" t="s">
        <v>433</v>
      </c>
      <c r="C23461">
        <v>215.29399999999899</v>
      </c>
      <c r="D23461">
        <v>548.75599999999997</v>
      </c>
    </row>
    <row r="23462" spans="1:4" x14ac:dyDescent="0.3">
      <c r="A23462" s="1" t="s">
        <v>430</v>
      </c>
      <c r="B23462" t="s">
        <v>433</v>
      </c>
      <c r="C23462">
        <v>215.03599999999901</v>
      </c>
      <c r="D23462">
        <v>548.62699999999995</v>
      </c>
    </row>
    <row r="23463" spans="1:4" x14ac:dyDescent="0.3">
      <c r="A23463" s="1" t="s">
        <v>430</v>
      </c>
      <c r="B23463" t="s">
        <v>433</v>
      </c>
      <c r="C23463">
        <v>214.735999999999</v>
      </c>
      <c r="D23463">
        <v>548.58399999999995</v>
      </c>
    </row>
    <row r="23464" spans="1:4" x14ac:dyDescent="0.3">
      <c r="A23464" s="1" t="s">
        <v>430</v>
      </c>
      <c r="B23464" t="s">
        <v>433</v>
      </c>
      <c r="C23464">
        <v>213.14899999999901</v>
      </c>
      <c r="D23464">
        <v>549.31399999999996</v>
      </c>
    </row>
    <row r="23465" spans="1:4" x14ac:dyDescent="0.3">
      <c r="A23465" s="1" t="s">
        <v>430</v>
      </c>
      <c r="B23465" t="s">
        <v>433</v>
      </c>
      <c r="C23465">
        <v>210.962999999999</v>
      </c>
      <c r="D23465">
        <v>549.91700000000003</v>
      </c>
    </row>
    <row r="23466" spans="1:4" x14ac:dyDescent="0.3">
      <c r="A23466" s="1" t="s">
        <v>430</v>
      </c>
      <c r="B23466" t="s">
        <v>433</v>
      </c>
      <c r="C23466">
        <v>209.07499999999899</v>
      </c>
      <c r="D23466">
        <v>550.303</v>
      </c>
    </row>
    <row r="23467" spans="1:4" x14ac:dyDescent="0.3">
      <c r="A23467" s="1" t="s">
        <v>430</v>
      </c>
      <c r="B23467" t="s">
        <v>433</v>
      </c>
      <c r="C23467">
        <v>208.81799999999899</v>
      </c>
      <c r="D23467">
        <v>550.38900000000001</v>
      </c>
    </row>
    <row r="23468" spans="1:4" x14ac:dyDescent="0.3">
      <c r="A23468" s="1" t="s">
        <v>430</v>
      </c>
      <c r="B23468" t="s">
        <v>433</v>
      </c>
      <c r="C23468">
        <v>206.373999999999</v>
      </c>
      <c r="D23468">
        <v>550.64599999999996</v>
      </c>
    </row>
    <row r="23469" spans="1:4" x14ac:dyDescent="0.3">
      <c r="A23469" s="1" t="s">
        <v>430</v>
      </c>
      <c r="B23469" t="s">
        <v>433</v>
      </c>
      <c r="C23469">
        <v>203.671999999999</v>
      </c>
      <c r="D23469">
        <v>550.81899999999996</v>
      </c>
    </row>
    <row r="23470" spans="1:4" x14ac:dyDescent="0.3">
      <c r="A23470" s="1" t="s">
        <v>430</v>
      </c>
      <c r="B23470" t="s">
        <v>433</v>
      </c>
      <c r="C23470">
        <v>203.11499999999899</v>
      </c>
      <c r="D23470">
        <v>550.56100000000004</v>
      </c>
    </row>
    <row r="23471" spans="1:4" x14ac:dyDescent="0.3">
      <c r="A23471" s="1" t="s">
        <v>430</v>
      </c>
      <c r="B23471" t="s">
        <v>433</v>
      </c>
      <c r="C23471">
        <v>202.04299999999901</v>
      </c>
      <c r="D23471">
        <v>550.51800000000003</v>
      </c>
    </row>
    <row r="23472" spans="1:4" x14ac:dyDescent="0.3">
      <c r="A23472" s="1" t="s">
        <v>430</v>
      </c>
      <c r="B23472" t="s">
        <v>433</v>
      </c>
      <c r="C23472">
        <v>198.52699999999999</v>
      </c>
      <c r="D23472">
        <v>552.322</v>
      </c>
    </row>
    <row r="23473" spans="1:4" x14ac:dyDescent="0.3">
      <c r="A23473" s="1" t="s">
        <v>430</v>
      </c>
      <c r="B23473" t="s">
        <v>433</v>
      </c>
      <c r="C23473">
        <v>197.96899999999999</v>
      </c>
      <c r="D23473">
        <v>552.53700000000003</v>
      </c>
    </row>
    <row r="23474" spans="1:4" x14ac:dyDescent="0.3">
      <c r="A23474" s="1" t="s">
        <v>430</v>
      </c>
      <c r="B23474" t="s">
        <v>433</v>
      </c>
      <c r="C23474">
        <v>197.71199999999999</v>
      </c>
      <c r="D23474">
        <v>552.83799999999997</v>
      </c>
    </row>
    <row r="23475" spans="1:4" x14ac:dyDescent="0.3">
      <c r="A23475" s="1" t="s">
        <v>430</v>
      </c>
      <c r="B23475" t="s">
        <v>433</v>
      </c>
      <c r="C23475">
        <v>197.154</v>
      </c>
      <c r="D23475">
        <v>552.96699999999998</v>
      </c>
    </row>
    <row r="23476" spans="1:4" x14ac:dyDescent="0.3">
      <c r="A23476" s="1" t="s">
        <v>430</v>
      </c>
      <c r="B23476" t="s">
        <v>433</v>
      </c>
      <c r="C23476">
        <v>193.381</v>
      </c>
      <c r="D23476">
        <v>553.13900000000001</v>
      </c>
    </row>
    <row r="23477" spans="1:4" x14ac:dyDescent="0.3">
      <c r="A23477" s="1" t="s">
        <v>430</v>
      </c>
      <c r="B23477" t="s">
        <v>433</v>
      </c>
      <c r="C23477">
        <v>190.679</v>
      </c>
      <c r="D23477">
        <v>553.78300000000002</v>
      </c>
    </row>
    <row r="23478" spans="1:4" x14ac:dyDescent="0.3">
      <c r="A23478" s="1" t="s">
        <v>430</v>
      </c>
      <c r="B23478" t="s">
        <v>433</v>
      </c>
      <c r="C23478">
        <v>190.16399999999999</v>
      </c>
      <c r="D23478">
        <v>553.99800000000005</v>
      </c>
    </row>
    <row r="23479" spans="1:4" x14ac:dyDescent="0.3">
      <c r="A23479" s="1" t="s">
        <v>430</v>
      </c>
      <c r="B23479" t="s">
        <v>433</v>
      </c>
      <c r="C23479">
        <v>188.23400000000001</v>
      </c>
      <c r="D23479">
        <v>554.42700000000002</v>
      </c>
    </row>
    <row r="23480" spans="1:4" x14ac:dyDescent="0.3">
      <c r="A23480" s="1" t="s">
        <v>430</v>
      </c>
      <c r="B23480" t="s">
        <v>433</v>
      </c>
      <c r="C23480">
        <v>187.72</v>
      </c>
      <c r="D23480">
        <v>554.29899999999998</v>
      </c>
    </row>
    <row r="23481" spans="1:4" x14ac:dyDescent="0.3">
      <c r="A23481" s="1" t="s">
        <v>430</v>
      </c>
      <c r="B23481" t="s">
        <v>433</v>
      </c>
      <c r="C23481">
        <v>183.946</v>
      </c>
      <c r="D23481">
        <v>554.94299999999998</v>
      </c>
    </row>
    <row r="23482" spans="1:4" x14ac:dyDescent="0.3">
      <c r="A23482" s="1" t="s">
        <v>430</v>
      </c>
      <c r="B23482" t="s">
        <v>433</v>
      </c>
      <c r="C23482">
        <v>183.38900000000001</v>
      </c>
      <c r="D23482">
        <v>554.98500000000001</v>
      </c>
    </row>
    <row r="23483" spans="1:4" x14ac:dyDescent="0.3">
      <c r="A23483" s="1" t="s">
        <v>430</v>
      </c>
      <c r="B23483" t="s">
        <v>433</v>
      </c>
      <c r="C23483">
        <v>183.13200000000001</v>
      </c>
      <c r="D23483">
        <v>555.072</v>
      </c>
    </row>
    <row r="23484" spans="1:4" x14ac:dyDescent="0.3">
      <c r="A23484" s="1" t="s">
        <v>430</v>
      </c>
      <c r="B23484" t="s">
        <v>433</v>
      </c>
      <c r="C23484">
        <v>182.57300000000001</v>
      </c>
      <c r="D23484">
        <v>555.11400000000003</v>
      </c>
    </row>
    <row r="23485" spans="1:4" x14ac:dyDescent="0.3">
      <c r="A23485" s="1" t="s">
        <v>430</v>
      </c>
      <c r="B23485" t="s">
        <v>433</v>
      </c>
      <c r="C23485">
        <v>175.541</v>
      </c>
      <c r="D23485">
        <v>556.40300000000002</v>
      </c>
    </row>
    <row r="23486" spans="1:4" x14ac:dyDescent="0.3">
      <c r="A23486" s="1" t="s">
        <v>430</v>
      </c>
      <c r="B23486" t="s">
        <v>433</v>
      </c>
      <c r="C23486">
        <v>173.654</v>
      </c>
      <c r="D23486">
        <v>556.83299999999997</v>
      </c>
    </row>
    <row r="23487" spans="1:4" x14ac:dyDescent="0.3">
      <c r="A23487" s="1" t="s">
        <v>430</v>
      </c>
      <c r="B23487" t="s">
        <v>433</v>
      </c>
      <c r="C23487">
        <v>173.09700000000001</v>
      </c>
      <c r="D23487">
        <v>557.17600000000004</v>
      </c>
    </row>
    <row r="23488" spans="1:4" x14ac:dyDescent="0.3">
      <c r="A23488" s="1" t="s">
        <v>430</v>
      </c>
      <c r="B23488" t="s">
        <v>433</v>
      </c>
      <c r="C23488">
        <v>170.696</v>
      </c>
      <c r="D23488">
        <v>557.73500000000001</v>
      </c>
    </row>
    <row r="23489" spans="1:4" x14ac:dyDescent="0.3">
      <c r="A23489" s="1" t="s">
        <v>430</v>
      </c>
      <c r="B23489" t="s">
        <v>433</v>
      </c>
      <c r="C23489">
        <v>165.55</v>
      </c>
      <c r="D23489">
        <v>559.11</v>
      </c>
    </row>
    <row r="23490" spans="1:4" x14ac:dyDescent="0.3">
      <c r="A23490" s="1" t="s">
        <v>430</v>
      </c>
      <c r="B23490" t="s">
        <v>433</v>
      </c>
      <c r="C23490">
        <v>162.29</v>
      </c>
      <c r="D23490">
        <v>559.96900000000005</v>
      </c>
    </row>
    <row r="23491" spans="1:4" x14ac:dyDescent="0.3">
      <c r="A23491" s="1" t="s">
        <v>430</v>
      </c>
      <c r="B23491" t="s">
        <v>433</v>
      </c>
      <c r="C23491">
        <v>161.732</v>
      </c>
      <c r="D23491">
        <v>559.92700000000002</v>
      </c>
    </row>
    <row r="23492" spans="1:4" x14ac:dyDescent="0.3">
      <c r="A23492" s="1" t="s">
        <v>430</v>
      </c>
      <c r="B23492" t="s">
        <v>433</v>
      </c>
      <c r="C23492">
        <v>158.26</v>
      </c>
      <c r="D23492">
        <v>560.70000000000005</v>
      </c>
    </row>
    <row r="23493" spans="1:4" x14ac:dyDescent="0.3">
      <c r="A23493" s="1" t="s">
        <v>430</v>
      </c>
      <c r="B23493" t="s">
        <v>433</v>
      </c>
      <c r="C23493">
        <v>156.887</v>
      </c>
      <c r="D23493">
        <v>561.04300000000001</v>
      </c>
    </row>
    <row r="23494" spans="1:4" x14ac:dyDescent="0.3">
      <c r="A23494" s="1" t="s">
        <v>430</v>
      </c>
      <c r="B23494" t="s">
        <v>433</v>
      </c>
      <c r="C23494">
        <v>155.815</v>
      </c>
      <c r="D23494">
        <v>561.73099999999999</v>
      </c>
    </row>
    <row r="23495" spans="1:4" x14ac:dyDescent="0.3">
      <c r="A23495" s="1" t="s">
        <v>430</v>
      </c>
      <c r="B23495" t="s">
        <v>433</v>
      </c>
      <c r="C23495">
        <v>155.25700000000001</v>
      </c>
      <c r="D23495">
        <v>562.03099999999995</v>
      </c>
    </row>
    <row r="23496" spans="1:4" x14ac:dyDescent="0.3">
      <c r="A23496" s="1" t="s">
        <v>430</v>
      </c>
      <c r="B23496" t="s">
        <v>433</v>
      </c>
      <c r="C23496">
        <v>154.74299999999999</v>
      </c>
      <c r="D23496">
        <v>562.375</v>
      </c>
    </row>
    <row r="23497" spans="1:4" x14ac:dyDescent="0.3">
      <c r="A23497" s="1" t="s">
        <v>430</v>
      </c>
      <c r="B23497" t="s">
        <v>433</v>
      </c>
      <c r="C23497">
        <v>154.185</v>
      </c>
      <c r="D23497">
        <v>562.67499999999995</v>
      </c>
    </row>
    <row r="23498" spans="1:4" x14ac:dyDescent="0.3">
      <c r="A23498" s="1" t="s">
        <v>430</v>
      </c>
      <c r="B23498" t="s">
        <v>433</v>
      </c>
      <c r="C23498">
        <v>152.55600000000001</v>
      </c>
      <c r="D23498">
        <v>563.75</v>
      </c>
    </row>
    <row r="23499" spans="1:4" x14ac:dyDescent="0.3">
      <c r="A23499" s="1" t="s">
        <v>430</v>
      </c>
      <c r="B23499" t="s">
        <v>433</v>
      </c>
      <c r="C23499">
        <v>151.226</v>
      </c>
      <c r="D23499">
        <v>564.56600000000003</v>
      </c>
    </row>
    <row r="23500" spans="1:4" x14ac:dyDescent="0.3">
      <c r="A23500" s="1" t="s">
        <v>430</v>
      </c>
      <c r="B23500" t="s">
        <v>433</v>
      </c>
      <c r="C23500">
        <v>150.92599999999999</v>
      </c>
      <c r="D23500">
        <v>564.69500000000005</v>
      </c>
    </row>
    <row r="23501" spans="1:4" x14ac:dyDescent="0.3">
      <c r="A23501" s="1" t="s">
        <v>430</v>
      </c>
      <c r="B23501" t="s">
        <v>433</v>
      </c>
      <c r="C23501">
        <v>150.411</v>
      </c>
      <c r="D23501">
        <v>565.25300000000004</v>
      </c>
    </row>
    <row r="23502" spans="1:4" x14ac:dyDescent="0.3">
      <c r="A23502" s="1" t="s">
        <v>430</v>
      </c>
      <c r="B23502" t="s">
        <v>433</v>
      </c>
      <c r="C23502">
        <v>150.11099999999999</v>
      </c>
      <c r="D23502">
        <v>565.25300000000004</v>
      </c>
    </row>
    <row r="23503" spans="1:4" x14ac:dyDescent="0.3">
      <c r="A23503" s="1" t="s">
        <v>430</v>
      </c>
      <c r="B23503" t="s">
        <v>433</v>
      </c>
      <c r="C23503">
        <v>149.85399999999899</v>
      </c>
      <c r="D23503">
        <v>565.12400000000002</v>
      </c>
    </row>
    <row r="23504" spans="1:4" x14ac:dyDescent="0.3">
      <c r="A23504" s="1" t="s">
        <v>430</v>
      </c>
      <c r="B23504" t="s">
        <v>433</v>
      </c>
      <c r="C23504">
        <v>149.59599999999901</v>
      </c>
      <c r="D23504">
        <v>565.21100000000001</v>
      </c>
    </row>
    <row r="23505" spans="1:4" x14ac:dyDescent="0.3">
      <c r="A23505" s="1" t="s">
        <v>430</v>
      </c>
      <c r="B23505" t="s">
        <v>433</v>
      </c>
      <c r="C23505">
        <v>149.295999999999</v>
      </c>
      <c r="D23505">
        <v>565.726</v>
      </c>
    </row>
    <row r="23506" spans="1:4" x14ac:dyDescent="0.3">
      <c r="A23506" s="1" t="s">
        <v>430</v>
      </c>
      <c r="B23506" t="s">
        <v>433</v>
      </c>
      <c r="C23506">
        <v>148.224999999999</v>
      </c>
      <c r="D23506">
        <v>568.34699999999998</v>
      </c>
    </row>
    <row r="23507" spans="1:4" x14ac:dyDescent="0.3">
      <c r="A23507" s="1" t="s">
        <v>430</v>
      </c>
      <c r="B23507" t="s">
        <v>433</v>
      </c>
      <c r="C23507">
        <v>147.96799999999899</v>
      </c>
      <c r="D23507">
        <v>569.12</v>
      </c>
    </row>
    <row r="23508" spans="1:4" x14ac:dyDescent="0.3">
      <c r="A23508" s="1" t="s">
        <v>430</v>
      </c>
      <c r="B23508" t="s">
        <v>433</v>
      </c>
      <c r="C23508">
        <v>147.409999999999</v>
      </c>
      <c r="D23508">
        <v>573.45899999999995</v>
      </c>
    </row>
    <row r="23509" spans="1:4" x14ac:dyDescent="0.3">
      <c r="A23509" s="1" t="s">
        <v>430</v>
      </c>
      <c r="B23509" t="s">
        <v>433</v>
      </c>
      <c r="C23509">
        <v>146.89499999999899</v>
      </c>
      <c r="D23509">
        <v>580.03200000000004</v>
      </c>
    </row>
    <row r="23510" spans="1:4" x14ac:dyDescent="0.3">
      <c r="A23510" s="1" t="s">
        <v>430</v>
      </c>
      <c r="B23510" t="s">
        <v>433</v>
      </c>
      <c r="C23510">
        <v>146.33699999999999</v>
      </c>
      <c r="D23510">
        <v>583.59799999999996</v>
      </c>
    </row>
    <row r="23511" spans="1:4" x14ac:dyDescent="0.3">
      <c r="A23511" s="1" t="s">
        <v>430</v>
      </c>
      <c r="B23511" t="s">
        <v>433</v>
      </c>
      <c r="C23511">
        <v>146.07999999999899</v>
      </c>
      <c r="D23511">
        <v>584.75800000000004</v>
      </c>
    </row>
    <row r="23512" spans="1:4" x14ac:dyDescent="0.3">
      <c r="A23512" s="1" t="s">
        <v>430</v>
      </c>
      <c r="B23512" t="s">
        <v>433</v>
      </c>
      <c r="C23512">
        <v>145.77999999999901</v>
      </c>
      <c r="D23512">
        <v>585.05899999999997</v>
      </c>
    </row>
    <row r="23513" spans="1:4" x14ac:dyDescent="0.3">
      <c r="A23513" s="1" t="s">
        <v>430</v>
      </c>
      <c r="B23513" t="s">
        <v>433</v>
      </c>
      <c r="C23513">
        <v>144.19399999999899</v>
      </c>
      <c r="D23513">
        <v>585.875</v>
      </c>
    </row>
    <row r="23514" spans="1:4" x14ac:dyDescent="0.3">
      <c r="A23514" s="1" t="s">
        <v>430</v>
      </c>
      <c r="B23514" t="s">
        <v>433</v>
      </c>
      <c r="C23514">
        <v>141.491999999999</v>
      </c>
      <c r="D23514">
        <v>586.56200000000001</v>
      </c>
    </row>
    <row r="23515" spans="1:4" x14ac:dyDescent="0.3">
      <c r="A23515" s="1" t="s">
        <v>430</v>
      </c>
      <c r="B23515" t="s">
        <v>433</v>
      </c>
      <c r="C23515">
        <v>141.191</v>
      </c>
      <c r="D23515">
        <v>586.56200000000001</v>
      </c>
    </row>
    <row r="23516" spans="1:4" x14ac:dyDescent="0.3">
      <c r="A23516" s="1" t="s">
        <v>430</v>
      </c>
      <c r="B23516" t="s">
        <v>433</v>
      </c>
      <c r="C23516">
        <v>140.67699999999999</v>
      </c>
      <c r="D23516">
        <v>586.39</v>
      </c>
    </row>
    <row r="23517" spans="1:4" x14ac:dyDescent="0.3">
      <c r="A23517" s="1" t="s">
        <v>430</v>
      </c>
      <c r="B23517" t="s">
        <v>433</v>
      </c>
      <c r="C23517">
        <v>140.376</v>
      </c>
      <c r="D23517">
        <v>586.39</v>
      </c>
    </row>
    <row r="23518" spans="1:4" x14ac:dyDescent="0.3">
      <c r="A23518" s="1" t="s">
        <v>430</v>
      </c>
      <c r="B23518" t="s">
        <v>433</v>
      </c>
      <c r="C23518">
        <v>140.12</v>
      </c>
      <c r="D23518">
        <v>586.13199999999995</v>
      </c>
    </row>
    <row r="23519" spans="1:4" x14ac:dyDescent="0.3">
      <c r="A23519" s="1" t="s">
        <v>430</v>
      </c>
      <c r="B23519" t="s">
        <v>433</v>
      </c>
      <c r="C23519">
        <v>139.56299999999999</v>
      </c>
      <c r="D23519">
        <v>586.046999999999</v>
      </c>
    </row>
    <row r="23520" spans="1:4" x14ac:dyDescent="0.3">
      <c r="A23520" s="1" t="s">
        <v>430</v>
      </c>
      <c r="B23520" t="s">
        <v>433</v>
      </c>
      <c r="C23520">
        <v>139.30500000000001</v>
      </c>
      <c r="D23520">
        <v>586.08999999999901</v>
      </c>
    </row>
    <row r="23521" spans="1:4" x14ac:dyDescent="0.3">
      <c r="A23521" s="1" t="s">
        <v>430</v>
      </c>
      <c r="B23521" t="s">
        <v>433</v>
      </c>
      <c r="C23521">
        <v>138.79</v>
      </c>
      <c r="D23521">
        <v>586.00299999999902</v>
      </c>
    </row>
    <row r="23522" spans="1:4" x14ac:dyDescent="0.3">
      <c r="A23522" s="1" t="s">
        <v>430</v>
      </c>
      <c r="B23522" t="s">
        <v>433</v>
      </c>
      <c r="C23522">
        <v>137.97499999999999</v>
      </c>
      <c r="D23522">
        <v>586.26099999999997</v>
      </c>
    </row>
    <row r="23523" spans="1:4" x14ac:dyDescent="0.3">
      <c r="A23523" s="1" t="s">
        <v>430</v>
      </c>
      <c r="B23523" t="s">
        <v>433</v>
      </c>
      <c r="C23523">
        <v>133.64400000000001</v>
      </c>
      <c r="D23523">
        <v>586.17599999999902</v>
      </c>
    </row>
    <row r="23524" spans="1:4" x14ac:dyDescent="0.3">
      <c r="A23524" s="1" t="s">
        <v>430</v>
      </c>
      <c r="B23524" t="s">
        <v>433</v>
      </c>
      <c r="C23524">
        <v>132.82900000000001</v>
      </c>
      <c r="D23524">
        <v>586.73399999999901</v>
      </c>
    </row>
    <row r="23525" spans="1:4" x14ac:dyDescent="0.3">
      <c r="A23525" s="1" t="s">
        <v>430</v>
      </c>
      <c r="B23525" t="s">
        <v>433</v>
      </c>
      <c r="C23525">
        <v>131.75800000000001</v>
      </c>
      <c r="D23525">
        <v>587.54999999999995</v>
      </c>
    </row>
    <row r="23526" spans="1:4" x14ac:dyDescent="0.3">
      <c r="A23526" s="1" t="s">
        <v>430</v>
      </c>
      <c r="B23526" t="s">
        <v>433</v>
      </c>
      <c r="C23526">
        <v>130.643</v>
      </c>
      <c r="D23526">
        <v>588.32299999999998</v>
      </c>
    </row>
    <row r="23527" spans="1:4" x14ac:dyDescent="0.3">
      <c r="A23527" s="1" t="s">
        <v>430</v>
      </c>
      <c r="B23527" t="s">
        <v>433</v>
      </c>
      <c r="C23527">
        <v>118.20699999999999</v>
      </c>
      <c r="D23527">
        <v>595.45499999999902</v>
      </c>
    </row>
    <row r="23528" spans="1:4" x14ac:dyDescent="0.3">
      <c r="A23528" s="1" t="s">
        <v>430</v>
      </c>
      <c r="B23528" t="s">
        <v>433</v>
      </c>
      <c r="C23528">
        <v>116.319</v>
      </c>
      <c r="D23528">
        <v>595.84199999999896</v>
      </c>
    </row>
    <row r="23529" spans="1:4" x14ac:dyDescent="0.3">
      <c r="A23529" s="1" t="s">
        <v>430</v>
      </c>
      <c r="B23529" t="s">
        <v>433</v>
      </c>
      <c r="C23529">
        <v>114.991</v>
      </c>
      <c r="D23529">
        <v>596.18599999999901</v>
      </c>
    </row>
    <row r="23530" spans="1:4" x14ac:dyDescent="0.3">
      <c r="A23530" s="1" t="s">
        <v>430</v>
      </c>
      <c r="B23530" t="s">
        <v>433</v>
      </c>
      <c r="C23530">
        <v>113.875</v>
      </c>
      <c r="D23530">
        <v>596.44299999999896</v>
      </c>
    </row>
    <row r="23531" spans="1:4" x14ac:dyDescent="0.3">
      <c r="A23531" s="1" t="s">
        <v>430</v>
      </c>
      <c r="B23531" t="s">
        <v>433</v>
      </c>
      <c r="C23531">
        <v>112.289</v>
      </c>
      <c r="D23531">
        <v>596.700999999999</v>
      </c>
    </row>
    <row r="23532" spans="1:4" x14ac:dyDescent="0.3">
      <c r="A23532" s="1" t="s">
        <v>430</v>
      </c>
      <c r="B23532" t="s">
        <v>433</v>
      </c>
      <c r="C23532">
        <v>109.84399999999999</v>
      </c>
      <c r="D23532">
        <v>597.25999999999897</v>
      </c>
    </row>
    <row r="23533" spans="1:4" x14ac:dyDescent="0.3">
      <c r="A23533" s="1" t="s">
        <v>430</v>
      </c>
      <c r="B23533" t="s">
        <v>433</v>
      </c>
      <c r="C23533">
        <v>108.77200000000001</v>
      </c>
      <c r="D23533">
        <v>597.60399999999902</v>
      </c>
    </row>
    <row r="23534" spans="1:4" x14ac:dyDescent="0.3">
      <c r="A23534" s="1" t="s">
        <v>430</v>
      </c>
      <c r="B23534" t="s">
        <v>433</v>
      </c>
      <c r="C23534">
        <v>107.657</v>
      </c>
      <c r="D23534">
        <v>598.075999999999</v>
      </c>
    </row>
    <row r="23535" spans="1:4" x14ac:dyDescent="0.3">
      <c r="A23535" s="1" t="s">
        <v>430</v>
      </c>
      <c r="B23535" t="s">
        <v>433</v>
      </c>
      <c r="C23535">
        <v>105.256</v>
      </c>
      <c r="D23535">
        <v>599.10699999999895</v>
      </c>
    </row>
    <row r="23536" spans="1:4" x14ac:dyDescent="0.3">
      <c r="A23536" s="1" t="s">
        <v>430</v>
      </c>
      <c r="B23536" t="s">
        <v>433</v>
      </c>
      <c r="C23536">
        <v>104.955</v>
      </c>
      <c r="D23536">
        <v>599.02099999999905</v>
      </c>
    </row>
    <row r="23537" spans="1:4" x14ac:dyDescent="0.3">
      <c r="A23537" s="1" t="s">
        <v>430</v>
      </c>
      <c r="B23537" t="s">
        <v>433</v>
      </c>
      <c r="C23537">
        <v>104.441</v>
      </c>
      <c r="D23537">
        <v>599.14999999999895</v>
      </c>
    </row>
    <row r="23538" spans="1:4" x14ac:dyDescent="0.3">
      <c r="A23538" s="1" t="s">
        <v>430</v>
      </c>
      <c r="B23538" t="s">
        <v>433</v>
      </c>
      <c r="C23538">
        <v>101.997</v>
      </c>
      <c r="D23538">
        <v>600.224999999999</v>
      </c>
    </row>
    <row r="23539" spans="1:4" x14ac:dyDescent="0.3">
      <c r="A23539" s="1" t="s">
        <v>430</v>
      </c>
      <c r="B23539" t="s">
        <v>433</v>
      </c>
      <c r="C23539">
        <v>100.367</v>
      </c>
      <c r="D23539">
        <v>600.86899999999901</v>
      </c>
    </row>
    <row r="23540" spans="1:4" x14ac:dyDescent="0.3">
      <c r="A23540" s="1" t="s">
        <v>430</v>
      </c>
      <c r="B23540" t="s">
        <v>433</v>
      </c>
      <c r="C23540">
        <v>98.480999999999995</v>
      </c>
      <c r="D23540">
        <v>601.64199999999903</v>
      </c>
    </row>
    <row r="23541" spans="1:4" x14ac:dyDescent="0.3">
      <c r="A23541" s="1" t="s">
        <v>430</v>
      </c>
      <c r="B23541" t="s">
        <v>433</v>
      </c>
      <c r="C23541">
        <v>98.223200000000006</v>
      </c>
      <c r="D23541">
        <v>601.64200000000005</v>
      </c>
    </row>
    <row r="23542" spans="1:4" x14ac:dyDescent="0.3">
      <c r="A23542" s="1" t="s">
        <v>430</v>
      </c>
      <c r="B23542" t="s">
        <v>433</v>
      </c>
      <c r="C23542">
        <v>97.666200000000003</v>
      </c>
      <c r="D23542">
        <v>601.85699999999997</v>
      </c>
    </row>
    <row r="23543" spans="1:4" x14ac:dyDescent="0.3">
      <c r="A23543" s="1" t="s">
        <v>430</v>
      </c>
      <c r="B23543" t="s">
        <v>433</v>
      </c>
      <c r="C23543">
        <v>97.108199999999997</v>
      </c>
      <c r="D23543">
        <v>602.15800000000002</v>
      </c>
    </row>
    <row r="23544" spans="1:4" x14ac:dyDescent="0.3">
      <c r="A23544" s="1" t="s">
        <v>430</v>
      </c>
      <c r="B23544" t="s">
        <v>433</v>
      </c>
      <c r="C23544">
        <v>96.036199999999994</v>
      </c>
      <c r="D23544">
        <v>602.45799999999997</v>
      </c>
    </row>
    <row r="23545" spans="1:4" x14ac:dyDescent="0.3">
      <c r="A23545" s="1" t="s">
        <v>430</v>
      </c>
      <c r="B23545" t="s">
        <v>433</v>
      </c>
      <c r="C23545">
        <v>95.222200000000001</v>
      </c>
      <c r="D23545">
        <v>602.80200000000002</v>
      </c>
    </row>
    <row r="23546" spans="1:4" x14ac:dyDescent="0.3">
      <c r="A23546" s="1" t="s">
        <v>430</v>
      </c>
      <c r="B23546" t="s">
        <v>433</v>
      </c>
      <c r="C23546">
        <v>94.7072</v>
      </c>
      <c r="D23546">
        <v>603.14599999999996</v>
      </c>
    </row>
    <row r="23547" spans="1:4" x14ac:dyDescent="0.3">
      <c r="A23547" s="1" t="s">
        <v>430</v>
      </c>
      <c r="B23547" t="s">
        <v>433</v>
      </c>
      <c r="C23547">
        <v>93.077200000000005</v>
      </c>
      <c r="D23547">
        <v>603.96199999999999</v>
      </c>
    </row>
    <row r="23548" spans="1:4" x14ac:dyDescent="0.3">
      <c r="A23548" s="1" t="s">
        <v>430</v>
      </c>
      <c r="B23548" t="s">
        <v>433</v>
      </c>
      <c r="C23548">
        <v>92.520200000000003</v>
      </c>
      <c r="D23548">
        <v>604.13400000000001</v>
      </c>
    </row>
    <row r="23549" spans="1:4" x14ac:dyDescent="0.3">
      <c r="A23549" s="1" t="s">
        <v>430</v>
      </c>
      <c r="B23549" t="s">
        <v>433</v>
      </c>
      <c r="C23549">
        <v>92.262200000000007</v>
      </c>
      <c r="D23549">
        <v>604.47799999999995</v>
      </c>
    </row>
    <row r="23550" spans="1:4" x14ac:dyDescent="0.3">
      <c r="A23550" s="1" t="s">
        <v>430</v>
      </c>
      <c r="B23550" t="s">
        <v>433</v>
      </c>
      <c r="C23550">
        <v>83.600200000000001</v>
      </c>
      <c r="D23550">
        <v>607.78599999999994</v>
      </c>
    </row>
    <row r="23551" spans="1:4" x14ac:dyDescent="0.3">
      <c r="A23551" s="1" t="s">
        <v>430</v>
      </c>
      <c r="B23551" t="s">
        <v>433</v>
      </c>
      <c r="C23551">
        <v>82.786199999999994</v>
      </c>
      <c r="D23551">
        <v>608</v>
      </c>
    </row>
    <row r="23552" spans="1:4" x14ac:dyDescent="0.3">
      <c r="A23552" s="1" t="s">
        <v>430</v>
      </c>
      <c r="B23552" t="s">
        <v>433</v>
      </c>
      <c r="C23552">
        <v>80.298199999999994</v>
      </c>
      <c r="D23552">
        <v>608.42999999999995</v>
      </c>
    </row>
    <row r="23553" spans="1:4" x14ac:dyDescent="0.3">
      <c r="A23553" s="1" t="s">
        <v>430</v>
      </c>
      <c r="B23553" t="s">
        <v>433</v>
      </c>
      <c r="C23553">
        <v>80.212199999999996</v>
      </c>
      <c r="D23553">
        <v>608.47299999999996</v>
      </c>
    </row>
    <row r="23554" spans="1:4" x14ac:dyDescent="0.3">
      <c r="A23554" s="1" t="s">
        <v>430</v>
      </c>
      <c r="B23554" t="s">
        <v>431</v>
      </c>
      <c r="C23554">
        <v>397.209</v>
      </c>
      <c r="D23554">
        <v>540.61</v>
      </c>
    </row>
    <row r="23555" spans="1:4" x14ac:dyDescent="0.3">
      <c r="A23555" s="1" t="s">
        <v>430</v>
      </c>
      <c r="B23555" t="s">
        <v>431</v>
      </c>
      <c r="C23555">
        <v>390.947</v>
      </c>
      <c r="D23555">
        <v>540.43899999999996</v>
      </c>
    </row>
    <row r="23556" spans="1:4" x14ac:dyDescent="0.3">
      <c r="A23556" s="1" t="s">
        <v>430</v>
      </c>
      <c r="B23556" t="s">
        <v>431</v>
      </c>
      <c r="C23556">
        <v>385.85700000000003</v>
      </c>
      <c r="D23556">
        <v>540.26599999999996</v>
      </c>
    </row>
    <row r="23557" spans="1:4" x14ac:dyDescent="0.3">
      <c r="A23557" s="1" t="s">
        <v>430</v>
      </c>
      <c r="B23557" t="s">
        <v>431</v>
      </c>
      <c r="C23557">
        <v>384.41399999999999</v>
      </c>
      <c r="D23557">
        <v>540.18099999999902</v>
      </c>
    </row>
    <row r="23558" spans="1:4" x14ac:dyDescent="0.3">
      <c r="A23558" s="1" t="s">
        <v>430</v>
      </c>
      <c r="B23558" t="s">
        <v>431</v>
      </c>
      <c r="C23558">
        <v>383.55799999999999</v>
      </c>
      <c r="D23558">
        <v>540.13799999999901</v>
      </c>
    </row>
    <row r="23559" spans="1:4" x14ac:dyDescent="0.3">
      <c r="A23559" s="1" t="s">
        <v>430</v>
      </c>
      <c r="B23559" t="s">
        <v>431</v>
      </c>
      <c r="C23559">
        <v>383.01799999999997</v>
      </c>
      <c r="D23559">
        <v>540.39499999999896</v>
      </c>
    </row>
    <row r="23560" spans="1:4" x14ac:dyDescent="0.3">
      <c r="A23560" s="1" t="s">
        <v>430</v>
      </c>
      <c r="B23560" t="s">
        <v>431</v>
      </c>
      <c r="C23560">
        <v>380.18</v>
      </c>
      <c r="D23560">
        <v>540.56599999999901</v>
      </c>
    </row>
    <row r="23561" spans="1:4" x14ac:dyDescent="0.3">
      <c r="A23561" s="1" t="s">
        <v>430</v>
      </c>
      <c r="B23561" t="s">
        <v>431</v>
      </c>
      <c r="C23561">
        <v>379.05399999999997</v>
      </c>
      <c r="D23561">
        <v>540.43899999999996</v>
      </c>
    </row>
    <row r="23562" spans="1:4" x14ac:dyDescent="0.3">
      <c r="A23562" s="1" t="s">
        <v>430</v>
      </c>
      <c r="B23562" t="s">
        <v>431</v>
      </c>
      <c r="C23562">
        <v>378.197</v>
      </c>
      <c r="D23562">
        <v>540.48099999999999</v>
      </c>
    </row>
    <row r="23563" spans="1:4" x14ac:dyDescent="0.3">
      <c r="A23563" s="1" t="s">
        <v>430</v>
      </c>
      <c r="B23563" t="s">
        <v>431</v>
      </c>
      <c r="C23563">
        <v>377.34199999999998</v>
      </c>
      <c r="D23563">
        <v>540.61</v>
      </c>
    </row>
    <row r="23564" spans="1:4" x14ac:dyDescent="0.3">
      <c r="A23564" s="1" t="s">
        <v>430</v>
      </c>
      <c r="B23564" t="s">
        <v>431</v>
      </c>
      <c r="C23564">
        <v>375.63</v>
      </c>
      <c r="D23564">
        <v>540.56600000000003</v>
      </c>
    </row>
    <row r="23565" spans="1:4" x14ac:dyDescent="0.3">
      <c r="A23565" s="1" t="s">
        <v>430</v>
      </c>
      <c r="B23565" t="s">
        <v>431</v>
      </c>
      <c r="C23565">
        <v>372.52100000000002</v>
      </c>
      <c r="D23565">
        <v>540.65200000000004</v>
      </c>
    </row>
    <row r="23566" spans="1:4" x14ac:dyDescent="0.3">
      <c r="A23566" s="1" t="s">
        <v>430</v>
      </c>
      <c r="B23566" t="s">
        <v>431</v>
      </c>
      <c r="C23566">
        <v>368.82799999999997</v>
      </c>
      <c r="D23566">
        <v>540.78099999999995</v>
      </c>
    </row>
    <row r="23567" spans="1:4" x14ac:dyDescent="0.3">
      <c r="A23567" s="1" t="s">
        <v>430</v>
      </c>
      <c r="B23567" t="s">
        <v>431</v>
      </c>
      <c r="C23567">
        <v>364.00799999999998</v>
      </c>
      <c r="D23567">
        <v>540.91</v>
      </c>
    </row>
    <row r="23568" spans="1:4" x14ac:dyDescent="0.3">
      <c r="A23568" s="1" t="s">
        <v>430</v>
      </c>
      <c r="B23568" t="s">
        <v>431</v>
      </c>
      <c r="C23568">
        <v>361.44</v>
      </c>
      <c r="D23568">
        <v>540.69500000000005</v>
      </c>
    </row>
    <row r="23569" spans="1:4" x14ac:dyDescent="0.3">
      <c r="A23569" s="1" t="s">
        <v>430</v>
      </c>
      <c r="B23569" t="s">
        <v>431</v>
      </c>
      <c r="C23569">
        <v>357.16</v>
      </c>
      <c r="D23569">
        <v>540.91</v>
      </c>
    </row>
    <row r="23570" spans="1:4" x14ac:dyDescent="0.3">
      <c r="A23570" s="1" t="s">
        <v>430</v>
      </c>
      <c r="B23570" t="s">
        <v>431</v>
      </c>
      <c r="C23570">
        <v>353.51</v>
      </c>
      <c r="D23570">
        <v>541.08100000000002</v>
      </c>
    </row>
    <row r="23571" spans="1:4" x14ac:dyDescent="0.3">
      <c r="A23571" s="1" t="s">
        <v>430</v>
      </c>
      <c r="B23571" t="s">
        <v>431</v>
      </c>
      <c r="C23571">
        <v>348.375</v>
      </c>
      <c r="D23571">
        <v>541.03800000000001</v>
      </c>
    </row>
    <row r="23572" spans="1:4" x14ac:dyDescent="0.3">
      <c r="A23572" s="1" t="s">
        <v>430</v>
      </c>
      <c r="B23572" t="s">
        <v>431</v>
      </c>
      <c r="C23572">
        <v>347.52</v>
      </c>
      <c r="D23572">
        <v>541.12400000000002</v>
      </c>
    </row>
    <row r="23573" spans="1:4" x14ac:dyDescent="0.3">
      <c r="A23573" s="1" t="s">
        <v>430</v>
      </c>
      <c r="B23573" t="s">
        <v>431</v>
      </c>
      <c r="C23573">
        <v>346.39400000000001</v>
      </c>
      <c r="D23573">
        <v>541.21</v>
      </c>
    </row>
    <row r="23574" spans="1:4" x14ac:dyDescent="0.3">
      <c r="A23574" s="1" t="s">
        <v>430</v>
      </c>
      <c r="B23574" t="s">
        <v>431</v>
      </c>
      <c r="C23574">
        <v>340.71699999999998</v>
      </c>
      <c r="D23574">
        <v>542.58100000000002</v>
      </c>
    </row>
    <row r="23575" spans="1:4" x14ac:dyDescent="0.3">
      <c r="A23575" s="1" t="s">
        <v>430</v>
      </c>
      <c r="B23575" t="s">
        <v>431</v>
      </c>
      <c r="C23575">
        <v>340.13200000000001</v>
      </c>
      <c r="D23575">
        <v>542.53800000000001</v>
      </c>
    </row>
    <row r="23576" spans="1:4" x14ac:dyDescent="0.3">
      <c r="A23576" s="1" t="s">
        <v>430</v>
      </c>
      <c r="B23576" t="s">
        <v>431</v>
      </c>
      <c r="C23576">
        <v>339.59</v>
      </c>
      <c r="D23576">
        <v>542.66700000000003</v>
      </c>
    </row>
    <row r="23577" spans="1:4" x14ac:dyDescent="0.3">
      <c r="A23577" s="1" t="s">
        <v>430</v>
      </c>
      <c r="B23577" t="s">
        <v>431</v>
      </c>
      <c r="C23577">
        <v>331.34699999999998</v>
      </c>
      <c r="D23577">
        <v>543.65200000000004</v>
      </c>
    </row>
    <row r="23578" spans="1:4" x14ac:dyDescent="0.3">
      <c r="A23578" s="1" t="s">
        <v>430</v>
      </c>
      <c r="B23578" t="s">
        <v>431</v>
      </c>
      <c r="C23578">
        <v>331.07799999999997</v>
      </c>
      <c r="D23578">
        <v>543.78099999999995</v>
      </c>
    </row>
    <row r="23579" spans="1:4" x14ac:dyDescent="0.3">
      <c r="A23579" s="1" t="s">
        <v>430</v>
      </c>
      <c r="B23579" t="s">
        <v>431</v>
      </c>
      <c r="C23579">
        <v>329.36599999999999</v>
      </c>
      <c r="D23579">
        <v>544.16700000000003</v>
      </c>
    </row>
    <row r="23580" spans="1:4" x14ac:dyDescent="0.3">
      <c r="A23580" s="1" t="s">
        <v>430</v>
      </c>
      <c r="B23580" t="s">
        <v>431</v>
      </c>
      <c r="C23580">
        <v>328.779</v>
      </c>
      <c r="D23580">
        <v>544.20899999999995</v>
      </c>
    </row>
    <row r="23581" spans="1:4" x14ac:dyDescent="0.3">
      <c r="A23581" s="1" t="s">
        <v>430</v>
      </c>
      <c r="B23581" t="s">
        <v>431</v>
      </c>
      <c r="C23581">
        <v>324.54500000000002</v>
      </c>
      <c r="D23581">
        <v>545.79499999999996</v>
      </c>
    </row>
    <row r="23582" spans="1:4" x14ac:dyDescent="0.3">
      <c r="A23582" s="1" t="s">
        <v>430</v>
      </c>
      <c r="B23582" t="s">
        <v>431</v>
      </c>
      <c r="C23582">
        <v>323.68900000000002</v>
      </c>
      <c r="D23582">
        <v>546.26599999999996</v>
      </c>
    </row>
    <row r="23583" spans="1:4" x14ac:dyDescent="0.3">
      <c r="A23583" s="1" t="s">
        <v>430</v>
      </c>
      <c r="B23583" t="s">
        <v>431</v>
      </c>
      <c r="C23583">
        <v>322.83300000000003</v>
      </c>
      <c r="D23583">
        <v>546.60799999999995</v>
      </c>
    </row>
    <row r="23584" spans="1:4" x14ac:dyDescent="0.3">
      <c r="A23584" s="1" t="s">
        <v>430</v>
      </c>
      <c r="B23584" t="s">
        <v>431</v>
      </c>
      <c r="C23584">
        <v>322.29199999999997</v>
      </c>
      <c r="D23584">
        <v>546.952</v>
      </c>
    </row>
    <row r="23585" spans="1:4" x14ac:dyDescent="0.3">
      <c r="A23585" s="1" t="s">
        <v>430</v>
      </c>
      <c r="B23585" t="s">
        <v>431</v>
      </c>
      <c r="C23585">
        <v>320.58</v>
      </c>
      <c r="D23585">
        <v>547.72299999999996</v>
      </c>
    </row>
    <row r="23586" spans="1:4" x14ac:dyDescent="0.3">
      <c r="A23586" s="1" t="s">
        <v>430</v>
      </c>
      <c r="B23586" t="s">
        <v>431</v>
      </c>
      <c r="C23586">
        <v>319.726</v>
      </c>
      <c r="D23586">
        <v>548.02300000000002</v>
      </c>
    </row>
    <row r="23587" spans="1:4" x14ac:dyDescent="0.3">
      <c r="A23587" s="1" t="s">
        <v>430</v>
      </c>
      <c r="B23587" t="s">
        <v>431</v>
      </c>
      <c r="C23587">
        <v>317.74200000000002</v>
      </c>
      <c r="D23587">
        <v>549.26599999999996</v>
      </c>
    </row>
    <row r="23588" spans="1:4" x14ac:dyDescent="0.3">
      <c r="A23588" s="1" t="s">
        <v>430</v>
      </c>
      <c r="B23588" t="s">
        <v>431</v>
      </c>
      <c r="C23588">
        <v>317.42700000000002</v>
      </c>
      <c r="D23588">
        <v>549.56600000000003</v>
      </c>
    </row>
    <row r="23589" spans="1:4" x14ac:dyDescent="0.3">
      <c r="A23589" s="1" t="s">
        <v>430</v>
      </c>
      <c r="B23589" t="s">
        <v>431</v>
      </c>
      <c r="C23589">
        <v>316.61599999999999</v>
      </c>
      <c r="D23589">
        <v>549.99400000000003</v>
      </c>
    </row>
    <row r="23590" spans="1:4" x14ac:dyDescent="0.3">
      <c r="A23590" s="1" t="s">
        <v>430</v>
      </c>
      <c r="B23590" t="s">
        <v>431</v>
      </c>
      <c r="C23590">
        <v>316.3</v>
      </c>
      <c r="D23590">
        <v>550.29399999999998</v>
      </c>
    </row>
    <row r="23591" spans="1:4" x14ac:dyDescent="0.3">
      <c r="A23591" s="1" t="s">
        <v>430</v>
      </c>
      <c r="B23591" t="s">
        <v>431</v>
      </c>
      <c r="C23591">
        <v>316.02999999999997</v>
      </c>
      <c r="D23591">
        <v>550.67999999999995</v>
      </c>
    </row>
    <row r="23592" spans="1:4" x14ac:dyDescent="0.3">
      <c r="A23592" s="1" t="s">
        <v>430</v>
      </c>
      <c r="B23592" t="s">
        <v>431</v>
      </c>
      <c r="C23592">
        <v>315.76100000000002</v>
      </c>
      <c r="D23592">
        <v>550.89400000000001</v>
      </c>
    </row>
    <row r="23593" spans="1:4" x14ac:dyDescent="0.3">
      <c r="A23593" s="1" t="s">
        <v>430</v>
      </c>
      <c r="B23593" t="s">
        <v>431</v>
      </c>
      <c r="C23593">
        <v>315.44600000000003</v>
      </c>
      <c r="D23593">
        <v>551.23699999999997</v>
      </c>
    </row>
    <row r="23594" spans="1:4" x14ac:dyDescent="0.3">
      <c r="A23594" s="1" t="s">
        <v>430</v>
      </c>
      <c r="B23594" t="s">
        <v>431</v>
      </c>
      <c r="C23594">
        <v>314.31900000000002</v>
      </c>
      <c r="D23594">
        <v>553.46500000000003</v>
      </c>
    </row>
    <row r="23595" spans="1:4" x14ac:dyDescent="0.3">
      <c r="A23595" s="1" t="s">
        <v>430</v>
      </c>
      <c r="B23595" t="s">
        <v>431</v>
      </c>
      <c r="C23595">
        <v>313.19299999999998</v>
      </c>
      <c r="D23595">
        <v>555.90800000000002</v>
      </c>
    </row>
    <row r="23596" spans="1:4" x14ac:dyDescent="0.3">
      <c r="A23596" s="1" t="s">
        <v>430</v>
      </c>
      <c r="B23596" t="s">
        <v>431</v>
      </c>
      <c r="C23596">
        <v>311.20999999999998</v>
      </c>
      <c r="D23596">
        <v>560.53599999999994</v>
      </c>
    </row>
    <row r="23597" spans="1:4" x14ac:dyDescent="0.3">
      <c r="A23597" s="1" t="s">
        <v>430</v>
      </c>
      <c r="B23597" t="s">
        <v>431</v>
      </c>
      <c r="C23597">
        <v>310.625</v>
      </c>
      <c r="D23597">
        <v>562.37900000000002</v>
      </c>
    </row>
    <row r="23598" spans="1:4" x14ac:dyDescent="0.3">
      <c r="A23598" s="1" t="s">
        <v>430</v>
      </c>
      <c r="B23598" t="s">
        <v>431</v>
      </c>
      <c r="C23598">
        <v>309.76900000000001</v>
      </c>
      <c r="D23598">
        <v>564.04999999999995</v>
      </c>
    </row>
    <row r="23599" spans="1:4" x14ac:dyDescent="0.3">
      <c r="A23599" s="1" t="s">
        <v>430</v>
      </c>
      <c r="B23599" t="s">
        <v>431</v>
      </c>
      <c r="C23599">
        <v>304.09199999999998</v>
      </c>
      <c r="D23599">
        <v>575.87699999999995</v>
      </c>
    </row>
    <row r="23600" spans="1:4" x14ac:dyDescent="0.3">
      <c r="A23600" s="1" t="s">
        <v>430</v>
      </c>
      <c r="B23600" t="s">
        <v>431</v>
      </c>
      <c r="C23600">
        <v>302.42500000000001</v>
      </c>
      <c r="D23600">
        <v>578.57600000000002</v>
      </c>
    </row>
    <row r="23601" spans="1:4" x14ac:dyDescent="0.3">
      <c r="A23601" s="1" t="s">
        <v>430</v>
      </c>
      <c r="B23601" t="s">
        <v>431</v>
      </c>
      <c r="C23601">
        <v>301.57</v>
      </c>
      <c r="D23601">
        <v>579.77700000000004</v>
      </c>
    </row>
    <row r="23602" spans="1:4" x14ac:dyDescent="0.3">
      <c r="A23602" s="1" t="s">
        <v>430</v>
      </c>
      <c r="B23602" t="s">
        <v>431</v>
      </c>
      <c r="C23602">
        <v>300.399</v>
      </c>
      <c r="D23602">
        <v>581.61900000000003</v>
      </c>
    </row>
    <row r="23603" spans="1:4" x14ac:dyDescent="0.3">
      <c r="A23603" s="1" t="s">
        <v>430</v>
      </c>
      <c r="B23603" t="s">
        <v>431</v>
      </c>
      <c r="C23603">
        <v>299.858</v>
      </c>
      <c r="D23603">
        <v>582.09100000000001</v>
      </c>
    </row>
    <row r="23604" spans="1:4" x14ac:dyDescent="0.3">
      <c r="A23604" s="1" t="s">
        <v>430</v>
      </c>
      <c r="B23604" t="s">
        <v>431</v>
      </c>
      <c r="C23604">
        <v>298.733</v>
      </c>
      <c r="D23604">
        <v>582.904</v>
      </c>
    </row>
    <row r="23605" spans="1:4" x14ac:dyDescent="0.3">
      <c r="A23605" s="1" t="s">
        <v>430</v>
      </c>
      <c r="B23605" t="s">
        <v>431</v>
      </c>
      <c r="C23605">
        <v>297.56099999999998</v>
      </c>
      <c r="D23605">
        <v>583.33399999999995</v>
      </c>
    </row>
    <row r="23606" spans="1:4" x14ac:dyDescent="0.3">
      <c r="A23606" s="1" t="s">
        <v>430</v>
      </c>
      <c r="B23606" t="s">
        <v>431</v>
      </c>
      <c r="C23606">
        <v>297.29000000000002</v>
      </c>
      <c r="D23606">
        <v>583.546999999999</v>
      </c>
    </row>
    <row r="23607" spans="1:4" x14ac:dyDescent="0.3">
      <c r="A23607" s="1" t="s">
        <v>430</v>
      </c>
      <c r="B23607" t="s">
        <v>431</v>
      </c>
      <c r="C23607">
        <v>296.75099999999998</v>
      </c>
      <c r="D23607">
        <v>583.80399999999895</v>
      </c>
    </row>
    <row r="23608" spans="1:4" x14ac:dyDescent="0.3">
      <c r="A23608" s="1" t="s">
        <v>430</v>
      </c>
      <c r="B23608" t="s">
        <v>431</v>
      </c>
      <c r="C23608">
        <v>291.88400000000001</v>
      </c>
      <c r="D23608">
        <v>584.78999999999905</v>
      </c>
    </row>
    <row r="23609" spans="1:4" x14ac:dyDescent="0.3">
      <c r="A23609" s="1" t="s">
        <v>430</v>
      </c>
      <c r="B23609" t="s">
        <v>431</v>
      </c>
      <c r="C23609">
        <v>291.61500000000001</v>
      </c>
      <c r="D23609">
        <v>584.74699999999905</v>
      </c>
    </row>
    <row r="23610" spans="1:4" x14ac:dyDescent="0.3">
      <c r="A23610" s="1" t="s">
        <v>430</v>
      </c>
      <c r="B23610" t="s">
        <v>431</v>
      </c>
      <c r="C23610">
        <v>285.93799999999999</v>
      </c>
      <c r="D23610">
        <v>585.26199999999903</v>
      </c>
    </row>
    <row r="23611" spans="1:4" x14ac:dyDescent="0.3">
      <c r="A23611" s="1" t="s">
        <v>430</v>
      </c>
      <c r="B23611" t="s">
        <v>431</v>
      </c>
      <c r="C23611">
        <v>285.08199999999999</v>
      </c>
      <c r="D23611">
        <v>585.81899999999905</v>
      </c>
    </row>
    <row r="23612" spans="1:4" x14ac:dyDescent="0.3">
      <c r="A23612" s="1" t="s">
        <v>430</v>
      </c>
      <c r="B23612" t="s">
        <v>431</v>
      </c>
      <c r="C23612">
        <v>284.81099999999998</v>
      </c>
      <c r="D23612">
        <v>585.81899999999996</v>
      </c>
    </row>
    <row r="23613" spans="1:4" x14ac:dyDescent="0.3">
      <c r="A23613" s="1" t="s">
        <v>430</v>
      </c>
      <c r="B23613" t="s">
        <v>431</v>
      </c>
      <c r="C23613">
        <v>284.54199999999997</v>
      </c>
      <c r="D23613">
        <v>585.68999999999903</v>
      </c>
    </row>
    <row r="23614" spans="1:4" x14ac:dyDescent="0.3">
      <c r="A23614" s="1" t="s">
        <v>430</v>
      </c>
      <c r="B23614" t="s">
        <v>431</v>
      </c>
      <c r="C23614">
        <v>284.226</v>
      </c>
      <c r="D23614">
        <v>585.64699999999903</v>
      </c>
    </row>
    <row r="23615" spans="1:4" x14ac:dyDescent="0.3">
      <c r="A23615" s="1" t="s">
        <v>430</v>
      </c>
      <c r="B23615" t="s">
        <v>431</v>
      </c>
      <c r="C23615">
        <v>283.95699999999999</v>
      </c>
      <c r="D23615">
        <v>585.77499999999998</v>
      </c>
    </row>
    <row r="23616" spans="1:4" x14ac:dyDescent="0.3">
      <c r="A23616" s="1" t="s">
        <v>430</v>
      </c>
      <c r="B23616" t="s">
        <v>431</v>
      </c>
      <c r="C23616">
        <v>279.13499999999999</v>
      </c>
      <c r="D23616">
        <v>586.67599999999902</v>
      </c>
    </row>
    <row r="23617" spans="1:4" x14ac:dyDescent="0.3">
      <c r="A23617" s="1" t="s">
        <v>430</v>
      </c>
      <c r="B23617" t="s">
        <v>431</v>
      </c>
      <c r="C23617">
        <v>274.04500000000002</v>
      </c>
      <c r="D23617">
        <v>587.31799999999998</v>
      </c>
    </row>
    <row r="23618" spans="1:4" x14ac:dyDescent="0.3">
      <c r="A23618" s="1" t="s">
        <v>430</v>
      </c>
      <c r="B23618" t="s">
        <v>431</v>
      </c>
      <c r="C23618">
        <v>272.87400000000002</v>
      </c>
      <c r="D23618">
        <v>587.23299999999995</v>
      </c>
    </row>
    <row r="23619" spans="1:4" x14ac:dyDescent="0.3">
      <c r="A23619" s="1" t="s">
        <v>430</v>
      </c>
      <c r="B23619" t="s">
        <v>431</v>
      </c>
      <c r="C23619">
        <v>272.334</v>
      </c>
      <c r="D23619">
        <v>587.447</v>
      </c>
    </row>
    <row r="23620" spans="1:4" x14ac:dyDescent="0.3">
      <c r="A23620" s="1" t="s">
        <v>430</v>
      </c>
      <c r="B23620" t="s">
        <v>431</v>
      </c>
      <c r="C23620">
        <v>272.01900000000001</v>
      </c>
      <c r="D23620">
        <v>587.66099999999994</v>
      </c>
    </row>
    <row r="23621" spans="1:4" x14ac:dyDescent="0.3">
      <c r="A23621" s="1" t="s">
        <v>430</v>
      </c>
      <c r="B23621" t="s">
        <v>431</v>
      </c>
      <c r="C23621">
        <v>271.20800000000003</v>
      </c>
      <c r="D23621">
        <v>587.91800000000001</v>
      </c>
    </row>
    <row r="23622" spans="1:4" x14ac:dyDescent="0.3">
      <c r="A23622" s="1" t="s">
        <v>430</v>
      </c>
      <c r="B23622" t="s">
        <v>431</v>
      </c>
      <c r="C23622">
        <v>270.351</v>
      </c>
      <c r="D23622">
        <v>587.87599999999998</v>
      </c>
    </row>
    <row r="23623" spans="1:4" x14ac:dyDescent="0.3">
      <c r="A23623" s="1" t="s">
        <v>430</v>
      </c>
      <c r="B23623" t="s">
        <v>431</v>
      </c>
      <c r="C23623">
        <v>268.64</v>
      </c>
      <c r="D23623">
        <v>587.74699999999996</v>
      </c>
    </row>
    <row r="23624" spans="1:4" x14ac:dyDescent="0.3">
      <c r="A23624" s="1" t="s">
        <v>430</v>
      </c>
      <c r="B23624" t="s">
        <v>431</v>
      </c>
      <c r="C23624">
        <v>267.51299999999998</v>
      </c>
      <c r="D23624">
        <v>587.96100000000001</v>
      </c>
    </row>
    <row r="23625" spans="1:4" x14ac:dyDescent="0.3">
      <c r="A23625" s="1" t="s">
        <v>430</v>
      </c>
      <c r="B23625" t="s">
        <v>431</v>
      </c>
      <c r="C23625">
        <v>264.35999999999899</v>
      </c>
      <c r="D23625">
        <v>588.17499999999995</v>
      </c>
    </row>
    <row r="23626" spans="1:4" x14ac:dyDescent="0.3">
      <c r="A23626" s="1" t="s">
        <v>430</v>
      </c>
      <c r="B23626" t="s">
        <v>431</v>
      </c>
      <c r="C23626">
        <v>262.37799999999902</v>
      </c>
      <c r="D23626">
        <v>588.38900000000001</v>
      </c>
    </row>
    <row r="23627" spans="1:4" x14ac:dyDescent="0.3">
      <c r="A23627" s="1" t="s">
        <v>430</v>
      </c>
      <c r="B23627" t="s">
        <v>431</v>
      </c>
      <c r="C23627">
        <v>261.25299999999902</v>
      </c>
      <c r="D23627">
        <v>588.51800000000003</v>
      </c>
    </row>
    <row r="23628" spans="1:4" x14ac:dyDescent="0.3">
      <c r="A23628" s="1" t="s">
        <v>430</v>
      </c>
      <c r="B23628" t="s">
        <v>431</v>
      </c>
      <c r="C23628">
        <v>255.84599999999901</v>
      </c>
      <c r="D23628">
        <v>587.83199999999999</v>
      </c>
    </row>
    <row r="23629" spans="1:4" x14ac:dyDescent="0.3">
      <c r="A23629" s="1" t="s">
        <v>430</v>
      </c>
      <c r="B23629" t="s">
        <v>431</v>
      </c>
      <c r="C23629">
        <v>255.575999999999</v>
      </c>
      <c r="D23629">
        <v>587.74699999999996</v>
      </c>
    </row>
    <row r="23630" spans="1:4" x14ac:dyDescent="0.3">
      <c r="A23630" s="1" t="s">
        <v>430</v>
      </c>
      <c r="B23630" t="s">
        <v>431</v>
      </c>
      <c r="C23630">
        <v>253.86499999999899</v>
      </c>
      <c r="D23630">
        <v>587.70399999999995</v>
      </c>
    </row>
    <row r="23631" spans="1:4" x14ac:dyDescent="0.3">
      <c r="A23631" s="1" t="s">
        <v>430</v>
      </c>
      <c r="B23631" t="s">
        <v>431</v>
      </c>
      <c r="C23631">
        <v>253.59299999999899</v>
      </c>
      <c r="D23631">
        <v>587.74699999999996</v>
      </c>
    </row>
    <row r="23632" spans="1:4" x14ac:dyDescent="0.3">
      <c r="A23632" s="1" t="s">
        <v>430</v>
      </c>
      <c r="B23632" t="s">
        <v>431</v>
      </c>
      <c r="C23632">
        <v>253.00799999999899</v>
      </c>
      <c r="D23632">
        <v>588.09</v>
      </c>
    </row>
    <row r="23633" spans="1:4" x14ac:dyDescent="0.3">
      <c r="A23633" s="1" t="s">
        <v>430</v>
      </c>
      <c r="B23633" t="s">
        <v>431</v>
      </c>
      <c r="C23633">
        <v>252.736999999999</v>
      </c>
      <c r="D23633">
        <v>588.17499999999995</v>
      </c>
    </row>
    <row r="23634" spans="1:4" x14ac:dyDescent="0.3">
      <c r="A23634" s="1" t="s">
        <v>430</v>
      </c>
      <c r="B23634" t="s">
        <v>431</v>
      </c>
      <c r="C23634">
        <v>252.15099999999899</v>
      </c>
      <c r="D23634">
        <v>588.47500000000002</v>
      </c>
    </row>
    <row r="23635" spans="1:4" x14ac:dyDescent="0.3">
      <c r="A23635" s="1" t="s">
        <v>430</v>
      </c>
      <c r="B23635" t="s">
        <v>431</v>
      </c>
      <c r="C23635">
        <v>251.88099999999901</v>
      </c>
      <c r="D23635">
        <v>588.43299999999999</v>
      </c>
    </row>
    <row r="23636" spans="1:4" x14ac:dyDescent="0.3">
      <c r="A23636" s="1" t="s">
        <v>430</v>
      </c>
      <c r="B23636" t="s">
        <v>431</v>
      </c>
      <c r="C23636">
        <v>249.89899999999901</v>
      </c>
      <c r="D23636">
        <v>588.68999999999903</v>
      </c>
    </row>
    <row r="23637" spans="1:4" x14ac:dyDescent="0.3">
      <c r="A23637" s="1" t="s">
        <v>430</v>
      </c>
      <c r="B23637" t="s">
        <v>431</v>
      </c>
      <c r="C23637">
        <v>239.403999999999</v>
      </c>
      <c r="D23637">
        <v>589.50299999999902</v>
      </c>
    </row>
    <row r="23638" spans="1:4" x14ac:dyDescent="0.3">
      <c r="A23638" s="1" t="s">
        <v>430</v>
      </c>
      <c r="B23638" t="s">
        <v>431</v>
      </c>
      <c r="C23638">
        <v>237.15099999999899</v>
      </c>
      <c r="D23638">
        <v>590.01799999999901</v>
      </c>
    </row>
    <row r="23639" spans="1:4" x14ac:dyDescent="0.3">
      <c r="A23639" s="1" t="s">
        <v>430</v>
      </c>
      <c r="B23639" t="s">
        <v>431</v>
      </c>
      <c r="C23639">
        <v>235.979999999999</v>
      </c>
      <c r="D23639">
        <v>590.36099999999897</v>
      </c>
    </row>
    <row r="23640" spans="1:4" x14ac:dyDescent="0.3">
      <c r="A23640" s="1" t="s">
        <v>430</v>
      </c>
      <c r="B23640" t="s">
        <v>431</v>
      </c>
      <c r="C23640">
        <v>235.30399999999901</v>
      </c>
      <c r="D23640">
        <v>590.445999999999</v>
      </c>
    </row>
    <row r="23641" spans="1:4" x14ac:dyDescent="0.3">
      <c r="A23641" s="1" t="s">
        <v>430</v>
      </c>
      <c r="B23641" t="s">
        <v>432</v>
      </c>
      <c r="C23641">
        <v>541.76199999999994</v>
      </c>
      <c r="D23641">
        <v>543.91899999999998</v>
      </c>
    </row>
    <row r="23642" spans="1:4" x14ac:dyDescent="0.3">
      <c r="A23642" s="1" t="s">
        <v>430</v>
      </c>
      <c r="B23642" t="s">
        <v>432</v>
      </c>
      <c r="C23642">
        <v>538.51599999999996</v>
      </c>
      <c r="D23642">
        <v>544.327</v>
      </c>
    </row>
    <row r="23643" spans="1:4" x14ac:dyDescent="0.3">
      <c r="A23643" s="1" t="s">
        <v>430</v>
      </c>
      <c r="B23643" t="s">
        <v>432</v>
      </c>
      <c r="C23643">
        <v>536.19799999999998</v>
      </c>
      <c r="D23643">
        <v>544.6</v>
      </c>
    </row>
    <row r="23644" spans="1:4" x14ac:dyDescent="0.3">
      <c r="A23644" s="1" t="s">
        <v>430</v>
      </c>
      <c r="B23644" t="s">
        <v>432</v>
      </c>
      <c r="C23644">
        <v>535.596</v>
      </c>
      <c r="D23644">
        <v>544.62699999999995</v>
      </c>
    </row>
    <row r="23645" spans="1:4" x14ac:dyDescent="0.3">
      <c r="A23645" s="1" t="s">
        <v>430</v>
      </c>
      <c r="B23645" t="s">
        <v>432</v>
      </c>
      <c r="C23645">
        <v>534.43499999999995</v>
      </c>
      <c r="D23645">
        <v>544.81799999999998</v>
      </c>
    </row>
    <row r="23646" spans="1:4" x14ac:dyDescent="0.3">
      <c r="A23646" s="1" t="s">
        <v>430</v>
      </c>
      <c r="B23646" t="s">
        <v>432</v>
      </c>
      <c r="C23646">
        <v>534.15800000000002</v>
      </c>
      <c r="D23646">
        <v>544.899</v>
      </c>
    </row>
    <row r="23647" spans="1:4" x14ac:dyDescent="0.3">
      <c r="A23647" s="1" t="s">
        <v>430</v>
      </c>
      <c r="B23647" t="s">
        <v>432</v>
      </c>
      <c r="C23647">
        <v>533.55600000000004</v>
      </c>
      <c r="D23647">
        <v>545.14400000000001</v>
      </c>
    </row>
    <row r="23648" spans="1:4" x14ac:dyDescent="0.3">
      <c r="A23648" s="1" t="s">
        <v>430</v>
      </c>
      <c r="B23648" t="s">
        <v>432</v>
      </c>
      <c r="C23648">
        <v>533.27700000000004</v>
      </c>
      <c r="D23648">
        <v>545.36300000000006</v>
      </c>
    </row>
    <row r="23649" spans="1:4" x14ac:dyDescent="0.3">
      <c r="A23649" s="1" t="s">
        <v>430</v>
      </c>
      <c r="B23649" t="s">
        <v>432</v>
      </c>
      <c r="C23649">
        <v>532.39700000000005</v>
      </c>
      <c r="D23649">
        <v>546.47799999999995</v>
      </c>
    </row>
    <row r="23650" spans="1:4" x14ac:dyDescent="0.3">
      <c r="A23650" s="1" t="s">
        <v>430</v>
      </c>
      <c r="B23650" t="s">
        <v>432</v>
      </c>
      <c r="C23650">
        <v>527.15800000000002</v>
      </c>
      <c r="D23650">
        <v>546.61500000000001</v>
      </c>
    </row>
    <row r="23651" spans="1:4" x14ac:dyDescent="0.3">
      <c r="A23651" s="1" t="s">
        <v>430</v>
      </c>
      <c r="B23651" t="s">
        <v>432</v>
      </c>
      <c r="C23651">
        <v>523.96</v>
      </c>
      <c r="D23651">
        <v>546.69600000000003</v>
      </c>
    </row>
    <row r="23652" spans="1:4" x14ac:dyDescent="0.3">
      <c r="A23652" s="1" t="s">
        <v>430</v>
      </c>
      <c r="B23652" t="s">
        <v>432</v>
      </c>
      <c r="C23652">
        <v>523.07899999999995</v>
      </c>
      <c r="D23652">
        <v>546.86</v>
      </c>
    </row>
    <row r="23653" spans="1:4" x14ac:dyDescent="0.3">
      <c r="A23653" s="1" t="s">
        <v>430</v>
      </c>
      <c r="B23653" t="s">
        <v>432</v>
      </c>
      <c r="C23653">
        <v>522.47500000000002</v>
      </c>
      <c r="D23653">
        <v>547.02300000000002</v>
      </c>
    </row>
    <row r="23654" spans="1:4" x14ac:dyDescent="0.3">
      <c r="A23654" s="1" t="s">
        <v>430</v>
      </c>
      <c r="B23654" t="s">
        <v>432</v>
      </c>
      <c r="C23654">
        <v>517.51599999999996</v>
      </c>
      <c r="D23654">
        <v>547.94899999999996</v>
      </c>
    </row>
    <row r="23655" spans="1:4" x14ac:dyDescent="0.3">
      <c r="A23655" s="1" t="s">
        <v>430</v>
      </c>
      <c r="B23655" t="s">
        <v>432</v>
      </c>
      <c r="C23655">
        <v>516.03099999999995</v>
      </c>
      <c r="D23655">
        <v>548.303</v>
      </c>
    </row>
    <row r="23656" spans="1:4" x14ac:dyDescent="0.3">
      <c r="A23656" s="1" t="s">
        <v>430</v>
      </c>
      <c r="B23656" t="s">
        <v>432</v>
      </c>
      <c r="C23656">
        <v>512.55499999999995</v>
      </c>
      <c r="D23656">
        <v>548.92899999999997</v>
      </c>
    </row>
    <row r="23657" spans="1:4" x14ac:dyDescent="0.3">
      <c r="A23657" s="1" t="s">
        <v>430</v>
      </c>
      <c r="B23657" t="s">
        <v>432</v>
      </c>
      <c r="C23657">
        <v>511.39600000000002</v>
      </c>
      <c r="D23657">
        <v>548.98400000000004</v>
      </c>
    </row>
    <row r="23658" spans="1:4" x14ac:dyDescent="0.3">
      <c r="A23658" s="1" t="s">
        <v>430</v>
      </c>
      <c r="B23658" t="s">
        <v>432</v>
      </c>
      <c r="C23658">
        <v>497.95100000000002</v>
      </c>
      <c r="D23658">
        <v>552.46900000000005</v>
      </c>
    </row>
    <row r="23659" spans="1:4" x14ac:dyDescent="0.3">
      <c r="A23659" s="1" t="s">
        <v>430</v>
      </c>
      <c r="B23659" t="s">
        <v>432</v>
      </c>
      <c r="C23659">
        <v>497.07100000000003</v>
      </c>
      <c r="D23659">
        <v>552.76800000000003</v>
      </c>
    </row>
    <row r="23660" spans="1:4" x14ac:dyDescent="0.3">
      <c r="A23660" s="1" t="s">
        <v>430</v>
      </c>
      <c r="B23660" t="s">
        <v>432</v>
      </c>
      <c r="C23660">
        <v>494.42899999999997</v>
      </c>
      <c r="D23660">
        <v>553.36800000000005</v>
      </c>
    </row>
    <row r="23661" spans="1:4" x14ac:dyDescent="0.3">
      <c r="A23661" s="1" t="s">
        <v>430</v>
      </c>
      <c r="B23661" t="s">
        <v>432</v>
      </c>
      <c r="C23661">
        <v>493.87299999999999</v>
      </c>
      <c r="D23661">
        <v>552.93100000000004</v>
      </c>
    </row>
    <row r="23662" spans="1:4" x14ac:dyDescent="0.3">
      <c r="A23662" s="1" t="s">
        <v>430</v>
      </c>
      <c r="B23662" t="s">
        <v>432</v>
      </c>
      <c r="C23662">
        <v>493.26900000000001</v>
      </c>
      <c r="D23662">
        <v>553.12300000000005</v>
      </c>
    </row>
    <row r="23663" spans="1:4" x14ac:dyDescent="0.3">
      <c r="A23663" s="1" t="s">
        <v>430</v>
      </c>
      <c r="B23663" t="s">
        <v>432</v>
      </c>
      <c r="C23663">
        <v>491.50900000000001</v>
      </c>
      <c r="D23663">
        <v>553.721</v>
      </c>
    </row>
    <row r="23664" spans="1:4" x14ac:dyDescent="0.3">
      <c r="A23664" s="1" t="s">
        <v>430</v>
      </c>
      <c r="B23664" t="s">
        <v>432</v>
      </c>
      <c r="C23664">
        <v>490.95100000000002</v>
      </c>
      <c r="D23664">
        <v>554.02099999999996</v>
      </c>
    </row>
    <row r="23665" spans="1:4" x14ac:dyDescent="0.3">
      <c r="A23665" s="1" t="s">
        <v>430</v>
      </c>
      <c r="B23665" t="s">
        <v>432</v>
      </c>
      <c r="C23665">
        <v>490.07</v>
      </c>
      <c r="D23665">
        <v>554.26599999999996</v>
      </c>
    </row>
    <row r="23666" spans="1:4" x14ac:dyDescent="0.3">
      <c r="A23666" s="1" t="s">
        <v>430</v>
      </c>
      <c r="B23666" t="s">
        <v>432</v>
      </c>
      <c r="C23666">
        <v>480.262</v>
      </c>
      <c r="D23666">
        <v>557.56700000000001</v>
      </c>
    </row>
    <row r="23667" spans="1:4" x14ac:dyDescent="0.3">
      <c r="A23667" s="1" t="s">
        <v>430</v>
      </c>
      <c r="B23667" t="s">
        <v>432</v>
      </c>
      <c r="C23667">
        <v>478.38600000000002</v>
      </c>
      <c r="D23667">
        <v>558.24900000000002</v>
      </c>
    </row>
    <row r="23668" spans="1:4" x14ac:dyDescent="0.3">
      <c r="A23668" s="1" t="s">
        <v>430</v>
      </c>
      <c r="B23668" t="s">
        <v>432</v>
      </c>
      <c r="C23668">
        <v>476.452</v>
      </c>
      <c r="D23668">
        <v>559.423</v>
      </c>
    </row>
    <row r="23669" spans="1:4" x14ac:dyDescent="0.3">
      <c r="A23669" s="1" t="s">
        <v>430</v>
      </c>
      <c r="B23669" t="s">
        <v>432</v>
      </c>
      <c r="C23669">
        <v>474.77800000000002</v>
      </c>
      <c r="D23669">
        <v>560.59199999999998</v>
      </c>
    </row>
    <row r="23670" spans="1:4" x14ac:dyDescent="0.3">
      <c r="A23670" s="1" t="s">
        <v>430</v>
      </c>
      <c r="B23670" t="s">
        <v>432</v>
      </c>
      <c r="C23670">
        <v>472.80700000000002</v>
      </c>
      <c r="D23670">
        <v>561.88900000000001</v>
      </c>
    </row>
    <row r="23671" spans="1:4" x14ac:dyDescent="0.3">
      <c r="A23671" s="1" t="s">
        <v>430</v>
      </c>
      <c r="B23671" t="s">
        <v>432</v>
      </c>
      <c r="C23671">
        <v>471.68799999999999</v>
      </c>
      <c r="D23671">
        <v>562.41700000000003</v>
      </c>
    </row>
    <row r="23672" spans="1:4" x14ac:dyDescent="0.3">
      <c r="A23672" s="1" t="s">
        <v>430</v>
      </c>
      <c r="B23672" t="s">
        <v>432</v>
      </c>
      <c r="C23672">
        <v>471.05</v>
      </c>
      <c r="D23672">
        <v>563.04200000000003</v>
      </c>
    </row>
    <row r="23673" spans="1:4" x14ac:dyDescent="0.3">
      <c r="A23673" s="1" t="s">
        <v>430</v>
      </c>
      <c r="B23673" t="s">
        <v>432</v>
      </c>
      <c r="C23673">
        <v>470.09100000000001</v>
      </c>
      <c r="D23673">
        <v>564.09799999999996</v>
      </c>
    </row>
    <row r="23674" spans="1:4" x14ac:dyDescent="0.3">
      <c r="A23674" s="1" t="s">
        <v>430</v>
      </c>
      <c r="B23674" t="s">
        <v>432</v>
      </c>
      <c r="C23674">
        <v>469.02600000000001</v>
      </c>
      <c r="D23674">
        <v>565.25099999999998</v>
      </c>
    </row>
    <row r="23675" spans="1:4" x14ac:dyDescent="0.3">
      <c r="A23675" s="1" t="s">
        <v>430</v>
      </c>
      <c r="B23675" t="s">
        <v>432</v>
      </c>
      <c r="C23675">
        <v>467.32299999999998</v>
      </c>
      <c r="D23675">
        <v>567.26800000000003</v>
      </c>
    </row>
    <row r="23676" spans="1:4" x14ac:dyDescent="0.3">
      <c r="A23676" s="1" t="s">
        <v>430</v>
      </c>
      <c r="B23676" t="s">
        <v>432</v>
      </c>
      <c r="C23676">
        <v>464.97899999999998</v>
      </c>
      <c r="D23676">
        <v>569.76499999999999</v>
      </c>
    </row>
    <row r="23677" spans="1:4" x14ac:dyDescent="0.3">
      <c r="A23677" s="1" t="s">
        <v>430</v>
      </c>
      <c r="B23677" t="s">
        <v>432</v>
      </c>
      <c r="C23677">
        <v>463.48899999999998</v>
      </c>
      <c r="D23677">
        <v>571.68600000000004</v>
      </c>
    </row>
    <row r="23678" spans="1:4" x14ac:dyDescent="0.3">
      <c r="A23678" s="1" t="s">
        <v>430</v>
      </c>
      <c r="B23678" t="s">
        <v>432</v>
      </c>
      <c r="C23678">
        <v>461.46800000000002</v>
      </c>
      <c r="D23678">
        <v>573.84500000000003</v>
      </c>
    </row>
    <row r="23679" spans="1:4" x14ac:dyDescent="0.3">
      <c r="A23679" s="1" t="s">
        <v>430</v>
      </c>
      <c r="B23679" t="s">
        <v>432</v>
      </c>
      <c r="C23679">
        <v>460.86399999999998</v>
      </c>
      <c r="D23679">
        <v>574.66099999999994</v>
      </c>
    </row>
    <row r="23680" spans="1:4" x14ac:dyDescent="0.3">
      <c r="A23680" s="1" t="s">
        <v>430</v>
      </c>
      <c r="B23680" t="s">
        <v>432</v>
      </c>
      <c r="C23680">
        <v>460.16699999999997</v>
      </c>
      <c r="D23680">
        <v>576.01900000000001</v>
      </c>
    </row>
    <row r="23681" spans="1:4" x14ac:dyDescent="0.3">
      <c r="A23681" s="1" t="s">
        <v>430</v>
      </c>
      <c r="B23681" t="s">
        <v>432</v>
      </c>
      <c r="C23681">
        <v>459.58800000000002</v>
      </c>
      <c r="D23681">
        <v>576.87599999999998</v>
      </c>
    </row>
    <row r="23682" spans="1:4" x14ac:dyDescent="0.3">
      <c r="A23682" s="1" t="s">
        <v>430</v>
      </c>
      <c r="B23682" t="s">
        <v>432</v>
      </c>
      <c r="C23682">
        <v>458.82600000000002</v>
      </c>
      <c r="D23682">
        <v>577.57600000000002</v>
      </c>
    </row>
    <row r="23683" spans="1:4" x14ac:dyDescent="0.3">
      <c r="A23683" s="1" t="s">
        <v>430</v>
      </c>
      <c r="B23683" t="s">
        <v>432</v>
      </c>
      <c r="C23683">
        <v>457.666</v>
      </c>
      <c r="D23683">
        <v>578.12</v>
      </c>
    </row>
    <row r="23684" spans="1:4" x14ac:dyDescent="0.3">
      <c r="A23684" s="1" t="s">
        <v>430</v>
      </c>
      <c r="B23684" t="s">
        <v>432</v>
      </c>
      <c r="C23684">
        <v>455.62700000000001</v>
      </c>
      <c r="D23684">
        <v>580.10699999999997</v>
      </c>
    </row>
    <row r="23685" spans="1:4" x14ac:dyDescent="0.3">
      <c r="A23685" s="1" t="s">
        <v>430</v>
      </c>
      <c r="B23685" t="s">
        <v>432</v>
      </c>
      <c r="C23685">
        <v>455.30200000000002</v>
      </c>
      <c r="D23685">
        <v>580.35299999999995</v>
      </c>
    </row>
    <row r="23686" spans="1:4" x14ac:dyDescent="0.3">
      <c r="A23686" s="1" t="s">
        <v>430</v>
      </c>
      <c r="B23686" t="s">
        <v>432</v>
      </c>
      <c r="C23686">
        <v>453.58699999999999</v>
      </c>
      <c r="D23686">
        <v>581.22400000000005</v>
      </c>
    </row>
    <row r="23687" spans="1:4" x14ac:dyDescent="0.3">
      <c r="A23687" s="1" t="s">
        <v>430</v>
      </c>
      <c r="B23687" t="s">
        <v>432</v>
      </c>
      <c r="C23687">
        <v>441.02300000000002</v>
      </c>
      <c r="D23687">
        <v>586.58799999999997</v>
      </c>
    </row>
    <row r="23688" spans="1:4" x14ac:dyDescent="0.3">
      <c r="A23688" s="1" t="s">
        <v>430</v>
      </c>
      <c r="B23688" t="s">
        <v>432</v>
      </c>
      <c r="C23688">
        <v>440.42099999999999</v>
      </c>
      <c r="D23688">
        <v>586.86099999999999</v>
      </c>
    </row>
    <row r="23689" spans="1:4" x14ac:dyDescent="0.3">
      <c r="A23689" s="1" t="s">
        <v>430</v>
      </c>
      <c r="B23689" t="s">
        <v>432</v>
      </c>
      <c r="C23689">
        <v>438.38099999999997</v>
      </c>
      <c r="D23689">
        <v>587.46</v>
      </c>
    </row>
    <row r="23690" spans="1:4" x14ac:dyDescent="0.3">
      <c r="A23690" s="1" t="s">
        <v>430</v>
      </c>
      <c r="B23690" t="s">
        <v>432</v>
      </c>
      <c r="C23690">
        <v>437.221</v>
      </c>
      <c r="D23690">
        <v>587.78700000000003</v>
      </c>
    </row>
    <row r="23691" spans="1:4" x14ac:dyDescent="0.3">
      <c r="A23691" s="1" t="s">
        <v>430</v>
      </c>
      <c r="B23691" t="s">
        <v>432</v>
      </c>
      <c r="C23691">
        <v>435.46</v>
      </c>
      <c r="D23691">
        <v>588.35799999999995</v>
      </c>
    </row>
    <row r="23692" spans="1:4" x14ac:dyDescent="0.3">
      <c r="A23692" s="1" t="s">
        <v>430</v>
      </c>
      <c r="B23692" t="s">
        <v>432</v>
      </c>
      <c r="C23692">
        <v>435.18299999999999</v>
      </c>
      <c r="D23692">
        <v>588.52200000000005</v>
      </c>
    </row>
    <row r="23693" spans="1:4" x14ac:dyDescent="0.3">
      <c r="A23693" s="1" t="s">
        <v>430</v>
      </c>
      <c r="B23693" t="s">
        <v>432</v>
      </c>
      <c r="C23693">
        <v>434.57900000000001</v>
      </c>
      <c r="D23693">
        <v>588.60299999999995</v>
      </c>
    </row>
    <row r="23694" spans="1:4" x14ac:dyDescent="0.3">
      <c r="A23694" s="1" t="s">
        <v>430</v>
      </c>
      <c r="B23694" t="s">
        <v>432</v>
      </c>
      <c r="C23694">
        <v>425.262</v>
      </c>
      <c r="D23694">
        <v>591.76199999999994</v>
      </c>
    </row>
    <row r="23695" spans="1:4" x14ac:dyDescent="0.3">
      <c r="A23695" s="1" t="s">
        <v>430</v>
      </c>
      <c r="B23695" t="s">
        <v>432</v>
      </c>
      <c r="C23695">
        <v>424.93599999999998</v>
      </c>
      <c r="D23695">
        <v>591.81700000000001</v>
      </c>
    </row>
    <row r="23696" spans="1:4" x14ac:dyDescent="0.3">
      <c r="A23696" s="1" t="s">
        <v>430</v>
      </c>
      <c r="B23696" t="s">
        <v>432</v>
      </c>
      <c r="C23696">
        <v>424.66</v>
      </c>
      <c r="D23696">
        <v>591.92499999999995</v>
      </c>
    </row>
    <row r="23697" spans="1:4" x14ac:dyDescent="0.3">
      <c r="A23697" s="1" t="s">
        <v>430</v>
      </c>
      <c r="B23697" t="s">
        <v>432</v>
      </c>
      <c r="C23697">
        <v>423.22300000000001</v>
      </c>
      <c r="D23697">
        <v>592.76900000000001</v>
      </c>
    </row>
    <row r="23698" spans="1:4" x14ac:dyDescent="0.3">
      <c r="A23698" s="1" t="s">
        <v>430</v>
      </c>
      <c r="B23698" t="s">
        <v>432</v>
      </c>
      <c r="C23698">
        <v>422.017</v>
      </c>
      <c r="D23698">
        <v>593.20600000000002</v>
      </c>
    </row>
    <row r="23699" spans="1:4" x14ac:dyDescent="0.3">
      <c r="A23699" s="1" t="s">
        <v>430</v>
      </c>
      <c r="B23699" t="s">
        <v>432</v>
      </c>
      <c r="C23699">
        <v>421.46</v>
      </c>
      <c r="D23699">
        <v>593.58699999999999</v>
      </c>
    </row>
    <row r="23700" spans="1:4" x14ac:dyDescent="0.3">
      <c r="A23700" s="1" t="s">
        <v>430</v>
      </c>
      <c r="B23700" t="s">
        <v>432</v>
      </c>
      <c r="C23700">
        <v>417.93599999999998</v>
      </c>
      <c r="D23700">
        <v>594.89400000000001</v>
      </c>
    </row>
    <row r="23701" spans="1:4" x14ac:dyDescent="0.3">
      <c r="A23701" s="1" t="s">
        <v>430</v>
      </c>
      <c r="B23701" t="s">
        <v>432</v>
      </c>
      <c r="C23701">
        <v>417.65899999999999</v>
      </c>
      <c r="D23701">
        <v>594.976</v>
      </c>
    </row>
    <row r="23702" spans="1:4" x14ac:dyDescent="0.3">
      <c r="A23702" s="1" t="s">
        <v>430</v>
      </c>
      <c r="B23702" t="s">
        <v>432</v>
      </c>
      <c r="C23702">
        <v>416.5</v>
      </c>
      <c r="D23702">
        <v>595.029</v>
      </c>
    </row>
    <row r="23703" spans="1:4" x14ac:dyDescent="0.3">
      <c r="A23703" s="1" t="s">
        <v>430</v>
      </c>
      <c r="B23703" t="s">
        <v>432</v>
      </c>
      <c r="C23703">
        <v>415.34</v>
      </c>
      <c r="D23703">
        <v>595.08500000000004</v>
      </c>
    </row>
    <row r="23704" spans="1:4" x14ac:dyDescent="0.3">
      <c r="A23704" s="1" t="s">
        <v>430</v>
      </c>
      <c r="B23704" t="s">
        <v>432</v>
      </c>
      <c r="C23704">
        <v>410.65899999999999</v>
      </c>
      <c r="D23704">
        <v>595.57500000000005</v>
      </c>
    </row>
    <row r="23705" spans="1:4" x14ac:dyDescent="0.3">
      <c r="A23705" s="1" t="s">
        <v>430</v>
      </c>
      <c r="B23705" t="s">
        <v>432</v>
      </c>
      <c r="C23705">
        <v>407.738</v>
      </c>
      <c r="D23705">
        <v>596.03700000000003</v>
      </c>
    </row>
    <row r="23706" spans="1:4" x14ac:dyDescent="0.3">
      <c r="A23706" s="1" t="s">
        <v>430</v>
      </c>
      <c r="B23706" t="s">
        <v>432</v>
      </c>
      <c r="C23706">
        <v>406.57799999999997</v>
      </c>
      <c r="D23706">
        <v>596.58199999999999</v>
      </c>
    </row>
    <row r="23707" spans="1:4" x14ac:dyDescent="0.3">
      <c r="A23707" s="1" t="s">
        <v>430</v>
      </c>
      <c r="B23707" t="s">
        <v>432</v>
      </c>
      <c r="C23707">
        <v>403.334</v>
      </c>
      <c r="D23707">
        <v>597.78</v>
      </c>
    </row>
    <row r="23708" spans="1:4" x14ac:dyDescent="0.3">
      <c r="A23708" s="1" t="s">
        <v>430</v>
      </c>
      <c r="B23708" t="s">
        <v>432</v>
      </c>
      <c r="C23708">
        <v>403.05500000000001</v>
      </c>
      <c r="D23708">
        <v>597.86199999999997</v>
      </c>
    </row>
    <row r="23709" spans="1:4" x14ac:dyDescent="0.3">
      <c r="A23709" s="1" t="s">
        <v>430</v>
      </c>
      <c r="B23709" t="s">
        <v>432</v>
      </c>
      <c r="C23709">
        <v>402.45299999999997</v>
      </c>
      <c r="D23709">
        <v>598.24400000000003</v>
      </c>
    </row>
    <row r="23710" spans="1:4" x14ac:dyDescent="0.3">
      <c r="A23710" s="1" t="s">
        <v>430</v>
      </c>
      <c r="B23710" t="s">
        <v>432</v>
      </c>
      <c r="C23710">
        <v>401.89699999999999</v>
      </c>
      <c r="D23710">
        <v>598.48800000000006</v>
      </c>
    </row>
    <row r="23711" spans="1:4" x14ac:dyDescent="0.3">
      <c r="A23711" s="1" t="s">
        <v>430</v>
      </c>
      <c r="B23711" t="s">
        <v>432</v>
      </c>
      <c r="C23711">
        <v>401.61900000000003</v>
      </c>
      <c r="D23711">
        <v>598.67899999999997</v>
      </c>
    </row>
    <row r="23712" spans="1:4" x14ac:dyDescent="0.3">
      <c r="A23712" s="1" t="s">
        <v>430</v>
      </c>
      <c r="B23712" t="s">
        <v>432</v>
      </c>
      <c r="C23712">
        <v>400.41300000000001</v>
      </c>
      <c r="D23712">
        <v>599.16899999999998</v>
      </c>
    </row>
    <row r="23713" spans="1:4" x14ac:dyDescent="0.3">
      <c r="A23713" s="1" t="s">
        <v>430</v>
      </c>
      <c r="B23713" t="s">
        <v>432</v>
      </c>
      <c r="C23713">
        <v>399.85700000000003</v>
      </c>
      <c r="D23713">
        <v>599.46799999999996</v>
      </c>
    </row>
    <row r="23714" spans="1:4" x14ac:dyDescent="0.3">
      <c r="A23714" s="1" t="s">
        <v>430</v>
      </c>
      <c r="B23714" t="s">
        <v>432</v>
      </c>
      <c r="C23714">
        <v>398.69799999999998</v>
      </c>
      <c r="D23714">
        <v>599.79600000000005</v>
      </c>
    </row>
    <row r="23715" spans="1:4" x14ac:dyDescent="0.3">
      <c r="A23715" s="1" t="s">
        <v>430</v>
      </c>
      <c r="B23715" t="s">
        <v>432</v>
      </c>
      <c r="C23715">
        <v>398.37400000000002</v>
      </c>
      <c r="D23715">
        <v>599.82299999999998</v>
      </c>
    </row>
    <row r="23716" spans="1:4" x14ac:dyDescent="0.3">
      <c r="A23716" s="1" t="s">
        <v>430</v>
      </c>
      <c r="B23716" t="s">
        <v>432</v>
      </c>
      <c r="C23716">
        <v>398.09500000000003</v>
      </c>
      <c r="D23716">
        <v>599.79600000000005</v>
      </c>
    </row>
    <row r="23717" spans="1:4" x14ac:dyDescent="0.3">
      <c r="A23717" s="1" t="s">
        <v>430</v>
      </c>
      <c r="B23717" t="s">
        <v>432</v>
      </c>
      <c r="C23717">
        <v>397.81700000000001</v>
      </c>
      <c r="D23717">
        <v>599.82299999999998</v>
      </c>
    </row>
    <row r="23718" spans="1:4" x14ac:dyDescent="0.3">
      <c r="A23718" s="1" t="s">
        <v>430</v>
      </c>
      <c r="B23718" t="s">
        <v>432</v>
      </c>
      <c r="C23718">
        <v>397.49200000000002</v>
      </c>
      <c r="D23718">
        <v>599.98599999999999</v>
      </c>
    </row>
    <row r="23719" spans="1:4" x14ac:dyDescent="0.3">
      <c r="A23719" s="1" t="s">
        <v>430</v>
      </c>
      <c r="B23719" t="s">
        <v>432</v>
      </c>
      <c r="C23719">
        <v>396.33300000000003</v>
      </c>
      <c r="D23719">
        <v>600.12199999999996</v>
      </c>
    </row>
    <row r="23720" spans="1:4" x14ac:dyDescent="0.3">
      <c r="A23720" s="1" t="s">
        <v>430</v>
      </c>
      <c r="B23720" t="s">
        <v>432</v>
      </c>
      <c r="C23720">
        <v>393.69099999999997</v>
      </c>
      <c r="D23720">
        <v>601.12900000000002</v>
      </c>
    </row>
    <row r="23721" spans="1:4" x14ac:dyDescent="0.3">
      <c r="A23721" s="1" t="s">
        <v>430</v>
      </c>
      <c r="B23721" t="s">
        <v>432</v>
      </c>
      <c r="C23721">
        <v>393.13499999999999</v>
      </c>
      <c r="D23721">
        <v>601.26499999999999</v>
      </c>
    </row>
    <row r="23722" spans="1:4" x14ac:dyDescent="0.3">
      <c r="A23722" s="1" t="s">
        <v>430</v>
      </c>
      <c r="B23722" t="s">
        <v>432</v>
      </c>
      <c r="C23722">
        <v>391.976</v>
      </c>
      <c r="D23722">
        <v>601.72900000000004</v>
      </c>
    </row>
    <row r="23723" spans="1:4" x14ac:dyDescent="0.3">
      <c r="A23723" s="1" t="s">
        <v>430</v>
      </c>
      <c r="B23723" t="s">
        <v>432</v>
      </c>
      <c r="C23723">
        <v>389.93700000000001</v>
      </c>
      <c r="D23723">
        <v>602.51800000000003</v>
      </c>
    </row>
    <row r="23724" spans="1:4" x14ac:dyDescent="0.3">
      <c r="A23724" s="1" t="s">
        <v>430</v>
      </c>
      <c r="B23724" t="s">
        <v>432</v>
      </c>
      <c r="C23724">
        <v>389.61200000000002</v>
      </c>
      <c r="D23724">
        <v>602.70899999999995</v>
      </c>
    </row>
    <row r="23725" spans="1:4" x14ac:dyDescent="0.3">
      <c r="A23725" s="1" t="s">
        <v>430</v>
      </c>
      <c r="B23725" t="s">
        <v>432</v>
      </c>
      <c r="C23725">
        <v>389.334</v>
      </c>
      <c r="D23725">
        <v>602.81799999999998</v>
      </c>
    </row>
    <row r="23726" spans="1:4" x14ac:dyDescent="0.3">
      <c r="A23726" s="1" t="s">
        <v>430</v>
      </c>
      <c r="B23726" t="s">
        <v>432</v>
      </c>
      <c r="C23726">
        <v>389.05500000000001</v>
      </c>
      <c r="D23726">
        <v>602.57299999999998</v>
      </c>
    </row>
    <row r="23727" spans="1:4" x14ac:dyDescent="0.3">
      <c r="A23727" s="1" t="s">
        <v>430</v>
      </c>
      <c r="B23727" t="s">
        <v>432</v>
      </c>
      <c r="C23727">
        <v>388.73</v>
      </c>
      <c r="D23727">
        <v>602.49199999999996</v>
      </c>
    </row>
    <row r="23728" spans="1:4" x14ac:dyDescent="0.3">
      <c r="A23728" s="1" t="s">
        <v>430</v>
      </c>
      <c r="B23728" t="s">
        <v>432</v>
      </c>
      <c r="C23728">
        <v>387.89699999999999</v>
      </c>
      <c r="D23728">
        <v>602.68100000000004</v>
      </c>
    </row>
    <row r="23729" spans="1:4" x14ac:dyDescent="0.3">
      <c r="A23729" s="1" t="s">
        <v>439</v>
      </c>
      <c r="B23729" t="s">
        <v>440</v>
      </c>
      <c r="C23729">
        <v>65.110849000000002</v>
      </c>
      <c r="D23729">
        <v>70.257015999999993</v>
      </c>
    </row>
    <row r="23730" spans="1:4" x14ac:dyDescent="0.3">
      <c r="A23730" s="1" t="s">
        <v>439</v>
      </c>
      <c r="B23730" t="s">
        <v>440</v>
      </c>
      <c r="C23730">
        <v>66.992662999999993</v>
      </c>
      <c r="D23730">
        <v>69.880651999999998</v>
      </c>
    </row>
    <row r="23731" spans="1:4" x14ac:dyDescent="0.3">
      <c r="A23731" s="1" t="s">
        <v>439</v>
      </c>
      <c r="B23731" t="s">
        <v>440</v>
      </c>
      <c r="C23731">
        <v>68.247208999999998</v>
      </c>
      <c r="D23731">
        <v>69.755196999999995</v>
      </c>
    </row>
    <row r="23732" spans="1:4" x14ac:dyDescent="0.3">
      <c r="A23732" s="1" t="s">
        <v>439</v>
      </c>
      <c r="B23732" t="s">
        <v>440</v>
      </c>
      <c r="C23732">
        <v>69.501751999999996</v>
      </c>
      <c r="D23732">
        <v>69.755196999999995</v>
      </c>
    </row>
    <row r="23733" spans="1:4" x14ac:dyDescent="0.3">
      <c r="A23733" s="1" t="s">
        <v>439</v>
      </c>
      <c r="B23733" t="s">
        <v>440</v>
      </c>
      <c r="C23733">
        <v>72.512659999999997</v>
      </c>
      <c r="D23733">
        <v>69.504289999999997</v>
      </c>
    </row>
    <row r="23734" spans="1:4" x14ac:dyDescent="0.3">
      <c r="A23734" s="1" t="s">
        <v>439</v>
      </c>
      <c r="B23734" t="s">
        <v>440</v>
      </c>
      <c r="C23734">
        <v>74.018113</v>
      </c>
      <c r="D23734">
        <v>69.504289999999997</v>
      </c>
    </row>
    <row r="23735" spans="1:4" x14ac:dyDescent="0.3">
      <c r="A23735" s="1" t="s">
        <v>439</v>
      </c>
      <c r="B23735" t="s">
        <v>440</v>
      </c>
      <c r="C23735">
        <v>76.401746000000003</v>
      </c>
      <c r="D23735">
        <v>69.253379999999893</v>
      </c>
    </row>
    <row r="23736" spans="1:4" x14ac:dyDescent="0.3">
      <c r="A23736" s="1" t="s">
        <v>439</v>
      </c>
      <c r="B23736" t="s">
        <v>440</v>
      </c>
      <c r="C23736">
        <v>78.534470999999996</v>
      </c>
      <c r="D23736">
        <v>68.751562999999905</v>
      </c>
    </row>
    <row r="23737" spans="1:4" x14ac:dyDescent="0.3">
      <c r="A23737" s="1" t="s">
        <v>439</v>
      </c>
      <c r="B23737" t="s">
        <v>440</v>
      </c>
      <c r="C23737">
        <v>81.043559000000002</v>
      </c>
      <c r="D23737">
        <v>68.751562999999905</v>
      </c>
    </row>
    <row r="23738" spans="1:4" x14ac:dyDescent="0.3">
      <c r="A23738" s="1" t="s">
        <v>439</v>
      </c>
      <c r="B23738" t="s">
        <v>440</v>
      </c>
      <c r="C23738">
        <v>82.799921999999995</v>
      </c>
      <c r="D23738">
        <v>68.124288999999905</v>
      </c>
    </row>
    <row r="23739" spans="1:4" x14ac:dyDescent="0.3">
      <c r="A23739" s="1" t="s">
        <v>439</v>
      </c>
      <c r="B23739" t="s">
        <v>440</v>
      </c>
      <c r="C23739">
        <v>84.681738999999993</v>
      </c>
      <c r="D23739">
        <v>67.873381999999907</v>
      </c>
    </row>
    <row r="23740" spans="1:4" x14ac:dyDescent="0.3">
      <c r="A23740" s="1" t="s">
        <v>439</v>
      </c>
      <c r="B23740" t="s">
        <v>440</v>
      </c>
      <c r="C23740">
        <v>86.312645999999901</v>
      </c>
      <c r="D23740">
        <v>67.622472999999999</v>
      </c>
    </row>
    <row r="23741" spans="1:4" x14ac:dyDescent="0.3">
      <c r="A23741" s="1" t="s">
        <v>439</v>
      </c>
      <c r="B23741" t="s">
        <v>440</v>
      </c>
      <c r="C23741">
        <v>88.194463999999897</v>
      </c>
      <c r="D23741">
        <v>67.120655999999997</v>
      </c>
    </row>
    <row r="23742" spans="1:4" x14ac:dyDescent="0.3">
      <c r="A23742" s="1" t="s">
        <v>439</v>
      </c>
      <c r="B23742" t="s">
        <v>440</v>
      </c>
      <c r="C23742">
        <v>89.449006999999895</v>
      </c>
      <c r="D23742">
        <v>66.618836999999999</v>
      </c>
    </row>
    <row r="23743" spans="1:4" x14ac:dyDescent="0.3">
      <c r="A23743" s="1" t="s">
        <v>439</v>
      </c>
      <c r="B23743" t="s">
        <v>440</v>
      </c>
      <c r="C23743">
        <v>91.205368999999905</v>
      </c>
      <c r="D23743">
        <v>66.493381999999997</v>
      </c>
    </row>
    <row r="23744" spans="1:4" x14ac:dyDescent="0.3">
      <c r="A23744" s="1" t="s">
        <v>439</v>
      </c>
      <c r="B23744" t="s">
        <v>440</v>
      </c>
      <c r="C23744">
        <v>92.961730999999901</v>
      </c>
      <c r="D23744">
        <v>65.991564999999994</v>
      </c>
    </row>
    <row r="23745" spans="1:4" x14ac:dyDescent="0.3">
      <c r="A23745" s="1" t="s">
        <v>439</v>
      </c>
      <c r="B23745" t="s">
        <v>440</v>
      </c>
      <c r="C23745">
        <v>93.965366999999901</v>
      </c>
      <c r="D23745">
        <v>65.740654999999904</v>
      </c>
    </row>
    <row r="23746" spans="1:4" x14ac:dyDescent="0.3">
      <c r="A23746" s="1" t="s">
        <v>439</v>
      </c>
      <c r="B23746" t="s">
        <v>440</v>
      </c>
      <c r="C23746">
        <v>96.349000999999902</v>
      </c>
      <c r="D23746">
        <v>65.238838999999899</v>
      </c>
    </row>
    <row r="23747" spans="1:4" x14ac:dyDescent="0.3">
      <c r="A23747" s="1" t="s">
        <v>439</v>
      </c>
      <c r="B23747" t="s">
        <v>440</v>
      </c>
      <c r="C23747">
        <v>97.854453999999905</v>
      </c>
      <c r="D23747">
        <v>64.486111999999906</v>
      </c>
    </row>
    <row r="23748" spans="1:4" x14ac:dyDescent="0.3">
      <c r="A23748" s="1" t="s">
        <v>439</v>
      </c>
      <c r="B23748" t="s">
        <v>440</v>
      </c>
      <c r="C23748">
        <v>99.359906999999893</v>
      </c>
      <c r="D23748">
        <v>63.106114999999903</v>
      </c>
    </row>
    <row r="23749" spans="1:4" x14ac:dyDescent="0.3">
      <c r="A23749" s="1" t="s">
        <v>439</v>
      </c>
      <c r="B23749" t="s">
        <v>440</v>
      </c>
      <c r="C23749">
        <v>101.11626999999901</v>
      </c>
      <c r="D23749">
        <v>61.851568999999898</v>
      </c>
    </row>
    <row r="23750" spans="1:4" x14ac:dyDescent="0.3">
      <c r="A23750" s="1" t="s">
        <v>439</v>
      </c>
      <c r="B23750" t="s">
        <v>440</v>
      </c>
      <c r="C23750">
        <v>103.75080999999901</v>
      </c>
      <c r="D23750">
        <v>60.2206609999999</v>
      </c>
    </row>
    <row r="23751" spans="1:4" x14ac:dyDescent="0.3">
      <c r="A23751" s="1" t="s">
        <v>439</v>
      </c>
      <c r="B23751" t="s">
        <v>440</v>
      </c>
      <c r="C23751">
        <v>107.514439999999</v>
      </c>
      <c r="D23751">
        <v>58.213391999999899</v>
      </c>
    </row>
    <row r="23752" spans="1:4" x14ac:dyDescent="0.3">
      <c r="A23752" s="1" t="s">
        <v>439</v>
      </c>
      <c r="B23752" t="s">
        <v>440</v>
      </c>
      <c r="C23752">
        <v>110.776259999999</v>
      </c>
      <c r="D23752">
        <v>56.833390999999899</v>
      </c>
    </row>
    <row r="23753" spans="1:4" x14ac:dyDescent="0.3">
      <c r="A23753" s="1" t="s">
        <v>439</v>
      </c>
      <c r="B23753" t="s">
        <v>440</v>
      </c>
      <c r="C23753">
        <v>114.288979999999</v>
      </c>
      <c r="D23753">
        <v>55.704302999999904</v>
      </c>
    </row>
    <row r="23754" spans="1:4" x14ac:dyDescent="0.3">
      <c r="A23754" s="1" t="s">
        <v>439</v>
      </c>
      <c r="B23754" t="s">
        <v>440</v>
      </c>
      <c r="C23754">
        <v>117.550799999999</v>
      </c>
      <c r="D23754">
        <v>55.202483999999899</v>
      </c>
    </row>
    <row r="23755" spans="1:4" x14ac:dyDescent="0.3">
      <c r="A23755" s="1" t="s">
        <v>439</v>
      </c>
      <c r="B23755" t="s">
        <v>440</v>
      </c>
      <c r="C23755">
        <v>122.819879999999</v>
      </c>
      <c r="D23755">
        <v>54.700666999999903</v>
      </c>
    </row>
    <row r="23756" spans="1:4" x14ac:dyDescent="0.3">
      <c r="A23756" s="1" t="s">
        <v>439</v>
      </c>
      <c r="B23756" t="s">
        <v>440</v>
      </c>
      <c r="C23756">
        <v>129.97078999999999</v>
      </c>
      <c r="D23756">
        <v>54.449757999999903</v>
      </c>
    </row>
    <row r="23757" spans="1:4" x14ac:dyDescent="0.3">
      <c r="A23757" s="1" t="s">
        <v>439</v>
      </c>
      <c r="B23757" t="s">
        <v>440</v>
      </c>
      <c r="C23757">
        <v>147.40895</v>
      </c>
      <c r="D23757">
        <v>54.073395999999903</v>
      </c>
    </row>
    <row r="23758" spans="1:4" x14ac:dyDescent="0.3">
      <c r="A23758" s="1" t="s">
        <v>439</v>
      </c>
      <c r="B23758" t="s">
        <v>441</v>
      </c>
      <c r="C23758">
        <v>52.816315000000003</v>
      </c>
      <c r="D23758">
        <v>194.07894999999999</v>
      </c>
    </row>
    <row r="23759" spans="1:4" x14ac:dyDescent="0.3">
      <c r="A23759" s="1" t="s">
        <v>439</v>
      </c>
      <c r="B23759" t="s">
        <v>441</v>
      </c>
      <c r="C23759">
        <v>55.576310999999997</v>
      </c>
      <c r="D23759">
        <v>193.45166999999901</v>
      </c>
    </row>
    <row r="23760" spans="1:4" x14ac:dyDescent="0.3">
      <c r="A23760" s="1" t="s">
        <v>439</v>
      </c>
      <c r="B23760" t="s">
        <v>441</v>
      </c>
      <c r="C23760">
        <v>58.210853999999998</v>
      </c>
      <c r="D23760">
        <v>192.32257999999999</v>
      </c>
    </row>
    <row r="23761" spans="1:4" x14ac:dyDescent="0.3">
      <c r="A23761" s="1" t="s">
        <v>439</v>
      </c>
      <c r="B23761" t="s">
        <v>441</v>
      </c>
      <c r="C23761">
        <v>64.985393999999999</v>
      </c>
      <c r="D23761">
        <v>189.43713</v>
      </c>
    </row>
    <row r="23762" spans="1:4" x14ac:dyDescent="0.3">
      <c r="A23762" s="1" t="s">
        <v>439</v>
      </c>
      <c r="B23762" t="s">
        <v>441</v>
      </c>
      <c r="C23762">
        <v>71.885385999999997</v>
      </c>
      <c r="D23762">
        <v>187.80622</v>
      </c>
    </row>
    <row r="23763" spans="1:4" x14ac:dyDescent="0.3">
      <c r="A23763" s="1" t="s">
        <v>439</v>
      </c>
      <c r="B23763" t="s">
        <v>441</v>
      </c>
      <c r="C23763">
        <v>81.545378999999997</v>
      </c>
      <c r="D23763">
        <v>187.30440999999999</v>
      </c>
    </row>
    <row r="23764" spans="1:4" x14ac:dyDescent="0.3">
      <c r="A23764" s="1" t="s">
        <v>439</v>
      </c>
      <c r="B23764" t="s">
        <v>441</v>
      </c>
      <c r="C23764">
        <v>89.699916000000002</v>
      </c>
      <c r="D23764">
        <v>186.04986</v>
      </c>
    </row>
    <row r="23765" spans="1:4" x14ac:dyDescent="0.3">
      <c r="A23765" s="1" t="s">
        <v>439</v>
      </c>
      <c r="B23765" t="s">
        <v>441</v>
      </c>
      <c r="C23765">
        <v>93.839912999999996</v>
      </c>
      <c r="D23765">
        <v>185.79894999999999</v>
      </c>
    </row>
    <row r="23766" spans="1:4" x14ac:dyDescent="0.3">
      <c r="A23766" s="1" t="s">
        <v>439</v>
      </c>
      <c r="B23766" t="s">
        <v>441</v>
      </c>
      <c r="C23766">
        <v>95.470819999999904</v>
      </c>
      <c r="D23766">
        <v>185.42258999999899</v>
      </c>
    </row>
    <row r="23767" spans="1:4" x14ac:dyDescent="0.3">
      <c r="A23767" s="1" t="s">
        <v>439</v>
      </c>
      <c r="B23767" t="s">
        <v>441</v>
      </c>
      <c r="C23767">
        <v>97.979908999999907</v>
      </c>
      <c r="D23767">
        <v>184.79531999999901</v>
      </c>
    </row>
    <row r="23768" spans="1:4" x14ac:dyDescent="0.3">
      <c r="A23768" s="1" t="s">
        <v>439</v>
      </c>
      <c r="B23768" t="s">
        <v>441</v>
      </c>
      <c r="C23768">
        <v>100.238089999999</v>
      </c>
      <c r="D23768">
        <v>184.042589999999</v>
      </c>
    </row>
    <row r="23769" spans="1:4" x14ac:dyDescent="0.3">
      <c r="A23769" s="1" t="s">
        <v>439</v>
      </c>
      <c r="B23769" t="s">
        <v>441</v>
      </c>
      <c r="C23769">
        <v>102.496269999999</v>
      </c>
      <c r="D23769">
        <v>183.16440999999901</v>
      </c>
    </row>
    <row r="23770" spans="1:4" x14ac:dyDescent="0.3">
      <c r="A23770" s="1" t="s">
        <v>439</v>
      </c>
      <c r="B23770" t="s">
        <v>441</v>
      </c>
      <c r="C23770">
        <v>103.75080999999901</v>
      </c>
      <c r="D23770">
        <v>182.411679999999</v>
      </c>
    </row>
    <row r="23771" spans="1:4" x14ac:dyDescent="0.3">
      <c r="A23771" s="1" t="s">
        <v>439</v>
      </c>
      <c r="B23771" t="s">
        <v>441</v>
      </c>
      <c r="C23771">
        <v>105.005359999999</v>
      </c>
      <c r="D23771">
        <v>181.90985999999899</v>
      </c>
    </row>
    <row r="23772" spans="1:4" x14ac:dyDescent="0.3">
      <c r="A23772" s="1" t="s">
        <v>439</v>
      </c>
      <c r="B23772" t="s">
        <v>441</v>
      </c>
      <c r="C23772">
        <v>106.38534999999899</v>
      </c>
      <c r="D23772">
        <v>181.282589999999</v>
      </c>
    </row>
    <row r="23773" spans="1:4" x14ac:dyDescent="0.3">
      <c r="A23773" s="1" t="s">
        <v>439</v>
      </c>
      <c r="B23773" t="s">
        <v>441</v>
      </c>
      <c r="C23773">
        <v>108.64353999999901</v>
      </c>
      <c r="D23773">
        <v>180.40440999999899</v>
      </c>
    </row>
    <row r="23774" spans="1:4" x14ac:dyDescent="0.3">
      <c r="A23774" s="1" t="s">
        <v>439</v>
      </c>
      <c r="B23774" t="s">
        <v>441</v>
      </c>
      <c r="C23774">
        <v>110.39989999999899</v>
      </c>
      <c r="D23774">
        <v>179.526229999999</v>
      </c>
    </row>
    <row r="23775" spans="1:4" x14ac:dyDescent="0.3">
      <c r="A23775" s="1" t="s">
        <v>439</v>
      </c>
      <c r="B23775" t="s">
        <v>441</v>
      </c>
      <c r="C23775">
        <v>113.159889999999</v>
      </c>
      <c r="D23775">
        <v>178.77349999999899</v>
      </c>
    </row>
    <row r="23776" spans="1:4" x14ac:dyDescent="0.3">
      <c r="A23776" s="1" t="s">
        <v>439</v>
      </c>
      <c r="B23776" t="s">
        <v>441</v>
      </c>
      <c r="C23776">
        <v>115.167169999999</v>
      </c>
      <c r="D23776">
        <v>178.64804999999899</v>
      </c>
    </row>
    <row r="23777" spans="1:4" x14ac:dyDescent="0.3">
      <c r="A23777" s="1" t="s">
        <v>439</v>
      </c>
      <c r="B23777" t="s">
        <v>441</v>
      </c>
      <c r="C23777">
        <v>117.80170999999901</v>
      </c>
      <c r="D23777">
        <v>178.39713999999901</v>
      </c>
    </row>
    <row r="23778" spans="1:4" x14ac:dyDescent="0.3">
      <c r="A23778" s="1" t="s">
        <v>439</v>
      </c>
      <c r="B23778" t="s">
        <v>441</v>
      </c>
      <c r="C23778">
        <v>119.43261999999901</v>
      </c>
      <c r="D23778">
        <v>178.02077999999901</v>
      </c>
    </row>
    <row r="23779" spans="1:4" x14ac:dyDescent="0.3">
      <c r="A23779" s="1" t="s">
        <v>439</v>
      </c>
      <c r="B23779" t="s">
        <v>441</v>
      </c>
      <c r="C23779">
        <v>122.318069999999</v>
      </c>
      <c r="D23779">
        <v>178.27168999999901</v>
      </c>
    </row>
    <row r="23780" spans="1:4" x14ac:dyDescent="0.3">
      <c r="A23780" s="1" t="s">
        <v>439</v>
      </c>
      <c r="B23780" t="s">
        <v>441</v>
      </c>
      <c r="C23780">
        <v>129.59441999999899</v>
      </c>
      <c r="D23780">
        <v>177.895319999999</v>
      </c>
    </row>
    <row r="23781" spans="1:4" x14ac:dyDescent="0.3">
      <c r="A23781" s="1" t="s">
        <v>439</v>
      </c>
      <c r="B23781" t="s">
        <v>441</v>
      </c>
      <c r="C23781">
        <v>136.61986999999999</v>
      </c>
      <c r="D23781">
        <v>177.644419999999</v>
      </c>
    </row>
    <row r="23782" spans="1:4" x14ac:dyDescent="0.3">
      <c r="A23782" s="1" t="s">
        <v>439</v>
      </c>
      <c r="B23782" t="s">
        <v>441</v>
      </c>
      <c r="C23782">
        <v>144.52349999999899</v>
      </c>
      <c r="D23782">
        <v>176.138959999999</v>
      </c>
    </row>
    <row r="23783" spans="1:4" x14ac:dyDescent="0.3">
      <c r="A23783" s="1" t="s">
        <v>439</v>
      </c>
      <c r="B23783" t="s">
        <v>442</v>
      </c>
      <c r="C23783">
        <v>259.62794000000002</v>
      </c>
      <c r="D23783">
        <v>88.262967000000003</v>
      </c>
    </row>
    <row r="23784" spans="1:4" x14ac:dyDescent="0.3">
      <c r="A23784" s="1" t="s">
        <v>439</v>
      </c>
      <c r="B23784" t="s">
        <v>442</v>
      </c>
      <c r="C23784">
        <v>261.50976000000003</v>
      </c>
      <c r="D23784">
        <v>87.635695999999996</v>
      </c>
    </row>
    <row r="23785" spans="1:4" x14ac:dyDescent="0.3">
      <c r="A23785" s="1" t="s">
        <v>439</v>
      </c>
      <c r="B23785" t="s">
        <v>442</v>
      </c>
      <c r="C23785">
        <v>264.08157</v>
      </c>
      <c r="D23785">
        <v>87.008421999999996</v>
      </c>
    </row>
    <row r="23786" spans="1:4" x14ac:dyDescent="0.3">
      <c r="A23786" s="1" t="s">
        <v>439</v>
      </c>
      <c r="B23786" t="s">
        <v>442</v>
      </c>
      <c r="C23786">
        <v>269.91521</v>
      </c>
      <c r="D23786">
        <v>86.318422999999996</v>
      </c>
    </row>
    <row r="23787" spans="1:4" x14ac:dyDescent="0.3">
      <c r="A23787" s="1" t="s">
        <v>439</v>
      </c>
      <c r="B23787" t="s">
        <v>442</v>
      </c>
      <c r="C23787">
        <v>273.42793</v>
      </c>
      <c r="D23787">
        <v>86.945696999999996</v>
      </c>
    </row>
    <row r="23788" spans="1:4" x14ac:dyDescent="0.3">
      <c r="A23788" s="1" t="s">
        <v>439</v>
      </c>
      <c r="B23788" t="s">
        <v>442</v>
      </c>
      <c r="C23788">
        <v>275.56065000000001</v>
      </c>
      <c r="D23788">
        <v>87.008426999999998</v>
      </c>
    </row>
    <row r="23789" spans="1:4" x14ac:dyDescent="0.3">
      <c r="A23789" s="1" t="s">
        <v>439</v>
      </c>
      <c r="B23789" t="s">
        <v>442</v>
      </c>
      <c r="C23789">
        <v>277.37974000000003</v>
      </c>
      <c r="D23789">
        <v>86.506609999999995</v>
      </c>
    </row>
    <row r="23790" spans="1:4" x14ac:dyDescent="0.3">
      <c r="A23790" s="1" t="s">
        <v>439</v>
      </c>
      <c r="B23790" t="s">
        <v>442</v>
      </c>
      <c r="C23790">
        <v>279.5752</v>
      </c>
      <c r="D23790">
        <v>85.816610999999995</v>
      </c>
    </row>
    <row r="23791" spans="1:4" x14ac:dyDescent="0.3">
      <c r="A23791" s="1" t="s">
        <v>439</v>
      </c>
      <c r="B23791" t="s">
        <v>442</v>
      </c>
      <c r="C23791">
        <v>283.46429000000001</v>
      </c>
      <c r="D23791">
        <v>85.753881000000007</v>
      </c>
    </row>
    <row r="23792" spans="1:4" x14ac:dyDescent="0.3">
      <c r="A23792" s="1" t="s">
        <v>439</v>
      </c>
      <c r="B23792" t="s">
        <v>442</v>
      </c>
      <c r="C23792">
        <v>286.72609999999997</v>
      </c>
      <c r="D23792">
        <v>86.443878999999995</v>
      </c>
    </row>
    <row r="23793" spans="1:4" x14ac:dyDescent="0.3">
      <c r="A23793" s="1" t="s">
        <v>439</v>
      </c>
      <c r="B23793" t="s">
        <v>442</v>
      </c>
      <c r="C23793">
        <v>296.07245</v>
      </c>
      <c r="D23793">
        <v>86.381148999999994</v>
      </c>
    </row>
    <row r="23794" spans="1:4" x14ac:dyDescent="0.3">
      <c r="A23794" s="1" t="s">
        <v>439</v>
      </c>
      <c r="B23794" t="s">
        <v>442</v>
      </c>
      <c r="C23794">
        <v>299.45972999999998</v>
      </c>
      <c r="D23794">
        <v>85.753878</v>
      </c>
    </row>
    <row r="23795" spans="1:4" x14ac:dyDescent="0.3">
      <c r="A23795" s="1" t="s">
        <v>439</v>
      </c>
      <c r="B23795" t="s">
        <v>442</v>
      </c>
      <c r="C23795">
        <v>302.47063000000003</v>
      </c>
      <c r="D23795">
        <v>85.001150999999993</v>
      </c>
    </row>
    <row r="23796" spans="1:4" x14ac:dyDescent="0.3">
      <c r="A23796" s="1" t="s">
        <v>439</v>
      </c>
      <c r="B23796" t="s">
        <v>442</v>
      </c>
      <c r="C23796">
        <v>305.54426999999998</v>
      </c>
      <c r="D23796">
        <v>84.499334000000005</v>
      </c>
    </row>
    <row r="23797" spans="1:4" x14ac:dyDescent="0.3">
      <c r="A23797" s="1" t="s">
        <v>439</v>
      </c>
      <c r="B23797" t="s">
        <v>442</v>
      </c>
      <c r="C23797">
        <v>308.17880000000002</v>
      </c>
      <c r="D23797">
        <v>83.746605000000002</v>
      </c>
    </row>
    <row r="23798" spans="1:4" x14ac:dyDescent="0.3">
      <c r="A23798" s="1" t="s">
        <v>439</v>
      </c>
      <c r="B23798" t="s">
        <v>442</v>
      </c>
      <c r="C23798">
        <v>310.75060999999999</v>
      </c>
      <c r="D23798">
        <v>83.244788999999997</v>
      </c>
    </row>
    <row r="23799" spans="1:4" x14ac:dyDescent="0.3">
      <c r="A23799" s="1" t="s">
        <v>439</v>
      </c>
      <c r="B23799" t="s">
        <v>442</v>
      </c>
      <c r="C23799">
        <v>313.32243999999997</v>
      </c>
      <c r="D23799">
        <v>82.680244999999999</v>
      </c>
    </row>
    <row r="23800" spans="1:4" x14ac:dyDescent="0.3">
      <c r="A23800" s="1" t="s">
        <v>439</v>
      </c>
      <c r="B23800" t="s">
        <v>442</v>
      </c>
      <c r="C23800">
        <v>316.14514000000003</v>
      </c>
      <c r="D23800">
        <v>82.115697999999995</v>
      </c>
    </row>
    <row r="23801" spans="1:4" x14ac:dyDescent="0.3">
      <c r="A23801" s="1" t="s">
        <v>439</v>
      </c>
      <c r="B23801" t="s">
        <v>442</v>
      </c>
      <c r="C23801">
        <v>318.96787999999998</v>
      </c>
      <c r="D23801">
        <v>81.362971999999999</v>
      </c>
    </row>
    <row r="23802" spans="1:4" x14ac:dyDescent="0.3">
      <c r="A23802" s="1" t="s">
        <v>439</v>
      </c>
      <c r="B23802" t="s">
        <v>442</v>
      </c>
      <c r="C23802">
        <v>320.41059999999999</v>
      </c>
      <c r="D23802">
        <v>80.672972999999999</v>
      </c>
    </row>
    <row r="23803" spans="1:4" x14ac:dyDescent="0.3">
      <c r="A23803" s="1" t="s">
        <v>439</v>
      </c>
      <c r="B23803" t="s">
        <v>442</v>
      </c>
      <c r="C23803">
        <v>321.53971000000001</v>
      </c>
      <c r="D23803">
        <v>80.108429000000001</v>
      </c>
    </row>
    <row r="23804" spans="1:4" x14ac:dyDescent="0.3">
      <c r="A23804" s="1" t="s">
        <v>439</v>
      </c>
      <c r="B23804" t="s">
        <v>442</v>
      </c>
      <c r="C23804">
        <v>322.60606000000001</v>
      </c>
      <c r="D23804">
        <v>79.481156999999996</v>
      </c>
    </row>
    <row r="23805" spans="1:4" x14ac:dyDescent="0.3">
      <c r="A23805" s="1" t="s">
        <v>439</v>
      </c>
      <c r="B23805" t="s">
        <v>442</v>
      </c>
      <c r="C23805">
        <v>323.04516000000001</v>
      </c>
      <c r="D23805">
        <v>78.853882999999996</v>
      </c>
    </row>
    <row r="23806" spans="1:4" x14ac:dyDescent="0.3">
      <c r="A23806" s="1" t="s">
        <v>439</v>
      </c>
      <c r="B23806" t="s">
        <v>442</v>
      </c>
      <c r="C23806">
        <v>323.79786999999999</v>
      </c>
      <c r="D23806">
        <v>78.352065999999994</v>
      </c>
    </row>
    <row r="23807" spans="1:4" x14ac:dyDescent="0.3">
      <c r="A23807" s="1" t="s">
        <v>439</v>
      </c>
      <c r="B23807" t="s">
        <v>442</v>
      </c>
      <c r="C23807">
        <v>325.05241999999998</v>
      </c>
      <c r="D23807">
        <v>77.850250000000003</v>
      </c>
    </row>
    <row r="23808" spans="1:4" x14ac:dyDescent="0.3">
      <c r="A23808" s="1" t="s">
        <v>439</v>
      </c>
      <c r="B23808" t="s">
        <v>442</v>
      </c>
      <c r="C23808">
        <v>325.99333000000001</v>
      </c>
      <c r="D23808">
        <v>77.348429999999993</v>
      </c>
    </row>
    <row r="23809" spans="1:4" x14ac:dyDescent="0.3">
      <c r="A23809" s="1" t="s">
        <v>439</v>
      </c>
      <c r="B23809" t="s">
        <v>442</v>
      </c>
      <c r="C23809">
        <v>326.49513999999999</v>
      </c>
      <c r="D23809">
        <v>76.909340999999998</v>
      </c>
    </row>
    <row r="23810" spans="1:4" x14ac:dyDescent="0.3">
      <c r="A23810" s="1" t="s">
        <v>439</v>
      </c>
      <c r="B23810" t="s">
        <v>442</v>
      </c>
      <c r="C23810">
        <v>327.62421999999998</v>
      </c>
      <c r="D23810">
        <v>76.407522</v>
      </c>
    </row>
    <row r="23811" spans="1:4" x14ac:dyDescent="0.3">
      <c r="A23811" s="1" t="s">
        <v>439</v>
      </c>
      <c r="B23811" t="s">
        <v>442</v>
      </c>
      <c r="C23811">
        <v>328.62786999999997</v>
      </c>
      <c r="D23811">
        <v>75.717523</v>
      </c>
    </row>
    <row r="23812" spans="1:4" x14ac:dyDescent="0.3">
      <c r="A23812" s="1" t="s">
        <v>439</v>
      </c>
      <c r="B23812" t="s">
        <v>442</v>
      </c>
      <c r="C23812">
        <v>329.56878</v>
      </c>
      <c r="D23812">
        <v>75.152979000000002</v>
      </c>
    </row>
    <row r="23813" spans="1:4" x14ac:dyDescent="0.3">
      <c r="A23813" s="1" t="s">
        <v>439</v>
      </c>
      <c r="B23813" t="s">
        <v>442</v>
      </c>
      <c r="C23813">
        <v>330.44695999999999</v>
      </c>
      <c r="D23813">
        <v>74.713887</v>
      </c>
    </row>
    <row r="23814" spans="1:4" x14ac:dyDescent="0.3">
      <c r="A23814" s="1" t="s">
        <v>439</v>
      </c>
      <c r="B23814" t="s">
        <v>442</v>
      </c>
      <c r="C23814">
        <v>331.19970000000001</v>
      </c>
      <c r="D23814">
        <v>74.274797000000007</v>
      </c>
    </row>
    <row r="23815" spans="1:4" x14ac:dyDescent="0.3">
      <c r="A23815" s="1" t="s">
        <v>439</v>
      </c>
      <c r="B23815" t="s">
        <v>442</v>
      </c>
      <c r="C23815">
        <v>332.32877999999999</v>
      </c>
      <c r="D23815">
        <v>73.710252999999994</v>
      </c>
    </row>
    <row r="23816" spans="1:4" x14ac:dyDescent="0.3">
      <c r="A23816" s="1" t="s">
        <v>439</v>
      </c>
      <c r="B23816" t="s">
        <v>442</v>
      </c>
      <c r="C23816">
        <v>333.39512999999999</v>
      </c>
      <c r="D23816">
        <v>73.208433999999997</v>
      </c>
    </row>
    <row r="23817" spans="1:4" x14ac:dyDescent="0.3">
      <c r="A23817" s="1" t="s">
        <v>439</v>
      </c>
      <c r="B23817" t="s">
        <v>442</v>
      </c>
      <c r="C23817">
        <v>335.15150999999997</v>
      </c>
      <c r="D23817">
        <v>72.643889999999999</v>
      </c>
    </row>
    <row r="23818" spans="1:4" x14ac:dyDescent="0.3">
      <c r="A23818" s="1" t="s">
        <v>439</v>
      </c>
      <c r="B23818" t="s">
        <v>442</v>
      </c>
      <c r="C23818">
        <v>336.90786999999898</v>
      </c>
      <c r="D23818">
        <v>72.455708000000001</v>
      </c>
    </row>
    <row r="23819" spans="1:4" x14ac:dyDescent="0.3">
      <c r="A23819" s="1" t="s">
        <v>439</v>
      </c>
      <c r="B23819" t="s">
        <v>442</v>
      </c>
      <c r="C23819">
        <v>338.287859999999</v>
      </c>
      <c r="D23819">
        <v>72.079346000000001</v>
      </c>
    </row>
    <row r="23820" spans="1:4" x14ac:dyDescent="0.3">
      <c r="A23820" s="1" t="s">
        <v>439</v>
      </c>
      <c r="B23820" t="s">
        <v>442</v>
      </c>
      <c r="C23820">
        <v>339.918779999999</v>
      </c>
      <c r="D23820">
        <v>71.452072000000001</v>
      </c>
    </row>
    <row r="23821" spans="1:4" x14ac:dyDescent="0.3">
      <c r="A23821" s="1" t="s">
        <v>439</v>
      </c>
      <c r="B23821" t="s">
        <v>442</v>
      </c>
      <c r="C23821">
        <v>340.42058999999898</v>
      </c>
      <c r="D23821">
        <v>71.389341999999999</v>
      </c>
    </row>
    <row r="23822" spans="1:4" x14ac:dyDescent="0.3">
      <c r="A23822" s="1" t="s">
        <v>439</v>
      </c>
      <c r="B23822" t="s">
        <v>442</v>
      </c>
      <c r="C23822">
        <v>342.239679999999</v>
      </c>
      <c r="D23822">
        <v>71.075704999999999</v>
      </c>
    </row>
    <row r="23823" spans="1:4" x14ac:dyDescent="0.3">
      <c r="A23823" s="1" t="s">
        <v>439</v>
      </c>
      <c r="B23823" t="s">
        <v>442</v>
      </c>
      <c r="C23823">
        <v>343.80785999999898</v>
      </c>
      <c r="D23823">
        <v>70.824794999999995</v>
      </c>
    </row>
    <row r="23824" spans="1:4" x14ac:dyDescent="0.3">
      <c r="A23824" s="1" t="s">
        <v>439</v>
      </c>
      <c r="B23824" t="s">
        <v>442</v>
      </c>
      <c r="C23824">
        <v>346.37965999999898</v>
      </c>
      <c r="D23824">
        <v>70.511161000000001</v>
      </c>
    </row>
    <row r="23825" spans="1:4" x14ac:dyDescent="0.3">
      <c r="A23825" s="1" t="s">
        <v>439</v>
      </c>
      <c r="B23825" t="s">
        <v>442</v>
      </c>
      <c r="C23825">
        <v>347.63420999999897</v>
      </c>
      <c r="D23825">
        <v>69.946613999999997</v>
      </c>
    </row>
    <row r="23826" spans="1:4" x14ac:dyDescent="0.3">
      <c r="A23826" s="1" t="s">
        <v>439</v>
      </c>
      <c r="B23826" t="s">
        <v>442</v>
      </c>
      <c r="C23826">
        <v>349.51602999999898</v>
      </c>
      <c r="D23826">
        <v>69.883883999999995</v>
      </c>
    </row>
    <row r="23827" spans="1:4" x14ac:dyDescent="0.3">
      <c r="A23827" s="1" t="s">
        <v>439</v>
      </c>
      <c r="B23827" t="s">
        <v>442</v>
      </c>
      <c r="C23827">
        <v>352.02512999999902</v>
      </c>
      <c r="D23827">
        <v>69.507521999999994</v>
      </c>
    </row>
    <row r="23828" spans="1:4" x14ac:dyDescent="0.3">
      <c r="A23828" s="1" t="s">
        <v>439</v>
      </c>
      <c r="B23828" t="s">
        <v>442</v>
      </c>
      <c r="C23828">
        <v>353.90692999999902</v>
      </c>
      <c r="D23828">
        <v>69.193884999999995</v>
      </c>
    </row>
    <row r="23829" spans="1:4" x14ac:dyDescent="0.3">
      <c r="A23829" s="1" t="s">
        <v>439</v>
      </c>
      <c r="B23829" t="s">
        <v>442</v>
      </c>
      <c r="C23829">
        <v>355.914209999999</v>
      </c>
      <c r="D23829">
        <v>68.942975000000004</v>
      </c>
    </row>
    <row r="23830" spans="1:4" x14ac:dyDescent="0.3">
      <c r="A23830" s="1" t="s">
        <v>439</v>
      </c>
      <c r="B23830" t="s">
        <v>443</v>
      </c>
      <c r="C23830">
        <v>250.7834</v>
      </c>
      <c r="D23830">
        <v>217.60332</v>
      </c>
    </row>
    <row r="23831" spans="1:4" x14ac:dyDescent="0.3">
      <c r="A23831" s="1" t="s">
        <v>439</v>
      </c>
      <c r="B23831" t="s">
        <v>443</v>
      </c>
      <c r="C23831">
        <v>254.29612</v>
      </c>
      <c r="D23831">
        <v>216.72514000000001</v>
      </c>
    </row>
    <row r="23832" spans="1:4" x14ac:dyDescent="0.3">
      <c r="A23832" s="1" t="s">
        <v>439</v>
      </c>
      <c r="B23832" t="s">
        <v>443</v>
      </c>
      <c r="C23832">
        <v>258.31067000000002</v>
      </c>
      <c r="D23832">
        <v>216.03514000000001</v>
      </c>
    </row>
    <row r="23833" spans="1:4" x14ac:dyDescent="0.3">
      <c r="A23833" s="1" t="s">
        <v>439</v>
      </c>
      <c r="B23833" t="s">
        <v>443</v>
      </c>
      <c r="C23833">
        <v>263.07794000000001</v>
      </c>
      <c r="D23833">
        <v>214.96877000000001</v>
      </c>
    </row>
    <row r="23834" spans="1:4" x14ac:dyDescent="0.3">
      <c r="A23834" s="1" t="s">
        <v>439</v>
      </c>
      <c r="B23834" t="s">
        <v>443</v>
      </c>
      <c r="C23834">
        <v>267.90793000000002</v>
      </c>
      <c r="D23834">
        <v>214.09058999999999</v>
      </c>
    </row>
    <row r="23835" spans="1:4" x14ac:dyDescent="0.3">
      <c r="A23835" s="1" t="s">
        <v>439</v>
      </c>
      <c r="B23835" t="s">
        <v>443</v>
      </c>
      <c r="C23835">
        <v>272.48701999999997</v>
      </c>
      <c r="D23835">
        <v>213.27513999999999</v>
      </c>
    </row>
    <row r="23836" spans="1:4" x14ac:dyDescent="0.3">
      <c r="A23836" s="1" t="s">
        <v>439</v>
      </c>
      <c r="B23836" t="s">
        <v>443</v>
      </c>
      <c r="C23836">
        <v>276.62700000000001</v>
      </c>
      <c r="D23836">
        <v>212.33422999999999</v>
      </c>
    </row>
    <row r="23837" spans="1:4" x14ac:dyDescent="0.3">
      <c r="A23837" s="1" t="s">
        <v>439</v>
      </c>
      <c r="B23837" t="s">
        <v>443</v>
      </c>
      <c r="C23837">
        <v>281.14335999999997</v>
      </c>
      <c r="D23837">
        <v>211.39331999999999</v>
      </c>
    </row>
    <row r="23838" spans="1:4" x14ac:dyDescent="0.3">
      <c r="A23838" s="1" t="s">
        <v>439</v>
      </c>
      <c r="B23838" t="s">
        <v>443</v>
      </c>
      <c r="C23838">
        <v>283.77791999999999</v>
      </c>
      <c r="D23838">
        <v>210.82877999999999</v>
      </c>
    </row>
    <row r="23839" spans="1:4" x14ac:dyDescent="0.3">
      <c r="A23839" s="1" t="s">
        <v>439</v>
      </c>
      <c r="B23839" t="s">
        <v>443</v>
      </c>
      <c r="C23839">
        <v>285.09518000000003</v>
      </c>
      <c r="D23839">
        <v>209.63695999999999</v>
      </c>
    </row>
    <row r="23840" spans="1:4" x14ac:dyDescent="0.3">
      <c r="A23840" s="1" t="s">
        <v>439</v>
      </c>
      <c r="B23840" t="s">
        <v>443</v>
      </c>
      <c r="C23840">
        <v>288.16881999999998</v>
      </c>
      <c r="D23840">
        <v>209.07240999999999</v>
      </c>
    </row>
    <row r="23841" spans="1:4" x14ac:dyDescent="0.3">
      <c r="A23841" s="1" t="s">
        <v>439</v>
      </c>
      <c r="B23841" t="s">
        <v>443</v>
      </c>
      <c r="C23841">
        <v>290.36428000000001</v>
      </c>
      <c r="D23841">
        <v>208.06878</v>
      </c>
    </row>
    <row r="23842" spans="1:4" x14ac:dyDescent="0.3">
      <c r="A23842" s="1" t="s">
        <v>439</v>
      </c>
      <c r="B23842" t="s">
        <v>443</v>
      </c>
      <c r="C23842">
        <v>291.68153000000001</v>
      </c>
      <c r="D23842">
        <v>207.44150999999999</v>
      </c>
    </row>
    <row r="23843" spans="1:4" x14ac:dyDescent="0.3">
      <c r="A23843" s="1" t="s">
        <v>439</v>
      </c>
      <c r="B23843" t="s">
        <v>443</v>
      </c>
      <c r="C23843">
        <v>292.99880999999999</v>
      </c>
      <c r="D23843">
        <v>206.43787</v>
      </c>
    </row>
    <row r="23844" spans="1:4" x14ac:dyDescent="0.3">
      <c r="A23844" s="1" t="s">
        <v>439</v>
      </c>
      <c r="B23844" t="s">
        <v>443</v>
      </c>
      <c r="C23844">
        <v>295.63335000000001</v>
      </c>
      <c r="D23844">
        <v>205.18333000000001</v>
      </c>
    </row>
    <row r="23845" spans="1:4" x14ac:dyDescent="0.3">
      <c r="A23845" s="1" t="s">
        <v>439</v>
      </c>
      <c r="B23845" t="s">
        <v>443</v>
      </c>
      <c r="C23845">
        <v>297.45244000000002</v>
      </c>
      <c r="D23845">
        <v>204.68151</v>
      </c>
    </row>
    <row r="23846" spans="1:4" x14ac:dyDescent="0.3">
      <c r="A23846" s="1" t="s">
        <v>439</v>
      </c>
      <c r="B23846" t="s">
        <v>443</v>
      </c>
      <c r="C23846">
        <v>299.83607000000001</v>
      </c>
      <c r="D23846">
        <v>203.61515</v>
      </c>
    </row>
    <row r="23847" spans="1:4" x14ac:dyDescent="0.3">
      <c r="A23847" s="1" t="s">
        <v>439</v>
      </c>
      <c r="B23847" t="s">
        <v>443</v>
      </c>
      <c r="C23847">
        <v>301.02791000000002</v>
      </c>
      <c r="D23847">
        <v>202.79969</v>
      </c>
    </row>
    <row r="23848" spans="1:4" x14ac:dyDescent="0.3">
      <c r="A23848" s="1" t="s">
        <v>439</v>
      </c>
      <c r="B23848" t="s">
        <v>443</v>
      </c>
      <c r="C23848">
        <v>302.34517</v>
      </c>
      <c r="D23848">
        <v>201.92151000000001</v>
      </c>
    </row>
    <row r="23849" spans="1:4" x14ac:dyDescent="0.3">
      <c r="A23849" s="1" t="s">
        <v>439</v>
      </c>
      <c r="B23849" t="s">
        <v>443</v>
      </c>
      <c r="C23849">
        <v>303.78789</v>
      </c>
      <c r="D23849">
        <v>200.98060000000001</v>
      </c>
    </row>
    <row r="23850" spans="1:4" x14ac:dyDescent="0.3">
      <c r="A23850" s="1" t="s">
        <v>439</v>
      </c>
      <c r="B23850" t="s">
        <v>443</v>
      </c>
      <c r="C23850">
        <v>305.16789999999997</v>
      </c>
      <c r="D23850">
        <v>200.29060999999999</v>
      </c>
    </row>
    <row r="23851" spans="1:4" x14ac:dyDescent="0.3">
      <c r="A23851" s="1" t="s">
        <v>439</v>
      </c>
      <c r="B23851" t="s">
        <v>443</v>
      </c>
      <c r="C23851">
        <v>306.67335000000003</v>
      </c>
      <c r="D23851">
        <v>199.09879000000001</v>
      </c>
    </row>
    <row r="23852" spans="1:4" x14ac:dyDescent="0.3">
      <c r="A23852" s="1" t="s">
        <v>439</v>
      </c>
      <c r="B23852" t="s">
        <v>443</v>
      </c>
      <c r="C23852">
        <v>308.11606999999998</v>
      </c>
      <c r="D23852">
        <v>198.22060999999999</v>
      </c>
    </row>
    <row r="23853" spans="1:4" x14ac:dyDescent="0.3">
      <c r="A23853" s="1" t="s">
        <v>439</v>
      </c>
      <c r="B23853" t="s">
        <v>443</v>
      </c>
      <c r="C23853">
        <v>309.43335000000002</v>
      </c>
      <c r="D23853">
        <v>197.65606</v>
      </c>
    </row>
    <row r="23854" spans="1:4" x14ac:dyDescent="0.3">
      <c r="A23854" s="1" t="s">
        <v>439</v>
      </c>
      <c r="B23854" t="s">
        <v>443</v>
      </c>
      <c r="C23854">
        <v>310.12333000000001</v>
      </c>
      <c r="D23854">
        <v>196.52697000000001</v>
      </c>
    </row>
    <row r="23855" spans="1:4" x14ac:dyDescent="0.3">
      <c r="A23855" s="1" t="s">
        <v>439</v>
      </c>
      <c r="B23855" t="s">
        <v>443</v>
      </c>
      <c r="C23855">
        <v>311.44060999999999</v>
      </c>
      <c r="D23855">
        <v>195.71152000000001</v>
      </c>
    </row>
    <row r="23856" spans="1:4" x14ac:dyDescent="0.3">
      <c r="A23856" s="1" t="s">
        <v>439</v>
      </c>
      <c r="B23856" t="s">
        <v>443</v>
      </c>
      <c r="C23856">
        <v>313.00880000000001</v>
      </c>
      <c r="D23856">
        <v>194.89606000000001</v>
      </c>
    </row>
    <row r="23857" spans="1:4" x14ac:dyDescent="0.3">
      <c r="A23857" s="1" t="s">
        <v>439</v>
      </c>
      <c r="B23857" t="s">
        <v>443</v>
      </c>
      <c r="C23857">
        <v>315.14152999999999</v>
      </c>
      <c r="D23857">
        <v>194.01787999999999</v>
      </c>
    </row>
    <row r="23858" spans="1:4" x14ac:dyDescent="0.3">
      <c r="A23858" s="1" t="s">
        <v>439</v>
      </c>
      <c r="B23858" t="s">
        <v>443</v>
      </c>
      <c r="C23858">
        <v>316.52150999999998</v>
      </c>
      <c r="D23858">
        <v>193.07696999999999</v>
      </c>
    </row>
    <row r="23859" spans="1:4" x14ac:dyDescent="0.3">
      <c r="A23859" s="1" t="s">
        <v>439</v>
      </c>
      <c r="B23859" t="s">
        <v>443</v>
      </c>
      <c r="C23859">
        <v>318.02697000000001</v>
      </c>
      <c r="D23859">
        <v>192.32425000000001</v>
      </c>
    </row>
    <row r="23860" spans="1:4" x14ac:dyDescent="0.3">
      <c r="A23860" s="1" t="s">
        <v>439</v>
      </c>
      <c r="B23860" t="s">
        <v>443</v>
      </c>
      <c r="C23860">
        <v>319.46969000000001</v>
      </c>
      <c r="D23860">
        <v>191.38334</v>
      </c>
    </row>
    <row r="23861" spans="1:4" x14ac:dyDescent="0.3">
      <c r="A23861" s="1" t="s">
        <v>439</v>
      </c>
      <c r="B23861" t="s">
        <v>443</v>
      </c>
      <c r="C23861">
        <v>321.10059999999999</v>
      </c>
      <c r="D23861">
        <v>190.31698</v>
      </c>
    </row>
    <row r="23862" spans="1:4" x14ac:dyDescent="0.3">
      <c r="A23862" s="1" t="s">
        <v>439</v>
      </c>
      <c r="B23862" t="s">
        <v>443</v>
      </c>
      <c r="C23862">
        <v>323.35879999999997</v>
      </c>
      <c r="D23862">
        <v>189.62698</v>
      </c>
    </row>
    <row r="23863" spans="1:4" x14ac:dyDescent="0.3">
      <c r="A23863" s="1" t="s">
        <v>439</v>
      </c>
      <c r="B23863" t="s">
        <v>443</v>
      </c>
      <c r="C23863">
        <v>325.80516</v>
      </c>
      <c r="D23863">
        <v>188.93698000000001</v>
      </c>
    </row>
    <row r="23864" spans="1:4" x14ac:dyDescent="0.3">
      <c r="A23864" s="1" t="s">
        <v>439</v>
      </c>
      <c r="B23864" t="s">
        <v>443</v>
      </c>
      <c r="C23864">
        <v>329.75695000000002</v>
      </c>
      <c r="D23864">
        <v>187.99607</v>
      </c>
    </row>
    <row r="23865" spans="1:4" x14ac:dyDescent="0.3">
      <c r="A23865" s="1" t="s">
        <v>439</v>
      </c>
      <c r="B23865" t="s">
        <v>443</v>
      </c>
      <c r="C23865">
        <v>333.26969000000003</v>
      </c>
      <c r="D23865">
        <v>187.24334999999999</v>
      </c>
    </row>
    <row r="23866" spans="1:4" x14ac:dyDescent="0.3">
      <c r="A23866" s="1" t="s">
        <v>439</v>
      </c>
      <c r="B23866" t="s">
        <v>443</v>
      </c>
      <c r="C23866">
        <v>337.59784999999999</v>
      </c>
      <c r="D23866">
        <v>186.42788999999999</v>
      </c>
    </row>
    <row r="23867" spans="1:4" x14ac:dyDescent="0.3">
      <c r="A23867" s="1" t="s">
        <v>439</v>
      </c>
      <c r="B23867" t="s">
        <v>443</v>
      </c>
      <c r="C23867">
        <v>342.67878000000002</v>
      </c>
      <c r="D23867">
        <v>185.36152999999999</v>
      </c>
    </row>
    <row r="23868" spans="1:4" x14ac:dyDescent="0.3">
      <c r="A23868" s="1" t="s">
        <v>439</v>
      </c>
      <c r="B23868" t="s">
        <v>443</v>
      </c>
      <c r="C23868">
        <v>351.39785999999998</v>
      </c>
      <c r="D23868">
        <v>184.6088</v>
      </c>
    </row>
    <row r="23869" spans="1:4" x14ac:dyDescent="0.3">
      <c r="A23869" s="1" t="s">
        <v>439</v>
      </c>
      <c r="B23869" t="s">
        <v>443</v>
      </c>
      <c r="C23869">
        <v>358.42331000000001</v>
      </c>
      <c r="D23869">
        <v>183.60516999999999</v>
      </c>
    </row>
    <row r="23870" spans="1:4" x14ac:dyDescent="0.3">
      <c r="A23870" s="1" t="s">
        <v>439</v>
      </c>
      <c r="B23870" t="s">
        <v>444</v>
      </c>
      <c r="C23870">
        <v>421.01612999999998</v>
      </c>
      <c r="D23870">
        <v>90.326901000000007</v>
      </c>
    </row>
    <row r="23871" spans="1:4" x14ac:dyDescent="0.3">
      <c r="A23871" s="1" t="s">
        <v>439</v>
      </c>
      <c r="B23871" t="s">
        <v>444</v>
      </c>
      <c r="C23871">
        <v>432.19353999999998</v>
      </c>
      <c r="D23871">
        <v>89.883351000000005</v>
      </c>
    </row>
    <row r="23872" spans="1:4" x14ac:dyDescent="0.3">
      <c r="A23872" s="1" t="s">
        <v>439</v>
      </c>
      <c r="B23872" t="s">
        <v>444</v>
      </c>
      <c r="C23872">
        <v>436.54032000000001</v>
      </c>
      <c r="D23872">
        <v>89.617222999999996</v>
      </c>
    </row>
    <row r="23873" spans="1:4" x14ac:dyDescent="0.3">
      <c r="A23873" s="1" t="s">
        <v>439</v>
      </c>
      <c r="B23873" t="s">
        <v>444</v>
      </c>
      <c r="C23873">
        <v>438.31450999999998</v>
      </c>
      <c r="D23873">
        <v>89.084965999999994</v>
      </c>
    </row>
    <row r="23874" spans="1:4" x14ac:dyDescent="0.3">
      <c r="A23874" s="1" t="s">
        <v>439</v>
      </c>
      <c r="B23874" t="s">
        <v>444</v>
      </c>
      <c r="C23874">
        <v>439.999989999999</v>
      </c>
      <c r="D23874">
        <v>88.375287</v>
      </c>
    </row>
    <row r="23875" spans="1:4" x14ac:dyDescent="0.3">
      <c r="A23875" s="1" t="s">
        <v>439</v>
      </c>
      <c r="B23875" t="s">
        <v>444</v>
      </c>
      <c r="C23875">
        <v>446.56450999999998</v>
      </c>
      <c r="D23875">
        <v>86.068835000000007</v>
      </c>
    </row>
    <row r="23876" spans="1:4" x14ac:dyDescent="0.3">
      <c r="A23876" s="1" t="s">
        <v>439</v>
      </c>
      <c r="B23876" t="s">
        <v>444</v>
      </c>
      <c r="C23876">
        <v>451.08869999999899</v>
      </c>
      <c r="D23876">
        <v>84.383351000000005</v>
      </c>
    </row>
    <row r="23877" spans="1:4" x14ac:dyDescent="0.3">
      <c r="A23877" s="1" t="s">
        <v>439</v>
      </c>
      <c r="B23877" t="s">
        <v>444</v>
      </c>
      <c r="C23877">
        <v>452.77417999999898</v>
      </c>
      <c r="D23877">
        <v>84.294640999999999</v>
      </c>
    </row>
    <row r="23878" spans="1:4" x14ac:dyDescent="0.3">
      <c r="A23878" s="1" t="s">
        <v>439</v>
      </c>
      <c r="B23878" t="s">
        <v>444</v>
      </c>
      <c r="C23878">
        <v>455.52417999999898</v>
      </c>
      <c r="D23878">
        <v>83.584964999999997</v>
      </c>
    </row>
    <row r="23879" spans="1:4" x14ac:dyDescent="0.3">
      <c r="A23879" s="1" t="s">
        <v>439</v>
      </c>
      <c r="B23879" t="s">
        <v>444</v>
      </c>
      <c r="C23879">
        <v>465.01612999999901</v>
      </c>
      <c r="D23879">
        <v>82.431738999999993</v>
      </c>
    </row>
    <row r="23880" spans="1:4" x14ac:dyDescent="0.3">
      <c r="A23880" s="1" t="s">
        <v>439</v>
      </c>
      <c r="B23880" t="s">
        <v>444</v>
      </c>
      <c r="C23880">
        <v>467.233869999999</v>
      </c>
      <c r="D23880">
        <v>81.988188999999906</v>
      </c>
    </row>
    <row r="23881" spans="1:4" x14ac:dyDescent="0.3">
      <c r="A23881" s="1" t="s">
        <v>439</v>
      </c>
      <c r="B23881" t="s">
        <v>444</v>
      </c>
      <c r="C23881">
        <v>470.42740999999899</v>
      </c>
      <c r="D23881">
        <v>81.278512999999904</v>
      </c>
    </row>
    <row r="23882" spans="1:4" x14ac:dyDescent="0.3">
      <c r="A23882" s="1" t="s">
        <v>439</v>
      </c>
      <c r="B23882" t="s">
        <v>444</v>
      </c>
      <c r="C23882">
        <v>471.93548999999899</v>
      </c>
      <c r="D23882">
        <v>80.657543999999902</v>
      </c>
    </row>
    <row r="23883" spans="1:4" x14ac:dyDescent="0.3">
      <c r="A23883" s="1" t="s">
        <v>439</v>
      </c>
      <c r="B23883" t="s">
        <v>444</v>
      </c>
      <c r="C23883">
        <v>475.66129999999902</v>
      </c>
      <c r="D23883">
        <v>79.415607999999906</v>
      </c>
    </row>
    <row r="23884" spans="1:4" x14ac:dyDescent="0.3">
      <c r="A23884" s="1" t="s">
        <v>439</v>
      </c>
      <c r="B23884" t="s">
        <v>444</v>
      </c>
      <c r="C23884">
        <v>478.41129999999902</v>
      </c>
      <c r="D23884">
        <v>78.705931999999905</v>
      </c>
    </row>
    <row r="23885" spans="1:4" x14ac:dyDescent="0.3">
      <c r="A23885" s="1" t="s">
        <v>439</v>
      </c>
      <c r="B23885" t="s">
        <v>444</v>
      </c>
      <c r="C23885">
        <v>482.04838999999902</v>
      </c>
      <c r="D23885">
        <v>77.907543999999902</v>
      </c>
    </row>
    <row r="23886" spans="1:4" x14ac:dyDescent="0.3">
      <c r="A23886" s="1" t="s">
        <v>439</v>
      </c>
      <c r="B23886" t="s">
        <v>444</v>
      </c>
      <c r="C23886">
        <v>502.695889999999</v>
      </c>
      <c r="D23886">
        <v>76.761410999999896</v>
      </c>
    </row>
    <row r="23887" spans="1:4" x14ac:dyDescent="0.3">
      <c r="A23887" s="1" t="s">
        <v>439</v>
      </c>
      <c r="B23887" t="s">
        <v>444</v>
      </c>
      <c r="C23887">
        <v>517.75041999999905</v>
      </c>
      <c r="D23887">
        <v>75.757774999999896</v>
      </c>
    </row>
    <row r="23888" spans="1:4" x14ac:dyDescent="0.3">
      <c r="A23888" s="1" t="s">
        <v>439</v>
      </c>
      <c r="B23888" t="s">
        <v>457</v>
      </c>
      <c r="C23888">
        <v>595.90851999999995</v>
      </c>
      <c r="D23888">
        <v>211.51652000000001</v>
      </c>
    </row>
    <row r="23889" spans="1:4" x14ac:dyDescent="0.3">
      <c r="A23889" s="1" t="s">
        <v>439</v>
      </c>
      <c r="B23889" t="s">
        <v>457</v>
      </c>
      <c r="C23889">
        <v>600.92670999999996</v>
      </c>
      <c r="D23889">
        <v>211.0147</v>
      </c>
    </row>
    <row r="23890" spans="1:4" x14ac:dyDescent="0.3">
      <c r="A23890" s="1" t="s">
        <v>439</v>
      </c>
      <c r="B23890" t="s">
        <v>457</v>
      </c>
      <c r="C23890">
        <v>602.68306999999902</v>
      </c>
      <c r="D23890">
        <v>211.14016000000001</v>
      </c>
    </row>
    <row r="23891" spans="1:4" x14ac:dyDescent="0.3">
      <c r="A23891" s="1" t="s">
        <v>439</v>
      </c>
      <c r="B23891" t="s">
        <v>457</v>
      </c>
      <c r="C23891">
        <v>610.084869999999</v>
      </c>
      <c r="D23891">
        <v>209.88561000000001</v>
      </c>
    </row>
    <row r="23892" spans="1:4" x14ac:dyDescent="0.3">
      <c r="A23892" s="1" t="s">
        <v>439</v>
      </c>
      <c r="B23892" t="s">
        <v>457</v>
      </c>
      <c r="C23892">
        <v>616.608509999999</v>
      </c>
      <c r="D23892">
        <v>208.88198</v>
      </c>
    </row>
    <row r="23893" spans="1:4" x14ac:dyDescent="0.3">
      <c r="A23893" s="1" t="s">
        <v>439</v>
      </c>
      <c r="B23893" t="s">
        <v>457</v>
      </c>
      <c r="C23893">
        <v>623.38303999999903</v>
      </c>
      <c r="D23893">
        <v>208.12925000000001</v>
      </c>
    </row>
    <row r="23894" spans="1:4" x14ac:dyDescent="0.3">
      <c r="A23894" s="1" t="s">
        <v>439</v>
      </c>
      <c r="B23894" t="s">
        <v>457</v>
      </c>
      <c r="C23894">
        <v>628.65213999999901</v>
      </c>
      <c r="D23894">
        <v>206.49834000000001</v>
      </c>
    </row>
    <row r="23895" spans="1:4" x14ac:dyDescent="0.3">
      <c r="A23895" s="1" t="s">
        <v>439</v>
      </c>
      <c r="B23895" t="s">
        <v>457</v>
      </c>
      <c r="C23895">
        <v>630.78485999999896</v>
      </c>
      <c r="D23895">
        <v>205.62016</v>
      </c>
    </row>
    <row r="23896" spans="1:4" x14ac:dyDescent="0.3">
      <c r="A23896" s="1" t="s">
        <v>439</v>
      </c>
      <c r="B23896" t="s">
        <v>457</v>
      </c>
      <c r="C23896">
        <v>634.17213999999899</v>
      </c>
      <c r="D23896">
        <v>204.61653000000001</v>
      </c>
    </row>
    <row r="23897" spans="1:4" x14ac:dyDescent="0.3">
      <c r="A23897" s="1" t="s">
        <v>439</v>
      </c>
      <c r="B23897" t="s">
        <v>457</v>
      </c>
      <c r="C23897">
        <v>636.05395999999905</v>
      </c>
      <c r="D23897">
        <v>203.61288999999999</v>
      </c>
    </row>
    <row r="23898" spans="1:4" x14ac:dyDescent="0.3">
      <c r="A23898" s="1" t="s">
        <v>439</v>
      </c>
      <c r="B23898" t="s">
        <v>457</v>
      </c>
      <c r="C23898">
        <v>644.96120999999903</v>
      </c>
      <c r="D23898">
        <v>199.34744000000001</v>
      </c>
    </row>
    <row r="23899" spans="1:4" x14ac:dyDescent="0.3">
      <c r="A23899" s="1" t="s">
        <v>439</v>
      </c>
      <c r="B23899" t="s">
        <v>457</v>
      </c>
      <c r="C23899">
        <v>654.62119999999902</v>
      </c>
      <c r="D23899">
        <v>197.34017</v>
      </c>
    </row>
    <row r="23900" spans="1:4" x14ac:dyDescent="0.3">
      <c r="A23900" s="1" t="s">
        <v>439</v>
      </c>
      <c r="B23900" t="s">
        <v>457</v>
      </c>
      <c r="C23900">
        <v>665.78663999999901</v>
      </c>
      <c r="D23900">
        <v>196.08563000000001</v>
      </c>
    </row>
    <row r="23901" spans="1:4" x14ac:dyDescent="0.3">
      <c r="A23901" s="1" t="s">
        <v>439</v>
      </c>
      <c r="B23901" t="s">
        <v>457</v>
      </c>
      <c r="C23901">
        <v>674.944829999999</v>
      </c>
      <c r="D23901">
        <v>195.20743999999999</v>
      </c>
    </row>
    <row r="23902" spans="1:4" x14ac:dyDescent="0.3">
      <c r="A23902" s="1" t="s">
        <v>439</v>
      </c>
      <c r="B23902" t="s">
        <v>457</v>
      </c>
      <c r="C23902">
        <v>679.96298999999897</v>
      </c>
      <c r="D23902">
        <v>195.08198999999999</v>
      </c>
    </row>
    <row r="23903" spans="1:4" x14ac:dyDescent="0.3">
      <c r="A23903" s="1" t="s">
        <v>439</v>
      </c>
      <c r="B23903" t="s">
        <v>457</v>
      </c>
      <c r="C23903">
        <v>685.98479999999904</v>
      </c>
      <c r="D23903">
        <v>194.70563000000001</v>
      </c>
    </row>
    <row r="23904" spans="1:4" x14ac:dyDescent="0.3">
      <c r="A23904" s="1" t="s">
        <v>439</v>
      </c>
      <c r="B23904" t="s">
        <v>457</v>
      </c>
      <c r="C23904">
        <v>691.63026999999897</v>
      </c>
      <c r="D23904">
        <v>194.32926</v>
      </c>
    </row>
    <row r="23905" spans="1:4" x14ac:dyDescent="0.3">
      <c r="A23905" s="1" t="s">
        <v>439</v>
      </c>
      <c r="B23905" t="s">
        <v>457</v>
      </c>
      <c r="C23905">
        <v>694.26480999999899</v>
      </c>
      <c r="D23905">
        <v>194.32926</v>
      </c>
    </row>
    <row r="23906" spans="1:4" x14ac:dyDescent="0.3">
      <c r="A23906" s="1" t="s">
        <v>439</v>
      </c>
      <c r="B23906" t="s">
        <v>457</v>
      </c>
      <c r="C23906">
        <v>698.02841999999896</v>
      </c>
      <c r="D23906">
        <v>194.07836</v>
      </c>
    </row>
    <row r="23907" spans="1:4" x14ac:dyDescent="0.3">
      <c r="A23907" s="1" t="s">
        <v>439</v>
      </c>
      <c r="B23907" t="s">
        <v>458</v>
      </c>
      <c r="C23907">
        <v>616.70965999999999</v>
      </c>
      <c r="D23907">
        <v>323.61318</v>
      </c>
    </row>
    <row r="23908" spans="1:4" x14ac:dyDescent="0.3">
      <c r="A23908" s="1" t="s">
        <v>439</v>
      </c>
      <c r="B23908" t="s">
        <v>458</v>
      </c>
      <c r="C23908">
        <v>634.45161999999902</v>
      </c>
      <c r="D23908">
        <v>322.01639</v>
      </c>
    </row>
    <row r="23909" spans="1:4" x14ac:dyDescent="0.3">
      <c r="A23909" s="1" t="s">
        <v>439</v>
      </c>
      <c r="B23909" t="s">
        <v>458</v>
      </c>
      <c r="C23909">
        <v>656.98384999999996</v>
      </c>
      <c r="D23909">
        <v>320.86318</v>
      </c>
    </row>
    <row r="23910" spans="1:4" x14ac:dyDescent="0.3">
      <c r="A23910" s="1" t="s">
        <v>439</v>
      </c>
      <c r="B23910" t="s">
        <v>458</v>
      </c>
      <c r="C23910">
        <v>667.27418</v>
      </c>
      <c r="D23910">
        <v>319.62121999999999</v>
      </c>
    </row>
    <row r="23911" spans="1:4" x14ac:dyDescent="0.3">
      <c r="A23911" s="1" t="s">
        <v>439</v>
      </c>
      <c r="B23911" t="s">
        <v>458</v>
      </c>
      <c r="C23911">
        <v>670.2903</v>
      </c>
      <c r="D23911">
        <v>319.44382000000002</v>
      </c>
    </row>
    <row r="23912" spans="1:4" x14ac:dyDescent="0.3">
      <c r="A23912" s="1" t="s">
        <v>439</v>
      </c>
      <c r="B23912" t="s">
        <v>458</v>
      </c>
      <c r="C23912">
        <v>673.83870999999999</v>
      </c>
      <c r="D23912">
        <v>319.00027</v>
      </c>
    </row>
    <row r="23913" spans="1:4" x14ac:dyDescent="0.3">
      <c r="A23913" s="1" t="s">
        <v>439</v>
      </c>
      <c r="B23913" t="s">
        <v>458</v>
      </c>
      <c r="C23913">
        <v>677.74191999999903</v>
      </c>
      <c r="D23913">
        <v>317.93574999999998</v>
      </c>
    </row>
    <row r="23914" spans="1:4" x14ac:dyDescent="0.3">
      <c r="A23914" s="1" t="s">
        <v>439</v>
      </c>
      <c r="B23914" t="s">
        <v>458</v>
      </c>
      <c r="C23914">
        <v>681.37901999999997</v>
      </c>
      <c r="D23914">
        <v>316.95993999999899</v>
      </c>
    </row>
    <row r="23915" spans="1:4" x14ac:dyDescent="0.3">
      <c r="A23915" s="1" t="s">
        <v>439</v>
      </c>
      <c r="B23915" t="s">
        <v>458</v>
      </c>
      <c r="C23915">
        <v>685.37096999999903</v>
      </c>
      <c r="D23915">
        <v>315.89543999999898</v>
      </c>
    </row>
    <row r="23916" spans="1:4" x14ac:dyDescent="0.3">
      <c r="A23916" s="1" t="s">
        <v>439</v>
      </c>
      <c r="B23916" t="s">
        <v>458</v>
      </c>
      <c r="C23916">
        <v>689.983869999999</v>
      </c>
      <c r="D23916">
        <v>315.36317999999898</v>
      </c>
    </row>
    <row r="23917" spans="1:4" x14ac:dyDescent="0.3">
      <c r="A23917" s="1" t="s">
        <v>439</v>
      </c>
      <c r="B23917" t="s">
        <v>458</v>
      </c>
      <c r="C23917">
        <v>693.97579999999903</v>
      </c>
      <c r="D23917">
        <v>314.65347999999898</v>
      </c>
    </row>
    <row r="23918" spans="1:4" x14ac:dyDescent="0.3">
      <c r="A23918" s="1" t="s">
        <v>439</v>
      </c>
      <c r="B23918" t="s">
        <v>458</v>
      </c>
      <c r="C23918">
        <v>699.56451999999899</v>
      </c>
      <c r="D23918">
        <v>313.76638999999898</v>
      </c>
    </row>
    <row r="23919" spans="1:4" x14ac:dyDescent="0.3">
      <c r="A23919" s="1" t="s">
        <v>439</v>
      </c>
      <c r="B23919" t="s">
        <v>458</v>
      </c>
      <c r="C23919">
        <v>705.86289999999894</v>
      </c>
      <c r="D23919">
        <v>313.05671999999902</v>
      </c>
    </row>
    <row r="23920" spans="1:4" x14ac:dyDescent="0.3">
      <c r="A23920" s="1" t="s">
        <v>439</v>
      </c>
      <c r="B23920" t="s">
        <v>458</v>
      </c>
      <c r="C23920">
        <v>715.97579999999903</v>
      </c>
      <c r="D23920">
        <v>312.43574999999902</v>
      </c>
    </row>
    <row r="23921" spans="1:4" x14ac:dyDescent="0.3">
      <c r="A23921" s="1" t="s">
        <v>439</v>
      </c>
      <c r="B23921" t="s">
        <v>445</v>
      </c>
      <c r="C23921">
        <v>794.30643999999995</v>
      </c>
      <c r="D23921">
        <v>75.225806000000006</v>
      </c>
    </row>
    <row r="23922" spans="1:4" x14ac:dyDescent="0.3">
      <c r="A23922" s="1" t="s">
        <v>439</v>
      </c>
      <c r="B23922" t="s">
        <v>445</v>
      </c>
      <c r="C23922">
        <v>796.96771999999999</v>
      </c>
      <c r="D23922">
        <v>75.758063000000007</v>
      </c>
    </row>
    <row r="23923" spans="1:4" x14ac:dyDescent="0.3">
      <c r="A23923" s="1" t="s">
        <v>439</v>
      </c>
      <c r="B23923" t="s">
        <v>445</v>
      </c>
      <c r="C23923">
        <v>799.98385999999903</v>
      </c>
      <c r="D23923">
        <v>76.112903000000003</v>
      </c>
    </row>
    <row r="23924" spans="1:4" x14ac:dyDescent="0.3">
      <c r="A23924" s="1" t="s">
        <v>439</v>
      </c>
      <c r="B23924" t="s">
        <v>445</v>
      </c>
      <c r="C23924">
        <v>805.30642999999998</v>
      </c>
      <c r="D23924">
        <v>76.645160000000004</v>
      </c>
    </row>
    <row r="23925" spans="1:4" x14ac:dyDescent="0.3">
      <c r="A23925" s="1" t="s">
        <v>439</v>
      </c>
      <c r="B23925" t="s">
        <v>445</v>
      </c>
      <c r="C23925">
        <v>809.38707999999997</v>
      </c>
      <c r="D23925">
        <v>77.354836000000006</v>
      </c>
    </row>
    <row r="23926" spans="1:4" x14ac:dyDescent="0.3">
      <c r="A23926" s="1" t="s">
        <v>439</v>
      </c>
      <c r="B23926" t="s">
        <v>445</v>
      </c>
      <c r="C23926">
        <v>813.82258000000002</v>
      </c>
      <c r="D23926">
        <v>78.064515</v>
      </c>
    </row>
    <row r="23927" spans="1:4" x14ac:dyDescent="0.3">
      <c r="A23927" s="1" t="s">
        <v>439</v>
      </c>
      <c r="B23927" t="s">
        <v>445</v>
      </c>
      <c r="C23927">
        <v>821.45159999999998</v>
      </c>
      <c r="D23927">
        <v>79.129031999999995</v>
      </c>
    </row>
    <row r="23928" spans="1:4" x14ac:dyDescent="0.3">
      <c r="A23928" s="1" t="s">
        <v>439</v>
      </c>
      <c r="B23928" t="s">
        <v>445</v>
      </c>
      <c r="C23928">
        <v>826.95159999999998</v>
      </c>
      <c r="D23928">
        <v>80.193547999999893</v>
      </c>
    </row>
    <row r="23929" spans="1:4" x14ac:dyDescent="0.3">
      <c r="A23929" s="1" t="s">
        <v>439</v>
      </c>
      <c r="B23929" t="s">
        <v>445</v>
      </c>
      <c r="C23929">
        <v>834.40322000000003</v>
      </c>
      <c r="D23929">
        <v>81.790321999999904</v>
      </c>
    </row>
    <row r="23930" spans="1:4" x14ac:dyDescent="0.3">
      <c r="A23930" s="1" t="s">
        <v>439</v>
      </c>
      <c r="B23930" t="s">
        <v>445</v>
      </c>
      <c r="C23930">
        <v>841.49998000000005</v>
      </c>
      <c r="D23930">
        <v>83.564514999999901</v>
      </c>
    </row>
    <row r="23931" spans="1:4" x14ac:dyDescent="0.3">
      <c r="A23931" s="1" t="s">
        <v>439</v>
      </c>
      <c r="B23931" t="s">
        <v>445</v>
      </c>
      <c r="C23931">
        <v>845.22578999999996</v>
      </c>
      <c r="D23931">
        <v>84.274192999999897</v>
      </c>
    </row>
    <row r="23932" spans="1:4" x14ac:dyDescent="0.3">
      <c r="A23932" s="1" t="s">
        <v>439</v>
      </c>
      <c r="B23932" t="s">
        <v>445</v>
      </c>
      <c r="C23932">
        <v>847.35483999999997</v>
      </c>
      <c r="D23932">
        <v>84.806449999999899</v>
      </c>
    </row>
    <row r="23933" spans="1:4" x14ac:dyDescent="0.3">
      <c r="A23933" s="1" t="s">
        <v>439</v>
      </c>
      <c r="B23933" t="s">
        <v>445</v>
      </c>
      <c r="C23933">
        <v>852.14513999999997</v>
      </c>
      <c r="D23933">
        <v>85.693547999999893</v>
      </c>
    </row>
    <row r="23934" spans="1:4" x14ac:dyDescent="0.3">
      <c r="A23934" s="1" t="s">
        <v>439</v>
      </c>
      <c r="B23934" t="s">
        <v>445</v>
      </c>
      <c r="C23934">
        <v>856.93547999999998</v>
      </c>
      <c r="D23934">
        <v>86.580642999999895</v>
      </c>
    </row>
    <row r="23935" spans="1:4" x14ac:dyDescent="0.3">
      <c r="A23935" s="1" t="s">
        <v>439</v>
      </c>
      <c r="B23935" t="s">
        <v>445</v>
      </c>
      <c r="C23935">
        <v>860.30642999999998</v>
      </c>
      <c r="D23935">
        <v>87.112902999999903</v>
      </c>
    </row>
    <row r="23936" spans="1:4" x14ac:dyDescent="0.3">
      <c r="A23936" s="1" t="s">
        <v>439</v>
      </c>
      <c r="B23936" t="s">
        <v>445</v>
      </c>
      <c r="C23936">
        <v>869.88710000000003</v>
      </c>
      <c r="D23936">
        <v>88.177418999999901</v>
      </c>
    </row>
    <row r="23937" spans="1:4" x14ac:dyDescent="0.3">
      <c r="A23937" s="1" t="s">
        <v>439</v>
      </c>
      <c r="B23937" t="s">
        <v>445</v>
      </c>
      <c r="C23937">
        <v>877.16129000000001</v>
      </c>
      <c r="D23937">
        <v>88.709675999999902</v>
      </c>
    </row>
    <row r="23938" spans="1:4" x14ac:dyDescent="0.3">
      <c r="A23938" s="1" t="s">
        <v>439</v>
      </c>
      <c r="B23938" t="s">
        <v>445</v>
      </c>
      <c r="C23938">
        <v>884.61288000000002</v>
      </c>
      <c r="D23938">
        <v>89.774192999999897</v>
      </c>
    </row>
    <row r="23939" spans="1:4" x14ac:dyDescent="0.3">
      <c r="A23939" s="1" t="s">
        <v>439</v>
      </c>
      <c r="B23939" t="s">
        <v>446</v>
      </c>
      <c r="C23939">
        <v>813.82258000000002</v>
      </c>
      <c r="D23939">
        <v>208.46821</v>
      </c>
    </row>
    <row r="23940" spans="1:4" x14ac:dyDescent="0.3">
      <c r="A23940" s="1" t="s">
        <v>439</v>
      </c>
      <c r="B23940" t="s">
        <v>446</v>
      </c>
      <c r="C23940">
        <v>815.86288999999999</v>
      </c>
      <c r="D23940">
        <v>208.29078999999999</v>
      </c>
    </row>
    <row r="23941" spans="1:4" x14ac:dyDescent="0.3">
      <c r="A23941" s="1" t="s">
        <v>439</v>
      </c>
      <c r="B23941" t="s">
        <v>446</v>
      </c>
      <c r="C23941">
        <v>822.07258000000002</v>
      </c>
      <c r="D23941">
        <v>207.93594999999999</v>
      </c>
    </row>
    <row r="23942" spans="1:4" x14ac:dyDescent="0.3">
      <c r="A23942" s="1" t="s">
        <v>439</v>
      </c>
      <c r="B23942" t="s">
        <v>446</v>
      </c>
      <c r="C23942">
        <v>824.99998000000005</v>
      </c>
      <c r="D23942">
        <v>207.4924</v>
      </c>
    </row>
    <row r="23943" spans="1:4" x14ac:dyDescent="0.3">
      <c r="A23943" s="1" t="s">
        <v>439</v>
      </c>
      <c r="B23943" t="s">
        <v>446</v>
      </c>
      <c r="C23943">
        <v>827.83869000000004</v>
      </c>
      <c r="D23943">
        <v>207.31497999999999</v>
      </c>
    </row>
    <row r="23944" spans="1:4" x14ac:dyDescent="0.3">
      <c r="A23944" s="1" t="s">
        <v>439</v>
      </c>
      <c r="B23944" t="s">
        <v>446</v>
      </c>
      <c r="C23944">
        <v>830.23386000000005</v>
      </c>
      <c r="D23944">
        <v>206.87143</v>
      </c>
    </row>
    <row r="23945" spans="1:4" x14ac:dyDescent="0.3">
      <c r="A23945" s="1" t="s">
        <v>439</v>
      </c>
      <c r="B23945" t="s">
        <v>446</v>
      </c>
      <c r="C23945">
        <v>835.37902999999994</v>
      </c>
      <c r="D23945">
        <v>206.16175000000001</v>
      </c>
    </row>
    <row r="23946" spans="1:4" x14ac:dyDescent="0.3">
      <c r="A23946" s="1" t="s">
        <v>439</v>
      </c>
      <c r="B23946" t="s">
        <v>446</v>
      </c>
      <c r="C23946">
        <v>840.79030999999998</v>
      </c>
      <c r="D23946">
        <v>205.09724</v>
      </c>
    </row>
    <row r="23947" spans="1:4" x14ac:dyDescent="0.3">
      <c r="A23947" s="1" t="s">
        <v>439</v>
      </c>
      <c r="B23947" t="s">
        <v>446</v>
      </c>
      <c r="C23947">
        <v>844.07258000000002</v>
      </c>
      <c r="D23947">
        <v>204.65369000000001</v>
      </c>
    </row>
    <row r="23948" spans="1:4" x14ac:dyDescent="0.3">
      <c r="A23948" s="1" t="s">
        <v>439</v>
      </c>
      <c r="B23948" t="s">
        <v>446</v>
      </c>
      <c r="C23948">
        <v>848.95159999999998</v>
      </c>
      <c r="D23948">
        <v>203.32303999999999</v>
      </c>
    </row>
    <row r="23949" spans="1:4" x14ac:dyDescent="0.3">
      <c r="A23949" s="1" t="s">
        <v>439</v>
      </c>
      <c r="B23949" t="s">
        <v>446</v>
      </c>
      <c r="C23949">
        <v>852.14513999999997</v>
      </c>
      <c r="D23949">
        <v>202.34724</v>
      </c>
    </row>
    <row r="23950" spans="1:4" x14ac:dyDescent="0.3">
      <c r="A23950" s="1" t="s">
        <v>439</v>
      </c>
      <c r="B23950" t="s">
        <v>446</v>
      </c>
      <c r="C23950">
        <v>854.71774000000005</v>
      </c>
      <c r="D23950">
        <v>201.37143</v>
      </c>
    </row>
    <row r="23951" spans="1:4" x14ac:dyDescent="0.3">
      <c r="A23951" s="1" t="s">
        <v>439</v>
      </c>
      <c r="B23951" t="s">
        <v>446</v>
      </c>
      <c r="C23951">
        <v>869.97578999999996</v>
      </c>
      <c r="D23951">
        <v>197.02466000000001</v>
      </c>
    </row>
    <row r="23952" spans="1:4" x14ac:dyDescent="0.3">
      <c r="A23952" s="1" t="s">
        <v>439</v>
      </c>
      <c r="B23952" t="s">
        <v>446</v>
      </c>
      <c r="C23952">
        <v>876.27418999999998</v>
      </c>
      <c r="D23952">
        <v>195.96014</v>
      </c>
    </row>
    <row r="23953" spans="1:4" x14ac:dyDescent="0.3">
      <c r="A23953" s="1" t="s">
        <v>439</v>
      </c>
      <c r="B23953" t="s">
        <v>446</v>
      </c>
      <c r="C23953">
        <v>887.09676000000002</v>
      </c>
      <c r="D23953">
        <v>194.7182</v>
      </c>
    </row>
    <row r="23954" spans="1:4" x14ac:dyDescent="0.3">
      <c r="A23954" s="1" t="s">
        <v>439</v>
      </c>
      <c r="B23954" t="s">
        <v>446</v>
      </c>
      <c r="C23954">
        <v>893.30645000000004</v>
      </c>
      <c r="D23954">
        <v>193.83111</v>
      </c>
    </row>
    <row r="23955" spans="1:4" x14ac:dyDescent="0.3">
      <c r="A23955" s="1" t="s">
        <v>439</v>
      </c>
      <c r="B23955" t="s">
        <v>446</v>
      </c>
      <c r="C23955">
        <v>902.17740000000003</v>
      </c>
      <c r="D23955">
        <v>193.47627</v>
      </c>
    </row>
    <row r="23956" spans="1:4" x14ac:dyDescent="0.3">
      <c r="A23956" s="1" t="s">
        <v>439</v>
      </c>
      <c r="B23956" t="s">
        <v>446</v>
      </c>
      <c r="C23956">
        <v>910.33869000000004</v>
      </c>
      <c r="D23956">
        <v>193.29884999999999</v>
      </c>
    </row>
    <row r="23957" spans="1:4" x14ac:dyDescent="0.3">
      <c r="A23957" s="1" t="s">
        <v>439</v>
      </c>
      <c r="B23957" t="s">
        <v>447</v>
      </c>
      <c r="C23957">
        <v>791.49198000000001</v>
      </c>
      <c r="D23957">
        <v>319.65823999999998</v>
      </c>
    </row>
    <row r="23958" spans="1:4" x14ac:dyDescent="0.3">
      <c r="A23958" s="1" t="s">
        <v>439</v>
      </c>
      <c r="B23958" t="s">
        <v>447</v>
      </c>
      <c r="C23958">
        <v>797.89016000000004</v>
      </c>
      <c r="D23958">
        <v>319.40733</v>
      </c>
    </row>
    <row r="23959" spans="1:4" x14ac:dyDescent="0.3">
      <c r="A23959" s="1" t="s">
        <v>439</v>
      </c>
      <c r="B23959" t="s">
        <v>447</v>
      </c>
      <c r="C23959">
        <v>803.28470000000004</v>
      </c>
      <c r="D23959">
        <v>319.03095999999999</v>
      </c>
    </row>
    <row r="23960" spans="1:4" x14ac:dyDescent="0.3">
      <c r="A23960" s="1" t="s">
        <v>439</v>
      </c>
      <c r="B23960" t="s">
        <v>447</v>
      </c>
      <c r="C23960">
        <v>809.30651</v>
      </c>
      <c r="D23960">
        <v>317.650949999999</v>
      </c>
    </row>
    <row r="23961" spans="1:4" x14ac:dyDescent="0.3">
      <c r="A23961" s="1" t="s">
        <v>439</v>
      </c>
      <c r="B23961" t="s">
        <v>447</v>
      </c>
      <c r="C23961">
        <v>813.19559000000004</v>
      </c>
      <c r="D23961">
        <v>316.77276999999998</v>
      </c>
    </row>
    <row r="23962" spans="1:4" x14ac:dyDescent="0.3">
      <c r="A23962" s="1" t="s">
        <v>439</v>
      </c>
      <c r="B23962" t="s">
        <v>447</v>
      </c>
      <c r="C23962">
        <v>818.9665</v>
      </c>
      <c r="D23962">
        <v>315.14187999999899</v>
      </c>
    </row>
    <row r="23963" spans="1:4" x14ac:dyDescent="0.3">
      <c r="A23963" s="1" t="s">
        <v>439</v>
      </c>
      <c r="B23963" t="s">
        <v>447</v>
      </c>
      <c r="C23963">
        <v>824.36104</v>
      </c>
      <c r="D23963">
        <v>314.012799999999</v>
      </c>
    </row>
    <row r="23964" spans="1:4" x14ac:dyDescent="0.3">
      <c r="A23964" s="1" t="s">
        <v>439</v>
      </c>
      <c r="B23964" t="s">
        <v>447</v>
      </c>
      <c r="C23964">
        <v>830.63374999999996</v>
      </c>
      <c r="D23964">
        <v>312.13096999999999</v>
      </c>
    </row>
    <row r="23965" spans="1:4" x14ac:dyDescent="0.3">
      <c r="A23965" s="1" t="s">
        <v>439</v>
      </c>
      <c r="B23965" t="s">
        <v>447</v>
      </c>
      <c r="C23965">
        <v>836.02832000000001</v>
      </c>
      <c r="D23965">
        <v>310.500059999999</v>
      </c>
    </row>
    <row r="23966" spans="1:4" x14ac:dyDescent="0.3">
      <c r="A23966" s="1" t="s">
        <v>439</v>
      </c>
      <c r="B23966" t="s">
        <v>447</v>
      </c>
      <c r="C23966">
        <v>841.67376000000002</v>
      </c>
      <c r="D23966">
        <v>309.12006999999898</v>
      </c>
    </row>
    <row r="23967" spans="1:4" x14ac:dyDescent="0.3">
      <c r="A23967" s="1" t="s">
        <v>439</v>
      </c>
      <c r="B23967" t="s">
        <v>447</v>
      </c>
      <c r="C23967">
        <v>847.19376</v>
      </c>
      <c r="D23967">
        <v>308.11641999999898</v>
      </c>
    </row>
    <row r="23968" spans="1:4" x14ac:dyDescent="0.3">
      <c r="A23968" s="1" t="s">
        <v>439</v>
      </c>
      <c r="B23968" t="s">
        <v>447</v>
      </c>
      <c r="C23968">
        <v>853.09010000000001</v>
      </c>
      <c r="D23968">
        <v>306.98733999999899</v>
      </c>
    </row>
    <row r="23969" spans="1:4" x14ac:dyDescent="0.3">
      <c r="A23969" s="1" t="s">
        <v>439</v>
      </c>
      <c r="B23969" t="s">
        <v>447</v>
      </c>
      <c r="C23969">
        <v>858.98648000000003</v>
      </c>
      <c r="D23969">
        <v>306.23459999999898</v>
      </c>
    </row>
    <row r="23970" spans="1:4" x14ac:dyDescent="0.3">
      <c r="A23970" s="1" t="s">
        <v>439</v>
      </c>
      <c r="B23970" t="s">
        <v>447</v>
      </c>
      <c r="C23970">
        <v>864.50644999999997</v>
      </c>
      <c r="D23970">
        <v>305.23097999999902</v>
      </c>
    </row>
    <row r="23971" spans="1:4" x14ac:dyDescent="0.3">
      <c r="A23971" s="1" t="s">
        <v>439</v>
      </c>
      <c r="B23971" t="s">
        <v>447</v>
      </c>
      <c r="C23971">
        <v>870.40282000000002</v>
      </c>
      <c r="D23971">
        <v>304.60370999999901</v>
      </c>
    </row>
    <row r="23972" spans="1:4" x14ac:dyDescent="0.3">
      <c r="A23972" s="1" t="s">
        <v>439</v>
      </c>
      <c r="B23972" t="s">
        <v>447</v>
      </c>
      <c r="C23972">
        <v>876.80100000000004</v>
      </c>
      <c r="D23972">
        <v>304.10187999999903</v>
      </c>
    </row>
    <row r="23973" spans="1:4" x14ac:dyDescent="0.3">
      <c r="A23973" s="1" t="s">
        <v>439</v>
      </c>
      <c r="B23973" t="s">
        <v>447</v>
      </c>
      <c r="C23973">
        <v>882.07007999999996</v>
      </c>
      <c r="D23973">
        <v>303.09825999999902</v>
      </c>
    </row>
    <row r="23974" spans="1:4" x14ac:dyDescent="0.3">
      <c r="A23974" s="1" t="s">
        <v>439</v>
      </c>
      <c r="B23974" t="s">
        <v>447</v>
      </c>
      <c r="C23974">
        <v>887.84097999999994</v>
      </c>
      <c r="D23974">
        <v>302.22007999999897</v>
      </c>
    </row>
    <row r="23975" spans="1:4" x14ac:dyDescent="0.3">
      <c r="A23975" s="1" t="s">
        <v>439</v>
      </c>
      <c r="B23975" t="s">
        <v>447</v>
      </c>
      <c r="C23975">
        <v>893.98825999999997</v>
      </c>
      <c r="D23975">
        <v>301.59279999999899</v>
      </c>
    </row>
    <row r="23976" spans="1:4" x14ac:dyDescent="0.3">
      <c r="A23976" s="1" t="s">
        <v>439</v>
      </c>
      <c r="B23976" t="s">
        <v>447</v>
      </c>
      <c r="C23976">
        <v>899.75915999999995</v>
      </c>
      <c r="D23976">
        <v>301.59279999999899</v>
      </c>
    </row>
    <row r="23977" spans="1:4" x14ac:dyDescent="0.3">
      <c r="A23977" s="1" t="s">
        <v>439</v>
      </c>
      <c r="B23977" t="s">
        <v>447</v>
      </c>
      <c r="C23977">
        <v>905.65551000000005</v>
      </c>
      <c r="D23977">
        <v>301.34186999999997</v>
      </c>
    </row>
    <row r="23978" spans="1:4" x14ac:dyDescent="0.3">
      <c r="A23978" s="1" t="s">
        <v>439</v>
      </c>
      <c r="B23978" t="s">
        <v>447</v>
      </c>
      <c r="C23978">
        <v>911.42642000000001</v>
      </c>
      <c r="D23978">
        <v>300.840069999999</v>
      </c>
    </row>
    <row r="23979" spans="1:4" x14ac:dyDescent="0.3">
      <c r="A23979" s="1" t="s">
        <v>439</v>
      </c>
      <c r="B23979" t="s">
        <v>447</v>
      </c>
      <c r="C23979">
        <v>916.94641999999999</v>
      </c>
      <c r="D23979">
        <v>301.090969999999</v>
      </c>
    </row>
    <row r="23980" spans="1:4" x14ac:dyDescent="0.3">
      <c r="A23980" s="1" t="s">
        <v>439</v>
      </c>
      <c r="B23980" t="s">
        <v>448</v>
      </c>
      <c r="C23980">
        <v>1070.3825999999999</v>
      </c>
      <c r="D23980">
        <v>76.467742000000001</v>
      </c>
    </row>
    <row r="23981" spans="1:4" x14ac:dyDescent="0.3">
      <c r="A23981" s="1" t="s">
        <v>439</v>
      </c>
      <c r="B23981" t="s">
        <v>448</v>
      </c>
      <c r="C23981">
        <v>1053.17289999999</v>
      </c>
      <c r="D23981">
        <v>76.290323000000001</v>
      </c>
    </row>
    <row r="23982" spans="1:4" x14ac:dyDescent="0.3">
      <c r="A23982" s="1" t="s">
        <v>439</v>
      </c>
      <c r="B23982" t="s">
        <v>448</v>
      </c>
      <c r="C23982">
        <v>1038.2696999999901</v>
      </c>
      <c r="D23982">
        <v>75.935481999999993</v>
      </c>
    </row>
    <row r="23983" spans="1:4" x14ac:dyDescent="0.3">
      <c r="A23983" s="1" t="s">
        <v>439</v>
      </c>
      <c r="B23983" t="s">
        <v>448</v>
      </c>
      <c r="C23983">
        <v>1029.0438999999999</v>
      </c>
      <c r="D23983">
        <v>75.935481999999993</v>
      </c>
    </row>
    <row r="23984" spans="1:4" x14ac:dyDescent="0.3">
      <c r="A23984" s="1" t="s">
        <v>439</v>
      </c>
      <c r="B23984" t="s">
        <v>448</v>
      </c>
      <c r="C23984">
        <v>1025.3181</v>
      </c>
      <c r="D23984">
        <v>76.290323000000001</v>
      </c>
    </row>
    <row r="23985" spans="1:4" x14ac:dyDescent="0.3">
      <c r="A23985" s="1" t="s">
        <v>439</v>
      </c>
      <c r="B23985" t="s">
        <v>448</v>
      </c>
      <c r="C23985">
        <v>1020.35039999999</v>
      </c>
      <c r="D23985">
        <v>77.177418000000003</v>
      </c>
    </row>
    <row r="23986" spans="1:4" x14ac:dyDescent="0.3">
      <c r="A23986" s="1" t="s">
        <v>439</v>
      </c>
      <c r="B23986" t="s">
        <v>448</v>
      </c>
      <c r="C23986">
        <v>1015.7375</v>
      </c>
      <c r="D23986">
        <v>77.887096</v>
      </c>
    </row>
    <row r="23987" spans="1:4" x14ac:dyDescent="0.3">
      <c r="A23987" s="1" t="s">
        <v>439</v>
      </c>
      <c r="B23987" t="s">
        <v>448</v>
      </c>
      <c r="C23987">
        <v>1012.3665</v>
      </c>
      <c r="D23987">
        <v>79.306450999999996</v>
      </c>
    </row>
    <row r="23988" spans="1:4" x14ac:dyDescent="0.3">
      <c r="A23988" s="1" t="s">
        <v>439</v>
      </c>
      <c r="B23988" t="s">
        <v>448</v>
      </c>
      <c r="C23988">
        <v>1009.5278</v>
      </c>
      <c r="D23988">
        <v>79.661288999999996</v>
      </c>
    </row>
    <row r="23989" spans="1:4" x14ac:dyDescent="0.3">
      <c r="A23989" s="1" t="s">
        <v>439</v>
      </c>
      <c r="B23989" t="s">
        <v>448</v>
      </c>
      <c r="C23989">
        <v>1003.4955</v>
      </c>
      <c r="D23989">
        <v>80.903224999999907</v>
      </c>
    </row>
    <row r="23990" spans="1:4" x14ac:dyDescent="0.3">
      <c r="A23990" s="1" t="s">
        <v>439</v>
      </c>
      <c r="B23990" t="s">
        <v>448</v>
      </c>
      <c r="C23990">
        <v>999.59226999999998</v>
      </c>
      <c r="D23990">
        <v>80.903224999999907</v>
      </c>
    </row>
    <row r="23991" spans="1:4" x14ac:dyDescent="0.3">
      <c r="A23991" s="1" t="s">
        <v>439</v>
      </c>
      <c r="B23991" t="s">
        <v>448</v>
      </c>
      <c r="C23991">
        <v>996.39867000000004</v>
      </c>
      <c r="D23991">
        <v>81.435483999999903</v>
      </c>
    </row>
    <row r="23992" spans="1:4" x14ac:dyDescent="0.3">
      <c r="A23992" s="1" t="s">
        <v>439</v>
      </c>
      <c r="B23992" t="s">
        <v>448</v>
      </c>
      <c r="C23992">
        <v>987.88256999999999</v>
      </c>
      <c r="D23992">
        <v>81.435483999999903</v>
      </c>
    </row>
    <row r="23993" spans="1:4" x14ac:dyDescent="0.3">
      <c r="A23993" s="1" t="s">
        <v>439</v>
      </c>
      <c r="B23993" t="s">
        <v>448</v>
      </c>
      <c r="C23993">
        <v>975.99546999999995</v>
      </c>
      <c r="D23993">
        <v>80.193548999999905</v>
      </c>
    </row>
    <row r="23994" spans="1:4" x14ac:dyDescent="0.3">
      <c r="A23994" s="1" t="s">
        <v>439</v>
      </c>
      <c r="B23994" t="s">
        <v>448</v>
      </c>
      <c r="C23994">
        <v>965.17286999999999</v>
      </c>
      <c r="D23994">
        <v>79.129031999999995</v>
      </c>
    </row>
    <row r="23995" spans="1:4" x14ac:dyDescent="0.3">
      <c r="A23995" s="1" t="s">
        <v>439</v>
      </c>
      <c r="B23995" t="s">
        <v>449</v>
      </c>
      <c r="C23995">
        <v>1093.2911999999999</v>
      </c>
      <c r="D23995">
        <v>199.59943999999999</v>
      </c>
    </row>
    <row r="23996" spans="1:4" x14ac:dyDescent="0.3">
      <c r="A23996" s="1" t="s">
        <v>439</v>
      </c>
      <c r="B23996" t="s">
        <v>449</v>
      </c>
      <c r="C23996">
        <v>1087.89669999999</v>
      </c>
      <c r="D23996">
        <v>198.84671999999901</v>
      </c>
    </row>
    <row r="23997" spans="1:4" x14ac:dyDescent="0.3">
      <c r="A23997" s="1" t="s">
        <v>439</v>
      </c>
      <c r="B23997" t="s">
        <v>449</v>
      </c>
      <c r="C23997">
        <v>1083.7566999999899</v>
      </c>
      <c r="D23997">
        <v>199.59943999999999</v>
      </c>
    </row>
    <row r="23998" spans="1:4" x14ac:dyDescent="0.3">
      <c r="A23998" s="1" t="s">
        <v>439</v>
      </c>
      <c r="B23998" t="s">
        <v>449</v>
      </c>
      <c r="C23998">
        <v>1078.9893999999899</v>
      </c>
      <c r="D23998">
        <v>199.59943999999999</v>
      </c>
    </row>
    <row r="23999" spans="1:4" x14ac:dyDescent="0.3">
      <c r="A23999" s="1" t="s">
        <v>439</v>
      </c>
      <c r="B23999" t="s">
        <v>449</v>
      </c>
      <c r="C23999">
        <v>1073.9712999999899</v>
      </c>
      <c r="D23999">
        <v>199.97581</v>
      </c>
    </row>
    <row r="24000" spans="1:4" x14ac:dyDescent="0.3">
      <c r="A24000" s="1" t="s">
        <v>439</v>
      </c>
      <c r="B24000" t="s">
        <v>449</v>
      </c>
      <c r="C24000">
        <v>1068.9530999999899</v>
      </c>
      <c r="D24000">
        <v>200.60308000000001</v>
      </c>
    </row>
    <row r="24001" spans="1:4" x14ac:dyDescent="0.3">
      <c r="A24001" s="1" t="s">
        <v>439</v>
      </c>
      <c r="B24001" t="s">
        <v>449</v>
      </c>
      <c r="C24001">
        <v>1064.18579999999</v>
      </c>
      <c r="D24001">
        <v>201.23034999999999</v>
      </c>
    </row>
    <row r="24002" spans="1:4" x14ac:dyDescent="0.3">
      <c r="A24002" s="1" t="s">
        <v>439</v>
      </c>
      <c r="B24002" t="s">
        <v>449</v>
      </c>
      <c r="C24002">
        <v>1059.41859999999</v>
      </c>
      <c r="D24002">
        <v>201.48125999999999</v>
      </c>
    </row>
    <row r="24003" spans="1:4" x14ac:dyDescent="0.3">
      <c r="A24003" s="1" t="s">
        <v>439</v>
      </c>
      <c r="B24003" t="s">
        <v>449</v>
      </c>
      <c r="C24003">
        <v>1054.0239999999901</v>
      </c>
      <c r="D24003">
        <v>202.10853</v>
      </c>
    </row>
    <row r="24004" spans="1:4" x14ac:dyDescent="0.3">
      <c r="A24004" s="1" t="s">
        <v>439</v>
      </c>
      <c r="B24004" t="s">
        <v>449</v>
      </c>
      <c r="C24004">
        <v>1049.88399999999</v>
      </c>
      <c r="D24004">
        <v>202.61035000000001</v>
      </c>
    </row>
    <row r="24005" spans="1:4" x14ac:dyDescent="0.3">
      <c r="A24005" s="1" t="s">
        <v>439</v>
      </c>
      <c r="B24005" t="s">
        <v>449</v>
      </c>
      <c r="C24005">
        <v>1045.11669999999</v>
      </c>
      <c r="D24005">
        <v>203.48853</v>
      </c>
    </row>
    <row r="24006" spans="1:4" x14ac:dyDescent="0.3">
      <c r="A24006" s="1" t="s">
        <v>439</v>
      </c>
      <c r="B24006" t="s">
        <v>449</v>
      </c>
      <c r="C24006">
        <v>1039.84769999999</v>
      </c>
      <c r="D24006">
        <v>204.36671000000001</v>
      </c>
    </row>
    <row r="24007" spans="1:4" x14ac:dyDescent="0.3">
      <c r="A24007" s="1" t="s">
        <v>439</v>
      </c>
      <c r="B24007" t="s">
        <v>449</v>
      </c>
      <c r="C24007">
        <v>1034.9548999999899</v>
      </c>
      <c r="D24007">
        <v>204.86852999999999</v>
      </c>
    </row>
    <row r="24008" spans="1:4" x14ac:dyDescent="0.3">
      <c r="A24008" s="1" t="s">
        <v>439</v>
      </c>
      <c r="B24008" t="s">
        <v>449</v>
      </c>
      <c r="C24008">
        <v>1030.6894999999899</v>
      </c>
      <c r="D24008">
        <v>205.62126000000001</v>
      </c>
    </row>
    <row r="24009" spans="1:4" x14ac:dyDescent="0.3">
      <c r="A24009" s="1" t="s">
        <v>439</v>
      </c>
      <c r="B24009" t="s">
        <v>449</v>
      </c>
      <c r="C24009">
        <v>1025.5458999999901</v>
      </c>
      <c r="D24009">
        <v>206.75035</v>
      </c>
    </row>
    <row r="24010" spans="1:4" x14ac:dyDescent="0.3">
      <c r="A24010" s="1" t="s">
        <v>439</v>
      </c>
      <c r="B24010" t="s">
        <v>449</v>
      </c>
      <c r="C24010">
        <v>1021.15499999999</v>
      </c>
      <c r="D24010">
        <v>207.62853000000001</v>
      </c>
    </row>
    <row r="24011" spans="1:4" x14ac:dyDescent="0.3">
      <c r="A24011" s="1" t="s">
        <v>439</v>
      </c>
      <c r="B24011" t="s">
        <v>449</v>
      </c>
      <c r="C24011">
        <v>1016.13679999999</v>
      </c>
      <c r="D24011">
        <v>208.25579999999999</v>
      </c>
    </row>
    <row r="24012" spans="1:4" x14ac:dyDescent="0.3">
      <c r="A24012" s="1" t="s">
        <v>439</v>
      </c>
      <c r="B24012" t="s">
        <v>449</v>
      </c>
      <c r="C24012">
        <v>1011.24409999999</v>
      </c>
      <c r="D24012">
        <v>208.63216</v>
      </c>
    </row>
    <row r="24013" spans="1:4" x14ac:dyDescent="0.3">
      <c r="A24013" s="1" t="s">
        <v>439</v>
      </c>
      <c r="B24013" t="s">
        <v>449</v>
      </c>
      <c r="C24013">
        <v>1006.22589999999</v>
      </c>
      <c r="D24013">
        <v>209.51034000000001</v>
      </c>
    </row>
    <row r="24014" spans="1:4" x14ac:dyDescent="0.3">
      <c r="A24014" s="1" t="s">
        <v>439</v>
      </c>
      <c r="B24014" t="s">
        <v>449</v>
      </c>
      <c r="C24014">
        <v>1001.45859999999</v>
      </c>
      <c r="D24014">
        <v>209.76124999999999</v>
      </c>
    </row>
    <row r="24015" spans="1:4" x14ac:dyDescent="0.3">
      <c r="A24015" s="1" t="s">
        <v>439</v>
      </c>
      <c r="B24015" t="s">
        <v>449</v>
      </c>
      <c r="C24015">
        <v>996.81677999999897</v>
      </c>
      <c r="D24015">
        <v>210.26307</v>
      </c>
    </row>
    <row r="24016" spans="1:4" x14ac:dyDescent="0.3">
      <c r="A24016" s="1" t="s">
        <v>439</v>
      </c>
      <c r="B24016" t="s">
        <v>449</v>
      </c>
      <c r="C24016">
        <v>991.92407999999898</v>
      </c>
      <c r="D24016">
        <v>210.76489000000001</v>
      </c>
    </row>
    <row r="24017" spans="1:4" x14ac:dyDescent="0.3">
      <c r="A24017" s="1" t="s">
        <v>439</v>
      </c>
      <c r="B24017" t="s">
        <v>449</v>
      </c>
      <c r="C24017">
        <v>986.905879999999</v>
      </c>
      <c r="D24017">
        <v>210.76489000000001</v>
      </c>
    </row>
    <row r="24018" spans="1:4" x14ac:dyDescent="0.3">
      <c r="A24018" s="1" t="s">
        <v>439</v>
      </c>
      <c r="B24018" t="s">
        <v>449</v>
      </c>
      <c r="C24018">
        <v>981.76227999999901</v>
      </c>
      <c r="D24018">
        <v>211.14125000000001</v>
      </c>
    </row>
    <row r="24019" spans="1:4" x14ac:dyDescent="0.3">
      <c r="A24019" s="1" t="s">
        <v>439</v>
      </c>
      <c r="B24019" t="s">
        <v>450</v>
      </c>
      <c r="C24019">
        <v>992.39516000000003</v>
      </c>
      <c r="D24019">
        <v>341.71769999999998</v>
      </c>
    </row>
    <row r="24020" spans="1:4" x14ac:dyDescent="0.3">
      <c r="A24020" s="1" t="s">
        <v>439</v>
      </c>
      <c r="B24020" t="s">
        <v>450</v>
      </c>
      <c r="C24020">
        <v>999.49192000000005</v>
      </c>
      <c r="D24020">
        <v>337.99188999999899</v>
      </c>
    </row>
    <row r="24021" spans="1:4" x14ac:dyDescent="0.3">
      <c r="A24021" s="1" t="s">
        <v>439</v>
      </c>
      <c r="B24021" t="s">
        <v>450</v>
      </c>
      <c r="C24021">
        <v>1017.0564000000001</v>
      </c>
      <c r="D24021">
        <v>333.556409999999</v>
      </c>
    </row>
    <row r="24022" spans="1:4" x14ac:dyDescent="0.3">
      <c r="A24022" s="1" t="s">
        <v>439</v>
      </c>
      <c r="B24022" t="s">
        <v>450</v>
      </c>
      <c r="C24022">
        <v>1025.4838999999999</v>
      </c>
      <c r="D24022">
        <v>328.85479999999899</v>
      </c>
    </row>
    <row r="24023" spans="1:4" x14ac:dyDescent="0.3">
      <c r="A24023" s="1" t="s">
        <v>439</v>
      </c>
      <c r="B24023" t="s">
        <v>450</v>
      </c>
      <c r="C24023">
        <v>1032.2257999999999</v>
      </c>
      <c r="D24023">
        <v>324.153199999999</v>
      </c>
    </row>
    <row r="24024" spans="1:4" x14ac:dyDescent="0.3">
      <c r="A24024" s="1" t="s">
        <v>439</v>
      </c>
      <c r="B24024" t="s">
        <v>450</v>
      </c>
      <c r="C24024">
        <v>1037.01609999999</v>
      </c>
      <c r="D24024">
        <v>324.419319999999</v>
      </c>
    </row>
    <row r="24025" spans="1:4" x14ac:dyDescent="0.3">
      <c r="A24025" s="1" t="s">
        <v>439</v>
      </c>
      <c r="B24025" t="s">
        <v>450</v>
      </c>
      <c r="C24025">
        <v>1040.83059999999</v>
      </c>
      <c r="D24025">
        <v>325.83867999999899</v>
      </c>
    </row>
    <row r="24026" spans="1:4" x14ac:dyDescent="0.3">
      <c r="A24026" s="1" t="s">
        <v>439</v>
      </c>
      <c r="B24026" t="s">
        <v>450</v>
      </c>
      <c r="C24026">
        <v>1045.7096999999901</v>
      </c>
      <c r="D24026">
        <v>324.153199999999</v>
      </c>
    </row>
    <row r="24027" spans="1:4" x14ac:dyDescent="0.3">
      <c r="A24027" s="1" t="s">
        <v>439</v>
      </c>
      <c r="B24027" t="s">
        <v>450</v>
      </c>
      <c r="C24027">
        <v>1095.5645</v>
      </c>
      <c r="D24027">
        <v>319.62900999999999</v>
      </c>
    </row>
    <row r="24028" spans="1:4" x14ac:dyDescent="0.3">
      <c r="A24028" s="1" t="s">
        <v>439</v>
      </c>
      <c r="B24028" t="s">
        <v>450</v>
      </c>
      <c r="C24028">
        <v>1109.0483999999999</v>
      </c>
      <c r="D24028">
        <v>315.016109999999</v>
      </c>
    </row>
    <row r="24029" spans="1:4" x14ac:dyDescent="0.3">
      <c r="A24029" s="1" t="s">
        <v>439</v>
      </c>
      <c r="B24029" t="s">
        <v>452</v>
      </c>
      <c r="C24029">
        <v>1279.4562000000001</v>
      </c>
      <c r="D24029">
        <v>76.911173000000005</v>
      </c>
    </row>
    <row r="24030" spans="1:4" x14ac:dyDescent="0.3">
      <c r="A24030" s="1" t="s">
        <v>439</v>
      </c>
      <c r="B24030" t="s">
        <v>452</v>
      </c>
      <c r="C24030">
        <v>1269.3433</v>
      </c>
      <c r="D24030">
        <v>77.266011000000006</v>
      </c>
    </row>
    <row r="24031" spans="1:4" x14ac:dyDescent="0.3">
      <c r="A24031" s="1" t="s">
        <v>439</v>
      </c>
      <c r="B24031" t="s">
        <v>452</v>
      </c>
      <c r="C24031">
        <v>1259.8513</v>
      </c>
      <c r="D24031">
        <v>76.999881999999999</v>
      </c>
    </row>
    <row r="24032" spans="1:4" x14ac:dyDescent="0.3">
      <c r="A24032" s="1" t="s">
        <v>439</v>
      </c>
      <c r="B24032" t="s">
        <v>452</v>
      </c>
      <c r="C24032">
        <v>1249.6496999999999</v>
      </c>
      <c r="D24032">
        <v>77.266011000000006</v>
      </c>
    </row>
    <row r="24033" spans="1:4" x14ac:dyDescent="0.3">
      <c r="A24033" s="1" t="s">
        <v>439</v>
      </c>
      <c r="B24033" t="s">
        <v>452</v>
      </c>
      <c r="C24033">
        <v>1240.4239</v>
      </c>
      <c r="D24033">
        <v>77.354720999999998</v>
      </c>
    </row>
    <row r="24034" spans="1:4" x14ac:dyDescent="0.3">
      <c r="A24034" s="1" t="s">
        <v>439</v>
      </c>
      <c r="B24034" t="s">
        <v>452</v>
      </c>
      <c r="C24034">
        <v>1230.3109999999999</v>
      </c>
      <c r="D24034">
        <v>77.709558999999999</v>
      </c>
    </row>
    <row r="24035" spans="1:4" x14ac:dyDescent="0.3">
      <c r="A24035" s="1" t="s">
        <v>439</v>
      </c>
      <c r="B24035" t="s">
        <v>452</v>
      </c>
      <c r="C24035">
        <v>1220.4642999999901</v>
      </c>
      <c r="D24035">
        <v>78.064400000000006</v>
      </c>
    </row>
    <row r="24036" spans="1:4" x14ac:dyDescent="0.3">
      <c r="A24036" s="1" t="s">
        <v>439</v>
      </c>
      <c r="B24036" t="s">
        <v>452</v>
      </c>
      <c r="C24036">
        <v>1211.77069999999</v>
      </c>
      <c r="D24036">
        <v>78.419238000000007</v>
      </c>
    </row>
    <row r="24037" spans="1:4" x14ac:dyDescent="0.3">
      <c r="A24037" s="1" t="s">
        <v>439</v>
      </c>
      <c r="B24037" t="s">
        <v>452</v>
      </c>
      <c r="C24037">
        <v>1201.0367999999901</v>
      </c>
      <c r="D24037">
        <v>79.217623000000003</v>
      </c>
    </row>
    <row r="24038" spans="1:4" x14ac:dyDescent="0.3">
      <c r="A24038" s="1" t="s">
        <v>439</v>
      </c>
      <c r="B24038" t="s">
        <v>452</v>
      </c>
      <c r="C24038">
        <v>1191.8109999999999</v>
      </c>
      <c r="D24038">
        <v>79.749882999999997</v>
      </c>
    </row>
    <row r="24039" spans="1:4" x14ac:dyDescent="0.3">
      <c r="A24039" s="1" t="s">
        <v>439</v>
      </c>
      <c r="B24039" t="s">
        <v>452</v>
      </c>
      <c r="C24039">
        <v>1181.8754999999901</v>
      </c>
      <c r="D24039">
        <v>79.661172999999906</v>
      </c>
    </row>
    <row r="24040" spans="1:4" x14ac:dyDescent="0.3">
      <c r="A24040" s="1" t="s">
        <v>439</v>
      </c>
      <c r="B24040" t="s">
        <v>451</v>
      </c>
      <c r="C24040">
        <v>1284.6999000000001</v>
      </c>
      <c r="D24040">
        <v>190.9032</v>
      </c>
    </row>
    <row r="24041" spans="1:4" x14ac:dyDescent="0.3">
      <c r="A24041" s="1" t="s">
        <v>439</v>
      </c>
      <c r="B24041" t="s">
        <v>451</v>
      </c>
      <c r="C24041">
        <v>1277.337</v>
      </c>
      <c r="D24041">
        <v>190.9032</v>
      </c>
    </row>
    <row r="24042" spans="1:4" x14ac:dyDescent="0.3">
      <c r="A24042" s="1" t="s">
        <v>439</v>
      </c>
      <c r="B24042" t="s">
        <v>451</v>
      </c>
      <c r="C24042">
        <v>1270.1514999999999</v>
      </c>
      <c r="D24042">
        <v>190.72577999999999</v>
      </c>
    </row>
    <row r="24043" spans="1:4" x14ac:dyDescent="0.3">
      <c r="A24043" s="1" t="s">
        <v>439</v>
      </c>
      <c r="B24043" t="s">
        <v>451</v>
      </c>
      <c r="C24043">
        <v>1263.2321999999999</v>
      </c>
      <c r="D24043">
        <v>191.25803999999999</v>
      </c>
    </row>
    <row r="24044" spans="1:4" x14ac:dyDescent="0.3">
      <c r="A24044" s="1" t="s">
        <v>439</v>
      </c>
      <c r="B24044" t="s">
        <v>451</v>
      </c>
      <c r="C24044">
        <v>1255.6919</v>
      </c>
      <c r="D24044">
        <v>191.25803999999999</v>
      </c>
    </row>
    <row r="24045" spans="1:4" x14ac:dyDescent="0.3">
      <c r="A24045" s="1" t="s">
        <v>439</v>
      </c>
      <c r="B24045" t="s">
        <v>451</v>
      </c>
      <c r="C24045">
        <v>1248.329</v>
      </c>
      <c r="D24045">
        <v>191.70158999999899</v>
      </c>
    </row>
    <row r="24046" spans="1:4" x14ac:dyDescent="0.3">
      <c r="A24046" s="1" t="s">
        <v>439</v>
      </c>
      <c r="B24046" t="s">
        <v>451</v>
      </c>
      <c r="C24046">
        <v>1241.0547999999999</v>
      </c>
      <c r="D24046">
        <v>192.67739999999901</v>
      </c>
    </row>
    <row r="24047" spans="1:4" x14ac:dyDescent="0.3">
      <c r="A24047" s="1" t="s">
        <v>439</v>
      </c>
      <c r="B24047" t="s">
        <v>451</v>
      </c>
      <c r="C24047">
        <v>1234.0466999999901</v>
      </c>
      <c r="D24047">
        <v>193.387069999999</v>
      </c>
    </row>
    <row r="24048" spans="1:4" x14ac:dyDescent="0.3">
      <c r="A24048" s="1" t="s">
        <v>439</v>
      </c>
      <c r="B24048" t="s">
        <v>451</v>
      </c>
      <c r="C24048">
        <v>1226.68379999999</v>
      </c>
      <c r="D24048">
        <v>194.18545999999901</v>
      </c>
    </row>
    <row r="24049" spans="1:4" x14ac:dyDescent="0.3">
      <c r="A24049" s="1" t="s">
        <v>439</v>
      </c>
      <c r="B24049" t="s">
        <v>451</v>
      </c>
      <c r="C24049">
        <v>1219.49829999999</v>
      </c>
      <c r="D24049">
        <v>194.54029999999901</v>
      </c>
    </row>
    <row r="24050" spans="1:4" x14ac:dyDescent="0.3">
      <c r="A24050" s="1" t="s">
        <v>439</v>
      </c>
      <c r="B24050" t="s">
        <v>451</v>
      </c>
      <c r="C24050">
        <v>1212.2240999999899</v>
      </c>
      <c r="D24050">
        <v>194.98384999999899</v>
      </c>
    </row>
    <row r="24051" spans="1:4" x14ac:dyDescent="0.3">
      <c r="A24051" s="1" t="s">
        <v>439</v>
      </c>
      <c r="B24051" t="s">
        <v>451</v>
      </c>
      <c r="C24051">
        <v>1204.41759999999</v>
      </c>
      <c r="D24051">
        <v>194.98384999999899</v>
      </c>
    </row>
    <row r="24052" spans="1:4" x14ac:dyDescent="0.3">
      <c r="A24052" s="1" t="s">
        <v>439</v>
      </c>
      <c r="B24052" t="s">
        <v>451</v>
      </c>
      <c r="C24052">
        <v>1196.9660999999901</v>
      </c>
      <c r="D24052">
        <v>194.98384999999899</v>
      </c>
    </row>
    <row r="24053" spans="1:4" x14ac:dyDescent="0.3">
      <c r="A24053" s="1" t="s">
        <v>439</v>
      </c>
      <c r="B24053" t="s">
        <v>451</v>
      </c>
      <c r="C24053">
        <v>1189.8692999999901</v>
      </c>
      <c r="D24053">
        <v>195.07254999999901</v>
      </c>
    </row>
    <row r="24054" spans="1:4" x14ac:dyDescent="0.3">
      <c r="A24054" s="1" t="s">
        <v>439</v>
      </c>
      <c r="B24054" t="s">
        <v>451</v>
      </c>
      <c r="C24054">
        <v>1182.41759999999</v>
      </c>
      <c r="D24054">
        <v>195.42738999999901</v>
      </c>
    </row>
    <row r="24055" spans="1:4" x14ac:dyDescent="0.3">
      <c r="A24055" s="1" t="s">
        <v>439</v>
      </c>
      <c r="B24055" t="s">
        <v>451</v>
      </c>
      <c r="C24055">
        <v>1175.1434999999899</v>
      </c>
      <c r="D24055">
        <v>195.07254999999901</v>
      </c>
    </row>
    <row r="24056" spans="1:4" x14ac:dyDescent="0.3">
      <c r="A24056" s="1" t="s">
        <v>439</v>
      </c>
      <c r="B24056" t="s">
        <v>453</v>
      </c>
      <c r="C24056">
        <v>1304.2166</v>
      </c>
      <c r="D24056">
        <v>306.10815000000002</v>
      </c>
    </row>
    <row r="24057" spans="1:4" x14ac:dyDescent="0.3">
      <c r="A24057" s="1" t="s">
        <v>439</v>
      </c>
      <c r="B24057" t="s">
        <v>453</v>
      </c>
      <c r="C24057">
        <v>1293.1766</v>
      </c>
      <c r="D24057">
        <v>304.85359999999997</v>
      </c>
    </row>
    <row r="24058" spans="1:4" x14ac:dyDescent="0.3">
      <c r="A24058" s="1" t="s">
        <v>439</v>
      </c>
      <c r="B24058" t="s">
        <v>453</v>
      </c>
      <c r="C24058">
        <v>1283.6420000000001</v>
      </c>
      <c r="D24058">
        <v>304.85359999999997</v>
      </c>
    </row>
    <row r="24059" spans="1:4" x14ac:dyDescent="0.3">
      <c r="A24059" s="1" t="s">
        <v>439</v>
      </c>
      <c r="B24059" t="s">
        <v>453</v>
      </c>
      <c r="C24059">
        <v>1272.6021000000001</v>
      </c>
      <c r="D24059">
        <v>305.35541000000001</v>
      </c>
    </row>
    <row r="24060" spans="1:4" x14ac:dyDescent="0.3">
      <c r="A24060" s="1" t="s">
        <v>439</v>
      </c>
      <c r="B24060" t="s">
        <v>453</v>
      </c>
      <c r="C24060">
        <v>1264.0712000000001</v>
      </c>
      <c r="D24060">
        <v>305.85725000000002</v>
      </c>
    </row>
    <row r="24061" spans="1:4" x14ac:dyDescent="0.3">
      <c r="A24061" s="1" t="s">
        <v>439</v>
      </c>
      <c r="B24061" t="s">
        <v>453</v>
      </c>
      <c r="C24061">
        <v>1253.5329999999999</v>
      </c>
      <c r="D24061">
        <v>308.36631999999997</v>
      </c>
    </row>
    <row r="24062" spans="1:4" x14ac:dyDescent="0.3">
      <c r="A24062" s="1" t="s">
        <v>439</v>
      </c>
      <c r="B24062" t="s">
        <v>453</v>
      </c>
      <c r="C24062">
        <v>1244.5002999999999</v>
      </c>
      <c r="D24062">
        <v>309.87177000000003</v>
      </c>
    </row>
    <row r="24063" spans="1:4" x14ac:dyDescent="0.3">
      <c r="A24063" s="1" t="s">
        <v>439</v>
      </c>
      <c r="B24063" t="s">
        <v>453</v>
      </c>
      <c r="C24063">
        <v>1235.2166999999999</v>
      </c>
      <c r="D24063">
        <v>311.37722000000002</v>
      </c>
    </row>
    <row r="24064" spans="1:4" x14ac:dyDescent="0.3">
      <c r="A24064" s="1" t="s">
        <v>439</v>
      </c>
      <c r="B24064" t="s">
        <v>453</v>
      </c>
      <c r="C24064">
        <v>1227.6894</v>
      </c>
      <c r="D24064">
        <v>312.38087000000002</v>
      </c>
    </row>
    <row r="24065" spans="1:4" x14ac:dyDescent="0.3">
      <c r="A24065" s="1" t="s">
        <v>439</v>
      </c>
      <c r="B24065" t="s">
        <v>453</v>
      </c>
      <c r="C24065">
        <v>1217.653</v>
      </c>
      <c r="D24065">
        <v>311.62815000000001</v>
      </c>
    </row>
    <row r="24066" spans="1:4" x14ac:dyDescent="0.3">
      <c r="A24066" s="1" t="s">
        <v>439</v>
      </c>
      <c r="B24066" t="s">
        <v>453</v>
      </c>
      <c r="C24066">
        <v>1208.1185</v>
      </c>
      <c r="D24066">
        <v>312.38087000000002</v>
      </c>
    </row>
    <row r="24067" spans="1:4" x14ac:dyDescent="0.3">
      <c r="A24067" s="1" t="s">
        <v>439</v>
      </c>
      <c r="B24067" t="s">
        <v>453</v>
      </c>
      <c r="C24067">
        <v>1199.0858000000001</v>
      </c>
      <c r="D24067">
        <v>311.87905999999998</v>
      </c>
    </row>
    <row r="24068" spans="1:4" x14ac:dyDescent="0.3">
      <c r="A24068" s="1" t="s">
        <v>439</v>
      </c>
      <c r="B24068" t="s">
        <v>454</v>
      </c>
      <c r="C24068">
        <v>1316.3317</v>
      </c>
      <c r="D24068">
        <v>421.46418999999997</v>
      </c>
    </row>
    <row r="24069" spans="1:4" x14ac:dyDescent="0.3">
      <c r="A24069" s="1" t="s">
        <v>439</v>
      </c>
      <c r="B24069" t="s">
        <v>454</v>
      </c>
      <c r="C24069">
        <v>1308.6789999999901</v>
      </c>
      <c r="D24069">
        <v>421.46418999999997</v>
      </c>
    </row>
    <row r="24070" spans="1:4" x14ac:dyDescent="0.3">
      <c r="A24070" s="1" t="s">
        <v>439</v>
      </c>
      <c r="B24070" t="s">
        <v>454</v>
      </c>
      <c r="C24070">
        <v>1301.4026999999901</v>
      </c>
      <c r="D24070">
        <v>421.58963</v>
      </c>
    </row>
    <row r="24071" spans="1:4" x14ac:dyDescent="0.3">
      <c r="A24071" s="1" t="s">
        <v>439</v>
      </c>
      <c r="B24071" t="s">
        <v>454</v>
      </c>
      <c r="C24071">
        <v>1294.1889999999901</v>
      </c>
      <c r="D24071">
        <v>422.27963999999997</v>
      </c>
    </row>
    <row r="24072" spans="1:4" x14ac:dyDescent="0.3">
      <c r="A24072" s="1" t="s">
        <v>439</v>
      </c>
      <c r="B24072" t="s">
        <v>454</v>
      </c>
      <c r="C24072">
        <v>1286.6617999999901</v>
      </c>
      <c r="D24072">
        <v>422.78144999999898</v>
      </c>
    </row>
    <row r="24073" spans="1:4" x14ac:dyDescent="0.3">
      <c r="A24073" s="1" t="s">
        <v>439</v>
      </c>
      <c r="B24073" t="s">
        <v>454</v>
      </c>
      <c r="C24073">
        <v>1280.26359999999</v>
      </c>
      <c r="D24073">
        <v>423.65962999999903</v>
      </c>
    </row>
    <row r="24074" spans="1:4" x14ac:dyDescent="0.3">
      <c r="A24074" s="1" t="s">
        <v>439</v>
      </c>
      <c r="B24074" t="s">
        <v>454</v>
      </c>
      <c r="C24074">
        <v>1272.6108999999899</v>
      </c>
      <c r="D24074">
        <v>424.09872999999902</v>
      </c>
    </row>
    <row r="24075" spans="1:4" x14ac:dyDescent="0.3">
      <c r="A24075" s="1" t="s">
        <v>439</v>
      </c>
      <c r="B24075" t="s">
        <v>454</v>
      </c>
      <c r="C24075">
        <v>1265.02089999999</v>
      </c>
      <c r="D24075">
        <v>424.66326999999899</v>
      </c>
    </row>
    <row r="24076" spans="1:4" x14ac:dyDescent="0.3">
      <c r="A24076" s="1" t="s">
        <v>439</v>
      </c>
      <c r="B24076" t="s">
        <v>454</v>
      </c>
      <c r="C24076">
        <v>1258.1835999999901</v>
      </c>
      <c r="D24076">
        <v>425.22780999999998</v>
      </c>
    </row>
    <row r="24077" spans="1:4" x14ac:dyDescent="0.3">
      <c r="A24077" s="1" t="s">
        <v>439</v>
      </c>
      <c r="B24077" t="s">
        <v>454</v>
      </c>
      <c r="C24077">
        <v>1250.53089999999</v>
      </c>
      <c r="D24077">
        <v>425.91781999999898</v>
      </c>
    </row>
    <row r="24078" spans="1:4" x14ac:dyDescent="0.3">
      <c r="A24078" s="1" t="s">
        <v>439</v>
      </c>
      <c r="B24078" t="s">
        <v>454</v>
      </c>
      <c r="C24078">
        <v>1243.1290999999901</v>
      </c>
      <c r="D24078">
        <v>426.48235999999901</v>
      </c>
    </row>
    <row r="24079" spans="1:4" x14ac:dyDescent="0.3">
      <c r="A24079" s="1" t="s">
        <v>439</v>
      </c>
      <c r="B24079" t="s">
        <v>454</v>
      </c>
      <c r="C24079">
        <v>1236.04089999999</v>
      </c>
      <c r="D24079">
        <v>427.10962999999998</v>
      </c>
    </row>
    <row r="24080" spans="1:4" x14ac:dyDescent="0.3">
      <c r="A24080" s="1" t="s">
        <v>439</v>
      </c>
      <c r="B24080" t="s">
        <v>454</v>
      </c>
      <c r="C24080">
        <v>1228.5763999999899</v>
      </c>
      <c r="D24080">
        <v>427.36053999999899</v>
      </c>
    </row>
    <row r="24081" spans="1:4" x14ac:dyDescent="0.3">
      <c r="A24081" s="1" t="s">
        <v>439</v>
      </c>
      <c r="B24081" t="s">
        <v>454</v>
      </c>
      <c r="C24081">
        <v>1221.1744999999901</v>
      </c>
      <c r="D24081">
        <v>427.61143999999899</v>
      </c>
    </row>
    <row r="24082" spans="1:4" x14ac:dyDescent="0.3">
      <c r="A24082" s="1" t="s">
        <v>439</v>
      </c>
      <c r="B24082" t="s">
        <v>454</v>
      </c>
      <c r="C24082">
        <v>1213.6472999999901</v>
      </c>
      <c r="D24082">
        <v>427.86234999999903</v>
      </c>
    </row>
    <row r="24083" spans="1:4" x14ac:dyDescent="0.3">
      <c r="A24083" s="1" t="s">
        <v>439</v>
      </c>
      <c r="B24083" t="s">
        <v>454</v>
      </c>
      <c r="C24083">
        <v>1206.49639999999</v>
      </c>
      <c r="D24083">
        <v>428.67781999999897</v>
      </c>
    </row>
    <row r="24084" spans="1:4" x14ac:dyDescent="0.3">
      <c r="A24084" s="1" t="s">
        <v>439</v>
      </c>
      <c r="B24084" t="s">
        <v>454</v>
      </c>
      <c r="C24084">
        <v>1199.72179999999</v>
      </c>
      <c r="D24084">
        <v>429.11688999999899</v>
      </c>
    </row>
    <row r="24085" spans="1:4" x14ac:dyDescent="0.3">
      <c r="A24085" s="1" t="s">
        <v>439</v>
      </c>
      <c r="B24085" t="s">
        <v>454</v>
      </c>
      <c r="C24085">
        <v>1192.50819999999</v>
      </c>
      <c r="D24085">
        <v>429.179589999999</v>
      </c>
    </row>
    <row r="24086" spans="1:4" x14ac:dyDescent="0.3">
      <c r="A24086" s="1" t="s">
        <v>439</v>
      </c>
      <c r="B24086" t="s">
        <v>455</v>
      </c>
      <c r="C24086">
        <v>1363.6451999999999</v>
      </c>
      <c r="D24086">
        <v>221.41916000000001</v>
      </c>
    </row>
    <row r="24087" spans="1:4" x14ac:dyDescent="0.3">
      <c r="A24087" s="1" t="s">
        <v>439</v>
      </c>
      <c r="B24087" t="s">
        <v>455</v>
      </c>
      <c r="C24087">
        <v>1378.7257999999999</v>
      </c>
      <c r="D24087">
        <v>219.64496</v>
      </c>
    </row>
    <row r="24088" spans="1:4" x14ac:dyDescent="0.3">
      <c r="A24088" s="1" t="s">
        <v>439</v>
      </c>
      <c r="B24088" t="s">
        <v>455</v>
      </c>
      <c r="C24088">
        <v>1397.7095999999999</v>
      </c>
      <c r="D24088">
        <v>219.46753999999899</v>
      </c>
    </row>
    <row r="24089" spans="1:4" x14ac:dyDescent="0.3">
      <c r="A24089" s="1" t="s">
        <v>439</v>
      </c>
      <c r="B24089" t="s">
        <v>455</v>
      </c>
      <c r="C24089">
        <v>1402.3226</v>
      </c>
      <c r="D24089">
        <v>219.11269999999999</v>
      </c>
    </row>
    <row r="24090" spans="1:4" x14ac:dyDescent="0.3">
      <c r="A24090" s="1" t="s">
        <v>439</v>
      </c>
      <c r="B24090" t="s">
        <v>455</v>
      </c>
      <c r="C24090">
        <v>1409.2419</v>
      </c>
      <c r="D24090">
        <v>219.29012999999901</v>
      </c>
    </row>
    <row r="24091" spans="1:4" x14ac:dyDescent="0.3">
      <c r="A24091" s="1" t="s">
        <v>439</v>
      </c>
      <c r="B24091" t="s">
        <v>455</v>
      </c>
      <c r="C24091">
        <v>1410.3063999999999</v>
      </c>
      <c r="D24091">
        <v>220.53205999999901</v>
      </c>
    </row>
    <row r="24092" spans="1:4" x14ac:dyDescent="0.3">
      <c r="A24092" s="1" t="s">
        <v>439</v>
      </c>
      <c r="B24092" t="s">
        <v>455</v>
      </c>
      <c r="C24092">
        <v>1412.6128999999901</v>
      </c>
      <c r="D24092">
        <v>220.17721999999901</v>
      </c>
    </row>
    <row r="24093" spans="1:4" x14ac:dyDescent="0.3">
      <c r="A24093" s="1" t="s">
        <v>439</v>
      </c>
      <c r="B24093" t="s">
        <v>455</v>
      </c>
      <c r="C24093">
        <v>1416.6934999999901</v>
      </c>
      <c r="D24093">
        <v>219.11269999999999</v>
      </c>
    </row>
    <row r="24094" spans="1:4" x14ac:dyDescent="0.3">
      <c r="A24094" s="1" t="s">
        <v>439</v>
      </c>
      <c r="B24094" t="s">
        <v>455</v>
      </c>
      <c r="C24094">
        <v>1420.9515999999901</v>
      </c>
      <c r="D24094">
        <v>217.33850999999899</v>
      </c>
    </row>
    <row r="24095" spans="1:4" x14ac:dyDescent="0.3">
      <c r="A24095" s="1" t="s">
        <v>439</v>
      </c>
      <c r="B24095" t="s">
        <v>455</v>
      </c>
      <c r="C24095">
        <v>1424.3226</v>
      </c>
      <c r="D24095">
        <v>216.09657999999999</v>
      </c>
    </row>
    <row r="24096" spans="1:4" x14ac:dyDescent="0.3">
      <c r="A24096" s="1" t="s">
        <v>439</v>
      </c>
      <c r="B24096" t="s">
        <v>455</v>
      </c>
      <c r="C24096">
        <v>1426.9838999999999</v>
      </c>
      <c r="D24096">
        <v>214.67721999999901</v>
      </c>
    </row>
    <row r="24097" spans="1:4" x14ac:dyDescent="0.3">
      <c r="A24097" s="1" t="s">
        <v>439</v>
      </c>
      <c r="B24097" t="s">
        <v>455</v>
      </c>
      <c r="C24097">
        <v>1431.4193</v>
      </c>
      <c r="D24097">
        <v>213.08044999999899</v>
      </c>
    </row>
    <row r="24098" spans="1:4" x14ac:dyDescent="0.3">
      <c r="A24098" s="1" t="s">
        <v>439</v>
      </c>
      <c r="B24098" t="s">
        <v>455</v>
      </c>
      <c r="C24098">
        <v>1433.3710000000001</v>
      </c>
      <c r="D24098">
        <v>212.19334999999899</v>
      </c>
    </row>
    <row r="24099" spans="1:4" x14ac:dyDescent="0.3">
      <c r="A24099" s="1" t="s">
        <v>439</v>
      </c>
      <c r="B24099" t="s">
        <v>455</v>
      </c>
      <c r="C24099">
        <v>1435.6774</v>
      </c>
      <c r="D24099">
        <v>210.59657999999999</v>
      </c>
    </row>
    <row r="24100" spans="1:4" x14ac:dyDescent="0.3">
      <c r="A24100" s="1" t="s">
        <v>439</v>
      </c>
      <c r="B24100" t="s">
        <v>455</v>
      </c>
      <c r="C24100">
        <v>1437.4516000000001</v>
      </c>
      <c r="D24100">
        <v>209.53206</v>
      </c>
    </row>
    <row r="24101" spans="1:4" x14ac:dyDescent="0.3">
      <c r="A24101" s="1" t="s">
        <v>439</v>
      </c>
      <c r="B24101" t="s">
        <v>455</v>
      </c>
      <c r="C24101">
        <v>1442.7742000000001</v>
      </c>
      <c r="D24101">
        <v>208.64496</v>
      </c>
    </row>
    <row r="24102" spans="1:4" x14ac:dyDescent="0.3">
      <c r="A24102" s="1" t="s">
        <v>439</v>
      </c>
      <c r="B24102" t="s">
        <v>455</v>
      </c>
      <c r="C24102">
        <v>1452.1774</v>
      </c>
      <c r="D24102">
        <v>207.04819000000001</v>
      </c>
    </row>
    <row r="24103" spans="1:4" x14ac:dyDescent="0.3">
      <c r="A24103" s="1" t="s">
        <v>439</v>
      </c>
      <c r="B24103" t="s">
        <v>455</v>
      </c>
      <c r="C24103">
        <v>1464.7742000000001</v>
      </c>
      <c r="D24103">
        <v>206.33851000000001</v>
      </c>
    </row>
    <row r="24104" spans="1:4" x14ac:dyDescent="0.3">
      <c r="A24104" s="1" t="s">
        <v>439</v>
      </c>
      <c r="B24104" t="s">
        <v>455</v>
      </c>
      <c r="C24104">
        <v>1478.7902999999999</v>
      </c>
      <c r="D24104">
        <v>204.74173999999999</v>
      </c>
    </row>
    <row r="24105" spans="1:4" x14ac:dyDescent="0.3">
      <c r="A24105" s="1" t="s">
        <v>439</v>
      </c>
      <c r="B24105" t="s">
        <v>456</v>
      </c>
      <c r="C24105">
        <v>1494.1659999999999</v>
      </c>
      <c r="D24105">
        <v>320.41052999999999</v>
      </c>
    </row>
    <row r="24106" spans="1:4" x14ac:dyDescent="0.3">
      <c r="A24106" s="1" t="s">
        <v>439</v>
      </c>
      <c r="B24106" t="s">
        <v>456</v>
      </c>
      <c r="C24106">
        <v>1483.3769</v>
      </c>
      <c r="D24106">
        <v>320.66145999999998</v>
      </c>
    </row>
    <row r="24107" spans="1:4" x14ac:dyDescent="0.3">
      <c r="A24107" s="1" t="s">
        <v>439</v>
      </c>
      <c r="B24107" t="s">
        <v>456</v>
      </c>
      <c r="C24107">
        <v>1472.5879</v>
      </c>
      <c r="D24107">
        <v>320.41052999999999</v>
      </c>
    </row>
    <row r="24108" spans="1:4" x14ac:dyDescent="0.3">
      <c r="A24108" s="1" t="s">
        <v>439</v>
      </c>
      <c r="B24108" t="s">
        <v>456</v>
      </c>
      <c r="C24108">
        <v>1461.297</v>
      </c>
      <c r="D24108">
        <v>320.91237000000001</v>
      </c>
    </row>
    <row r="24109" spans="1:4" x14ac:dyDescent="0.3">
      <c r="A24109" s="1" t="s">
        <v>439</v>
      </c>
      <c r="B24109" t="s">
        <v>456</v>
      </c>
      <c r="C24109">
        <v>1452.0133000000001</v>
      </c>
      <c r="D24109">
        <v>322.41782000000001</v>
      </c>
    </row>
    <row r="24110" spans="1:4" x14ac:dyDescent="0.3">
      <c r="A24110" s="1" t="s">
        <v>439</v>
      </c>
      <c r="B24110" t="s">
        <v>456</v>
      </c>
      <c r="C24110">
        <v>1440.7224000000001</v>
      </c>
      <c r="D24110">
        <v>324.17417999999998</v>
      </c>
    </row>
    <row r="24111" spans="1:4" x14ac:dyDescent="0.3">
      <c r="A24111" s="1" t="s">
        <v>439</v>
      </c>
      <c r="B24111" t="s">
        <v>456</v>
      </c>
      <c r="C24111">
        <v>1430.1842999999999</v>
      </c>
      <c r="D24111">
        <v>325.17782</v>
      </c>
    </row>
    <row r="24112" spans="1:4" x14ac:dyDescent="0.3">
      <c r="A24112" s="1" t="s">
        <v>439</v>
      </c>
      <c r="B24112" t="s">
        <v>456</v>
      </c>
      <c r="C24112">
        <v>1419.6460999999999</v>
      </c>
      <c r="D24112">
        <v>325.67962999999997</v>
      </c>
    </row>
    <row r="24113" spans="1:4" x14ac:dyDescent="0.3">
      <c r="A24113" s="1" t="s">
        <v>439</v>
      </c>
      <c r="B24113" t="s">
        <v>456</v>
      </c>
      <c r="C24113">
        <v>1408.3552</v>
      </c>
      <c r="D24113">
        <v>325.93052999999998</v>
      </c>
    </row>
    <row r="24114" spans="1:4" x14ac:dyDescent="0.3">
      <c r="A24114" s="1" t="s">
        <v>439</v>
      </c>
      <c r="B24114" t="s">
        <v>456</v>
      </c>
      <c r="C24114">
        <v>1398.5697</v>
      </c>
      <c r="D24114">
        <v>326.68326999999999</v>
      </c>
    </row>
    <row r="24115" spans="1:4" x14ac:dyDescent="0.3">
      <c r="A24115" s="1" t="s">
        <v>439</v>
      </c>
      <c r="B24115" t="s">
        <v>456</v>
      </c>
      <c r="C24115">
        <v>1386.777</v>
      </c>
      <c r="D24115">
        <v>326.43234000000001</v>
      </c>
    </row>
    <row r="24116" spans="1:4" x14ac:dyDescent="0.3">
      <c r="A24116" s="1" t="s">
        <v>439</v>
      </c>
      <c r="B24116" t="s">
        <v>456</v>
      </c>
      <c r="C24116">
        <v>1376.7407000000001</v>
      </c>
      <c r="D24116">
        <v>326.18144000000001</v>
      </c>
    </row>
    <row r="24117" spans="1:4" x14ac:dyDescent="0.3">
      <c r="A24117" t="s">
        <v>462</v>
      </c>
      <c r="B24117" t="s">
        <v>463</v>
      </c>
      <c r="C24117">
        <v>93.453627999999995</v>
      </c>
      <c r="D24117">
        <v>81.803932000000003</v>
      </c>
    </row>
    <row r="24118" spans="1:4" x14ac:dyDescent="0.3">
      <c r="A24118" t="s">
        <v>462</v>
      </c>
      <c r="B24118" t="s">
        <v>463</v>
      </c>
      <c r="C24118">
        <v>87.510425999999995</v>
      </c>
      <c r="D24118">
        <v>87.347481999999999</v>
      </c>
    </row>
    <row r="24119" spans="1:4" x14ac:dyDescent="0.3">
      <c r="A24119" t="s">
        <v>462</v>
      </c>
      <c r="B24119" t="s">
        <v>463</v>
      </c>
      <c r="C24119">
        <v>80.753628999999904</v>
      </c>
      <c r="D24119">
        <v>91.813912999999999</v>
      </c>
    </row>
    <row r="24120" spans="1:4" x14ac:dyDescent="0.3">
      <c r="A24120" t="s">
        <v>462</v>
      </c>
      <c r="B24120" t="s">
        <v>463</v>
      </c>
      <c r="C24120">
        <v>78.921091999999902</v>
      </c>
      <c r="D24120">
        <v>92.556631999999993</v>
      </c>
    </row>
    <row r="24121" spans="1:4" x14ac:dyDescent="0.3">
      <c r="A24121" t="s">
        <v>462</v>
      </c>
      <c r="B24121" t="s">
        <v>463</v>
      </c>
      <c r="C24121">
        <v>77.049461999999906</v>
      </c>
      <c r="D24121">
        <v>93.136829999999904</v>
      </c>
    </row>
    <row r="24122" spans="1:4" x14ac:dyDescent="0.3">
      <c r="A24122" t="s">
        <v>462</v>
      </c>
      <c r="B24122" t="s">
        <v>463</v>
      </c>
      <c r="C24122">
        <v>76.394154999999998</v>
      </c>
      <c r="D24122">
        <v>93.320285999999996</v>
      </c>
    </row>
    <row r="24123" spans="1:4" x14ac:dyDescent="0.3">
      <c r="A24123" t="s">
        <v>462</v>
      </c>
      <c r="B24123" t="s">
        <v>463</v>
      </c>
      <c r="C24123">
        <v>75.726545999999999</v>
      </c>
      <c r="D24123">
        <v>93.445599000000001</v>
      </c>
    </row>
    <row r="24124" spans="1:4" x14ac:dyDescent="0.3">
      <c r="A24124" t="s">
        <v>462</v>
      </c>
      <c r="B24124" t="s">
        <v>463</v>
      </c>
      <c r="C24124">
        <v>73.983734999999996</v>
      </c>
      <c r="D24124">
        <v>93.447198999999998</v>
      </c>
    </row>
    <row r="24125" spans="1:4" x14ac:dyDescent="0.3">
      <c r="A24125" t="s">
        <v>462</v>
      </c>
      <c r="B24125" t="s">
        <v>463</v>
      </c>
      <c r="C24125">
        <v>72.286962000000003</v>
      </c>
      <c r="D24125">
        <v>93.489829</v>
      </c>
    </row>
    <row r="24126" spans="1:4" x14ac:dyDescent="0.3">
      <c r="A24126" t="s">
        <v>462</v>
      </c>
      <c r="B24126" t="s">
        <v>463</v>
      </c>
      <c r="C24126">
        <v>71.374018000000007</v>
      </c>
      <c r="D24126">
        <v>93.632174000000006</v>
      </c>
    </row>
    <row r="24127" spans="1:4" x14ac:dyDescent="0.3">
      <c r="A24127" t="s">
        <v>462</v>
      </c>
      <c r="B24127" t="s">
        <v>463</v>
      </c>
      <c r="C24127">
        <v>70.434878999999995</v>
      </c>
      <c r="D24127">
        <v>93.798333</v>
      </c>
    </row>
    <row r="24128" spans="1:4" x14ac:dyDescent="0.3">
      <c r="A24128" t="s">
        <v>462</v>
      </c>
      <c r="B24128" t="s">
        <v>463</v>
      </c>
      <c r="C24128">
        <v>69.220044999999999</v>
      </c>
      <c r="D24128">
        <v>94.043965999999998</v>
      </c>
    </row>
    <row r="24129" spans="1:4" x14ac:dyDescent="0.3">
      <c r="A24129" t="s">
        <v>462</v>
      </c>
      <c r="B24129" t="s">
        <v>463</v>
      </c>
      <c r="C24129">
        <v>68.053629000000001</v>
      </c>
      <c r="D24129">
        <v>94.327500000000001</v>
      </c>
    </row>
    <row r="24130" spans="1:4" x14ac:dyDescent="0.3">
      <c r="A24130" t="s">
        <v>462</v>
      </c>
      <c r="B24130" t="s">
        <v>463</v>
      </c>
      <c r="C24130">
        <v>67.1387</v>
      </c>
      <c r="D24130">
        <v>94.633193000000006</v>
      </c>
    </row>
    <row r="24131" spans="1:4" x14ac:dyDescent="0.3">
      <c r="A24131" t="s">
        <v>462</v>
      </c>
      <c r="B24131" t="s">
        <v>463</v>
      </c>
      <c r="C24131">
        <v>66.201545999999993</v>
      </c>
      <c r="D24131">
        <v>94.945036999999999</v>
      </c>
    </row>
    <row r="24132" spans="1:4" x14ac:dyDescent="0.3">
      <c r="A24132" t="s">
        <v>462</v>
      </c>
      <c r="B24132" t="s">
        <v>463</v>
      </c>
      <c r="C24132">
        <v>65.535821999999996</v>
      </c>
      <c r="D24132">
        <v>95.124623</v>
      </c>
    </row>
    <row r="24133" spans="1:4" x14ac:dyDescent="0.3">
      <c r="A24133" t="s">
        <v>462</v>
      </c>
      <c r="B24133" t="s">
        <v>463</v>
      </c>
      <c r="C24133">
        <v>64.878629000000004</v>
      </c>
      <c r="D24133">
        <v>95.341911999999994</v>
      </c>
    </row>
    <row r="24134" spans="1:4" x14ac:dyDescent="0.3">
      <c r="A24134" t="s">
        <v>462</v>
      </c>
      <c r="B24134" t="s">
        <v>463</v>
      </c>
      <c r="C24134">
        <v>61.839295</v>
      </c>
      <c r="D24134">
        <v>96.656130999999903</v>
      </c>
    </row>
    <row r="24135" spans="1:4" x14ac:dyDescent="0.3">
      <c r="A24135" t="s">
        <v>462</v>
      </c>
      <c r="B24135" t="s">
        <v>463</v>
      </c>
      <c r="C24135">
        <v>58.793213000000002</v>
      </c>
      <c r="D24135">
        <v>97.943559999999906</v>
      </c>
    </row>
    <row r="24136" spans="1:4" x14ac:dyDescent="0.3">
      <c r="A24136" t="s">
        <v>462</v>
      </c>
      <c r="B24136" t="s">
        <v>464</v>
      </c>
      <c r="C24136">
        <v>88.373194999999996</v>
      </c>
      <c r="D24136">
        <v>188.89850000000001</v>
      </c>
    </row>
    <row r="24137" spans="1:4" x14ac:dyDescent="0.3">
      <c r="A24137" t="s">
        <v>462</v>
      </c>
      <c r="B24137" t="s">
        <v>464</v>
      </c>
      <c r="C24137">
        <v>87.720879999999994</v>
      </c>
      <c r="D24137">
        <v>188.82570000000001</v>
      </c>
    </row>
    <row r="24138" spans="1:4" x14ac:dyDescent="0.3">
      <c r="A24138" t="s">
        <v>462</v>
      </c>
      <c r="B24138" t="s">
        <v>464</v>
      </c>
      <c r="C24138">
        <v>86.753444999999999</v>
      </c>
      <c r="D24138">
        <v>188.69551000000001</v>
      </c>
    </row>
    <row r="24139" spans="1:4" x14ac:dyDescent="0.3">
      <c r="A24139" t="s">
        <v>462</v>
      </c>
      <c r="B24139" t="s">
        <v>464</v>
      </c>
      <c r="C24139">
        <v>86.118577000000002</v>
      </c>
      <c r="D24139">
        <v>188.8252</v>
      </c>
    </row>
    <row r="24140" spans="1:4" x14ac:dyDescent="0.3">
      <c r="A24140" t="s">
        <v>462</v>
      </c>
      <c r="B24140" t="s">
        <v>464</v>
      </c>
      <c r="C24140">
        <v>85.430527999999995</v>
      </c>
      <c r="D24140">
        <v>188.96009000000001</v>
      </c>
    </row>
    <row r="24141" spans="1:4" x14ac:dyDescent="0.3">
      <c r="A24141" t="s">
        <v>462</v>
      </c>
      <c r="B24141" t="s">
        <v>464</v>
      </c>
      <c r="C24141">
        <v>84.647097000000002</v>
      </c>
      <c r="D24141">
        <v>188.95911000000001</v>
      </c>
    </row>
    <row r="24142" spans="1:4" x14ac:dyDescent="0.3">
      <c r="A24142" t="s">
        <v>462</v>
      </c>
      <c r="B24142" t="s">
        <v>464</v>
      </c>
      <c r="C24142">
        <v>83.843028000000004</v>
      </c>
      <c r="D24142">
        <v>188.96009000000001</v>
      </c>
    </row>
    <row r="24143" spans="1:4" x14ac:dyDescent="0.3">
      <c r="A24143" t="s">
        <v>462</v>
      </c>
      <c r="B24143" t="s">
        <v>464</v>
      </c>
      <c r="C24143">
        <v>83.214014000000006</v>
      </c>
      <c r="D24143">
        <v>189.08921000000001</v>
      </c>
    </row>
    <row r="24144" spans="1:4" x14ac:dyDescent="0.3">
      <c r="A24144" t="s">
        <v>462</v>
      </c>
      <c r="B24144" t="s">
        <v>464</v>
      </c>
      <c r="C24144">
        <v>82.520111999999997</v>
      </c>
      <c r="D24144">
        <v>189.22468000000001</v>
      </c>
    </row>
    <row r="24145" spans="1:4" x14ac:dyDescent="0.3">
      <c r="A24145" t="s">
        <v>462</v>
      </c>
      <c r="B24145" t="s">
        <v>464</v>
      </c>
      <c r="C24145">
        <v>82.123930999999999</v>
      </c>
      <c r="D24145">
        <v>189.22067999999999</v>
      </c>
    </row>
    <row r="24146" spans="1:4" x14ac:dyDescent="0.3">
      <c r="A24146" t="s">
        <v>462</v>
      </c>
      <c r="B24146" t="s">
        <v>464</v>
      </c>
      <c r="C24146">
        <v>81.726361999999995</v>
      </c>
      <c r="D24146">
        <v>189.22468000000001</v>
      </c>
    </row>
    <row r="24147" spans="1:4" x14ac:dyDescent="0.3">
      <c r="A24147" t="s">
        <v>462</v>
      </c>
      <c r="B24147" t="s">
        <v>464</v>
      </c>
      <c r="C24147">
        <v>81.177649000000002</v>
      </c>
      <c r="D24147">
        <v>189.33457000000001</v>
      </c>
    </row>
    <row r="24148" spans="1:4" x14ac:dyDescent="0.3">
      <c r="A24148" t="s">
        <v>462</v>
      </c>
      <c r="B24148" t="s">
        <v>464</v>
      </c>
      <c r="C24148">
        <v>80.668028000000007</v>
      </c>
      <c r="D24148">
        <v>189.44506999999999</v>
      </c>
    </row>
    <row r="24149" spans="1:4" x14ac:dyDescent="0.3">
      <c r="A24149" t="s">
        <v>462</v>
      </c>
      <c r="B24149" t="s">
        <v>464</v>
      </c>
      <c r="C24149">
        <v>80.271848000000006</v>
      </c>
      <c r="D24149">
        <v>189.48687000000001</v>
      </c>
    </row>
    <row r="24150" spans="1:4" x14ac:dyDescent="0.3">
      <c r="A24150" t="s">
        <v>462</v>
      </c>
      <c r="B24150" t="s">
        <v>464</v>
      </c>
      <c r="C24150">
        <v>79.874278000000004</v>
      </c>
      <c r="D24150">
        <v>189.53346999999999</v>
      </c>
    </row>
    <row r="24151" spans="1:4" x14ac:dyDescent="0.3">
      <c r="A24151" t="s">
        <v>462</v>
      </c>
      <c r="B24151" t="s">
        <v>464</v>
      </c>
      <c r="C24151">
        <v>79.477402999999995</v>
      </c>
      <c r="D24151">
        <v>189.62156999999999</v>
      </c>
    </row>
    <row r="24152" spans="1:4" x14ac:dyDescent="0.3">
      <c r="A24152" t="s">
        <v>462</v>
      </c>
      <c r="B24152" t="s">
        <v>464</v>
      </c>
      <c r="C24152">
        <v>79.080528000000001</v>
      </c>
      <c r="D24152">
        <v>189.70966999999999</v>
      </c>
    </row>
    <row r="24153" spans="1:4" x14ac:dyDescent="0.3">
      <c r="A24153" t="s">
        <v>462</v>
      </c>
      <c r="B24153" t="s">
        <v>464</v>
      </c>
      <c r="C24153">
        <v>78.442982000000001</v>
      </c>
      <c r="D24153">
        <v>189.80087</v>
      </c>
    </row>
    <row r="24154" spans="1:4" x14ac:dyDescent="0.3">
      <c r="A24154" t="s">
        <v>462</v>
      </c>
      <c r="B24154" t="s">
        <v>464</v>
      </c>
      <c r="C24154">
        <v>77.757611999999995</v>
      </c>
      <c r="D24154">
        <v>189.93035</v>
      </c>
    </row>
    <row r="24155" spans="1:4" x14ac:dyDescent="0.3">
      <c r="A24155" t="s">
        <v>462</v>
      </c>
      <c r="B24155" t="s">
        <v>464</v>
      </c>
      <c r="C24155">
        <v>77.348085999999995</v>
      </c>
      <c r="D24155">
        <v>190.02705</v>
      </c>
    </row>
    <row r="24156" spans="1:4" x14ac:dyDescent="0.3">
      <c r="A24156" t="s">
        <v>462</v>
      </c>
      <c r="B24156" t="s">
        <v>464</v>
      </c>
      <c r="C24156">
        <v>76.971006000000003</v>
      </c>
      <c r="D24156">
        <v>190.11435</v>
      </c>
    </row>
    <row r="24157" spans="1:4" x14ac:dyDescent="0.3">
      <c r="A24157" t="s">
        <v>462</v>
      </c>
      <c r="B24157" t="s">
        <v>464</v>
      </c>
      <c r="C24157">
        <v>76.590355000000002</v>
      </c>
      <c r="D24157">
        <v>190.19784999999999</v>
      </c>
    </row>
    <row r="24158" spans="1:4" x14ac:dyDescent="0.3">
      <c r="A24158" t="s">
        <v>462</v>
      </c>
      <c r="B24158" t="s">
        <v>464</v>
      </c>
      <c r="C24158">
        <v>76.170112000000003</v>
      </c>
      <c r="D24158">
        <v>190.28305</v>
      </c>
    </row>
    <row r="24159" spans="1:4" x14ac:dyDescent="0.3">
      <c r="A24159" t="s">
        <v>462</v>
      </c>
      <c r="B24159" t="s">
        <v>464</v>
      </c>
      <c r="C24159">
        <v>74.722854999999996</v>
      </c>
      <c r="D24159">
        <v>190.61046999999999</v>
      </c>
    </row>
    <row r="24160" spans="1:4" x14ac:dyDescent="0.3">
      <c r="A24160" t="s">
        <v>462</v>
      </c>
      <c r="B24160" t="s">
        <v>464</v>
      </c>
      <c r="C24160">
        <v>73.280828999999997</v>
      </c>
      <c r="D24160">
        <v>191.01281</v>
      </c>
    </row>
    <row r="24161" spans="1:4" x14ac:dyDescent="0.3">
      <c r="A24161" t="s">
        <v>462</v>
      </c>
      <c r="B24161" t="s">
        <v>464</v>
      </c>
      <c r="C24161">
        <v>71.828237000000001</v>
      </c>
      <c r="D24161">
        <v>191.46917999999999</v>
      </c>
    </row>
    <row r="24162" spans="1:4" x14ac:dyDescent="0.3">
      <c r="A24162" t="s">
        <v>462</v>
      </c>
      <c r="B24162" t="s">
        <v>464</v>
      </c>
      <c r="C24162">
        <v>70.349278999999996</v>
      </c>
      <c r="D24162">
        <v>191.95865999999901</v>
      </c>
    </row>
    <row r="24163" spans="1:4" x14ac:dyDescent="0.3">
      <c r="A24163" t="s">
        <v>462</v>
      </c>
      <c r="B24163" t="s">
        <v>464</v>
      </c>
      <c r="C24163">
        <v>66.928455999999997</v>
      </c>
      <c r="D24163">
        <v>193.424959999999</v>
      </c>
    </row>
    <row r="24164" spans="1:4" x14ac:dyDescent="0.3">
      <c r="A24164" t="s">
        <v>462</v>
      </c>
      <c r="B24164" t="s">
        <v>464</v>
      </c>
      <c r="C24164">
        <v>63.736283</v>
      </c>
      <c r="D24164">
        <v>195.363079999999</v>
      </c>
    </row>
    <row r="24165" spans="1:4" x14ac:dyDescent="0.3">
      <c r="A24165" t="s">
        <v>462</v>
      </c>
      <c r="B24165" t="s">
        <v>464</v>
      </c>
      <c r="C24165">
        <v>60.741754</v>
      </c>
      <c r="D24165">
        <v>197.627479999999</v>
      </c>
    </row>
    <row r="24166" spans="1:4" x14ac:dyDescent="0.3">
      <c r="A24166" t="s">
        <v>462</v>
      </c>
      <c r="B24166" t="s">
        <v>464</v>
      </c>
      <c r="C24166">
        <v>57.913862000000002</v>
      </c>
      <c r="D24166">
        <v>200.07262999999901</v>
      </c>
    </row>
    <row r="24167" spans="1:4" x14ac:dyDescent="0.3">
      <c r="A24167" t="s">
        <v>462</v>
      </c>
      <c r="B24167" t="s">
        <v>464</v>
      </c>
      <c r="C24167">
        <v>56.759359000000003</v>
      </c>
      <c r="D24167">
        <v>201.239149999999</v>
      </c>
    </row>
    <row r="24168" spans="1:4" x14ac:dyDescent="0.3">
      <c r="A24168" t="s">
        <v>462</v>
      </c>
      <c r="B24168" t="s">
        <v>464</v>
      </c>
      <c r="C24168">
        <v>55.660896999999999</v>
      </c>
      <c r="D24168">
        <v>202.45079999999899</v>
      </c>
    </row>
    <row r="24169" spans="1:4" x14ac:dyDescent="0.3">
      <c r="A24169" t="s">
        <v>462</v>
      </c>
      <c r="B24169" t="s">
        <v>464</v>
      </c>
      <c r="C24169">
        <v>53.151361999999999</v>
      </c>
      <c r="D24169">
        <v>204.52635999999899</v>
      </c>
    </row>
    <row r="24170" spans="1:4" x14ac:dyDescent="0.3">
      <c r="A24170" t="s">
        <v>462</v>
      </c>
      <c r="B24170" t="s">
        <v>464</v>
      </c>
      <c r="C24170">
        <v>52.360390000000002</v>
      </c>
      <c r="D24170">
        <v>204.88595999999899</v>
      </c>
    </row>
    <row r="24171" spans="1:4" x14ac:dyDescent="0.3">
      <c r="A24171" t="s">
        <v>462</v>
      </c>
      <c r="B24171" t="s">
        <v>464</v>
      </c>
      <c r="C24171">
        <v>51.563862</v>
      </c>
      <c r="D24171">
        <v>205.18781999999899</v>
      </c>
    </row>
    <row r="24172" spans="1:4" x14ac:dyDescent="0.3">
      <c r="A24172" t="s">
        <v>462</v>
      </c>
      <c r="B24172" t="s">
        <v>464</v>
      </c>
      <c r="C24172">
        <v>50.370753000000001</v>
      </c>
      <c r="D24172">
        <v>205.63039999999901</v>
      </c>
    </row>
    <row r="24173" spans="1:4" x14ac:dyDescent="0.3">
      <c r="A24173" t="s">
        <v>462</v>
      </c>
      <c r="B24173" t="s">
        <v>464</v>
      </c>
      <c r="C24173">
        <v>49.182611999999999</v>
      </c>
      <c r="D24173">
        <v>205.937649999999</v>
      </c>
    </row>
    <row r="24174" spans="1:4" x14ac:dyDescent="0.3">
      <c r="A24174" t="s">
        <v>462</v>
      </c>
      <c r="B24174" t="s">
        <v>464</v>
      </c>
      <c r="C24174">
        <v>47.984050000000003</v>
      </c>
      <c r="D24174">
        <v>206.19987999999901</v>
      </c>
    </row>
    <row r="24175" spans="1:4" x14ac:dyDescent="0.3">
      <c r="A24175" t="s">
        <v>462</v>
      </c>
      <c r="B24175" t="s">
        <v>464</v>
      </c>
      <c r="C24175">
        <v>46.801363000000002</v>
      </c>
      <c r="D24175">
        <v>206.422629999999</v>
      </c>
    </row>
    <row r="24176" spans="1:4" x14ac:dyDescent="0.3">
      <c r="A24176" t="s">
        <v>462</v>
      </c>
      <c r="B24176" t="s">
        <v>464</v>
      </c>
      <c r="C24176">
        <v>46.288466</v>
      </c>
      <c r="D24176">
        <v>206.42662999999899</v>
      </c>
    </row>
    <row r="24177" spans="1:4" x14ac:dyDescent="0.3">
      <c r="A24177" t="s">
        <v>462</v>
      </c>
      <c r="B24177" t="s">
        <v>464</v>
      </c>
      <c r="C24177">
        <v>45.743029</v>
      </c>
      <c r="D24177">
        <v>206.422629999999</v>
      </c>
    </row>
    <row r="24178" spans="1:4" x14ac:dyDescent="0.3">
      <c r="A24178" t="s">
        <v>462</v>
      </c>
      <c r="B24178" t="s">
        <v>464</v>
      </c>
      <c r="C24178">
        <v>44.99492</v>
      </c>
      <c r="D24178">
        <v>206.566329999999</v>
      </c>
    </row>
    <row r="24179" spans="1:4" x14ac:dyDescent="0.3">
      <c r="A24179" t="s">
        <v>462</v>
      </c>
      <c r="B24179" t="s">
        <v>464</v>
      </c>
      <c r="C24179">
        <v>44.155529000000001</v>
      </c>
      <c r="D24179">
        <v>206.687219999999</v>
      </c>
    </row>
    <row r="24180" spans="1:4" x14ac:dyDescent="0.3">
      <c r="A24180" t="s">
        <v>462</v>
      </c>
      <c r="B24180" t="s">
        <v>464</v>
      </c>
      <c r="C24180">
        <v>43.361083999999998</v>
      </c>
      <c r="D24180">
        <v>206.697319999999</v>
      </c>
    </row>
    <row r="24181" spans="1:4" x14ac:dyDescent="0.3">
      <c r="A24181" t="s">
        <v>462</v>
      </c>
      <c r="B24181" t="s">
        <v>464</v>
      </c>
      <c r="C24181">
        <v>42.568029000000003</v>
      </c>
      <c r="D24181">
        <v>206.687219999999</v>
      </c>
    </row>
    <row r="24182" spans="1:4" x14ac:dyDescent="0.3">
      <c r="A24182" t="s">
        <v>462</v>
      </c>
      <c r="B24182" t="s">
        <v>464</v>
      </c>
      <c r="C24182">
        <v>41.010229000000002</v>
      </c>
      <c r="D24182">
        <v>206.77821999999901</v>
      </c>
    </row>
    <row r="24183" spans="1:4" x14ac:dyDescent="0.3">
      <c r="A24183" t="s">
        <v>462</v>
      </c>
      <c r="B24183" t="s">
        <v>464</v>
      </c>
      <c r="C24183">
        <v>39.657612999999998</v>
      </c>
      <c r="D24183">
        <v>206.95178999999899</v>
      </c>
    </row>
    <row r="24184" spans="1:4" x14ac:dyDescent="0.3">
      <c r="A24184" t="s">
        <v>462</v>
      </c>
      <c r="B24184" t="s">
        <v>464</v>
      </c>
      <c r="C24184">
        <v>38.31644</v>
      </c>
      <c r="D24184">
        <v>206.978489999999</v>
      </c>
    </row>
    <row r="24185" spans="1:4" x14ac:dyDescent="0.3">
      <c r="A24185" t="s">
        <v>462</v>
      </c>
      <c r="B24185" t="s">
        <v>464</v>
      </c>
      <c r="C24185">
        <v>37.011778999999997</v>
      </c>
      <c r="D24185">
        <v>206.907589999999</v>
      </c>
    </row>
    <row r="24186" spans="1:4" x14ac:dyDescent="0.3">
      <c r="A24186" t="s">
        <v>462</v>
      </c>
      <c r="B24186" t="s">
        <v>464</v>
      </c>
      <c r="C24186">
        <v>36.252854999999997</v>
      </c>
      <c r="D24186">
        <v>206.76702999999901</v>
      </c>
    </row>
    <row r="24187" spans="1:4" x14ac:dyDescent="0.3">
      <c r="A24187" t="s">
        <v>462</v>
      </c>
      <c r="B24187" t="s">
        <v>464</v>
      </c>
      <c r="C24187">
        <v>35.424278999999999</v>
      </c>
      <c r="D24187">
        <v>206.687229999999</v>
      </c>
    </row>
    <row r="24188" spans="1:4" x14ac:dyDescent="0.3">
      <c r="A24188" t="s">
        <v>462</v>
      </c>
      <c r="B24188" t="s">
        <v>465</v>
      </c>
      <c r="C24188">
        <v>38.447803</v>
      </c>
      <c r="D24188">
        <v>300.27807000000001</v>
      </c>
    </row>
    <row r="24189" spans="1:4" x14ac:dyDescent="0.3">
      <c r="A24189" t="s">
        <v>462</v>
      </c>
      <c r="B24189" t="s">
        <v>465</v>
      </c>
      <c r="C24189">
        <v>40.961343999999997</v>
      </c>
      <c r="D24189">
        <v>298.73462000000001</v>
      </c>
    </row>
    <row r="24190" spans="1:4" x14ac:dyDescent="0.3">
      <c r="A24190" t="s">
        <v>462</v>
      </c>
      <c r="B24190" t="s">
        <v>465</v>
      </c>
      <c r="C24190">
        <v>43.474885999999998</v>
      </c>
      <c r="D24190">
        <v>297.19117</v>
      </c>
    </row>
    <row r="24191" spans="1:4" x14ac:dyDescent="0.3">
      <c r="A24191" t="s">
        <v>462</v>
      </c>
      <c r="B24191" t="s">
        <v>465</v>
      </c>
      <c r="C24191">
        <v>44.136344000000001</v>
      </c>
      <c r="D24191">
        <v>296.97077000000002</v>
      </c>
    </row>
    <row r="24192" spans="1:4" x14ac:dyDescent="0.3">
      <c r="A24192" t="s">
        <v>462</v>
      </c>
      <c r="B24192" t="s">
        <v>465</v>
      </c>
      <c r="C24192">
        <v>44.797801999999997</v>
      </c>
      <c r="D24192">
        <v>296.75038000000001</v>
      </c>
    </row>
    <row r="24193" spans="1:4" x14ac:dyDescent="0.3">
      <c r="A24193" t="s">
        <v>462</v>
      </c>
      <c r="B24193" t="s">
        <v>465</v>
      </c>
      <c r="C24193">
        <v>47.179051999999999</v>
      </c>
      <c r="D24193">
        <v>296.08891999999997</v>
      </c>
    </row>
    <row r="24194" spans="1:4" x14ac:dyDescent="0.3">
      <c r="A24194" t="s">
        <v>462</v>
      </c>
      <c r="B24194" t="s">
        <v>465</v>
      </c>
      <c r="C24194">
        <v>49.560302</v>
      </c>
      <c r="D24194">
        <v>295.42746</v>
      </c>
    </row>
    <row r="24195" spans="1:4" x14ac:dyDescent="0.3">
      <c r="A24195" t="s">
        <v>462</v>
      </c>
      <c r="B24195" t="s">
        <v>465</v>
      </c>
      <c r="C24195">
        <v>50.354052000000003</v>
      </c>
      <c r="D24195">
        <v>294.54547000000002</v>
      </c>
    </row>
    <row r="24196" spans="1:4" x14ac:dyDescent="0.3">
      <c r="A24196" t="s">
        <v>462</v>
      </c>
      <c r="B24196" t="s">
        <v>465</v>
      </c>
      <c r="C24196">
        <v>51.147801999999999</v>
      </c>
      <c r="D24196">
        <v>293.66347999999999</v>
      </c>
    </row>
    <row r="24197" spans="1:4" x14ac:dyDescent="0.3">
      <c r="A24197" t="s">
        <v>462</v>
      </c>
      <c r="B24197" t="s">
        <v>465</v>
      </c>
      <c r="C24197">
        <v>53.264468999999998</v>
      </c>
      <c r="D24197">
        <v>291.54680999999999</v>
      </c>
    </row>
    <row r="24198" spans="1:4" x14ac:dyDescent="0.3">
      <c r="A24198" t="s">
        <v>462</v>
      </c>
      <c r="B24198" t="s">
        <v>465</v>
      </c>
      <c r="C24198">
        <v>54.322802000000003</v>
      </c>
      <c r="D24198">
        <v>290.48847999999998</v>
      </c>
    </row>
    <row r="24199" spans="1:4" x14ac:dyDescent="0.3">
      <c r="A24199" t="s">
        <v>462</v>
      </c>
      <c r="B24199" t="s">
        <v>465</v>
      </c>
      <c r="C24199">
        <v>55.381135</v>
      </c>
      <c r="D24199">
        <v>289.43015000000003</v>
      </c>
    </row>
    <row r="24200" spans="1:4" x14ac:dyDescent="0.3">
      <c r="A24200" t="s">
        <v>462</v>
      </c>
      <c r="B24200" t="s">
        <v>465</v>
      </c>
      <c r="C24200">
        <v>58.225406</v>
      </c>
      <c r="D24200">
        <v>287.07092999999998</v>
      </c>
    </row>
    <row r="24201" spans="1:4" x14ac:dyDescent="0.3">
      <c r="A24201" t="s">
        <v>462</v>
      </c>
      <c r="B24201" t="s">
        <v>465</v>
      </c>
      <c r="C24201">
        <v>61.069676999999999</v>
      </c>
      <c r="D24201">
        <v>284.71170000000001</v>
      </c>
    </row>
    <row r="24202" spans="1:4" x14ac:dyDescent="0.3">
      <c r="A24202" t="s">
        <v>462</v>
      </c>
      <c r="B24202" t="s">
        <v>465</v>
      </c>
      <c r="C24202">
        <v>63.913947</v>
      </c>
      <c r="D24202">
        <v>282.35248000000001</v>
      </c>
    </row>
    <row r="24203" spans="1:4" x14ac:dyDescent="0.3">
      <c r="A24203" t="s">
        <v>462</v>
      </c>
      <c r="B24203" t="s">
        <v>465</v>
      </c>
      <c r="C24203">
        <v>66.758217999999999</v>
      </c>
      <c r="D24203">
        <v>279.99326000000002</v>
      </c>
    </row>
    <row r="24204" spans="1:4" x14ac:dyDescent="0.3">
      <c r="A24204" t="s">
        <v>462</v>
      </c>
      <c r="B24204" t="s">
        <v>465</v>
      </c>
      <c r="C24204">
        <v>68.014989</v>
      </c>
      <c r="D24204">
        <v>279.18853000000001</v>
      </c>
    </row>
    <row r="24205" spans="1:4" x14ac:dyDescent="0.3">
      <c r="A24205" t="s">
        <v>462</v>
      </c>
      <c r="B24205" t="s">
        <v>465</v>
      </c>
      <c r="C24205">
        <v>69.27176</v>
      </c>
      <c r="D24205">
        <v>278.38380000000001</v>
      </c>
    </row>
    <row r="24206" spans="1:4" x14ac:dyDescent="0.3">
      <c r="A24206" t="s">
        <v>462</v>
      </c>
      <c r="B24206" t="s">
        <v>465</v>
      </c>
      <c r="C24206">
        <v>71.785301000000004</v>
      </c>
      <c r="D24206">
        <v>276.77434</v>
      </c>
    </row>
    <row r="24207" spans="1:4" x14ac:dyDescent="0.3">
      <c r="A24207" t="s">
        <v>462</v>
      </c>
      <c r="B24207" t="s">
        <v>465</v>
      </c>
      <c r="C24207">
        <v>73.615291999999997</v>
      </c>
      <c r="D24207">
        <v>275.89235000000002</v>
      </c>
    </row>
    <row r="24208" spans="1:4" x14ac:dyDescent="0.3">
      <c r="A24208" t="s">
        <v>462</v>
      </c>
      <c r="B24208" t="s">
        <v>465</v>
      </c>
      <c r="C24208">
        <v>75.445282000000006</v>
      </c>
      <c r="D24208">
        <v>275.01035999999999</v>
      </c>
    </row>
    <row r="24209" spans="1:4" x14ac:dyDescent="0.3">
      <c r="A24209" t="s">
        <v>462</v>
      </c>
      <c r="B24209" t="s">
        <v>465</v>
      </c>
      <c r="C24209">
        <v>84.749883999999994</v>
      </c>
      <c r="D24209">
        <v>273.55515000000003</v>
      </c>
    </row>
    <row r="24210" spans="1:4" x14ac:dyDescent="0.3">
      <c r="A24210" t="s">
        <v>462</v>
      </c>
      <c r="B24210" t="s">
        <v>465</v>
      </c>
      <c r="C24210">
        <v>83.294675999999995</v>
      </c>
      <c r="D24210">
        <v>273.55515000000003</v>
      </c>
    </row>
    <row r="24211" spans="1:4" x14ac:dyDescent="0.3">
      <c r="A24211" t="s">
        <v>462</v>
      </c>
      <c r="B24211" t="s">
        <v>465</v>
      </c>
      <c r="C24211">
        <v>81.839466999999999</v>
      </c>
      <c r="D24211">
        <v>273.55515000000003</v>
      </c>
    </row>
    <row r="24212" spans="1:4" x14ac:dyDescent="0.3">
      <c r="A24212" t="s">
        <v>462</v>
      </c>
      <c r="B24212" t="s">
        <v>465</v>
      </c>
      <c r="C24212">
        <v>81.310300999999995</v>
      </c>
      <c r="D24212">
        <v>273.57724999999999</v>
      </c>
    </row>
    <row r="24213" spans="1:4" x14ac:dyDescent="0.3">
      <c r="A24213" t="s">
        <v>462</v>
      </c>
      <c r="B24213" t="s">
        <v>465</v>
      </c>
      <c r="C24213">
        <v>80.781133999999994</v>
      </c>
      <c r="D24213">
        <v>273.59935000000002</v>
      </c>
    </row>
    <row r="24214" spans="1:4" x14ac:dyDescent="0.3">
      <c r="A24214" t="s">
        <v>462</v>
      </c>
      <c r="B24214" t="s">
        <v>465</v>
      </c>
      <c r="C24214">
        <v>80.384259</v>
      </c>
      <c r="D24214">
        <v>273.68745000000001</v>
      </c>
    </row>
    <row r="24215" spans="1:4" x14ac:dyDescent="0.3">
      <c r="A24215" t="s">
        <v>462</v>
      </c>
      <c r="B24215" t="s">
        <v>465</v>
      </c>
      <c r="C24215">
        <v>79.987384000000006</v>
      </c>
      <c r="D24215">
        <v>273.77555000000001</v>
      </c>
    </row>
    <row r="24216" spans="1:4" x14ac:dyDescent="0.3">
      <c r="A24216" t="s">
        <v>462</v>
      </c>
      <c r="B24216" t="s">
        <v>465</v>
      </c>
      <c r="C24216">
        <v>79.590508999999997</v>
      </c>
      <c r="D24216">
        <v>273.81975</v>
      </c>
    </row>
    <row r="24217" spans="1:4" x14ac:dyDescent="0.3">
      <c r="A24217" t="s">
        <v>462</v>
      </c>
      <c r="B24217" t="s">
        <v>465</v>
      </c>
      <c r="C24217">
        <v>79.193634000000003</v>
      </c>
      <c r="D24217">
        <v>273.86394999999999</v>
      </c>
    </row>
    <row r="24218" spans="1:4" x14ac:dyDescent="0.3">
      <c r="A24218" t="s">
        <v>462</v>
      </c>
      <c r="B24218" t="s">
        <v>465</v>
      </c>
      <c r="C24218">
        <v>77.606133999999997</v>
      </c>
      <c r="D24218">
        <v>274.37101999999999</v>
      </c>
    </row>
    <row r="24219" spans="1:4" x14ac:dyDescent="0.3">
      <c r="A24219" t="s">
        <v>462</v>
      </c>
      <c r="B24219" t="s">
        <v>465</v>
      </c>
      <c r="C24219">
        <v>76.018634000000006</v>
      </c>
      <c r="D24219">
        <v>274.87810000000002</v>
      </c>
    </row>
    <row r="24220" spans="1:4" x14ac:dyDescent="0.3">
      <c r="A24220" t="s">
        <v>462</v>
      </c>
      <c r="B24220" t="s">
        <v>466</v>
      </c>
      <c r="C24220">
        <v>252.1686</v>
      </c>
      <c r="D24220">
        <v>88.397795000000002</v>
      </c>
    </row>
    <row r="24221" spans="1:4" x14ac:dyDescent="0.3">
      <c r="A24221" t="s">
        <v>462</v>
      </c>
      <c r="B24221" t="s">
        <v>466</v>
      </c>
      <c r="C24221">
        <v>251.70558</v>
      </c>
      <c r="D24221">
        <v>88.419794999999993</v>
      </c>
    </row>
    <row r="24222" spans="1:4" x14ac:dyDescent="0.3">
      <c r="A24222" t="s">
        <v>462</v>
      </c>
      <c r="B24222" t="s">
        <v>466</v>
      </c>
      <c r="C24222">
        <v>251.24256</v>
      </c>
      <c r="D24222">
        <v>88.441794999999999</v>
      </c>
    </row>
    <row r="24223" spans="1:4" x14ac:dyDescent="0.3">
      <c r="A24223" t="s">
        <v>462</v>
      </c>
      <c r="B24223" t="s">
        <v>466</v>
      </c>
      <c r="C24223">
        <v>250.77954</v>
      </c>
      <c r="D24223">
        <v>88.463795000000005</v>
      </c>
    </row>
    <row r="24224" spans="1:4" x14ac:dyDescent="0.3">
      <c r="A24224" t="s">
        <v>462</v>
      </c>
      <c r="B24224" t="s">
        <v>466</v>
      </c>
      <c r="C24224">
        <v>250.31652</v>
      </c>
      <c r="D24224">
        <v>88.485794999999996</v>
      </c>
    </row>
    <row r="24225" spans="1:4" x14ac:dyDescent="0.3">
      <c r="A24225" t="s">
        <v>462</v>
      </c>
      <c r="B24225" t="s">
        <v>466</v>
      </c>
      <c r="C24225">
        <v>249.25818999999899</v>
      </c>
      <c r="D24225">
        <v>88.849594999999994</v>
      </c>
    </row>
    <row r="24226" spans="1:4" x14ac:dyDescent="0.3">
      <c r="A24226" t="s">
        <v>462</v>
      </c>
      <c r="B24226" t="s">
        <v>466</v>
      </c>
      <c r="C24226">
        <v>248.19985</v>
      </c>
      <c r="D24226">
        <v>89.213395000000006</v>
      </c>
    </row>
    <row r="24227" spans="1:4" x14ac:dyDescent="0.3">
      <c r="A24227" t="s">
        <v>462</v>
      </c>
      <c r="B24227" t="s">
        <v>466</v>
      </c>
      <c r="C24227">
        <v>247.14151999999899</v>
      </c>
      <c r="D24227">
        <v>89.577205000000006</v>
      </c>
    </row>
    <row r="24228" spans="1:4" x14ac:dyDescent="0.3">
      <c r="A24228" t="s">
        <v>462</v>
      </c>
      <c r="B24228" t="s">
        <v>466</v>
      </c>
      <c r="C24228">
        <v>246.08318</v>
      </c>
      <c r="D24228">
        <v>89.941005000000004</v>
      </c>
    </row>
    <row r="24229" spans="1:4" x14ac:dyDescent="0.3">
      <c r="A24229" t="s">
        <v>462</v>
      </c>
      <c r="B24229" t="s">
        <v>466</v>
      </c>
      <c r="C24229">
        <v>243.96651</v>
      </c>
      <c r="D24229">
        <v>91.363140999999999</v>
      </c>
    </row>
    <row r="24230" spans="1:4" x14ac:dyDescent="0.3">
      <c r="A24230" t="s">
        <v>462</v>
      </c>
      <c r="B24230" t="s">
        <v>466</v>
      </c>
      <c r="C24230">
        <v>241.84985</v>
      </c>
      <c r="D24230">
        <v>92.785276999999994</v>
      </c>
    </row>
    <row r="24231" spans="1:4" x14ac:dyDescent="0.3">
      <c r="A24231" t="s">
        <v>462</v>
      </c>
      <c r="B24231" t="s">
        <v>466</v>
      </c>
      <c r="C24231">
        <v>239.73318</v>
      </c>
      <c r="D24231">
        <v>94.207414</v>
      </c>
    </row>
    <row r="24232" spans="1:4" x14ac:dyDescent="0.3">
      <c r="A24232" t="s">
        <v>462</v>
      </c>
      <c r="B24232" t="s">
        <v>466</v>
      </c>
      <c r="C24232">
        <v>237.61652000000001</v>
      </c>
      <c r="D24232">
        <v>95.629549999999995</v>
      </c>
    </row>
    <row r="24233" spans="1:4" x14ac:dyDescent="0.3">
      <c r="A24233" t="s">
        <v>462</v>
      </c>
      <c r="B24233" t="s">
        <v>466</v>
      </c>
      <c r="C24233">
        <v>236.2936</v>
      </c>
      <c r="D24233">
        <v>96.720956000000001</v>
      </c>
    </row>
    <row r="24234" spans="1:4" x14ac:dyDescent="0.3">
      <c r="A24234" t="s">
        <v>462</v>
      </c>
      <c r="B24234" t="s">
        <v>466</v>
      </c>
      <c r="C24234">
        <v>234.97068999999999</v>
      </c>
      <c r="D24234">
        <v>97.812361999999993</v>
      </c>
    </row>
    <row r="24235" spans="1:4" x14ac:dyDescent="0.3">
      <c r="A24235" t="s">
        <v>462</v>
      </c>
      <c r="B24235" t="s">
        <v>466</v>
      </c>
      <c r="C24235">
        <v>233.64776999999901</v>
      </c>
      <c r="D24235">
        <v>98.903768999999997</v>
      </c>
    </row>
    <row r="24236" spans="1:4" x14ac:dyDescent="0.3">
      <c r="A24236" t="s">
        <v>462</v>
      </c>
      <c r="B24236" t="s">
        <v>466</v>
      </c>
      <c r="C24236">
        <v>232.324849999999</v>
      </c>
      <c r="D24236">
        <v>99.995175000000003</v>
      </c>
    </row>
    <row r="24237" spans="1:4" x14ac:dyDescent="0.3">
      <c r="A24237" t="s">
        <v>462</v>
      </c>
      <c r="B24237" t="s">
        <v>466</v>
      </c>
      <c r="C24237">
        <v>231.00192999999899</v>
      </c>
      <c r="D24237">
        <v>100.40309999999999</v>
      </c>
    </row>
    <row r="24238" spans="1:4" x14ac:dyDescent="0.3">
      <c r="A24238" t="s">
        <v>462</v>
      </c>
      <c r="B24238" t="s">
        <v>466</v>
      </c>
      <c r="C24238">
        <v>229.67900999999901</v>
      </c>
      <c r="D24238">
        <v>100.81102</v>
      </c>
    </row>
    <row r="24239" spans="1:4" x14ac:dyDescent="0.3">
      <c r="A24239" t="s">
        <v>462</v>
      </c>
      <c r="B24239" t="s">
        <v>466</v>
      </c>
      <c r="C24239">
        <v>228.356099999999</v>
      </c>
      <c r="D24239">
        <v>101.21894</v>
      </c>
    </row>
    <row r="24240" spans="1:4" x14ac:dyDescent="0.3">
      <c r="A24240" t="s">
        <v>462</v>
      </c>
      <c r="B24240" t="s">
        <v>466</v>
      </c>
      <c r="C24240">
        <v>227.03317999999899</v>
      </c>
      <c r="D24240">
        <v>101.62685999999999</v>
      </c>
    </row>
    <row r="24241" spans="1:4" x14ac:dyDescent="0.3">
      <c r="A24241" t="s">
        <v>462</v>
      </c>
      <c r="B24241" t="s">
        <v>466</v>
      </c>
      <c r="C24241">
        <v>226.768599999999</v>
      </c>
      <c r="D24241">
        <v>101.68196</v>
      </c>
    </row>
    <row r="24242" spans="1:4" x14ac:dyDescent="0.3">
      <c r="A24242" t="s">
        <v>462</v>
      </c>
      <c r="B24242" t="s">
        <v>466</v>
      </c>
      <c r="C24242">
        <v>226.504009999999</v>
      </c>
      <c r="D24242">
        <v>101.73706</v>
      </c>
    </row>
    <row r="24243" spans="1:4" x14ac:dyDescent="0.3">
      <c r="A24243" t="s">
        <v>462</v>
      </c>
      <c r="B24243" t="s">
        <v>466</v>
      </c>
      <c r="C24243">
        <v>226.239429999999</v>
      </c>
      <c r="D24243">
        <v>101.79216</v>
      </c>
    </row>
    <row r="24244" spans="1:4" x14ac:dyDescent="0.3">
      <c r="A24244" t="s">
        <v>462</v>
      </c>
      <c r="B24244" t="s">
        <v>466</v>
      </c>
      <c r="C24244">
        <v>225.97484999999901</v>
      </c>
      <c r="D24244">
        <v>101.84726000000001</v>
      </c>
    </row>
    <row r="24245" spans="1:4" x14ac:dyDescent="0.3">
      <c r="A24245" t="s">
        <v>462</v>
      </c>
      <c r="B24245" t="s">
        <v>466</v>
      </c>
      <c r="C24245">
        <v>225.64411999999899</v>
      </c>
      <c r="D24245">
        <v>101.85826</v>
      </c>
    </row>
    <row r="24246" spans="1:4" x14ac:dyDescent="0.3">
      <c r="A24246" t="s">
        <v>462</v>
      </c>
      <c r="B24246" t="s">
        <v>466</v>
      </c>
      <c r="C24246">
        <v>225.313389999999</v>
      </c>
      <c r="D24246">
        <v>101.86926</v>
      </c>
    </row>
    <row r="24247" spans="1:4" x14ac:dyDescent="0.3">
      <c r="A24247" t="s">
        <v>462</v>
      </c>
      <c r="B24247" t="s">
        <v>466</v>
      </c>
      <c r="C24247">
        <v>224.98265999999899</v>
      </c>
      <c r="D24247">
        <v>101.88036</v>
      </c>
    </row>
    <row r="24248" spans="1:4" x14ac:dyDescent="0.3">
      <c r="A24248" t="s">
        <v>462</v>
      </c>
      <c r="B24248" t="s">
        <v>466</v>
      </c>
      <c r="C24248">
        <v>224.65192999999999</v>
      </c>
      <c r="D24248">
        <v>101.89136000000001</v>
      </c>
    </row>
    <row r="24249" spans="1:4" x14ac:dyDescent="0.3">
      <c r="A24249" t="s">
        <v>462</v>
      </c>
      <c r="B24249" t="s">
        <v>466</v>
      </c>
      <c r="C24249">
        <v>223.99046999999999</v>
      </c>
      <c r="D24249">
        <v>101.89136000000001</v>
      </c>
    </row>
    <row r="24250" spans="1:4" x14ac:dyDescent="0.3">
      <c r="A24250" t="s">
        <v>462</v>
      </c>
      <c r="B24250" t="s">
        <v>466</v>
      </c>
      <c r="C24250">
        <v>223.32900999999899</v>
      </c>
      <c r="D24250">
        <v>101.89136000000001</v>
      </c>
    </row>
    <row r="24251" spans="1:4" x14ac:dyDescent="0.3">
      <c r="A24251" t="s">
        <v>462</v>
      </c>
      <c r="B24251" t="s">
        <v>466</v>
      </c>
      <c r="C24251">
        <v>222.66755999999901</v>
      </c>
      <c r="D24251">
        <v>101.89136000000001</v>
      </c>
    </row>
    <row r="24252" spans="1:4" x14ac:dyDescent="0.3">
      <c r="A24252" t="s">
        <v>462</v>
      </c>
      <c r="B24252" t="s">
        <v>466</v>
      </c>
      <c r="C24252">
        <v>222.00609999999901</v>
      </c>
      <c r="D24252">
        <v>101.89136000000001</v>
      </c>
    </row>
    <row r="24253" spans="1:4" x14ac:dyDescent="0.3">
      <c r="A24253" t="s">
        <v>462</v>
      </c>
      <c r="B24253" t="s">
        <v>466</v>
      </c>
      <c r="C24253">
        <v>220.55088999999899</v>
      </c>
      <c r="D24253">
        <v>101.89136000000001</v>
      </c>
    </row>
    <row r="24254" spans="1:4" x14ac:dyDescent="0.3">
      <c r="A24254" t="s">
        <v>462</v>
      </c>
      <c r="B24254" t="s">
        <v>466</v>
      </c>
      <c r="C24254">
        <v>219.09567999999999</v>
      </c>
      <c r="D24254">
        <v>101.89136000000001</v>
      </c>
    </row>
    <row r="24255" spans="1:4" x14ac:dyDescent="0.3">
      <c r="A24255" t="s">
        <v>462</v>
      </c>
      <c r="B24255" t="s">
        <v>466</v>
      </c>
      <c r="C24255">
        <v>217.64048</v>
      </c>
      <c r="D24255">
        <v>101.89136000000001</v>
      </c>
    </row>
    <row r="24256" spans="1:4" x14ac:dyDescent="0.3">
      <c r="A24256" t="s">
        <v>462</v>
      </c>
      <c r="B24256" t="s">
        <v>466</v>
      </c>
      <c r="C24256">
        <v>216.18527</v>
      </c>
      <c r="D24256">
        <v>101.89136000000001</v>
      </c>
    </row>
    <row r="24257" spans="1:4" x14ac:dyDescent="0.3">
      <c r="A24257" t="s">
        <v>462</v>
      </c>
      <c r="B24257" t="s">
        <v>467</v>
      </c>
      <c r="C24257">
        <v>262.76969000000003</v>
      </c>
      <c r="D24257">
        <v>179.69076000000001</v>
      </c>
    </row>
    <row r="24258" spans="1:4" x14ac:dyDescent="0.3">
      <c r="A24258" t="s">
        <v>462</v>
      </c>
      <c r="B24258" t="s">
        <v>467</v>
      </c>
      <c r="C24258">
        <v>262.25088</v>
      </c>
      <c r="D24258">
        <v>179.78156000000001</v>
      </c>
    </row>
    <row r="24259" spans="1:4" x14ac:dyDescent="0.3">
      <c r="A24259" t="s">
        <v>462</v>
      </c>
      <c r="B24259" t="s">
        <v>467</v>
      </c>
      <c r="C24259">
        <v>261.81567000000001</v>
      </c>
      <c r="D24259">
        <v>179.84746000000001</v>
      </c>
    </row>
    <row r="24260" spans="1:4" x14ac:dyDescent="0.3">
      <c r="A24260" t="s">
        <v>462</v>
      </c>
      <c r="B24260" t="s">
        <v>467</v>
      </c>
      <c r="C24260">
        <v>261.39443999999997</v>
      </c>
      <c r="D24260">
        <v>179.90116</v>
      </c>
    </row>
    <row r="24261" spans="1:4" x14ac:dyDescent="0.3">
      <c r="A24261" t="s">
        <v>462</v>
      </c>
      <c r="B24261" t="s">
        <v>467</v>
      </c>
      <c r="C24261">
        <v>260.91759999999999</v>
      </c>
      <c r="D24261">
        <v>179.95536000000001</v>
      </c>
    </row>
    <row r="24262" spans="1:4" x14ac:dyDescent="0.3">
      <c r="A24262" t="s">
        <v>462</v>
      </c>
      <c r="B24262" t="s">
        <v>467</v>
      </c>
      <c r="C24262">
        <v>260.63794000000001</v>
      </c>
      <c r="D24262">
        <v>180.00036</v>
      </c>
    </row>
    <row r="24263" spans="1:4" x14ac:dyDescent="0.3">
      <c r="A24263" t="s">
        <v>462</v>
      </c>
      <c r="B24263" t="s">
        <v>467</v>
      </c>
      <c r="C24263">
        <v>260.38902999999999</v>
      </c>
      <c r="D24263">
        <v>180.05985999999999</v>
      </c>
    </row>
    <row r="24264" spans="1:4" x14ac:dyDescent="0.3">
      <c r="A24264" t="s">
        <v>462</v>
      </c>
      <c r="B24264" t="s">
        <v>467</v>
      </c>
      <c r="C24264">
        <v>260.13983000000002</v>
      </c>
      <c r="D24264">
        <v>180.12216000000001</v>
      </c>
    </row>
    <row r="24265" spans="1:4" x14ac:dyDescent="0.3">
      <c r="A24265" t="s">
        <v>462</v>
      </c>
      <c r="B24265" t="s">
        <v>467</v>
      </c>
      <c r="C24265">
        <v>259.85926999999998</v>
      </c>
      <c r="D24265">
        <v>180.17565999999999</v>
      </c>
    </row>
    <row r="24266" spans="1:4" x14ac:dyDescent="0.3">
      <c r="A24266" t="s">
        <v>462</v>
      </c>
      <c r="B24266" t="s">
        <v>467</v>
      </c>
      <c r="C24266">
        <v>259.63754</v>
      </c>
      <c r="D24266">
        <v>180.20236</v>
      </c>
    </row>
    <row r="24267" spans="1:4" x14ac:dyDescent="0.3">
      <c r="A24267" t="s">
        <v>462</v>
      </c>
      <c r="B24267" t="s">
        <v>467</v>
      </c>
      <c r="C24267">
        <v>259.45188000000002</v>
      </c>
      <c r="D24267">
        <v>180.21716000000001</v>
      </c>
    </row>
    <row r="24268" spans="1:4" x14ac:dyDescent="0.3">
      <c r="A24268" t="s">
        <v>462</v>
      </c>
      <c r="B24268" t="s">
        <v>467</v>
      </c>
      <c r="C24268">
        <v>259.27147000000002</v>
      </c>
      <c r="D24268">
        <v>180.23326</v>
      </c>
    </row>
    <row r="24269" spans="1:4" x14ac:dyDescent="0.3">
      <c r="A24269" t="s">
        <v>462</v>
      </c>
      <c r="B24269" t="s">
        <v>467</v>
      </c>
      <c r="C24269">
        <v>259.06551999999999</v>
      </c>
      <c r="D24269">
        <v>180.26406</v>
      </c>
    </row>
    <row r="24270" spans="1:4" x14ac:dyDescent="0.3">
      <c r="A24270" t="s">
        <v>462</v>
      </c>
      <c r="B24270" t="s">
        <v>467</v>
      </c>
      <c r="C24270">
        <v>258.43205999999998</v>
      </c>
      <c r="D24270">
        <v>180.39318</v>
      </c>
    </row>
    <row r="24271" spans="1:4" x14ac:dyDescent="0.3">
      <c r="A24271" t="s">
        <v>462</v>
      </c>
      <c r="B24271" t="s">
        <v>467</v>
      </c>
      <c r="C24271">
        <v>257.74538000000001</v>
      </c>
      <c r="D24271">
        <v>180.55430999999999</v>
      </c>
    </row>
    <row r="24272" spans="1:4" x14ac:dyDescent="0.3">
      <c r="A24272" t="s">
        <v>462</v>
      </c>
      <c r="B24272" t="s">
        <v>467</v>
      </c>
      <c r="C24272">
        <v>257.05730999999997</v>
      </c>
      <c r="D24272">
        <v>180.73570000000001</v>
      </c>
    </row>
    <row r="24273" spans="1:4" x14ac:dyDescent="0.3">
      <c r="A24273" t="s">
        <v>462</v>
      </c>
      <c r="B24273" t="s">
        <v>467</v>
      </c>
      <c r="C24273">
        <v>256.41969</v>
      </c>
      <c r="D24273">
        <v>180.92552000000001</v>
      </c>
    </row>
    <row r="24274" spans="1:4" x14ac:dyDescent="0.3">
      <c r="A24274" t="s">
        <v>462</v>
      </c>
      <c r="B24274" t="s">
        <v>467</v>
      </c>
      <c r="C24274">
        <v>253.75471999999999</v>
      </c>
      <c r="D24274">
        <v>181.93795</v>
      </c>
    </row>
    <row r="24275" spans="1:4" x14ac:dyDescent="0.3">
      <c r="A24275" t="s">
        <v>462</v>
      </c>
      <c r="B24275" t="s">
        <v>467</v>
      </c>
      <c r="C24275">
        <v>251.16251</v>
      </c>
      <c r="D24275">
        <v>183.22259</v>
      </c>
    </row>
    <row r="24276" spans="1:4" x14ac:dyDescent="0.3">
      <c r="A24276" t="s">
        <v>462</v>
      </c>
      <c r="B24276" t="s">
        <v>467</v>
      </c>
      <c r="C24276">
        <v>248.68535</v>
      </c>
      <c r="D24276">
        <v>184.72566</v>
      </c>
    </row>
    <row r="24277" spans="1:4" x14ac:dyDescent="0.3">
      <c r="A24277" t="s">
        <v>462</v>
      </c>
      <c r="B24277" t="s">
        <v>467</v>
      </c>
      <c r="C24277">
        <v>246.36552</v>
      </c>
      <c r="D24277">
        <v>186.39340000000001</v>
      </c>
    </row>
    <row r="24278" spans="1:4" x14ac:dyDescent="0.3">
      <c r="A24278" t="s">
        <v>462</v>
      </c>
      <c r="B24278" t="s">
        <v>467</v>
      </c>
      <c r="C24278">
        <v>244.24422000000001</v>
      </c>
      <c r="D24278">
        <v>188.11981</v>
      </c>
    </row>
    <row r="24279" spans="1:4" x14ac:dyDescent="0.3">
      <c r="A24279" t="s">
        <v>462</v>
      </c>
      <c r="B24279" t="s">
        <v>467</v>
      </c>
      <c r="C24279">
        <v>242.21203</v>
      </c>
      <c r="D24279">
        <v>189.95124999999999</v>
      </c>
    </row>
    <row r="24280" spans="1:4" x14ac:dyDescent="0.3">
      <c r="A24280" t="s">
        <v>462</v>
      </c>
      <c r="B24280" t="s">
        <v>467</v>
      </c>
      <c r="C24280">
        <v>240.29423</v>
      </c>
      <c r="D24280">
        <v>191.89997</v>
      </c>
    </row>
    <row r="24281" spans="1:4" x14ac:dyDescent="0.3">
      <c r="A24281" t="s">
        <v>462</v>
      </c>
      <c r="B24281" t="s">
        <v>467</v>
      </c>
      <c r="C24281">
        <v>238.51613</v>
      </c>
      <c r="D24281">
        <v>193.97820999999999</v>
      </c>
    </row>
    <row r="24282" spans="1:4" x14ac:dyDescent="0.3">
      <c r="A24282" t="s">
        <v>462</v>
      </c>
      <c r="B24282" t="s">
        <v>467</v>
      </c>
      <c r="C24282">
        <v>236.74354</v>
      </c>
      <c r="D24282">
        <v>196.28963999999999</v>
      </c>
    </row>
    <row r="24283" spans="1:4" x14ac:dyDescent="0.3">
      <c r="A24283" t="s">
        <v>462</v>
      </c>
      <c r="B24283" t="s">
        <v>467</v>
      </c>
      <c r="C24283">
        <v>234.97584000000001</v>
      </c>
      <c r="D24283">
        <v>198.53162</v>
      </c>
    </row>
    <row r="24284" spans="1:4" x14ac:dyDescent="0.3">
      <c r="A24284" t="s">
        <v>462</v>
      </c>
      <c r="B24284" t="s">
        <v>467</v>
      </c>
      <c r="C24284">
        <v>233.03801999999999</v>
      </c>
      <c r="D24284">
        <v>200.61357000000001</v>
      </c>
    </row>
    <row r="24285" spans="1:4" x14ac:dyDescent="0.3">
      <c r="A24285" t="s">
        <v>462</v>
      </c>
      <c r="B24285" t="s">
        <v>467</v>
      </c>
      <c r="C24285">
        <v>230.7551</v>
      </c>
      <c r="D24285">
        <v>202.44488000000001</v>
      </c>
    </row>
    <row r="24286" spans="1:4" x14ac:dyDescent="0.3">
      <c r="A24286" t="s">
        <v>462</v>
      </c>
      <c r="B24286" t="s">
        <v>467</v>
      </c>
      <c r="C24286">
        <v>228.00762</v>
      </c>
      <c r="D24286">
        <v>204.01420999999999</v>
      </c>
    </row>
    <row r="24287" spans="1:4" x14ac:dyDescent="0.3">
      <c r="A24287" t="s">
        <v>462</v>
      </c>
      <c r="B24287" t="s">
        <v>467</v>
      </c>
      <c r="C24287">
        <v>225.02332999999999</v>
      </c>
      <c r="D24287">
        <v>205.28366</v>
      </c>
    </row>
    <row r="24288" spans="1:4" x14ac:dyDescent="0.3">
      <c r="A24288" t="s">
        <v>462</v>
      </c>
      <c r="B24288" t="s">
        <v>467</v>
      </c>
      <c r="C24288">
        <v>221.92837</v>
      </c>
      <c r="D24288">
        <v>206.26924</v>
      </c>
    </row>
    <row r="24289" spans="1:4" x14ac:dyDescent="0.3">
      <c r="A24289" t="s">
        <v>462</v>
      </c>
      <c r="B24289" t="s">
        <v>467</v>
      </c>
      <c r="C24289">
        <v>218.84885</v>
      </c>
      <c r="D24289">
        <v>206.98697999999999</v>
      </c>
    </row>
    <row r="24290" spans="1:4" x14ac:dyDescent="0.3">
      <c r="A24290" t="s">
        <v>462</v>
      </c>
      <c r="B24290" t="s">
        <v>467</v>
      </c>
      <c r="C24290">
        <v>217.83985000000001</v>
      </c>
      <c r="D24290">
        <v>207.21084999999999</v>
      </c>
    </row>
    <row r="24291" spans="1:4" x14ac:dyDescent="0.3">
      <c r="A24291" t="s">
        <v>462</v>
      </c>
      <c r="B24291" t="s">
        <v>467</v>
      </c>
      <c r="C24291">
        <v>216.8486</v>
      </c>
      <c r="D24291">
        <v>207.44798</v>
      </c>
    </row>
    <row r="24292" spans="1:4" x14ac:dyDescent="0.3">
      <c r="A24292" t="s">
        <v>462</v>
      </c>
      <c r="B24292" t="s">
        <v>467</v>
      </c>
      <c r="C24292">
        <v>215.86528999999999</v>
      </c>
      <c r="D24292">
        <v>207.64201</v>
      </c>
    </row>
    <row r="24293" spans="1:4" x14ac:dyDescent="0.3">
      <c r="A24293" t="s">
        <v>462</v>
      </c>
      <c r="B24293" t="s">
        <v>467</v>
      </c>
      <c r="C24293">
        <v>214.8801</v>
      </c>
      <c r="D24293">
        <v>207.73651000000001</v>
      </c>
    </row>
    <row r="24294" spans="1:4" x14ac:dyDescent="0.3">
      <c r="A24294" t="s">
        <v>462</v>
      </c>
      <c r="B24294" t="s">
        <v>468</v>
      </c>
      <c r="C24294">
        <v>251.51768000000001</v>
      </c>
      <c r="D24294">
        <v>291.17836</v>
      </c>
    </row>
    <row r="24295" spans="1:4" x14ac:dyDescent="0.3">
      <c r="A24295" t="s">
        <v>462</v>
      </c>
      <c r="B24295" t="s">
        <v>468</v>
      </c>
      <c r="C24295">
        <v>251.20796999999999</v>
      </c>
      <c r="D24295">
        <v>291.28937000000002</v>
      </c>
    </row>
    <row r="24296" spans="1:4" x14ac:dyDescent="0.3">
      <c r="A24296" t="s">
        <v>462</v>
      </c>
      <c r="B24296" t="s">
        <v>468</v>
      </c>
      <c r="C24296">
        <v>250.89123000000001</v>
      </c>
      <c r="D24296">
        <v>291.36977000000002</v>
      </c>
    </row>
    <row r="24297" spans="1:4" x14ac:dyDescent="0.3">
      <c r="A24297" t="s">
        <v>462</v>
      </c>
      <c r="B24297" t="s">
        <v>468</v>
      </c>
      <c r="C24297">
        <v>250.55698000000001</v>
      </c>
      <c r="D24297">
        <v>291.43167</v>
      </c>
    </row>
    <row r="24298" spans="1:4" x14ac:dyDescent="0.3">
      <c r="A24298" t="s">
        <v>462</v>
      </c>
      <c r="B24298" t="s">
        <v>468</v>
      </c>
      <c r="C24298">
        <v>250.19476</v>
      </c>
      <c r="D24298">
        <v>291.48716999999999</v>
      </c>
    </row>
    <row r="24299" spans="1:4" x14ac:dyDescent="0.3">
      <c r="A24299" t="s">
        <v>462</v>
      </c>
      <c r="B24299" t="s">
        <v>468</v>
      </c>
      <c r="C24299">
        <v>249.98285999999999</v>
      </c>
      <c r="D24299">
        <v>291.52746999999999</v>
      </c>
    </row>
    <row r="24300" spans="1:4" x14ac:dyDescent="0.3">
      <c r="A24300" t="s">
        <v>462</v>
      </c>
      <c r="B24300" t="s">
        <v>468</v>
      </c>
      <c r="C24300">
        <v>249.81408999999999</v>
      </c>
      <c r="D24300">
        <v>291.57216999999901</v>
      </c>
    </row>
    <row r="24301" spans="1:4" x14ac:dyDescent="0.3">
      <c r="A24301" t="s">
        <v>462</v>
      </c>
      <c r="B24301" t="s">
        <v>468</v>
      </c>
      <c r="C24301">
        <v>249.63721999999899</v>
      </c>
      <c r="D24301">
        <v>291.61846999999898</v>
      </c>
    </row>
    <row r="24302" spans="1:4" x14ac:dyDescent="0.3">
      <c r="A24302" t="s">
        <v>462</v>
      </c>
      <c r="B24302" t="s">
        <v>468</v>
      </c>
      <c r="C24302">
        <v>249.40100999999899</v>
      </c>
      <c r="D24302">
        <v>291.66336999999902</v>
      </c>
    </row>
    <row r="24303" spans="1:4" x14ac:dyDescent="0.3">
      <c r="A24303" t="s">
        <v>462</v>
      </c>
      <c r="B24303" t="s">
        <v>468</v>
      </c>
      <c r="C24303">
        <v>249.10307999999901</v>
      </c>
      <c r="D24303">
        <v>291.69206999999898</v>
      </c>
    </row>
    <row r="24304" spans="1:4" x14ac:dyDescent="0.3">
      <c r="A24304" t="s">
        <v>462</v>
      </c>
      <c r="B24304" t="s">
        <v>468</v>
      </c>
      <c r="C24304">
        <v>248.870159999999</v>
      </c>
      <c r="D24304">
        <v>291.69006999999903</v>
      </c>
    </row>
    <row r="24305" spans="1:4" x14ac:dyDescent="0.3">
      <c r="A24305" t="s">
        <v>462</v>
      </c>
      <c r="B24305" t="s">
        <v>468</v>
      </c>
      <c r="C24305">
        <v>248.63807999999901</v>
      </c>
      <c r="D24305">
        <v>291.68606999999901</v>
      </c>
    </row>
    <row r="24306" spans="1:4" x14ac:dyDescent="0.3">
      <c r="A24306" t="s">
        <v>462</v>
      </c>
      <c r="B24306" t="s">
        <v>468</v>
      </c>
      <c r="C24306">
        <v>248.34267999999901</v>
      </c>
      <c r="D24306">
        <v>291.70836999999898</v>
      </c>
    </row>
    <row r="24307" spans="1:4" x14ac:dyDescent="0.3">
      <c r="A24307" t="s">
        <v>462</v>
      </c>
      <c r="B24307" t="s">
        <v>468</v>
      </c>
      <c r="C24307">
        <v>247.23327999999901</v>
      </c>
      <c r="D24307">
        <v>291.87410999999901</v>
      </c>
    </row>
    <row r="24308" spans="1:4" x14ac:dyDescent="0.3">
      <c r="A24308" t="s">
        <v>462</v>
      </c>
      <c r="B24308" t="s">
        <v>468</v>
      </c>
      <c r="C24308">
        <v>246.09887999999901</v>
      </c>
      <c r="D24308">
        <v>292.082529999999</v>
      </c>
    </row>
    <row r="24309" spans="1:4" x14ac:dyDescent="0.3">
      <c r="A24309" t="s">
        <v>462</v>
      </c>
      <c r="B24309" t="s">
        <v>468</v>
      </c>
      <c r="C24309">
        <v>244.96189999999899</v>
      </c>
      <c r="D24309">
        <v>292.32433999999898</v>
      </c>
    </row>
    <row r="24310" spans="1:4" x14ac:dyDescent="0.3">
      <c r="A24310" t="s">
        <v>462</v>
      </c>
      <c r="B24310" t="s">
        <v>468</v>
      </c>
      <c r="C24310">
        <v>243.84475999999901</v>
      </c>
      <c r="D24310">
        <v>292.590229999999</v>
      </c>
    </row>
    <row r="24311" spans="1:4" x14ac:dyDescent="0.3">
      <c r="A24311" t="s">
        <v>462</v>
      </c>
      <c r="B24311" t="s">
        <v>468</v>
      </c>
      <c r="C24311">
        <v>240.08211999999901</v>
      </c>
      <c r="D24311">
        <v>293.60284999999902</v>
      </c>
    </row>
    <row r="24312" spans="1:4" x14ac:dyDescent="0.3">
      <c r="A24312" t="s">
        <v>462</v>
      </c>
      <c r="B24312" t="s">
        <v>468</v>
      </c>
      <c r="C24312">
        <v>236.394689999999</v>
      </c>
      <c r="D24312">
        <v>294.77872999999897</v>
      </c>
    </row>
    <row r="24313" spans="1:4" x14ac:dyDescent="0.3">
      <c r="A24313" t="s">
        <v>462</v>
      </c>
      <c r="B24313" t="s">
        <v>468</v>
      </c>
      <c r="C24313">
        <v>232.79426999999899</v>
      </c>
      <c r="D24313">
        <v>296.17229999999898</v>
      </c>
    </row>
    <row r="24314" spans="1:4" x14ac:dyDescent="0.3">
      <c r="A24314" t="s">
        <v>462</v>
      </c>
      <c r="B24314" t="s">
        <v>468</v>
      </c>
      <c r="C24314">
        <v>229.292679999999</v>
      </c>
      <c r="D24314">
        <v>297.83797999999899</v>
      </c>
    </row>
    <row r="24315" spans="1:4" x14ac:dyDescent="0.3">
      <c r="A24315" t="s">
        <v>462</v>
      </c>
      <c r="B24315" t="s">
        <v>468</v>
      </c>
      <c r="C24315">
        <v>227.84769999999901</v>
      </c>
      <c r="D24315">
        <v>298.69571999999903</v>
      </c>
    </row>
    <row r="24316" spans="1:4" x14ac:dyDescent="0.3">
      <c r="A24316" t="s">
        <v>462</v>
      </c>
      <c r="B24316" t="s">
        <v>468</v>
      </c>
      <c r="C24316">
        <v>226.46348999999901</v>
      </c>
      <c r="D24316">
        <v>299.701269999999</v>
      </c>
    </row>
    <row r="24317" spans="1:4" x14ac:dyDescent="0.3">
      <c r="A24317" t="s">
        <v>462</v>
      </c>
      <c r="B24317" t="s">
        <v>468</v>
      </c>
      <c r="C24317">
        <v>225.17095999999901</v>
      </c>
      <c r="D24317">
        <v>300.82245999999998</v>
      </c>
    </row>
    <row r="24318" spans="1:4" x14ac:dyDescent="0.3">
      <c r="A24318" t="s">
        <v>462</v>
      </c>
      <c r="B24318" t="s">
        <v>468</v>
      </c>
      <c r="C24318">
        <v>224.00100999999901</v>
      </c>
      <c r="D24318">
        <v>302.027119999999</v>
      </c>
    </row>
    <row r="24319" spans="1:4" x14ac:dyDescent="0.3">
      <c r="A24319" t="s">
        <v>462</v>
      </c>
      <c r="B24319" t="s">
        <v>468</v>
      </c>
      <c r="C24319">
        <v>223.53206999999901</v>
      </c>
      <c r="D24319">
        <v>302.656779999999</v>
      </c>
    </row>
    <row r="24320" spans="1:4" x14ac:dyDescent="0.3">
      <c r="A24320" t="s">
        <v>462</v>
      </c>
      <c r="B24320" t="s">
        <v>468</v>
      </c>
      <c r="C24320">
        <v>223.140289999999</v>
      </c>
      <c r="D24320">
        <v>303.33118999999999</v>
      </c>
    </row>
    <row r="24321" spans="1:4" x14ac:dyDescent="0.3">
      <c r="A24321" t="s">
        <v>462</v>
      </c>
      <c r="B24321" t="s">
        <v>468</v>
      </c>
      <c r="C24321">
        <v>222.75996999999899</v>
      </c>
      <c r="D24321">
        <v>304.01501999999999</v>
      </c>
    </row>
    <row r="24322" spans="1:4" x14ac:dyDescent="0.3">
      <c r="A24322" t="s">
        <v>462</v>
      </c>
      <c r="B24322" t="s">
        <v>468</v>
      </c>
      <c r="C24322">
        <v>222.32540999999901</v>
      </c>
      <c r="D24322">
        <v>304.67295999999999</v>
      </c>
    </row>
    <row r="24323" spans="1:4" x14ac:dyDescent="0.3">
      <c r="A24323" t="s">
        <v>462</v>
      </c>
      <c r="B24323" t="s">
        <v>468</v>
      </c>
      <c r="C24323">
        <v>221.22228999999899</v>
      </c>
      <c r="D24323">
        <v>305.93137999999999</v>
      </c>
    </row>
    <row r="24324" spans="1:4" x14ac:dyDescent="0.3">
      <c r="A24324" t="s">
        <v>462</v>
      </c>
      <c r="B24324" t="s">
        <v>468</v>
      </c>
      <c r="C24324">
        <v>219.95837999999901</v>
      </c>
      <c r="D24324">
        <v>307.05804000000001</v>
      </c>
    </row>
    <row r="24325" spans="1:4" x14ac:dyDescent="0.3">
      <c r="A24325" t="s">
        <v>462</v>
      </c>
      <c r="B24325" t="s">
        <v>468</v>
      </c>
      <c r="C24325">
        <v>218.57709999999901</v>
      </c>
      <c r="D24325">
        <v>308.03944999999999</v>
      </c>
    </row>
    <row r="24326" spans="1:4" x14ac:dyDescent="0.3">
      <c r="A24326" t="s">
        <v>462</v>
      </c>
      <c r="B24326" t="s">
        <v>468</v>
      </c>
      <c r="C24326">
        <v>217.121849999999</v>
      </c>
      <c r="D24326">
        <v>308.86210999999997</v>
      </c>
    </row>
    <row r="24327" spans="1:4" x14ac:dyDescent="0.3">
      <c r="A24327" t="s">
        <v>462</v>
      </c>
      <c r="B24327" t="s">
        <v>468</v>
      </c>
      <c r="C24327">
        <v>215.41262999999901</v>
      </c>
      <c r="D24327">
        <v>309.60497999999899</v>
      </c>
    </row>
    <row r="24328" spans="1:4" x14ac:dyDescent="0.3">
      <c r="A24328" t="s">
        <v>462</v>
      </c>
      <c r="B24328" t="s">
        <v>468</v>
      </c>
      <c r="C24328">
        <v>213.614859999999</v>
      </c>
      <c r="D24328">
        <v>310.20353999999998</v>
      </c>
    </row>
    <row r="24329" spans="1:4" x14ac:dyDescent="0.3">
      <c r="A24329" t="s">
        <v>462</v>
      </c>
      <c r="B24329" t="s">
        <v>468</v>
      </c>
      <c r="C24329">
        <v>211.784649999999</v>
      </c>
      <c r="D24329">
        <v>310.68263999999999</v>
      </c>
    </row>
    <row r="24330" spans="1:4" x14ac:dyDescent="0.3">
      <c r="A24330" t="s">
        <v>462</v>
      </c>
      <c r="B24330" t="s">
        <v>468</v>
      </c>
      <c r="C24330">
        <v>209.97809999999899</v>
      </c>
      <c r="D24330">
        <v>311.06713999999999</v>
      </c>
    </row>
    <row r="24331" spans="1:4" x14ac:dyDescent="0.3">
      <c r="A24331" t="s">
        <v>462</v>
      </c>
      <c r="B24331" t="s">
        <v>468</v>
      </c>
      <c r="C24331">
        <v>209.548779999999</v>
      </c>
      <c r="D24331">
        <v>311.16334000000001</v>
      </c>
    </row>
    <row r="24332" spans="1:4" x14ac:dyDescent="0.3">
      <c r="A24332" t="s">
        <v>462</v>
      </c>
      <c r="B24332" t="s">
        <v>468</v>
      </c>
      <c r="C24332">
        <v>209.15636999999899</v>
      </c>
      <c r="D24332">
        <v>311.26819</v>
      </c>
    </row>
    <row r="24333" spans="1:4" x14ac:dyDescent="0.3">
      <c r="A24333" t="s">
        <v>462</v>
      </c>
      <c r="B24333" t="s">
        <v>468</v>
      </c>
      <c r="C24333">
        <v>208.77794999999901</v>
      </c>
      <c r="D24333">
        <v>311.37175000000002</v>
      </c>
    </row>
    <row r="24334" spans="1:4" x14ac:dyDescent="0.3">
      <c r="A24334" t="s">
        <v>462</v>
      </c>
      <c r="B24334" t="s">
        <v>468</v>
      </c>
      <c r="C24334">
        <v>208.39059999999901</v>
      </c>
      <c r="D24334">
        <v>311.46404999999999</v>
      </c>
    </row>
    <row r="24335" spans="1:4" x14ac:dyDescent="0.3">
      <c r="A24335" t="s">
        <v>462</v>
      </c>
      <c r="B24335" t="s">
        <v>468</v>
      </c>
      <c r="C24335">
        <v>208.094899999999</v>
      </c>
      <c r="D24335">
        <v>311.51305000000002</v>
      </c>
    </row>
    <row r="24336" spans="1:4" x14ac:dyDescent="0.3">
      <c r="A24336" t="s">
        <v>462</v>
      </c>
      <c r="B24336" t="s">
        <v>468</v>
      </c>
      <c r="C24336">
        <v>207.83671999999899</v>
      </c>
      <c r="D24336">
        <v>311.53845000000001</v>
      </c>
    </row>
    <row r="24337" spans="1:4" x14ac:dyDescent="0.3">
      <c r="A24337" t="s">
        <v>462</v>
      </c>
      <c r="B24337" t="s">
        <v>468</v>
      </c>
      <c r="C24337">
        <v>207.59089999999901</v>
      </c>
      <c r="D24337">
        <v>311.55975000000001</v>
      </c>
    </row>
    <row r="24338" spans="1:4" x14ac:dyDescent="0.3">
      <c r="A24338" t="s">
        <v>462</v>
      </c>
      <c r="B24338" t="s">
        <v>468</v>
      </c>
      <c r="C24338">
        <v>207.332259999999</v>
      </c>
      <c r="D24338">
        <v>311.59634999999997</v>
      </c>
    </row>
    <row r="24339" spans="1:4" x14ac:dyDescent="0.3">
      <c r="A24339" t="s">
        <v>462</v>
      </c>
      <c r="B24339" t="s">
        <v>468</v>
      </c>
      <c r="C24339">
        <v>206.65062999999901</v>
      </c>
      <c r="D24339">
        <v>311.72410000000002</v>
      </c>
    </row>
    <row r="24340" spans="1:4" x14ac:dyDescent="0.3">
      <c r="A24340" t="s">
        <v>462</v>
      </c>
      <c r="B24340" t="s">
        <v>468</v>
      </c>
      <c r="C24340">
        <v>206.23433999999901</v>
      </c>
      <c r="D24340">
        <v>311.78949999999998</v>
      </c>
    </row>
    <row r="24341" spans="1:4" x14ac:dyDescent="0.3">
      <c r="A24341" t="s">
        <v>462</v>
      </c>
      <c r="B24341" t="s">
        <v>468</v>
      </c>
      <c r="C24341">
        <v>205.83783999999901</v>
      </c>
      <c r="D24341">
        <v>311.8134</v>
      </c>
    </row>
    <row r="24342" spans="1:4" x14ac:dyDescent="0.3">
      <c r="A24342" t="s">
        <v>462</v>
      </c>
      <c r="B24342" t="s">
        <v>468</v>
      </c>
      <c r="C24342">
        <v>205.215599999999</v>
      </c>
      <c r="D24342">
        <v>311.81639999999999</v>
      </c>
    </row>
    <row r="24343" spans="1:4" x14ac:dyDescent="0.3">
      <c r="A24343" t="s">
        <v>462</v>
      </c>
      <c r="B24343" t="s">
        <v>468</v>
      </c>
      <c r="C24343">
        <v>256.54475999999897</v>
      </c>
      <c r="D24343">
        <v>290.91431</v>
      </c>
    </row>
    <row r="24344" spans="1:4" x14ac:dyDescent="0.3">
      <c r="A24344" t="s">
        <v>462</v>
      </c>
      <c r="B24344" t="s">
        <v>468</v>
      </c>
      <c r="C24344">
        <v>256.21402999999901</v>
      </c>
      <c r="D24344">
        <v>290.91431</v>
      </c>
    </row>
    <row r="24345" spans="1:4" x14ac:dyDescent="0.3">
      <c r="A24345" t="s">
        <v>462</v>
      </c>
      <c r="B24345" t="s">
        <v>468</v>
      </c>
      <c r="C24345">
        <v>255.883299999999</v>
      </c>
      <c r="D24345">
        <v>290.91431</v>
      </c>
    </row>
    <row r="24346" spans="1:4" x14ac:dyDescent="0.3">
      <c r="A24346" t="s">
        <v>462</v>
      </c>
      <c r="B24346" t="s">
        <v>468</v>
      </c>
      <c r="C24346">
        <v>255.55257999999901</v>
      </c>
      <c r="D24346">
        <v>290.91431</v>
      </c>
    </row>
    <row r="24347" spans="1:4" x14ac:dyDescent="0.3">
      <c r="A24347" t="s">
        <v>462</v>
      </c>
      <c r="B24347" t="s">
        <v>468</v>
      </c>
      <c r="C24347">
        <v>255.22184999999899</v>
      </c>
      <c r="D24347">
        <v>290.91431</v>
      </c>
    </row>
    <row r="24348" spans="1:4" x14ac:dyDescent="0.3">
      <c r="A24348" t="s">
        <v>462</v>
      </c>
      <c r="B24348" t="s">
        <v>468</v>
      </c>
      <c r="C24348">
        <v>254.957259999999</v>
      </c>
      <c r="D24348">
        <v>290.96940999999998</v>
      </c>
    </row>
    <row r="24349" spans="1:4" x14ac:dyDescent="0.3">
      <c r="A24349" t="s">
        <v>462</v>
      </c>
      <c r="B24349" t="s">
        <v>468</v>
      </c>
      <c r="C24349">
        <v>254.692679999999</v>
      </c>
      <c r="D24349">
        <v>291.02451000000002</v>
      </c>
    </row>
    <row r="24350" spans="1:4" x14ac:dyDescent="0.3">
      <c r="A24350" t="s">
        <v>462</v>
      </c>
      <c r="B24350" t="s">
        <v>468</v>
      </c>
      <c r="C24350">
        <v>254.428089999999</v>
      </c>
      <c r="D24350">
        <v>291.07961</v>
      </c>
    </row>
    <row r="24351" spans="1:4" x14ac:dyDescent="0.3">
      <c r="A24351" t="s">
        <v>462</v>
      </c>
      <c r="B24351" t="s">
        <v>468</v>
      </c>
      <c r="C24351">
        <v>254.16350999999901</v>
      </c>
      <c r="D24351">
        <v>291.13470999999998</v>
      </c>
    </row>
    <row r="24352" spans="1:4" x14ac:dyDescent="0.3">
      <c r="A24352" t="s">
        <v>462</v>
      </c>
      <c r="B24352" t="s">
        <v>468</v>
      </c>
      <c r="C24352">
        <v>253.590239999999</v>
      </c>
      <c r="D24352">
        <v>291.14580999999998</v>
      </c>
    </row>
    <row r="24353" spans="1:4" x14ac:dyDescent="0.3">
      <c r="A24353" t="s">
        <v>462</v>
      </c>
      <c r="B24353" t="s">
        <v>468</v>
      </c>
      <c r="C24353">
        <v>253.01697999999899</v>
      </c>
      <c r="D24353">
        <v>291.15690999999998</v>
      </c>
    </row>
    <row r="24354" spans="1:4" x14ac:dyDescent="0.3">
      <c r="A24354" t="s">
        <v>462</v>
      </c>
      <c r="B24354" t="s">
        <v>468</v>
      </c>
      <c r="C24354">
        <v>252.44370999999899</v>
      </c>
      <c r="D24354">
        <v>291.16791000000001</v>
      </c>
    </row>
    <row r="24355" spans="1:4" x14ac:dyDescent="0.3">
      <c r="A24355" t="s">
        <v>462</v>
      </c>
      <c r="B24355" t="s">
        <v>468</v>
      </c>
      <c r="C24355">
        <v>251.87044999999901</v>
      </c>
      <c r="D24355">
        <v>291.17901000000001</v>
      </c>
    </row>
    <row r="24356" spans="1:4" x14ac:dyDescent="0.3">
      <c r="A24356" t="s">
        <v>462</v>
      </c>
      <c r="B24356" t="s">
        <v>468</v>
      </c>
      <c r="C24356">
        <v>251.78224999999901</v>
      </c>
      <c r="D24356">
        <v>291.17901000000001</v>
      </c>
    </row>
    <row r="24357" spans="1:4" x14ac:dyDescent="0.3">
      <c r="A24357" t="s">
        <v>462</v>
      </c>
      <c r="B24357" t="s">
        <v>468</v>
      </c>
      <c r="C24357">
        <v>251.69404999999901</v>
      </c>
      <c r="D24357">
        <v>291.17901000000001</v>
      </c>
    </row>
    <row r="24358" spans="1:4" x14ac:dyDescent="0.3">
      <c r="A24358" t="s">
        <v>462</v>
      </c>
      <c r="B24358" t="s">
        <v>468</v>
      </c>
      <c r="C24358">
        <v>251.60584999999901</v>
      </c>
      <c r="D24358">
        <v>291.17901000000001</v>
      </c>
    </row>
    <row r="24359" spans="1:4" x14ac:dyDescent="0.3">
      <c r="A24359" t="s">
        <v>462</v>
      </c>
      <c r="B24359" t="s">
        <v>468</v>
      </c>
      <c r="C24359">
        <v>251.51764999999901</v>
      </c>
      <c r="D24359">
        <v>291.17901000000001</v>
      </c>
    </row>
    <row r="24360" spans="1:4" x14ac:dyDescent="0.3">
      <c r="A24360" t="s">
        <v>462</v>
      </c>
      <c r="B24360" t="s">
        <v>617</v>
      </c>
      <c r="C24360">
        <v>379.85138999999998</v>
      </c>
      <c r="D24360">
        <v>98.588255000000004</v>
      </c>
    </row>
    <row r="24361" spans="1:4" x14ac:dyDescent="0.3">
      <c r="A24361" t="s">
        <v>462</v>
      </c>
      <c r="B24361" t="s">
        <v>617</v>
      </c>
      <c r="C24361">
        <v>382.45961999999997</v>
      </c>
      <c r="D24361">
        <v>96.618671000000006</v>
      </c>
    </row>
    <row r="24362" spans="1:4" x14ac:dyDescent="0.3">
      <c r="A24362" t="s">
        <v>462</v>
      </c>
      <c r="B24362" t="s">
        <v>617</v>
      </c>
      <c r="C24362">
        <v>385.01026999999999</v>
      </c>
      <c r="D24362">
        <v>94.547211000000004</v>
      </c>
    </row>
    <row r="24363" spans="1:4" x14ac:dyDescent="0.3">
      <c r="A24363" t="s">
        <v>462</v>
      </c>
      <c r="B24363" t="s">
        <v>617</v>
      </c>
      <c r="C24363">
        <v>387.56117</v>
      </c>
      <c r="D24363">
        <v>92.467798999999999</v>
      </c>
    </row>
    <row r="24364" spans="1:4" x14ac:dyDescent="0.3">
      <c r="A24364" t="s">
        <v>462</v>
      </c>
      <c r="B24364" t="s">
        <v>617</v>
      </c>
      <c r="C24364">
        <v>390.17014</v>
      </c>
      <c r="D24364">
        <v>90.474357999999995</v>
      </c>
    </row>
    <row r="24365" spans="1:4" x14ac:dyDescent="0.3">
      <c r="A24365" t="s">
        <v>462</v>
      </c>
      <c r="B24365" t="s">
        <v>617</v>
      </c>
      <c r="C24365">
        <v>395.77238</v>
      </c>
      <c r="D24365">
        <v>86.641661999999997</v>
      </c>
    </row>
    <row r="24366" spans="1:4" x14ac:dyDescent="0.3">
      <c r="A24366" t="s">
        <v>462</v>
      </c>
      <c r="B24366" t="s">
        <v>617</v>
      </c>
      <c r="C24366">
        <v>401.58181000000002</v>
      </c>
      <c r="D24366">
        <v>83.030659</v>
      </c>
    </row>
    <row r="24367" spans="1:4" x14ac:dyDescent="0.3">
      <c r="A24367" t="s">
        <v>462</v>
      </c>
      <c r="B24367" t="s">
        <v>617</v>
      </c>
      <c r="C24367">
        <v>407.50623000000002</v>
      </c>
      <c r="D24367">
        <v>79.624775999999997</v>
      </c>
    </row>
    <row r="24368" spans="1:4" x14ac:dyDescent="0.3">
      <c r="A24368" t="s">
        <v>462</v>
      </c>
      <c r="B24368" t="s">
        <v>617</v>
      </c>
      <c r="C24368">
        <v>413.45346999999998</v>
      </c>
      <c r="D24368">
        <v>76.407440999999906</v>
      </c>
    </row>
    <row r="24369" spans="1:4" x14ac:dyDescent="0.3">
      <c r="A24369" t="s">
        <v>462</v>
      </c>
      <c r="B24369" t="s">
        <v>617</v>
      </c>
      <c r="C24369">
        <v>416.23379999999997</v>
      </c>
      <c r="D24369">
        <v>74.947223999999906</v>
      </c>
    </row>
    <row r="24370" spans="1:4" x14ac:dyDescent="0.3">
      <c r="A24370" t="s">
        <v>462</v>
      </c>
      <c r="B24370" t="s">
        <v>617</v>
      </c>
      <c r="C24370">
        <v>419.01855999999998</v>
      </c>
      <c r="D24370">
        <v>73.489425999999995</v>
      </c>
    </row>
    <row r="24371" spans="1:4" x14ac:dyDescent="0.3">
      <c r="A24371" t="s">
        <v>462</v>
      </c>
      <c r="B24371" t="s">
        <v>617</v>
      </c>
      <c r="C24371">
        <v>421.7989</v>
      </c>
      <c r="D24371">
        <v>72.024380999999906</v>
      </c>
    </row>
    <row r="24372" spans="1:4" x14ac:dyDescent="0.3">
      <c r="A24372" t="s">
        <v>462</v>
      </c>
      <c r="B24372" t="s">
        <v>617</v>
      </c>
      <c r="C24372">
        <v>424.56596999999999</v>
      </c>
      <c r="D24372">
        <v>70.542421999999902</v>
      </c>
    </row>
    <row r="24373" spans="1:4" x14ac:dyDescent="0.3">
      <c r="A24373" t="s">
        <v>462</v>
      </c>
      <c r="B24373" t="s">
        <v>617</v>
      </c>
      <c r="C24373">
        <v>428.01136000000002</v>
      </c>
      <c r="D24373">
        <v>68.720108999999994</v>
      </c>
    </row>
    <row r="24374" spans="1:4" x14ac:dyDescent="0.3">
      <c r="A24374" t="s">
        <v>462</v>
      </c>
      <c r="B24374" t="s">
        <v>617</v>
      </c>
      <c r="C24374">
        <v>431.42671000000001</v>
      </c>
      <c r="D24374">
        <v>66.857000999999997</v>
      </c>
    </row>
    <row r="24375" spans="1:4" x14ac:dyDescent="0.3">
      <c r="A24375" t="s">
        <v>462</v>
      </c>
      <c r="B24375" t="s">
        <v>617</v>
      </c>
      <c r="C24375">
        <v>434.71899000000002</v>
      </c>
      <c r="D24375">
        <v>64.786082999999905</v>
      </c>
    </row>
    <row r="24376" spans="1:4" x14ac:dyDescent="0.3">
      <c r="A24376" t="s">
        <v>462</v>
      </c>
      <c r="B24376" t="s">
        <v>617</v>
      </c>
      <c r="C24376">
        <v>437.79514</v>
      </c>
      <c r="D24376">
        <v>62.340338999999901</v>
      </c>
    </row>
    <row r="24377" spans="1:4" x14ac:dyDescent="0.3">
      <c r="A24377" t="s">
        <v>462</v>
      </c>
      <c r="B24377" t="s">
        <v>617</v>
      </c>
      <c r="C24377">
        <v>439.15884999999997</v>
      </c>
      <c r="D24377">
        <v>60.894708999999899</v>
      </c>
    </row>
    <row r="24378" spans="1:4" x14ac:dyDescent="0.3">
      <c r="A24378" t="s">
        <v>462</v>
      </c>
      <c r="B24378" t="s">
        <v>617</v>
      </c>
      <c r="C24378">
        <v>440.37562000000003</v>
      </c>
      <c r="D24378">
        <v>59.293032999999902</v>
      </c>
    </row>
    <row r="24379" spans="1:4" x14ac:dyDescent="0.3">
      <c r="A24379" t="s">
        <v>462</v>
      </c>
      <c r="B24379" t="s">
        <v>617</v>
      </c>
      <c r="C24379">
        <v>441.51479999999998</v>
      </c>
      <c r="D24379">
        <v>57.627509999999901</v>
      </c>
    </row>
    <row r="24380" spans="1:4" x14ac:dyDescent="0.3">
      <c r="A24380" t="s">
        <v>462</v>
      </c>
      <c r="B24380" t="s">
        <v>617</v>
      </c>
      <c r="C24380">
        <v>442.64575000000002</v>
      </c>
      <c r="D24380">
        <v>55.990338999999899</v>
      </c>
    </row>
    <row r="24381" spans="1:4" x14ac:dyDescent="0.3">
      <c r="A24381" t="s">
        <v>462</v>
      </c>
      <c r="B24381" t="s">
        <v>617</v>
      </c>
      <c r="C24381">
        <v>444.19875999999999</v>
      </c>
      <c r="D24381">
        <v>53.8863389999999</v>
      </c>
    </row>
    <row r="24382" spans="1:4" x14ac:dyDescent="0.3">
      <c r="A24382" t="s">
        <v>462</v>
      </c>
      <c r="B24382" t="s">
        <v>617</v>
      </c>
      <c r="C24382">
        <v>445.80658999999901</v>
      </c>
      <c r="D24382">
        <v>51.806747999999899</v>
      </c>
    </row>
    <row r="24383" spans="1:4" x14ac:dyDescent="0.3">
      <c r="A24383" t="s">
        <v>462</v>
      </c>
      <c r="B24383" t="s">
        <v>617</v>
      </c>
      <c r="C24383">
        <v>447.46561999999898</v>
      </c>
      <c r="D24383">
        <v>49.7684309999999</v>
      </c>
    </row>
    <row r="24384" spans="1:4" x14ac:dyDescent="0.3">
      <c r="A24384" t="s">
        <v>462</v>
      </c>
      <c r="B24384" t="s">
        <v>617</v>
      </c>
      <c r="C24384">
        <v>449.17221999999902</v>
      </c>
      <c r="D24384">
        <v>47.788255999999897</v>
      </c>
    </row>
    <row r="24385" spans="1:4" x14ac:dyDescent="0.3">
      <c r="A24385" t="s">
        <v>462</v>
      </c>
      <c r="B24385" t="s">
        <v>617</v>
      </c>
      <c r="C24385">
        <v>454.32522999999901</v>
      </c>
      <c r="D24385">
        <v>42.298378999999898</v>
      </c>
    </row>
    <row r="24386" spans="1:4" x14ac:dyDescent="0.3">
      <c r="A24386" t="s">
        <v>462</v>
      </c>
      <c r="B24386" t="s">
        <v>617</v>
      </c>
      <c r="C24386">
        <v>459.79844999999898</v>
      </c>
      <c r="D24386">
        <v>37.2420639999999</v>
      </c>
    </row>
    <row r="24387" spans="1:4" x14ac:dyDescent="0.3">
      <c r="A24387" t="s">
        <v>462</v>
      </c>
      <c r="B24387" t="s">
        <v>617</v>
      </c>
      <c r="C24387">
        <v>465.71323999999902</v>
      </c>
      <c r="D24387">
        <v>32.7514439999999</v>
      </c>
    </row>
    <row r="24388" spans="1:4" x14ac:dyDescent="0.3">
      <c r="A24388" t="s">
        <v>462</v>
      </c>
      <c r="B24388" t="s">
        <v>617</v>
      </c>
      <c r="C24388">
        <v>472.19096999999903</v>
      </c>
      <c r="D24388">
        <v>28.9586539999999</v>
      </c>
    </row>
    <row r="24389" spans="1:4" x14ac:dyDescent="0.3">
      <c r="A24389" t="s">
        <v>462</v>
      </c>
      <c r="B24389" t="s">
        <v>617</v>
      </c>
      <c r="C24389">
        <v>474.43696999999901</v>
      </c>
      <c r="D24389">
        <v>27.936844999999899</v>
      </c>
    </row>
    <row r="24390" spans="1:4" x14ac:dyDescent="0.3">
      <c r="A24390" t="s">
        <v>462</v>
      </c>
      <c r="B24390" t="s">
        <v>617</v>
      </c>
      <c r="C24390">
        <v>476.75668999999903</v>
      </c>
      <c r="D24390">
        <v>27.070487999999902</v>
      </c>
    </row>
    <row r="24391" spans="1:4" x14ac:dyDescent="0.3">
      <c r="A24391" t="s">
        <v>462</v>
      </c>
      <c r="B24391" t="s">
        <v>617</v>
      </c>
      <c r="C24391">
        <v>479.10864999999899</v>
      </c>
      <c r="D24391">
        <v>26.365509999999901</v>
      </c>
    </row>
    <row r="24392" spans="1:4" x14ac:dyDescent="0.3">
      <c r="A24392" t="s">
        <v>462</v>
      </c>
      <c r="B24392" t="s">
        <v>617</v>
      </c>
      <c r="C24392">
        <v>481.45138999999898</v>
      </c>
      <c r="D24392">
        <v>25.827838999999901</v>
      </c>
    </row>
    <row r="24393" spans="1:4" x14ac:dyDescent="0.3">
      <c r="A24393" t="s">
        <v>462</v>
      </c>
      <c r="B24393" t="s">
        <v>617</v>
      </c>
      <c r="C24393">
        <v>481.74991999999997</v>
      </c>
      <c r="D24393">
        <v>25.765888999999898</v>
      </c>
    </row>
    <row r="24394" spans="1:4" x14ac:dyDescent="0.3">
      <c r="A24394" t="s">
        <v>462</v>
      </c>
      <c r="B24394" t="s">
        <v>617</v>
      </c>
      <c r="C24394">
        <v>481.997129999999</v>
      </c>
      <c r="D24394">
        <v>25.710118999999899</v>
      </c>
    </row>
    <row r="24395" spans="1:4" x14ac:dyDescent="0.3">
      <c r="A24395" t="s">
        <v>462</v>
      </c>
      <c r="B24395" t="s">
        <v>617</v>
      </c>
      <c r="C24395">
        <v>482.23604999999998</v>
      </c>
      <c r="D24395">
        <v>25.6581089999999</v>
      </c>
    </row>
    <row r="24396" spans="1:4" x14ac:dyDescent="0.3">
      <c r="A24396" t="s">
        <v>462</v>
      </c>
      <c r="B24396" t="s">
        <v>617</v>
      </c>
      <c r="C24396">
        <v>482.50971999999899</v>
      </c>
      <c r="D24396">
        <v>25.6074389999999</v>
      </c>
    </row>
    <row r="24397" spans="1:4" x14ac:dyDescent="0.3">
      <c r="A24397" t="s">
        <v>462</v>
      </c>
      <c r="B24397" t="s">
        <v>617</v>
      </c>
      <c r="C24397">
        <v>482.794409999999</v>
      </c>
      <c r="D24397">
        <v>25.568088999999901</v>
      </c>
    </row>
    <row r="24398" spans="1:4" x14ac:dyDescent="0.3">
      <c r="A24398" t="s">
        <v>462</v>
      </c>
      <c r="B24398" t="s">
        <v>617</v>
      </c>
      <c r="C24398">
        <v>483.02072999999899</v>
      </c>
      <c r="D24398">
        <v>25.547638999999901</v>
      </c>
    </row>
    <row r="24399" spans="1:4" x14ac:dyDescent="0.3">
      <c r="A24399" t="s">
        <v>462</v>
      </c>
      <c r="B24399" t="s">
        <v>617</v>
      </c>
      <c r="C24399">
        <v>483.25613999999899</v>
      </c>
      <c r="D24399">
        <v>25.5240189999999</v>
      </c>
    </row>
    <row r="24400" spans="1:4" x14ac:dyDescent="0.3">
      <c r="A24400" t="s">
        <v>462</v>
      </c>
      <c r="B24400" t="s">
        <v>617</v>
      </c>
      <c r="C24400">
        <v>483.56805999999898</v>
      </c>
      <c r="D24400">
        <v>25.475148999999899</v>
      </c>
    </row>
    <row r="24401" spans="1:4" x14ac:dyDescent="0.3">
      <c r="A24401" t="s">
        <v>462</v>
      </c>
      <c r="B24401" t="s">
        <v>617</v>
      </c>
      <c r="C24401">
        <v>483.831829999999</v>
      </c>
      <c r="D24401">
        <v>25.4179589999999</v>
      </c>
    </row>
    <row r="24402" spans="1:4" x14ac:dyDescent="0.3">
      <c r="A24402" t="s">
        <v>462</v>
      </c>
      <c r="B24402" t="s">
        <v>617</v>
      </c>
      <c r="C24402">
        <v>484.044139999999</v>
      </c>
      <c r="D24402">
        <v>25.366468999999899</v>
      </c>
    </row>
    <row r="24403" spans="1:4" x14ac:dyDescent="0.3">
      <c r="A24403" t="s">
        <v>462</v>
      </c>
      <c r="B24403" t="s">
        <v>617</v>
      </c>
      <c r="C24403">
        <v>484.28298999999998</v>
      </c>
      <c r="D24403">
        <v>25.325198999999898</v>
      </c>
    </row>
    <row r="24404" spans="1:4" x14ac:dyDescent="0.3">
      <c r="A24404" t="s">
        <v>462</v>
      </c>
      <c r="B24404" t="s">
        <v>617</v>
      </c>
      <c r="C24404">
        <v>484.62638999999899</v>
      </c>
      <c r="D24404">
        <v>25.298668999999901</v>
      </c>
    </row>
    <row r="24405" spans="1:4" x14ac:dyDescent="0.3">
      <c r="A24405" t="s">
        <v>462</v>
      </c>
      <c r="B24405" t="s">
        <v>617</v>
      </c>
      <c r="C24405">
        <v>485.17034999999998</v>
      </c>
      <c r="D24405">
        <v>25.283708999999899</v>
      </c>
    </row>
    <row r="24406" spans="1:4" x14ac:dyDescent="0.3">
      <c r="A24406" t="s">
        <v>462</v>
      </c>
      <c r="B24406" t="s">
        <v>617</v>
      </c>
      <c r="C24406">
        <v>485.61696000000001</v>
      </c>
      <c r="D24406">
        <v>25.285408999999898</v>
      </c>
    </row>
    <row r="24407" spans="1:4" x14ac:dyDescent="0.3">
      <c r="A24407" t="s">
        <v>462</v>
      </c>
      <c r="B24407" t="s">
        <v>617</v>
      </c>
      <c r="C24407">
        <v>486.09744000000001</v>
      </c>
      <c r="D24407">
        <v>25.2937089999999</v>
      </c>
    </row>
    <row r="24408" spans="1:4" x14ac:dyDescent="0.3">
      <c r="A24408" t="s">
        <v>462</v>
      </c>
      <c r="B24408" t="s">
        <v>617</v>
      </c>
      <c r="C24408">
        <v>486.74304999999998</v>
      </c>
      <c r="D24408">
        <v>25.298708999999899</v>
      </c>
    </row>
    <row r="24409" spans="1:4" x14ac:dyDescent="0.3">
      <c r="A24409" s="1" t="s">
        <v>473</v>
      </c>
      <c r="B24409" t="s">
        <v>469</v>
      </c>
      <c r="C24409">
        <v>63.569589999999998</v>
      </c>
      <c r="D24409">
        <v>81.597971000000001</v>
      </c>
    </row>
    <row r="24410" spans="1:4" x14ac:dyDescent="0.3">
      <c r="A24410" s="1" t="s">
        <v>473</v>
      </c>
      <c r="B24410" t="s">
        <v>469</v>
      </c>
      <c r="C24410">
        <v>64.191879999999998</v>
      </c>
      <c r="D24410">
        <v>81.473817999999994</v>
      </c>
    </row>
    <row r="24411" spans="1:4" x14ac:dyDescent="0.3">
      <c r="A24411" s="1" t="s">
        <v>473</v>
      </c>
      <c r="B24411" t="s">
        <v>469</v>
      </c>
      <c r="C24411">
        <v>64.850944999999996</v>
      </c>
      <c r="D24411">
        <v>81.427127999999996</v>
      </c>
    </row>
    <row r="24412" spans="1:4" x14ac:dyDescent="0.3">
      <c r="A24412" s="1" t="s">
        <v>473</v>
      </c>
      <c r="B24412" t="s">
        <v>469</v>
      </c>
      <c r="C24412">
        <v>66.230601999999905</v>
      </c>
      <c r="D24412">
        <v>81.167833999999999</v>
      </c>
    </row>
    <row r="24413" spans="1:4" x14ac:dyDescent="0.3">
      <c r="A24413" s="1" t="s">
        <v>473</v>
      </c>
      <c r="B24413" t="s">
        <v>469</v>
      </c>
      <c r="C24413">
        <v>67.584502999999899</v>
      </c>
      <c r="D24413">
        <v>80.800715999999994</v>
      </c>
    </row>
    <row r="24414" spans="1:4" x14ac:dyDescent="0.3">
      <c r="A24414" s="1" t="s">
        <v>473</v>
      </c>
      <c r="B24414" t="s">
        <v>469</v>
      </c>
      <c r="C24414">
        <v>68.795714999999902</v>
      </c>
      <c r="D24414">
        <v>80.353330999999997</v>
      </c>
    </row>
    <row r="24415" spans="1:4" x14ac:dyDescent="0.3">
      <c r="A24415" s="1" t="s">
        <v>473</v>
      </c>
      <c r="B24415" t="s">
        <v>469</v>
      </c>
      <c r="C24415">
        <v>69.976365999999899</v>
      </c>
      <c r="D24415">
        <v>79.832523999999907</v>
      </c>
    </row>
    <row r="24416" spans="1:4" x14ac:dyDescent="0.3">
      <c r="A24416" s="1" t="s">
        <v>473</v>
      </c>
      <c r="B24416" t="s">
        <v>469</v>
      </c>
      <c r="C24416">
        <v>71.256087999999906</v>
      </c>
      <c r="D24416">
        <v>79.3732439999999</v>
      </c>
    </row>
    <row r="24417" spans="1:4" x14ac:dyDescent="0.3">
      <c r="A24417" s="1" t="s">
        <v>473</v>
      </c>
      <c r="B24417" t="s">
        <v>469</v>
      </c>
      <c r="C24417">
        <v>72.539075999999994</v>
      </c>
      <c r="D24417">
        <v>78.921394999999904</v>
      </c>
    </row>
    <row r="24418" spans="1:4" x14ac:dyDescent="0.3">
      <c r="A24418" s="1" t="s">
        <v>473</v>
      </c>
      <c r="B24418" t="s">
        <v>469</v>
      </c>
      <c r="C24418">
        <v>73.213977</v>
      </c>
      <c r="D24418">
        <v>78.619336999999902</v>
      </c>
    </row>
    <row r="24419" spans="1:4" x14ac:dyDescent="0.3">
      <c r="A24419" s="1" t="s">
        <v>473</v>
      </c>
      <c r="B24419" t="s">
        <v>469</v>
      </c>
      <c r="C24419">
        <v>73.905855000000003</v>
      </c>
      <c r="D24419">
        <v>78.380320999999896</v>
      </c>
    </row>
    <row r="24420" spans="1:4" x14ac:dyDescent="0.3">
      <c r="A24420" s="1" t="s">
        <v>473</v>
      </c>
      <c r="B24420" t="s">
        <v>469</v>
      </c>
      <c r="C24420">
        <v>75.562230999999997</v>
      </c>
      <c r="D24420">
        <v>78.365120999999903</v>
      </c>
    </row>
    <row r="24421" spans="1:4" x14ac:dyDescent="0.3">
      <c r="A24421" s="1" t="s">
        <v>473</v>
      </c>
      <c r="B24421" t="s">
        <v>469</v>
      </c>
      <c r="C24421">
        <v>77.237379000000004</v>
      </c>
      <c r="D24421">
        <v>78.437310999999994</v>
      </c>
    </row>
    <row r="24422" spans="1:4" x14ac:dyDescent="0.3">
      <c r="A24422" s="1" t="s">
        <v>473</v>
      </c>
      <c r="B24422" t="s">
        <v>469</v>
      </c>
      <c r="C24422">
        <v>78.473170999999994</v>
      </c>
      <c r="D24422">
        <v>78.241092999999907</v>
      </c>
    </row>
    <row r="24423" spans="1:4" x14ac:dyDescent="0.3">
      <c r="A24423" s="1" t="s">
        <v>473</v>
      </c>
      <c r="B24423" t="s">
        <v>469</v>
      </c>
      <c r="C24423">
        <v>79.714664999999997</v>
      </c>
      <c r="D24423">
        <v>78.095615999999893</v>
      </c>
    </row>
    <row r="24424" spans="1:4" x14ac:dyDescent="0.3">
      <c r="A24424" s="1" t="s">
        <v>473</v>
      </c>
      <c r="B24424" t="s">
        <v>469</v>
      </c>
      <c r="C24424">
        <v>81.003868999999995</v>
      </c>
      <c r="D24424">
        <v>78.036615999999995</v>
      </c>
    </row>
    <row r="24425" spans="1:4" x14ac:dyDescent="0.3">
      <c r="A24425" s="1" t="s">
        <v>473</v>
      </c>
      <c r="B24425" t="s">
        <v>469</v>
      </c>
      <c r="C24425">
        <v>82.277376000000004</v>
      </c>
      <c r="D24425">
        <v>77.924763999999996</v>
      </c>
    </row>
    <row r="24426" spans="1:4" x14ac:dyDescent="0.3">
      <c r="A24426" s="1" t="s">
        <v>473</v>
      </c>
      <c r="B24426" t="s">
        <v>469</v>
      </c>
      <c r="C24426">
        <v>83.386570000000006</v>
      </c>
      <c r="D24426">
        <v>77.924892</v>
      </c>
    </row>
    <row r="24427" spans="1:4" x14ac:dyDescent="0.3">
      <c r="A24427" s="1" t="s">
        <v>473</v>
      </c>
      <c r="B24427" t="s">
        <v>469</v>
      </c>
      <c r="C24427">
        <v>84.498390999999998</v>
      </c>
      <c r="D24427">
        <v>77.924763999999996</v>
      </c>
    </row>
    <row r="24428" spans="1:4" x14ac:dyDescent="0.3">
      <c r="A24428" s="1" t="s">
        <v>473</v>
      </c>
      <c r="B24428" t="s">
        <v>469</v>
      </c>
      <c r="C24428">
        <v>85.532701000000003</v>
      </c>
      <c r="D24428">
        <v>77.784795000000003</v>
      </c>
    </row>
    <row r="24429" spans="1:4" x14ac:dyDescent="0.3">
      <c r="A24429" s="1" t="s">
        <v>473</v>
      </c>
      <c r="B24429" t="s">
        <v>469</v>
      </c>
      <c r="C24429">
        <v>86.548559999999995</v>
      </c>
      <c r="D24429">
        <v>77.554623000000007</v>
      </c>
    </row>
    <row r="24430" spans="1:4" x14ac:dyDescent="0.3">
      <c r="A24430" s="1" t="s">
        <v>473</v>
      </c>
      <c r="B24430" t="s">
        <v>469</v>
      </c>
      <c r="C24430">
        <v>86.979361999999995</v>
      </c>
      <c r="D24430">
        <v>77.416995999999997</v>
      </c>
    </row>
    <row r="24431" spans="1:4" x14ac:dyDescent="0.3">
      <c r="A24431" s="1" t="s">
        <v>473</v>
      </c>
      <c r="B24431" t="s">
        <v>469</v>
      </c>
      <c r="C24431">
        <v>87.402797000000007</v>
      </c>
      <c r="D24431">
        <v>77.269819999999996</v>
      </c>
    </row>
    <row r="24432" spans="1:4" x14ac:dyDescent="0.3">
      <c r="A24432" s="1" t="s">
        <v>473</v>
      </c>
      <c r="B24432" t="s">
        <v>469</v>
      </c>
      <c r="C24432">
        <v>87.868622999999999</v>
      </c>
      <c r="D24432">
        <v>77.113185000000001</v>
      </c>
    </row>
    <row r="24433" spans="1:4" x14ac:dyDescent="0.3">
      <c r="A24433" s="1" t="s">
        <v>473</v>
      </c>
      <c r="B24433" t="s">
        <v>469</v>
      </c>
      <c r="C24433">
        <v>88.342456999999996</v>
      </c>
      <c r="D24433">
        <v>76.970837000000003</v>
      </c>
    </row>
    <row r="24434" spans="1:4" x14ac:dyDescent="0.3">
      <c r="A24434" s="1" t="s">
        <v>473</v>
      </c>
      <c r="B24434" t="s">
        <v>469</v>
      </c>
      <c r="C24434">
        <v>90.430595999999994</v>
      </c>
      <c r="D24434">
        <v>76.594374999999999</v>
      </c>
    </row>
    <row r="24435" spans="1:4" x14ac:dyDescent="0.3">
      <c r="A24435" s="1" t="s">
        <v>473</v>
      </c>
      <c r="B24435" t="s">
        <v>469</v>
      </c>
      <c r="C24435">
        <v>92.528216999999998</v>
      </c>
      <c r="D24435">
        <v>76.273268000000002</v>
      </c>
    </row>
    <row r="24436" spans="1:4" x14ac:dyDescent="0.3">
      <c r="A24436" s="1" t="s">
        <v>473</v>
      </c>
      <c r="B24436" t="s">
        <v>469</v>
      </c>
      <c r="C24436">
        <v>94.613462999999996</v>
      </c>
      <c r="D24436">
        <v>75.575089000000006</v>
      </c>
    </row>
    <row r="24437" spans="1:4" x14ac:dyDescent="0.3">
      <c r="A24437" s="1" t="s">
        <v>473</v>
      </c>
      <c r="B24437" t="s">
        <v>469</v>
      </c>
      <c r="C24437">
        <v>96.372282999999996</v>
      </c>
      <c r="D24437">
        <v>74.251544999999993</v>
      </c>
    </row>
    <row r="24438" spans="1:4" x14ac:dyDescent="0.3">
      <c r="A24438" s="1" t="s">
        <v>473</v>
      </c>
      <c r="B24438" t="s">
        <v>469</v>
      </c>
      <c r="C24438">
        <v>96.922700000000006</v>
      </c>
      <c r="D24438">
        <v>73.520639000000003</v>
      </c>
    </row>
    <row r="24439" spans="1:4" x14ac:dyDescent="0.3">
      <c r="A24439" s="1" t="s">
        <v>473</v>
      </c>
      <c r="B24439" t="s">
        <v>469</v>
      </c>
      <c r="C24439">
        <v>97.482791000000006</v>
      </c>
      <c r="D24439">
        <v>72.799342999999993</v>
      </c>
    </row>
    <row r="24440" spans="1:4" x14ac:dyDescent="0.3">
      <c r="A24440" s="1" t="s">
        <v>473</v>
      </c>
      <c r="B24440" t="s">
        <v>469</v>
      </c>
      <c r="C24440">
        <v>98.007065999999995</v>
      </c>
      <c r="D24440">
        <v>72.305741999999995</v>
      </c>
    </row>
    <row r="24441" spans="1:4" x14ac:dyDescent="0.3">
      <c r="A24441" s="1" t="s">
        <v>473</v>
      </c>
      <c r="B24441" t="s">
        <v>469</v>
      </c>
      <c r="C24441">
        <v>98.593299000000002</v>
      </c>
      <c r="D24441">
        <v>71.888127999999995</v>
      </c>
    </row>
    <row r="24442" spans="1:4" x14ac:dyDescent="0.3">
      <c r="A24442" s="1" t="s">
        <v>473</v>
      </c>
      <c r="B24442" t="s">
        <v>469</v>
      </c>
      <c r="C24442">
        <v>99.203118000000003</v>
      </c>
      <c r="D24442">
        <v>71.590106000000006</v>
      </c>
    </row>
    <row r="24443" spans="1:4" x14ac:dyDescent="0.3">
      <c r="A24443" s="1" t="s">
        <v>473</v>
      </c>
      <c r="B24443" t="s">
        <v>469</v>
      </c>
      <c r="C24443">
        <v>100.30177999999999</v>
      </c>
      <c r="D24443">
        <v>71.261712000000003</v>
      </c>
    </row>
    <row r="24444" spans="1:4" x14ac:dyDescent="0.3">
      <c r="A24444" s="1" t="s">
        <v>473</v>
      </c>
      <c r="B24444" t="s">
        <v>469</v>
      </c>
      <c r="C24444">
        <v>101.1133</v>
      </c>
      <c r="D24444">
        <v>71.133576000000005</v>
      </c>
    </row>
    <row r="24445" spans="1:4" x14ac:dyDescent="0.3">
      <c r="A24445" s="1" t="s">
        <v>473</v>
      </c>
      <c r="B24445" t="s">
        <v>469</v>
      </c>
      <c r="C24445">
        <v>101.92483</v>
      </c>
      <c r="D24445">
        <v>71.005439999999993</v>
      </c>
    </row>
    <row r="24446" spans="1:4" x14ac:dyDescent="0.3">
      <c r="A24446" s="1" t="s">
        <v>473</v>
      </c>
      <c r="B24446" t="s">
        <v>469</v>
      </c>
      <c r="C24446">
        <v>102.1811</v>
      </c>
      <c r="D24446">
        <v>70.962729999999993</v>
      </c>
    </row>
    <row r="24447" spans="1:4" x14ac:dyDescent="0.3">
      <c r="A24447" s="1" t="s">
        <v>473</v>
      </c>
      <c r="B24447" t="s">
        <v>469</v>
      </c>
      <c r="C24447">
        <v>102.43737</v>
      </c>
      <c r="D24447">
        <v>70.920019999999994</v>
      </c>
    </row>
    <row r="24448" spans="1:4" x14ac:dyDescent="0.3">
      <c r="A24448" s="1" t="s">
        <v>473</v>
      </c>
      <c r="B24448" t="s">
        <v>469</v>
      </c>
      <c r="C24448">
        <v>103.54788000000001</v>
      </c>
      <c r="D24448">
        <v>70.920019999999994</v>
      </c>
    </row>
    <row r="24449" spans="1:4" x14ac:dyDescent="0.3">
      <c r="A24449" s="1" t="s">
        <v>473</v>
      </c>
      <c r="B24449" t="s">
        <v>469</v>
      </c>
      <c r="C24449">
        <v>104.65839</v>
      </c>
      <c r="D24449">
        <v>70.920019999999994</v>
      </c>
    </row>
    <row r="24450" spans="1:4" x14ac:dyDescent="0.3">
      <c r="A24450" s="1" t="s">
        <v>473</v>
      </c>
      <c r="B24450" t="s">
        <v>469</v>
      </c>
      <c r="C24450">
        <v>106.58042</v>
      </c>
      <c r="D24450">
        <v>70.606814</v>
      </c>
    </row>
    <row r="24451" spans="1:4" x14ac:dyDescent="0.3">
      <c r="A24451" s="1" t="s">
        <v>473</v>
      </c>
      <c r="B24451" t="s">
        <v>469</v>
      </c>
      <c r="C24451">
        <v>108.50246</v>
      </c>
      <c r="D24451">
        <v>70.293608000000006</v>
      </c>
    </row>
    <row r="24452" spans="1:4" x14ac:dyDescent="0.3">
      <c r="A24452" s="1" t="s">
        <v>473</v>
      </c>
      <c r="B24452" t="s">
        <v>469</v>
      </c>
      <c r="C24452">
        <v>109.14313</v>
      </c>
      <c r="D24452">
        <v>70.094272000000004</v>
      </c>
    </row>
    <row r="24453" spans="1:4" x14ac:dyDescent="0.3">
      <c r="A24453" s="1" t="s">
        <v>473</v>
      </c>
      <c r="B24453" t="s">
        <v>469</v>
      </c>
      <c r="C24453">
        <v>109.78381</v>
      </c>
      <c r="D24453">
        <v>69.894936000000001</v>
      </c>
    </row>
    <row r="24454" spans="1:4" x14ac:dyDescent="0.3">
      <c r="A24454" s="1" t="s">
        <v>473</v>
      </c>
      <c r="B24454" t="s">
        <v>470</v>
      </c>
      <c r="C24454">
        <v>131.90853000000001</v>
      </c>
      <c r="D24454">
        <v>76.803922999999998</v>
      </c>
    </row>
    <row r="24455" spans="1:4" x14ac:dyDescent="0.3">
      <c r="A24455" s="1" t="s">
        <v>473</v>
      </c>
      <c r="B24455" t="s">
        <v>470</v>
      </c>
      <c r="C24455">
        <v>132.78316000000001</v>
      </c>
      <c r="D24455">
        <v>76.688301999999993</v>
      </c>
    </row>
    <row r="24456" spans="1:4" x14ac:dyDescent="0.3">
      <c r="A24456" s="1" t="s">
        <v>473</v>
      </c>
      <c r="B24456" t="s">
        <v>470</v>
      </c>
      <c r="C24456">
        <v>133.78784999999999</v>
      </c>
      <c r="D24456">
        <v>76.490674999999996</v>
      </c>
    </row>
    <row r="24457" spans="1:4" x14ac:dyDescent="0.3">
      <c r="A24457" s="1" t="s">
        <v>473</v>
      </c>
      <c r="B24457" t="s">
        <v>470</v>
      </c>
      <c r="C24457">
        <v>135.02296999999999</v>
      </c>
      <c r="D24457">
        <v>76.296773000000002</v>
      </c>
    </row>
    <row r="24458" spans="1:4" x14ac:dyDescent="0.3">
      <c r="A24458" s="1" t="s">
        <v>473</v>
      </c>
      <c r="B24458" t="s">
        <v>470</v>
      </c>
      <c r="C24458">
        <v>136.26514</v>
      </c>
      <c r="D24458">
        <v>76.205952999999994</v>
      </c>
    </row>
    <row r="24459" spans="1:4" x14ac:dyDescent="0.3">
      <c r="A24459" s="1" t="s">
        <v>473</v>
      </c>
      <c r="B24459" t="s">
        <v>470</v>
      </c>
      <c r="C24459">
        <v>136.43790999999999</v>
      </c>
      <c r="D24459">
        <v>76.187512999999996</v>
      </c>
    </row>
    <row r="24460" spans="1:4" x14ac:dyDescent="0.3">
      <c r="A24460" s="1" t="s">
        <v>473</v>
      </c>
      <c r="B24460" t="s">
        <v>470</v>
      </c>
      <c r="C24460">
        <v>136.60684000000001</v>
      </c>
      <c r="D24460">
        <v>76.148972999999998</v>
      </c>
    </row>
    <row r="24461" spans="1:4" x14ac:dyDescent="0.3">
      <c r="A24461" s="1" t="s">
        <v>473</v>
      </c>
      <c r="B24461" t="s">
        <v>470</v>
      </c>
      <c r="C24461">
        <v>136.77929</v>
      </c>
      <c r="D24461">
        <v>76.122933000000003</v>
      </c>
    </row>
    <row r="24462" spans="1:4" x14ac:dyDescent="0.3">
      <c r="A24462" s="1" t="s">
        <v>473</v>
      </c>
      <c r="B24462" t="s">
        <v>470</v>
      </c>
      <c r="C24462">
        <v>136.94853000000001</v>
      </c>
      <c r="D24462">
        <v>76.120532999999995</v>
      </c>
    </row>
    <row r="24463" spans="1:4" x14ac:dyDescent="0.3">
      <c r="A24463" s="1" t="s">
        <v>473</v>
      </c>
      <c r="B24463" t="s">
        <v>470</v>
      </c>
      <c r="C24463">
        <v>137.11652000000001</v>
      </c>
      <c r="D24463">
        <v>76.120363999999995</v>
      </c>
    </row>
    <row r="24464" spans="1:4" x14ac:dyDescent="0.3">
      <c r="A24464" s="1" t="s">
        <v>473</v>
      </c>
      <c r="B24464" t="s">
        <v>470</v>
      </c>
      <c r="C24464">
        <v>137.29023000000001</v>
      </c>
      <c r="D24464">
        <v>76.106263999999996</v>
      </c>
    </row>
    <row r="24465" spans="1:4" x14ac:dyDescent="0.3">
      <c r="A24465" s="1" t="s">
        <v>473</v>
      </c>
      <c r="B24465" t="s">
        <v>470</v>
      </c>
      <c r="C24465">
        <v>137.97073</v>
      </c>
      <c r="D24465">
        <v>75.973217000000005</v>
      </c>
    </row>
    <row r="24466" spans="1:4" x14ac:dyDescent="0.3">
      <c r="A24466" s="1" t="s">
        <v>473</v>
      </c>
      <c r="B24466" t="s">
        <v>470</v>
      </c>
      <c r="C24466">
        <v>138.65700000000001</v>
      </c>
      <c r="D24466">
        <v>75.864259000000004</v>
      </c>
    </row>
    <row r="24467" spans="1:4" x14ac:dyDescent="0.3">
      <c r="A24467" s="1" t="s">
        <v>473</v>
      </c>
      <c r="B24467" t="s">
        <v>470</v>
      </c>
      <c r="C24467">
        <v>139.76687000000001</v>
      </c>
      <c r="D24467">
        <v>75.738330000000005</v>
      </c>
    </row>
    <row r="24468" spans="1:4" x14ac:dyDescent="0.3">
      <c r="A24468" s="1" t="s">
        <v>473</v>
      </c>
      <c r="B24468" t="s">
        <v>470</v>
      </c>
      <c r="C24468">
        <v>140.87801999999999</v>
      </c>
      <c r="D24468">
        <v>75.650700000000001</v>
      </c>
    </row>
    <row r="24469" spans="1:4" x14ac:dyDescent="0.3">
      <c r="A24469" s="1" t="s">
        <v>473</v>
      </c>
      <c r="B24469" t="s">
        <v>470</v>
      </c>
      <c r="C24469">
        <v>141.39055999999999</v>
      </c>
      <c r="D24469">
        <v>75.678650000000005</v>
      </c>
    </row>
    <row r="24470" spans="1:4" x14ac:dyDescent="0.3">
      <c r="A24470" s="1" t="s">
        <v>473</v>
      </c>
      <c r="B24470" t="s">
        <v>470</v>
      </c>
      <c r="C24470">
        <v>141.90309999999999</v>
      </c>
      <c r="D24470">
        <v>75.69341</v>
      </c>
    </row>
    <row r="24471" spans="1:4" x14ac:dyDescent="0.3">
      <c r="A24471" s="1" t="s">
        <v>473</v>
      </c>
      <c r="B24471" t="s">
        <v>470</v>
      </c>
      <c r="C24471">
        <v>142.12243000000001</v>
      </c>
      <c r="D24471">
        <v>75.65016</v>
      </c>
    </row>
    <row r="24472" spans="1:4" x14ac:dyDescent="0.3">
      <c r="A24472" s="1" t="s">
        <v>473</v>
      </c>
      <c r="B24472" t="s">
        <v>470</v>
      </c>
      <c r="C24472">
        <v>142.33022</v>
      </c>
      <c r="D24472">
        <v>75.607990000000001</v>
      </c>
    </row>
    <row r="24473" spans="1:4" x14ac:dyDescent="0.3">
      <c r="A24473" s="1" t="s">
        <v>473</v>
      </c>
      <c r="B24473" t="s">
        <v>470</v>
      </c>
      <c r="C24473">
        <v>142.56984</v>
      </c>
      <c r="D24473">
        <v>75.609589999999997</v>
      </c>
    </row>
    <row r="24474" spans="1:4" x14ac:dyDescent="0.3">
      <c r="A24474" s="1" t="s">
        <v>473</v>
      </c>
      <c r="B24474" t="s">
        <v>470</v>
      </c>
      <c r="C24474">
        <v>142.84276</v>
      </c>
      <c r="D24474">
        <v>75.607990000000001</v>
      </c>
    </row>
    <row r="24475" spans="1:4" x14ac:dyDescent="0.3">
      <c r="A24475" s="1" t="s">
        <v>473</v>
      </c>
      <c r="B24475" t="s">
        <v>470</v>
      </c>
      <c r="C24475">
        <v>144.37975</v>
      </c>
      <c r="D24475">
        <v>75.373245999999995</v>
      </c>
    </row>
    <row r="24476" spans="1:4" x14ac:dyDescent="0.3">
      <c r="A24476" s="1" t="s">
        <v>473</v>
      </c>
      <c r="B24476" t="s">
        <v>470</v>
      </c>
      <c r="C24476">
        <v>145.91802000000001</v>
      </c>
      <c r="D24476">
        <v>75.095448000000005</v>
      </c>
    </row>
    <row r="24477" spans="1:4" x14ac:dyDescent="0.3">
      <c r="A24477" s="1" t="s">
        <v>473</v>
      </c>
      <c r="B24477" t="s">
        <v>470</v>
      </c>
      <c r="C24477">
        <v>146.30819</v>
      </c>
      <c r="D24477">
        <v>74.993718999999999</v>
      </c>
    </row>
    <row r="24478" spans="1:4" x14ac:dyDescent="0.3">
      <c r="A24478" s="1" t="s">
        <v>473</v>
      </c>
      <c r="B24478" t="s">
        <v>470</v>
      </c>
      <c r="C24478">
        <v>146.68682999999999</v>
      </c>
      <c r="D24478">
        <v>74.924599000000001</v>
      </c>
    </row>
    <row r="24479" spans="1:4" x14ac:dyDescent="0.3">
      <c r="A24479" s="1" t="s">
        <v>473</v>
      </c>
      <c r="B24479" t="s">
        <v>470</v>
      </c>
      <c r="C24479">
        <v>146.90744000000001</v>
      </c>
      <c r="D24479">
        <v>74.925544000000002</v>
      </c>
    </row>
    <row r="24480" spans="1:4" x14ac:dyDescent="0.3">
      <c r="A24480" s="1" t="s">
        <v>473</v>
      </c>
      <c r="B24480" t="s">
        <v>470</v>
      </c>
      <c r="C24480">
        <v>147.11394999999999</v>
      </c>
      <c r="D24480">
        <v>74.910324000000003</v>
      </c>
    </row>
    <row r="24481" spans="1:4" x14ac:dyDescent="0.3">
      <c r="A24481" s="1" t="s">
        <v>473</v>
      </c>
      <c r="B24481" t="s">
        <v>470</v>
      </c>
      <c r="C24481">
        <v>147.45372</v>
      </c>
      <c r="D24481">
        <v>74.850803999999997</v>
      </c>
    </row>
    <row r="24482" spans="1:4" x14ac:dyDescent="0.3">
      <c r="A24482" s="1" t="s">
        <v>473</v>
      </c>
      <c r="B24482" t="s">
        <v>470</v>
      </c>
      <c r="C24482">
        <v>147.79733999999999</v>
      </c>
      <c r="D24482">
        <v>74.782184000000001</v>
      </c>
    </row>
    <row r="24483" spans="1:4" x14ac:dyDescent="0.3">
      <c r="A24483" s="1" t="s">
        <v>473</v>
      </c>
      <c r="B24483" t="s">
        <v>470</v>
      </c>
      <c r="C24483">
        <v>149.21035000000001</v>
      </c>
      <c r="D24483">
        <v>74.520403000000002</v>
      </c>
    </row>
    <row r="24484" spans="1:4" x14ac:dyDescent="0.3">
      <c r="A24484" s="1" t="s">
        <v>473</v>
      </c>
      <c r="B24484" t="s">
        <v>470</v>
      </c>
      <c r="C24484">
        <v>150.61632</v>
      </c>
      <c r="D24484">
        <v>74.269642000000005</v>
      </c>
    </row>
    <row r="24485" spans="1:4" x14ac:dyDescent="0.3">
      <c r="A24485" s="1" t="s">
        <v>473</v>
      </c>
      <c r="B24485" t="s">
        <v>470</v>
      </c>
      <c r="C24485">
        <v>151.16964999999999</v>
      </c>
      <c r="D24485">
        <v>74.205631999999994</v>
      </c>
    </row>
    <row r="24486" spans="1:4" x14ac:dyDescent="0.3">
      <c r="A24486" s="1" t="s">
        <v>473</v>
      </c>
      <c r="B24486" t="s">
        <v>470</v>
      </c>
      <c r="C24486">
        <v>151.72683000000001</v>
      </c>
      <c r="D24486">
        <v>74.155771999999999</v>
      </c>
    </row>
    <row r="24487" spans="1:4" x14ac:dyDescent="0.3">
      <c r="A24487" s="1" t="s">
        <v>473</v>
      </c>
      <c r="B24487" t="s">
        <v>470</v>
      </c>
      <c r="C24487">
        <v>152.15491</v>
      </c>
      <c r="D24487">
        <v>74.078862000000001</v>
      </c>
    </row>
    <row r="24488" spans="1:4" x14ac:dyDescent="0.3">
      <c r="A24488" s="1" t="s">
        <v>473</v>
      </c>
      <c r="B24488" t="s">
        <v>470</v>
      </c>
      <c r="C24488">
        <v>152.58106000000001</v>
      </c>
      <c r="D24488">
        <v>73.999191999999994</v>
      </c>
    </row>
    <row r="24489" spans="1:4" x14ac:dyDescent="0.3">
      <c r="A24489" s="1" t="s">
        <v>473</v>
      </c>
      <c r="B24489" t="s">
        <v>470</v>
      </c>
      <c r="C24489">
        <v>152.75094999999999</v>
      </c>
      <c r="D24489">
        <v>73.986171999999996</v>
      </c>
    </row>
    <row r="24490" spans="1:4" x14ac:dyDescent="0.3">
      <c r="A24490" s="1" t="s">
        <v>473</v>
      </c>
      <c r="B24490" t="s">
        <v>470</v>
      </c>
      <c r="C24490">
        <v>152.92276000000001</v>
      </c>
      <c r="D24490">
        <v>73.984971999999999</v>
      </c>
    </row>
    <row r="24491" spans="1:4" x14ac:dyDescent="0.3">
      <c r="A24491" s="1" t="s">
        <v>473</v>
      </c>
      <c r="B24491" t="s">
        <v>470</v>
      </c>
      <c r="C24491">
        <v>153.64789999999999</v>
      </c>
      <c r="D24491">
        <v>73.939171999999999</v>
      </c>
    </row>
    <row r="24492" spans="1:4" x14ac:dyDescent="0.3">
      <c r="A24492" s="1" t="s">
        <v>473</v>
      </c>
      <c r="B24492" t="s">
        <v>470</v>
      </c>
      <c r="C24492">
        <v>154.37495999999999</v>
      </c>
      <c r="D24492">
        <v>73.885282000000004</v>
      </c>
    </row>
    <row r="24493" spans="1:4" x14ac:dyDescent="0.3">
      <c r="A24493" s="1" t="s">
        <v>473</v>
      </c>
      <c r="B24493" t="s">
        <v>470</v>
      </c>
      <c r="C24493">
        <v>155.74238</v>
      </c>
      <c r="D24493">
        <v>73.722797</v>
      </c>
    </row>
    <row r="24494" spans="1:4" x14ac:dyDescent="0.3">
      <c r="A24494" s="1" t="s">
        <v>473</v>
      </c>
      <c r="B24494" t="s">
        <v>470</v>
      </c>
      <c r="C24494">
        <v>157.10852</v>
      </c>
      <c r="D24494">
        <v>73.486694999999997</v>
      </c>
    </row>
    <row r="24495" spans="1:4" x14ac:dyDescent="0.3">
      <c r="A24495" s="1" t="s">
        <v>473</v>
      </c>
      <c r="B24495" t="s">
        <v>470</v>
      </c>
      <c r="C24495">
        <v>158.13873000000001</v>
      </c>
      <c r="D24495">
        <v>73.360168000000002</v>
      </c>
    </row>
    <row r="24496" spans="1:4" x14ac:dyDescent="0.3">
      <c r="A24496" s="1" t="s">
        <v>473</v>
      </c>
      <c r="B24496" t="s">
        <v>470</v>
      </c>
      <c r="C24496">
        <v>159.15869000000001</v>
      </c>
      <c r="D24496">
        <v>73.159181000000004</v>
      </c>
    </row>
    <row r="24497" spans="1:4" x14ac:dyDescent="0.3">
      <c r="A24497" s="1" t="s">
        <v>473</v>
      </c>
      <c r="B24497" t="s">
        <v>470</v>
      </c>
      <c r="C24497">
        <v>159.95824999999999</v>
      </c>
      <c r="D24497">
        <v>72.857337000000001</v>
      </c>
    </row>
    <row r="24498" spans="1:4" x14ac:dyDescent="0.3">
      <c r="A24498" s="1" t="s">
        <v>473</v>
      </c>
      <c r="B24498" t="s">
        <v>470</v>
      </c>
      <c r="C24498">
        <v>160.69631000000001</v>
      </c>
      <c r="D24498">
        <v>72.418898999999996</v>
      </c>
    </row>
    <row r="24499" spans="1:4" x14ac:dyDescent="0.3">
      <c r="A24499" s="1" t="s">
        <v>473</v>
      </c>
      <c r="B24499" t="s">
        <v>470</v>
      </c>
      <c r="C24499">
        <v>161.50389000000001</v>
      </c>
      <c r="D24499">
        <v>71.614763999999994</v>
      </c>
    </row>
    <row r="24500" spans="1:4" x14ac:dyDescent="0.3">
      <c r="A24500" s="1" t="s">
        <v>473</v>
      </c>
      <c r="B24500" t="s">
        <v>470</v>
      </c>
      <c r="C24500">
        <v>162.23393999999999</v>
      </c>
      <c r="D24500">
        <v>70.738872000000001</v>
      </c>
    </row>
    <row r="24501" spans="1:4" x14ac:dyDescent="0.3">
      <c r="A24501" s="1" t="s">
        <v>473</v>
      </c>
      <c r="B24501" t="s">
        <v>470</v>
      </c>
      <c r="C24501">
        <v>163.83808999999999</v>
      </c>
      <c r="D24501">
        <v>69.405343999999999</v>
      </c>
    </row>
    <row r="24502" spans="1:4" x14ac:dyDescent="0.3">
      <c r="A24502" s="1" t="s">
        <v>473</v>
      </c>
      <c r="B24502" t="s">
        <v>470</v>
      </c>
      <c r="C24502">
        <v>165.73631</v>
      </c>
      <c r="D24502">
        <v>68.546301999999997</v>
      </c>
    </row>
    <row r="24503" spans="1:4" x14ac:dyDescent="0.3">
      <c r="A24503" s="1" t="s">
        <v>473</v>
      </c>
      <c r="B24503" t="s">
        <v>470</v>
      </c>
      <c r="C24503">
        <v>167.95733999999999</v>
      </c>
      <c r="D24503">
        <v>67.991054000000005</v>
      </c>
    </row>
    <row r="24504" spans="1:4" x14ac:dyDescent="0.3">
      <c r="A24504" s="1" t="s">
        <v>473</v>
      </c>
      <c r="B24504" t="s">
        <v>470</v>
      </c>
      <c r="C24504">
        <v>168.4529</v>
      </c>
      <c r="D24504">
        <v>67.838317000000004</v>
      </c>
    </row>
    <row r="24505" spans="1:4" x14ac:dyDescent="0.3">
      <c r="A24505" s="1" t="s">
        <v>473</v>
      </c>
      <c r="B24505" t="s">
        <v>470</v>
      </c>
      <c r="C24505">
        <v>168.98241999999999</v>
      </c>
      <c r="D24505">
        <v>67.734782999999993</v>
      </c>
    </row>
    <row r="24506" spans="1:4" x14ac:dyDescent="0.3">
      <c r="A24506" s="1" t="s">
        <v>473</v>
      </c>
      <c r="B24506" t="s">
        <v>470</v>
      </c>
      <c r="C24506">
        <v>169.49336</v>
      </c>
      <c r="D24506">
        <v>67.621403999999998</v>
      </c>
    </row>
    <row r="24507" spans="1:4" x14ac:dyDescent="0.3">
      <c r="A24507" s="1" t="s">
        <v>473</v>
      </c>
      <c r="B24507" t="s">
        <v>470</v>
      </c>
      <c r="C24507">
        <v>170.00749999999999</v>
      </c>
      <c r="D24507">
        <v>67.492778000000001</v>
      </c>
    </row>
    <row r="24508" spans="1:4" x14ac:dyDescent="0.3">
      <c r="A24508" s="1" t="s">
        <v>473</v>
      </c>
      <c r="B24508" t="s">
        <v>470</v>
      </c>
      <c r="C24508">
        <v>171.49249</v>
      </c>
      <c r="D24508">
        <v>67.183683000000002</v>
      </c>
    </row>
    <row r="24509" spans="1:4" x14ac:dyDescent="0.3">
      <c r="A24509" s="1" t="s">
        <v>473</v>
      </c>
      <c r="B24509" t="s">
        <v>470</v>
      </c>
      <c r="C24509">
        <v>172.99733000000001</v>
      </c>
      <c r="D24509">
        <v>66.951790000000003</v>
      </c>
    </row>
    <row r="24510" spans="1:4" x14ac:dyDescent="0.3">
      <c r="A24510" s="1" t="s">
        <v>473</v>
      </c>
      <c r="B24510" t="s">
        <v>470</v>
      </c>
      <c r="C24510">
        <v>173.51084</v>
      </c>
      <c r="D24510">
        <v>66.911199999999994</v>
      </c>
    </row>
    <row r="24511" spans="1:4" x14ac:dyDescent="0.3">
      <c r="A24511" s="1" t="s">
        <v>473</v>
      </c>
      <c r="B24511" t="s">
        <v>470</v>
      </c>
      <c r="C24511">
        <v>174.02242000000001</v>
      </c>
      <c r="D24511">
        <v>66.894819999999996</v>
      </c>
    </row>
    <row r="24512" spans="1:4" x14ac:dyDescent="0.3">
      <c r="A24512" s="1" t="s">
        <v>473</v>
      </c>
      <c r="B24512" t="s">
        <v>470</v>
      </c>
      <c r="C24512">
        <v>174.23437000000001</v>
      </c>
      <c r="D24512">
        <v>66.850449999999995</v>
      </c>
    </row>
    <row r="24513" spans="1:4" x14ac:dyDescent="0.3">
      <c r="A24513" s="1" t="s">
        <v>473</v>
      </c>
      <c r="B24513" t="s">
        <v>470</v>
      </c>
      <c r="C24513">
        <v>174.44954000000001</v>
      </c>
      <c r="D24513">
        <v>66.823660000000004</v>
      </c>
    </row>
    <row r="24514" spans="1:4" x14ac:dyDescent="0.3">
      <c r="A24514" s="1" t="s">
        <v>473</v>
      </c>
      <c r="B24514" t="s">
        <v>470</v>
      </c>
      <c r="C24514">
        <v>174.75461000000001</v>
      </c>
      <c r="D24514">
        <v>66.862200000000001</v>
      </c>
    </row>
    <row r="24515" spans="1:4" x14ac:dyDescent="0.3">
      <c r="A24515" s="1" t="s">
        <v>473</v>
      </c>
      <c r="B24515" t="s">
        <v>470</v>
      </c>
      <c r="C24515">
        <v>175.04750000000001</v>
      </c>
      <c r="D24515">
        <v>66.894819999999996</v>
      </c>
    </row>
    <row r="24516" spans="1:4" x14ac:dyDescent="0.3">
      <c r="A24516" s="1" t="s">
        <v>473</v>
      </c>
      <c r="B24516" t="s">
        <v>470</v>
      </c>
      <c r="C24516">
        <v>175.17563999999999</v>
      </c>
      <c r="D24516">
        <v>66.894819999999996</v>
      </c>
    </row>
    <row r="24517" spans="1:4" x14ac:dyDescent="0.3">
      <c r="A24517" s="1" t="s">
        <v>473</v>
      </c>
      <c r="B24517" t="s">
        <v>470</v>
      </c>
      <c r="C24517">
        <v>175.30376999999999</v>
      </c>
      <c r="D24517">
        <v>66.894819999999996</v>
      </c>
    </row>
    <row r="24518" spans="1:4" x14ac:dyDescent="0.3">
      <c r="A24518" s="1" t="s">
        <v>473</v>
      </c>
      <c r="B24518" t="s">
        <v>470</v>
      </c>
      <c r="C24518">
        <v>175.66767999999999</v>
      </c>
      <c r="D24518">
        <v>66.866330000000005</v>
      </c>
    </row>
    <row r="24519" spans="1:4" x14ac:dyDescent="0.3">
      <c r="A24519" s="1" t="s">
        <v>473</v>
      </c>
      <c r="B24519" t="s">
        <v>470</v>
      </c>
      <c r="C24519">
        <v>176.07258999999999</v>
      </c>
      <c r="D24519">
        <v>66.83784</v>
      </c>
    </row>
    <row r="24520" spans="1:4" x14ac:dyDescent="0.3">
      <c r="A24520" s="1" t="s">
        <v>473</v>
      </c>
      <c r="B24520" t="s">
        <v>470</v>
      </c>
      <c r="C24520">
        <v>176.24279000000001</v>
      </c>
      <c r="D24520">
        <v>66.863799999999998</v>
      </c>
    </row>
    <row r="24521" spans="1:4" x14ac:dyDescent="0.3">
      <c r="A24521" s="1" t="s">
        <v>473</v>
      </c>
      <c r="B24521" t="s">
        <v>470</v>
      </c>
      <c r="C24521">
        <v>176.41427999999999</v>
      </c>
      <c r="D24521">
        <v>66.894819999999996</v>
      </c>
    </row>
    <row r="24522" spans="1:4" x14ac:dyDescent="0.3">
      <c r="A24522" s="1" t="s">
        <v>473</v>
      </c>
      <c r="B24522" t="s">
        <v>470</v>
      </c>
      <c r="C24522">
        <v>177.01193000000001</v>
      </c>
      <c r="D24522">
        <v>66.902720000000002</v>
      </c>
    </row>
    <row r="24523" spans="1:4" x14ac:dyDescent="0.3">
      <c r="A24523" s="1" t="s">
        <v>473</v>
      </c>
      <c r="B24523" t="s">
        <v>470</v>
      </c>
      <c r="C24523">
        <v>177.61021</v>
      </c>
      <c r="D24523">
        <v>66.894819999999996</v>
      </c>
    </row>
    <row r="24524" spans="1:4" x14ac:dyDescent="0.3">
      <c r="A24524" s="1" t="s">
        <v>473</v>
      </c>
      <c r="B24524" t="s">
        <v>470</v>
      </c>
      <c r="C24524">
        <v>177.78201999999999</v>
      </c>
      <c r="D24524">
        <v>66.895291</v>
      </c>
    </row>
    <row r="24525" spans="1:4" x14ac:dyDescent="0.3">
      <c r="A24525" s="1" t="s">
        <v>473</v>
      </c>
      <c r="B24525" t="s">
        <v>470</v>
      </c>
      <c r="C24525">
        <v>177.95191</v>
      </c>
      <c r="D24525">
        <v>66.909091000000004</v>
      </c>
    </row>
    <row r="24526" spans="1:4" x14ac:dyDescent="0.3">
      <c r="A24526" s="1" t="s">
        <v>473</v>
      </c>
      <c r="B24526" t="s">
        <v>470</v>
      </c>
      <c r="C24526">
        <v>178.16291000000001</v>
      </c>
      <c r="D24526">
        <v>66.948190999999994</v>
      </c>
    </row>
    <row r="24527" spans="1:4" x14ac:dyDescent="0.3">
      <c r="A24527" s="1" t="s">
        <v>473</v>
      </c>
      <c r="B24527" t="s">
        <v>470</v>
      </c>
      <c r="C24527">
        <v>178.37903</v>
      </c>
      <c r="D24527">
        <v>66.980241000000007</v>
      </c>
    </row>
    <row r="24528" spans="1:4" x14ac:dyDescent="0.3">
      <c r="A24528" s="1" t="s">
        <v>473</v>
      </c>
      <c r="B24528" t="s">
        <v>470</v>
      </c>
      <c r="C24528">
        <v>166.07802000000001</v>
      </c>
      <c r="D24528">
        <v>68.432443000000006</v>
      </c>
    </row>
    <row r="24529" spans="1:4" x14ac:dyDescent="0.3">
      <c r="A24529" s="1" t="s">
        <v>473</v>
      </c>
      <c r="B24529" t="s">
        <v>470</v>
      </c>
      <c r="C24529">
        <v>166.88955000000001</v>
      </c>
      <c r="D24529">
        <v>68.218884000000003</v>
      </c>
    </row>
    <row r="24530" spans="1:4" x14ac:dyDescent="0.3">
      <c r="A24530" s="1" t="s">
        <v>473</v>
      </c>
      <c r="B24530" t="s">
        <v>470</v>
      </c>
      <c r="C24530">
        <v>167.70106999999999</v>
      </c>
      <c r="D24530">
        <v>68.005324999999999</v>
      </c>
    </row>
    <row r="24531" spans="1:4" x14ac:dyDescent="0.3">
      <c r="A24531" s="1" t="s">
        <v>473</v>
      </c>
      <c r="B24531" t="s">
        <v>471</v>
      </c>
      <c r="C24531">
        <v>68.695069000000004</v>
      </c>
      <c r="D24531">
        <v>105.29017</v>
      </c>
    </row>
    <row r="24532" spans="1:4" x14ac:dyDescent="0.3">
      <c r="A24532" s="1" t="s">
        <v>473</v>
      </c>
      <c r="B24532" t="s">
        <v>471</v>
      </c>
      <c r="C24532">
        <v>69.496536000000006</v>
      </c>
      <c r="D24532">
        <v>105.53734</v>
      </c>
    </row>
    <row r="24533" spans="1:4" x14ac:dyDescent="0.3">
      <c r="A24533" s="1" t="s">
        <v>473</v>
      </c>
      <c r="B24533" t="s">
        <v>471</v>
      </c>
      <c r="C24533">
        <v>70.332288000000005</v>
      </c>
      <c r="D24533">
        <v>105.63694</v>
      </c>
    </row>
    <row r="24534" spans="1:4" x14ac:dyDescent="0.3">
      <c r="A24534" s="1" t="s">
        <v>473</v>
      </c>
      <c r="B24534" t="s">
        <v>471</v>
      </c>
      <c r="C24534">
        <v>71.182310999999999</v>
      </c>
      <c r="D24534">
        <v>105.66994</v>
      </c>
    </row>
    <row r="24535" spans="1:4" x14ac:dyDescent="0.3">
      <c r="A24535" s="1" t="s">
        <v>473</v>
      </c>
      <c r="B24535" t="s">
        <v>471</v>
      </c>
      <c r="C24535">
        <v>72.026591999999994</v>
      </c>
      <c r="D24535">
        <v>105.71724</v>
      </c>
    </row>
    <row r="24536" spans="1:4" x14ac:dyDescent="0.3">
      <c r="A24536" s="1" t="s">
        <v>473</v>
      </c>
      <c r="B24536" t="s">
        <v>471</v>
      </c>
      <c r="C24536">
        <v>72.558872999999906</v>
      </c>
      <c r="D24536">
        <v>105.75624000000001</v>
      </c>
    </row>
    <row r="24537" spans="1:4" x14ac:dyDescent="0.3">
      <c r="A24537" s="1" t="s">
        <v>473</v>
      </c>
      <c r="B24537" t="s">
        <v>471</v>
      </c>
      <c r="C24537">
        <v>73.091568999999893</v>
      </c>
      <c r="D24537">
        <v>105.76944</v>
      </c>
    </row>
    <row r="24538" spans="1:4" x14ac:dyDescent="0.3">
      <c r="A24538" s="1" t="s">
        <v>473</v>
      </c>
      <c r="B24538" t="s">
        <v>471</v>
      </c>
      <c r="C24538">
        <v>73.625674999999902</v>
      </c>
      <c r="D24538">
        <v>105.75654</v>
      </c>
    </row>
    <row r="24539" spans="1:4" x14ac:dyDescent="0.3">
      <c r="A24539" s="1" t="s">
        <v>473</v>
      </c>
      <c r="B24539" t="s">
        <v>471</v>
      </c>
      <c r="C24539">
        <v>74.162183999999897</v>
      </c>
      <c r="D24539">
        <v>105.71724</v>
      </c>
    </row>
    <row r="24540" spans="1:4" x14ac:dyDescent="0.3">
      <c r="A24540" s="1" t="s">
        <v>473</v>
      </c>
      <c r="B24540" t="s">
        <v>471</v>
      </c>
      <c r="C24540">
        <v>74.630636999999894</v>
      </c>
      <c r="D24540">
        <v>105.64234</v>
      </c>
    </row>
    <row r="24541" spans="1:4" x14ac:dyDescent="0.3">
      <c r="A24541" s="1" t="s">
        <v>473</v>
      </c>
      <c r="B24541" t="s">
        <v>471</v>
      </c>
      <c r="C24541">
        <v>75.095245999999904</v>
      </c>
      <c r="D24541">
        <v>105.54232</v>
      </c>
    </row>
    <row r="24542" spans="1:4" x14ac:dyDescent="0.3">
      <c r="A24542" s="1" t="s">
        <v>473</v>
      </c>
      <c r="B24542" t="s">
        <v>471</v>
      </c>
      <c r="C24542">
        <v>75.563153999999898</v>
      </c>
      <c r="D24542">
        <v>105.46572</v>
      </c>
    </row>
    <row r="24543" spans="1:4" x14ac:dyDescent="0.3">
      <c r="A24543" s="1" t="s">
        <v>473</v>
      </c>
      <c r="B24543" t="s">
        <v>471</v>
      </c>
      <c r="C24543">
        <v>76.041504999999901</v>
      </c>
      <c r="D24543">
        <v>105.46071999999999</v>
      </c>
    </row>
    <row r="24544" spans="1:4" x14ac:dyDescent="0.3">
      <c r="A24544" s="1" t="s">
        <v>473</v>
      </c>
      <c r="B24544" t="s">
        <v>471</v>
      </c>
      <c r="C24544">
        <v>76.425875999999903</v>
      </c>
      <c r="D24544">
        <v>105.51172</v>
      </c>
    </row>
    <row r="24545" spans="1:4" x14ac:dyDescent="0.3">
      <c r="A24545" s="1" t="s">
        <v>473</v>
      </c>
      <c r="B24545" t="s">
        <v>471</v>
      </c>
      <c r="C24545">
        <v>76.811502999999902</v>
      </c>
      <c r="D24545">
        <v>105.58082</v>
      </c>
    </row>
    <row r="24546" spans="1:4" x14ac:dyDescent="0.3">
      <c r="A24546" s="1" t="s">
        <v>473</v>
      </c>
      <c r="B24546" t="s">
        <v>471</v>
      </c>
      <c r="C24546">
        <v>77.196537999999904</v>
      </c>
      <c r="D24546">
        <v>105.65402</v>
      </c>
    </row>
    <row r="24547" spans="1:4" x14ac:dyDescent="0.3">
      <c r="A24547" s="1" t="s">
        <v>473</v>
      </c>
      <c r="B24547" t="s">
        <v>471</v>
      </c>
      <c r="C24547">
        <v>77.579130999999904</v>
      </c>
      <c r="D24547">
        <v>105.71702000000001</v>
      </c>
    </row>
    <row r="24548" spans="1:4" x14ac:dyDescent="0.3">
      <c r="A24548" s="1" t="s">
        <v>473</v>
      </c>
      <c r="B24548" t="s">
        <v>471</v>
      </c>
      <c r="C24548">
        <v>78.432050999999902</v>
      </c>
      <c r="D24548">
        <v>105.85466</v>
      </c>
    </row>
    <row r="24549" spans="1:4" x14ac:dyDescent="0.3">
      <c r="A24549" s="1" t="s">
        <v>473</v>
      </c>
      <c r="B24549" t="s">
        <v>471</v>
      </c>
      <c r="C24549">
        <v>79.284369999999896</v>
      </c>
      <c r="D24549">
        <v>106.01536</v>
      </c>
    </row>
    <row r="24550" spans="1:4" x14ac:dyDescent="0.3">
      <c r="A24550" s="1" t="s">
        <v>473</v>
      </c>
      <c r="B24550" t="s">
        <v>471</v>
      </c>
      <c r="C24550">
        <v>80.138305999999901</v>
      </c>
      <c r="D24550">
        <v>106.17639</v>
      </c>
    </row>
    <row r="24551" spans="1:4" x14ac:dyDescent="0.3">
      <c r="A24551" s="1" t="s">
        <v>473</v>
      </c>
      <c r="B24551" t="s">
        <v>471</v>
      </c>
      <c r="C24551">
        <v>80.996078999999895</v>
      </c>
      <c r="D24551">
        <v>106.31498999999999</v>
      </c>
    </row>
    <row r="24552" spans="1:4" x14ac:dyDescent="0.3">
      <c r="A24552" s="1" t="s">
        <v>473</v>
      </c>
      <c r="B24552" t="s">
        <v>471</v>
      </c>
      <c r="C24552">
        <v>81.499959999999902</v>
      </c>
      <c r="D24552">
        <v>106.40219</v>
      </c>
    </row>
    <row r="24553" spans="1:4" x14ac:dyDescent="0.3">
      <c r="A24553" s="1" t="s">
        <v>473</v>
      </c>
      <c r="B24553" t="s">
        <v>471</v>
      </c>
      <c r="C24553">
        <v>82.019336999999894</v>
      </c>
      <c r="D24553">
        <v>106.50109</v>
      </c>
    </row>
    <row r="24554" spans="1:4" x14ac:dyDescent="0.3">
      <c r="A24554" s="1" t="s">
        <v>473</v>
      </c>
      <c r="B24554" t="s">
        <v>471</v>
      </c>
      <c r="C24554">
        <v>82.539626999999896</v>
      </c>
      <c r="D24554">
        <v>106.57098999999999</v>
      </c>
    </row>
    <row r="24555" spans="1:4" x14ac:dyDescent="0.3">
      <c r="A24555" s="1" t="s">
        <v>473</v>
      </c>
      <c r="B24555" t="s">
        <v>471</v>
      </c>
      <c r="C24555">
        <v>83.046246999999894</v>
      </c>
      <c r="D24555">
        <v>106.57127</v>
      </c>
    </row>
    <row r="24556" spans="1:4" x14ac:dyDescent="0.3">
      <c r="A24556" s="1" t="s">
        <v>473</v>
      </c>
      <c r="B24556" t="s">
        <v>471</v>
      </c>
      <c r="C24556">
        <v>83.7609139999999</v>
      </c>
      <c r="D24556">
        <v>106.43503</v>
      </c>
    </row>
    <row r="24557" spans="1:4" x14ac:dyDescent="0.3">
      <c r="A24557" s="1" t="s">
        <v>473</v>
      </c>
      <c r="B24557" t="s">
        <v>471</v>
      </c>
      <c r="C24557">
        <v>84.468091999999899</v>
      </c>
      <c r="D24557">
        <v>106.18941</v>
      </c>
    </row>
    <row r="24558" spans="1:4" x14ac:dyDescent="0.3">
      <c r="A24558" s="1" t="s">
        <v>473</v>
      </c>
      <c r="B24558" t="s">
        <v>471</v>
      </c>
      <c r="C24558">
        <v>85.147737999999904</v>
      </c>
      <c r="D24558">
        <v>105.87141</v>
      </c>
    </row>
    <row r="24559" spans="1:4" x14ac:dyDescent="0.3">
      <c r="A24559" s="1" t="s">
        <v>473</v>
      </c>
      <c r="B24559" t="s">
        <v>471</v>
      </c>
      <c r="C24559">
        <v>85.779804999999996</v>
      </c>
      <c r="D24559">
        <v>105.518</v>
      </c>
    </row>
    <row r="24560" spans="1:4" x14ac:dyDescent="0.3">
      <c r="A24560" s="1" t="s">
        <v>473</v>
      </c>
      <c r="B24560" t="s">
        <v>471</v>
      </c>
      <c r="C24560">
        <v>86.918087</v>
      </c>
      <c r="D24560">
        <v>104.76067</v>
      </c>
    </row>
    <row r="24561" spans="1:4" x14ac:dyDescent="0.3">
      <c r="A24561" s="1" t="s">
        <v>473</v>
      </c>
      <c r="B24561" t="s">
        <v>471</v>
      </c>
      <c r="C24561">
        <v>87.997179000000003</v>
      </c>
      <c r="D24561">
        <v>103.86281</v>
      </c>
    </row>
    <row r="24562" spans="1:4" x14ac:dyDescent="0.3">
      <c r="A24562" s="1" t="s">
        <v>473</v>
      </c>
      <c r="B24562" t="s">
        <v>471</v>
      </c>
      <c r="C24562">
        <v>88.939278000000002</v>
      </c>
      <c r="D24562">
        <v>102.83856</v>
      </c>
    </row>
    <row r="24563" spans="1:4" x14ac:dyDescent="0.3">
      <c r="A24563" s="1" t="s">
        <v>473</v>
      </c>
      <c r="B24563" t="s">
        <v>471</v>
      </c>
      <c r="C24563">
        <v>89.666582000000005</v>
      </c>
      <c r="D24563">
        <v>101.70211999999999</v>
      </c>
    </row>
    <row r="24564" spans="1:4" x14ac:dyDescent="0.3">
      <c r="A24564" s="1" t="s">
        <v>473</v>
      </c>
      <c r="B24564" t="s">
        <v>471</v>
      </c>
      <c r="C24564">
        <v>89.721952000000002</v>
      </c>
      <c r="D24564">
        <v>101.58457</v>
      </c>
    </row>
    <row r="24565" spans="1:4" x14ac:dyDescent="0.3">
      <c r="A24565" s="1" t="s">
        <v>473</v>
      </c>
      <c r="B24565" t="s">
        <v>471</v>
      </c>
      <c r="C24565">
        <v>89.767861999999994</v>
      </c>
      <c r="D24565">
        <v>101.47927</v>
      </c>
    </row>
    <row r="24566" spans="1:4" x14ac:dyDescent="0.3">
      <c r="A24566" s="1" t="s">
        <v>473</v>
      </c>
      <c r="B24566" t="s">
        <v>471</v>
      </c>
      <c r="C24566">
        <v>89.812961999999999</v>
      </c>
      <c r="D24566">
        <v>101.37862</v>
      </c>
    </row>
    <row r="24567" spans="1:4" x14ac:dyDescent="0.3">
      <c r="A24567" s="1" t="s">
        <v>473</v>
      </c>
      <c r="B24567" t="s">
        <v>471</v>
      </c>
      <c r="C24567">
        <v>89.865881999999999</v>
      </c>
      <c r="D24567">
        <v>101.27500000000001</v>
      </c>
    </row>
    <row r="24568" spans="1:4" x14ac:dyDescent="0.3">
      <c r="A24568" s="1" t="s">
        <v>473</v>
      </c>
      <c r="B24568" t="s">
        <v>471</v>
      </c>
      <c r="C24568">
        <v>89.939232000000004</v>
      </c>
      <c r="D24568">
        <v>101.14507</v>
      </c>
    </row>
    <row r="24569" spans="1:4" x14ac:dyDescent="0.3">
      <c r="A24569" s="1" t="s">
        <v>473</v>
      </c>
      <c r="B24569" t="s">
        <v>471</v>
      </c>
      <c r="C24569">
        <v>90.010651999999993</v>
      </c>
      <c r="D24569">
        <v>101.01969</v>
      </c>
    </row>
    <row r="24570" spans="1:4" x14ac:dyDescent="0.3">
      <c r="A24570" s="1" t="s">
        <v>473</v>
      </c>
      <c r="B24570" t="s">
        <v>471</v>
      </c>
      <c r="C24570">
        <v>90.080882000000003</v>
      </c>
      <c r="D24570">
        <v>100.89384</v>
      </c>
    </row>
    <row r="24571" spans="1:4" x14ac:dyDescent="0.3">
      <c r="A24571" s="1" t="s">
        <v>473</v>
      </c>
      <c r="B24571" t="s">
        <v>471</v>
      </c>
      <c r="C24571">
        <v>90.150682000000003</v>
      </c>
      <c r="D24571">
        <v>100.76246</v>
      </c>
    </row>
    <row r="24572" spans="1:4" x14ac:dyDescent="0.3">
      <c r="A24572" s="1" t="s">
        <v>473</v>
      </c>
      <c r="B24572" t="s">
        <v>471</v>
      </c>
      <c r="C24572">
        <v>90.378094000000004</v>
      </c>
      <c r="D24572">
        <v>100.39865</v>
      </c>
    </row>
    <row r="24573" spans="1:4" x14ac:dyDescent="0.3">
      <c r="A24573" s="1" t="s">
        <v>473</v>
      </c>
      <c r="B24573" t="s">
        <v>471</v>
      </c>
      <c r="C24573">
        <v>90.654863000000006</v>
      </c>
      <c r="D24573">
        <v>100.08345</v>
      </c>
    </row>
    <row r="24574" spans="1:4" x14ac:dyDescent="0.3">
      <c r="A24574" s="1" t="s">
        <v>473</v>
      </c>
      <c r="B24574" t="s">
        <v>471</v>
      </c>
      <c r="C24574">
        <v>90.974958000000001</v>
      </c>
      <c r="D24574">
        <v>99.808774999999997</v>
      </c>
    </row>
    <row r="24575" spans="1:4" x14ac:dyDescent="0.3">
      <c r="A24575" s="1" t="s">
        <v>473</v>
      </c>
      <c r="B24575" t="s">
        <v>471</v>
      </c>
      <c r="C24575">
        <v>91.332347999999996</v>
      </c>
      <c r="D24575">
        <v>99.566535000000002</v>
      </c>
    </row>
    <row r="24576" spans="1:4" x14ac:dyDescent="0.3">
      <c r="A24576" s="1" t="s">
        <v>473</v>
      </c>
      <c r="B24576" t="s">
        <v>471</v>
      </c>
      <c r="C24576">
        <v>91.477446999999998</v>
      </c>
      <c r="D24576">
        <v>99.480135000000004</v>
      </c>
    </row>
    <row r="24577" spans="1:4" x14ac:dyDescent="0.3">
      <c r="A24577" s="1" t="s">
        <v>473</v>
      </c>
      <c r="B24577" t="s">
        <v>471</v>
      </c>
      <c r="C24577">
        <v>91.638090000000005</v>
      </c>
      <c r="D24577">
        <v>99.385435000000001</v>
      </c>
    </row>
    <row r="24578" spans="1:4" x14ac:dyDescent="0.3">
      <c r="A24578" s="1" t="s">
        <v>473</v>
      </c>
      <c r="B24578" t="s">
        <v>471</v>
      </c>
      <c r="C24578">
        <v>91.795354000000003</v>
      </c>
      <c r="D24578">
        <v>99.288835000000006</v>
      </c>
    </row>
    <row r="24579" spans="1:4" x14ac:dyDescent="0.3">
      <c r="A24579" s="1" t="s">
        <v>473</v>
      </c>
      <c r="B24579" t="s">
        <v>471</v>
      </c>
      <c r="C24579">
        <v>91.930313999999996</v>
      </c>
      <c r="D24579">
        <v>99.196635000000001</v>
      </c>
    </row>
    <row r="24580" spans="1:4" x14ac:dyDescent="0.3">
      <c r="A24580" s="1" t="s">
        <v>473</v>
      </c>
      <c r="B24580" t="s">
        <v>471</v>
      </c>
      <c r="C24580">
        <v>92.015804000000003</v>
      </c>
      <c r="D24580">
        <v>99.126234999999994</v>
      </c>
    </row>
    <row r="24581" spans="1:4" x14ac:dyDescent="0.3">
      <c r="A24581" s="1" t="s">
        <v>473</v>
      </c>
      <c r="B24581" t="s">
        <v>471</v>
      </c>
      <c r="C24581">
        <v>92.090204</v>
      </c>
      <c r="D24581">
        <v>99.057434999999998</v>
      </c>
    </row>
    <row r="24582" spans="1:4" x14ac:dyDescent="0.3">
      <c r="A24582" s="1" t="s">
        <v>473</v>
      </c>
      <c r="B24582" t="s">
        <v>471</v>
      </c>
      <c r="C24582">
        <v>92.162974000000006</v>
      </c>
      <c r="D24582">
        <v>98.990534999999994</v>
      </c>
    </row>
    <row r="24583" spans="1:4" x14ac:dyDescent="0.3">
      <c r="A24583" s="1" t="s">
        <v>473</v>
      </c>
      <c r="B24583" t="s">
        <v>471</v>
      </c>
      <c r="C24583">
        <v>92.243564000000006</v>
      </c>
      <c r="D24583">
        <v>98.925835000000006</v>
      </c>
    </row>
    <row r="24584" spans="1:4" x14ac:dyDescent="0.3">
      <c r="A24584" s="1" t="s">
        <v>473</v>
      </c>
      <c r="B24584" t="s">
        <v>471</v>
      </c>
      <c r="C24584">
        <v>92.272034000000005</v>
      </c>
      <c r="D24584">
        <v>98.915135000000006</v>
      </c>
    </row>
    <row r="24585" spans="1:4" x14ac:dyDescent="0.3">
      <c r="A24585" s="1" t="s">
        <v>473</v>
      </c>
      <c r="B24585" t="s">
        <v>471</v>
      </c>
      <c r="C24585">
        <v>92.300504000000004</v>
      </c>
      <c r="D24585">
        <v>98.904435000000007</v>
      </c>
    </row>
    <row r="24586" spans="1:4" x14ac:dyDescent="0.3">
      <c r="A24586" s="1" t="s">
        <v>473</v>
      </c>
      <c r="B24586" t="s">
        <v>471</v>
      </c>
      <c r="C24586">
        <v>92.328974000000002</v>
      </c>
      <c r="D24586">
        <v>98.893735000000007</v>
      </c>
    </row>
    <row r="24587" spans="1:4" x14ac:dyDescent="0.3">
      <c r="A24587" s="1" t="s">
        <v>473</v>
      </c>
      <c r="B24587" t="s">
        <v>471</v>
      </c>
      <c r="C24587">
        <v>92.357444000000001</v>
      </c>
      <c r="D24587">
        <v>98.883035000000007</v>
      </c>
    </row>
    <row r="24588" spans="1:4" x14ac:dyDescent="0.3">
      <c r="A24588" s="1" t="s">
        <v>473</v>
      </c>
      <c r="B24588" t="s">
        <v>471</v>
      </c>
      <c r="C24588">
        <v>92.528169000000005</v>
      </c>
      <c r="D24588">
        <v>98.882554999999996</v>
      </c>
    </row>
    <row r="24589" spans="1:4" x14ac:dyDescent="0.3">
      <c r="A24589" s="1" t="s">
        <v>473</v>
      </c>
      <c r="B24589" t="s">
        <v>471</v>
      </c>
      <c r="C24589">
        <v>92.792264000000003</v>
      </c>
      <c r="D24589">
        <v>98.864954999999995</v>
      </c>
    </row>
    <row r="24590" spans="1:4" x14ac:dyDescent="0.3">
      <c r="A24590" s="1" t="s">
        <v>473</v>
      </c>
      <c r="B24590" t="s">
        <v>471</v>
      </c>
      <c r="C24590">
        <v>93.111057000000002</v>
      </c>
      <c r="D24590">
        <v>98.834554999999995</v>
      </c>
    </row>
    <row r="24591" spans="1:4" x14ac:dyDescent="0.3">
      <c r="A24591" s="1" t="s">
        <v>473</v>
      </c>
      <c r="B24591" t="s">
        <v>471</v>
      </c>
      <c r="C24591">
        <v>93.458744999999993</v>
      </c>
      <c r="D24591">
        <v>98.806754999999995</v>
      </c>
    </row>
    <row r="24592" spans="1:4" x14ac:dyDescent="0.3">
      <c r="A24592" s="1" t="s">
        <v>473</v>
      </c>
      <c r="B24592" t="s">
        <v>471</v>
      </c>
      <c r="C24592">
        <v>93.809523999999996</v>
      </c>
      <c r="D24592">
        <v>98.796755000000005</v>
      </c>
    </row>
    <row r="24593" spans="1:4" x14ac:dyDescent="0.3">
      <c r="A24593" s="1" t="s">
        <v>473</v>
      </c>
      <c r="B24593" t="s">
        <v>471</v>
      </c>
      <c r="C24593">
        <v>94.600334000000004</v>
      </c>
      <c r="D24593">
        <v>98.802755000000005</v>
      </c>
    </row>
    <row r="24594" spans="1:4" x14ac:dyDescent="0.3">
      <c r="A24594" s="1" t="s">
        <v>473</v>
      </c>
      <c r="B24594" t="s">
        <v>471</v>
      </c>
      <c r="C24594">
        <v>95.388261</v>
      </c>
      <c r="D24594">
        <v>98.802075000000002</v>
      </c>
    </row>
    <row r="24595" spans="1:4" x14ac:dyDescent="0.3">
      <c r="A24595" s="1" t="s">
        <v>473</v>
      </c>
      <c r="B24595" t="s">
        <v>471</v>
      </c>
      <c r="C24595">
        <v>96.176987999999994</v>
      </c>
      <c r="D24595">
        <v>98.799075000000002</v>
      </c>
    </row>
    <row r="24596" spans="1:4" x14ac:dyDescent="0.3">
      <c r="A24596" s="1" t="s">
        <v>473</v>
      </c>
      <c r="B24596" t="s">
        <v>471</v>
      </c>
      <c r="C24596">
        <v>96.970200999999904</v>
      </c>
      <c r="D24596">
        <v>98.797075000000007</v>
      </c>
    </row>
    <row r="24597" spans="1:4" x14ac:dyDescent="0.3">
      <c r="A24597" s="1" t="s">
        <v>473</v>
      </c>
      <c r="B24597" t="s">
        <v>471</v>
      </c>
      <c r="C24597">
        <v>98.469480999999902</v>
      </c>
      <c r="D24597">
        <v>98.770375000000001</v>
      </c>
    </row>
    <row r="24598" spans="1:4" x14ac:dyDescent="0.3">
      <c r="A24598" s="1" t="s">
        <v>473</v>
      </c>
      <c r="B24598" t="s">
        <v>471</v>
      </c>
      <c r="C24598">
        <v>99.964837999999901</v>
      </c>
      <c r="D24598">
        <v>98.711675</v>
      </c>
    </row>
    <row r="24599" spans="1:4" x14ac:dyDescent="0.3">
      <c r="A24599" s="1" t="s">
        <v>473</v>
      </c>
      <c r="B24599" t="s">
        <v>471</v>
      </c>
      <c r="C24599">
        <v>101.457799999999</v>
      </c>
      <c r="D24599">
        <v>98.652974999999998</v>
      </c>
    </row>
    <row r="24600" spans="1:4" x14ac:dyDescent="0.3">
      <c r="A24600" s="1" t="s">
        <v>473</v>
      </c>
      <c r="B24600" t="s">
        <v>471</v>
      </c>
      <c r="C24600">
        <v>102.949869999999</v>
      </c>
      <c r="D24600">
        <v>98.626275000000007</v>
      </c>
    </row>
    <row r="24601" spans="1:4" x14ac:dyDescent="0.3">
      <c r="A24601" s="1" t="s">
        <v>473</v>
      </c>
      <c r="B24601" t="s">
        <v>471</v>
      </c>
      <c r="C24601">
        <v>103.328749999999</v>
      </c>
      <c r="D24601">
        <v>98.639574999999994</v>
      </c>
    </row>
    <row r="24602" spans="1:4" x14ac:dyDescent="0.3">
      <c r="A24602" s="1" t="s">
        <v>473</v>
      </c>
      <c r="B24602" t="s">
        <v>471</v>
      </c>
      <c r="C24602">
        <v>103.719319999999</v>
      </c>
      <c r="D24602">
        <v>98.668975000000003</v>
      </c>
    </row>
    <row r="24603" spans="1:4" x14ac:dyDescent="0.3">
      <c r="A24603" s="1" t="s">
        <v>473</v>
      </c>
      <c r="B24603" t="s">
        <v>471</v>
      </c>
      <c r="C24603">
        <v>104.109569999999</v>
      </c>
      <c r="D24603">
        <v>98.698374999999999</v>
      </c>
    </row>
    <row r="24604" spans="1:4" x14ac:dyDescent="0.3">
      <c r="A24604" s="1" t="s">
        <v>473</v>
      </c>
      <c r="B24604" t="s">
        <v>471</v>
      </c>
      <c r="C24604">
        <v>104.487489999999</v>
      </c>
      <c r="D24604">
        <v>98.711675</v>
      </c>
    </row>
    <row r="24605" spans="1:4" x14ac:dyDescent="0.3">
      <c r="A24605" s="1" t="s">
        <v>473</v>
      </c>
      <c r="B24605" t="s">
        <v>471</v>
      </c>
      <c r="C24605">
        <v>104.68401999999899</v>
      </c>
      <c r="D24605">
        <v>98.716674999999995</v>
      </c>
    </row>
    <row r="24606" spans="1:4" x14ac:dyDescent="0.3">
      <c r="A24606" s="1" t="s">
        <v>473</v>
      </c>
      <c r="B24606" t="s">
        <v>471</v>
      </c>
      <c r="C24606">
        <v>104.866129999999</v>
      </c>
      <c r="D24606">
        <v>98.725674999999995</v>
      </c>
    </row>
    <row r="24607" spans="1:4" x14ac:dyDescent="0.3">
      <c r="A24607" s="1" t="s">
        <v>473</v>
      </c>
      <c r="B24607" t="s">
        <v>471</v>
      </c>
      <c r="C24607">
        <v>105.05112999999901</v>
      </c>
      <c r="D24607">
        <v>98.731674999999996</v>
      </c>
    </row>
    <row r="24608" spans="1:4" x14ac:dyDescent="0.3">
      <c r="A24608" s="1" t="s">
        <v>473</v>
      </c>
      <c r="B24608" t="s">
        <v>471</v>
      </c>
      <c r="C24608">
        <v>105.256309999999</v>
      </c>
      <c r="D24608">
        <v>98.726675</v>
      </c>
    </row>
    <row r="24609" spans="1:4" x14ac:dyDescent="0.3">
      <c r="A24609" s="1" t="s">
        <v>473</v>
      </c>
      <c r="B24609" t="s">
        <v>471</v>
      </c>
      <c r="C24609">
        <v>105.367849999999</v>
      </c>
      <c r="D24609">
        <v>98.720675</v>
      </c>
    </row>
    <row r="24610" spans="1:4" x14ac:dyDescent="0.3">
      <c r="A24610" s="1" t="s">
        <v>473</v>
      </c>
      <c r="B24610" t="s">
        <v>471</v>
      </c>
      <c r="C24610">
        <v>105.470179999999</v>
      </c>
      <c r="D24610">
        <v>98.715675000000005</v>
      </c>
    </row>
    <row r="24611" spans="1:4" x14ac:dyDescent="0.3">
      <c r="A24611" s="1" t="s">
        <v>473</v>
      </c>
      <c r="B24611" t="s">
        <v>471</v>
      </c>
      <c r="C24611">
        <v>105.57235999999899</v>
      </c>
      <c r="D24611">
        <v>98.712675000000004</v>
      </c>
    </row>
    <row r="24612" spans="1:4" x14ac:dyDescent="0.3">
      <c r="A24612" s="1" t="s">
        <v>473</v>
      </c>
      <c r="B24612" t="s">
        <v>471</v>
      </c>
      <c r="C24612">
        <v>105.683419999999</v>
      </c>
      <c r="D24612">
        <v>98.711675</v>
      </c>
    </row>
    <row r="24613" spans="1:4" x14ac:dyDescent="0.3">
      <c r="A24613" s="1" t="s">
        <v>473</v>
      </c>
      <c r="B24613" t="s">
        <v>471</v>
      </c>
      <c r="C24613">
        <v>106.000879999999</v>
      </c>
      <c r="D24613">
        <v>98.703675000000004</v>
      </c>
    </row>
    <row r="24614" spans="1:4" x14ac:dyDescent="0.3">
      <c r="A24614" s="1" t="s">
        <v>473</v>
      </c>
      <c r="B24614" t="s">
        <v>471</v>
      </c>
      <c r="C24614">
        <v>106.324739999999</v>
      </c>
      <c r="D24614">
        <v>98.683674999999994</v>
      </c>
    </row>
    <row r="24615" spans="1:4" x14ac:dyDescent="0.3">
      <c r="A24615" s="1" t="s">
        <v>473</v>
      </c>
      <c r="B24615" t="s">
        <v>471</v>
      </c>
      <c r="C24615">
        <v>106.648279999999</v>
      </c>
      <c r="D24615">
        <v>98.656175000000005</v>
      </c>
    </row>
    <row r="24616" spans="1:4" x14ac:dyDescent="0.3">
      <c r="A24616" s="1" t="s">
        <v>473</v>
      </c>
      <c r="B24616" t="s">
        <v>471</v>
      </c>
      <c r="C24616">
        <v>106.964779999999</v>
      </c>
      <c r="D24616">
        <v>98.625874999999994</v>
      </c>
    </row>
    <row r="24617" spans="1:4" x14ac:dyDescent="0.3">
      <c r="A24617" s="1" t="s">
        <v>473</v>
      </c>
      <c r="B24617" t="s">
        <v>471</v>
      </c>
      <c r="C24617">
        <v>107.621089999999</v>
      </c>
      <c r="D24617">
        <v>98.590575000000001</v>
      </c>
    </row>
    <row r="24618" spans="1:4" x14ac:dyDescent="0.3">
      <c r="A24618" s="1" t="s">
        <v>473</v>
      </c>
      <c r="B24618" t="s">
        <v>471</v>
      </c>
      <c r="C24618">
        <v>108.287239999999</v>
      </c>
      <c r="D24618">
        <v>98.594575000000006</v>
      </c>
    </row>
    <row r="24619" spans="1:4" x14ac:dyDescent="0.3">
      <c r="A24619" s="1" t="s">
        <v>473</v>
      </c>
      <c r="B24619" t="s">
        <v>471</v>
      </c>
      <c r="C24619">
        <v>108.95419999999901</v>
      </c>
      <c r="D24619">
        <v>98.614175000000003</v>
      </c>
    </row>
    <row r="24620" spans="1:4" x14ac:dyDescent="0.3">
      <c r="A24620" s="1" t="s">
        <v>473</v>
      </c>
      <c r="B24620" t="s">
        <v>471</v>
      </c>
      <c r="C24620">
        <v>109.612909999999</v>
      </c>
      <c r="D24620">
        <v>98.625974999999997</v>
      </c>
    </row>
    <row r="24621" spans="1:4" x14ac:dyDescent="0.3">
      <c r="A24621" s="1" t="s">
        <v>473</v>
      </c>
      <c r="B24621" t="s">
        <v>472</v>
      </c>
      <c r="C24621">
        <v>131.65228999999999</v>
      </c>
      <c r="D24621">
        <v>106.80163</v>
      </c>
    </row>
    <row r="24622" spans="1:4" x14ac:dyDescent="0.3">
      <c r="A24622" s="1" t="s">
        <v>473</v>
      </c>
      <c r="B24622" t="s">
        <v>472</v>
      </c>
      <c r="C24622">
        <v>133.73524</v>
      </c>
      <c r="D24622">
        <v>106.11673999999999</v>
      </c>
    </row>
    <row r="24623" spans="1:4" x14ac:dyDescent="0.3">
      <c r="A24623" s="1" t="s">
        <v>473</v>
      </c>
      <c r="B24623" t="s">
        <v>472</v>
      </c>
      <c r="C24623">
        <v>135.83805000000001</v>
      </c>
      <c r="D24623">
        <v>105.52028</v>
      </c>
    </row>
    <row r="24624" spans="1:4" x14ac:dyDescent="0.3">
      <c r="A24624" s="1" t="s">
        <v>473</v>
      </c>
      <c r="B24624" t="s">
        <v>472</v>
      </c>
      <c r="C24624">
        <v>136.1884</v>
      </c>
      <c r="D24624">
        <v>105.48868</v>
      </c>
    </row>
    <row r="24625" spans="1:4" x14ac:dyDescent="0.3">
      <c r="A24625" s="1" t="s">
        <v>473</v>
      </c>
      <c r="B24625" t="s">
        <v>472</v>
      </c>
      <c r="C24625">
        <v>136.52144000000001</v>
      </c>
      <c r="D24625">
        <v>105.44938</v>
      </c>
    </row>
    <row r="24626" spans="1:4" x14ac:dyDescent="0.3">
      <c r="A24626" s="1" t="s">
        <v>473</v>
      </c>
      <c r="B24626" t="s">
        <v>472</v>
      </c>
      <c r="C24626">
        <v>136.65214</v>
      </c>
      <c r="D24626">
        <v>105.44138</v>
      </c>
    </row>
    <row r="24627" spans="1:4" x14ac:dyDescent="0.3">
      <c r="A24627" s="1" t="s">
        <v>473</v>
      </c>
      <c r="B24627" t="s">
        <v>472</v>
      </c>
      <c r="C24627">
        <v>136.77771000000001</v>
      </c>
      <c r="D24627">
        <v>105.43537999999999</v>
      </c>
    </row>
    <row r="24628" spans="1:4" x14ac:dyDescent="0.3">
      <c r="A24628" s="1" t="s">
        <v>473</v>
      </c>
      <c r="B24628" t="s">
        <v>472</v>
      </c>
      <c r="C24628">
        <v>137.41838999999999</v>
      </c>
      <c r="D24628">
        <v>105.34478</v>
      </c>
    </row>
    <row r="24629" spans="1:4" x14ac:dyDescent="0.3">
      <c r="A24629" s="1" t="s">
        <v>473</v>
      </c>
      <c r="B24629" t="s">
        <v>472</v>
      </c>
      <c r="C24629">
        <v>138.05906999999999</v>
      </c>
      <c r="D24629">
        <v>105.26448000000001</v>
      </c>
    </row>
    <row r="24630" spans="1:4" x14ac:dyDescent="0.3">
      <c r="A24630" s="1" t="s">
        <v>473</v>
      </c>
      <c r="B24630" t="s">
        <v>472</v>
      </c>
      <c r="C24630">
        <v>139.17053999999999</v>
      </c>
      <c r="D24630">
        <v>105.27248</v>
      </c>
    </row>
    <row r="24631" spans="1:4" x14ac:dyDescent="0.3">
      <c r="A24631" s="1" t="s">
        <v>473</v>
      </c>
      <c r="B24631" t="s">
        <v>472</v>
      </c>
      <c r="C24631">
        <v>140.28008</v>
      </c>
      <c r="D24631">
        <v>105.25018</v>
      </c>
    </row>
    <row r="24632" spans="1:4" x14ac:dyDescent="0.3">
      <c r="A24632" s="1" t="s">
        <v>473</v>
      </c>
      <c r="B24632" t="s">
        <v>472</v>
      </c>
      <c r="C24632">
        <v>141.48050000000001</v>
      </c>
      <c r="D24632">
        <v>105.06599</v>
      </c>
    </row>
    <row r="24633" spans="1:4" x14ac:dyDescent="0.3">
      <c r="A24633" s="1" t="s">
        <v>473</v>
      </c>
      <c r="B24633" t="s">
        <v>472</v>
      </c>
      <c r="C24633">
        <v>142.67195000000001</v>
      </c>
      <c r="D24633">
        <v>104.8094</v>
      </c>
    </row>
    <row r="24634" spans="1:4" x14ac:dyDescent="0.3">
      <c r="A24634" s="1" t="s">
        <v>473</v>
      </c>
      <c r="B24634" t="s">
        <v>472</v>
      </c>
      <c r="C24634">
        <v>143.52361999999999</v>
      </c>
      <c r="D24634">
        <v>104.52706999999999</v>
      </c>
    </row>
    <row r="24635" spans="1:4" x14ac:dyDescent="0.3">
      <c r="A24635" s="1" t="s">
        <v>473</v>
      </c>
      <c r="B24635" t="s">
        <v>472</v>
      </c>
      <c r="C24635">
        <v>144.38041999999999</v>
      </c>
      <c r="D24635">
        <v>104.26781</v>
      </c>
    </row>
    <row r="24636" spans="1:4" x14ac:dyDescent="0.3">
      <c r="A24636" s="1" t="s">
        <v>473</v>
      </c>
      <c r="B24636" t="s">
        <v>472</v>
      </c>
      <c r="C24636">
        <v>145.53972999999999</v>
      </c>
      <c r="D24636">
        <v>104.09023000000001</v>
      </c>
    </row>
    <row r="24637" spans="1:4" x14ac:dyDescent="0.3">
      <c r="A24637" s="1" t="s">
        <v>473</v>
      </c>
      <c r="B24637" t="s">
        <v>472</v>
      </c>
      <c r="C24637">
        <v>146.68686</v>
      </c>
      <c r="D24637">
        <v>103.86973999999999</v>
      </c>
    </row>
    <row r="24638" spans="1:4" x14ac:dyDescent="0.3">
      <c r="A24638" s="1" t="s">
        <v>473</v>
      </c>
      <c r="B24638" t="s">
        <v>472</v>
      </c>
      <c r="C24638">
        <v>148.24275</v>
      </c>
      <c r="D24638">
        <v>103.33338000000001</v>
      </c>
    </row>
    <row r="24639" spans="1:4" x14ac:dyDescent="0.3">
      <c r="A24639" s="1" t="s">
        <v>473</v>
      </c>
      <c r="B24639" t="s">
        <v>472</v>
      </c>
      <c r="C24639">
        <v>149.76211000000001</v>
      </c>
      <c r="D24639">
        <v>102.68747</v>
      </c>
    </row>
    <row r="24640" spans="1:4" x14ac:dyDescent="0.3">
      <c r="A24640" s="1" t="s">
        <v>473</v>
      </c>
      <c r="B24640" t="s">
        <v>472</v>
      </c>
      <c r="C24640">
        <v>151.32409000000001</v>
      </c>
      <c r="D24640">
        <v>101.85886000000001</v>
      </c>
    </row>
    <row r="24641" spans="1:4" x14ac:dyDescent="0.3">
      <c r="A24641" s="1" t="s">
        <v>473</v>
      </c>
      <c r="B24641" t="s">
        <v>472</v>
      </c>
      <c r="C24641">
        <v>152.73741999999999</v>
      </c>
      <c r="D24641">
        <v>100.79447999999999</v>
      </c>
    </row>
    <row r="24642" spans="1:4" x14ac:dyDescent="0.3">
      <c r="A24642" s="1" t="s">
        <v>473</v>
      </c>
      <c r="B24642" t="s">
        <v>472</v>
      </c>
      <c r="C24642">
        <v>154.66800000000001</v>
      </c>
      <c r="D24642">
        <v>98.842451999999994</v>
      </c>
    </row>
    <row r="24643" spans="1:4" x14ac:dyDescent="0.3">
      <c r="A24643" s="1" t="s">
        <v>473</v>
      </c>
      <c r="B24643" t="s">
        <v>472</v>
      </c>
      <c r="C24643">
        <v>156.85228000000001</v>
      </c>
      <c r="D24643">
        <v>97.220361999999994</v>
      </c>
    </row>
    <row r="24644" spans="1:4" x14ac:dyDescent="0.3">
      <c r="A24644" s="1" t="s">
        <v>473</v>
      </c>
      <c r="B24644" t="s">
        <v>472</v>
      </c>
      <c r="C24644">
        <v>157.23572999999999</v>
      </c>
      <c r="D24644">
        <v>97.048441999999994</v>
      </c>
    </row>
    <row r="24645" spans="1:4" x14ac:dyDescent="0.3">
      <c r="A24645" s="1" t="s">
        <v>473</v>
      </c>
      <c r="B24645" t="s">
        <v>472</v>
      </c>
      <c r="C24645">
        <v>157.62109000000001</v>
      </c>
      <c r="D24645">
        <v>96.921372000000005</v>
      </c>
    </row>
    <row r="24646" spans="1:4" x14ac:dyDescent="0.3">
      <c r="A24646" s="1" t="s">
        <v>473</v>
      </c>
      <c r="B24646" t="s">
        <v>472</v>
      </c>
      <c r="C24646">
        <v>157.79194000000001</v>
      </c>
      <c r="D24646">
        <v>96.902171999999993</v>
      </c>
    </row>
    <row r="24647" spans="1:4" x14ac:dyDescent="0.3">
      <c r="A24647" s="1" t="s">
        <v>473</v>
      </c>
      <c r="B24647" t="s">
        <v>472</v>
      </c>
      <c r="C24647">
        <v>157.96279000000001</v>
      </c>
      <c r="D24647">
        <v>96.893172000000007</v>
      </c>
    </row>
    <row r="24648" spans="1:4" x14ac:dyDescent="0.3">
      <c r="A24648" s="1" t="s">
        <v>473</v>
      </c>
      <c r="B24648" t="s">
        <v>472</v>
      </c>
      <c r="C24648">
        <v>158.68952999999999</v>
      </c>
      <c r="D24648">
        <v>96.804671999999997</v>
      </c>
    </row>
    <row r="24649" spans="1:4" x14ac:dyDescent="0.3">
      <c r="A24649" s="1" t="s">
        <v>473</v>
      </c>
      <c r="B24649" t="s">
        <v>472</v>
      </c>
      <c r="C24649">
        <v>159.41498999999999</v>
      </c>
      <c r="D24649">
        <v>96.707871999999995</v>
      </c>
    </row>
    <row r="24650" spans="1:4" x14ac:dyDescent="0.3">
      <c r="A24650" s="1" t="s">
        <v>473</v>
      </c>
      <c r="B24650" t="s">
        <v>472</v>
      </c>
      <c r="C24650">
        <v>160.48117999999999</v>
      </c>
      <c r="D24650">
        <v>96.487482</v>
      </c>
    </row>
    <row r="24651" spans="1:4" x14ac:dyDescent="0.3">
      <c r="A24651" s="1" t="s">
        <v>473</v>
      </c>
      <c r="B24651" t="s">
        <v>472</v>
      </c>
      <c r="C24651">
        <v>161.55058</v>
      </c>
      <c r="D24651">
        <v>96.295282</v>
      </c>
    </row>
    <row r="24652" spans="1:4" x14ac:dyDescent="0.3">
      <c r="A24652" s="1" t="s">
        <v>473</v>
      </c>
      <c r="B24652" t="s">
        <v>472</v>
      </c>
      <c r="C24652">
        <v>162.70348000000001</v>
      </c>
      <c r="D24652">
        <v>96.197981999999996</v>
      </c>
    </row>
    <row r="24653" spans="1:4" x14ac:dyDescent="0.3">
      <c r="A24653" s="1" t="s">
        <v>473</v>
      </c>
      <c r="B24653" t="s">
        <v>472</v>
      </c>
      <c r="C24653">
        <v>163.85702000000001</v>
      </c>
      <c r="D24653">
        <v>96.124381999999997</v>
      </c>
    </row>
    <row r="24654" spans="1:4" x14ac:dyDescent="0.3">
      <c r="A24654" s="1" t="s">
        <v>473</v>
      </c>
      <c r="B24654" t="s">
        <v>472</v>
      </c>
      <c r="C24654">
        <v>164.02914999999999</v>
      </c>
      <c r="D24654">
        <v>96.092982000000006</v>
      </c>
    </row>
    <row r="24655" spans="1:4" x14ac:dyDescent="0.3">
      <c r="A24655" s="1" t="s">
        <v>473</v>
      </c>
      <c r="B24655" t="s">
        <v>472</v>
      </c>
      <c r="C24655">
        <v>164.19871000000001</v>
      </c>
      <c r="D24655">
        <v>96.053482000000002</v>
      </c>
    </row>
    <row r="24656" spans="1:4" x14ac:dyDescent="0.3">
      <c r="A24656" s="1" t="s">
        <v>473</v>
      </c>
      <c r="B24656" t="s">
        <v>472</v>
      </c>
      <c r="C24656">
        <v>164.74404000000001</v>
      </c>
      <c r="D24656">
        <v>95.997382000000002</v>
      </c>
    </row>
    <row r="24657" spans="1:4" x14ac:dyDescent="0.3">
      <c r="A24657" s="1" t="s">
        <v>473</v>
      </c>
      <c r="B24657" t="s">
        <v>472</v>
      </c>
      <c r="C24657">
        <v>165.30922000000001</v>
      </c>
      <c r="D24657">
        <v>95.953581999999997</v>
      </c>
    </row>
    <row r="24658" spans="1:4" x14ac:dyDescent="0.3">
      <c r="A24658" s="1" t="s">
        <v>473</v>
      </c>
      <c r="B24658" t="s">
        <v>472</v>
      </c>
      <c r="C24658">
        <v>165.65284</v>
      </c>
      <c r="D24658">
        <v>95.879581999999999</v>
      </c>
    </row>
    <row r="24659" spans="1:4" x14ac:dyDescent="0.3">
      <c r="A24659" s="1" t="s">
        <v>473</v>
      </c>
      <c r="B24659" t="s">
        <v>472</v>
      </c>
      <c r="C24659">
        <v>165.99261000000001</v>
      </c>
      <c r="D24659">
        <v>95.797281999999996</v>
      </c>
    </row>
    <row r="24660" spans="1:4" x14ac:dyDescent="0.3">
      <c r="A24660" s="1" t="s">
        <v>473</v>
      </c>
      <c r="B24660" t="s">
        <v>472</v>
      </c>
      <c r="C24660">
        <v>166.71615</v>
      </c>
      <c r="D24660">
        <v>95.737381999999997</v>
      </c>
    </row>
    <row r="24661" spans="1:4" x14ac:dyDescent="0.3">
      <c r="A24661" s="1" t="s">
        <v>473</v>
      </c>
      <c r="B24661" t="s">
        <v>472</v>
      </c>
      <c r="C24661">
        <v>167.44480999999999</v>
      </c>
      <c r="D24661">
        <v>95.697382000000005</v>
      </c>
    </row>
    <row r="24662" spans="1:4" x14ac:dyDescent="0.3">
      <c r="A24662" s="1" t="s">
        <v>473</v>
      </c>
      <c r="B24662" t="s">
        <v>472</v>
      </c>
      <c r="C24662">
        <v>168.72712999999999</v>
      </c>
      <c r="D24662">
        <v>95.526542000000006</v>
      </c>
    </row>
    <row r="24663" spans="1:4" x14ac:dyDescent="0.3">
      <c r="A24663" s="1" t="s">
        <v>473</v>
      </c>
      <c r="B24663" t="s">
        <v>472</v>
      </c>
      <c r="C24663">
        <v>170.00752</v>
      </c>
      <c r="D24663">
        <v>95.355692000000005</v>
      </c>
    </row>
    <row r="24664" spans="1:4" x14ac:dyDescent="0.3">
      <c r="A24664" s="1" t="s">
        <v>473</v>
      </c>
      <c r="B24664" t="s">
        <v>472</v>
      </c>
      <c r="C24664">
        <v>171.24648999999999</v>
      </c>
      <c r="D24664">
        <v>95.355692000000005</v>
      </c>
    </row>
    <row r="24665" spans="1:4" x14ac:dyDescent="0.3">
      <c r="A24665" s="1" t="s">
        <v>473</v>
      </c>
      <c r="B24665" t="s">
        <v>472</v>
      </c>
      <c r="C24665">
        <v>172.48481000000001</v>
      </c>
      <c r="D24665">
        <v>95.355692000000005</v>
      </c>
    </row>
    <row r="24666" spans="1:4" x14ac:dyDescent="0.3">
      <c r="A24666" s="1" t="s">
        <v>473</v>
      </c>
      <c r="B24666" t="s">
        <v>472</v>
      </c>
      <c r="C24666">
        <v>175.55142000000001</v>
      </c>
      <c r="D24666">
        <v>95.154842000000002</v>
      </c>
    </row>
    <row r="24667" spans="1:4" x14ac:dyDescent="0.3">
      <c r="A24667" s="1" t="s">
        <v>473</v>
      </c>
      <c r="B24667" t="s">
        <v>472</v>
      </c>
      <c r="C24667">
        <v>178.63532000000001</v>
      </c>
      <c r="D24667">
        <v>95.099441999999996</v>
      </c>
    </row>
    <row r="24668" spans="1:4" x14ac:dyDescent="0.3">
      <c r="A24668" s="1" t="s">
        <v>434</v>
      </c>
      <c r="B24668" t="s">
        <v>435</v>
      </c>
      <c r="C24668">
        <v>58.444507999999999</v>
      </c>
      <c r="D24668">
        <v>61.636045000000003</v>
      </c>
    </row>
    <row r="24669" spans="1:4" x14ac:dyDescent="0.3">
      <c r="A24669" s="1" t="s">
        <v>434</v>
      </c>
      <c r="B24669" t="s">
        <v>435</v>
      </c>
      <c r="C24669">
        <v>62.832830999999999</v>
      </c>
      <c r="D24669">
        <v>61.536315000000002</v>
      </c>
    </row>
    <row r="24670" spans="1:4" x14ac:dyDescent="0.3">
      <c r="A24670" s="1" t="s">
        <v>434</v>
      </c>
      <c r="B24670" t="s">
        <v>435</v>
      </c>
      <c r="C24670">
        <v>67.021687999999997</v>
      </c>
      <c r="D24670">
        <v>61.436585000000001</v>
      </c>
    </row>
    <row r="24671" spans="1:4" x14ac:dyDescent="0.3">
      <c r="A24671" s="1" t="s">
        <v>434</v>
      </c>
      <c r="B24671" t="s">
        <v>435</v>
      </c>
      <c r="C24671">
        <v>70.412665000000004</v>
      </c>
      <c r="D24671">
        <v>61.436585000000001</v>
      </c>
    </row>
    <row r="24672" spans="1:4" x14ac:dyDescent="0.3">
      <c r="A24672" s="1" t="s">
        <v>434</v>
      </c>
      <c r="B24672" t="s">
        <v>435</v>
      </c>
      <c r="C24672">
        <v>75.399395999999996</v>
      </c>
      <c r="D24672">
        <v>60.937911</v>
      </c>
    </row>
    <row r="24673" spans="1:4" x14ac:dyDescent="0.3">
      <c r="A24673" s="1" t="s">
        <v>434</v>
      </c>
      <c r="B24673" t="s">
        <v>435</v>
      </c>
      <c r="C24673">
        <v>78.092232999999993</v>
      </c>
      <c r="D24673">
        <v>60.239767999999998</v>
      </c>
    </row>
    <row r="24674" spans="1:4" x14ac:dyDescent="0.3">
      <c r="A24674" s="1" t="s">
        <v>434</v>
      </c>
      <c r="B24674" t="s">
        <v>435</v>
      </c>
      <c r="C24674">
        <v>80.485865000000004</v>
      </c>
      <c r="D24674">
        <v>60.040298999999997</v>
      </c>
    </row>
    <row r="24675" spans="1:4" x14ac:dyDescent="0.3">
      <c r="A24675" s="1" t="s">
        <v>434</v>
      </c>
      <c r="B24675" t="s">
        <v>435</v>
      </c>
      <c r="C24675">
        <v>84.674719999999994</v>
      </c>
      <c r="D24675">
        <v>59.441890999999998</v>
      </c>
    </row>
    <row r="24676" spans="1:4" x14ac:dyDescent="0.3">
      <c r="A24676" s="1" t="s">
        <v>434</v>
      </c>
      <c r="B24676" t="s">
        <v>435</v>
      </c>
      <c r="C24676">
        <v>87.267820999999998</v>
      </c>
      <c r="D24676">
        <v>59.242424</v>
      </c>
    </row>
    <row r="24677" spans="1:4" x14ac:dyDescent="0.3">
      <c r="A24677" s="1" t="s">
        <v>434</v>
      </c>
      <c r="B24677" t="s">
        <v>435</v>
      </c>
      <c r="C24677">
        <v>89.661454000000006</v>
      </c>
      <c r="D24677">
        <v>58.943219999999997</v>
      </c>
    </row>
    <row r="24678" spans="1:4" x14ac:dyDescent="0.3">
      <c r="A24678" s="1" t="s">
        <v>434</v>
      </c>
      <c r="B24678" t="s">
        <v>435</v>
      </c>
      <c r="C24678">
        <v>91.456676000000002</v>
      </c>
      <c r="D24678">
        <v>58.344811999999997</v>
      </c>
    </row>
    <row r="24679" spans="1:4" x14ac:dyDescent="0.3">
      <c r="A24679" s="1" t="s">
        <v>434</v>
      </c>
      <c r="B24679" t="s">
        <v>435</v>
      </c>
      <c r="C24679">
        <v>93.152164999999997</v>
      </c>
      <c r="D24679">
        <v>57.646668999999903</v>
      </c>
    </row>
    <row r="24680" spans="1:4" x14ac:dyDescent="0.3">
      <c r="A24680" s="1" t="s">
        <v>434</v>
      </c>
      <c r="B24680" t="s">
        <v>435</v>
      </c>
      <c r="C24680">
        <v>95.346328</v>
      </c>
      <c r="D24680">
        <v>56.749056999999901</v>
      </c>
    </row>
    <row r="24681" spans="1:4" x14ac:dyDescent="0.3">
      <c r="A24681" s="1" t="s">
        <v>434</v>
      </c>
      <c r="B24681" t="s">
        <v>435</v>
      </c>
      <c r="C24681">
        <v>97.540491000000003</v>
      </c>
      <c r="D24681">
        <v>55.951179999999901</v>
      </c>
    </row>
    <row r="24682" spans="1:4" x14ac:dyDescent="0.3">
      <c r="A24682" s="1" t="s">
        <v>434</v>
      </c>
      <c r="B24682" t="s">
        <v>435</v>
      </c>
      <c r="C24682">
        <v>99.335712999999998</v>
      </c>
      <c r="D24682">
        <v>55.651975999999898</v>
      </c>
    </row>
    <row r="24683" spans="1:4" x14ac:dyDescent="0.3">
      <c r="A24683" s="1" t="s">
        <v>434</v>
      </c>
      <c r="B24683" t="s">
        <v>435</v>
      </c>
      <c r="C24683">
        <v>99.335712999999998</v>
      </c>
      <c r="D24683">
        <v>55.651975999999898</v>
      </c>
    </row>
    <row r="24684" spans="1:4" x14ac:dyDescent="0.3">
      <c r="A24684" s="1" t="s">
        <v>434</v>
      </c>
      <c r="B24684" t="s">
        <v>435</v>
      </c>
      <c r="C24684">
        <v>99.934121000000005</v>
      </c>
      <c r="D24684">
        <v>55.651975999999898</v>
      </c>
    </row>
    <row r="24685" spans="1:4" x14ac:dyDescent="0.3">
      <c r="A24685" s="1" t="s">
        <v>434</v>
      </c>
      <c r="B24685" t="s">
        <v>435</v>
      </c>
      <c r="C24685">
        <v>101.23067</v>
      </c>
      <c r="D24685">
        <v>55.552235999999901</v>
      </c>
    </row>
    <row r="24686" spans="1:4" x14ac:dyDescent="0.3">
      <c r="A24686" s="1" t="s">
        <v>434</v>
      </c>
      <c r="B24686" t="s">
        <v>435</v>
      </c>
      <c r="C24686">
        <v>103.12563</v>
      </c>
      <c r="D24686">
        <v>55.153296999999903</v>
      </c>
    </row>
    <row r="24687" spans="1:4" x14ac:dyDescent="0.3">
      <c r="A24687" s="1" t="s">
        <v>434</v>
      </c>
      <c r="B24687" t="s">
        <v>435</v>
      </c>
      <c r="C24687">
        <v>105.31979</v>
      </c>
      <c r="D24687">
        <v>54.355419999999903</v>
      </c>
    </row>
    <row r="24688" spans="1:4" x14ac:dyDescent="0.3">
      <c r="A24688" s="1" t="s">
        <v>434</v>
      </c>
      <c r="B24688" t="s">
        <v>435</v>
      </c>
      <c r="C24688">
        <v>106.81581</v>
      </c>
      <c r="D24688">
        <v>53.358072999999997</v>
      </c>
    </row>
    <row r="24689" spans="1:4" x14ac:dyDescent="0.3">
      <c r="A24689" s="1" t="s">
        <v>434</v>
      </c>
      <c r="B24689" t="s">
        <v>435</v>
      </c>
      <c r="C24689">
        <v>108.71077</v>
      </c>
      <c r="D24689">
        <v>51.662582999999998</v>
      </c>
    </row>
    <row r="24690" spans="1:4" x14ac:dyDescent="0.3">
      <c r="A24690" s="1" t="s">
        <v>434</v>
      </c>
      <c r="B24690" t="s">
        <v>435</v>
      </c>
      <c r="C24690">
        <v>110.506</v>
      </c>
      <c r="D24690">
        <v>49.867360999999903</v>
      </c>
    </row>
    <row r="24691" spans="1:4" x14ac:dyDescent="0.3">
      <c r="A24691" s="1" t="s">
        <v>434</v>
      </c>
      <c r="B24691" t="s">
        <v>435</v>
      </c>
      <c r="C24691">
        <v>111.1044</v>
      </c>
      <c r="D24691">
        <v>49.069483999999903</v>
      </c>
    </row>
    <row r="24692" spans="1:4" x14ac:dyDescent="0.3">
      <c r="A24692" s="1" t="s">
        <v>434</v>
      </c>
      <c r="B24692" t="s">
        <v>435</v>
      </c>
      <c r="C24692">
        <v>111.50333999999999</v>
      </c>
      <c r="D24692">
        <v>48.371340999999902</v>
      </c>
    </row>
    <row r="24693" spans="1:4" x14ac:dyDescent="0.3">
      <c r="A24693" s="1" t="s">
        <v>434</v>
      </c>
      <c r="B24693" t="s">
        <v>435</v>
      </c>
      <c r="C24693">
        <v>112.99936</v>
      </c>
      <c r="D24693">
        <v>47.6731979999999</v>
      </c>
    </row>
    <row r="24694" spans="1:4" x14ac:dyDescent="0.3">
      <c r="A24694" s="1" t="s">
        <v>434</v>
      </c>
      <c r="B24694" t="s">
        <v>435</v>
      </c>
      <c r="C24694">
        <v>113.89697</v>
      </c>
      <c r="D24694">
        <v>47.274259999999899</v>
      </c>
    </row>
    <row r="24695" spans="1:4" x14ac:dyDescent="0.3">
      <c r="A24695" s="1" t="s">
        <v>434</v>
      </c>
      <c r="B24695" t="s">
        <v>435</v>
      </c>
      <c r="C24695">
        <v>115.09379</v>
      </c>
      <c r="D24695">
        <v>46.775585999999898</v>
      </c>
    </row>
    <row r="24696" spans="1:4" x14ac:dyDescent="0.3">
      <c r="A24696" s="1" t="s">
        <v>434</v>
      </c>
      <c r="B24696" t="s">
        <v>435</v>
      </c>
      <c r="C24696">
        <v>116.39033999999999</v>
      </c>
      <c r="D24696">
        <v>46.576116999999897</v>
      </c>
    </row>
    <row r="24697" spans="1:4" x14ac:dyDescent="0.3">
      <c r="A24697" s="1" t="s">
        <v>434</v>
      </c>
      <c r="B24697" t="s">
        <v>435</v>
      </c>
      <c r="C24697">
        <v>117.686889999999</v>
      </c>
      <c r="D24697">
        <v>46.077442999999903</v>
      </c>
    </row>
    <row r="24698" spans="1:4" x14ac:dyDescent="0.3">
      <c r="A24698" s="1" t="s">
        <v>434</v>
      </c>
      <c r="B24698" t="s">
        <v>435</v>
      </c>
      <c r="C24698">
        <v>118.48477</v>
      </c>
      <c r="D24698">
        <v>45.279565999999903</v>
      </c>
    </row>
    <row r="24699" spans="1:4" x14ac:dyDescent="0.3">
      <c r="A24699" s="1" t="s">
        <v>434</v>
      </c>
      <c r="B24699" t="s">
        <v>435</v>
      </c>
      <c r="C24699">
        <v>119.38238</v>
      </c>
      <c r="D24699">
        <v>44.182483999999903</v>
      </c>
    </row>
    <row r="24700" spans="1:4" x14ac:dyDescent="0.3">
      <c r="A24700" s="1" t="s">
        <v>434</v>
      </c>
      <c r="B24700" t="s">
        <v>435</v>
      </c>
      <c r="C24700">
        <v>120.5792</v>
      </c>
      <c r="D24700">
        <v>43.185139999999897</v>
      </c>
    </row>
    <row r="24701" spans="1:4" x14ac:dyDescent="0.3">
      <c r="A24701" s="1" t="s">
        <v>434</v>
      </c>
      <c r="B24701" t="s">
        <v>435</v>
      </c>
      <c r="C24701">
        <v>121.77601</v>
      </c>
      <c r="D24701">
        <v>42.1877929999999</v>
      </c>
    </row>
    <row r="24702" spans="1:4" x14ac:dyDescent="0.3">
      <c r="A24702" s="1" t="s">
        <v>434</v>
      </c>
      <c r="B24702" t="s">
        <v>435</v>
      </c>
      <c r="C24702">
        <v>122.47414999999999</v>
      </c>
      <c r="D24702">
        <v>41.3899159999999</v>
      </c>
    </row>
    <row r="24703" spans="1:4" x14ac:dyDescent="0.3">
      <c r="A24703" s="1" t="s">
        <v>434</v>
      </c>
      <c r="B24703" t="s">
        <v>435</v>
      </c>
      <c r="C24703">
        <v>124.46884999999899</v>
      </c>
      <c r="D24703">
        <v>40.193098999999897</v>
      </c>
    </row>
    <row r="24704" spans="1:4" x14ac:dyDescent="0.3">
      <c r="A24704" s="1" t="s">
        <v>434</v>
      </c>
      <c r="B24704" t="s">
        <v>435</v>
      </c>
      <c r="C24704">
        <v>126.56326999999899</v>
      </c>
      <c r="D24704">
        <v>39.594690999999898</v>
      </c>
    </row>
    <row r="24705" spans="1:4" x14ac:dyDescent="0.3">
      <c r="A24705" s="1" t="s">
        <v>434</v>
      </c>
      <c r="B24705" t="s">
        <v>435</v>
      </c>
      <c r="C24705">
        <v>129.05663999999999</v>
      </c>
      <c r="D24705">
        <v>39.295486999999902</v>
      </c>
    </row>
    <row r="24706" spans="1:4" x14ac:dyDescent="0.3">
      <c r="A24706" s="1" t="s">
        <v>434</v>
      </c>
      <c r="B24706" t="s">
        <v>435</v>
      </c>
      <c r="C24706">
        <v>130.75212999999999</v>
      </c>
      <c r="D24706">
        <v>38.896548999999901</v>
      </c>
    </row>
    <row r="24707" spans="1:4" x14ac:dyDescent="0.3">
      <c r="A24707" s="1" t="s">
        <v>434</v>
      </c>
      <c r="B24707" t="s">
        <v>435</v>
      </c>
      <c r="C24707">
        <v>132.14840999999899</v>
      </c>
      <c r="D24707">
        <v>38.298139999999897</v>
      </c>
    </row>
    <row r="24708" spans="1:4" x14ac:dyDescent="0.3">
      <c r="A24708" s="1" t="s">
        <v>434</v>
      </c>
      <c r="B24708" t="s">
        <v>435</v>
      </c>
      <c r="C24708">
        <v>133.74417</v>
      </c>
      <c r="D24708">
        <v>37.899201999999903</v>
      </c>
    </row>
    <row r="24709" spans="1:4" x14ac:dyDescent="0.3">
      <c r="A24709" s="1" t="s">
        <v>434</v>
      </c>
      <c r="B24709" t="s">
        <v>435</v>
      </c>
      <c r="C24709">
        <v>135.24018999999899</v>
      </c>
      <c r="D24709">
        <v>37.201058999999901</v>
      </c>
    </row>
    <row r="24710" spans="1:4" x14ac:dyDescent="0.3">
      <c r="A24710" s="1" t="s">
        <v>434</v>
      </c>
      <c r="B24710" t="s">
        <v>435</v>
      </c>
      <c r="C24710">
        <v>137.03540999999899</v>
      </c>
      <c r="D24710">
        <v>36.403180999999897</v>
      </c>
    </row>
    <row r="24711" spans="1:4" x14ac:dyDescent="0.3">
      <c r="A24711" s="1" t="s">
        <v>434</v>
      </c>
      <c r="B24711" t="s">
        <v>435</v>
      </c>
      <c r="C24711">
        <v>139.12983999999901</v>
      </c>
      <c r="D24711">
        <v>35.505571999999901</v>
      </c>
    </row>
    <row r="24712" spans="1:4" x14ac:dyDescent="0.3">
      <c r="A24712" s="1" t="s">
        <v>434</v>
      </c>
      <c r="B24712" t="s">
        <v>435</v>
      </c>
      <c r="C24712">
        <v>141.62320999999901</v>
      </c>
      <c r="D24712">
        <v>33.810081999999902</v>
      </c>
    </row>
    <row r="24713" spans="1:4" x14ac:dyDescent="0.3">
      <c r="A24713" s="1" t="s">
        <v>434</v>
      </c>
      <c r="B24713" t="s">
        <v>435</v>
      </c>
      <c r="C24713">
        <v>142.919759999999</v>
      </c>
      <c r="D24713">
        <v>33.211673999999903</v>
      </c>
    </row>
    <row r="24714" spans="1:4" x14ac:dyDescent="0.3">
      <c r="A24714" s="1" t="s">
        <v>434</v>
      </c>
      <c r="B24714" t="s">
        <v>435</v>
      </c>
      <c r="C24714">
        <v>143.41842999999901</v>
      </c>
      <c r="D24714">
        <v>33.211673999999903</v>
      </c>
    </row>
    <row r="24715" spans="1:4" x14ac:dyDescent="0.3">
      <c r="A24715" s="1" t="s">
        <v>434</v>
      </c>
      <c r="B24715" t="s">
        <v>436</v>
      </c>
      <c r="C24715">
        <v>57.56109</v>
      </c>
      <c r="D24715">
        <v>126.48690999999999</v>
      </c>
    </row>
    <row r="24716" spans="1:4" x14ac:dyDescent="0.3">
      <c r="A24716" s="1" t="s">
        <v>434</v>
      </c>
      <c r="B24716" t="s">
        <v>436</v>
      </c>
      <c r="C24716">
        <v>60.127509000000003</v>
      </c>
      <c r="D24716">
        <v>126.73133</v>
      </c>
    </row>
    <row r="24717" spans="1:4" x14ac:dyDescent="0.3">
      <c r="A24717" s="1" t="s">
        <v>434</v>
      </c>
      <c r="B24717" t="s">
        <v>436</v>
      </c>
      <c r="C24717">
        <v>63.060558</v>
      </c>
      <c r="D24717">
        <v>126.73133</v>
      </c>
    </row>
    <row r="24718" spans="1:4" x14ac:dyDescent="0.3">
      <c r="A24718" s="1" t="s">
        <v>434</v>
      </c>
      <c r="B24718" t="s">
        <v>436</v>
      </c>
      <c r="C24718">
        <v>66.971289999999996</v>
      </c>
      <c r="D24718">
        <v>126.85354</v>
      </c>
    </row>
    <row r="24719" spans="1:4" x14ac:dyDescent="0.3">
      <c r="A24719" s="1" t="s">
        <v>434</v>
      </c>
      <c r="B24719" t="s">
        <v>436</v>
      </c>
      <c r="C24719">
        <v>68.804445000000001</v>
      </c>
      <c r="D24719">
        <v>126.73133</v>
      </c>
    </row>
    <row r="24720" spans="1:4" x14ac:dyDescent="0.3">
      <c r="A24720" s="1" t="s">
        <v>434</v>
      </c>
      <c r="B24720" t="s">
        <v>436</v>
      </c>
      <c r="C24720">
        <v>71.248653000000004</v>
      </c>
      <c r="D24720">
        <v>126.85354</v>
      </c>
    </row>
    <row r="24721" spans="1:4" x14ac:dyDescent="0.3">
      <c r="A24721" s="1" t="s">
        <v>434</v>
      </c>
      <c r="B24721" t="s">
        <v>436</v>
      </c>
      <c r="C24721">
        <v>74.181702000000001</v>
      </c>
      <c r="D24721">
        <v>126.975749999999</v>
      </c>
    </row>
    <row r="24722" spans="1:4" x14ac:dyDescent="0.3">
      <c r="A24722" s="1" t="s">
        <v>434</v>
      </c>
      <c r="B24722" t="s">
        <v>436</v>
      </c>
      <c r="C24722">
        <v>76.503701000000007</v>
      </c>
      <c r="D24722">
        <v>127.22017</v>
      </c>
    </row>
    <row r="24723" spans="1:4" x14ac:dyDescent="0.3">
      <c r="A24723" s="1" t="s">
        <v>434</v>
      </c>
      <c r="B24723" t="s">
        <v>436</v>
      </c>
      <c r="C24723">
        <v>79.192328000000003</v>
      </c>
      <c r="D24723">
        <v>127.342379999999</v>
      </c>
    </row>
    <row r="24724" spans="1:4" x14ac:dyDescent="0.3">
      <c r="A24724" s="1" t="s">
        <v>434</v>
      </c>
      <c r="B24724" t="s">
        <v>436</v>
      </c>
      <c r="C24724">
        <v>80.781064000000001</v>
      </c>
      <c r="D24724">
        <v>127.342379999999</v>
      </c>
    </row>
    <row r="24725" spans="1:4" x14ac:dyDescent="0.3">
      <c r="A24725" s="1" t="s">
        <v>434</v>
      </c>
      <c r="B24725" t="s">
        <v>436</v>
      </c>
      <c r="C24725">
        <v>82.492009999999993</v>
      </c>
      <c r="D24725">
        <v>127.58680999999901</v>
      </c>
    </row>
    <row r="24726" spans="1:4" x14ac:dyDescent="0.3">
      <c r="A24726" s="1" t="s">
        <v>434</v>
      </c>
      <c r="B24726" t="s">
        <v>436</v>
      </c>
      <c r="C24726">
        <v>84.080742999999998</v>
      </c>
      <c r="D24726">
        <v>127.342379999999</v>
      </c>
    </row>
    <row r="24727" spans="1:4" x14ac:dyDescent="0.3">
      <c r="A24727" s="1" t="s">
        <v>434</v>
      </c>
      <c r="B24727" t="s">
        <v>436</v>
      </c>
      <c r="C24727">
        <v>85.425059000000005</v>
      </c>
      <c r="D24727">
        <v>126.975749999999</v>
      </c>
    </row>
    <row r="24728" spans="1:4" x14ac:dyDescent="0.3">
      <c r="A24728" s="1" t="s">
        <v>434</v>
      </c>
      <c r="B24728" t="s">
        <v>436</v>
      </c>
      <c r="C24728">
        <v>86.769373000000002</v>
      </c>
      <c r="D24728">
        <v>126.975749999999</v>
      </c>
    </row>
    <row r="24729" spans="1:4" x14ac:dyDescent="0.3">
      <c r="A24729" s="1" t="s">
        <v>434</v>
      </c>
      <c r="B24729" t="s">
        <v>436</v>
      </c>
      <c r="C24729">
        <v>88.724739</v>
      </c>
      <c r="D24729">
        <v>127.09795999999901</v>
      </c>
    </row>
    <row r="24730" spans="1:4" x14ac:dyDescent="0.3">
      <c r="A24730" s="1" t="s">
        <v>434</v>
      </c>
      <c r="B24730" t="s">
        <v>436</v>
      </c>
      <c r="C24730">
        <v>90.435686000000004</v>
      </c>
      <c r="D24730">
        <v>126.975749999999</v>
      </c>
    </row>
    <row r="24731" spans="1:4" x14ac:dyDescent="0.3">
      <c r="A24731" s="1" t="s">
        <v>434</v>
      </c>
      <c r="B24731" t="s">
        <v>436</v>
      </c>
      <c r="C24731">
        <v>91.413369000000003</v>
      </c>
      <c r="D24731">
        <v>126.73132999999901</v>
      </c>
    </row>
    <row r="24732" spans="1:4" x14ac:dyDescent="0.3">
      <c r="A24732" s="1" t="s">
        <v>434</v>
      </c>
      <c r="B24732" t="s">
        <v>436</v>
      </c>
      <c r="C24732">
        <v>92.268840999999995</v>
      </c>
      <c r="D24732">
        <v>125.998069999999</v>
      </c>
    </row>
    <row r="24733" spans="1:4" x14ac:dyDescent="0.3">
      <c r="A24733" s="1" t="s">
        <v>434</v>
      </c>
      <c r="B24733" t="s">
        <v>436</v>
      </c>
      <c r="C24733">
        <v>92.635470999999995</v>
      </c>
      <c r="D24733">
        <v>125.387019999999</v>
      </c>
    </row>
    <row r="24734" spans="1:4" x14ac:dyDescent="0.3">
      <c r="A24734" s="1" t="s">
        <v>434</v>
      </c>
      <c r="B24734" t="s">
        <v>436</v>
      </c>
      <c r="C24734">
        <v>93.857575999999995</v>
      </c>
      <c r="D24734">
        <v>124.531549999999</v>
      </c>
    </row>
    <row r="24735" spans="1:4" x14ac:dyDescent="0.3">
      <c r="A24735" s="1" t="s">
        <v>434</v>
      </c>
      <c r="B24735" t="s">
        <v>436</v>
      </c>
      <c r="C24735">
        <v>95.324100999999999</v>
      </c>
      <c r="D24735">
        <v>123.55385999999901</v>
      </c>
    </row>
    <row r="24736" spans="1:4" x14ac:dyDescent="0.3">
      <c r="A24736" s="1" t="s">
        <v>434</v>
      </c>
      <c r="B24736" t="s">
        <v>436</v>
      </c>
      <c r="C24736">
        <v>96.301783999999998</v>
      </c>
      <c r="D24736">
        <v>123.065019999999</v>
      </c>
    </row>
    <row r="24737" spans="1:4" x14ac:dyDescent="0.3">
      <c r="A24737" s="1" t="s">
        <v>434</v>
      </c>
      <c r="B24737" t="s">
        <v>436</v>
      </c>
      <c r="C24737">
        <v>97.523886000000005</v>
      </c>
      <c r="D24737">
        <v>122.942819999999</v>
      </c>
    </row>
    <row r="24738" spans="1:4" x14ac:dyDescent="0.3">
      <c r="A24738" s="1" t="s">
        <v>434</v>
      </c>
      <c r="B24738" t="s">
        <v>436</v>
      </c>
      <c r="C24738">
        <v>99.234832999999995</v>
      </c>
      <c r="D24738">
        <v>122.698399999999</v>
      </c>
    </row>
    <row r="24739" spans="1:4" x14ac:dyDescent="0.3">
      <c r="A24739" s="1" t="s">
        <v>434</v>
      </c>
      <c r="B24739" t="s">
        <v>436</v>
      </c>
      <c r="C24739">
        <v>100.70135999999999</v>
      </c>
      <c r="D24739">
        <v>121.23186999999901</v>
      </c>
    </row>
    <row r="24740" spans="1:4" x14ac:dyDescent="0.3">
      <c r="A24740" s="1" t="s">
        <v>434</v>
      </c>
      <c r="B24740" t="s">
        <v>436</v>
      </c>
      <c r="C24740">
        <v>101.55683000000001</v>
      </c>
      <c r="D24740">
        <v>120.498609999999</v>
      </c>
    </row>
    <row r="24741" spans="1:4" x14ac:dyDescent="0.3">
      <c r="A24741" s="1" t="s">
        <v>434</v>
      </c>
      <c r="B24741" t="s">
        <v>436</v>
      </c>
      <c r="C24741">
        <v>102.29009000000001</v>
      </c>
      <c r="D24741">
        <v>119.52091999999899</v>
      </c>
    </row>
    <row r="24742" spans="1:4" x14ac:dyDescent="0.3">
      <c r="A24742" s="1" t="s">
        <v>434</v>
      </c>
      <c r="B24742" t="s">
        <v>436</v>
      </c>
      <c r="C24742">
        <v>102.90114</v>
      </c>
      <c r="D24742">
        <v>118.665449999999</v>
      </c>
    </row>
    <row r="24743" spans="1:4" x14ac:dyDescent="0.3">
      <c r="A24743" s="1" t="s">
        <v>434</v>
      </c>
      <c r="B24743" t="s">
        <v>436</v>
      </c>
      <c r="C24743">
        <v>103.63441</v>
      </c>
      <c r="D24743">
        <v>118.05439999999901</v>
      </c>
    </row>
    <row r="24744" spans="1:4" x14ac:dyDescent="0.3">
      <c r="A24744" s="1" t="s">
        <v>434</v>
      </c>
      <c r="B24744" t="s">
        <v>436</v>
      </c>
      <c r="C24744">
        <v>104.97872</v>
      </c>
      <c r="D24744">
        <v>117.68776999999901</v>
      </c>
    </row>
    <row r="24745" spans="1:4" x14ac:dyDescent="0.3">
      <c r="A24745" s="1" t="s">
        <v>434</v>
      </c>
      <c r="B24745" t="s">
        <v>436</v>
      </c>
      <c r="C24745">
        <v>106.56746</v>
      </c>
      <c r="D24745">
        <v>117.565559999999</v>
      </c>
    </row>
    <row r="24746" spans="1:4" x14ac:dyDescent="0.3">
      <c r="A24746" s="1" t="s">
        <v>434</v>
      </c>
      <c r="B24746" t="s">
        <v>436</v>
      </c>
      <c r="C24746">
        <v>109.01166000000001</v>
      </c>
      <c r="D24746">
        <v>117.076719999999</v>
      </c>
    </row>
    <row r="24747" spans="1:4" x14ac:dyDescent="0.3">
      <c r="A24747" s="1" t="s">
        <v>434</v>
      </c>
      <c r="B24747" t="s">
        <v>436</v>
      </c>
      <c r="C24747">
        <v>110.35598</v>
      </c>
      <c r="D24747">
        <v>116.954509999999</v>
      </c>
    </row>
    <row r="24748" spans="1:4" x14ac:dyDescent="0.3">
      <c r="A24748" s="1" t="s">
        <v>434</v>
      </c>
      <c r="B24748" t="s">
        <v>436</v>
      </c>
      <c r="C24748">
        <v>111.21145</v>
      </c>
      <c r="D24748">
        <v>116.465659999999</v>
      </c>
    </row>
    <row r="24749" spans="1:4" x14ac:dyDescent="0.3">
      <c r="A24749" s="1" t="s">
        <v>434</v>
      </c>
      <c r="B24749" t="s">
        <v>436</v>
      </c>
      <c r="C24749">
        <v>112.80018</v>
      </c>
      <c r="D24749">
        <v>115.487979999999</v>
      </c>
    </row>
    <row r="24750" spans="1:4" x14ac:dyDescent="0.3">
      <c r="A24750" s="1" t="s">
        <v>434</v>
      </c>
      <c r="B24750" t="s">
        <v>436</v>
      </c>
      <c r="C24750">
        <v>115.48881</v>
      </c>
      <c r="D24750">
        <v>113.777039999999</v>
      </c>
    </row>
    <row r="24751" spans="1:4" x14ac:dyDescent="0.3">
      <c r="A24751" s="1" t="s">
        <v>434</v>
      </c>
      <c r="B24751" t="s">
        <v>436</v>
      </c>
      <c r="C24751">
        <v>117.81081</v>
      </c>
      <c r="D24751">
        <v>111.943879999999</v>
      </c>
    </row>
    <row r="24752" spans="1:4" x14ac:dyDescent="0.3">
      <c r="A24752" s="1" t="s">
        <v>434</v>
      </c>
      <c r="B24752" t="s">
        <v>436</v>
      </c>
      <c r="C24752">
        <v>119.52176</v>
      </c>
      <c r="D24752">
        <v>109.988509999999</v>
      </c>
    </row>
    <row r="24753" spans="1:4" x14ac:dyDescent="0.3">
      <c r="A24753" s="1" t="s">
        <v>434</v>
      </c>
      <c r="B24753" t="s">
        <v>436</v>
      </c>
      <c r="C24753">
        <v>122.57701</v>
      </c>
      <c r="D24753">
        <v>107.299889999999</v>
      </c>
    </row>
    <row r="24754" spans="1:4" x14ac:dyDescent="0.3">
      <c r="A24754" s="1" t="s">
        <v>434</v>
      </c>
      <c r="B24754" t="s">
        <v>436</v>
      </c>
      <c r="C24754">
        <v>126.60996</v>
      </c>
      <c r="D24754">
        <v>103.633569999999</v>
      </c>
    </row>
    <row r="24755" spans="1:4" x14ac:dyDescent="0.3">
      <c r="A24755" s="1" t="s">
        <v>434</v>
      </c>
      <c r="B24755" t="s">
        <v>436</v>
      </c>
      <c r="C24755">
        <v>129.90964</v>
      </c>
      <c r="D24755">
        <v>101.06715999999901</v>
      </c>
    </row>
    <row r="24756" spans="1:4" x14ac:dyDescent="0.3">
      <c r="A24756" s="1" t="s">
        <v>434</v>
      </c>
      <c r="B24756" t="s">
        <v>436</v>
      </c>
      <c r="C24756">
        <v>132.47605999999999</v>
      </c>
      <c r="D24756">
        <v>99.722835999999901</v>
      </c>
    </row>
    <row r="24757" spans="1:4" x14ac:dyDescent="0.3">
      <c r="A24757" s="1" t="s">
        <v>434</v>
      </c>
      <c r="B24757" t="s">
        <v>436</v>
      </c>
      <c r="C24757">
        <v>137.48668000000001</v>
      </c>
      <c r="D24757">
        <v>98.134105999999903</v>
      </c>
    </row>
    <row r="24758" spans="1:4" x14ac:dyDescent="0.3">
      <c r="A24758" s="1" t="s">
        <v>434</v>
      </c>
      <c r="B24758" t="s">
        <v>436</v>
      </c>
      <c r="C24758">
        <v>142.13068000000001</v>
      </c>
      <c r="D24758">
        <v>96.667575999999897</v>
      </c>
    </row>
    <row r="24759" spans="1:4" x14ac:dyDescent="0.3">
      <c r="A24759" s="1" t="s">
        <v>434</v>
      </c>
      <c r="B24759" t="s">
        <v>436</v>
      </c>
      <c r="C24759">
        <v>145.79698999999999</v>
      </c>
      <c r="D24759">
        <v>95.934315999999896</v>
      </c>
    </row>
    <row r="24760" spans="1:4" x14ac:dyDescent="0.3">
      <c r="A24760" s="1" t="s">
        <v>434</v>
      </c>
      <c r="B24760" t="s">
        <v>436</v>
      </c>
      <c r="C24760">
        <v>149.70771999999999</v>
      </c>
      <c r="D24760">
        <v>95.934315999999896</v>
      </c>
    </row>
    <row r="24761" spans="1:4" x14ac:dyDescent="0.3">
      <c r="A24761" s="1" t="s">
        <v>434</v>
      </c>
      <c r="B24761" t="s">
        <v>436</v>
      </c>
      <c r="C24761">
        <v>153.86286999999999</v>
      </c>
      <c r="D24761">
        <v>95.4454759999999</v>
      </c>
    </row>
    <row r="24762" spans="1:4" x14ac:dyDescent="0.3">
      <c r="A24762" s="1" t="s">
        <v>434</v>
      </c>
      <c r="B24762" t="s">
        <v>436</v>
      </c>
      <c r="C24762">
        <v>158.50686999999999</v>
      </c>
      <c r="D24762">
        <v>95.812105999999901</v>
      </c>
    </row>
    <row r="24763" spans="1:4" x14ac:dyDescent="0.3">
      <c r="A24763" s="1" t="s">
        <v>434</v>
      </c>
      <c r="B24763" t="s">
        <v>436</v>
      </c>
      <c r="C24763">
        <v>159.36233999999999</v>
      </c>
      <c r="D24763">
        <v>95.934315999999896</v>
      </c>
    </row>
    <row r="24764" spans="1:4" x14ac:dyDescent="0.3">
      <c r="A24764" s="1" t="s">
        <v>434</v>
      </c>
      <c r="B24764" t="s">
        <v>437</v>
      </c>
      <c r="C24764">
        <v>58.416561999999999</v>
      </c>
      <c r="D24764">
        <v>182.71925999999999</v>
      </c>
    </row>
    <row r="24765" spans="1:4" x14ac:dyDescent="0.3">
      <c r="A24765" s="1" t="s">
        <v>434</v>
      </c>
      <c r="B24765" t="s">
        <v>437</v>
      </c>
      <c r="C24765">
        <v>64.771505000000005</v>
      </c>
      <c r="D24765">
        <v>182.59705</v>
      </c>
    </row>
    <row r="24766" spans="1:4" x14ac:dyDescent="0.3">
      <c r="A24766" s="1" t="s">
        <v>434</v>
      </c>
      <c r="B24766" t="s">
        <v>437</v>
      </c>
      <c r="C24766">
        <v>67.704554000000002</v>
      </c>
      <c r="D24766">
        <v>182.47484</v>
      </c>
    </row>
    <row r="24767" spans="1:4" x14ac:dyDescent="0.3">
      <c r="A24767" s="1" t="s">
        <v>434</v>
      </c>
      <c r="B24767" t="s">
        <v>437</v>
      </c>
      <c r="C24767">
        <v>71.248653000000004</v>
      </c>
      <c r="D24767">
        <v>182.23042000000001</v>
      </c>
    </row>
    <row r="24768" spans="1:4" x14ac:dyDescent="0.3">
      <c r="A24768" s="1" t="s">
        <v>434</v>
      </c>
      <c r="B24768" t="s">
        <v>437</v>
      </c>
      <c r="C24768">
        <v>73.937281999999996</v>
      </c>
      <c r="D24768">
        <v>182.10821000000001</v>
      </c>
    </row>
    <row r="24769" spans="1:4" x14ac:dyDescent="0.3">
      <c r="A24769" s="1" t="s">
        <v>434</v>
      </c>
      <c r="B24769" t="s">
        <v>437</v>
      </c>
      <c r="C24769">
        <v>75.892647999999994</v>
      </c>
      <c r="D24769">
        <v>181.61937</v>
      </c>
    </row>
    <row r="24770" spans="1:4" x14ac:dyDescent="0.3">
      <c r="A24770" s="1" t="s">
        <v>434</v>
      </c>
      <c r="B24770" t="s">
        <v>437</v>
      </c>
      <c r="C24770">
        <v>78.703486999999996</v>
      </c>
      <c r="D24770">
        <v>181.00832</v>
      </c>
    </row>
    <row r="24771" spans="1:4" x14ac:dyDescent="0.3">
      <c r="A24771" s="1" t="s">
        <v>434</v>
      </c>
      <c r="B24771" t="s">
        <v>437</v>
      </c>
      <c r="C24771">
        <v>81.147694000000001</v>
      </c>
      <c r="D24771">
        <v>180.15284</v>
      </c>
    </row>
    <row r="24772" spans="1:4" x14ac:dyDescent="0.3">
      <c r="A24772" s="1" t="s">
        <v>434</v>
      </c>
      <c r="B24772" t="s">
        <v>437</v>
      </c>
      <c r="C24772">
        <v>84.569585000000004</v>
      </c>
      <c r="D24772">
        <v>178.19747999999899</v>
      </c>
    </row>
    <row r="24773" spans="1:4" x14ac:dyDescent="0.3">
      <c r="A24773" s="1" t="s">
        <v>434</v>
      </c>
      <c r="B24773" t="s">
        <v>437</v>
      </c>
      <c r="C24773">
        <v>87.136003000000002</v>
      </c>
      <c r="D24773">
        <v>176.48652999999999</v>
      </c>
    </row>
    <row r="24774" spans="1:4" x14ac:dyDescent="0.3">
      <c r="A24774" s="1" t="s">
        <v>434</v>
      </c>
      <c r="B24774" t="s">
        <v>437</v>
      </c>
      <c r="C24774">
        <v>89.702421999999999</v>
      </c>
      <c r="D24774">
        <v>175.02000999999899</v>
      </c>
    </row>
    <row r="24775" spans="1:4" x14ac:dyDescent="0.3">
      <c r="A24775" s="1" t="s">
        <v>434</v>
      </c>
      <c r="B24775" t="s">
        <v>437</v>
      </c>
      <c r="C24775">
        <v>91.779999000000004</v>
      </c>
      <c r="D24775">
        <v>173.18684999999999</v>
      </c>
    </row>
    <row r="24776" spans="1:4" x14ac:dyDescent="0.3">
      <c r="A24776" s="1" t="s">
        <v>434</v>
      </c>
      <c r="B24776" t="s">
        <v>437</v>
      </c>
      <c r="C24776">
        <v>95.079678999999999</v>
      </c>
      <c r="D24776">
        <v>170.98706999999999</v>
      </c>
    </row>
    <row r="24777" spans="1:4" x14ac:dyDescent="0.3">
      <c r="A24777" s="1" t="s">
        <v>434</v>
      </c>
      <c r="B24777" t="s">
        <v>437</v>
      </c>
      <c r="C24777">
        <v>98.745991000000004</v>
      </c>
      <c r="D24777">
        <v>168.54285999999999</v>
      </c>
    </row>
    <row r="24778" spans="1:4" x14ac:dyDescent="0.3">
      <c r="A24778" s="1" t="s">
        <v>434</v>
      </c>
      <c r="B24778" t="s">
        <v>437</v>
      </c>
      <c r="C24778">
        <v>101.43462</v>
      </c>
      <c r="D24778">
        <v>166.7097</v>
      </c>
    </row>
    <row r="24779" spans="1:4" x14ac:dyDescent="0.3">
      <c r="A24779" s="1" t="s">
        <v>434</v>
      </c>
      <c r="B24779" t="s">
        <v>437</v>
      </c>
      <c r="C24779">
        <v>103.51220000000001</v>
      </c>
      <c r="D24779">
        <v>165.24318</v>
      </c>
    </row>
    <row r="24780" spans="1:4" x14ac:dyDescent="0.3">
      <c r="A24780" s="1" t="s">
        <v>434</v>
      </c>
      <c r="B24780" t="s">
        <v>437</v>
      </c>
      <c r="C24780">
        <v>106.32303</v>
      </c>
      <c r="D24780">
        <v>164.02107000000001</v>
      </c>
    </row>
    <row r="24781" spans="1:4" x14ac:dyDescent="0.3">
      <c r="A24781" s="1" t="s">
        <v>434</v>
      </c>
      <c r="B24781" t="s">
        <v>437</v>
      </c>
      <c r="C24781">
        <v>110.23377000000001</v>
      </c>
      <c r="D24781">
        <v>162.31012999999999</v>
      </c>
    </row>
    <row r="24782" spans="1:4" x14ac:dyDescent="0.3">
      <c r="A24782" s="1" t="s">
        <v>434</v>
      </c>
      <c r="B24782" t="s">
        <v>437</v>
      </c>
      <c r="C24782">
        <v>114.14449999999999</v>
      </c>
      <c r="D24782">
        <v>161.08802</v>
      </c>
    </row>
    <row r="24783" spans="1:4" x14ac:dyDescent="0.3">
      <c r="A24783" s="1" t="s">
        <v>434</v>
      </c>
      <c r="B24783" t="s">
        <v>437</v>
      </c>
      <c r="C24783">
        <v>117.07755</v>
      </c>
      <c r="D24783">
        <v>160.11034000000001</v>
      </c>
    </row>
    <row r="24784" spans="1:4" x14ac:dyDescent="0.3">
      <c r="A24784" s="1" t="s">
        <v>434</v>
      </c>
      <c r="B24784" t="s">
        <v>437</v>
      </c>
      <c r="C24784">
        <v>121.11049</v>
      </c>
      <c r="D24784">
        <v>159.6215</v>
      </c>
    </row>
    <row r="24785" spans="1:4" x14ac:dyDescent="0.3">
      <c r="A24785" s="1" t="s">
        <v>434</v>
      </c>
      <c r="B24785" t="s">
        <v>437</v>
      </c>
      <c r="C24785">
        <v>125.26564</v>
      </c>
      <c r="D24785">
        <v>159.49929</v>
      </c>
    </row>
    <row r="24786" spans="1:4" x14ac:dyDescent="0.3">
      <c r="A24786" s="1" t="s">
        <v>434</v>
      </c>
      <c r="B24786" t="s">
        <v>437</v>
      </c>
      <c r="C24786">
        <v>131.13174000000001</v>
      </c>
      <c r="D24786">
        <v>159.37708000000001</v>
      </c>
    </row>
    <row r="24787" spans="1:4" x14ac:dyDescent="0.3">
      <c r="A24787" s="1" t="s">
        <v>434</v>
      </c>
      <c r="B24787" t="s">
        <v>437</v>
      </c>
      <c r="C24787">
        <v>136.63121000000001</v>
      </c>
      <c r="D24787">
        <v>159.01044999999999</v>
      </c>
    </row>
    <row r="24788" spans="1:4" x14ac:dyDescent="0.3">
      <c r="A24788" s="1" t="s">
        <v>434</v>
      </c>
      <c r="B24788" t="s">
        <v>437</v>
      </c>
      <c r="C24788">
        <v>142.13068000000001</v>
      </c>
      <c r="D24788">
        <v>159.25487000000001</v>
      </c>
    </row>
    <row r="24789" spans="1:4" x14ac:dyDescent="0.3">
      <c r="A24789" s="1" t="s">
        <v>434</v>
      </c>
      <c r="B24789" t="s">
        <v>437</v>
      </c>
      <c r="C24789">
        <v>151.54087999999999</v>
      </c>
      <c r="D24789">
        <v>158.76603</v>
      </c>
    </row>
    <row r="24790" spans="1:4" x14ac:dyDescent="0.3">
      <c r="A24790" s="1" t="s">
        <v>434</v>
      </c>
      <c r="B24790" t="s">
        <v>437</v>
      </c>
      <c r="C24790">
        <v>152.27413999999999</v>
      </c>
      <c r="D24790">
        <v>158.76603</v>
      </c>
    </row>
    <row r="24791" spans="1:4" x14ac:dyDescent="0.3">
      <c r="A24791" s="1" t="s">
        <v>434</v>
      </c>
      <c r="B24791" t="s">
        <v>438</v>
      </c>
      <c r="C24791">
        <v>57.805512</v>
      </c>
      <c r="D24791">
        <v>228.34043</v>
      </c>
    </row>
    <row r="24792" spans="1:4" x14ac:dyDescent="0.3">
      <c r="A24792" s="1" t="s">
        <v>434</v>
      </c>
      <c r="B24792" t="s">
        <v>438</v>
      </c>
      <c r="C24792">
        <v>61.105192000000002</v>
      </c>
      <c r="D24792">
        <v>227.85158999999999</v>
      </c>
    </row>
    <row r="24793" spans="1:4" x14ac:dyDescent="0.3">
      <c r="A24793" s="1" t="s">
        <v>434</v>
      </c>
      <c r="B24793" t="s">
        <v>438</v>
      </c>
      <c r="C24793">
        <v>63.671610999999999</v>
      </c>
      <c r="D24793">
        <v>227.24053999999899</v>
      </c>
    </row>
    <row r="24794" spans="1:4" x14ac:dyDescent="0.3">
      <c r="A24794" s="1" t="s">
        <v>434</v>
      </c>
      <c r="B24794" t="s">
        <v>438</v>
      </c>
      <c r="C24794">
        <v>65.504766000000004</v>
      </c>
      <c r="D24794">
        <v>226.99611999999999</v>
      </c>
    </row>
    <row r="24795" spans="1:4" x14ac:dyDescent="0.3">
      <c r="A24795" s="1" t="s">
        <v>434</v>
      </c>
      <c r="B24795" t="s">
        <v>438</v>
      </c>
      <c r="C24795">
        <v>68.560025999999993</v>
      </c>
      <c r="D24795">
        <v>226.7517</v>
      </c>
    </row>
    <row r="24796" spans="1:4" x14ac:dyDescent="0.3">
      <c r="A24796" s="1" t="s">
        <v>434</v>
      </c>
      <c r="B24796" t="s">
        <v>438</v>
      </c>
      <c r="C24796">
        <v>71.370863999999997</v>
      </c>
      <c r="D24796">
        <v>226.01843</v>
      </c>
    </row>
    <row r="24797" spans="1:4" x14ac:dyDescent="0.3">
      <c r="A24797" s="1" t="s">
        <v>434</v>
      </c>
      <c r="B24797" t="s">
        <v>438</v>
      </c>
      <c r="C24797">
        <v>74.548334999999994</v>
      </c>
      <c r="D24797">
        <v>226.01843</v>
      </c>
    </row>
    <row r="24798" spans="1:4" x14ac:dyDescent="0.3">
      <c r="A24798" s="1" t="s">
        <v>434</v>
      </c>
      <c r="B24798" t="s">
        <v>438</v>
      </c>
      <c r="C24798">
        <v>77.481384000000006</v>
      </c>
      <c r="D24798">
        <v>225.65180000000001</v>
      </c>
    </row>
    <row r="24799" spans="1:4" x14ac:dyDescent="0.3">
      <c r="A24799" s="1" t="s">
        <v>434</v>
      </c>
      <c r="B24799" t="s">
        <v>438</v>
      </c>
      <c r="C24799">
        <v>79.314538999999996</v>
      </c>
      <c r="D24799">
        <v>225.16296</v>
      </c>
    </row>
    <row r="24800" spans="1:4" x14ac:dyDescent="0.3">
      <c r="A24800" s="1" t="s">
        <v>434</v>
      </c>
      <c r="B24800" t="s">
        <v>438</v>
      </c>
      <c r="C24800">
        <v>82.614219000000006</v>
      </c>
      <c r="D24800">
        <v>225.28516999999999</v>
      </c>
    </row>
    <row r="24801" spans="1:4" x14ac:dyDescent="0.3">
      <c r="A24801" s="1" t="s">
        <v>434</v>
      </c>
      <c r="B24801" t="s">
        <v>438</v>
      </c>
      <c r="C24801">
        <v>87.869266999999994</v>
      </c>
      <c r="D24801">
        <v>224.91854000000001</v>
      </c>
    </row>
    <row r="24802" spans="1:4" x14ac:dyDescent="0.3">
      <c r="A24802" s="1" t="s">
        <v>434</v>
      </c>
      <c r="B24802" t="s">
        <v>438</v>
      </c>
      <c r="C24802">
        <v>89.824633000000006</v>
      </c>
      <c r="D24802">
        <v>224.30749</v>
      </c>
    </row>
    <row r="24803" spans="1:4" x14ac:dyDescent="0.3">
      <c r="A24803" s="1" t="s">
        <v>434</v>
      </c>
      <c r="B24803" t="s">
        <v>438</v>
      </c>
      <c r="C24803">
        <v>92.024417999999997</v>
      </c>
      <c r="D24803">
        <v>223.69644</v>
      </c>
    </row>
    <row r="24804" spans="1:4" x14ac:dyDescent="0.3">
      <c r="A24804" s="1" t="s">
        <v>434</v>
      </c>
      <c r="B24804" t="s">
        <v>438</v>
      </c>
      <c r="C24804">
        <v>93.857575999999995</v>
      </c>
      <c r="D24804">
        <v>222.96316999999999</v>
      </c>
    </row>
    <row r="24805" spans="1:4" x14ac:dyDescent="0.3">
      <c r="A24805" s="1" t="s">
        <v>434</v>
      </c>
      <c r="B24805" t="s">
        <v>438</v>
      </c>
      <c r="C24805">
        <v>95.690731</v>
      </c>
      <c r="D24805">
        <v>222.10769999999999</v>
      </c>
    </row>
    <row r="24806" spans="1:4" x14ac:dyDescent="0.3">
      <c r="A24806" s="1" t="s">
        <v>434</v>
      </c>
      <c r="B24806" t="s">
        <v>438</v>
      </c>
      <c r="C24806">
        <v>97.401674999999997</v>
      </c>
      <c r="D24806">
        <v>221.13002</v>
      </c>
    </row>
    <row r="24807" spans="1:4" x14ac:dyDescent="0.3">
      <c r="A24807" s="1" t="s">
        <v>434</v>
      </c>
      <c r="B24807" t="s">
        <v>438</v>
      </c>
      <c r="C24807">
        <v>99.357040999999995</v>
      </c>
      <c r="D24807">
        <v>220.39676</v>
      </c>
    </row>
    <row r="24808" spans="1:4" x14ac:dyDescent="0.3">
      <c r="A24808" s="1" t="s">
        <v>434</v>
      </c>
      <c r="B24808" t="s">
        <v>438</v>
      </c>
      <c r="C24808">
        <v>101.92346000000001</v>
      </c>
      <c r="D24808">
        <v>219.78570999999999</v>
      </c>
    </row>
    <row r="24809" spans="1:4" x14ac:dyDescent="0.3">
      <c r="A24809" s="1" t="s">
        <v>434</v>
      </c>
      <c r="B24809" t="s">
        <v>438</v>
      </c>
      <c r="C24809">
        <v>105.71198</v>
      </c>
      <c r="D24809">
        <v>218.19696999999999</v>
      </c>
    </row>
    <row r="24810" spans="1:4" x14ac:dyDescent="0.3">
      <c r="A24810" s="1" t="s">
        <v>434</v>
      </c>
      <c r="B24810" t="s">
        <v>438</v>
      </c>
      <c r="C24810">
        <v>109.5005</v>
      </c>
      <c r="D24810">
        <v>216.97486000000001</v>
      </c>
    </row>
    <row r="24811" spans="1:4" x14ac:dyDescent="0.3">
      <c r="A24811" s="1" t="s">
        <v>434</v>
      </c>
      <c r="B24811" t="s">
        <v>438</v>
      </c>
      <c r="C24811">
        <v>111.94471</v>
      </c>
      <c r="D24811">
        <v>216.11939000000001</v>
      </c>
    </row>
    <row r="24812" spans="1:4" x14ac:dyDescent="0.3">
      <c r="A24812" s="1" t="s">
        <v>434</v>
      </c>
      <c r="B24812" t="s">
        <v>438</v>
      </c>
      <c r="C24812">
        <v>115.24439</v>
      </c>
      <c r="D24812">
        <v>214.89729</v>
      </c>
    </row>
    <row r="24813" spans="1:4" x14ac:dyDescent="0.3">
      <c r="A24813" s="1" t="s">
        <v>434</v>
      </c>
      <c r="B24813" t="s">
        <v>438</v>
      </c>
      <c r="C24813">
        <v>118.29965</v>
      </c>
      <c r="D24813">
        <v>213.30855</v>
      </c>
    </row>
    <row r="24814" spans="1:4" x14ac:dyDescent="0.3">
      <c r="A24814" s="1" t="s">
        <v>434</v>
      </c>
      <c r="B24814" t="s">
        <v>438</v>
      </c>
      <c r="C24814">
        <v>120.86606999999999</v>
      </c>
      <c r="D24814">
        <v>212.94192000000001</v>
      </c>
    </row>
    <row r="24815" spans="1:4" x14ac:dyDescent="0.3">
      <c r="A24815" s="1" t="s">
        <v>434</v>
      </c>
      <c r="B24815" t="s">
        <v>438</v>
      </c>
      <c r="C24815">
        <v>123.31028000000001</v>
      </c>
      <c r="D24815">
        <v>213.06413000000001</v>
      </c>
    </row>
    <row r="24816" spans="1:4" x14ac:dyDescent="0.3">
      <c r="A24816" s="1" t="s">
        <v>434</v>
      </c>
      <c r="B24816" t="s">
        <v>438</v>
      </c>
      <c r="C24816">
        <v>125.75449</v>
      </c>
      <c r="D24816">
        <v>212.57529</v>
      </c>
    </row>
    <row r="24817" spans="1:4" x14ac:dyDescent="0.3">
      <c r="A24817" s="1" t="s">
        <v>434</v>
      </c>
      <c r="B24817" t="s">
        <v>438</v>
      </c>
      <c r="C24817">
        <v>128.44310999999999</v>
      </c>
      <c r="D24817">
        <v>212.20866000000001</v>
      </c>
    </row>
    <row r="24818" spans="1:4" x14ac:dyDescent="0.3">
      <c r="A24818" s="1" t="s">
        <v>434</v>
      </c>
      <c r="B24818" t="s">
        <v>438</v>
      </c>
      <c r="C24818">
        <v>131.98720999999901</v>
      </c>
      <c r="D24818">
        <v>211.84202999999999</v>
      </c>
    </row>
    <row r="24819" spans="1:4" x14ac:dyDescent="0.3">
      <c r="A24819" s="1" t="s">
        <v>434</v>
      </c>
      <c r="B24819" t="s">
        <v>438</v>
      </c>
      <c r="C24819">
        <v>135.409099999999</v>
      </c>
      <c r="D24819">
        <v>211.84202999999999</v>
      </c>
    </row>
    <row r="24820" spans="1:4" x14ac:dyDescent="0.3">
      <c r="A24820" s="1" t="s">
        <v>434</v>
      </c>
      <c r="B24820" t="s">
        <v>438</v>
      </c>
      <c r="C24820">
        <v>139.442049999999</v>
      </c>
      <c r="D24820">
        <v>211.59761</v>
      </c>
    </row>
    <row r="24821" spans="1:4" x14ac:dyDescent="0.3">
      <c r="A24821" s="1" t="s">
        <v>434</v>
      </c>
      <c r="B24821" t="s">
        <v>438</v>
      </c>
      <c r="C24821">
        <v>142.741729999999</v>
      </c>
      <c r="D24821">
        <v>211.35319000000001</v>
      </c>
    </row>
    <row r="24822" spans="1:4" x14ac:dyDescent="0.3">
      <c r="A24822" s="1" t="s">
        <v>434</v>
      </c>
      <c r="B24822" t="s">
        <v>438</v>
      </c>
      <c r="C24822">
        <v>146.408039999999</v>
      </c>
      <c r="D24822">
        <v>211.10876999999999</v>
      </c>
    </row>
    <row r="24823" spans="1:4" x14ac:dyDescent="0.3">
      <c r="A24823" s="1" t="s">
        <v>434</v>
      </c>
      <c r="B24823" t="s">
        <v>438</v>
      </c>
      <c r="C24823">
        <v>150.31876999999901</v>
      </c>
      <c r="D24823">
        <v>210.86435</v>
      </c>
    </row>
    <row r="24824" spans="1:4" x14ac:dyDescent="0.3">
      <c r="A24824" s="1" t="s">
        <v>434</v>
      </c>
      <c r="B24824" t="s">
        <v>438</v>
      </c>
      <c r="C24824">
        <v>152.39634999999899</v>
      </c>
      <c r="D24824">
        <v>210.74214000000001</v>
      </c>
    </row>
    <row r="24825" spans="1:4" x14ac:dyDescent="0.3">
      <c r="A24825" s="1" t="s">
        <v>434</v>
      </c>
      <c r="B24825" t="s">
        <v>438</v>
      </c>
      <c r="C24825">
        <v>153.61845</v>
      </c>
      <c r="D24825">
        <v>209.64223999999999</v>
      </c>
    </row>
    <row r="24826" spans="1:4" x14ac:dyDescent="0.3">
      <c r="A24826" s="1" t="s">
        <v>434</v>
      </c>
      <c r="B24826" t="s">
        <v>438</v>
      </c>
      <c r="C24826">
        <v>153.74065999999999</v>
      </c>
      <c r="D24826">
        <v>209.76445000000001</v>
      </c>
    </row>
    <row r="24827" spans="1:4" x14ac:dyDescent="0.3">
      <c r="A24827" s="1" t="s">
        <v>483</v>
      </c>
      <c r="B24827" t="s">
        <v>484</v>
      </c>
      <c r="C24827">
        <v>197.18645000000001</v>
      </c>
      <c r="D24827">
        <v>544.63639000000001</v>
      </c>
    </row>
    <row r="24828" spans="1:4" x14ac:dyDescent="0.3">
      <c r="A24828" s="1" t="s">
        <v>483</v>
      </c>
      <c r="B24828" t="s">
        <v>484</v>
      </c>
      <c r="C24828">
        <v>189.51983999999999</v>
      </c>
      <c r="D24828">
        <v>545.40306999999996</v>
      </c>
    </row>
    <row r="24829" spans="1:4" x14ac:dyDescent="0.3">
      <c r="A24829" s="1" t="s">
        <v>483</v>
      </c>
      <c r="B24829" t="s">
        <v>484</v>
      </c>
      <c r="C24829">
        <v>182.15988999999999</v>
      </c>
      <c r="D24829">
        <v>545.70972999999901</v>
      </c>
    </row>
    <row r="24830" spans="1:4" x14ac:dyDescent="0.3">
      <c r="A24830" s="1" t="s">
        <v>483</v>
      </c>
      <c r="B24830" t="s">
        <v>484</v>
      </c>
      <c r="C24830">
        <v>174.95327</v>
      </c>
      <c r="D24830">
        <v>546.62972999999897</v>
      </c>
    </row>
    <row r="24831" spans="1:4" x14ac:dyDescent="0.3">
      <c r="A24831" s="1" t="s">
        <v>483</v>
      </c>
      <c r="B24831" t="s">
        <v>484</v>
      </c>
      <c r="C24831">
        <v>170.19997000000001</v>
      </c>
      <c r="D24831">
        <v>546.62972999999897</v>
      </c>
    </row>
    <row r="24832" spans="1:4" x14ac:dyDescent="0.3">
      <c r="A24832" s="1" t="s">
        <v>483</v>
      </c>
      <c r="B24832" t="s">
        <v>484</v>
      </c>
      <c r="C24832">
        <v>164.06667999999999</v>
      </c>
      <c r="D24832">
        <v>547.24303999999904</v>
      </c>
    </row>
    <row r="24833" spans="1:4" x14ac:dyDescent="0.3">
      <c r="A24833" s="1" t="s">
        <v>483</v>
      </c>
      <c r="B24833" t="s">
        <v>484</v>
      </c>
      <c r="C24833">
        <v>158.85337999999999</v>
      </c>
      <c r="D24833">
        <v>547.70303999999896</v>
      </c>
    </row>
    <row r="24834" spans="1:4" x14ac:dyDescent="0.3">
      <c r="A24834" s="1" t="s">
        <v>483</v>
      </c>
      <c r="B24834" t="s">
        <v>484</v>
      </c>
      <c r="C24834">
        <v>151.18677</v>
      </c>
      <c r="D24834">
        <v>548.31636999999898</v>
      </c>
    </row>
    <row r="24835" spans="1:4" x14ac:dyDescent="0.3">
      <c r="A24835" s="1" t="s">
        <v>483</v>
      </c>
      <c r="B24835" t="s">
        <v>484</v>
      </c>
      <c r="C24835">
        <v>145.66681</v>
      </c>
      <c r="D24835">
        <v>548.62304999999901</v>
      </c>
    </row>
    <row r="24836" spans="1:4" x14ac:dyDescent="0.3">
      <c r="A24836" s="1" t="s">
        <v>483</v>
      </c>
      <c r="B24836" t="s">
        <v>484</v>
      </c>
      <c r="C24836">
        <v>138.46019000000001</v>
      </c>
      <c r="D24836">
        <v>549.543039999999</v>
      </c>
    </row>
    <row r="24837" spans="1:4" x14ac:dyDescent="0.3">
      <c r="A24837" s="1" t="s">
        <v>483</v>
      </c>
      <c r="B24837" t="s">
        <v>484</v>
      </c>
      <c r="C24837">
        <v>133.24689000000001</v>
      </c>
      <c r="D24837">
        <v>550.30968999999902</v>
      </c>
    </row>
    <row r="24838" spans="1:4" x14ac:dyDescent="0.3">
      <c r="A24838" s="1" t="s">
        <v>483</v>
      </c>
      <c r="B24838" t="s">
        <v>484</v>
      </c>
      <c r="C24838">
        <v>126.96026999999999</v>
      </c>
      <c r="D24838">
        <v>550.92301999999995</v>
      </c>
    </row>
    <row r="24839" spans="1:4" x14ac:dyDescent="0.3">
      <c r="A24839" s="1" t="s">
        <v>483</v>
      </c>
      <c r="B24839" t="s">
        <v>484</v>
      </c>
      <c r="C24839">
        <v>121.74697</v>
      </c>
      <c r="D24839">
        <v>552.45633999999995</v>
      </c>
    </row>
    <row r="24840" spans="1:4" x14ac:dyDescent="0.3">
      <c r="A24840" s="1" t="s">
        <v>483</v>
      </c>
      <c r="B24840" t="s">
        <v>484</v>
      </c>
      <c r="C24840">
        <v>116.07367000000001</v>
      </c>
      <c r="D24840">
        <v>554.90965999999901</v>
      </c>
    </row>
    <row r="24841" spans="1:4" x14ac:dyDescent="0.3">
      <c r="A24841" s="1" t="s">
        <v>483</v>
      </c>
      <c r="B24841" t="s">
        <v>484</v>
      </c>
      <c r="C24841">
        <v>112.24037</v>
      </c>
      <c r="D24841">
        <v>557.05632999999898</v>
      </c>
    </row>
    <row r="24842" spans="1:4" x14ac:dyDescent="0.3">
      <c r="A24842" s="1" t="s">
        <v>483</v>
      </c>
      <c r="B24842" t="s">
        <v>484</v>
      </c>
      <c r="C24842">
        <v>107.48707</v>
      </c>
      <c r="D24842">
        <v>558.896289999999</v>
      </c>
    </row>
    <row r="24843" spans="1:4" x14ac:dyDescent="0.3">
      <c r="A24843" s="1" t="s">
        <v>483</v>
      </c>
      <c r="B24843" t="s">
        <v>484</v>
      </c>
      <c r="C24843">
        <v>103.80709</v>
      </c>
      <c r="D24843">
        <v>559.96962999999903</v>
      </c>
    </row>
    <row r="24844" spans="1:4" x14ac:dyDescent="0.3">
      <c r="A24844" s="1" t="s">
        <v>483</v>
      </c>
      <c r="B24844" t="s">
        <v>484</v>
      </c>
      <c r="C24844">
        <v>99.667119</v>
      </c>
      <c r="D24844">
        <v>560.58295999999996</v>
      </c>
    </row>
    <row r="24845" spans="1:4" x14ac:dyDescent="0.3">
      <c r="A24845" s="1" t="s">
        <v>483</v>
      </c>
      <c r="B24845" t="s">
        <v>484</v>
      </c>
      <c r="C24845">
        <v>93.073830000000001</v>
      </c>
      <c r="D24845">
        <v>562.26963000000001</v>
      </c>
    </row>
    <row r="24846" spans="1:4" x14ac:dyDescent="0.3">
      <c r="A24846" s="1" t="s">
        <v>483</v>
      </c>
      <c r="B24846" t="s">
        <v>484</v>
      </c>
      <c r="C24846">
        <v>84.487222000000003</v>
      </c>
      <c r="D24846">
        <v>562.57628</v>
      </c>
    </row>
    <row r="24847" spans="1:4" x14ac:dyDescent="0.3">
      <c r="A24847" s="1" t="s">
        <v>483</v>
      </c>
      <c r="B24847" t="s">
        <v>484</v>
      </c>
      <c r="C24847">
        <v>78.507262999999995</v>
      </c>
      <c r="D24847">
        <v>563.80294000000004</v>
      </c>
    </row>
    <row r="24848" spans="1:4" x14ac:dyDescent="0.3">
      <c r="A24848" s="1" t="s">
        <v>483</v>
      </c>
      <c r="B24848" t="s">
        <v>484</v>
      </c>
      <c r="C24848">
        <v>72.680636000000007</v>
      </c>
      <c r="D24848">
        <v>564.26293999999996</v>
      </c>
    </row>
    <row r="24849" spans="1:4" x14ac:dyDescent="0.3">
      <c r="A24849" s="1" t="s">
        <v>483</v>
      </c>
      <c r="B24849" t="s">
        <v>484</v>
      </c>
      <c r="C24849">
        <v>69.153996000000006</v>
      </c>
      <c r="D24849">
        <v>564.72292000000004</v>
      </c>
    </row>
    <row r="24850" spans="1:4" x14ac:dyDescent="0.3">
      <c r="A24850" s="1" t="s">
        <v>483</v>
      </c>
      <c r="B24850" t="s">
        <v>484</v>
      </c>
      <c r="C24850">
        <v>64.860686000000001</v>
      </c>
      <c r="D24850">
        <v>565.33624999999995</v>
      </c>
    </row>
    <row r="24851" spans="1:4" x14ac:dyDescent="0.3">
      <c r="A24851" s="1" t="s">
        <v>483</v>
      </c>
      <c r="B24851" t="s">
        <v>484</v>
      </c>
      <c r="C24851">
        <v>59.187396</v>
      </c>
      <c r="D24851">
        <v>566.10290999999995</v>
      </c>
    </row>
    <row r="24852" spans="1:4" x14ac:dyDescent="0.3">
      <c r="A24852" s="1" t="s">
        <v>483</v>
      </c>
      <c r="B24852" t="s">
        <v>484</v>
      </c>
      <c r="C24852">
        <v>53.974096000000003</v>
      </c>
      <c r="D24852">
        <v>566.86959000000002</v>
      </c>
    </row>
    <row r="24853" spans="1:4" x14ac:dyDescent="0.3">
      <c r="A24853" s="1" t="s">
        <v>483</v>
      </c>
      <c r="B24853" t="s">
        <v>484</v>
      </c>
      <c r="C24853">
        <v>46.614145999999998</v>
      </c>
      <c r="D24853">
        <v>567.48292000000004</v>
      </c>
    </row>
    <row r="24854" spans="1:4" x14ac:dyDescent="0.3">
      <c r="A24854" s="1" t="s">
        <v>483</v>
      </c>
      <c r="B24854" t="s">
        <v>484</v>
      </c>
      <c r="C24854">
        <v>42.320846000000003</v>
      </c>
      <c r="D24854">
        <v>567.63625000000002</v>
      </c>
    </row>
    <row r="24855" spans="1:4" x14ac:dyDescent="0.3">
      <c r="A24855" s="1" t="s">
        <v>483</v>
      </c>
      <c r="B24855" t="s">
        <v>484</v>
      </c>
      <c r="C24855">
        <v>38.487535999999999</v>
      </c>
      <c r="D24855">
        <v>568.55623000000003</v>
      </c>
    </row>
    <row r="24856" spans="1:4" x14ac:dyDescent="0.3">
      <c r="A24856" s="1" t="s">
        <v>483</v>
      </c>
      <c r="B24856" t="s">
        <v>484</v>
      </c>
      <c r="C24856">
        <v>34.194235999999997</v>
      </c>
      <c r="D24856">
        <v>569.32289000000003</v>
      </c>
    </row>
    <row r="24857" spans="1:4" x14ac:dyDescent="0.3">
      <c r="A24857" s="1" t="s">
        <v>483</v>
      </c>
      <c r="B24857" t="s">
        <v>484</v>
      </c>
      <c r="C24857">
        <v>29.747596000000001</v>
      </c>
      <c r="D24857">
        <v>570.08956999999998</v>
      </c>
    </row>
    <row r="24858" spans="1:4" x14ac:dyDescent="0.3">
      <c r="A24858" s="1" t="s">
        <v>483</v>
      </c>
      <c r="B24858" t="s">
        <v>484</v>
      </c>
      <c r="C24858">
        <v>23.920966</v>
      </c>
      <c r="D24858">
        <v>570.85622999999998</v>
      </c>
    </row>
    <row r="24859" spans="1:4" x14ac:dyDescent="0.3">
      <c r="A24859" s="1" t="s">
        <v>483</v>
      </c>
      <c r="B24859" t="s">
        <v>484</v>
      </c>
      <c r="C24859">
        <v>19.627666000000001</v>
      </c>
      <c r="D24859">
        <v>571.46956</v>
      </c>
    </row>
    <row r="24860" spans="1:4" x14ac:dyDescent="0.3">
      <c r="A24860" s="1" t="s">
        <v>483</v>
      </c>
      <c r="B24860" t="s">
        <v>484</v>
      </c>
      <c r="C24860">
        <v>13.954376</v>
      </c>
      <c r="D24860">
        <v>572.38954000000001</v>
      </c>
    </row>
    <row r="24861" spans="1:4" x14ac:dyDescent="0.3">
      <c r="A24861" s="1" t="s">
        <v>483</v>
      </c>
      <c r="B24861" t="s">
        <v>484</v>
      </c>
      <c r="C24861">
        <v>9.5077363000000599</v>
      </c>
      <c r="D24861">
        <v>572.69622000000004</v>
      </c>
    </row>
    <row r="24862" spans="1:4" x14ac:dyDescent="0.3">
      <c r="A24862" s="1" t="s">
        <v>483</v>
      </c>
      <c r="B24862" t="s">
        <v>484</v>
      </c>
      <c r="C24862">
        <v>1.22779630000006</v>
      </c>
      <c r="D24862">
        <v>573.61620000000005</v>
      </c>
    </row>
    <row r="24863" spans="1:4" x14ac:dyDescent="0.3">
      <c r="A24863" s="1" t="s">
        <v>483</v>
      </c>
      <c r="B24863" t="s">
        <v>484</v>
      </c>
      <c r="C24863">
        <v>-7.0521536999999297</v>
      </c>
      <c r="D24863">
        <v>574.38286000000005</v>
      </c>
    </row>
    <row r="24864" spans="1:4" x14ac:dyDescent="0.3">
      <c r="A24864" s="1" t="s">
        <v>483</v>
      </c>
      <c r="B24864" t="s">
        <v>484</v>
      </c>
      <c r="C24864">
        <v>-14.105433999999899</v>
      </c>
      <c r="D24864">
        <v>575.30286999999998</v>
      </c>
    </row>
    <row r="24865" spans="1:4" x14ac:dyDescent="0.3">
      <c r="A24865" s="1" t="s">
        <v>483</v>
      </c>
      <c r="B24865" t="s">
        <v>484</v>
      </c>
      <c r="C24865">
        <v>-21.1587239999999</v>
      </c>
      <c r="D24865">
        <v>576.06952000000001</v>
      </c>
    </row>
    <row r="24866" spans="1:4" x14ac:dyDescent="0.3">
      <c r="A24866" s="1" t="s">
        <v>483</v>
      </c>
      <c r="B24866" t="s">
        <v>484</v>
      </c>
      <c r="C24866">
        <v>-21.1587239999999</v>
      </c>
      <c r="D24866">
        <v>576.06952000000001</v>
      </c>
    </row>
    <row r="24867" spans="1:4" x14ac:dyDescent="0.3">
      <c r="A24867" s="1" t="s">
        <v>483</v>
      </c>
      <c r="B24867" t="s">
        <v>486</v>
      </c>
      <c r="C24867">
        <v>197.18645000000001</v>
      </c>
      <c r="D24867">
        <v>544.63639000000001</v>
      </c>
    </row>
    <row r="24868" spans="1:4" x14ac:dyDescent="0.3">
      <c r="A24868" s="1" t="s">
        <v>483</v>
      </c>
      <c r="B24868" t="s">
        <v>486</v>
      </c>
      <c r="C24868">
        <v>189.51983999999999</v>
      </c>
      <c r="D24868">
        <v>545.40306999999996</v>
      </c>
    </row>
    <row r="24869" spans="1:4" x14ac:dyDescent="0.3">
      <c r="A24869" s="1" t="s">
        <v>483</v>
      </c>
      <c r="B24869" t="s">
        <v>486</v>
      </c>
      <c r="C24869">
        <v>182.15988999999999</v>
      </c>
      <c r="D24869">
        <v>545.70972999999901</v>
      </c>
    </row>
    <row r="24870" spans="1:4" x14ac:dyDescent="0.3">
      <c r="A24870" s="1" t="s">
        <v>483</v>
      </c>
      <c r="B24870" t="s">
        <v>486</v>
      </c>
      <c r="C24870">
        <v>174.95327</v>
      </c>
      <c r="D24870">
        <v>546.62972999999897</v>
      </c>
    </row>
    <row r="24871" spans="1:4" x14ac:dyDescent="0.3">
      <c r="A24871" s="1" t="s">
        <v>483</v>
      </c>
      <c r="B24871" t="s">
        <v>486</v>
      </c>
      <c r="C24871">
        <v>170.19997000000001</v>
      </c>
      <c r="D24871">
        <v>546.62972999999897</v>
      </c>
    </row>
    <row r="24872" spans="1:4" x14ac:dyDescent="0.3">
      <c r="A24872" s="1" t="s">
        <v>483</v>
      </c>
      <c r="B24872" t="s">
        <v>486</v>
      </c>
      <c r="C24872">
        <v>164.06667999999999</v>
      </c>
      <c r="D24872">
        <v>547.24303999999904</v>
      </c>
    </row>
    <row r="24873" spans="1:4" x14ac:dyDescent="0.3">
      <c r="A24873" s="1" t="s">
        <v>483</v>
      </c>
      <c r="B24873" t="s">
        <v>486</v>
      </c>
      <c r="C24873">
        <v>158.85337999999999</v>
      </c>
      <c r="D24873">
        <v>547.70303999999896</v>
      </c>
    </row>
    <row r="24874" spans="1:4" x14ac:dyDescent="0.3">
      <c r="A24874" s="1" t="s">
        <v>483</v>
      </c>
      <c r="B24874" t="s">
        <v>486</v>
      </c>
      <c r="C24874">
        <v>151.18677</v>
      </c>
      <c r="D24874">
        <v>548.31636999999898</v>
      </c>
    </row>
    <row r="24875" spans="1:4" x14ac:dyDescent="0.3">
      <c r="A24875" s="1" t="s">
        <v>483</v>
      </c>
      <c r="B24875" t="s">
        <v>486</v>
      </c>
      <c r="C24875">
        <v>145.66681</v>
      </c>
      <c r="D24875">
        <v>548.62304999999901</v>
      </c>
    </row>
    <row r="24876" spans="1:4" x14ac:dyDescent="0.3">
      <c r="A24876" s="1" t="s">
        <v>483</v>
      </c>
      <c r="B24876" t="s">
        <v>486</v>
      </c>
      <c r="C24876">
        <v>138.46019000000001</v>
      </c>
      <c r="D24876">
        <v>549.543039999999</v>
      </c>
    </row>
    <row r="24877" spans="1:4" x14ac:dyDescent="0.3">
      <c r="A24877" s="1" t="s">
        <v>483</v>
      </c>
      <c r="B24877" t="s">
        <v>486</v>
      </c>
      <c r="C24877">
        <v>133.24689000000001</v>
      </c>
      <c r="D24877">
        <v>550.30968999999902</v>
      </c>
    </row>
    <row r="24878" spans="1:4" x14ac:dyDescent="0.3">
      <c r="A24878" s="1" t="s">
        <v>483</v>
      </c>
      <c r="B24878" t="s">
        <v>486</v>
      </c>
      <c r="C24878">
        <v>126.96026999999999</v>
      </c>
      <c r="D24878">
        <v>550.92301999999995</v>
      </c>
    </row>
    <row r="24879" spans="1:4" x14ac:dyDescent="0.3">
      <c r="A24879" s="1" t="s">
        <v>483</v>
      </c>
      <c r="B24879" t="s">
        <v>486</v>
      </c>
      <c r="C24879">
        <v>121.74697</v>
      </c>
      <c r="D24879">
        <v>552.45633999999995</v>
      </c>
    </row>
    <row r="24880" spans="1:4" x14ac:dyDescent="0.3">
      <c r="A24880" s="1" t="s">
        <v>483</v>
      </c>
      <c r="B24880" t="s">
        <v>486</v>
      </c>
      <c r="C24880">
        <v>116.07367000000001</v>
      </c>
      <c r="D24880">
        <v>554.90965999999901</v>
      </c>
    </row>
    <row r="24881" spans="1:4" x14ac:dyDescent="0.3">
      <c r="A24881" s="1" t="s">
        <v>483</v>
      </c>
      <c r="B24881" t="s">
        <v>486</v>
      </c>
      <c r="C24881">
        <v>112.24037</v>
      </c>
      <c r="D24881">
        <v>557.05632999999898</v>
      </c>
    </row>
    <row r="24882" spans="1:4" x14ac:dyDescent="0.3">
      <c r="A24882" s="1" t="s">
        <v>483</v>
      </c>
      <c r="B24882" t="s">
        <v>486</v>
      </c>
      <c r="C24882">
        <v>107.48707</v>
      </c>
      <c r="D24882">
        <v>558.896289999999</v>
      </c>
    </row>
    <row r="24883" spans="1:4" x14ac:dyDescent="0.3">
      <c r="A24883" s="1" t="s">
        <v>483</v>
      </c>
      <c r="B24883" t="s">
        <v>486</v>
      </c>
      <c r="C24883">
        <v>103.80709</v>
      </c>
      <c r="D24883">
        <v>559.96962999999903</v>
      </c>
    </row>
    <row r="24884" spans="1:4" x14ac:dyDescent="0.3">
      <c r="A24884" s="1" t="s">
        <v>483</v>
      </c>
      <c r="B24884" t="s">
        <v>486</v>
      </c>
      <c r="C24884">
        <v>99.667119</v>
      </c>
      <c r="D24884">
        <v>560.58295999999996</v>
      </c>
    </row>
    <row r="24885" spans="1:4" x14ac:dyDescent="0.3">
      <c r="A24885" s="1" t="s">
        <v>483</v>
      </c>
      <c r="B24885" t="s">
        <v>486</v>
      </c>
      <c r="C24885">
        <v>93.073830000000001</v>
      </c>
      <c r="D24885">
        <v>562.26963000000001</v>
      </c>
    </row>
    <row r="24886" spans="1:4" x14ac:dyDescent="0.3">
      <c r="A24886" s="1" t="s">
        <v>483</v>
      </c>
      <c r="B24886" t="s">
        <v>486</v>
      </c>
      <c r="C24886">
        <v>84.487222000000003</v>
      </c>
      <c r="D24886">
        <v>562.57628</v>
      </c>
    </row>
    <row r="24887" spans="1:4" x14ac:dyDescent="0.3">
      <c r="A24887" s="1" t="s">
        <v>483</v>
      </c>
      <c r="B24887" t="s">
        <v>486</v>
      </c>
      <c r="C24887">
        <v>78.507262999999995</v>
      </c>
      <c r="D24887">
        <v>563.80294000000004</v>
      </c>
    </row>
    <row r="24888" spans="1:4" x14ac:dyDescent="0.3">
      <c r="A24888" s="1" t="s">
        <v>483</v>
      </c>
      <c r="B24888" t="s">
        <v>486</v>
      </c>
      <c r="C24888">
        <v>72.680636000000007</v>
      </c>
      <c r="D24888">
        <v>564.26293999999996</v>
      </c>
    </row>
    <row r="24889" spans="1:4" x14ac:dyDescent="0.3">
      <c r="A24889" s="1" t="s">
        <v>483</v>
      </c>
      <c r="B24889" t="s">
        <v>486</v>
      </c>
      <c r="C24889">
        <v>69.153996000000006</v>
      </c>
      <c r="D24889">
        <v>564.72292000000004</v>
      </c>
    </row>
    <row r="24890" spans="1:4" x14ac:dyDescent="0.3">
      <c r="A24890" s="1" t="s">
        <v>483</v>
      </c>
      <c r="B24890" t="s">
        <v>486</v>
      </c>
      <c r="C24890">
        <v>64.860686000000001</v>
      </c>
      <c r="D24890">
        <v>565.33624999999995</v>
      </c>
    </row>
    <row r="24891" spans="1:4" x14ac:dyDescent="0.3">
      <c r="A24891" s="1" t="s">
        <v>483</v>
      </c>
      <c r="B24891" t="s">
        <v>486</v>
      </c>
      <c r="C24891">
        <v>59.187396</v>
      </c>
      <c r="D24891">
        <v>566.10290999999995</v>
      </c>
    </row>
    <row r="24892" spans="1:4" x14ac:dyDescent="0.3">
      <c r="A24892" s="1" t="s">
        <v>483</v>
      </c>
      <c r="B24892" t="s">
        <v>486</v>
      </c>
      <c r="C24892">
        <v>53.974096000000003</v>
      </c>
      <c r="D24892">
        <v>566.86959000000002</v>
      </c>
    </row>
    <row r="24893" spans="1:4" x14ac:dyDescent="0.3">
      <c r="A24893" s="1" t="s">
        <v>483</v>
      </c>
      <c r="B24893" t="s">
        <v>486</v>
      </c>
      <c r="C24893">
        <v>46.614145999999998</v>
      </c>
      <c r="D24893">
        <v>567.48292000000004</v>
      </c>
    </row>
    <row r="24894" spans="1:4" x14ac:dyDescent="0.3">
      <c r="A24894" s="1" t="s">
        <v>483</v>
      </c>
      <c r="B24894" t="s">
        <v>486</v>
      </c>
      <c r="C24894">
        <v>42.320846000000003</v>
      </c>
      <c r="D24894">
        <v>567.63625000000002</v>
      </c>
    </row>
    <row r="24895" spans="1:4" x14ac:dyDescent="0.3">
      <c r="A24895" s="1" t="s">
        <v>483</v>
      </c>
      <c r="B24895" t="s">
        <v>486</v>
      </c>
      <c r="C24895">
        <v>38.487535999999999</v>
      </c>
      <c r="D24895">
        <v>568.55623000000003</v>
      </c>
    </row>
    <row r="24896" spans="1:4" x14ac:dyDescent="0.3">
      <c r="A24896" s="1" t="s">
        <v>483</v>
      </c>
      <c r="B24896" t="s">
        <v>486</v>
      </c>
      <c r="C24896">
        <v>34.194235999999997</v>
      </c>
      <c r="D24896">
        <v>569.32289000000003</v>
      </c>
    </row>
    <row r="24897" spans="1:4" x14ac:dyDescent="0.3">
      <c r="A24897" s="1" t="s">
        <v>483</v>
      </c>
      <c r="B24897" t="s">
        <v>486</v>
      </c>
      <c r="C24897">
        <v>29.747596000000001</v>
      </c>
      <c r="D24897">
        <v>570.08956999999998</v>
      </c>
    </row>
    <row r="24898" spans="1:4" x14ac:dyDescent="0.3">
      <c r="A24898" s="1" t="s">
        <v>483</v>
      </c>
      <c r="B24898" t="s">
        <v>486</v>
      </c>
      <c r="C24898">
        <v>23.920966</v>
      </c>
      <c r="D24898">
        <v>570.85622999999998</v>
      </c>
    </row>
    <row r="24899" spans="1:4" x14ac:dyDescent="0.3">
      <c r="A24899" s="1" t="s">
        <v>483</v>
      </c>
      <c r="B24899" t="s">
        <v>486</v>
      </c>
      <c r="C24899">
        <v>19.627666000000001</v>
      </c>
      <c r="D24899">
        <v>571.46956</v>
      </c>
    </row>
    <row r="24900" spans="1:4" x14ac:dyDescent="0.3">
      <c r="A24900" s="1" t="s">
        <v>483</v>
      </c>
      <c r="B24900" t="s">
        <v>486</v>
      </c>
      <c r="C24900">
        <v>13.954376</v>
      </c>
      <c r="D24900">
        <v>572.38954000000001</v>
      </c>
    </row>
    <row r="24901" spans="1:4" x14ac:dyDescent="0.3">
      <c r="A24901" s="1" t="s">
        <v>483</v>
      </c>
      <c r="B24901" t="s">
        <v>486</v>
      </c>
      <c r="C24901">
        <v>9.5077363000000599</v>
      </c>
      <c r="D24901">
        <v>572.69622000000004</v>
      </c>
    </row>
    <row r="24902" spans="1:4" x14ac:dyDescent="0.3">
      <c r="A24902" s="1" t="s">
        <v>483</v>
      </c>
      <c r="B24902" t="s">
        <v>486</v>
      </c>
      <c r="C24902">
        <v>1.22779630000006</v>
      </c>
      <c r="D24902">
        <v>573.61620000000005</v>
      </c>
    </row>
    <row r="24903" spans="1:4" x14ac:dyDescent="0.3">
      <c r="A24903" s="1" t="s">
        <v>483</v>
      </c>
      <c r="B24903" t="s">
        <v>486</v>
      </c>
      <c r="C24903">
        <v>-7.0521536999999297</v>
      </c>
      <c r="D24903">
        <v>574.38286000000005</v>
      </c>
    </row>
    <row r="24904" spans="1:4" x14ac:dyDescent="0.3">
      <c r="A24904" s="1" t="s">
        <v>483</v>
      </c>
      <c r="B24904" t="s">
        <v>486</v>
      </c>
      <c r="C24904">
        <v>-14.105433999999899</v>
      </c>
      <c r="D24904">
        <v>575.30286999999998</v>
      </c>
    </row>
    <row r="24905" spans="1:4" x14ac:dyDescent="0.3">
      <c r="A24905" s="1" t="s">
        <v>483</v>
      </c>
      <c r="B24905" t="s">
        <v>486</v>
      </c>
      <c r="C24905">
        <v>-21.1587239999999</v>
      </c>
      <c r="D24905">
        <v>576.06952000000001</v>
      </c>
    </row>
    <row r="24906" spans="1:4" x14ac:dyDescent="0.3">
      <c r="A24906" s="1" t="s">
        <v>483</v>
      </c>
      <c r="B24906" t="s">
        <v>486</v>
      </c>
      <c r="C24906">
        <v>-21.1587239999999</v>
      </c>
      <c r="D24906">
        <v>576.06952000000001</v>
      </c>
    </row>
    <row r="24907" spans="1:4" x14ac:dyDescent="0.3">
      <c r="A24907" s="1" t="s">
        <v>483</v>
      </c>
      <c r="B24907" t="s">
        <v>489</v>
      </c>
      <c r="C24907">
        <v>207.792</v>
      </c>
      <c r="D24907">
        <v>112.4999</v>
      </c>
    </row>
    <row r="24908" spans="1:4" x14ac:dyDescent="0.3">
      <c r="A24908" s="1" t="s">
        <v>483</v>
      </c>
      <c r="B24908" t="s">
        <v>489</v>
      </c>
      <c r="C24908">
        <v>189.89433</v>
      </c>
      <c r="D24908">
        <v>111.57015</v>
      </c>
    </row>
    <row r="24909" spans="1:4" x14ac:dyDescent="0.3">
      <c r="A24909" s="1" t="s">
        <v>483</v>
      </c>
      <c r="B24909" t="s">
        <v>489</v>
      </c>
      <c r="C24909">
        <v>174.32103999999899</v>
      </c>
      <c r="D24909">
        <v>111.10527999999999</v>
      </c>
    </row>
    <row r="24910" spans="1:4" x14ac:dyDescent="0.3">
      <c r="A24910" s="1" t="s">
        <v>483</v>
      </c>
      <c r="B24910" t="s">
        <v>489</v>
      </c>
      <c r="C24910">
        <v>159.90992999999901</v>
      </c>
      <c r="D24910">
        <v>113.19721</v>
      </c>
    </row>
    <row r="24911" spans="1:4" x14ac:dyDescent="0.3">
      <c r="A24911" s="1" t="s">
        <v>483</v>
      </c>
      <c r="B24911" t="s">
        <v>489</v>
      </c>
      <c r="C24911">
        <v>139.45545999999899</v>
      </c>
      <c r="D24911">
        <v>113.42965</v>
      </c>
    </row>
    <row r="24912" spans="1:4" x14ac:dyDescent="0.3">
      <c r="A24912" s="1" t="s">
        <v>483</v>
      </c>
      <c r="B24912" t="s">
        <v>489</v>
      </c>
      <c r="C24912">
        <v>127.368719999999</v>
      </c>
      <c r="D24912">
        <v>114.59183</v>
      </c>
    </row>
    <row r="24913" spans="1:4" x14ac:dyDescent="0.3">
      <c r="A24913" s="1" t="s">
        <v>483</v>
      </c>
      <c r="B24913" t="s">
        <v>489</v>
      </c>
      <c r="C24913">
        <v>115.049549999999</v>
      </c>
      <c r="D24913">
        <v>116.21889</v>
      </c>
    </row>
    <row r="24914" spans="1:4" x14ac:dyDescent="0.3">
      <c r="A24914" s="1" t="s">
        <v>483</v>
      </c>
      <c r="B24914" t="s">
        <v>489</v>
      </c>
      <c r="C24914">
        <v>102.730379999999</v>
      </c>
      <c r="D24914">
        <v>119.00814</v>
      </c>
    </row>
    <row r="24915" spans="1:4" x14ac:dyDescent="0.3">
      <c r="A24915" s="1" t="s">
        <v>483</v>
      </c>
      <c r="B24915" t="s">
        <v>489</v>
      </c>
      <c r="C24915">
        <v>93.200453999999894</v>
      </c>
      <c r="D24915">
        <v>123.65688</v>
      </c>
    </row>
    <row r="24916" spans="1:4" x14ac:dyDescent="0.3">
      <c r="A24916" s="1" t="s">
        <v>483</v>
      </c>
      <c r="B24916" t="s">
        <v>489</v>
      </c>
      <c r="C24916">
        <v>79.254221999999899</v>
      </c>
      <c r="D24916">
        <v>129.46780999999999</v>
      </c>
    </row>
    <row r="24917" spans="1:4" x14ac:dyDescent="0.3">
      <c r="A24917" s="1" t="s">
        <v>483</v>
      </c>
      <c r="B24917" t="s">
        <v>489</v>
      </c>
      <c r="C24917">
        <v>68.794546999999895</v>
      </c>
      <c r="D24917">
        <v>134.34898999999999</v>
      </c>
    </row>
    <row r="24918" spans="1:4" x14ac:dyDescent="0.3">
      <c r="A24918" s="1" t="s">
        <v>483</v>
      </c>
      <c r="B24918" t="s">
        <v>489</v>
      </c>
      <c r="C24918">
        <v>58.567310999999897</v>
      </c>
      <c r="D24918">
        <v>137.60311999999999</v>
      </c>
    </row>
    <row r="24919" spans="1:4" x14ac:dyDescent="0.3">
      <c r="A24919" s="1" t="s">
        <v>483</v>
      </c>
      <c r="B24919" t="s">
        <v>489</v>
      </c>
      <c r="C24919">
        <v>47.875195999999903</v>
      </c>
      <c r="D24919">
        <v>139.23017999999999</v>
      </c>
    </row>
    <row r="24920" spans="1:4" x14ac:dyDescent="0.3">
      <c r="A24920" s="1" t="s">
        <v>483</v>
      </c>
      <c r="B24920" t="s">
        <v>489</v>
      </c>
      <c r="C24920">
        <v>34.858715999999902</v>
      </c>
      <c r="D24920">
        <v>141.08967000000001</v>
      </c>
    </row>
    <row r="24921" spans="1:4" x14ac:dyDescent="0.3">
      <c r="A24921" s="1" t="s">
        <v>483</v>
      </c>
      <c r="B24921" t="s">
        <v>489</v>
      </c>
      <c r="C24921">
        <v>18.3556759999999</v>
      </c>
      <c r="D24921">
        <v>141.08967000000001</v>
      </c>
    </row>
    <row r="24922" spans="1:4" x14ac:dyDescent="0.3">
      <c r="A24922" s="1" t="s">
        <v>483</v>
      </c>
      <c r="B24922" t="s">
        <v>489</v>
      </c>
      <c r="C24922">
        <v>6.9662559999999498</v>
      </c>
      <c r="D24922">
        <v>141.08967000000001</v>
      </c>
    </row>
    <row r="24923" spans="1:4" x14ac:dyDescent="0.3">
      <c r="A24923" s="1" t="s">
        <v>483</v>
      </c>
      <c r="B24923" t="s">
        <v>489</v>
      </c>
      <c r="C24923">
        <v>-8.8394840000000396</v>
      </c>
      <c r="D24923">
        <v>141.32211000000001</v>
      </c>
    </row>
    <row r="24924" spans="1:4" x14ac:dyDescent="0.3">
      <c r="A24924" s="1" t="s">
        <v>483</v>
      </c>
      <c r="B24924" t="s">
        <v>489</v>
      </c>
      <c r="C24924">
        <v>-25.342524000000001</v>
      </c>
      <c r="D24924">
        <v>143.87891999999999</v>
      </c>
    </row>
    <row r="24925" spans="1:4" x14ac:dyDescent="0.3">
      <c r="A24925" s="1" t="s">
        <v>483</v>
      </c>
      <c r="B24925" t="s">
        <v>489</v>
      </c>
      <c r="C24925">
        <v>-39.288753999999997</v>
      </c>
      <c r="D24925">
        <v>144.57623000000001</v>
      </c>
    </row>
    <row r="24926" spans="1:4" x14ac:dyDescent="0.3">
      <c r="A24926" s="1" t="s">
        <v>483</v>
      </c>
      <c r="B24926" t="s">
        <v>489</v>
      </c>
      <c r="C24926">
        <v>-46.959184</v>
      </c>
      <c r="D24926">
        <v>145.97085000000001</v>
      </c>
    </row>
    <row r="24927" spans="1:4" x14ac:dyDescent="0.3">
      <c r="A24927" s="1" t="s">
        <v>483</v>
      </c>
      <c r="B24927" t="s">
        <v>489</v>
      </c>
      <c r="C24927">
        <v>-50.678173999999999</v>
      </c>
      <c r="D24927">
        <v>145.97085000000001</v>
      </c>
    </row>
    <row r="24928" spans="1:4" x14ac:dyDescent="0.3">
      <c r="A24928" s="1" t="s">
        <v>483</v>
      </c>
      <c r="B24928" t="s">
        <v>490</v>
      </c>
      <c r="C24928">
        <v>200.14562000000001</v>
      </c>
      <c r="D24928">
        <v>187.34809000000001</v>
      </c>
    </row>
    <row r="24929" spans="1:4" x14ac:dyDescent="0.3">
      <c r="A24929" s="1" t="s">
        <v>483</v>
      </c>
      <c r="B24929" t="s">
        <v>490</v>
      </c>
      <c r="C24929">
        <v>181.08575999999999</v>
      </c>
      <c r="D24929">
        <v>190.13733999999999</v>
      </c>
    </row>
    <row r="24930" spans="1:4" x14ac:dyDescent="0.3">
      <c r="A24930" s="1" t="s">
        <v>483</v>
      </c>
      <c r="B24930" t="s">
        <v>490</v>
      </c>
      <c r="C24930">
        <v>172.02071000000001</v>
      </c>
      <c r="D24930">
        <v>191.06709000000001</v>
      </c>
    </row>
    <row r="24931" spans="1:4" x14ac:dyDescent="0.3">
      <c r="A24931" s="1" t="s">
        <v>483</v>
      </c>
      <c r="B24931" t="s">
        <v>490</v>
      </c>
      <c r="C24931">
        <v>155.98255</v>
      </c>
      <c r="D24931">
        <v>194.08877000000001</v>
      </c>
    </row>
    <row r="24932" spans="1:4" x14ac:dyDescent="0.3">
      <c r="A24932" s="1" t="s">
        <v>483</v>
      </c>
      <c r="B24932" t="s">
        <v>490</v>
      </c>
      <c r="C24932">
        <v>141.57144</v>
      </c>
      <c r="D24932">
        <v>197.11045999999999</v>
      </c>
    </row>
    <row r="24933" spans="1:4" x14ac:dyDescent="0.3">
      <c r="A24933" s="1" t="s">
        <v>483</v>
      </c>
      <c r="B24933" t="s">
        <v>490</v>
      </c>
      <c r="C24933">
        <v>117.63041</v>
      </c>
      <c r="D24933">
        <v>202.45651000000001</v>
      </c>
    </row>
    <row r="24934" spans="1:4" x14ac:dyDescent="0.3">
      <c r="A24934" s="1" t="s">
        <v>483</v>
      </c>
      <c r="B24934" t="s">
        <v>490</v>
      </c>
      <c r="C24934">
        <v>108.797789999999</v>
      </c>
      <c r="D24934">
        <v>203.85113000000001</v>
      </c>
    </row>
    <row r="24935" spans="1:4" x14ac:dyDescent="0.3">
      <c r="A24935" s="1" t="s">
        <v>483</v>
      </c>
      <c r="B24935" t="s">
        <v>490</v>
      </c>
      <c r="C24935">
        <v>94.154249999999905</v>
      </c>
      <c r="D24935">
        <v>208.26743999999999</v>
      </c>
    </row>
    <row r="24936" spans="1:4" x14ac:dyDescent="0.3">
      <c r="A24936" s="1" t="s">
        <v>483</v>
      </c>
      <c r="B24936" t="s">
        <v>490</v>
      </c>
      <c r="C24936">
        <v>89.737943999999899</v>
      </c>
      <c r="D24936">
        <v>210.12693999999999</v>
      </c>
    </row>
    <row r="24937" spans="1:4" x14ac:dyDescent="0.3">
      <c r="A24937" s="1" t="s">
        <v>483</v>
      </c>
      <c r="B24937" t="s">
        <v>490</v>
      </c>
      <c r="C24937">
        <v>82.7648259999999</v>
      </c>
      <c r="D24937">
        <v>213.61349999999999</v>
      </c>
    </row>
    <row r="24938" spans="1:4" x14ac:dyDescent="0.3">
      <c r="A24938" s="1" t="s">
        <v>483</v>
      </c>
      <c r="B24938" t="s">
        <v>490</v>
      </c>
      <c r="C24938">
        <v>76.721459999999894</v>
      </c>
      <c r="D24938">
        <v>215.47299000000001</v>
      </c>
    </row>
    <row r="24939" spans="1:4" x14ac:dyDescent="0.3">
      <c r="A24939" s="1" t="s">
        <v>483</v>
      </c>
      <c r="B24939" t="s">
        <v>490</v>
      </c>
      <c r="C24939">
        <v>70.910529999999895</v>
      </c>
      <c r="D24939">
        <v>218.26223999999999</v>
      </c>
    </row>
    <row r="24940" spans="1:4" x14ac:dyDescent="0.3">
      <c r="A24940" s="1" t="s">
        <v>483</v>
      </c>
      <c r="B24940" t="s">
        <v>490</v>
      </c>
      <c r="C24940">
        <v>64.634724999999904</v>
      </c>
      <c r="D24940">
        <v>221.98124000000001</v>
      </c>
    </row>
    <row r="24941" spans="1:4" x14ac:dyDescent="0.3">
      <c r="A24941" s="1" t="s">
        <v>483</v>
      </c>
      <c r="B24941" t="s">
        <v>490</v>
      </c>
      <c r="C24941">
        <v>60.450854999999898</v>
      </c>
      <c r="D24941">
        <v>224.07317</v>
      </c>
    </row>
    <row r="24942" spans="1:4" x14ac:dyDescent="0.3">
      <c r="A24942" s="1" t="s">
        <v>483</v>
      </c>
      <c r="B24942" t="s">
        <v>490</v>
      </c>
      <c r="C24942">
        <v>55.8021099999999</v>
      </c>
      <c r="D24942">
        <v>225.00291999999999</v>
      </c>
    </row>
    <row r="24943" spans="1:4" x14ac:dyDescent="0.3">
      <c r="A24943" s="1" t="s">
        <v>483</v>
      </c>
      <c r="B24943" t="s">
        <v>490</v>
      </c>
      <c r="C24943">
        <v>51.850679999999898</v>
      </c>
      <c r="D24943">
        <v>226.86241999999999</v>
      </c>
    </row>
    <row r="24944" spans="1:4" x14ac:dyDescent="0.3">
      <c r="A24944" s="1" t="s">
        <v>483</v>
      </c>
      <c r="B24944" t="s">
        <v>490</v>
      </c>
      <c r="C24944">
        <v>43.250502999999902</v>
      </c>
      <c r="D24944">
        <v>228.95435000000001</v>
      </c>
    </row>
    <row r="24945" spans="1:4" x14ac:dyDescent="0.3">
      <c r="A24945" s="1" t="s">
        <v>483</v>
      </c>
      <c r="B24945" t="s">
        <v>490</v>
      </c>
      <c r="C24945">
        <v>35.812512999999903</v>
      </c>
      <c r="D24945">
        <v>230.11653999999999</v>
      </c>
    </row>
    <row r="24946" spans="1:4" x14ac:dyDescent="0.3">
      <c r="A24946" s="1" t="s">
        <v>483</v>
      </c>
      <c r="B24946" t="s">
        <v>490</v>
      </c>
      <c r="C24946">
        <v>29.304272999999899</v>
      </c>
      <c r="D24946">
        <v>231.97604000000001</v>
      </c>
    </row>
    <row r="24947" spans="1:4" x14ac:dyDescent="0.3">
      <c r="A24947" s="1" t="s">
        <v>483</v>
      </c>
      <c r="B24947" t="s">
        <v>490</v>
      </c>
      <c r="C24947">
        <v>22.098712999999901</v>
      </c>
      <c r="D24947">
        <v>231.97604000000001</v>
      </c>
    </row>
    <row r="24948" spans="1:4" x14ac:dyDescent="0.3">
      <c r="A24948" s="1" t="s">
        <v>483</v>
      </c>
      <c r="B24948" t="s">
        <v>490</v>
      </c>
      <c r="C24948">
        <v>13.730972999999899</v>
      </c>
      <c r="D24948">
        <v>233.37065999999999</v>
      </c>
    </row>
    <row r="24949" spans="1:4" x14ac:dyDescent="0.3">
      <c r="A24949" s="1" t="s">
        <v>483</v>
      </c>
      <c r="B24949" t="s">
        <v>490</v>
      </c>
      <c r="C24949">
        <v>6.06055319999997</v>
      </c>
      <c r="D24949">
        <v>234.99771999999999</v>
      </c>
    </row>
    <row r="24950" spans="1:4" x14ac:dyDescent="0.3">
      <c r="A24950" s="1" t="s">
        <v>483</v>
      </c>
      <c r="B24950" t="s">
        <v>490</v>
      </c>
      <c r="C24950">
        <v>-0.68012676000002403</v>
      </c>
      <c r="D24950">
        <v>235.23016000000001</v>
      </c>
    </row>
    <row r="24951" spans="1:4" x14ac:dyDescent="0.3">
      <c r="A24951" s="1" t="s">
        <v>483</v>
      </c>
      <c r="B24951" t="s">
        <v>490</v>
      </c>
      <c r="C24951">
        <v>-5.5613068000000201</v>
      </c>
      <c r="D24951">
        <v>236.15991</v>
      </c>
    </row>
    <row r="24952" spans="1:4" x14ac:dyDescent="0.3">
      <c r="A24952" s="1" t="s">
        <v>483</v>
      </c>
      <c r="B24952" t="s">
        <v>490</v>
      </c>
      <c r="C24952">
        <v>-10.674927</v>
      </c>
      <c r="D24952">
        <v>236.15991</v>
      </c>
    </row>
    <row r="24953" spans="1:4" x14ac:dyDescent="0.3">
      <c r="A24953" s="1" t="s">
        <v>483</v>
      </c>
      <c r="B24953" t="s">
        <v>490</v>
      </c>
      <c r="C24953">
        <v>-21.599477</v>
      </c>
      <c r="D24953">
        <v>237.55453</v>
      </c>
    </row>
    <row r="24954" spans="1:4" x14ac:dyDescent="0.3">
      <c r="A24954" s="1" t="s">
        <v>483</v>
      </c>
      <c r="B24954" t="s">
        <v>490</v>
      </c>
      <c r="C24954">
        <v>-26.015787</v>
      </c>
      <c r="D24954">
        <v>238.25183999999999</v>
      </c>
    </row>
    <row r="24955" spans="1:4" x14ac:dyDescent="0.3">
      <c r="A24955" s="1" t="s">
        <v>483</v>
      </c>
      <c r="B24955" t="s">
        <v>490</v>
      </c>
      <c r="C24955">
        <v>-34.151086999999997</v>
      </c>
      <c r="D24955">
        <v>238.25183999999999</v>
      </c>
    </row>
    <row r="24956" spans="1:4" x14ac:dyDescent="0.3">
      <c r="A24956" s="1" t="s">
        <v>483</v>
      </c>
      <c r="B24956" t="s">
        <v>490</v>
      </c>
      <c r="C24956">
        <v>-38.567397</v>
      </c>
      <c r="D24956">
        <v>238.25183999999999</v>
      </c>
    </row>
    <row r="24957" spans="1:4" x14ac:dyDescent="0.3">
      <c r="A24957" s="1" t="s">
        <v>483</v>
      </c>
      <c r="B24957" t="s">
        <v>490</v>
      </c>
      <c r="C24957">
        <v>-44.378326999999999</v>
      </c>
      <c r="D24957">
        <v>239.64645999999999</v>
      </c>
    </row>
    <row r="24958" spans="1:4" x14ac:dyDescent="0.3">
      <c r="A24958" s="1" t="s">
        <v>483</v>
      </c>
      <c r="B24958" t="s">
        <v>490</v>
      </c>
      <c r="C24958">
        <v>-48.097316999999997</v>
      </c>
      <c r="D24958">
        <v>240.80865</v>
      </c>
    </row>
    <row r="24959" spans="1:4" x14ac:dyDescent="0.3">
      <c r="A24959" s="1" t="s">
        <v>483</v>
      </c>
      <c r="B24959" t="s">
        <v>490</v>
      </c>
      <c r="C24959">
        <v>-51.119007000000003</v>
      </c>
      <c r="D24959">
        <v>240.80865</v>
      </c>
    </row>
    <row r="24960" spans="1:4" x14ac:dyDescent="0.3">
      <c r="A24960" s="1" t="s">
        <v>483</v>
      </c>
      <c r="B24960" t="s">
        <v>490</v>
      </c>
      <c r="C24960">
        <v>-52.978496999999997</v>
      </c>
      <c r="D24960">
        <v>241.04109</v>
      </c>
    </row>
    <row r="24961" spans="1:4" x14ac:dyDescent="0.3">
      <c r="A24961" s="1" t="s">
        <v>483</v>
      </c>
      <c r="B24961" t="s">
        <v>490</v>
      </c>
      <c r="C24961">
        <v>-54.605556999999997</v>
      </c>
      <c r="D24961">
        <v>241.50595999999999</v>
      </c>
    </row>
    <row r="24962" spans="1:4" x14ac:dyDescent="0.3">
      <c r="A24962" s="1" t="s">
        <v>483</v>
      </c>
      <c r="B24962" t="s">
        <v>490</v>
      </c>
      <c r="C24962">
        <v>-54.605556999999997</v>
      </c>
      <c r="D24962">
        <v>241.50595999999999</v>
      </c>
    </row>
    <row r="24963" spans="1:4" x14ac:dyDescent="0.3">
      <c r="A24963" s="1" t="s">
        <v>483</v>
      </c>
      <c r="B24963" t="s">
        <v>491</v>
      </c>
      <c r="C24963">
        <v>202.71211</v>
      </c>
      <c r="D24963">
        <v>264.98176999999998</v>
      </c>
    </row>
    <row r="24964" spans="1:4" x14ac:dyDescent="0.3">
      <c r="A24964" s="1" t="s">
        <v>483</v>
      </c>
      <c r="B24964" t="s">
        <v>491</v>
      </c>
      <c r="C24964">
        <v>192.01999999999899</v>
      </c>
      <c r="D24964">
        <v>265.21420000000001</v>
      </c>
    </row>
    <row r="24965" spans="1:4" x14ac:dyDescent="0.3">
      <c r="A24965" s="1" t="s">
        <v>483</v>
      </c>
      <c r="B24965" t="s">
        <v>491</v>
      </c>
      <c r="C24965">
        <v>185.27931999999899</v>
      </c>
      <c r="D24965">
        <v>266.14395000000002</v>
      </c>
    </row>
    <row r="24966" spans="1:4" x14ac:dyDescent="0.3">
      <c r="A24966" s="1" t="s">
        <v>483</v>
      </c>
      <c r="B24966" t="s">
        <v>491</v>
      </c>
      <c r="C24966">
        <v>178.53863999999999</v>
      </c>
      <c r="D24966">
        <v>266.14395000000002</v>
      </c>
    </row>
    <row r="24967" spans="1:4" x14ac:dyDescent="0.3">
      <c r="A24967" s="1" t="s">
        <v>483</v>
      </c>
      <c r="B24967" t="s">
        <v>491</v>
      </c>
      <c r="C24967">
        <v>174.35476999999901</v>
      </c>
      <c r="D24967">
        <v>267.30613</v>
      </c>
    </row>
    <row r="24968" spans="1:4" x14ac:dyDescent="0.3">
      <c r="A24968" s="1" t="s">
        <v>483</v>
      </c>
      <c r="B24968" t="s">
        <v>491</v>
      </c>
      <c r="C24968">
        <v>165.75459999999899</v>
      </c>
      <c r="D24968">
        <v>268.00344000000001</v>
      </c>
    </row>
    <row r="24969" spans="1:4" x14ac:dyDescent="0.3">
      <c r="A24969" s="1" t="s">
        <v>483</v>
      </c>
      <c r="B24969" t="s">
        <v>491</v>
      </c>
      <c r="C24969">
        <v>155.75979999999899</v>
      </c>
      <c r="D24969">
        <v>269.39807999999999</v>
      </c>
    </row>
    <row r="24970" spans="1:4" x14ac:dyDescent="0.3">
      <c r="A24970" s="1" t="s">
        <v>483</v>
      </c>
      <c r="B24970" t="s">
        <v>491</v>
      </c>
      <c r="C24970">
        <v>148.55423999999999</v>
      </c>
      <c r="D24970">
        <v>269.39807999999999</v>
      </c>
    </row>
    <row r="24971" spans="1:4" x14ac:dyDescent="0.3">
      <c r="A24971" s="1" t="s">
        <v>483</v>
      </c>
      <c r="B24971" t="s">
        <v>491</v>
      </c>
      <c r="C24971">
        <v>142.27843999999999</v>
      </c>
      <c r="D24971">
        <v>269.63051999999999</v>
      </c>
    </row>
    <row r="24972" spans="1:4" x14ac:dyDescent="0.3">
      <c r="A24972" s="1" t="s">
        <v>483</v>
      </c>
      <c r="B24972" t="s">
        <v>491</v>
      </c>
      <c r="C24972">
        <v>137.86212999999901</v>
      </c>
      <c r="D24972">
        <v>270.56027</v>
      </c>
    </row>
    <row r="24973" spans="1:4" x14ac:dyDescent="0.3">
      <c r="A24973" s="1" t="s">
        <v>483</v>
      </c>
      <c r="B24973" t="s">
        <v>491</v>
      </c>
      <c r="C24973">
        <v>130.424139999999</v>
      </c>
      <c r="D24973">
        <v>271.25758000000002</v>
      </c>
    </row>
    <row r="24974" spans="1:4" x14ac:dyDescent="0.3">
      <c r="A24974" s="1" t="s">
        <v>483</v>
      </c>
      <c r="B24974" t="s">
        <v>491</v>
      </c>
      <c r="C24974">
        <v>117.407659999999</v>
      </c>
      <c r="D24974">
        <v>273.81438000000003</v>
      </c>
    </row>
    <row r="24975" spans="1:4" x14ac:dyDescent="0.3">
      <c r="A24975" s="1" t="s">
        <v>483</v>
      </c>
      <c r="B24975" t="s">
        <v>491</v>
      </c>
      <c r="C24975">
        <v>106.715549999999</v>
      </c>
      <c r="D24975">
        <v>275.44143000000003</v>
      </c>
    </row>
    <row r="24976" spans="1:4" x14ac:dyDescent="0.3">
      <c r="A24976" s="1" t="s">
        <v>483</v>
      </c>
      <c r="B24976" t="s">
        <v>491</v>
      </c>
      <c r="C24976">
        <v>93.234186999999906</v>
      </c>
      <c r="D24976">
        <v>278.92800999999997</v>
      </c>
    </row>
    <row r="24977" spans="1:4" x14ac:dyDescent="0.3">
      <c r="A24977" s="1" t="s">
        <v>483</v>
      </c>
      <c r="B24977" t="s">
        <v>491</v>
      </c>
      <c r="C24977">
        <v>86.725944999999896</v>
      </c>
      <c r="D24977">
        <v>282.41455000000002</v>
      </c>
    </row>
    <row r="24978" spans="1:4" x14ac:dyDescent="0.3">
      <c r="A24978" s="1" t="s">
        <v>483</v>
      </c>
      <c r="B24978" t="s">
        <v>491</v>
      </c>
      <c r="C24978">
        <v>77.196020999999902</v>
      </c>
      <c r="D24978">
        <v>285.90113000000002</v>
      </c>
    </row>
    <row r="24979" spans="1:4" x14ac:dyDescent="0.3">
      <c r="A24979" s="1" t="s">
        <v>483</v>
      </c>
      <c r="B24979" t="s">
        <v>491</v>
      </c>
      <c r="C24979">
        <v>72.082403999999897</v>
      </c>
      <c r="D24979">
        <v>288.9228</v>
      </c>
    </row>
    <row r="24980" spans="1:4" x14ac:dyDescent="0.3">
      <c r="A24980" s="1" t="s">
        <v>483</v>
      </c>
      <c r="B24980" t="s">
        <v>491</v>
      </c>
      <c r="C24980">
        <v>63.482225999999898</v>
      </c>
      <c r="D24980">
        <v>292.87425000000002</v>
      </c>
    </row>
    <row r="24981" spans="1:4" x14ac:dyDescent="0.3">
      <c r="A24981" s="1" t="s">
        <v>483</v>
      </c>
      <c r="B24981" t="s">
        <v>491</v>
      </c>
      <c r="C24981">
        <v>57.206419999999902</v>
      </c>
      <c r="D24981">
        <v>297.29054000000002</v>
      </c>
    </row>
    <row r="24982" spans="1:4" x14ac:dyDescent="0.3">
      <c r="A24982" s="1" t="s">
        <v>483</v>
      </c>
      <c r="B24982" t="s">
        <v>491</v>
      </c>
      <c r="C24982">
        <v>47.444059999999901</v>
      </c>
      <c r="D24982">
        <v>301.00952000000001</v>
      </c>
    </row>
    <row r="24983" spans="1:4" x14ac:dyDescent="0.3">
      <c r="A24983" s="1" t="s">
        <v>483</v>
      </c>
      <c r="B24983" t="s">
        <v>491</v>
      </c>
      <c r="C24983">
        <v>36.519512999999897</v>
      </c>
      <c r="D24983">
        <v>305.1934</v>
      </c>
    </row>
    <row r="24984" spans="1:4" x14ac:dyDescent="0.3">
      <c r="A24984" s="1" t="s">
        <v>483</v>
      </c>
      <c r="B24984" t="s">
        <v>491</v>
      </c>
      <c r="C24984">
        <v>22.3408429999999</v>
      </c>
      <c r="D24984">
        <v>309.14481999999998</v>
      </c>
    </row>
    <row r="24985" spans="1:4" x14ac:dyDescent="0.3">
      <c r="A24985" s="1" t="s">
        <v>483</v>
      </c>
      <c r="B24985" t="s">
        <v>491</v>
      </c>
      <c r="C24985">
        <v>10.254102999999899</v>
      </c>
      <c r="D24985">
        <v>312.39895999999999</v>
      </c>
    </row>
    <row r="24986" spans="1:4" x14ac:dyDescent="0.3">
      <c r="A24986" s="1" t="s">
        <v>483</v>
      </c>
      <c r="B24986" t="s">
        <v>491</v>
      </c>
      <c r="C24986">
        <v>-3.2272468000000401</v>
      </c>
      <c r="D24986">
        <v>314.49088999999998</v>
      </c>
    </row>
    <row r="24987" spans="1:4" x14ac:dyDescent="0.3">
      <c r="A24987" s="1" t="s">
        <v>483</v>
      </c>
      <c r="B24987" t="s">
        <v>491</v>
      </c>
      <c r="C24987">
        <v>-13.222057</v>
      </c>
      <c r="D24987">
        <v>316.582819999999</v>
      </c>
    </row>
    <row r="24988" spans="1:4" x14ac:dyDescent="0.3">
      <c r="A24988" s="1" t="s">
        <v>483</v>
      </c>
      <c r="B24988" t="s">
        <v>491</v>
      </c>
      <c r="C24988">
        <v>-24.379037</v>
      </c>
      <c r="D24988">
        <v>318.907209999999</v>
      </c>
    </row>
    <row r="24989" spans="1:4" x14ac:dyDescent="0.3">
      <c r="A24989" s="1" t="s">
        <v>483</v>
      </c>
      <c r="B24989" t="s">
        <v>491</v>
      </c>
      <c r="C24989">
        <v>-33.908966999999997</v>
      </c>
      <c r="D24989">
        <v>321.23156999999998</v>
      </c>
    </row>
    <row r="24990" spans="1:4" x14ac:dyDescent="0.3">
      <c r="A24990" s="1" t="s">
        <v>483</v>
      </c>
      <c r="B24990" t="s">
        <v>491</v>
      </c>
      <c r="C24990">
        <v>-40.882077000000002</v>
      </c>
      <c r="D24990">
        <v>323.323499999999</v>
      </c>
    </row>
    <row r="24991" spans="1:4" x14ac:dyDescent="0.3">
      <c r="A24991" s="1" t="s">
        <v>483</v>
      </c>
      <c r="B24991" t="s">
        <v>491</v>
      </c>
      <c r="C24991">
        <v>-45.763257000000003</v>
      </c>
      <c r="D24991">
        <v>324.02080999999998</v>
      </c>
    </row>
    <row r="24992" spans="1:4" x14ac:dyDescent="0.3">
      <c r="A24992" s="1" t="s">
        <v>483</v>
      </c>
      <c r="B24992" t="s">
        <v>491</v>
      </c>
      <c r="C24992">
        <v>-49.714697000000001</v>
      </c>
      <c r="D24992">
        <v>325.41542999999899</v>
      </c>
    </row>
    <row r="24993" spans="1:4" x14ac:dyDescent="0.3">
      <c r="A24993" s="1" t="s">
        <v>483</v>
      </c>
      <c r="B24993" t="s">
        <v>491</v>
      </c>
      <c r="C24993">
        <v>-55.758057000000001</v>
      </c>
      <c r="D24993">
        <v>326.81006999999897</v>
      </c>
    </row>
    <row r="24994" spans="1:4" x14ac:dyDescent="0.3">
      <c r="A24994" s="1" t="s">
        <v>483</v>
      </c>
      <c r="B24994" t="s">
        <v>492</v>
      </c>
      <c r="C24994">
        <v>195.72013000000001</v>
      </c>
      <c r="D24994">
        <v>370.27321000000001</v>
      </c>
    </row>
    <row r="24995" spans="1:4" x14ac:dyDescent="0.3">
      <c r="A24995" s="1" t="s">
        <v>483</v>
      </c>
      <c r="B24995" t="s">
        <v>492</v>
      </c>
      <c r="C24995">
        <v>187.11995999999999</v>
      </c>
      <c r="D24995">
        <v>370.27321000000001</v>
      </c>
    </row>
    <row r="24996" spans="1:4" x14ac:dyDescent="0.3">
      <c r="A24996" s="1" t="s">
        <v>483</v>
      </c>
      <c r="B24996" t="s">
        <v>492</v>
      </c>
      <c r="C24996">
        <v>182.00633999999999</v>
      </c>
      <c r="D24996">
        <v>369.80833999999999</v>
      </c>
    </row>
    <row r="24997" spans="1:4" x14ac:dyDescent="0.3">
      <c r="A24997" s="1" t="s">
        <v>483</v>
      </c>
      <c r="B24997" t="s">
        <v>492</v>
      </c>
      <c r="C24997">
        <v>171.08179000000001</v>
      </c>
      <c r="D24997">
        <v>370.738079999999</v>
      </c>
    </row>
    <row r="24998" spans="1:4" x14ac:dyDescent="0.3">
      <c r="A24998" s="1" t="s">
        <v>483</v>
      </c>
      <c r="B24998" t="s">
        <v>492</v>
      </c>
      <c r="C24998">
        <v>162.71404999999999</v>
      </c>
      <c r="D24998">
        <v>371.202959999999</v>
      </c>
    </row>
    <row r="24999" spans="1:4" x14ac:dyDescent="0.3">
      <c r="A24999" s="1" t="s">
        <v>483</v>
      </c>
      <c r="B24999" t="s">
        <v>492</v>
      </c>
      <c r="C24999">
        <v>152.25436999999999</v>
      </c>
      <c r="D24999">
        <v>371.43538999999998</v>
      </c>
    </row>
    <row r="25000" spans="1:4" x14ac:dyDescent="0.3">
      <c r="A25000" s="1" t="s">
        <v>483</v>
      </c>
      <c r="B25000" t="s">
        <v>492</v>
      </c>
      <c r="C25000">
        <v>145.74612999999999</v>
      </c>
      <c r="D25000">
        <v>371.43538999999998</v>
      </c>
    </row>
    <row r="25001" spans="1:4" x14ac:dyDescent="0.3">
      <c r="A25001" s="1" t="s">
        <v>483</v>
      </c>
      <c r="B25001" t="s">
        <v>492</v>
      </c>
      <c r="C25001">
        <v>140.16764000000001</v>
      </c>
      <c r="D25001">
        <v>371.90026999999998</v>
      </c>
    </row>
    <row r="25002" spans="1:4" x14ac:dyDescent="0.3">
      <c r="A25002" s="1" t="s">
        <v>483</v>
      </c>
      <c r="B25002" t="s">
        <v>492</v>
      </c>
      <c r="C25002">
        <v>133.42696000000001</v>
      </c>
      <c r="D25002">
        <v>372.1327</v>
      </c>
    </row>
    <row r="25003" spans="1:4" x14ac:dyDescent="0.3">
      <c r="A25003" s="1" t="s">
        <v>483</v>
      </c>
      <c r="B25003" t="s">
        <v>492</v>
      </c>
      <c r="C25003">
        <v>127.84847000000001</v>
      </c>
      <c r="D25003">
        <v>372.1327</v>
      </c>
    </row>
    <row r="25004" spans="1:4" x14ac:dyDescent="0.3">
      <c r="A25004" s="1" t="s">
        <v>483</v>
      </c>
      <c r="B25004" t="s">
        <v>492</v>
      </c>
      <c r="C25004">
        <v>116.22660999999999</v>
      </c>
      <c r="D25004">
        <v>373.29491000000002</v>
      </c>
    </row>
    <row r="25005" spans="1:4" x14ac:dyDescent="0.3">
      <c r="A25005" s="1" t="s">
        <v>483</v>
      </c>
      <c r="B25005" t="s">
        <v>492</v>
      </c>
      <c r="C25005">
        <v>111.34542999999999</v>
      </c>
      <c r="D25005">
        <v>373.29491000000002</v>
      </c>
    </row>
    <row r="25006" spans="1:4" x14ac:dyDescent="0.3">
      <c r="A25006" s="1" t="s">
        <v>483</v>
      </c>
      <c r="B25006" t="s">
        <v>492</v>
      </c>
      <c r="C25006">
        <v>105.06962</v>
      </c>
      <c r="D25006">
        <v>373.52735000000001</v>
      </c>
    </row>
    <row r="25007" spans="1:4" x14ac:dyDescent="0.3">
      <c r="A25007" s="1" t="s">
        <v>483</v>
      </c>
      <c r="B25007" t="s">
        <v>492</v>
      </c>
      <c r="C25007">
        <v>99.258690999999999</v>
      </c>
      <c r="D25007">
        <v>374.22465999999997</v>
      </c>
    </row>
    <row r="25008" spans="1:4" x14ac:dyDescent="0.3">
      <c r="A25008" s="1" t="s">
        <v>483</v>
      </c>
      <c r="B25008" t="s">
        <v>492</v>
      </c>
      <c r="C25008">
        <v>92.982889</v>
      </c>
      <c r="D25008">
        <v>375.15440000000001</v>
      </c>
    </row>
    <row r="25009" spans="1:4" x14ac:dyDescent="0.3">
      <c r="A25009" s="1" t="s">
        <v>483</v>
      </c>
      <c r="B25009" t="s">
        <v>492</v>
      </c>
      <c r="C25009">
        <v>88.566580000000002</v>
      </c>
      <c r="D25009">
        <v>376.08415000000002</v>
      </c>
    </row>
    <row r="25010" spans="1:4" x14ac:dyDescent="0.3">
      <c r="A25010" s="1" t="s">
        <v>483</v>
      </c>
      <c r="B25010" t="s">
        <v>492</v>
      </c>
      <c r="C25010">
        <v>82.523213999999996</v>
      </c>
      <c r="D25010">
        <v>378.17608000000001</v>
      </c>
    </row>
    <row r="25011" spans="1:4" x14ac:dyDescent="0.3">
      <c r="A25011" s="1" t="s">
        <v>483</v>
      </c>
      <c r="B25011" t="s">
        <v>492</v>
      </c>
      <c r="C25011">
        <v>78.106904999999998</v>
      </c>
      <c r="D25011">
        <v>380.26799999999997</v>
      </c>
    </row>
    <row r="25012" spans="1:4" x14ac:dyDescent="0.3">
      <c r="A25012" s="1" t="s">
        <v>483</v>
      </c>
      <c r="B25012" t="s">
        <v>492</v>
      </c>
      <c r="C25012">
        <v>74.387911000000003</v>
      </c>
      <c r="D25012">
        <v>382.12752</v>
      </c>
    </row>
    <row r="25013" spans="1:4" x14ac:dyDescent="0.3">
      <c r="A25013" s="1" t="s">
        <v>483</v>
      </c>
      <c r="B25013" t="s">
        <v>492</v>
      </c>
      <c r="C25013">
        <v>69.041854000000001</v>
      </c>
      <c r="D25013">
        <v>384.45188999999999</v>
      </c>
    </row>
    <row r="25014" spans="1:4" x14ac:dyDescent="0.3">
      <c r="A25014" s="1" t="s">
        <v>483</v>
      </c>
      <c r="B25014" t="s">
        <v>492</v>
      </c>
      <c r="C25014">
        <v>62.998488000000002</v>
      </c>
      <c r="D25014">
        <v>386.54381999999998</v>
      </c>
    </row>
    <row r="25015" spans="1:4" x14ac:dyDescent="0.3">
      <c r="A25015" s="1" t="s">
        <v>483</v>
      </c>
      <c r="B25015" t="s">
        <v>492</v>
      </c>
      <c r="C25015">
        <v>56.722683000000004</v>
      </c>
      <c r="D25015">
        <v>388.86818</v>
      </c>
    </row>
    <row r="25016" spans="1:4" x14ac:dyDescent="0.3">
      <c r="A25016" s="1" t="s">
        <v>483</v>
      </c>
      <c r="B25016" t="s">
        <v>492</v>
      </c>
      <c r="C25016">
        <v>47.890070999999999</v>
      </c>
      <c r="D25016">
        <v>390.03039000000001</v>
      </c>
    </row>
    <row r="25017" spans="1:4" x14ac:dyDescent="0.3">
      <c r="A25017" s="1" t="s">
        <v>483</v>
      </c>
      <c r="B25017" t="s">
        <v>492</v>
      </c>
      <c r="C25017">
        <v>39.754767999999999</v>
      </c>
      <c r="D25017">
        <v>391.19256999999999</v>
      </c>
    </row>
    <row r="25018" spans="1:4" x14ac:dyDescent="0.3">
      <c r="A25018" s="1" t="s">
        <v>483</v>
      </c>
      <c r="B25018" t="s">
        <v>492</v>
      </c>
      <c r="C25018">
        <v>30.922152000000001</v>
      </c>
      <c r="D25018">
        <v>393.28449999999998</v>
      </c>
    </row>
    <row r="25019" spans="1:4" x14ac:dyDescent="0.3">
      <c r="A25019" s="1" t="s">
        <v>483</v>
      </c>
      <c r="B25019" t="s">
        <v>492</v>
      </c>
      <c r="C25019">
        <v>21.159791999999999</v>
      </c>
      <c r="D25019">
        <v>393.74937</v>
      </c>
    </row>
    <row r="25020" spans="1:4" x14ac:dyDescent="0.3">
      <c r="A25020" s="1" t="s">
        <v>483</v>
      </c>
      <c r="B25020" t="s">
        <v>492</v>
      </c>
      <c r="C25020">
        <v>12.094742</v>
      </c>
      <c r="D25020">
        <v>394.21424000000002</v>
      </c>
    </row>
    <row r="25021" spans="1:4" x14ac:dyDescent="0.3">
      <c r="A25021" s="1" t="s">
        <v>483</v>
      </c>
      <c r="B25021" t="s">
        <v>492</v>
      </c>
      <c r="C25021">
        <v>3.4945619000000399</v>
      </c>
      <c r="D25021">
        <v>394.91154999999998</v>
      </c>
    </row>
    <row r="25022" spans="1:4" x14ac:dyDescent="0.3">
      <c r="A25022" s="1" t="s">
        <v>483</v>
      </c>
      <c r="B25022" t="s">
        <v>492</v>
      </c>
      <c r="C25022">
        <v>-2.3163680999999499</v>
      </c>
      <c r="D25022">
        <v>396.07373999999999</v>
      </c>
    </row>
    <row r="25023" spans="1:4" x14ac:dyDescent="0.3">
      <c r="A25023" s="1" t="s">
        <v>483</v>
      </c>
      <c r="B25023" t="s">
        <v>492</v>
      </c>
      <c r="C25023">
        <v>-14.4030979999999</v>
      </c>
      <c r="D25023">
        <v>397.23592000000002</v>
      </c>
    </row>
    <row r="25024" spans="1:4" x14ac:dyDescent="0.3">
      <c r="A25024" s="1" t="s">
        <v>483</v>
      </c>
      <c r="B25024" t="s">
        <v>492</v>
      </c>
      <c r="C25024">
        <v>-25.0952179999999</v>
      </c>
      <c r="D25024">
        <v>397.46838000000002</v>
      </c>
    </row>
    <row r="25025" spans="1:4" x14ac:dyDescent="0.3">
      <c r="A25025" s="1" t="s">
        <v>483</v>
      </c>
      <c r="B25025" t="s">
        <v>492</v>
      </c>
      <c r="C25025">
        <v>-33.927827999999899</v>
      </c>
      <c r="D25025">
        <v>398.39812999999998</v>
      </c>
    </row>
    <row r="25026" spans="1:4" x14ac:dyDescent="0.3">
      <c r="A25026" s="1" t="s">
        <v>483</v>
      </c>
      <c r="B25026" t="s">
        <v>492</v>
      </c>
      <c r="C25026">
        <v>-40.9009479999999</v>
      </c>
      <c r="D25026">
        <v>398.63056</v>
      </c>
    </row>
    <row r="25027" spans="1:4" x14ac:dyDescent="0.3">
      <c r="A25027" s="1" t="s">
        <v>483</v>
      </c>
      <c r="B25027" t="s">
        <v>492</v>
      </c>
      <c r="C25027">
        <v>-46.9443079999999</v>
      </c>
      <c r="D25027">
        <v>399.32787000000002</v>
      </c>
    </row>
    <row r="25028" spans="1:4" x14ac:dyDescent="0.3">
      <c r="A25028" s="1" t="s">
        <v>483</v>
      </c>
      <c r="B25028" t="s">
        <v>492</v>
      </c>
      <c r="C25028">
        <v>-52.987677999999903</v>
      </c>
      <c r="D25028">
        <v>399.79275000000001</v>
      </c>
    </row>
    <row r="25029" spans="1:4" x14ac:dyDescent="0.3">
      <c r="A25029" s="1" t="s">
        <v>483</v>
      </c>
      <c r="B25029" t="s">
        <v>492</v>
      </c>
      <c r="C25029">
        <v>-60.658107999999899</v>
      </c>
      <c r="D25029">
        <v>400.25761999999997</v>
      </c>
    </row>
    <row r="25030" spans="1:4" x14ac:dyDescent="0.3">
      <c r="A25030" s="1" t="s">
        <v>483</v>
      </c>
      <c r="B25030" t="s">
        <v>493</v>
      </c>
      <c r="C25030">
        <v>192.68861000000001</v>
      </c>
      <c r="D25030">
        <v>423.73277000000002</v>
      </c>
    </row>
    <row r="25031" spans="1:4" x14ac:dyDescent="0.3">
      <c r="A25031" s="1" t="s">
        <v>483</v>
      </c>
      <c r="B25031" t="s">
        <v>493</v>
      </c>
      <c r="C25031">
        <v>181.9965</v>
      </c>
      <c r="D25031">
        <v>425.35984999999999</v>
      </c>
    </row>
    <row r="25032" spans="1:4" x14ac:dyDescent="0.3">
      <c r="A25032" s="1" t="s">
        <v>483</v>
      </c>
      <c r="B25032" t="s">
        <v>493</v>
      </c>
      <c r="C25032">
        <v>168.98002</v>
      </c>
      <c r="D25032">
        <v>426.986909999999</v>
      </c>
    </row>
    <row r="25033" spans="1:4" x14ac:dyDescent="0.3">
      <c r="A25033" s="1" t="s">
        <v>483</v>
      </c>
      <c r="B25033" t="s">
        <v>493</v>
      </c>
      <c r="C25033">
        <v>155.26622</v>
      </c>
      <c r="D25033">
        <v>428.84639999999899</v>
      </c>
    </row>
    <row r="25034" spans="1:4" x14ac:dyDescent="0.3">
      <c r="A25034" s="1" t="s">
        <v>483</v>
      </c>
      <c r="B25034" t="s">
        <v>493</v>
      </c>
      <c r="C25034">
        <v>142.71460999999999</v>
      </c>
      <c r="D25034">
        <v>430.47344999999899</v>
      </c>
    </row>
    <row r="25035" spans="1:4" x14ac:dyDescent="0.3">
      <c r="A25035" s="1" t="s">
        <v>483</v>
      </c>
      <c r="B25035" t="s">
        <v>493</v>
      </c>
      <c r="C25035">
        <v>130.39544000000001</v>
      </c>
      <c r="D25035">
        <v>432.79781999999898</v>
      </c>
    </row>
    <row r="25036" spans="1:4" x14ac:dyDescent="0.3">
      <c r="A25036" s="1" t="s">
        <v>483</v>
      </c>
      <c r="B25036" t="s">
        <v>493</v>
      </c>
      <c r="C25036">
        <v>116.91408</v>
      </c>
      <c r="D25036">
        <v>434.65732999999898</v>
      </c>
    </row>
    <row r="25037" spans="1:4" x14ac:dyDescent="0.3">
      <c r="A25037" s="1" t="s">
        <v>483</v>
      </c>
      <c r="B25037" t="s">
        <v>493</v>
      </c>
      <c r="C25037">
        <v>105.98953</v>
      </c>
      <c r="D25037">
        <v>436.28438999999901</v>
      </c>
    </row>
    <row r="25038" spans="1:4" x14ac:dyDescent="0.3">
      <c r="A25038" s="1" t="s">
        <v>483</v>
      </c>
      <c r="B25038" t="s">
        <v>493</v>
      </c>
      <c r="C25038">
        <v>98.086669000000001</v>
      </c>
      <c r="D25038">
        <v>437.21413999999902</v>
      </c>
    </row>
    <row r="25039" spans="1:4" x14ac:dyDescent="0.3">
      <c r="A25039" s="1" t="s">
        <v>483</v>
      </c>
      <c r="B25039" t="s">
        <v>493</v>
      </c>
      <c r="C25039">
        <v>87.394558000000004</v>
      </c>
      <c r="D25039">
        <v>440.00336999999899</v>
      </c>
    </row>
    <row r="25040" spans="1:4" x14ac:dyDescent="0.3">
      <c r="A25040" s="1" t="s">
        <v>483</v>
      </c>
      <c r="B25040" t="s">
        <v>493</v>
      </c>
      <c r="C25040">
        <v>74.842950000000002</v>
      </c>
      <c r="D25040">
        <v>444.41968999999898</v>
      </c>
    </row>
    <row r="25041" spans="1:4" x14ac:dyDescent="0.3">
      <c r="A25041" s="1" t="s">
        <v>483</v>
      </c>
      <c r="B25041" t="s">
        <v>493</v>
      </c>
      <c r="C25041">
        <v>66.010334999999998</v>
      </c>
      <c r="D25041">
        <v>448.83598999999901</v>
      </c>
    </row>
    <row r="25042" spans="1:4" x14ac:dyDescent="0.3">
      <c r="A25042" s="1" t="s">
        <v>483</v>
      </c>
      <c r="B25042" t="s">
        <v>493</v>
      </c>
      <c r="C25042">
        <v>55.318224000000001</v>
      </c>
      <c r="D25042">
        <v>452.32255999999899</v>
      </c>
    </row>
    <row r="25043" spans="1:4" x14ac:dyDescent="0.3">
      <c r="A25043" s="1" t="s">
        <v>483</v>
      </c>
      <c r="B25043" t="s">
        <v>493</v>
      </c>
      <c r="C25043">
        <v>45.788297999999998</v>
      </c>
      <c r="D25043">
        <v>457.20371999999901</v>
      </c>
    </row>
    <row r="25044" spans="1:4" x14ac:dyDescent="0.3">
      <c r="A25044" s="1" t="s">
        <v>483</v>
      </c>
      <c r="B25044" t="s">
        <v>493</v>
      </c>
      <c r="C25044">
        <v>34.166437999999999</v>
      </c>
      <c r="D25044">
        <v>459.29567999999898</v>
      </c>
    </row>
    <row r="25045" spans="1:4" x14ac:dyDescent="0.3">
      <c r="A25045" s="1" t="s">
        <v>483</v>
      </c>
      <c r="B25045" t="s">
        <v>493</v>
      </c>
      <c r="C25045">
        <v>23.474329000000001</v>
      </c>
      <c r="D25045">
        <v>462.08491999999899</v>
      </c>
    </row>
    <row r="25046" spans="1:4" x14ac:dyDescent="0.3">
      <c r="A25046" s="1" t="s">
        <v>483</v>
      </c>
      <c r="B25046" t="s">
        <v>493</v>
      </c>
      <c r="C25046">
        <v>13.247089000000001</v>
      </c>
      <c r="D25046">
        <v>464.409279999999</v>
      </c>
    </row>
    <row r="25047" spans="1:4" x14ac:dyDescent="0.3">
      <c r="A25047" s="1" t="s">
        <v>483</v>
      </c>
      <c r="B25047" t="s">
        <v>493</v>
      </c>
      <c r="C25047">
        <v>2.3225386000000099</v>
      </c>
      <c r="D25047">
        <v>467.19853999999901</v>
      </c>
    </row>
    <row r="25048" spans="1:4" x14ac:dyDescent="0.3">
      <c r="A25048" s="1" t="s">
        <v>483</v>
      </c>
      <c r="B25048" t="s">
        <v>493</v>
      </c>
      <c r="C25048">
        <v>-13.018310999999899</v>
      </c>
      <c r="D25048">
        <v>469.05803999999898</v>
      </c>
    </row>
    <row r="25049" spans="1:4" x14ac:dyDescent="0.3">
      <c r="A25049" s="1" t="s">
        <v>483</v>
      </c>
      <c r="B25049" t="s">
        <v>493</v>
      </c>
      <c r="C25049">
        <v>-20.4563009999999</v>
      </c>
      <c r="D25049">
        <v>471.61483999999899</v>
      </c>
    </row>
    <row r="25050" spans="1:4" x14ac:dyDescent="0.3">
      <c r="A25050" s="1" t="s">
        <v>483</v>
      </c>
      <c r="B25050" t="s">
        <v>493</v>
      </c>
      <c r="C25050">
        <v>-32.7754809999999</v>
      </c>
      <c r="D25050">
        <v>473.47432999999899</v>
      </c>
    </row>
    <row r="25051" spans="1:4" x14ac:dyDescent="0.3">
      <c r="A25051" s="1" t="s">
        <v>483</v>
      </c>
      <c r="B25051" t="s">
        <v>493</v>
      </c>
      <c r="C25051">
        <v>-42.0729609999999</v>
      </c>
      <c r="D25051">
        <v>475.56627999999898</v>
      </c>
    </row>
    <row r="25052" spans="1:4" x14ac:dyDescent="0.3">
      <c r="A25052" s="1" t="s">
        <v>483</v>
      </c>
      <c r="B25052" t="s">
        <v>493</v>
      </c>
      <c r="C25052">
        <v>-55.321880999999898</v>
      </c>
      <c r="D25052">
        <v>479.05282999999901</v>
      </c>
    </row>
    <row r="25053" spans="1:4" x14ac:dyDescent="0.3">
      <c r="A25053" s="1" t="s">
        <v>483</v>
      </c>
      <c r="B25053" t="s">
        <v>493</v>
      </c>
      <c r="C25053">
        <v>-62.062560999999903</v>
      </c>
      <c r="D25053">
        <v>479.98257999999902</v>
      </c>
    </row>
    <row r="25054" spans="1:4" x14ac:dyDescent="0.3">
      <c r="A25054" s="1" t="s">
        <v>483</v>
      </c>
      <c r="B25054" t="s">
        <v>494</v>
      </c>
      <c r="C25054">
        <v>151.56354999999999</v>
      </c>
      <c r="D25054">
        <v>649.08833000000004</v>
      </c>
    </row>
    <row r="25055" spans="1:4" x14ac:dyDescent="0.3">
      <c r="A25055" s="1" t="s">
        <v>483</v>
      </c>
      <c r="B25055" t="s">
        <v>494</v>
      </c>
      <c r="C25055">
        <v>145.47422</v>
      </c>
      <c r="D25055">
        <v>650.40494999999999</v>
      </c>
    </row>
    <row r="25056" spans="1:4" x14ac:dyDescent="0.3">
      <c r="A25056" s="1" t="s">
        <v>483</v>
      </c>
      <c r="B25056" t="s">
        <v>494</v>
      </c>
      <c r="C25056">
        <v>136.42250000000001</v>
      </c>
      <c r="D25056">
        <v>651.55697999999995</v>
      </c>
    </row>
    <row r="25057" spans="1:4" x14ac:dyDescent="0.3">
      <c r="A25057" s="1" t="s">
        <v>483</v>
      </c>
      <c r="B25057" t="s">
        <v>494</v>
      </c>
      <c r="C25057">
        <v>129.51027999999999</v>
      </c>
      <c r="D25057">
        <v>652.05070999999998</v>
      </c>
    </row>
    <row r="25058" spans="1:4" x14ac:dyDescent="0.3">
      <c r="A25058" s="1" t="s">
        <v>483</v>
      </c>
      <c r="B25058" t="s">
        <v>494</v>
      </c>
      <c r="C25058">
        <v>118.8128</v>
      </c>
      <c r="D25058">
        <v>653.53189999999995</v>
      </c>
    </row>
    <row r="25059" spans="1:4" x14ac:dyDescent="0.3">
      <c r="A25059" s="1" t="s">
        <v>483</v>
      </c>
      <c r="B25059" t="s">
        <v>494</v>
      </c>
      <c r="C25059">
        <v>109.59650999999999</v>
      </c>
      <c r="D25059">
        <v>654.84851999999898</v>
      </c>
    </row>
    <row r="25060" spans="1:4" x14ac:dyDescent="0.3">
      <c r="A25060" s="1" t="s">
        <v>483</v>
      </c>
      <c r="B25060" t="s">
        <v>494</v>
      </c>
      <c r="C25060">
        <v>101.8614</v>
      </c>
      <c r="D25060">
        <v>655.34223999999995</v>
      </c>
    </row>
    <row r="25061" spans="1:4" x14ac:dyDescent="0.3">
      <c r="A25061" s="1" t="s">
        <v>483</v>
      </c>
      <c r="B25061" t="s">
        <v>494</v>
      </c>
      <c r="C25061">
        <v>91.163921000000002</v>
      </c>
      <c r="D25061">
        <v>657.15259999999898</v>
      </c>
    </row>
    <row r="25062" spans="1:4" x14ac:dyDescent="0.3">
      <c r="A25062" s="1" t="s">
        <v>483</v>
      </c>
      <c r="B25062" t="s">
        <v>494</v>
      </c>
      <c r="C25062">
        <v>81.124746000000002</v>
      </c>
      <c r="D25062">
        <v>658.79835999999898</v>
      </c>
    </row>
    <row r="25063" spans="1:4" x14ac:dyDescent="0.3">
      <c r="A25063" s="1" t="s">
        <v>483</v>
      </c>
      <c r="B25063" t="s">
        <v>494</v>
      </c>
      <c r="C25063">
        <v>71.743875000000003</v>
      </c>
      <c r="D25063">
        <v>660.27954999999895</v>
      </c>
    </row>
    <row r="25064" spans="1:4" x14ac:dyDescent="0.3">
      <c r="A25064" s="1" t="s">
        <v>483</v>
      </c>
      <c r="B25064" t="s">
        <v>494</v>
      </c>
      <c r="C25064">
        <v>66.806574999999995</v>
      </c>
      <c r="D25064">
        <v>661.59616999999901</v>
      </c>
    </row>
    <row r="25065" spans="1:4" x14ac:dyDescent="0.3">
      <c r="A25065" s="1" t="s">
        <v>483</v>
      </c>
      <c r="B25065" t="s">
        <v>494</v>
      </c>
      <c r="C25065">
        <v>60.881816000000001</v>
      </c>
      <c r="D25065">
        <v>663.07735999999898</v>
      </c>
    </row>
    <row r="25066" spans="1:4" x14ac:dyDescent="0.3">
      <c r="A25066" s="1" t="s">
        <v>483</v>
      </c>
      <c r="B25066" t="s">
        <v>494</v>
      </c>
      <c r="C25066">
        <v>55.121634</v>
      </c>
      <c r="D25066">
        <v>665.21685999999897</v>
      </c>
    </row>
    <row r="25067" spans="1:4" x14ac:dyDescent="0.3">
      <c r="A25067" s="1" t="s">
        <v>483</v>
      </c>
      <c r="B25067" t="s">
        <v>494</v>
      </c>
      <c r="C25067">
        <v>50.842641</v>
      </c>
      <c r="D25067">
        <v>666.86261999999897</v>
      </c>
    </row>
    <row r="25068" spans="1:4" x14ac:dyDescent="0.3">
      <c r="A25068" s="1" t="s">
        <v>483</v>
      </c>
      <c r="B25068" t="s">
        <v>494</v>
      </c>
      <c r="C25068">
        <v>45.082458000000003</v>
      </c>
      <c r="D25068">
        <v>668.50837999999897</v>
      </c>
    </row>
    <row r="25069" spans="1:4" x14ac:dyDescent="0.3">
      <c r="A25069" s="1" t="s">
        <v>483</v>
      </c>
      <c r="B25069" t="s">
        <v>494</v>
      </c>
      <c r="C25069">
        <v>38.663967999999997</v>
      </c>
      <c r="D25069">
        <v>670.48330999999905</v>
      </c>
    </row>
    <row r="25070" spans="1:4" x14ac:dyDescent="0.3">
      <c r="A25070" s="1" t="s">
        <v>483</v>
      </c>
      <c r="B25070" t="s">
        <v>494</v>
      </c>
      <c r="C25070">
        <v>33.891244999999998</v>
      </c>
      <c r="D25070">
        <v>671.63532999999904</v>
      </c>
    </row>
    <row r="25071" spans="1:4" x14ac:dyDescent="0.3">
      <c r="A25071" s="1" t="s">
        <v>483</v>
      </c>
      <c r="B25071" t="s">
        <v>494</v>
      </c>
      <c r="C25071">
        <v>27.801909999999999</v>
      </c>
      <c r="D25071">
        <v>673.61025999999902</v>
      </c>
    </row>
    <row r="25072" spans="1:4" x14ac:dyDescent="0.3">
      <c r="A25072" s="1" t="s">
        <v>483</v>
      </c>
      <c r="B25072" t="s">
        <v>494</v>
      </c>
      <c r="C25072">
        <v>21.218844000000001</v>
      </c>
      <c r="D25072">
        <v>674.43313999999896</v>
      </c>
    </row>
    <row r="25073" spans="1:4" x14ac:dyDescent="0.3">
      <c r="A25073" s="1" t="s">
        <v>483</v>
      </c>
      <c r="B25073" t="s">
        <v>494</v>
      </c>
      <c r="C25073">
        <v>11.179665</v>
      </c>
      <c r="D25073">
        <v>675.74975999999901</v>
      </c>
    </row>
    <row r="25074" spans="1:4" x14ac:dyDescent="0.3">
      <c r="A25074" s="1" t="s">
        <v>483</v>
      </c>
      <c r="B25074" t="s">
        <v>494</v>
      </c>
      <c r="C25074">
        <v>4.1028751000000199</v>
      </c>
      <c r="D25074">
        <v>677.39551999999901</v>
      </c>
    </row>
    <row r="25075" spans="1:4" x14ac:dyDescent="0.3">
      <c r="A25075" s="1" t="s">
        <v>483</v>
      </c>
      <c r="B25075" t="s">
        <v>494</v>
      </c>
      <c r="C25075">
        <v>-5.2779948999999702</v>
      </c>
      <c r="D25075">
        <v>677.88922999999897</v>
      </c>
    </row>
    <row r="25076" spans="1:4" x14ac:dyDescent="0.3">
      <c r="A25076" s="1" t="s">
        <v>483</v>
      </c>
      <c r="B25076" t="s">
        <v>494</v>
      </c>
      <c r="C25076">
        <v>-12.6839449999999</v>
      </c>
      <c r="D25076">
        <v>679.53501999999901</v>
      </c>
    </row>
    <row r="25077" spans="1:4" x14ac:dyDescent="0.3">
      <c r="A25077" s="1" t="s">
        <v>483</v>
      </c>
      <c r="B25077" t="s">
        <v>494</v>
      </c>
      <c r="C25077">
        <v>-21.241934999999899</v>
      </c>
      <c r="D25077">
        <v>680.02872999999897</v>
      </c>
    </row>
    <row r="25078" spans="1:4" x14ac:dyDescent="0.3">
      <c r="A25078" s="1" t="s">
        <v>483</v>
      </c>
      <c r="B25078" t="s">
        <v>494</v>
      </c>
      <c r="C25078">
        <v>-27.4958449999999</v>
      </c>
      <c r="D25078">
        <v>680.35789999999895</v>
      </c>
    </row>
    <row r="25079" spans="1:4" x14ac:dyDescent="0.3">
      <c r="A25079" s="1" t="s">
        <v>483</v>
      </c>
      <c r="B25079" t="s">
        <v>494</v>
      </c>
      <c r="C25079">
        <v>-32.762294999999902</v>
      </c>
      <c r="D25079">
        <v>681.01620999999898</v>
      </c>
    </row>
    <row r="25080" spans="1:4" x14ac:dyDescent="0.3">
      <c r="A25080" s="1" t="s">
        <v>483</v>
      </c>
      <c r="B25080" t="s">
        <v>494</v>
      </c>
      <c r="C25080">
        <v>-38.028754999999897</v>
      </c>
      <c r="D25080">
        <v>681.67451999999901</v>
      </c>
    </row>
    <row r="25081" spans="1:4" x14ac:dyDescent="0.3">
      <c r="A25081" s="1" t="s">
        <v>483</v>
      </c>
      <c r="B25081" t="s">
        <v>495</v>
      </c>
      <c r="C25081">
        <v>148.14332999999999</v>
      </c>
      <c r="D25081">
        <v>712.13247999999999</v>
      </c>
    </row>
    <row r="25082" spans="1:4" x14ac:dyDescent="0.3">
      <c r="A25082" s="1" t="s">
        <v>483</v>
      </c>
      <c r="B25082" t="s">
        <v>495</v>
      </c>
      <c r="C25082">
        <v>142.7123</v>
      </c>
      <c r="D25082">
        <v>713.61366999999996</v>
      </c>
    </row>
    <row r="25083" spans="1:4" x14ac:dyDescent="0.3">
      <c r="A25083" s="1" t="s">
        <v>483</v>
      </c>
      <c r="B25083" t="s">
        <v>495</v>
      </c>
      <c r="C25083">
        <v>139.42077</v>
      </c>
      <c r="D25083">
        <v>713.94283999999902</v>
      </c>
    </row>
    <row r="25084" spans="1:4" x14ac:dyDescent="0.3">
      <c r="A25084" s="1" t="s">
        <v>483</v>
      </c>
      <c r="B25084" t="s">
        <v>495</v>
      </c>
      <c r="C25084">
        <v>134.81262000000001</v>
      </c>
      <c r="D25084">
        <v>714.93028999999899</v>
      </c>
    </row>
    <row r="25085" spans="1:4" x14ac:dyDescent="0.3">
      <c r="A25085" s="1" t="s">
        <v>483</v>
      </c>
      <c r="B25085" t="s">
        <v>495</v>
      </c>
      <c r="C25085">
        <v>129.21701999999999</v>
      </c>
      <c r="D25085">
        <v>716.08231999999896</v>
      </c>
    </row>
    <row r="25086" spans="1:4" x14ac:dyDescent="0.3">
      <c r="A25086" s="1" t="s">
        <v>483</v>
      </c>
      <c r="B25086" t="s">
        <v>495</v>
      </c>
      <c r="C25086">
        <v>125.59632999999999</v>
      </c>
      <c r="D25086">
        <v>717.23435999999901</v>
      </c>
    </row>
    <row r="25087" spans="1:4" x14ac:dyDescent="0.3">
      <c r="A25087" s="1" t="s">
        <v>483</v>
      </c>
      <c r="B25087" t="s">
        <v>495</v>
      </c>
      <c r="C25087">
        <v>121.48192</v>
      </c>
      <c r="D25087">
        <v>718.38638999999898</v>
      </c>
    </row>
    <row r="25088" spans="1:4" x14ac:dyDescent="0.3">
      <c r="A25088" s="1" t="s">
        <v>483</v>
      </c>
      <c r="B25088" t="s">
        <v>495</v>
      </c>
      <c r="C25088">
        <v>119.67157</v>
      </c>
      <c r="D25088">
        <v>718.88012999999899</v>
      </c>
    </row>
    <row r="25089" spans="1:4" x14ac:dyDescent="0.3">
      <c r="A25089" s="1" t="s">
        <v>483</v>
      </c>
      <c r="B25089" t="s">
        <v>495</v>
      </c>
      <c r="C25089">
        <v>114.07597</v>
      </c>
      <c r="D25089">
        <v>719.20928999999899</v>
      </c>
    </row>
    <row r="25090" spans="1:4" x14ac:dyDescent="0.3">
      <c r="A25090" s="1" t="s">
        <v>483</v>
      </c>
      <c r="B25090" t="s">
        <v>495</v>
      </c>
      <c r="C25090">
        <v>109.79697</v>
      </c>
      <c r="D25090">
        <v>720.52588999999898</v>
      </c>
    </row>
    <row r="25091" spans="1:4" x14ac:dyDescent="0.3">
      <c r="A25091" s="1" t="s">
        <v>483</v>
      </c>
      <c r="B25091" t="s">
        <v>495</v>
      </c>
      <c r="C25091">
        <v>102.72018</v>
      </c>
      <c r="D25091">
        <v>721.51335999999901</v>
      </c>
    </row>
    <row r="25092" spans="1:4" x14ac:dyDescent="0.3">
      <c r="A25092" s="1" t="s">
        <v>483</v>
      </c>
      <c r="B25092" t="s">
        <v>495</v>
      </c>
      <c r="C25092">
        <v>97.289147</v>
      </c>
      <c r="D25092">
        <v>723.65283999999997</v>
      </c>
    </row>
    <row r="25093" spans="1:4" x14ac:dyDescent="0.3">
      <c r="A25093" s="1" t="s">
        <v>483</v>
      </c>
      <c r="B25093" t="s">
        <v>495</v>
      </c>
      <c r="C25093">
        <v>92.351847000000006</v>
      </c>
      <c r="D25093">
        <v>724.31115</v>
      </c>
    </row>
    <row r="25094" spans="1:4" x14ac:dyDescent="0.3">
      <c r="A25094" s="1" t="s">
        <v>483</v>
      </c>
      <c r="B25094" t="s">
        <v>495</v>
      </c>
      <c r="C25094">
        <v>85.275051000000005</v>
      </c>
      <c r="D25094">
        <v>725.29863</v>
      </c>
    </row>
    <row r="25095" spans="1:4" x14ac:dyDescent="0.3">
      <c r="A25095" s="1" t="s">
        <v>483</v>
      </c>
      <c r="B25095" t="s">
        <v>495</v>
      </c>
      <c r="C25095">
        <v>83.793861000000007</v>
      </c>
      <c r="D25095">
        <v>725.62777000000006</v>
      </c>
    </row>
    <row r="25096" spans="1:4" x14ac:dyDescent="0.3">
      <c r="A25096" s="1" t="s">
        <v>483</v>
      </c>
      <c r="B25096" t="s">
        <v>495</v>
      </c>
      <c r="C25096">
        <v>76.717067</v>
      </c>
      <c r="D25096">
        <v>726.77981999999997</v>
      </c>
    </row>
    <row r="25097" spans="1:4" x14ac:dyDescent="0.3">
      <c r="A25097" s="1" t="s">
        <v>483</v>
      </c>
      <c r="B25097" t="s">
        <v>495</v>
      </c>
      <c r="C25097">
        <v>74.577568999999997</v>
      </c>
      <c r="D25097">
        <v>727.76727000000005</v>
      </c>
    </row>
    <row r="25098" spans="1:4" x14ac:dyDescent="0.3">
      <c r="A25098" s="1" t="s">
        <v>483</v>
      </c>
      <c r="B25098" t="s">
        <v>495</v>
      </c>
      <c r="C25098">
        <v>70.463153000000005</v>
      </c>
      <c r="D25098">
        <v>729.08389</v>
      </c>
    </row>
    <row r="25099" spans="1:4" x14ac:dyDescent="0.3">
      <c r="A25099" s="1" t="s">
        <v>483</v>
      </c>
      <c r="B25099" t="s">
        <v>495</v>
      </c>
      <c r="C25099">
        <v>66.348737</v>
      </c>
      <c r="D25099">
        <v>730.07133999999996</v>
      </c>
    </row>
    <row r="25100" spans="1:4" x14ac:dyDescent="0.3">
      <c r="A25100" s="1" t="s">
        <v>483</v>
      </c>
      <c r="B25100" t="s">
        <v>495</v>
      </c>
      <c r="C25100">
        <v>63.880087000000003</v>
      </c>
      <c r="D25100">
        <v>731.55252999999902</v>
      </c>
    </row>
    <row r="25101" spans="1:4" x14ac:dyDescent="0.3">
      <c r="A25101" s="1" t="s">
        <v>483</v>
      </c>
      <c r="B25101" t="s">
        <v>495</v>
      </c>
      <c r="C25101">
        <v>60.259402000000001</v>
      </c>
      <c r="D25101">
        <v>733.19828999999902</v>
      </c>
    </row>
    <row r="25102" spans="1:4" x14ac:dyDescent="0.3">
      <c r="A25102" s="1" t="s">
        <v>483</v>
      </c>
      <c r="B25102" t="s">
        <v>495</v>
      </c>
      <c r="C25102">
        <v>56.967868000000003</v>
      </c>
      <c r="D25102">
        <v>735.33778999999902</v>
      </c>
    </row>
    <row r="25103" spans="1:4" x14ac:dyDescent="0.3">
      <c r="A25103" s="1" t="s">
        <v>483</v>
      </c>
      <c r="B25103" t="s">
        <v>495</v>
      </c>
      <c r="C25103">
        <v>53.018028000000001</v>
      </c>
      <c r="D25103">
        <v>736.32523999999898</v>
      </c>
    </row>
    <row r="25104" spans="1:4" x14ac:dyDescent="0.3">
      <c r="A25104" s="1" t="s">
        <v>483</v>
      </c>
      <c r="B25104" t="s">
        <v>495</v>
      </c>
      <c r="C25104">
        <v>51.207686000000002</v>
      </c>
      <c r="D25104">
        <v>738.30016999999896</v>
      </c>
    </row>
    <row r="25105" spans="1:4" x14ac:dyDescent="0.3">
      <c r="A25105" s="1" t="s">
        <v>483</v>
      </c>
      <c r="B25105" t="s">
        <v>495</v>
      </c>
      <c r="C25105">
        <v>49.232764000000003</v>
      </c>
      <c r="D25105">
        <v>740.93340999999896</v>
      </c>
    </row>
    <row r="25106" spans="1:4" x14ac:dyDescent="0.3">
      <c r="A25106" s="1" t="s">
        <v>483</v>
      </c>
      <c r="B25106" t="s">
        <v>495</v>
      </c>
      <c r="C25106">
        <v>45.941231000000002</v>
      </c>
      <c r="D25106">
        <v>741.09797999999898</v>
      </c>
    </row>
    <row r="25107" spans="1:4" x14ac:dyDescent="0.3">
      <c r="A25107" s="1" t="s">
        <v>483</v>
      </c>
      <c r="B25107" t="s">
        <v>495</v>
      </c>
      <c r="C25107">
        <v>43.308005000000001</v>
      </c>
      <c r="D25107">
        <v>741.59168999999895</v>
      </c>
    </row>
    <row r="25108" spans="1:4" x14ac:dyDescent="0.3">
      <c r="A25108" s="1" t="s">
        <v>483</v>
      </c>
      <c r="B25108" t="s">
        <v>495</v>
      </c>
      <c r="C25108">
        <v>38.864437000000002</v>
      </c>
      <c r="D25108">
        <v>743.23747999999898</v>
      </c>
    </row>
    <row r="25109" spans="1:4" x14ac:dyDescent="0.3">
      <c r="A25109" s="1" t="s">
        <v>483</v>
      </c>
      <c r="B25109" t="s">
        <v>495</v>
      </c>
      <c r="C25109">
        <v>35.243749000000001</v>
      </c>
      <c r="D25109">
        <v>744.22492999999895</v>
      </c>
    </row>
    <row r="25110" spans="1:4" x14ac:dyDescent="0.3">
      <c r="A25110" s="1" t="s">
        <v>483</v>
      </c>
      <c r="B25110" t="s">
        <v>495</v>
      </c>
      <c r="C25110">
        <v>33.104253999999997</v>
      </c>
      <c r="D25110">
        <v>745.70611999999903</v>
      </c>
    </row>
    <row r="25111" spans="1:4" x14ac:dyDescent="0.3">
      <c r="A25111" s="1" t="s">
        <v>483</v>
      </c>
      <c r="B25111" t="s">
        <v>495</v>
      </c>
      <c r="C25111">
        <v>31.9522159999999</v>
      </c>
      <c r="D25111">
        <v>746.36442999999895</v>
      </c>
    </row>
    <row r="25112" spans="1:4" x14ac:dyDescent="0.3">
      <c r="A25112" s="1" t="s">
        <v>483</v>
      </c>
      <c r="B25112" t="s">
        <v>495</v>
      </c>
      <c r="C25112">
        <v>28.331529999999901</v>
      </c>
      <c r="D25112">
        <v>748.83307999999897</v>
      </c>
    </row>
    <row r="25113" spans="1:4" x14ac:dyDescent="0.3">
      <c r="A25113" s="1" t="s">
        <v>483</v>
      </c>
      <c r="B25113" t="s">
        <v>495</v>
      </c>
      <c r="C25113">
        <v>22.735923999999901</v>
      </c>
      <c r="D25113">
        <v>751.96002999999905</v>
      </c>
    </row>
    <row r="25114" spans="1:4" x14ac:dyDescent="0.3">
      <c r="A25114" s="1" t="s">
        <v>483</v>
      </c>
      <c r="B25114" t="s">
        <v>495</v>
      </c>
      <c r="C25114">
        <v>20.102697999999901</v>
      </c>
      <c r="D25114">
        <v>754.75783999999896</v>
      </c>
    </row>
    <row r="25115" spans="1:4" x14ac:dyDescent="0.3">
      <c r="A25115" s="1" t="s">
        <v>483</v>
      </c>
      <c r="B25115" t="s">
        <v>495</v>
      </c>
      <c r="C25115">
        <v>17.4694719999999</v>
      </c>
      <c r="D25115">
        <v>757.39107999999896</v>
      </c>
    </row>
    <row r="25116" spans="1:4" x14ac:dyDescent="0.3">
      <c r="A25116" s="1" t="s">
        <v>483</v>
      </c>
      <c r="B25116" t="s">
        <v>495</v>
      </c>
      <c r="C25116">
        <v>14.8362459999999</v>
      </c>
      <c r="D25116">
        <v>760.35345999999902</v>
      </c>
    </row>
    <row r="25117" spans="1:4" x14ac:dyDescent="0.3">
      <c r="A25117" s="1" t="s">
        <v>483</v>
      </c>
      <c r="B25117" t="s">
        <v>495</v>
      </c>
      <c r="C25117">
        <v>10.8864059999999</v>
      </c>
      <c r="D25117">
        <v>761.99921999999901</v>
      </c>
    </row>
    <row r="25118" spans="1:4" x14ac:dyDescent="0.3">
      <c r="A25118" s="1" t="s">
        <v>483</v>
      </c>
      <c r="B25118" t="s">
        <v>495</v>
      </c>
      <c r="C25118">
        <v>4.79706939999999</v>
      </c>
      <c r="D25118">
        <v>765.12616999999898</v>
      </c>
    </row>
    <row r="25119" spans="1:4" x14ac:dyDescent="0.3">
      <c r="A25119" s="1" t="s">
        <v>483</v>
      </c>
      <c r="B25119" t="s">
        <v>495</v>
      </c>
      <c r="C25119">
        <v>2.1638393999999899</v>
      </c>
      <c r="D25119">
        <v>766.60735999999895</v>
      </c>
    </row>
    <row r="25120" spans="1:4" x14ac:dyDescent="0.3">
      <c r="A25120" s="1" t="s">
        <v>483</v>
      </c>
      <c r="B25120" t="s">
        <v>495</v>
      </c>
      <c r="C25120">
        <v>-2.4443006</v>
      </c>
      <c r="D25120">
        <v>768.41768999999897</v>
      </c>
    </row>
    <row r="25121" spans="1:4" x14ac:dyDescent="0.3">
      <c r="A25121" s="1" t="s">
        <v>483</v>
      </c>
      <c r="B25121" t="s">
        <v>495</v>
      </c>
      <c r="C25121">
        <v>-7.5461805999999996</v>
      </c>
      <c r="D25121">
        <v>769.075999999999</v>
      </c>
    </row>
    <row r="25122" spans="1:4" x14ac:dyDescent="0.3">
      <c r="A25122" s="1" t="s">
        <v>483</v>
      </c>
      <c r="B25122" t="s">
        <v>495</v>
      </c>
      <c r="C25122">
        <v>-13.306361000000001</v>
      </c>
      <c r="D25122">
        <v>769.569739999999</v>
      </c>
    </row>
    <row r="25123" spans="1:4" x14ac:dyDescent="0.3">
      <c r="A25123" s="1" t="s">
        <v>483</v>
      </c>
      <c r="B25123" t="s">
        <v>495</v>
      </c>
      <c r="C25123">
        <v>-19.231121000000002</v>
      </c>
      <c r="D25123">
        <v>771.05092999999897</v>
      </c>
    </row>
    <row r="25124" spans="1:4" x14ac:dyDescent="0.3">
      <c r="A25124" s="1" t="s">
        <v>483</v>
      </c>
      <c r="B25124" t="s">
        <v>495</v>
      </c>
      <c r="C25124">
        <v>-21.699770999999998</v>
      </c>
      <c r="D25124">
        <v>772.03837999999905</v>
      </c>
    </row>
    <row r="25125" spans="1:4" x14ac:dyDescent="0.3">
      <c r="A25125" s="1" t="s">
        <v>483</v>
      </c>
      <c r="B25125" t="s">
        <v>495</v>
      </c>
      <c r="C25125">
        <v>-23.839271</v>
      </c>
      <c r="D25125">
        <v>773.51956999999902</v>
      </c>
    </row>
    <row r="25126" spans="1:4" x14ac:dyDescent="0.3">
      <c r="A25126" s="1" t="s">
        <v>483</v>
      </c>
      <c r="B25126" t="s">
        <v>495</v>
      </c>
      <c r="C25126">
        <v>-27.459951</v>
      </c>
      <c r="D25126">
        <v>773.51956999999902</v>
      </c>
    </row>
    <row r="25127" spans="1:4" x14ac:dyDescent="0.3">
      <c r="A25127" s="1" t="s">
        <v>483</v>
      </c>
      <c r="B25127" t="s">
        <v>495</v>
      </c>
      <c r="C25127">
        <v>-33.055560999999997</v>
      </c>
      <c r="D25127">
        <v>774.50701999999899</v>
      </c>
    </row>
    <row r="25128" spans="1:4" x14ac:dyDescent="0.3">
      <c r="A25128" s="1" t="s">
        <v>483</v>
      </c>
      <c r="B25128" t="s">
        <v>495</v>
      </c>
      <c r="C25128">
        <v>-35.359631</v>
      </c>
      <c r="D25128">
        <v>775.49449999999899</v>
      </c>
    </row>
    <row r="25129" spans="1:4" x14ac:dyDescent="0.3">
      <c r="A25129" s="1" t="s">
        <v>483</v>
      </c>
      <c r="B25129" t="s">
        <v>495</v>
      </c>
      <c r="C25129">
        <v>-39.638621000000001</v>
      </c>
      <c r="D25129">
        <v>776.64651999999899</v>
      </c>
    </row>
    <row r="25130" spans="1:4" x14ac:dyDescent="0.3">
      <c r="A25130" s="1" t="s">
        <v>496</v>
      </c>
      <c r="B25130">
        <v>25</v>
      </c>
      <c r="C25130">
        <v>79.574678000000006</v>
      </c>
      <c r="D25130">
        <v>33.887315000000001</v>
      </c>
    </row>
    <row r="25131" spans="1:4" x14ac:dyDescent="0.3">
      <c r="A25131" s="1" t="s">
        <v>496</v>
      </c>
      <c r="B25131">
        <v>25</v>
      </c>
      <c r="C25131">
        <v>69.106938</v>
      </c>
      <c r="D25131">
        <v>34.951835000000003</v>
      </c>
    </row>
    <row r="25132" spans="1:4" x14ac:dyDescent="0.3">
      <c r="A25132" s="1" t="s">
        <v>496</v>
      </c>
      <c r="B25132">
        <v>25</v>
      </c>
      <c r="C25132">
        <v>67.244038000000003</v>
      </c>
      <c r="D25132">
        <v>35.750225</v>
      </c>
    </row>
    <row r="25133" spans="1:4" x14ac:dyDescent="0.3">
      <c r="A25133" s="1" t="s">
        <v>496</v>
      </c>
      <c r="B25133">
        <v>25</v>
      </c>
      <c r="C25133">
        <v>62.276297999999997</v>
      </c>
      <c r="D25133">
        <v>38.056674999999998</v>
      </c>
    </row>
    <row r="25134" spans="1:4" x14ac:dyDescent="0.3">
      <c r="A25134" s="1" t="s">
        <v>496</v>
      </c>
      <c r="B25134">
        <v>25</v>
      </c>
      <c r="C25134">
        <v>57.752097999999997</v>
      </c>
      <c r="D25134">
        <v>40.629255000000001</v>
      </c>
    </row>
    <row r="25135" spans="1:4" x14ac:dyDescent="0.3">
      <c r="A25135" s="1" t="s">
        <v>496</v>
      </c>
      <c r="B25135">
        <v>25</v>
      </c>
      <c r="C25135">
        <v>53.316617999999998</v>
      </c>
      <c r="D25135">
        <v>43.201835000000003</v>
      </c>
    </row>
    <row r="25136" spans="1:4" x14ac:dyDescent="0.3">
      <c r="A25136" s="1" t="s">
        <v>496</v>
      </c>
      <c r="B25136">
        <v>25</v>
      </c>
      <c r="C25136">
        <v>48.615008000000003</v>
      </c>
      <c r="D25136">
        <v>46.217965</v>
      </c>
    </row>
    <row r="25137" spans="1:4" x14ac:dyDescent="0.3">
      <c r="A25137" s="1" t="s">
        <v>496</v>
      </c>
      <c r="B25137">
        <v>25</v>
      </c>
      <c r="C25137">
        <v>44.179518000000002</v>
      </c>
      <c r="D25137">
        <v>48.967965</v>
      </c>
    </row>
    <row r="25138" spans="1:4" x14ac:dyDescent="0.3">
      <c r="A25138" s="1" t="s">
        <v>496</v>
      </c>
      <c r="B25138">
        <v>25</v>
      </c>
      <c r="C25138">
        <v>40.542428000000001</v>
      </c>
      <c r="D25138">
        <v>51.274414999999998</v>
      </c>
    </row>
    <row r="25139" spans="1:4" x14ac:dyDescent="0.3">
      <c r="A25139" s="1" t="s">
        <v>496</v>
      </c>
      <c r="B25139">
        <v>25</v>
      </c>
      <c r="C25139">
        <v>36.195647999999998</v>
      </c>
      <c r="D25139">
        <v>53.669574999999902</v>
      </c>
    </row>
    <row r="25140" spans="1:4" x14ac:dyDescent="0.3">
      <c r="A25140" s="1" t="s">
        <v>496</v>
      </c>
      <c r="B25140">
        <v>25</v>
      </c>
      <c r="C25140">
        <v>33.800488000000001</v>
      </c>
      <c r="D25140">
        <v>54.734094999999897</v>
      </c>
    </row>
    <row r="25141" spans="1:4" x14ac:dyDescent="0.3">
      <c r="A25141" s="1" t="s">
        <v>496</v>
      </c>
      <c r="B25141">
        <v>25</v>
      </c>
      <c r="C25141">
        <v>30.606938</v>
      </c>
      <c r="D25141">
        <v>55.355064999999897</v>
      </c>
    </row>
    <row r="25142" spans="1:4" x14ac:dyDescent="0.3">
      <c r="A25142" s="1" t="s">
        <v>496</v>
      </c>
      <c r="B25142">
        <v>25</v>
      </c>
      <c r="C25142">
        <v>20.050488000000001</v>
      </c>
      <c r="D25142">
        <v>56.5969949999999</v>
      </c>
    </row>
    <row r="25143" spans="1:4" x14ac:dyDescent="0.3">
      <c r="A25143" s="1" t="s">
        <v>496</v>
      </c>
      <c r="B25143">
        <v>61</v>
      </c>
      <c r="C25143">
        <v>195.69869</v>
      </c>
      <c r="D25143">
        <v>26.347822000000001</v>
      </c>
    </row>
    <row r="25144" spans="1:4" x14ac:dyDescent="0.3">
      <c r="A25144" s="1" t="s">
        <v>496</v>
      </c>
      <c r="B25144">
        <v>61</v>
      </c>
      <c r="C25144">
        <v>190.90836999999999</v>
      </c>
      <c r="D25144">
        <v>27.234922000000001</v>
      </c>
    </row>
    <row r="25145" spans="1:4" x14ac:dyDescent="0.3">
      <c r="A25145" s="1" t="s">
        <v>496</v>
      </c>
      <c r="B25145">
        <v>61</v>
      </c>
      <c r="C25145">
        <v>186.20675</v>
      </c>
      <c r="D25145">
        <v>28.033301999999999</v>
      </c>
    </row>
    <row r="25146" spans="1:4" x14ac:dyDescent="0.3">
      <c r="A25146" s="1" t="s">
        <v>496</v>
      </c>
      <c r="B25146">
        <v>61</v>
      </c>
      <c r="C25146">
        <v>181.59385</v>
      </c>
      <c r="D25146">
        <v>29.275241999999999</v>
      </c>
    </row>
    <row r="25147" spans="1:4" x14ac:dyDescent="0.3">
      <c r="A25147" s="1" t="s">
        <v>496</v>
      </c>
      <c r="B25147">
        <v>61</v>
      </c>
      <c r="C25147">
        <v>177.15836999999999</v>
      </c>
      <c r="D25147">
        <v>30.428462</v>
      </c>
    </row>
    <row r="25148" spans="1:4" x14ac:dyDescent="0.3">
      <c r="A25148" s="1" t="s">
        <v>496</v>
      </c>
      <c r="B25148">
        <v>61</v>
      </c>
      <c r="C25148">
        <v>172.81159</v>
      </c>
      <c r="D25148">
        <v>32.113951999999998</v>
      </c>
    </row>
    <row r="25149" spans="1:4" x14ac:dyDescent="0.3">
      <c r="A25149" s="1" t="s">
        <v>496</v>
      </c>
      <c r="B25149">
        <v>61</v>
      </c>
      <c r="C25149">
        <v>168.46482</v>
      </c>
      <c r="D25149">
        <v>34.509112000000002</v>
      </c>
    </row>
    <row r="25150" spans="1:4" x14ac:dyDescent="0.3">
      <c r="A25150" s="1" t="s">
        <v>496</v>
      </c>
      <c r="B25150">
        <v>61</v>
      </c>
      <c r="C25150">
        <v>163.94063</v>
      </c>
      <c r="D25150">
        <v>36.815562</v>
      </c>
    </row>
    <row r="25151" spans="1:4" x14ac:dyDescent="0.3">
      <c r="A25151" s="1" t="s">
        <v>496</v>
      </c>
      <c r="B25151">
        <v>61</v>
      </c>
      <c r="C25151">
        <v>160.12611000000001</v>
      </c>
      <c r="D25151">
        <v>39.033301999999999</v>
      </c>
    </row>
    <row r="25152" spans="1:4" x14ac:dyDescent="0.3">
      <c r="A25152" s="1" t="s">
        <v>496</v>
      </c>
      <c r="B25152">
        <v>61</v>
      </c>
      <c r="C25152">
        <v>155.69062</v>
      </c>
      <c r="D25152">
        <v>40.984921999999997</v>
      </c>
    </row>
    <row r="25153" spans="1:4" x14ac:dyDescent="0.3">
      <c r="A25153" s="1" t="s">
        <v>496</v>
      </c>
      <c r="B25153">
        <v>61</v>
      </c>
      <c r="C25153">
        <v>151.43256</v>
      </c>
      <c r="D25153">
        <v>43.202661999999997</v>
      </c>
    </row>
    <row r="25154" spans="1:4" x14ac:dyDescent="0.3">
      <c r="A25154" s="1" t="s">
        <v>496</v>
      </c>
      <c r="B25154">
        <v>61</v>
      </c>
      <c r="C25154">
        <v>146.81966</v>
      </c>
      <c r="D25154">
        <v>44.976851999999901</v>
      </c>
    </row>
    <row r="25155" spans="1:4" x14ac:dyDescent="0.3">
      <c r="A25155" s="1" t="s">
        <v>496</v>
      </c>
      <c r="B25155">
        <v>61</v>
      </c>
      <c r="C25155">
        <v>142.38417000000001</v>
      </c>
      <c r="D25155">
        <v>46.396211999999899</v>
      </c>
    </row>
    <row r="25156" spans="1:4" x14ac:dyDescent="0.3">
      <c r="A25156" s="1" t="s">
        <v>496</v>
      </c>
      <c r="B25156">
        <v>61</v>
      </c>
      <c r="C25156">
        <v>137.94869</v>
      </c>
      <c r="D25156">
        <v>48.347821999999901</v>
      </c>
    </row>
    <row r="25157" spans="1:4" x14ac:dyDescent="0.3">
      <c r="A25157" s="1" t="s">
        <v>496</v>
      </c>
      <c r="B25157">
        <v>61</v>
      </c>
      <c r="C25157">
        <v>133.51320999999999</v>
      </c>
      <c r="D25157">
        <v>49.589761999999901</v>
      </c>
    </row>
    <row r="25158" spans="1:4" x14ac:dyDescent="0.3">
      <c r="A25158" s="1" t="s">
        <v>496</v>
      </c>
      <c r="B25158">
        <v>61</v>
      </c>
      <c r="C25158">
        <v>128.90029999999999</v>
      </c>
      <c r="D25158">
        <v>50.5655619999999</v>
      </c>
    </row>
    <row r="25159" spans="1:4" x14ac:dyDescent="0.3">
      <c r="A25159" s="1" t="s">
        <v>496</v>
      </c>
      <c r="B25159">
        <v>61</v>
      </c>
      <c r="C25159">
        <v>124.46482</v>
      </c>
      <c r="D25159">
        <v>52.073631999999897</v>
      </c>
    </row>
    <row r="25160" spans="1:4" x14ac:dyDescent="0.3">
      <c r="A25160" s="1" t="s">
        <v>496</v>
      </c>
      <c r="B25160">
        <v>61</v>
      </c>
      <c r="C25160">
        <v>119.49708</v>
      </c>
      <c r="D25160">
        <v>53.492981999999898</v>
      </c>
    </row>
    <row r="25161" spans="1:4" x14ac:dyDescent="0.3">
      <c r="A25161" s="1" t="s">
        <v>496</v>
      </c>
      <c r="B25161">
        <v>61</v>
      </c>
      <c r="C25161">
        <v>114.97288</v>
      </c>
      <c r="D25161">
        <v>54.380081999999902</v>
      </c>
    </row>
    <row r="25162" spans="1:4" x14ac:dyDescent="0.3">
      <c r="A25162" s="1" t="s">
        <v>496</v>
      </c>
      <c r="B25162">
        <v>61</v>
      </c>
      <c r="C25162">
        <v>110.44869</v>
      </c>
      <c r="D25162">
        <v>55.799431999999896</v>
      </c>
    </row>
    <row r="25163" spans="1:4" x14ac:dyDescent="0.3">
      <c r="A25163" s="1" t="s">
        <v>496</v>
      </c>
      <c r="B25163">
        <v>61</v>
      </c>
      <c r="C25163">
        <v>101.045459999999</v>
      </c>
      <c r="D25163">
        <v>57.928461999999897</v>
      </c>
    </row>
    <row r="25164" spans="1:4" x14ac:dyDescent="0.3">
      <c r="A25164" s="1" t="s">
        <v>496</v>
      </c>
      <c r="B25164">
        <v>36</v>
      </c>
      <c r="C25164">
        <v>136.78913</v>
      </c>
      <c r="D25164">
        <v>88.975693000000007</v>
      </c>
    </row>
    <row r="25165" spans="1:4" x14ac:dyDescent="0.3">
      <c r="A25165" s="1" t="s">
        <v>496</v>
      </c>
      <c r="B25165">
        <v>36</v>
      </c>
      <c r="C25165">
        <v>130.93429</v>
      </c>
      <c r="D25165">
        <v>89.507953000000001</v>
      </c>
    </row>
    <row r="25166" spans="1:4" x14ac:dyDescent="0.3">
      <c r="A25166" s="1" t="s">
        <v>496</v>
      </c>
      <c r="B25166">
        <v>36</v>
      </c>
      <c r="C25166">
        <v>128.00686999999999</v>
      </c>
      <c r="D25166">
        <v>90.040212999999994</v>
      </c>
    </row>
    <row r="25167" spans="1:4" x14ac:dyDescent="0.3">
      <c r="A25167" s="1" t="s">
        <v>496</v>
      </c>
      <c r="B25167">
        <v>36</v>
      </c>
      <c r="C25167">
        <v>122.063319999999</v>
      </c>
      <c r="D25167">
        <v>91.814402999999999</v>
      </c>
    </row>
    <row r="25168" spans="1:4" x14ac:dyDescent="0.3">
      <c r="A25168" s="1" t="s">
        <v>496</v>
      </c>
      <c r="B25168">
        <v>36</v>
      </c>
      <c r="C25168">
        <v>119.135899999999</v>
      </c>
      <c r="D25168">
        <v>92.967632999999907</v>
      </c>
    </row>
    <row r="25169" spans="1:4" x14ac:dyDescent="0.3">
      <c r="A25169" s="1" t="s">
        <v>496</v>
      </c>
      <c r="B25169">
        <v>36</v>
      </c>
      <c r="C25169">
        <v>116.65203</v>
      </c>
      <c r="D25169">
        <v>93.499882999999997</v>
      </c>
    </row>
    <row r="25170" spans="1:4" x14ac:dyDescent="0.3">
      <c r="A25170" s="1" t="s">
        <v>496</v>
      </c>
      <c r="B25170">
        <v>36</v>
      </c>
      <c r="C25170">
        <v>112.305259999999</v>
      </c>
      <c r="D25170">
        <v>93.854722999999893</v>
      </c>
    </row>
    <row r="25171" spans="1:4" x14ac:dyDescent="0.3">
      <c r="A25171" s="1" t="s">
        <v>496</v>
      </c>
      <c r="B25171">
        <v>35</v>
      </c>
      <c r="C25171">
        <v>157.8235</v>
      </c>
      <c r="D25171">
        <v>100.86344</v>
      </c>
    </row>
    <row r="25172" spans="1:4" x14ac:dyDescent="0.3">
      <c r="A25172" s="1" t="s">
        <v>496</v>
      </c>
      <c r="B25172">
        <v>35</v>
      </c>
      <c r="C25172">
        <v>151.25898000000001</v>
      </c>
      <c r="D25172">
        <v>101.04086</v>
      </c>
    </row>
    <row r="25173" spans="1:4" x14ac:dyDescent="0.3">
      <c r="A25173" s="1" t="s">
        <v>496</v>
      </c>
      <c r="B25173">
        <v>35</v>
      </c>
      <c r="C25173">
        <v>145.22672</v>
      </c>
      <c r="D25173">
        <v>101.75054</v>
      </c>
    </row>
    <row r="25174" spans="1:4" x14ac:dyDescent="0.3">
      <c r="A25174" s="1" t="s">
        <v>496</v>
      </c>
      <c r="B25174">
        <v>35</v>
      </c>
      <c r="C25174">
        <v>139.4606</v>
      </c>
      <c r="D25174">
        <v>103.61344</v>
      </c>
    </row>
    <row r="25175" spans="1:4" x14ac:dyDescent="0.3">
      <c r="A25175" s="1" t="s">
        <v>496</v>
      </c>
      <c r="B25175">
        <v>35</v>
      </c>
      <c r="C25175">
        <v>135.29123999999999</v>
      </c>
      <c r="D25175">
        <v>105.29892</v>
      </c>
    </row>
    <row r="25176" spans="1:4" x14ac:dyDescent="0.3">
      <c r="A25176" s="1" t="s">
        <v>496</v>
      </c>
      <c r="B25176">
        <v>35</v>
      </c>
      <c r="C25176">
        <v>130.67833999999999</v>
      </c>
      <c r="D25176">
        <v>105.91989</v>
      </c>
    </row>
    <row r="25177" spans="1:4" x14ac:dyDescent="0.3">
      <c r="A25177" s="1" t="s">
        <v>496</v>
      </c>
      <c r="B25177">
        <v>35</v>
      </c>
      <c r="C25177">
        <v>124.91220999999901</v>
      </c>
      <c r="D25177">
        <v>107.8715</v>
      </c>
    </row>
    <row r="25178" spans="1:4" x14ac:dyDescent="0.3">
      <c r="A25178" s="1" t="s">
        <v>496</v>
      </c>
      <c r="B25178">
        <v>35</v>
      </c>
      <c r="C25178">
        <v>120.388019999999</v>
      </c>
      <c r="D25178">
        <v>108.13763</v>
      </c>
    </row>
    <row r="25179" spans="1:4" x14ac:dyDescent="0.3">
      <c r="A25179" s="1" t="s">
        <v>496</v>
      </c>
      <c r="B25179">
        <v>35</v>
      </c>
      <c r="C25179">
        <v>117.992859999999</v>
      </c>
      <c r="D25179">
        <v>108.7586</v>
      </c>
    </row>
    <row r="25180" spans="1:4" x14ac:dyDescent="0.3">
      <c r="A25180" s="1" t="s">
        <v>496</v>
      </c>
      <c r="B25180">
        <v>35</v>
      </c>
      <c r="C25180">
        <v>112.40414999999901</v>
      </c>
      <c r="D25180">
        <v>109.29086</v>
      </c>
    </row>
    <row r="25181" spans="1:4" x14ac:dyDescent="0.3">
      <c r="A25181" s="1" t="s">
        <v>496</v>
      </c>
      <c r="B25181">
        <v>34</v>
      </c>
      <c r="C25181">
        <v>181.84352999999999</v>
      </c>
      <c r="D25181">
        <v>107.18695</v>
      </c>
    </row>
    <row r="25182" spans="1:4" x14ac:dyDescent="0.3">
      <c r="A25182" s="1" t="s">
        <v>496</v>
      </c>
      <c r="B25182">
        <v>34</v>
      </c>
      <c r="C25182">
        <v>175.19029999999901</v>
      </c>
      <c r="D25182">
        <v>107.27565</v>
      </c>
    </row>
    <row r="25183" spans="1:4" x14ac:dyDescent="0.3">
      <c r="A25183" s="1" t="s">
        <v>496</v>
      </c>
      <c r="B25183">
        <v>34</v>
      </c>
      <c r="C25183">
        <v>168.44836999999899</v>
      </c>
      <c r="D25183">
        <v>108.16274</v>
      </c>
    </row>
    <row r="25184" spans="1:4" x14ac:dyDescent="0.3">
      <c r="A25184" s="1" t="s">
        <v>496</v>
      </c>
      <c r="B25184">
        <v>34</v>
      </c>
      <c r="C25184">
        <v>163.12578999999999</v>
      </c>
      <c r="D25184">
        <v>109.67081</v>
      </c>
    </row>
    <row r="25185" spans="1:4" x14ac:dyDescent="0.3">
      <c r="A25185" s="1" t="s">
        <v>496</v>
      </c>
      <c r="B25185">
        <v>34</v>
      </c>
      <c r="C25185">
        <v>156.91611</v>
      </c>
      <c r="D25185">
        <v>111.97726</v>
      </c>
    </row>
    <row r="25186" spans="1:4" x14ac:dyDescent="0.3">
      <c r="A25186" s="1" t="s">
        <v>496</v>
      </c>
      <c r="B25186">
        <v>34</v>
      </c>
      <c r="C25186">
        <v>151.14998</v>
      </c>
      <c r="D25186">
        <v>114.19499999999999</v>
      </c>
    </row>
    <row r="25187" spans="1:4" x14ac:dyDescent="0.3">
      <c r="A25187" s="1" t="s">
        <v>496</v>
      </c>
      <c r="B25187">
        <v>34</v>
      </c>
      <c r="C25187">
        <v>145.38385</v>
      </c>
      <c r="D25187">
        <v>117.12242000000001</v>
      </c>
    </row>
    <row r="25188" spans="1:4" x14ac:dyDescent="0.3">
      <c r="A25188" s="1" t="s">
        <v>496</v>
      </c>
      <c r="B25188">
        <v>34</v>
      </c>
      <c r="C25188">
        <v>142.63385</v>
      </c>
      <c r="D25188">
        <v>118.27565</v>
      </c>
    </row>
    <row r="25189" spans="1:4" x14ac:dyDescent="0.3">
      <c r="A25189" s="1" t="s">
        <v>496</v>
      </c>
      <c r="B25189">
        <v>34</v>
      </c>
      <c r="C25189">
        <v>139.44030000000001</v>
      </c>
      <c r="D25189">
        <v>119.69499999999999</v>
      </c>
    </row>
    <row r="25190" spans="1:4" x14ac:dyDescent="0.3">
      <c r="A25190" s="1" t="s">
        <v>496</v>
      </c>
      <c r="B25190">
        <v>34</v>
      </c>
      <c r="C25190">
        <v>136.24675999999999</v>
      </c>
      <c r="D25190">
        <v>121.02565</v>
      </c>
    </row>
    <row r="25191" spans="1:4" x14ac:dyDescent="0.3">
      <c r="A25191" s="1" t="s">
        <v>496</v>
      </c>
      <c r="B25191">
        <v>34</v>
      </c>
      <c r="C25191">
        <v>131.01288</v>
      </c>
      <c r="D25191">
        <v>122.53371</v>
      </c>
    </row>
    <row r="25192" spans="1:4" x14ac:dyDescent="0.3">
      <c r="A25192" s="1" t="s">
        <v>496</v>
      </c>
      <c r="B25192">
        <v>34</v>
      </c>
      <c r="C25192">
        <v>127.553209999999</v>
      </c>
      <c r="D25192">
        <v>123.50951999999999</v>
      </c>
    </row>
    <row r="25193" spans="1:4" x14ac:dyDescent="0.3">
      <c r="A25193" s="1" t="s">
        <v>496</v>
      </c>
      <c r="B25193">
        <v>34</v>
      </c>
      <c r="C25193">
        <v>123.20643</v>
      </c>
      <c r="D25193">
        <v>123.77565</v>
      </c>
    </row>
    <row r="25194" spans="1:4" x14ac:dyDescent="0.3">
      <c r="A25194" s="1" t="s">
        <v>496</v>
      </c>
      <c r="B25194">
        <v>34</v>
      </c>
      <c r="C25194">
        <v>112.02901</v>
      </c>
      <c r="D25194">
        <v>125.01758</v>
      </c>
    </row>
    <row r="25195" spans="1:4" x14ac:dyDescent="0.3">
      <c r="A25195" s="1" t="s">
        <v>496</v>
      </c>
      <c r="B25195">
        <v>33</v>
      </c>
      <c r="C25195">
        <v>205.19789</v>
      </c>
      <c r="D25195">
        <v>114.9692</v>
      </c>
    </row>
    <row r="25196" spans="1:4" x14ac:dyDescent="0.3">
      <c r="A25196" s="1" t="s">
        <v>496</v>
      </c>
      <c r="B25196">
        <v>33</v>
      </c>
      <c r="C25196">
        <v>192.68983</v>
      </c>
      <c r="D25196">
        <v>115.8563</v>
      </c>
    </row>
    <row r="25197" spans="1:4" x14ac:dyDescent="0.3">
      <c r="A25197" s="1" t="s">
        <v>496</v>
      </c>
      <c r="B25197">
        <v>33</v>
      </c>
      <c r="C25197">
        <v>188.78659999999999</v>
      </c>
      <c r="D25197">
        <v>116.38856</v>
      </c>
    </row>
    <row r="25198" spans="1:4" x14ac:dyDescent="0.3">
      <c r="A25198" s="1" t="s">
        <v>496</v>
      </c>
      <c r="B25198">
        <v>33</v>
      </c>
      <c r="C25198">
        <v>185.50433999999899</v>
      </c>
      <c r="D25198">
        <v>116.56598</v>
      </c>
    </row>
    <row r="25199" spans="1:4" x14ac:dyDescent="0.3">
      <c r="A25199" s="1" t="s">
        <v>496</v>
      </c>
      <c r="B25199">
        <v>33</v>
      </c>
      <c r="C25199">
        <v>180.00433999999899</v>
      </c>
      <c r="D25199">
        <v>118.51759</v>
      </c>
    </row>
    <row r="25200" spans="1:4" x14ac:dyDescent="0.3">
      <c r="A25200" s="1" t="s">
        <v>496</v>
      </c>
      <c r="B25200">
        <v>33</v>
      </c>
      <c r="C25200">
        <v>173.26240999999999</v>
      </c>
      <c r="D25200">
        <v>120.73533</v>
      </c>
    </row>
    <row r="25201" spans="1:4" x14ac:dyDescent="0.3">
      <c r="A25201" s="1" t="s">
        <v>496</v>
      </c>
      <c r="B25201">
        <v>33</v>
      </c>
      <c r="C25201">
        <v>167.93983</v>
      </c>
      <c r="D25201">
        <v>123.48533</v>
      </c>
    </row>
    <row r="25202" spans="1:4" x14ac:dyDescent="0.3">
      <c r="A25202" s="1" t="s">
        <v>496</v>
      </c>
      <c r="B25202">
        <v>33</v>
      </c>
      <c r="C25202">
        <v>159.86725000000001</v>
      </c>
      <c r="D25202">
        <v>128.36436</v>
      </c>
    </row>
    <row r="25203" spans="1:4" x14ac:dyDescent="0.3">
      <c r="A25203" s="1" t="s">
        <v>496</v>
      </c>
      <c r="B25203">
        <v>33</v>
      </c>
      <c r="C25203">
        <v>153.83499</v>
      </c>
      <c r="D25203">
        <v>130.84824</v>
      </c>
    </row>
    <row r="25204" spans="1:4" x14ac:dyDescent="0.3">
      <c r="A25204" s="1" t="s">
        <v>496</v>
      </c>
      <c r="B25204">
        <v>33</v>
      </c>
      <c r="C25204">
        <v>148.33499</v>
      </c>
      <c r="D25204">
        <v>133.06598</v>
      </c>
    </row>
    <row r="25205" spans="1:4" x14ac:dyDescent="0.3">
      <c r="A25205" s="1" t="s">
        <v>496</v>
      </c>
      <c r="B25205">
        <v>33</v>
      </c>
      <c r="C25205">
        <v>143.72208000000001</v>
      </c>
      <c r="D25205">
        <v>134.84017</v>
      </c>
    </row>
    <row r="25206" spans="1:4" x14ac:dyDescent="0.3">
      <c r="A25206" s="1" t="s">
        <v>496</v>
      </c>
      <c r="B25206">
        <v>33</v>
      </c>
      <c r="C25206">
        <v>139.37531000000001</v>
      </c>
      <c r="D25206">
        <v>136.43695</v>
      </c>
    </row>
    <row r="25207" spans="1:4" x14ac:dyDescent="0.3">
      <c r="A25207" s="1" t="s">
        <v>496</v>
      </c>
      <c r="B25207">
        <v>33</v>
      </c>
      <c r="C25207">
        <v>133.25434000000001</v>
      </c>
      <c r="D25207">
        <v>138.21114</v>
      </c>
    </row>
    <row r="25208" spans="1:4" x14ac:dyDescent="0.3">
      <c r="A25208" s="1" t="s">
        <v>496</v>
      </c>
      <c r="B25208">
        <v>33</v>
      </c>
      <c r="C25208">
        <v>129.88337000000001</v>
      </c>
      <c r="D25208">
        <v>138.21114</v>
      </c>
    </row>
    <row r="25209" spans="1:4" x14ac:dyDescent="0.3">
      <c r="A25209" s="1" t="s">
        <v>496</v>
      </c>
      <c r="B25209">
        <v>33</v>
      </c>
      <c r="C25209">
        <v>124.20596</v>
      </c>
      <c r="D25209">
        <v>139.45308</v>
      </c>
    </row>
    <row r="25210" spans="1:4" x14ac:dyDescent="0.3">
      <c r="A25210" s="1" t="s">
        <v>496</v>
      </c>
      <c r="B25210">
        <v>33</v>
      </c>
      <c r="C25210">
        <v>117.02047</v>
      </c>
      <c r="D25210">
        <v>140.34017</v>
      </c>
    </row>
    <row r="25211" spans="1:4" x14ac:dyDescent="0.3">
      <c r="A25211" s="1" t="s">
        <v>496</v>
      </c>
      <c r="B25211">
        <v>33</v>
      </c>
      <c r="C25211">
        <v>112.23014999999999</v>
      </c>
      <c r="D25211">
        <v>141.13856000000001</v>
      </c>
    </row>
    <row r="25212" spans="1:4" x14ac:dyDescent="0.3">
      <c r="A25212" s="1" t="s">
        <v>496</v>
      </c>
      <c r="B25212">
        <v>32</v>
      </c>
      <c r="C25212">
        <v>269.32544000000001</v>
      </c>
      <c r="D25212">
        <v>110.08899</v>
      </c>
    </row>
    <row r="25213" spans="1:4" x14ac:dyDescent="0.3">
      <c r="A25213" s="1" t="s">
        <v>496</v>
      </c>
      <c r="B25213">
        <v>32</v>
      </c>
      <c r="C25213">
        <v>262.49479000000002</v>
      </c>
      <c r="D25213">
        <v>110.709949999999</v>
      </c>
    </row>
    <row r="25214" spans="1:4" x14ac:dyDescent="0.3">
      <c r="A25214" s="1" t="s">
        <v>496</v>
      </c>
      <c r="B25214">
        <v>32</v>
      </c>
      <c r="C25214">
        <v>250.25286</v>
      </c>
      <c r="D25214">
        <v>112.838979999999</v>
      </c>
    </row>
    <row r="25215" spans="1:4" x14ac:dyDescent="0.3">
      <c r="A25215" s="1" t="s">
        <v>496</v>
      </c>
      <c r="B25215">
        <v>32</v>
      </c>
      <c r="C25215">
        <v>244.22059999999999</v>
      </c>
      <c r="D25215">
        <v>114.701889999999</v>
      </c>
    </row>
    <row r="25216" spans="1:4" x14ac:dyDescent="0.3">
      <c r="A25216" s="1" t="s">
        <v>496</v>
      </c>
      <c r="B25216">
        <v>32</v>
      </c>
      <c r="C25216">
        <v>238.27705</v>
      </c>
      <c r="D25216">
        <v>117.18575999999899</v>
      </c>
    </row>
    <row r="25217" spans="1:4" x14ac:dyDescent="0.3">
      <c r="A25217" s="1" t="s">
        <v>496</v>
      </c>
      <c r="B25217">
        <v>32</v>
      </c>
      <c r="C25217">
        <v>232.51092</v>
      </c>
      <c r="D25217">
        <v>119.847049999999</v>
      </c>
    </row>
    <row r="25218" spans="1:4" x14ac:dyDescent="0.3">
      <c r="A25218" s="1" t="s">
        <v>496</v>
      </c>
      <c r="B25218">
        <v>32</v>
      </c>
      <c r="C25218">
        <v>226.92221000000001</v>
      </c>
      <c r="D25218">
        <v>122.508339999999</v>
      </c>
    </row>
    <row r="25219" spans="1:4" x14ac:dyDescent="0.3">
      <c r="A25219" s="1" t="s">
        <v>496</v>
      </c>
      <c r="B25219">
        <v>32</v>
      </c>
      <c r="C25219">
        <v>221.33349999999999</v>
      </c>
      <c r="D25219">
        <v>125.524469999999</v>
      </c>
    </row>
    <row r="25220" spans="1:4" x14ac:dyDescent="0.3">
      <c r="A25220" s="1" t="s">
        <v>496</v>
      </c>
      <c r="B25220">
        <v>32</v>
      </c>
      <c r="C25220">
        <v>216.01092</v>
      </c>
      <c r="D25220">
        <v>128.54059999999899</v>
      </c>
    </row>
    <row r="25221" spans="1:4" x14ac:dyDescent="0.3">
      <c r="A25221" s="1" t="s">
        <v>496</v>
      </c>
      <c r="B25221">
        <v>32</v>
      </c>
      <c r="C25221">
        <v>210.2448</v>
      </c>
      <c r="D25221">
        <v>131.91155999999901</v>
      </c>
    </row>
    <row r="25222" spans="1:4" x14ac:dyDescent="0.3">
      <c r="A25222" s="1" t="s">
        <v>496</v>
      </c>
      <c r="B25222">
        <v>32</v>
      </c>
      <c r="C25222">
        <v>205.45446999999999</v>
      </c>
      <c r="D25222">
        <v>134.75026999999901</v>
      </c>
    </row>
    <row r="25223" spans="1:4" x14ac:dyDescent="0.3">
      <c r="A25223" s="1" t="s">
        <v>496</v>
      </c>
      <c r="B25223">
        <v>32</v>
      </c>
      <c r="C25223">
        <v>199.86575999999999</v>
      </c>
      <c r="D25223">
        <v>137.76639999999901</v>
      </c>
    </row>
    <row r="25224" spans="1:4" x14ac:dyDescent="0.3">
      <c r="A25224" s="1" t="s">
        <v>496</v>
      </c>
      <c r="B25224">
        <v>32</v>
      </c>
      <c r="C25224">
        <v>194.18834000000001</v>
      </c>
      <c r="D25224">
        <v>140.87123999999901</v>
      </c>
    </row>
    <row r="25225" spans="1:4" x14ac:dyDescent="0.3">
      <c r="A25225" s="1" t="s">
        <v>496</v>
      </c>
      <c r="B25225">
        <v>32</v>
      </c>
      <c r="C25225">
        <v>188.51092</v>
      </c>
      <c r="D25225">
        <v>143.26639999999901</v>
      </c>
    </row>
    <row r="25226" spans="1:4" x14ac:dyDescent="0.3">
      <c r="A25226" s="1" t="s">
        <v>496</v>
      </c>
      <c r="B25226">
        <v>32</v>
      </c>
      <c r="C25226">
        <v>180.70446999999999</v>
      </c>
      <c r="D25226">
        <v>147.080919999999</v>
      </c>
    </row>
    <row r="25227" spans="1:4" x14ac:dyDescent="0.3">
      <c r="A25227" s="1" t="s">
        <v>496</v>
      </c>
      <c r="B25227">
        <v>32</v>
      </c>
      <c r="C25227">
        <v>176.62383</v>
      </c>
      <c r="D25227">
        <v>148.50026999999901</v>
      </c>
    </row>
    <row r="25228" spans="1:4" x14ac:dyDescent="0.3">
      <c r="A25228" s="1" t="s">
        <v>496</v>
      </c>
      <c r="B25228">
        <v>32</v>
      </c>
      <c r="C25228">
        <v>170.76899</v>
      </c>
      <c r="D25228">
        <v>150.62930999999901</v>
      </c>
    </row>
    <row r="25229" spans="1:4" x14ac:dyDescent="0.3">
      <c r="A25229" s="1" t="s">
        <v>496</v>
      </c>
      <c r="B25229">
        <v>32</v>
      </c>
      <c r="C25229">
        <v>165.44640999999999</v>
      </c>
      <c r="D25229">
        <v>152.847049999999</v>
      </c>
    </row>
    <row r="25230" spans="1:4" x14ac:dyDescent="0.3">
      <c r="A25230" s="1" t="s">
        <v>496</v>
      </c>
      <c r="B25230">
        <v>32</v>
      </c>
      <c r="C25230">
        <v>155.59962999999999</v>
      </c>
      <c r="D25230">
        <v>155.330919999999</v>
      </c>
    </row>
    <row r="25231" spans="1:4" x14ac:dyDescent="0.3">
      <c r="A25231" s="1" t="s">
        <v>496</v>
      </c>
      <c r="B25231">
        <v>32</v>
      </c>
      <c r="C25231">
        <v>143.71253999999999</v>
      </c>
      <c r="D25231">
        <v>158.25833999999901</v>
      </c>
    </row>
    <row r="25232" spans="1:4" x14ac:dyDescent="0.3">
      <c r="A25232" s="1" t="s">
        <v>496</v>
      </c>
      <c r="B25232">
        <v>32</v>
      </c>
      <c r="C25232">
        <v>136.79318000000001</v>
      </c>
      <c r="D25232">
        <v>159.41155999999901</v>
      </c>
    </row>
    <row r="25233" spans="1:4" x14ac:dyDescent="0.3">
      <c r="A25233" s="1" t="s">
        <v>496</v>
      </c>
      <c r="B25233">
        <v>32</v>
      </c>
      <c r="C25233">
        <v>130.76092</v>
      </c>
      <c r="D25233">
        <v>160.20994999999999</v>
      </c>
    </row>
    <row r="25234" spans="1:4" x14ac:dyDescent="0.3">
      <c r="A25234" s="1" t="s">
        <v>496</v>
      </c>
      <c r="B25234">
        <v>32</v>
      </c>
      <c r="C25234">
        <v>123.93028</v>
      </c>
      <c r="D25234">
        <v>161.62931</v>
      </c>
    </row>
    <row r="25235" spans="1:4" x14ac:dyDescent="0.3">
      <c r="A25235" s="1" t="s">
        <v>496</v>
      </c>
      <c r="B25235">
        <v>32</v>
      </c>
      <c r="C25235">
        <v>112.1319</v>
      </c>
      <c r="D25235">
        <v>162.95994999999999</v>
      </c>
    </row>
    <row r="25236" spans="1:4" x14ac:dyDescent="0.3">
      <c r="A25236" s="1" t="s">
        <v>496</v>
      </c>
      <c r="B25236">
        <v>22</v>
      </c>
      <c r="C25236">
        <v>75.661486999999994</v>
      </c>
      <c r="D25236">
        <v>195.01972000000001</v>
      </c>
    </row>
    <row r="25237" spans="1:4" x14ac:dyDescent="0.3">
      <c r="A25237" s="1" t="s">
        <v>496</v>
      </c>
      <c r="B25237">
        <v>22</v>
      </c>
      <c r="C25237">
        <v>71.835127</v>
      </c>
      <c r="D25237">
        <v>195.08242000000001</v>
      </c>
    </row>
    <row r="25238" spans="1:4" x14ac:dyDescent="0.3">
      <c r="A25238" s="1" t="s">
        <v>496</v>
      </c>
      <c r="B25238">
        <v>22</v>
      </c>
      <c r="C25238">
        <v>69.075126999999995</v>
      </c>
      <c r="D25238">
        <v>196.39968999999999</v>
      </c>
    </row>
    <row r="25239" spans="1:4" x14ac:dyDescent="0.3">
      <c r="A25239" s="1" t="s">
        <v>496</v>
      </c>
      <c r="B25239">
        <v>22</v>
      </c>
      <c r="C25239">
        <v>63.053306999999997</v>
      </c>
      <c r="D25239">
        <v>196.96422999999999</v>
      </c>
    </row>
    <row r="25240" spans="1:4" x14ac:dyDescent="0.3">
      <c r="A25240" s="1" t="s">
        <v>496</v>
      </c>
      <c r="B25240">
        <v>22</v>
      </c>
      <c r="C25240">
        <v>58.160587</v>
      </c>
      <c r="D25240">
        <v>199.28514000000001</v>
      </c>
    </row>
    <row r="25241" spans="1:4" x14ac:dyDescent="0.3">
      <c r="A25241" s="1" t="s">
        <v>496</v>
      </c>
      <c r="B25241">
        <v>22</v>
      </c>
      <c r="C25241">
        <v>52.640597</v>
      </c>
      <c r="D25241">
        <v>201.73150000000001</v>
      </c>
    </row>
    <row r="25242" spans="1:4" x14ac:dyDescent="0.3">
      <c r="A25242" s="1" t="s">
        <v>496</v>
      </c>
      <c r="B25242">
        <v>22</v>
      </c>
      <c r="C25242">
        <v>47.998776999999997</v>
      </c>
      <c r="D25242">
        <v>203.17422999999999</v>
      </c>
    </row>
    <row r="25243" spans="1:4" x14ac:dyDescent="0.3">
      <c r="A25243" s="1" t="s">
        <v>496</v>
      </c>
      <c r="B25243">
        <v>22</v>
      </c>
      <c r="C25243">
        <v>44.674236999999998</v>
      </c>
      <c r="D25243">
        <v>203.98967999999999</v>
      </c>
    </row>
    <row r="25244" spans="1:4" x14ac:dyDescent="0.3">
      <c r="A25244" s="1" t="s">
        <v>496</v>
      </c>
      <c r="B25244">
        <v>22</v>
      </c>
      <c r="C25244">
        <v>41.788786999999999</v>
      </c>
      <c r="D25244">
        <v>204.36605</v>
      </c>
    </row>
    <row r="25245" spans="1:4" x14ac:dyDescent="0.3">
      <c r="A25245" s="1" t="s">
        <v>496</v>
      </c>
      <c r="B25245">
        <v>22</v>
      </c>
      <c r="C25245">
        <v>36.143337000000002</v>
      </c>
      <c r="D25245">
        <v>205.1815</v>
      </c>
    </row>
    <row r="25246" spans="1:4" x14ac:dyDescent="0.3">
      <c r="A25246" s="1" t="s">
        <v>496</v>
      </c>
      <c r="B25246">
        <v>22</v>
      </c>
      <c r="C25246">
        <v>30.497886999999999</v>
      </c>
      <c r="D25246">
        <v>205.80877000000001</v>
      </c>
    </row>
    <row r="25247" spans="1:4" x14ac:dyDescent="0.3">
      <c r="A25247" s="1" t="s">
        <v>496</v>
      </c>
      <c r="B25247">
        <v>26</v>
      </c>
      <c r="C25247">
        <v>82.623810000000006</v>
      </c>
      <c r="D25247">
        <v>204.11489</v>
      </c>
    </row>
    <row r="25248" spans="1:4" x14ac:dyDescent="0.3">
      <c r="A25248" s="1" t="s">
        <v>496</v>
      </c>
      <c r="B25248">
        <v>26</v>
      </c>
      <c r="C25248">
        <v>76.664730000000006</v>
      </c>
      <c r="D25248">
        <v>204.55398</v>
      </c>
    </row>
    <row r="25249" spans="1:4" x14ac:dyDescent="0.3">
      <c r="A25249" s="1" t="s">
        <v>496</v>
      </c>
      <c r="B25249">
        <v>26</v>
      </c>
      <c r="C25249">
        <v>71.144729999999996</v>
      </c>
      <c r="D25249">
        <v>204.99306999999999</v>
      </c>
    </row>
    <row r="25250" spans="1:4" x14ac:dyDescent="0.3">
      <c r="A25250" s="1" t="s">
        <v>496</v>
      </c>
      <c r="B25250">
        <v>26</v>
      </c>
      <c r="C25250">
        <v>64.872010000000003</v>
      </c>
      <c r="D25250">
        <v>205.30670999999899</v>
      </c>
    </row>
    <row r="25251" spans="1:4" x14ac:dyDescent="0.3">
      <c r="A25251" s="1" t="s">
        <v>496</v>
      </c>
      <c r="B25251">
        <v>26</v>
      </c>
      <c r="C25251">
        <v>61.484740000000002</v>
      </c>
      <c r="D25251">
        <v>206.74943999999999</v>
      </c>
    </row>
    <row r="25252" spans="1:4" x14ac:dyDescent="0.3">
      <c r="A25252" s="1" t="s">
        <v>496</v>
      </c>
      <c r="B25252">
        <v>26</v>
      </c>
      <c r="C25252">
        <v>56.654739999999997</v>
      </c>
      <c r="D25252">
        <v>208.69397999999899</v>
      </c>
    </row>
    <row r="25253" spans="1:4" x14ac:dyDescent="0.3">
      <c r="A25253" s="1" t="s">
        <v>496</v>
      </c>
      <c r="B25253">
        <v>26</v>
      </c>
      <c r="C25253">
        <v>53.769289999999998</v>
      </c>
      <c r="D25253">
        <v>210.13669999999999</v>
      </c>
    </row>
    <row r="25254" spans="1:4" x14ac:dyDescent="0.3">
      <c r="A25254" s="1" t="s">
        <v>496</v>
      </c>
      <c r="B25254">
        <v>26</v>
      </c>
      <c r="C25254">
        <v>48.186570000000003</v>
      </c>
      <c r="D25254">
        <v>212.77124999999899</v>
      </c>
    </row>
    <row r="25255" spans="1:4" x14ac:dyDescent="0.3">
      <c r="A25255" s="1" t="s">
        <v>496</v>
      </c>
      <c r="B25255">
        <v>26</v>
      </c>
      <c r="C25255">
        <v>44.61112</v>
      </c>
      <c r="D25255">
        <v>214.08851999999999</v>
      </c>
    </row>
    <row r="25256" spans="1:4" x14ac:dyDescent="0.3">
      <c r="A25256" s="1" t="s">
        <v>496</v>
      </c>
      <c r="B25256">
        <v>26</v>
      </c>
      <c r="C25256">
        <v>41.913849999999996</v>
      </c>
      <c r="D25256">
        <v>214.65305999999899</v>
      </c>
    </row>
    <row r="25257" spans="1:4" x14ac:dyDescent="0.3">
      <c r="A25257" s="1" t="s">
        <v>496</v>
      </c>
      <c r="B25257">
        <v>26</v>
      </c>
      <c r="C25257">
        <v>38.589309999999998</v>
      </c>
      <c r="D25257">
        <v>214.96669999999901</v>
      </c>
    </row>
    <row r="25258" spans="1:4" x14ac:dyDescent="0.3">
      <c r="A25258" s="1" t="s">
        <v>496</v>
      </c>
      <c r="B25258">
        <v>26</v>
      </c>
      <c r="C25258">
        <v>34.386580000000002</v>
      </c>
      <c r="D25258">
        <v>215.59396999999899</v>
      </c>
    </row>
    <row r="25259" spans="1:4" x14ac:dyDescent="0.3">
      <c r="A25259" s="1" t="s">
        <v>496</v>
      </c>
      <c r="B25259">
        <v>26</v>
      </c>
      <c r="C25259">
        <v>23.409320000000001</v>
      </c>
      <c r="D25259">
        <v>216.59760999999901</v>
      </c>
    </row>
    <row r="25260" spans="1:4" x14ac:dyDescent="0.3">
      <c r="A25260" s="1" t="s">
        <v>496</v>
      </c>
      <c r="B25260">
        <v>29</v>
      </c>
      <c r="C25260">
        <v>79.602671000000001</v>
      </c>
      <c r="D25260">
        <v>215.02905000000001</v>
      </c>
    </row>
    <row r="25261" spans="1:4" x14ac:dyDescent="0.3">
      <c r="A25261" s="1" t="s">
        <v>496</v>
      </c>
      <c r="B25261">
        <v>29</v>
      </c>
      <c r="C25261">
        <v>68.562680999999998</v>
      </c>
      <c r="D25261">
        <v>215.96995999999999</v>
      </c>
    </row>
    <row r="25262" spans="1:4" x14ac:dyDescent="0.3">
      <c r="A25262" s="1" t="s">
        <v>496</v>
      </c>
      <c r="B25262">
        <v>29</v>
      </c>
      <c r="C25262">
        <v>64.422680999999997</v>
      </c>
      <c r="D25262">
        <v>217.03632999999999</v>
      </c>
    </row>
    <row r="25263" spans="1:4" x14ac:dyDescent="0.3">
      <c r="A25263" s="1" t="s">
        <v>496</v>
      </c>
      <c r="B25263">
        <v>29</v>
      </c>
      <c r="C25263">
        <v>59.655411000000001</v>
      </c>
      <c r="D25263">
        <v>219.0436</v>
      </c>
    </row>
    <row r="25264" spans="1:4" x14ac:dyDescent="0.3">
      <c r="A25264" s="1" t="s">
        <v>496</v>
      </c>
      <c r="B25264">
        <v>29</v>
      </c>
      <c r="C25264">
        <v>54.135421000000001</v>
      </c>
      <c r="D25264">
        <v>221.55268000000001</v>
      </c>
    </row>
    <row r="25265" spans="1:4" x14ac:dyDescent="0.3">
      <c r="A25265" s="1" t="s">
        <v>496</v>
      </c>
      <c r="B25265">
        <v>29</v>
      </c>
      <c r="C25265">
        <v>48.866331000000002</v>
      </c>
      <c r="D25265">
        <v>224.31268</v>
      </c>
    </row>
    <row r="25266" spans="1:4" x14ac:dyDescent="0.3">
      <c r="A25266" s="1" t="s">
        <v>496</v>
      </c>
      <c r="B25266">
        <v>29</v>
      </c>
      <c r="C25266">
        <v>44.475431</v>
      </c>
      <c r="D25266">
        <v>226.50812999999999</v>
      </c>
    </row>
    <row r="25267" spans="1:4" x14ac:dyDescent="0.3">
      <c r="A25267" s="1" t="s">
        <v>496</v>
      </c>
      <c r="B25267">
        <v>29</v>
      </c>
      <c r="C25267">
        <v>40.586340999999997</v>
      </c>
      <c r="D25267">
        <v>227.76267999999999</v>
      </c>
    </row>
    <row r="25268" spans="1:4" x14ac:dyDescent="0.3">
      <c r="A25268" s="1" t="s">
        <v>496</v>
      </c>
      <c r="B25268">
        <v>29</v>
      </c>
      <c r="C25268">
        <v>34.940890999999901</v>
      </c>
      <c r="D25268">
        <v>228.82903999999999</v>
      </c>
    </row>
    <row r="25269" spans="1:4" x14ac:dyDescent="0.3">
      <c r="A25269" s="1" t="s">
        <v>496</v>
      </c>
      <c r="B25269">
        <v>29</v>
      </c>
      <c r="C25269">
        <v>23.775450999999901</v>
      </c>
      <c r="D25269">
        <v>229.95813000000001</v>
      </c>
    </row>
    <row r="25270" spans="1:4" x14ac:dyDescent="0.3">
      <c r="A25270" s="1" t="s">
        <v>496</v>
      </c>
      <c r="B25270">
        <v>30</v>
      </c>
      <c r="C25270">
        <v>102.06289</v>
      </c>
      <c r="D25270">
        <v>218.73048</v>
      </c>
    </row>
    <row r="25271" spans="1:4" x14ac:dyDescent="0.3">
      <c r="A25271" s="1" t="s">
        <v>496</v>
      </c>
      <c r="B25271">
        <v>30</v>
      </c>
      <c r="C25271">
        <v>96.354709</v>
      </c>
      <c r="D25271">
        <v>219.29501999999999</v>
      </c>
    </row>
    <row r="25272" spans="1:4" x14ac:dyDescent="0.3">
      <c r="A25272" s="1" t="s">
        <v>496</v>
      </c>
      <c r="B25272">
        <v>30</v>
      </c>
      <c r="C25272">
        <v>90.395618999999996</v>
      </c>
      <c r="D25272">
        <v>219.79684</v>
      </c>
    </row>
    <row r="25273" spans="1:4" x14ac:dyDescent="0.3">
      <c r="A25273" s="1" t="s">
        <v>496</v>
      </c>
      <c r="B25273">
        <v>30</v>
      </c>
      <c r="C25273">
        <v>84.812899000000002</v>
      </c>
      <c r="D25273">
        <v>220.42411000000001</v>
      </c>
    </row>
    <row r="25274" spans="1:4" x14ac:dyDescent="0.3">
      <c r="A25274" s="1" t="s">
        <v>496</v>
      </c>
      <c r="B25274">
        <v>30</v>
      </c>
      <c r="C25274">
        <v>79.104729000000006</v>
      </c>
      <c r="D25274">
        <v>222.36865</v>
      </c>
    </row>
    <row r="25275" spans="1:4" x14ac:dyDescent="0.3">
      <c r="A25275" s="1" t="s">
        <v>496</v>
      </c>
      <c r="B25275">
        <v>30</v>
      </c>
      <c r="C25275">
        <v>74.149279000000007</v>
      </c>
      <c r="D25275">
        <v>223.99956</v>
      </c>
    </row>
    <row r="25276" spans="1:4" x14ac:dyDescent="0.3">
      <c r="A25276" s="1" t="s">
        <v>496</v>
      </c>
      <c r="B25276">
        <v>30</v>
      </c>
      <c r="C25276">
        <v>68.629278999999997</v>
      </c>
      <c r="D25276">
        <v>227.19864999999999</v>
      </c>
    </row>
    <row r="25277" spans="1:4" x14ac:dyDescent="0.3">
      <c r="A25277" s="1" t="s">
        <v>496</v>
      </c>
      <c r="B25277">
        <v>30</v>
      </c>
      <c r="C25277">
        <v>63.673828999999998</v>
      </c>
      <c r="D25277">
        <v>229.58228</v>
      </c>
    </row>
    <row r="25278" spans="1:4" x14ac:dyDescent="0.3">
      <c r="A25278" s="1" t="s">
        <v>496</v>
      </c>
      <c r="B25278">
        <v>30</v>
      </c>
      <c r="C25278">
        <v>54.327478999999997</v>
      </c>
      <c r="D25278">
        <v>235.35319000000001</v>
      </c>
    </row>
    <row r="25279" spans="1:4" x14ac:dyDescent="0.3">
      <c r="A25279" s="1" t="s">
        <v>496</v>
      </c>
      <c r="B25279">
        <v>30</v>
      </c>
      <c r="C25279">
        <v>48.619298999999998</v>
      </c>
      <c r="D25279">
        <v>238.36409</v>
      </c>
    </row>
    <row r="25280" spans="1:4" x14ac:dyDescent="0.3">
      <c r="A25280" s="1" t="s">
        <v>496</v>
      </c>
      <c r="B25280">
        <v>30</v>
      </c>
      <c r="C25280">
        <v>43.350209</v>
      </c>
      <c r="D25280">
        <v>240.81046000000001</v>
      </c>
    </row>
    <row r="25281" spans="1:4" x14ac:dyDescent="0.3">
      <c r="A25281" s="1" t="s">
        <v>496</v>
      </c>
      <c r="B25281">
        <v>30</v>
      </c>
      <c r="C25281">
        <v>40.402039000000002</v>
      </c>
      <c r="D25281">
        <v>241.56317999999999</v>
      </c>
    </row>
    <row r="25282" spans="1:4" x14ac:dyDescent="0.3">
      <c r="A25282" s="1" t="s">
        <v>496</v>
      </c>
      <c r="B25282">
        <v>30</v>
      </c>
      <c r="C25282">
        <v>34.944769000000001</v>
      </c>
      <c r="D25282">
        <v>242.56682000000001</v>
      </c>
    </row>
    <row r="25283" spans="1:4" x14ac:dyDescent="0.3">
      <c r="A25283" s="1" t="s">
        <v>496</v>
      </c>
      <c r="B25283">
        <v>30</v>
      </c>
      <c r="C25283">
        <v>28.797498999999998</v>
      </c>
      <c r="D25283">
        <v>243.63318000000001</v>
      </c>
    </row>
    <row r="25284" spans="1:4" x14ac:dyDescent="0.3">
      <c r="A25284" s="1" t="s">
        <v>496</v>
      </c>
      <c r="B25284">
        <v>30</v>
      </c>
      <c r="C25284">
        <v>23.528414000000001</v>
      </c>
      <c r="D25284">
        <v>244.38589999999999</v>
      </c>
    </row>
    <row r="25285" spans="1:4" x14ac:dyDescent="0.3">
      <c r="A25285" s="1" t="s">
        <v>496</v>
      </c>
      <c r="B25285">
        <v>9</v>
      </c>
      <c r="C25285">
        <v>366.82992999999999</v>
      </c>
      <c r="D25285">
        <v>10.161913999999999</v>
      </c>
    </row>
    <row r="25286" spans="1:4" x14ac:dyDescent="0.3">
      <c r="A25286" s="1" t="s">
        <v>496</v>
      </c>
      <c r="B25286">
        <v>9</v>
      </c>
      <c r="C25286">
        <v>347.13357999999999</v>
      </c>
      <c r="D25286">
        <v>12.043733999999899</v>
      </c>
    </row>
    <row r="25287" spans="1:4" x14ac:dyDescent="0.3">
      <c r="A25287" s="1" t="s">
        <v>496</v>
      </c>
      <c r="B25287">
        <v>9</v>
      </c>
      <c r="C25287">
        <v>341.48813000000001</v>
      </c>
      <c r="D25287">
        <v>13.549183999999901</v>
      </c>
    </row>
    <row r="25288" spans="1:4" x14ac:dyDescent="0.3">
      <c r="A25288" s="1" t="s">
        <v>496</v>
      </c>
      <c r="B25288">
        <v>9</v>
      </c>
      <c r="C25288">
        <v>337.22268000000003</v>
      </c>
      <c r="D25288">
        <v>15.054633999999901</v>
      </c>
    </row>
    <row r="25289" spans="1:4" x14ac:dyDescent="0.3">
      <c r="A25289" s="1" t="s">
        <v>496</v>
      </c>
      <c r="B25289">
        <v>9</v>
      </c>
      <c r="C25289">
        <v>332.07905</v>
      </c>
      <c r="D25289">
        <v>16.560093999999999</v>
      </c>
    </row>
    <row r="25290" spans="1:4" x14ac:dyDescent="0.3">
      <c r="A25290" s="1" t="s">
        <v>496</v>
      </c>
      <c r="B25290">
        <v>9</v>
      </c>
      <c r="C25290">
        <v>322.04268999999999</v>
      </c>
      <c r="D25290">
        <v>18.692813999999998</v>
      </c>
    </row>
    <row r="25291" spans="1:4" x14ac:dyDescent="0.3">
      <c r="A25291" s="1" t="s">
        <v>496</v>
      </c>
      <c r="B25291">
        <v>9</v>
      </c>
      <c r="C25291">
        <v>312.13179000000002</v>
      </c>
      <c r="D25291">
        <v>19.821904</v>
      </c>
    </row>
    <row r="25292" spans="1:4" x14ac:dyDescent="0.3">
      <c r="A25292" s="1" t="s">
        <v>496</v>
      </c>
      <c r="B25292">
        <v>9</v>
      </c>
      <c r="C25292">
        <v>301.96996999999999</v>
      </c>
      <c r="D25292">
        <v>20.574634</v>
      </c>
    </row>
    <row r="25293" spans="1:4" x14ac:dyDescent="0.3">
      <c r="A25293" s="1" t="s">
        <v>496</v>
      </c>
      <c r="B25293">
        <v>9</v>
      </c>
      <c r="C25293">
        <v>293.56452999999999</v>
      </c>
      <c r="D25293">
        <v>21.452814</v>
      </c>
    </row>
    <row r="25294" spans="1:4" x14ac:dyDescent="0.3">
      <c r="A25294" s="1" t="s">
        <v>496</v>
      </c>
      <c r="B25294">
        <v>4</v>
      </c>
      <c r="C25294">
        <v>378.87709000000001</v>
      </c>
      <c r="D25294">
        <v>24.087688</v>
      </c>
    </row>
    <row r="25295" spans="1:4" x14ac:dyDescent="0.3">
      <c r="A25295" s="1" t="s">
        <v>496</v>
      </c>
      <c r="B25295">
        <v>4</v>
      </c>
      <c r="C25295">
        <v>369.21710000000002</v>
      </c>
      <c r="D25295">
        <v>24.840418</v>
      </c>
    </row>
    <row r="25296" spans="1:4" x14ac:dyDescent="0.3">
      <c r="A25296" s="1" t="s">
        <v>496</v>
      </c>
      <c r="B25296">
        <v>4</v>
      </c>
      <c r="C25296">
        <v>357.92619000000002</v>
      </c>
      <c r="D25296">
        <v>26.220407999999999</v>
      </c>
    </row>
    <row r="25297" spans="1:4" x14ac:dyDescent="0.3">
      <c r="A25297" s="1" t="s">
        <v>496</v>
      </c>
      <c r="B25297">
        <v>4</v>
      </c>
      <c r="C25297">
        <v>353.78620000000001</v>
      </c>
      <c r="D25297">
        <v>26.722227999999902</v>
      </c>
    </row>
    <row r="25298" spans="1:4" x14ac:dyDescent="0.3">
      <c r="A25298" s="1" t="s">
        <v>496</v>
      </c>
      <c r="B25298">
        <v>4</v>
      </c>
      <c r="C25298">
        <v>343.37347</v>
      </c>
      <c r="D25298">
        <v>31.113137999999999</v>
      </c>
    </row>
    <row r="25299" spans="1:4" x14ac:dyDescent="0.3">
      <c r="A25299" s="1" t="s">
        <v>496</v>
      </c>
      <c r="B25299">
        <v>4</v>
      </c>
      <c r="C25299">
        <v>336.97528999999997</v>
      </c>
      <c r="D25299">
        <v>33.245857999999998</v>
      </c>
    </row>
    <row r="25300" spans="1:4" x14ac:dyDescent="0.3">
      <c r="A25300" s="1" t="s">
        <v>496</v>
      </c>
      <c r="B25300">
        <v>4</v>
      </c>
      <c r="C25300">
        <v>331.83166</v>
      </c>
      <c r="D25300">
        <v>34.751317999999998</v>
      </c>
    </row>
    <row r="25301" spans="1:4" x14ac:dyDescent="0.3">
      <c r="A25301" s="1" t="s">
        <v>496</v>
      </c>
      <c r="B25301">
        <v>4</v>
      </c>
      <c r="C25301">
        <v>322.79894999999999</v>
      </c>
      <c r="D25301">
        <v>36.005857999999897</v>
      </c>
    </row>
    <row r="25302" spans="1:4" x14ac:dyDescent="0.3">
      <c r="A25302" s="1" t="s">
        <v>496</v>
      </c>
      <c r="B25302">
        <v>4</v>
      </c>
      <c r="C25302">
        <v>303.72987000000001</v>
      </c>
      <c r="D25302">
        <v>37.385857999999999</v>
      </c>
    </row>
    <row r="25303" spans="1:4" x14ac:dyDescent="0.3">
      <c r="A25303" s="1" t="s">
        <v>496</v>
      </c>
      <c r="B25303">
        <v>4</v>
      </c>
      <c r="C25303">
        <v>293.81898000000001</v>
      </c>
      <c r="D25303">
        <v>38.514947999999997</v>
      </c>
    </row>
    <row r="25304" spans="1:4" x14ac:dyDescent="0.3">
      <c r="A25304" s="1" t="s">
        <v>496</v>
      </c>
      <c r="B25304">
        <v>10</v>
      </c>
      <c r="C25304">
        <v>387.29084</v>
      </c>
      <c r="D25304">
        <v>39.644875999999996</v>
      </c>
    </row>
    <row r="25305" spans="1:4" x14ac:dyDescent="0.3">
      <c r="A25305" s="1" t="s">
        <v>496</v>
      </c>
      <c r="B25305">
        <v>10</v>
      </c>
      <c r="C25305">
        <v>377.12902000000003</v>
      </c>
      <c r="D25305">
        <v>40.146685999999903</v>
      </c>
    </row>
    <row r="25306" spans="1:4" x14ac:dyDescent="0.3">
      <c r="A25306" s="1" t="s">
        <v>496</v>
      </c>
      <c r="B25306">
        <v>10</v>
      </c>
      <c r="C25306">
        <v>367.84539999999998</v>
      </c>
      <c r="D25306">
        <v>40.773955999999998</v>
      </c>
    </row>
    <row r="25307" spans="1:4" x14ac:dyDescent="0.3">
      <c r="A25307" s="1" t="s">
        <v>496</v>
      </c>
      <c r="B25307">
        <v>10</v>
      </c>
      <c r="C25307">
        <v>360.69450000000001</v>
      </c>
      <c r="D25307">
        <v>42.404865999999998</v>
      </c>
    </row>
    <row r="25308" spans="1:4" x14ac:dyDescent="0.3">
      <c r="A25308" s="1" t="s">
        <v>496</v>
      </c>
      <c r="B25308">
        <v>10</v>
      </c>
      <c r="C25308">
        <v>351.03451000000001</v>
      </c>
      <c r="D25308">
        <v>46.043045999999997</v>
      </c>
    </row>
    <row r="25309" spans="1:4" x14ac:dyDescent="0.3">
      <c r="A25309" s="1" t="s">
        <v>496</v>
      </c>
      <c r="B25309">
        <v>10</v>
      </c>
      <c r="C25309">
        <v>341.75089000000003</v>
      </c>
      <c r="D25309">
        <v>49.179406</v>
      </c>
    </row>
    <row r="25310" spans="1:4" x14ac:dyDescent="0.3">
      <c r="A25310" s="1" t="s">
        <v>496</v>
      </c>
      <c r="B25310">
        <v>10</v>
      </c>
      <c r="C25310">
        <v>336.60726</v>
      </c>
      <c r="D25310">
        <v>50.308495999999998</v>
      </c>
    </row>
    <row r="25311" spans="1:4" x14ac:dyDescent="0.3">
      <c r="A25311" s="1" t="s">
        <v>496</v>
      </c>
      <c r="B25311">
        <v>10</v>
      </c>
      <c r="C25311">
        <v>331.46363000000002</v>
      </c>
      <c r="D25311">
        <v>51.813946000000001</v>
      </c>
    </row>
    <row r="25312" spans="1:4" x14ac:dyDescent="0.3">
      <c r="A25312" s="1" t="s">
        <v>496</v>
      </c>
      <c r="B25312">
        <v>10</v>
      </c>
      <c r="C25312">
        <v>322.80725000000001</v>
      </c>
      <c r="D25312">
        <v>53.444856000000001</v>
      </c>
    </row>
    <row r="25313" spans="1:4" x14ac:dyDescent="0.3">
      <c r="A25313" s="1" t="s">
        <v>496</v>
      </c>
      <c r="B25313">
        <v>10</v>
      </c>
      <c r="C25313">
        <v>312.26909000000001</v>
      </c>
      <c r="D25313">
        <v>54.699406000000003</v>
      </c>
    </row>
    <row r="25314" spans="1:4" x14ac:dyDescent="0.3">
      <c r="A25314" s="1" t="s">
        <v>496</v>
      </c>
      <c r="B25314">
        <v>10</v>
      </c>
      <c r="C25314">
        <v>302.60910000000001</v>
      </c>
      <c r="D25314">
        <v>56.079405999999999</v>
      </c>
    </row>
    <row r="25315" spans="1:4" x14ac:dyDescent="0.3">
      <c r="A25315" s="1" t="s">
        <v>496</v>
      </c>
      <c r="B25315">
        <v>10</v>
      </c>
      <c r="C25315">
        <v>294.20364999999998</v>
      </c>
      <c r="D25315">
        <v>57.333945999999997</v>
      </c>
    </row>
    <row r="25316" spans="1:4" x14ac:dyDescent="0.3">
      <c r="A25316" s="1" t="s">
        <v>496</v>
      </c>
      <c r="B25316">
        <v>3</v>
      </c>
      <c r="C25316">
        <v>442.35770000000002</v>
      </c>
      <c r="D25316">
        <v>45.289720000000003</v>
      </c>
    </row>
    <row r="25317" spans="1:4" x14ac:dyDescent="0.3">
      <c r="A25317" s="1" t="s">
        <v>496</v>
      </c>
      <c r="B25317">
        <v>3</v>
      </c>
      <c r="C25317">
        <v>432.94864000000001</v>
      </c>
      <c r="D25317">
        <v>46.29336</v>
      </c>
    </row>
    <row r="25318" spans="1:4" x14ac:dyDescent="0.3">
      <c r="A25318" s="1" t="s">
        <v>496</v>
      </c>
      <c r="B25318">
        <v>3</v>
      </c>
      <c r="C25318">
        <v>422.78681999999998</v>
      </c>
      <c r="D25318">
        <v>47.92427</v>
      </c>
    </row>
    <row r="25319" spans="1:4" x14ac:dyDescent="0.3">
      <c r="A25319" s="1" t="s">
        <v>496</v>
      </c>
      <c r="B25319">
        <v>3</v>
      </c>
      <c r="C25319">
        <v>413.00139000000001</v>
      </c>
      <c r="D25319">
        <v>49.806080000000001</v>
      </c>
    </row>
    <row r="25320" spans="1:4" x14ac:dyDescent="0.3">
      <c r="A25320" s="1" t="s">
        <v>496</v>
      </c>
      <c r="B25320">
        <v>3</v>
      </c>
      <c r="C25320">
        <v>402.83956000000001</v>
      </c>
      <c r="D25320">
        <v>51.81335</v>
      </c>
    </row>
    <row r="25321" spans="1:4" x14ac:dyDescent="0.3">
      <c r="A25321" s="1" t="s">
        <v>496</v>
      </c>
      <c r="B25321">
        <v>3</v>
      </c>
      <c r="C25321">
        <v>393.93230999999997</v>
      </c>
      <c r="D25321">
        <v>53.193350000000002</v>
      </c>
    </row>
    <row r="25322" spans="1:4" x14ac:dyDescent="0.3">
      <c r="A25322" s="1" t="s">
        <v>496</v>
      </c>
      <c r="B25322">
        <v>3</v>
      </c>
      <c r="C25322">
        <v>388.41230999999999</v>
      </c>
      <c r="D25322">
        <v>54.447899999999997</v>
      </c>
    </row>
    <row r="25323" spans="1:4" x14ac:dyDescent="0.3">
      <c r="A25323" s="1" t="s">
        <v>496</v>
      </c>
      <c r="B25323">
        <v>3</v>
      </c>
      <c r="C25323">
        <v>378.87777999999997</v>
      </c>
      <c r="D25323">
        <v>57.458799999999997</v>
      </c>
    </row>
    <row r="25324" spans="1:4" x14ac:dyDescent="0.3">
      <c r="A25324" s="1" t="s">
        <v>496</v>
      </c>
      <c r="B25324">
        <v>3</v>
      </c>
      <c r="C25324">
        <v>369.97050999999999</v>
      </c>
      <c r="D25324">
        <v>61.598799999999997</v>
      </c>
    </row>
    <row r="25325" spans="1:4" x14ac:dyDescent="0.3">
      <c r="A25325" s="1" t="s">
        <v>496</v>
      </c>
      <c r="B25325">
        <v>3</v>
      </c>
      <c r="C25325">
        <v>361.31416000000002</v>
      </c>
      <c r="D25325">
        <v>65.738789999999995</v>
      </c>
    </row>
    <row r="25326" spans="1:4" x14ac:dyDescent="0.3">
      <c r="A25326" s="1" t="s">
        <v>496</v>
      </c>
      <c r="B25326">
        <v>3</v>
      </c>
      <c r="C25326">
        <v>352.40688</v>
      </c>
      <c r="D25326">
        <v>70.631519999999995</v>
      </c>
    </row>
    <row r="25327" spans="1:4" x14ac:dyDescent="0.3">
      <c r="A25327" s="1" t="s">
        <v>496</v>
      </c>
      <c r="B25327">
        <v>3</v>
      </c>
      <c r="C25327">
        <v>343.49963000000002</v>
      </c>
      <c r="D25327">
        <v>74.018789999999996</v>
      </c>
    </row>
    <row r="25328" spans="1:4" x14ac:dyDescent="0.3">
      <c r="A25328" s="1" t="s">
        <v>496</v>
      </c>
      <c r="B25328">
        <v>3</v>
      </c>
      <c r="C25328">
        <v>340.11236000000002</v>
      </c>
      <c r="D25328">
        <v>75.147880000000001</v>
      </c>
    </row>
    <row r="25329" spans="1:4" x14ac:dyDescent="0.3">
      <c r="A25329" s="1" t="s">
        <v>496</v>
      </c>
      <c r="B25329">
        <v>3</v>
      </c>
      <c r="C25329">
        <v>333.83963999999997</v>
      </c>
      <c r="D25329">
        <v>76.527879999999996</v>
      </c>
    </row>
    <row r="25330" spans="1:4" x14ac:dyDescent="0.3">
      <c r="A25330" s="1" t="s">
        <v>496</v>
      </c>
      <c r="B25330">
        <v>3</v>
      </c>
      <c r="C25330">
        <v>323.42691000000002</v>
      </c>
      <c r="D25330">
        <v>77.907880000000006</v>
      </c>
    </row>
    <row r="25331" spans="1:4" x14ac:dyDescent="0.3">
      <c r="A25331" s="1" t="s">
        <v>496</v>
      </c>
      <c r="B25331">
        <v>3</v>
      </c>
      <c r="C25331">
        <v>313.39055000000002</v>
      </c>
      <c r="D25331">
        <v>79.538780000000003</v>
      </c>
    </row>
    <row r="25332" spans="1:4" x14ac:dyDescent="0.3">
      <c r="A25332" s="1" t="s">
        <v>496</v>
      </c>
      <c r="B25332">
        <v>3</v>
      </c>
      <c r="C25332">
        <v>304.23239999999998</v>
      </c>
      <c r="D25332">
        <v>80.793329999999997</v>
      </c>
    </row>
    <row r="25333" spans="1:4" x14ac:dyDescent="0.3">
      <c r="A25333" s="1" t="s">
        <v>496</v>
      </c>
      <c r="B25333">
        <v>3</v>
      </c>
      <c r="C25333">
        <v>294.07056999999998</v>
      </c>
      <c r="D25333">
        <v>82.298779999999994</v>
      </c>
    </row>
    <row r="25334" spans="1:4" x14ac:dyDescent="0.3">
      <c r="A25334" s="1" t="s">
        <v>496</v>
      </c>
      <c r="B25334">
        <v>11</v>
      </c>
      <c r="C25334">
        <v>446.84586000000002</v>
      </c>
      <c r="D25334">
        <v>71.177820999999994</v>
      </c>
    </row>
    <row r="25335" spans="1:4" x14ac:dyDescent="0.3">
      <c r="A25335" s="1" t="s">
        <v>496</v>
      </c>
      <c r="B25335">
        <v>11</v>
      </c>
      <c r="C25335">
        <v>427.52587999999997</v>
      </c>
      <c r="D25335">
        <v>72.934180999999995</v>
      </c>
    </row>
    <row r="25336" spans="1:4" x14ac:dyDescent="0.3">
      <c r="A25336" s="1" t="s">
        <v>496</v>
      </c>
      <c r="B25336">
        <v>11</v>
      </c>
      <c r="C25336">
        <v>413.22408999999999</v>
      </c>
      <c r="D25336">
        <v>75.317820999999995</v>
      </c>
    </row>
    <row r="25337" spans="1:4" x14ac:dyDescent="0.3">
      <c r="A25337" s="1" t="s">
        <v>496</v>
      </c>
      <c r="B25337">
        <v>11</v>
      </c>
      <c r="C25337">
        <v>402.56045</v>
      </c>
      <c r="D25337">
        <v>77.325092999999995</v>
      </c>
    </row>
    <row r="25338" spans="1:4" x14ac:dyDescent="0.3">
      <c r="A25338" s="1" t="s">
        <v>496</v>
      </c>
      <c r="B25338">
        <v>11</v>
      </c>
      <c r="C25338">
        <v>393.65318000000002</v>
      </c>
      <c r="D25338">
        <v>80.335993000000002</v>
      </c>
    </row>
    <row r="25339" spans="1:4" x14ac:dyDescent="0.3">
      <c r="A25339" s="1" t="s">
        <v>496</v>
      </c>
      <c r="B25339">
        <v>11</v>
      </c>
      <c r="C25339">
        <v>384.62045999999998</v>
      </c>
      <c r="D25339">
        <v>83.472352999999998</v>
      </c>
    </row>
    <row r="25340" spans="1:4" x14ac:dyDescent="0.3">
      <c r="A25340" s="1" t="s">
        <v>496</v>
      </c>
      <c r="B25340">
        <v>11</v>
      </c>
      <c r="C25340">
        <v>374.96046999999999</v>
      </c>
      <c r="D25340">
        <v>86.734172999999998</v>
      </c>
    </row>
    <row r="25341" spans="1:4" x14ac:dyDescent="0.3">
      <c r="A25341" s="1" t="s">
        <v>496</v>
      </c>
      <c r="B25341">
        <v>11</v>
      </c>
      <c r="C25341">
        <v>365.55137999999999</v>
      </c>
      <c r="D25341">
        <v>89.995982999999995</v>
      </c>
    </row>
    <row r="25342" spans="1:4" x14ac:dyDescent="0.3">
      <c r="A25342" s="1" t="s">
        <v>496</v>
      </c>
      <c r="B25342">
        <v>11</v>
      </c>
      <c r="C25342">
        <v>356.26776000000001</v>
      </c>
      <c r="D25342">
        <v>93.006892999999906</v>
      </c>
    </row>
    <row r="25343" spans="1:4" x14ac:dyDescent="0.3">
      <c r="A25343" s="1" t="s">
        <v>496</v>
      </c>
      <c r="B25343">
        <v>11</v>
      </c>
      <c r="C25343">
        <v>346.85867999999999</v>
      </c>
      <c r="D25343">
        <v>96.017802999999901</v>
      </c>
    </row>
    <row r="25344" spans="1:4" x14ac:dyDescent="0.3">
      <c r="A25344" s="1" t="s">
        <v>496</v>
      </c>
      <c r="B25344">
        <v>11</v>
      </c>
      <c r="C25344">
        <v>336.94778000000002</v>
      </c>
      <c r="D25344">
        <v>99.154162999999897</v>
      </c>
    </row>
    <row r="25345" spans="1:4" x14ac:dyDescent="0.3">
      <c r="A25345" s="1" t="s">
        <v>496</v>
      </c>
      <c r="B25345">
        <v>11</v>
      </c>
      <c r="C25345">
        <v>327.91507000000001</v>
      </c>
      <c r="D25345">
        <v>101.41233999999901</v>
      </c>
    </row>
    <row r="25346" spans="1:4" x14ac:dyDescent="0.3">
      <c r="A25346" s="1" t="s">
        <v>496</v>
      </c>
      <c r="B25346">
        <v>11</v>
      </c>
      <c r="C25346">
        <v>318.88234999999997</v>
      </c>
      <c r="D25346">
        <v>103.419609999999</v>
      </c>
    </row>
    <row r="25347" spans="1:4" x14ac:dyDescent="0.3">
      <c r="A25347" s="1" t="s">
        <v>496</v>
      </c>
      <c r="B25347">
        <v>11</v>
      </c>
      <c r="C25347">
        <v>314.99327</v>
      </c>
      <c r="D25347">
        <v>104.67415</v>
      </c>
    </row>
    <row r="25348" spans="1:4" x14ac:dyDescent="0.3">
      <c r="A25348" s="1" t="s">
        <v>496</v>
      </c>
      <c r="B25348">
        <v>11</v>
      </c>
      <c r="C25348">
        <v>307.84237000000002</v>
      </c>
      <c r="D25348">
        <v>105.30141999999999</v>
      </c>
    </row>
    <row r="25349" spans="1:4" x14ac:dyDescent="0.3">
      <c r="A25349" s="1" t="s">
        <v>496</v>
      </c>
      <c r="B25349">
        <v>11</v>
      </c>
      <c r="C25349">
        <v>297.05327</v>
      </c>
      <c r="D25349">
        <v>105.42688</v>
      </c>
    </row>
    <row r="25350" spans="1:4" x14ac:dyDescent="0.3">
      <c r="A25350" s="1" t="s">
        <v>496</v>
      </c>
      <c r="B25350">
        <v>7</v>
      </c>
      <c r="C25350">
        <v>332.38144999999997</v>
      </c>
      <c r="D25350">
        <v>137.38585</v>
      </c>
    </row>
    <row r="25351" spans="1:4" x14ac:dyDescent="0.3">
      <c r="A25351" s="1" t="s">
        <v>496</v>
      </c>
      <c r="B25351">
        <v>7</v>
      </c>
      <c r="C25351">
        <v>329.24509999999998</v>
      </c>
      <c r="D25351">
        <v>137.51131000000001</v>
      </c>
    </row>
    <row r="25352" spans="1:4" x14ac:dyDescent="0.3">
      <c r="A25352" s="1" t="s">
        <v>496</v>
      </c>
      <c r="B25352">
        <v>7</v>
      </c>
      <c r="C25352">
        <v>327.48874999999998</v>
      </c>
      <c r="D25352">
        <v>138.13857999999999</v>
      </c>
    </row>
    <row r="25353" spans="1:4" x14ac:dyDescent="0.3">
      <c r="A25353" s="1" t="s">
        <v>496</v>
      </c>
      <c r="B25353">
        <v>7</v>
      </c>
      <c r="C25353">
        <v>324.60327999999998</v>
      </c>
      <c r="D25353">
        <v>138.13857999999999</v>
      </c>
    </row>
    <row r="25354" spans="1:4" x14ac:dyDescent="0.3">
      <c r="A25354" s="1" t="s">
        <v>496</v>
      </c>
      <c r="B25354">
        <v>7</v>
      </c>
      <c r="C25354">
        <v>320.46328999999997</v>
      </c>
      <c r="D25354">
        <v>139.39313000000001</v>
      </c>
    </row>
    <row r="25355" spans="1:4" x14ac:dyDescent="0.3">
      <c r="A25355" s="1" t="s">
        <v>496</v>
      </c>
      <c r="B25355">
        <v>7</v>
      </c>
      <c r="C25355">
        <v>317.45238999999998</v>
      </c>
      <c r="D25355">
        <v>140.14585</v>
      </c>
    </row>
    <row r="25356" spans="1:4" x14ac:dyDescent="0.3">
      <c r="A25356" s="1" t="s">
        <v>496</v>
      </c>
      <c r="B25356">
        <v>7</v>
      </c>
      <c r="C25356">
        <v>315.82146999999998</v>
      </c>
      <c r="D25356">
        <v>142.02767</v>
      </c>
    </row>
    <row r="25357" spans="1:4" x14ac:dyDescent="0.3">
      <c r="A25357" s="1" t="s">
        <v>496</v>
      </c>
      <c r="B25357">
        <v>7</v>
      </c>
      <c r="C25357">
        <v>310.67784</v>
      </c>
      <c r="D25357">
        <v>144.16039000000001</v>
      </c>
    </row>
    <row r="25358" spans="1:4" x14ac:dyDescent="0.3">
      <c r="A25358" s="1" t="s">
        <v>496</v>
      </c>
      <c r="B25358">
        <v>7</v>
      </c>
      <c r="C25358">
        <v>308.54511000000002</v>
      </c>
      <c r="D25358">
        <v>144.53675999999999</v>
      </c>
    </row>
    <row r="25359" spans="1:4" x14ac:dyDescent="0.3">
      <c r="A25359" s="1" t="s">
        <v>496</v>
      </c>
      <c r="B25359">
        <v>7</v>
      </c>
      <c r="C25359">
        <v>301.39422000000002</v>
      </c>
      <c r="D25359">
        <v>146.92039</v>
      </c>
    </row>
    <row r="25360" spans="1:4" x14ac:dyDescent="0.3">
      <c r="A25360" s="1" t="s">
        <v>496</v>
      </c>
      <c r="B25360">
        <v>7</v>
      </c>
      <c r="C25360">
        <v>299.13601999999997</v>
      </c>
      <c r="D25360">
        <v>148.04947999999999</v>
      </c>
    </row>
    <row r="25361" spans="1:4" x14ac:dyDescent="0.3">
      <c r="A25361" s="1" t="s">
        <v>496</v>
      </c>
      <c r="B25361">
        <v>7</v>
      </c>
      <c r="C25361">
        <v>296.87786</v>
      </c>
      <c r="D25361">
        <v>148.80221</v>
      </c>
    </row>
    <row r="25362" spans="1:4" x14ac:dyDescent="0.3">
      <c r="A25362" s="1" t="s">
        <v>496</v>
      </c>
      <c r="B25362">
        <v>7</v>
      </c>
      <c r="C25362">
        <v>291.98513000000003</v>
      </c>
      <c r="D25362">
        <v>151.18584000000001</v>
      </c>
    </row>
    <row r="25363" spans="1:4" x14ac:dyDescent="0.3">
      <c r="A25363" s="1" t="s">
        <v>496</v>
      </c>
      <c r="B25363">
        <v>48</v>
      </c>
      <c r="C25363">
        <v>379.86232999999999</v>
      </c>
      <c r="D25363">
        <v>204.74266</v>
      </c>
    </row>
    <row r="25364" spans="1:4" x14ac:dyDescent="0.3">
      <c r="A25364" s="1" t="s">
        <v>496</v>
      </c>
      <c r="B25364">
        <v>48</v>
      </c>
      <c r="C25364">
        <v>354.668779999999</v>
      </c>
      <c r="D25364">
        <v>206.51685000000001</v>
      </c>
    </row>
    <row r="25365" spans="1:4" x14ac:dyDescent="0.3">
      <c r="A25365" s="1" t="s">
        <v>496</v>
      </c>
      <c r="B25365">
        <v>48</v>
      </c>
      <c r="C25365">
        <v>329.65264999999999</v>
      </c>
      <c r="D25365">
        <v>207.58136999999999</v>
      </c>
    </row>
    <row r="25366" spans="1:4" x14ac:dyDescent="0.3">
      <c r="A25366" s="1" t="s">
        <v>496</v>
      </c>
      <c r="B25366">
        <v>48</v>
      </c>
      <c r="C25366">
        <v>317.76555999999999</v>
      </c>
      <c r="D25366">
        <v>209.35556</v>
      </c>
    </row>
    <row r="25367" spans="1:4" x14ac:dyDescent="0.3">
      <c r="A25367" s="1" t="s">
        <v>496</v>
      </c>
      <c r="B25367">
        <v>48</v>
      </c>
      <c r="C25367">
        <v>289.555869999999</v>
      </c>
      <c r="D25367">
        <v>215.74266</v>
      </c>
    </row>
    <row r="25368" spans="1:4" x14ac:dyDescent="0.3">
      <c r="A25368" s="1" t="s">
        <v>496</v>
      </c>
      <c r="B25368">
        <v>48</v>
      </c>
      <c r="C25368">
        <v>284.58812999999998</v>
      </c>
      <c r="D25368">
        <v>217.69426999999999</v>
      </c>
    </row>
    <row r="25369" spans="1:4" x14ac:dyDescent="0.3">
      <c r="A25369" s="1" t="s">
        <v>496</v>
      </c>
      <c r="B25369">
        <v>48</v>
      </c>
      <c r="C25369">
        <v>271.10424999999998</v>
      </c>
      <c r="D25369">
        <v>219.46845999999999</v>
      </c>
    </row>
    <row r="25370" spans="1:4" x14ac:dyDescent="0.3">
      <c r="A25370" s="1" t="s">
        <v>496</v>
      </c>
      <c r="B25370">
        <v>48</v>
      </c>
      <c r="C25370">
        <v>258.33006</v>
      </c>
      <c r="D25370">
        <v>220.88782</v>
      </c>
    </row>
    <row r="25371" spans="1:4" x14ac:dyDescent="0.3">
      <c r="A25371" s="1" t="s">
        <v>496</v>
      </c>
      <c r="B25371">
        <v>48</v>
      </c>
      <c r="C25371">
        <v>234.73330000000001</v>
      </c>
      <c r="D25371">
        <v>223.90395000000001</v>
      </c>
    </row>
    <row r="25372" spans="1:4" x14ac:dyDescent="0.3">
      <c r="A25372" s="1" t="s">
        <v>496</v>
      </c>
      <c r="B25372">
        <v>51</v>
      </c>
      <c r="C25372">
        <v>486.66410000000002</v>
      </c>
      <c r="D25372">
        <v>206.69398000000001</v>
      </c>
    </row>
    <row r="25373" spans="1:4" x14ac:dyDescent="0.3">
      <c r="A25373" s="1" t="s">
        <v>496</v>
      </c>
      <c r="B25373">
        <v>51</v>
      </c>
      <c r="C25373">
        <v>474.59958</v>
      </c>
      <c r="D25373">
        <v>208.46816999999999</v>
      </c>
    </row>
    <row r="25374" spans="1:4" x14ac:dyDescent="0.3">
      <c r="A25374" s="1" t="s">
        <v>496</v>
      </c>
      <c r="B25374">
        <v>51</v>
      </c>
      <c r="C25374">
        <v>461.11570999999998</v>
      </c>
      <c r="D25374">
        <v>210.41978</v>
      </c>
    </row>
    <row r="25375" spans="1:4" x14ac:dyDescent="0.3">
      <c r="A25375" s="1" t="s">
        <v>496</v>
      </c>
      <c r="B25375">
        <v>51</v>
      </c>
      <c r="C25375">
        <v>447.63183999999899</v>
      </c>
      <c r="D25375">
        <v>212.37139999999999</v>
      </c>
    </row>
    <row r="25376" spans="1:4" x14ac:dyDescent="0.3">
      <c r="A25376" s="1" t="s">
        <v>496</v>
      </c>
      <c r="B25376">
        <v>51</v>
      </c>
      <c r="C25376">
        <v>434.32537999999897</v>
      </c>
      <c r="D25376">
        <v>213.08106999999899</v>
      </c>
    </row>
    <row r="25377" spans="1:4" x14ac:dyDescent="0.3">
      <c r="A25377" s="1" t="s">
        <v>496</v>
      </c>
      <c r="B25377">
        <v>51</v>
      </c>
      <c r="C25377">
        <v>420.48666999999898</v>
      </c>
      <c r="D25377">
        <v>213.96816999999999</v>
      </c>
    </row>
    <row r="25378" spans="1:4" x14ac:dyDescent="0.3">
      <c r="A25378" s="1" t="s">
        <v>496</v>
      </c>
      <c r="B25378">
        <v>51</v>
      </c>
      <c r="C25378">
        <v>408.24473999999901</v>
      </c>
      <c r="D25378">
        <v>214.50042999999999</v>
      </c>
    </row>
    <row r="25379" spans="1:4" x14ac:dyDescent="0.3">
      <c r="A25379" s="1" t="s">
        <v>496</v>
      </c>
      <c r="B25379">
        <v>51</v>
      </c>
      <c r="C25379">
        <v>395.11571999999899</v>
      </c>
      <c r="D25379">
        <v>215.74235999999999</v>
      </c>
    </row>
    <row r="25380" spans="1:4" x14ac:dyDescent="0.3">
      <c r="A25380" s="1" t="s">
        <v>496</v>
      </c>
      <c r="B25380">
        <v>51</v>
      </c>
      <c r="C25380">
        <v>381.45440999999897</v>
      </c>
      <c r="D25380">
        <v>215.91978999999901</v>
      </c>
    </row>
    <row r="25381" spans="1:4" x14ac:dyDescent="0.3">
      <c r="A25381" s="1" t="s">
        <v>496</v>
      </c>
      <c r="B25381">
        <v>51</v>
      </c>
      <c r="C25381">
        <v>367.26086999999899</v>
      </c>
      <c r="D25381">
        <v>217.69397999999899</v>
      </c>
    </row>
    <row r="25382" spans="1:4" x14ac:dyDescent="0.3">
      <c r="A25382" s="1" t="s">
        <v>496</v>
      </c>
      <c r="B25382">
        <v>51</v>
      </c>
      <c r="C25382">
        <v>354.309249999999</v>
      </c>
      <c r="D25382">
        <v>219.46816999999999</v>
      </c>
    </row>
    <row r="25383" spans="1:4" x14ac:dyDescent="0.3">
      <c r="A25383" s="1" t="s">
        <v>496</v>
      </c>
      <c r="B25383">
        <v>51</v>
      </c>
      <c r="C25383">
        <v>346.50278999999898</v>
      </c>
      <c r="D25383">
        <v>220.53268999999901</v>
      </c>
    </row>
    <row r="25384" spans="1:4" x14ac:dyDescent="0.3">
      <c r="A25384" s="1" t="s">
        <v>496</v>
      </c>
      <c r="B25384">
        <v>51</v>
      </c>
      <c r="C25384">
        <v>333.196339999999</v>
      </c>
      <c r="D25384">
        <v>226.21010999999999</v>
      </c>
    </row>
    <row r="25385" spans="1:4" x14ac:dyDescent="0.3">
      <c r="A25385" s="1" t="s">
        <v>496</v>
      </c>
      <c r="B25385">
        <v>51</v>
      </c>
      <c r="C25385">
        <v>321.309249999999</v>
      </c>
      <c r="D25385">
        <v>231.00042999999999</v>
      </c>
    </row>
    <row r="25386" spans="1:4" x14ac:dyDescent="0.3">
      <c r="A25386" s="1" t="s">
        <v>496</v>
      </c>
      <c r="B25386">
        <v>51</v>
      </c>
      <c r="C25386">
        <v>309.422159999999</v>
      </c>
      <c r="D25386">
        <v>236.67785000000001</v>
      </c>
    </row>
    <row r="25387" spans="1:4" x14ac:dyDescent="0.3">
      <c r="A25387" s="1" t="s">
        <v>496</v>
      </c>
      <c r="B25387">
        <v>51</v>
      </c>
      <c r="C25387">
        <v>296.64796999999902</v>
      </c>
      <c r="D25387">
        <v>240.93591000000001</v>
      </c>
    </row>
    <row r="25388" spans="1:4" x14ac:dyDescent="0.3">
      <c r="A25388" s="1" t="s">
        <v>496</v>
      </c>
      <c r="B25388">
        <v>51</v>
      </c>
      <c r="C25388">
        <v>283.87377999999899</v>
      </c>
      <c r="D25388">
        <v>246.61332999999999</v>
      </c>
    </row>
    <row r="25389" spans="1:4" x14ac:dyDescent="0.3">
      <c r="A25389" s="1" t="s">
        <v>496</v>
      </c>
      <c r="B25389">
        <v>51</v>
      </c>
      <c r="C25389">
        <v>278.906039999999</v>
      </c>
      <c r="D25389">
        <v>248.21010999999999</v>
      </c>
    </row>
    <row r="25390" spans="1:4" x14ac:dyDescent="0.3">
      <c r="A25390" s="1" t="s">
        <v>496</v>
      </c>
      <c r="B25390">
        <v>51</v>
      </c>
      <c r="C25390">
        <v>274.29313999999903</v>
      </c>
      <c r="D25390">
        <v>249.45204000000001</v>
      </c>
    </row>
    <row r="25391" spans="1:4" x14ac:dyDescent="0.3">
      <c r="A25391" s="1" t="s">
        <v>496</v>
      </c>
      <c r="B25391">
        <v>51</v>
      </c>
      <c r="C25391">
        <v>261.16408999999902</v>
      </c>
      <c r="D25391">
        <v>252.29075</v>
      </c>
    </row>
    <row r="25392" spans="1:4" x14ac:dyDescent="0.3">
      <c r="A25392" s="1" t="s">
        <v>496</v>
      </c>
      <c r="B25392">
        <v>51</v>
      </c>
      <c r="C25392">
        <v>248.21249999999901</v>
      </c>
      <c r="D25392">
        <v>254.77462</v>
      </c>
    </row>
    <row r="25393" spans="1:4" x14ac:dyDescent="0.3">
      <c r="A25393" s="1" t="s">
        <v>496</v>
      </c>
      <c r="B25393">
        <v>51</v>
      </c>
      <c r="C25393">
        <v>234.55117999999899</v>
      </c>
      <c r="D25393">
        <v>257.08107000000001</v>
      </c>
    </row>
    <row r="25394" spans="1:4" x14ac:dyDescent="0.3">
      <c r="A25394" s="1" t="s">
        <v>496</v>
      </c>
      <c r="B25394" t="s">
        <v>497</v>
      </c>
      <c r="C25394">
        <v>365.03625</v>
      </c>
      <c r="D25394">
        <v>271.62849999999997</v>
      </c>
    </row>
    <row r="25395" spans="1:4" x14ac:dyDescent="0.3">
      <c r="A25395" s="1" t="s">
        <v>496</v>
      </c>
      <c r="B25395" t="s">
        <v>497</v>
      </c>
      <c r="C25395">
        <v>350.75400000000002</v>
      </c>
      <c r="D25395">
        <v>273.66882999999899</v>
      </c>
    </row>
    <row r="25396" spans="1:4" x14ac:dyDescent="0.3">
      <c r="A25396" s="1" t="s">
        <v>496</v>
      </c>
      <c r="B25396" t="s">
        <v>497</v>
      </c>
      <c r="C25396">
        <v>337.53626000000003</v>
      </c>
      <c r="D25396">
        <v>276.06397999999899</v>
      </c>
    </row>
    <row r="25397" spans="1:4" x14ac:dyDescent="0.3">
      <c r="A25397" s="1" t="s">
        <v>496</v>
      </c>
      <c r="B25397" t="s">
        <v>497</v>
      </c>
      <c r="C25397">
        <v>317.22174999999999</v>
      </c>
      <c r="D25397">
        <v>279.967209999999</v>
      </c>
    </row>
    <row r="25398" spans="1:4" x14ac:dyDescent="0.3">
      <c r="A25398" s="1" t="s">
        <v>496</v>
      </c>
      <c r="B25398" t="s">
        <v>497</v>
      </c>
      <c r="C25398">
        <v>304.44752999999997</v>
      </c>
      <c r="D25398">
        <v>284.49139999999898</v>
      </c>
    </row>
    <row r="25399" spans="1:4" x14ac:dyDescent="0.3">
      <c r="A25399" s="1" t="s">
        <v>496</v>
      </c>
      <c r="B25399" t="s">
        <v>497</v>
      </c>
      <c r="C25399">
        <v>279.96368000000001</v>
      </c>
      <c r="D25399">
        <v>294.07204999999902</v>
      </c>
    </row>
    <row r="25400" spans="1:4" x14ac:dyDescent="0.3">
      <c r="A25400" s="1" t="s">
        <v>496</v>
      </c>
      <c r="B25400" t="s">
        <v>497</v>
      </c>
      <c r="C25400">
        <v>273.57659000000001</v>
      </c>
      <c r="D25400">
        <v>296.64463999999901</v>
      </c>
    </row>
    <row r="25401" spans="1:4" x14ac:dyDescent="0.3">
      <c r="A25401" s="1" t="s">
        <v>496</v>
      </c>
      <c r="B25401" t="s">
        <v>497</v>
      </c>
      <c r="C25401">
        <v>267.81044000000003</v>
      </c>
      <c r="D25401">
        <v>297.88656999999898</v>
      </c>
    </row>
    <row r="25402" spans="1:4" x14ac:dyDescent="0.3">
      <c r="A25402" s="1" t="s">
        <v>496</v>
      </c>
      <c r="B25402" t="s">
        <v>497</v>
      </c>
      <c r="C25402">
        <v>261.42335000000003</v>
      </c>
      <c r="D25402">
        <v>298.951089999999</v>
      </c>
    </row>
    <row r="25403" spans="1:4" x14ac:dyDescent="0.3">
      <c r="A25403" s="1" t="s">
        <v>496</v>
      </c>
      <c r="B25403" t="s">
        <v>497</v>
      </c>
      <c r="C25403">
        <v>248.29433</v>
      </c>
      <c r="D25403">
        <v>300.99139999999898</v>
      </c>
    </row>
    <row r="25404" spans="1:4" x14ac:dyDescent="0.3">
      <c r="A25404" s="1" t="s">
        <v>496</v>
      </c>
      <c r="B25404" t="s">
        <v>497</v>
      </c>
      <c r="C25404">
        <v>234.72173000000001</v>
      </c>
      <c r="D25404">
        <v>302.49946999999901</v>
      </c>
    </row>
    <row r="25405" spans="1:4" x14ac:dyDescent="0.3">
      <c r="A25405" s="1" t="s">
        <v>496</v>
      </c>
      <c r="B25405" t="s">
        <v>498</v>
      </c>
      <c r="C25405">
        <v>509.36889000000002</v>
      </c>
      <c r="D25405">
        <v>243.41915</v>
      </c>
    </row>
    <row r="25406" spans="1:4" x14ac:dyDescent="0.3">
      <c r="A25406" s="1" t="s">
        <v>496</v>
      </c>
      <c r="B25406" t="s">
        <v>498</v>
      </c>
      <c r="C25406">
        <v>495.97372000000001</v>
      </c>
      <c r="D25406">
        <v>244.74979999999999</v>
      </c>
    </row>
    <row r="25407" spans="1:4" x14ac:dyDescent="0.3">
      <c r="A25407" s="1" t="s">
        <v>496</v>
      </c>
      <c r="B25407" t="s">
        <v>498</v>
      </c>
      <c r="C25407">
        <v>482.75599</v>
      </c>
      <c r="D25407">
        <v>246.61269999999999</v>
      </c>
    </row>
    <row r="25408" spans="1:4" x14ac:dyDescent="0.3">
      <c r="A25408" s="1" t="s">
        <v>496</v>
      </c>
      <c r="B25408" t="s">
        <v>498</v>
      </c>
      <c r="C25408">
        <v>470.07051000000001</v>
      </c>
      <c r="D25408">
        <v>249.00787</v>
      </c>
    </row>
    <row r="25409" spans="1:4" x14ac:dyDescent="0.3">
      <c r="A25409" s="1" t="s">
        <v>496</v>
      </c>
      <c r="B25409" t="s">
        <v>498</v>
      </c>
      <c r="C25409">
        <v>457.29629999999997</v>
      </c>
      <c r="D25409">
        <v>253.97559999999999</v>
      </c>
    </row>
    <row r="25410" spans="1:4" x14ac:dyDescent="0.3">
      <c r="A25410" s="1" t="s">
        <v>496</v>
      </c>
      <c r="B25410" t="s">
        <v>498</v>
      </c>
      <c r="C25410">
        <v>450.19954000000001</v>
      </c>
      <c r="D25410">
        <v>256.45947000000001</v>
      </c>
    </row>
    <row r="25411" spans="1:4" x14ac:dyDescent="0.3">
      <c r="A25411" s="1" t="s">
        <v>496</v>
      </c>
      <c r="B25411" t="s">
        <v>498</v>
      </c>
      <c r="C25411">
        <v>432.10275000000001</v>
      </c>
      <c r="D25411">
        <v>261.78205000000003</v>
      </c>
    </row>
    <row r="25412" spans="1:4" x14ac:dyDescent="0.3">
      <c r="A25412" s="1" t="s">
        <v>496</v>
      </c>
      <c r="B25412" t="s">
        <v>498</v>
      </c>
      <c r="C25412">
        <v>419.15116</v>
      </c>
      <c r="D25412">
        <v>264.62076000000002</v>
      </c>
    </row>
    <row r="25413" spans="1:4" x14ac:dyDescent="0.3">
      <c r="A25413" s="1" t="s">
        <v>496</v>
      </c>
      <c r="B25413" t="s">
        <v>498</v>
      </c>
      <c r="C25413">
        <v>405.66728000000001</v>
      </c>
      <c r="D25413">
        <v>266.74979000000002</v>
      </c>
    </row>
    <row r="25414" spans="1:4" x14ac:dyDescent="0.3">
      <c r="A25414" s="1" t="s">
        <v>496</v>
      </c>
      <c r="B25414" t="s">
        <v>498</v>
      </c>
      <c r="C25414">
        <v>393.07049000000001</v>
      </c>
      <c r="D25414">
        <v>269.41108000000003</v>
      </c>
    </row>
    <row r="25415" spans="1:4" x14ac:dyDescent="0.3">
      <c r="A25415" s="1" t="s">
        <v>496</v>
      </c>
      <c r="B25415" t="s">
        <v>498</v>
      </c>
      <c r="C25415">
        <v>378.16728000000001</v>
      </c>
      <c r="D25415">
        <v>270.65302000000003</v>
      </c>
    </row>
    <row r="25416" spans="1:4" x14ac:dyDescent="0.3">
      <c r="A25416" s="1" t="s">
        <v>496</v>
      </c>
      <c r="B25416">
        <v>50</v>
      </c>
      <c r="C25416">
        <v>515.06124999999997</v>
      </c>
      <c r="D25416">
        <v>267.19522000000001</v>
      </c>
    </row>
    <row r="25417" spans="1:4" x14ac:dyDescent="0.3">
      <c r="A25417" s="1" t="s">
        <v>496</v>
      </c>
      <c r="B25417">
        <v>50</v>
      </c>
      <c r="C25417">
        <v>493.23866999999899</v>
      </c>
      <c r="D25417">
        <v>268.96940999999998</v>
      </c>
    </row>
    <row r="25418" spans="1:4" x14ac:dyDescent="0.3">
      <c r="A25418" s="1" t="s">
        <v>496</v>
      </c>
      <c r="B25418">
        <v>50</v>
      </c>
      <c r="C25418">
        <v>479.75478999999899</v>
      </c>
      <c r="D25418">
        <v>270.74359999999899</v>
      </c>
    </row>
    <row r="25419" spans="1:4" x14ac:dyDescent="0.3">
      <c r="A25419" s="1" t="s">
        <v>496</v>
      </c>
      <c r="B25419">
        <v>50</v>
      </c>
      <c r="C25419">
        <v>465.91609999999997</v>
      </c>
      <c r="D25419">
        <v>272.69521999999898</v>
      </c>
    </row>
    <row r="25420" spans="1:4" x14ac:dyDescent="0.3">
      <c r="A25420" s="1" t="s">
        <v>496</v>
      </c>
      <c r="B25420">
        <v>50</v>
      </c>
      <c r="C25420">
        <v>453.674139999999</v>
      </c>
      <c r="D25420">
        <v>276.42102999999997</v>
      </c>
    </row>
    <row r="25421" spans="1:4" x14ac:dyDescent="0.3">
      <c r="A25421" s="1" t="s">
        <v>496</v>
      </c>
      <c r="B25421">
        <v>50</v>
      </c>
      <c r="C25421">
        <v>440.72252999999898</v>
      </c>
      <c r="D25421">
        <v>280.50166999999999</v>
      </c>
    </row>
    <row r="25422" spans="1:4" x14ac:dyDescent="0.3">
      <c r="A25422" s="1" t="s">
        <v>496</v>
      </c>
      <c r="B25422">
        <v>50</v>
      </c>
      <c r="C25422">
        <v>428.48059999999901</v>
      </c>
      <c r="D25422">
        <v>285.11457999999999</v>
      </c>
    </row>
    <row r="25423" spans="1:4" x14ac:dyDescent="0.3">
      <c r="A25423" s="1" t="s">
        <v>496</v>
      </c>
      <c r="B25423">
        <v>50</v>
      </c>
      <c r="C25423">
        <v>416.23866999999899</v>
      </c>
      <c r="D25423">
        <v>290.259739999999</v>
      </c>
    </row>
    <row r="25424" spans="1:4" x14ac:dyDescent="0.3">
      <c r="A25424" s="1" t="s">
        <v>496</v>
      </c>
      <c r="B25424">
        <v>50</v>
      </c>
      <c r="C25424">
        <v>403.46447999999901</v>
      </c>
      <c r="D25424">
        <v>295.58230999999898</v>
      </c>
    </row>
    <row r="25425" spans="1:4" x14ac:dyDescent="0.3">
      <c r="A25425" s="1" t="s">
        <v>496</v>
      </c>
      <c r="B25425">
        <v>50</v>
      </c>
      <c r="C25425">
        <v>392.10962999999902</v>
      </c>
      <c r="D25425">
        <v>300.90490999999997</v>
      </c>
    </row>
    <row r="25426" spans="1:4" x14ac:dyDescent="0.3">
      <c r="A25426" s="1" t="s">
        <v>496</v>
      </c>
      <c r="B25426">
        <v>50</v>
      </c>
      <c r="C25426">
        <v>380.57735999999898</v>
      </c>
      <c r="D25426">
        <v>306.40490999999997</v>
      </c>
    </row>
    <row r="25427" spans="1:4" x14ac:dyDescent="0.3">
      <c r="A25427" s="1" t="s">
        <v>496</v>
      </c>
      <c r="B25427">
        <v>50</v>
      </c>
      <c r="C25427">
        <v>367.98059999999901</v>
      </c>
      <c r="D25427">
        <v>312.43714</v>
      </c>
    </row>
    <row r="25428" spans="1:4" x14ac:dyDescent="0.3">
      <c r="A25428" s="1" t="s">
        <v>496</v>
      </c>
      <c r="B25428">
        <v>50</v>
      </c>
      <c r="C25428">
        <v>355.916079999999</v>
      </c>
      <c r="D25428">
        <v>317.75974000000002</v>
      </c>
    </row>
    <row r="25429" spans="1:4" x14ac:dyDescent="0.3">
      <c r="A25429" s="1" t="s">
        <v>496</v>
      </c>
      <c r="B25429">
        <v>50</v>
      </c>
      <c r="C25429">
        <v>342.78705999999897</v>
      </c>
      <c r="D25429">
        <v>322.90490999999997</v>
      </c>
    </row>
    <row r="25430" spans="1:4" x14ac:dyDescent="0.3">
      <c r="A25430" s="1" t="s">
        <v>496</v>
      </c>
      <c r="B25430">
        <v>50</v>
      </c>
      <c r="C25430">
        <v>330.54512999999901</v>
      </c>
      <c r="D25430">
        <v>327.16295000000002</v>
      </c>
    </row>
    <row r="25431" spans="1:4" x14ac:dyDescent="0.3">
      <c r="A25431" s="1" t="s">
        <v>496</v>
      </c>
      <c r="B25431">
        <v>50</v>
      </c>
      <c r="C25431">
        <v>317.32736999999901</v>
      </c>
      <c r="D25431">
        <v>332.04199999999997</v>
      </c>
    </row>
    <row r="25432" spans="1:4" x14ac:dyDescent="0.3">
      <c r="A25432" s="1" t="s">
        <v>496</v>
      </c>
      <c r="B25432">
        <v>50</v>
      </c>
      <c r="C25432">
        <v>305.35155999999898</v>
      </c>
      <c r="D25432">
        <v>336.03393</v>
      </c>
    </row>
    <row r="25433" spans="1:4" x14ac:dyDescent="0.3">
      <c r="A25433" s="1" t="s">
        <v>496</v>
      </c>
      <c r="B25433">
        <v>50</v>
      </c>
      <c r="C25433">
        <v>292.045109999999</v>
      </c>
      <c r="D25433">
        <v>340.11457000000001</v>
      </c>
    </row>
    <row r="25434" spans="1:4" x14ac:dyDescent="0.3">
      <c r="A25434" s="1" t="s">
        <v>496</v>
      </c>
      <c r="B25434">
        <v>50</v>
      </c>
      <c r="C25434">
        <v>279.80317999999897</v>
      </c>
      <c r="D25434">
        <v>343.13071000000002</v>
      </c>
    </row>
    <row r="25435" spans="1:4" x14ac:dyDescent="0.3">
      <c r="A25435" s="1" t="s">
        <v>496</v>
      </c>
      <c r="B25435">
        <v>50</v>
      </c>
      <c r="C25435">
        <v>266.141899999999</v>
      </c>
      <c r="D25435">
        <v>345.61457000000001</v>
      </c>
    </row>
    <row r="25436" spans="1:4" x14ac:dyDescent="0.3">
      <c r="A25436" s="1" t="s">
        <v>496</v>
      </c>
      <c r="B25436">
        <v>50</v>
      </c>
      <c r="C25436">
        <v>253.36770999999899</v>
      </c>
      <c r="D25436">
        <v>347.74362000000002</v>
      </c>
    </row>
    <row r="25437" spans="1:4" x14ac:dyDescent="0.3">
      <c r="A25437" s="1" t="s">
        <v>496</v>
      </c>
      <c r="B25437">
        <v>50</v>
      </c>
      <c r="C25437">
        <v>234.73865999999899</v>
      </c>
      <c r="D25437">
        <v>351.11457000000001</v>
      </c>
    </row>
    <row r="25438" spans="1:4" x14ac:dyDescent="0.3">
      <c r="A25438" s="1" t="s">
        <v>496</v>
      </c>
      <c r="B25438" t="s">
        <v>499</v>
      </c>
      <c r="C25438">
        <v>708.53889000000004</v>
      </c>
      <c r="D25438">
        <v>15.673264</v>
      </c>
    </row>
    <row r="25439" spans="1:4" x14ac:dyDescent="0.3">
      <c r="A25439" s="1" t="s">
        <v>496</v>
      </c>
      <c r="B25439" t="s">
        <v>499</v>
      </c>
      <c r="C25439">
        <v>698.37706000000003</v>
      </c>
      <c r="D25439">
        <v>19.687804</v>
      </c>
    </row>
    <row r="25440" spans="1:4" x14ac:dyDescent="0.3">
      <c r="A25440" s="1" t="s">
        <v>496</v>
      </c>
      <c r="B25440" t="s">
        <v>499</v>
      </c>
      <c r="C25440">
        <v>686.58434</v>
      </c>
      <c r="D25440">
        <v>25.458714000000001</v>
      </c>
    </row>
    <row r="25441" spans="1:4" x14ac:dyDescent="0.3">
      <c r="A25441" s="1" t="s">
        <v>496</v>
      </c>
      <c r="B25441" t="s">
        <v>499</v>
      </c>
      <c r="C25441">
        <v>675.54436999999996</v>
      </c>
      <c r="D25441">
        <v>31.605974</v>
      </c>
    </row>
    <row r="25442" spans="1:4" x14ac:dyDescent="0.3">
      <c r="A25442" s="1" t="s">
        <v>496</v>
      </c>
      <c r="B25442" t="s">
        <v>499</v>
      </c>
      <c r="C25442">
        <v>665.25709999999901</v>
      </c>
      <c r="D25442">
        <v>37.878695999999998</v>
      </c>
    </row>
    <row r="25443" spans="1:4" x14ac:dyDescent="0.3">
      <c r="A25443" s="1" t="s">
        <v>496</v>
      </c>
      <c r="B25443" t="s">
        <v>499</v>
      </c>
      <c r="C25443">
        <v>653.84074999999996</v>
      </c>
      <c r="D25443">
        <v>43.900506</v>
      </c>
    </row>
    <row r="25444" spans="1:4" x14ac:dyDescent="0.3">
      <c r="A25444" s="1" t="s">
        <v>496</v>
      </c>
      <c r="B25444" t="s">
        <v>499</v>
      </c>
      <c r="C25444">
        <v>643.30257999999901</v>
      </c>
      <c r="D25444">
        <v>50.298685999999996</v>
      </c>
    </row>
    <row r="25445" spans="1:4" x14ac:dyDescent="0.3">
      <c r="A25445" s="1" t="s">
        <v>496</v>
      </c>
      <c r="B25445" t="s">
        <v>499</v>
      </c>
      <c r="C25445">
        <v>632.388049999999</v>
      </c>
      <c r="D25445">
        <v>56.696866</v>
      </c>
    </row>
    <row r="25446" spans="1:4" x14ac:dyDescent="0.3">
      <c r="A25446" s="1" t="s">
        <v>496</v>
      </c>
      <c r="B25446" t="s">
        <v>499</v>
      </c>
      <c r="C25446">
        <v>611.56260999999995</v>
      </c>
      <c r="D25446">
        <v>70.496846000000005</v>
      </c>
    </row>
    <row r="25447" spans="1:4" x14ac:dyDescent="0.3">
      <c r="A25447" s="1" t="s">
        <v>496</v>
      </c>
      <c r="B25447" t="s">
        <v>499</v>
      </c>
      <c r="C25447">
        <v>600.39716999999996</v>
      </c>
      <c r="D25447">
        <v>77.020476000000002</v>
      </c>
    </row>
    <row r="25448" spans="1:4" x14ac:dyDescent="0.3">
      <c r="A25448" s="1" t="s">
        <v>496</v>
      </c>
      <c r="B25448" t="s">
        <v>499</v>
      </c>
      <c r="C25448">
        <v>590.48627999999997</v>
      </c>
      <c r="D25448">
        <v>83.795016000000004</v>
      </c>
    </row>
    <row r="25449" spans="1:4" x14ac:dyDescent="0.3">
      <c r="A25449" s="1" t="s">
        <v>496</v>
      </c>
      <c r="B25449" t="s">
        <v>499</v>
      </c>
      <c r="C25449">
        <v>579.195369999999</v>
      </c>
      <c r="D25449">
        <v>89.942285999999996</v>
      </c>
    </row>
    <row r="25450" spans="1:4" x14ac:dyDescent="0.3">
      <c r="A25450" s="1" t="s">
        <v>496</v>
      </c>
      <c r="B25450" t="s">
        <v>499</v>
      </c>
      <c r="C25450">
        <v>569.78627999999901</v>
      </c>
      <c r="D25450">
        <v>95.587736000000007</v>
      </c>
    </row>
    <row r="25451" spans="1:4" x14ac:dyDescent="0.3">
      <c r="A25451" s="1" t="s">
        <v>496</v>
      </c>
      <c r="B25451" t="s">
        <v>499</v>
      </c>
      <c r="C25451">
        <v>562.88628999999901</v>
      </c>
      <c r="D25451">
        <v>99.100455999999994</v>
      </c>
    </row>
    <row r="25452" spans="1:4" x14ac:dyDescent="0.3">
      <c r="A25452" s="1" t="s">
        <v>496</v>
      </c>
      <c r="B25452" t="s">
        <v>499</v>
      </c>
      <c r="C25452">
        <v>551.09356999999898</v>
      </c>
      <c r="D25452">
        <v>103.36591</v>
      </c>
    </row>
    <row r="25453" spans="1:4" x14ac:dyDescent="0.3">
      <c r="A25453" s="1" t="s">
        <v>496</v>
      </c>
      <c r="B25453" t="s">
        <v>499</v>
      </c>
      <c r="C25453">
        <v>530.01723999999899</v>
      </c>
      <c r="D25453">
        <v>110.14045</v>
      </c>
    </row>
    <row r="25454" spans="1:4" x14ac:dyDescent="0.3">
      <c r="A25454" s="1" t="s">
        <v>496</v>
      </c>
      <c r="B25454" t="s">
        <v>499</v>
      </c>
      <c r="C25454">
        <v>518.47541999999896</v>
      </c>
      <c r="D25454">
        <v>112.64954</v>
      </c>
    </row>
    <row r="25455" spans="1:4" x14ac:dyDescent="0.3">
      <c r="A25455" s="1" t="s">
        <v>496</v>
      </c>
      <c r="B25455" t="s">
        <v>499</v>
      </c>
      <c r="C25455">
        <v>494.13727999999901</v>
      </c>
      <c r="D25455">
        <v>117.29136</v>
      </c>
    </row>
    <row r="25456" spans="1:4" x14ac:dyDescent="0.3">
      <c r="A25456" s="1" t="s">
        <v>496</v>
      </c>
      <c r="B25456" t="s">
        <v>500</v>
      </c>
      <c r="C25456">
        <v>733.78944999999999</v>
      </c>
      <c r="D25456">
        <v>56.079025000000001</v>
      </c>
    </row>
    <row r="25457" spans="1:4" x14ac:dyDescent="0.3">
      <c r="A25457" s="1" t="s">
        <v>496</v>
      </c>
      <c r="B25457" t="s">
        <v>500</v>
      </c>
      <c r="C25457">
        <v>715.22217999999998</v>
      </c>
      <c r="D25457">
        <v>58.211754999999997</v>
      </c>
    </row>
    <row r="25458" spans="1:4" x14ac:dyDescent="0.3">
      <c r="A25458" s="1" t="s">
        <v>496</v>
      </c>
      <c r="B25458" t="s">
        <v>500</v>
      </c>
      <c r="C25458">
        <v>702.67674999999997</v>
      </c>
      <c r="D25458">
        <v>59.968114999999997</v>
      </c>
    </row>
    <row r="25459" spans="1:4" x14ac:dyDescent="0.3">
      <c r="A25459" s="1" t="s">
        <v>496</v>
      </c>
      <c r="B25459" t="s">
        <v>500</v>
      </c>
      <c r="C25459">
        <v>677.585859999999</v>
      </c>
      <c r="D25459">
        <v>63.229925000000001</v>
      </c>
    </row>
    <row r="25460" spans="1:4" x14ac:dyDescent="0.3">
      <c r="A25460" s="1" t="s">
        <v>496</v>
      </c>
      <c r="B25460" t="s">
        <v>500</v>
      </c>
      <c r="C25460">
        <v>665.918579999999</v>
      </c>
      <c r="D25460">
        <v>65.739014999999995</v>
      </c>
    </row>
    <row r="25461" spans="1:4" x14ac:dyDescent="0.3">
      <c r="A25461" s="1" t="s">
        <v>496</v>
      </c>
      <c r="B25461" t="s">
        <v>500</v>
      </c>
      <c r="C25461">
        <v>653.74949999999899</v>
      </c>
      <c r="D25461">
        <v>69.126284999999996</v>
      </c>
    </row>
    <row r="25462" spans="1:4" x14ac:dyDescent="0.3">
      <c r="A25462" s="1" t="s">
        <v>496</v>
      </c>
      <c r="B25462" t="s">
        <v>500</v>
      </c>
      <c r="C25462">
        <v>641.32952999999895</v>
      </c>
      <c r="D25462">
        <v>74.019004999999893</v>
      </c>
    </row>
    <row r="25463" spans="1:4" x14ac:dyDescent="0.3">
      <c r="A25463" s="1" t="s">
        <v>496</v>
      </c>
      <c r="B25463" t="s">
        <v>500</v>
      </c>
      <c r="C25463">
        <v>630.41498999999897</v>
      </c>
      <c r="D25463">
        <v>79.413544999999999</v>
      </c>
    </row>
    <row r="25464" spans="1:4" x14ac:dyDescent="0.3">
      <c r="A25464" s="1" t="s">
        <v>496</v>
      </c>
      <c r="B25464" t="s">
        <v>500</v>
      </c>
      <c r="C25464">
        <v>620.00225999999896</v>
      </c>
      <c r="D25464">
        <v>84.431725</v>
      </c>
    </row>
    <row r="25465" spans="1:4" x14ac:dyDescent="0.3">
      <c r="A25465" s="1" t="s">
        <v>496</v>
      </c>
      <c r="B25465" t="s">
        <v>500</v>
      </c>
      <c r="C25465">
        <v>598.04774999999904</v>
      </c>
      <c r="D25465">
        <v>96.726264999999998</v>
      </c>
    </row>
    <row r="25466" spans="1:4" x14ac:dyDescent="0.3">
      <c r="A25466" s="1" t="s">
        <v>496</v>
      </c>
      <c r="B25466" t="s">
        <v>500</v>
      </c>
      <c r="C25466">
        <v>587.13320999999905</v>
      </c>
      <c r="D25466">
        <v>103.24988999999999</v>
      </c>
    </row>
    <row r="25467" spans="1:4" x14ac:dyDescent="0.3">
      <c r="A25467" s="1" t="s">
        <v>496</v>
      </c>
      <c r="B25467" t="s">
        <v>500</v>
      </c>
      <c r="C25467">
        <v>576.46956999999895</v>
      </c>
      <c r="D25467">
        <v>110.651699999999</v>
      </c>
    </row>
    <row r="25468" spans="1:4" x14ac:dyDescent="0.3">
      <c r="A25468" s="1" t="s">
        <v>496</v>
      </c>
      <c r="B25468" t="s">
        <v>500</v>
      </c>
      <c r="C25468">
        <v>566.18230999999901</v>
      </c>
      <c r="D25468">
        <v>117.300789999999</v>
      </c>
    </row>
    <row r="25469" spans="1:4" x14ac:dyDescent="0.3">
      <c r="A25469" s="1" t="s">
        <v>496</v>
      </c>
      <c r="B25469" t="s">
        <v>500</v>
      </c>
      <c r="C25469">
        <v>556.27140999999995</v>
      </c>
      <c r="D25469">
        <v>123.44806</v>
      </c>
    </row>
    <row r="25470" spans="1:4" x14ac:dyDescent="0.3">
      <c r="A25470" s="1" t="s">
        <v>496</v>
      </c>
      <c r="B25470" t="s">
        <v>500</v>
      </c>
      <c r="C25470">
        <v>547.23869999999999</v>
      </c>
      <c r="D25470">
        <v>128.08986999999999</v>
      </c>
    </row>
    <row r="25471" spans="1:4" x14ac:dyDescent="0.3">
      <c r="A25471" s="1" t="s">
        <v>496</v>
      </c>
      <c r="B25471" t="s">
        <v>500</v>
      </c>
      <c r="C25471">
        <v>538.58235000000002</v>
      </c>
      <c r="D25471">
        <v>132.35531999999901</v>
      </c>
    </row>
    <row r="25472" spans="1:4" x14ac:dyDescent="0.3">
      <c r="A25472" s="1" t="s">
        <v>496</v>
      </c>
      <c r="B25472" t="s">
        <v>500</v>
      </c>
      <c r="C25472">
        <v>532.93687999999997</v>
      </c>
      <c r="D25472">
        <v>134.23713999999899</v>
      </c>
    </row>
    <row r="25473" spans="1:4" x14ac:dyDescent="0.3">
      <c r="A25473" s="1" t="s">
        <v>496</v>
      </c>
      <c r="B25473" t="s">
        <v>500</v>
      </c>
      <c r="C25473">
        <v>520.89325999999903</v>
      </c>
      <c r="D25473">
        <v>137.62440999999899</v>
      </c>
    </row>
    <row r="25474" spans="1:4" x14ac:dyDescent="0.3">
      <c r="A25474" s="1" t="s">
        <v>496</v>
      </c>
      <c r="B25474" t="s">
        <v>500</v>
      </c>
      <c r="C25474">
        <v>508.97510999999901</v>
      </c>
      <c r="D25474">
        <v>140.258949999999</v>
      </c>
    </row>
    <row r="25475" spans="1:4" x14ac:dyDescent="0.3">
      <c r="A25475" s="1" t="s">
        <v>496</v>
      </c>
      <c r="B25475" t="s">
        <v>500</v>
      </c>
      <c r="C25475">
        <v>493.795109999999</v>
      </c>
      <c r="D25475">
        <v>142.76803999999899</v>
      </c>
    </row>
    <row r="25476" spans="1:4" x14ac:dyDescent="0.3">
      <c r="A25476" s="1" t="s">
        <v>496</v>
      </c>
      <c r="B25476">
        <v>82</v>
      </c>
      <c r="C25476">
        <v>190.21995999999999</v>
      </c>
      <c r="D25476">
        <v>324.68151999999998</v>
      </c>
    </row>
    <row r="25477" spans="1:4" x14ac:dyDescent="0.3">
      <c r="A25477" s="1" t="s">
        <v>496</v>
      </c>
      <c r="B25477">
        <v>82</v>
      </c>
      <c r="C25477">
        <v>176.67087999999899</v>
      </c>
      <c r="D25477">
        <v>325.43422999999899</v>
      </c>
    </row>
    <row r="25478" spans="1:4" x14ac:dyDescent="0.3">
      <c r="A25478" s="1" t="s">
        <v>496</v>
      </c>
      <c r="B25478">
        <v>82</v>
      </c>
      <c r="C25478">
        <v>163.12180999999899</v>
      </c>
      <c r="D25478">
        <v>327.19058999999902</v>
      </c>
    </row>
    <row r="25479" spans="1:4" x14ac:dyDescent="0.3">
      <c r="A25479" s="1" t="s">
        <v>496</v>
      </c>
      <c r="B25479">
        <v>82</v>
      </c>
      <c r="C25479">
        <v>151.07817999999901</v>
      </c>
      <c r="D25479">
        <v>327.44148999999902</v>
      </c>
    </row>
    <row r="25480" spans="1:4" x14ac:dyDescent="0.3">
      <c r="A25480" s="1" t="s">
        <v>496</v>
      </c>
      <c r="B25480">
        <v>82</v>
      </c>
      <c r="C25480">
        <v>139.28545999999901</v>
      </c>
      <c r="D25480">
        <v>327.94332999999898</v>
      </c>
    </row>
    <row r="25481" spans="1:4" x14ac:dyDescent="0.3">
      <c r="A25481" s="1" t="s">
        <v>496</v>
      </c>
      <c r="B25481">
        <v>82</v>
      </c>
      <c r="C25481">
        <v>130.503649999999</v>
      </c>
      <c r="D25481">
        <v>329.95058999999901</v>
      </c>
    </row>
    <row r="25482" spans="1:4" x14ac:dyDescent="0.3">
      <c r="A25482" s="1" t="s">
        <v>496</v>
      </c>
      <c r="B25482">
        <v>82</v>
      </c>
      <c r="C25482">
        <v>108.925489999999</v>
      </c>
      <c r="D25482">
        <v>340.73965999999899</v>
      </c>
    </row>
    <row r="25483" spans="1:4" x14ac:dyDescent="0.3">
      <c r="A25483" s="1" t="s">
        <v>496</v>
      </c>
      <c r="B25483">
        <v>82</v>
      </c>
      <c r="C25483">
        <v>85.841882999999896</v>
      </c>
      <c r="D25483">
        <v>354.53966999999898</v>
      </c>
    </row>
    <row r="25484" spans="1:4" x14ac:dyDescent="0.3">
      <c r="A25484" s="1" t="s">
        <v>496</v>
      </c>
      <c r="B25484">
        <v>82</v>
      </c>
      <c r="C25484">
        <v>68.529172999999901</v>
      </c>
      <c r="D25484">
        <v>362.06692999999899</v>
      </c>
    </row>
    <row r="25485" spans="1:4" x14ac:dyDescent="0.3">
      <c r="A25485" s="1" t="s">
        <v>496</v>
      </c>
      <c r="B25485">
        <v>82</v>
      </c>
      <c r="C25485">
        <v>59.747362999999901</v>
      </c>
      <c r="D25485">
        <v>364.82692999999898</v>
      </c>
    </row>
    <row r="25486" spans="1:4" x14ac:dyDescent="0.3">
      <c r="A25486" s="1" t="s">
        <v>496</v>
      </c>
      <c r="B25486">
        <v>82</v>
      </c>
      <c r="C25486">
        <v>49.961912999999903</v>
      </c>
      <c r="D25486">
        <v>366.83418999999901</v>
      </c>
    </row>
    <row r="25487" spans="1:4" x14ac:dyDescent="0.3">
      <c r="A25487" s="1" t="s">
        <v>496</v>
      </c>
      <c r="B25487">
        <v>82</v>
      </c>
      <c r="C25487">
        <v>41.681922999999898</v>
      </c>
      <c r="D25487">
        <v>369.343289999999</v>
      </c>
    </row>
    <row r="25488" spans="1:4" x14ac:dyDescent="0.3">
      <c r="A25488" s="1" t="s">
        <v>496</v>
      </c>
      <c r="B25488">
        <v>80</v>
      </c>
      <c r="C25488">
        <v>132.49153999999999</v>
      </c>
      <c r="D25488">
        <v>374.60861999999997</v>
      </c>
    </row>
    <row r="25489" spans="1:4" x14ac:dyDescent="0.3">
      <c r="A25489" s="1" t="s">
        <v>496</v>
      </c>
      <c r="B25489">
        <v>80</v>
      </c>
      <c r="C25489">
        <v>120.197009999999</v>
      </c>
      <c r="D25489">
        <v>375.863169999999</v>
      </c>
    </row>
    <row r="25490" spans="1:4" x14ac:dyDescent="0.3">
      <c r="A25490" s="1" t="s">
        <v>496</v>
      </c>
      <c r="B25490">
        <v>80</v>
      </c>
      <c r="C25490">
        <v>107.400649999999</v>
      </c>
      <c r="D25490">
        <v>377.87042999999898</v>
      </c>
    </row>
    <row r="25491" spans="1:4" x14ac:dyDescent="0.3">
      <c r="A25491" s="1" t="s">
        <v>496</v>
      </c>
      <c r="B25491">
        <v>80</v>
      </c>
      <c r="C25491">
        <v>94.855207999999905</v>
      </c>
      <c r="D25491">
        <v>380.12861999999899</v>
      </c>
    </row>
    <row r="25492" spans="1:4" x14ac:dyDescent="0.3">
      <c r="A25492" s="1" t="s">
        <v>496</v>
      </c>
      <c r="B25492">
        <v>80</v>
      </c>
      <c r="C25492">
        <v>83.062497999999906</v>
      </c>
      <c r="D25492">
        <v>385.39771999999903</v>
      </c>
    </row>
    <row r="25493" spans="1:4" x14ac:dyDescent="0.3">
      <c r="A25493" s="1" t="s">
        <v>496</v>
      </c>
      <c r="B25493">
        <v>80</v>
      </c>
      <c r="C25493">
        <v>61.735237999999903</v>
      </c>
      <c r="D25493">
        <v>396.43769999999898</v>
      </c>
    </row>
    <row r="25494" spans="1:4" x14ac:dyDescent="0.3">
      <c r="A25494" s="1" t="s">
        <v>496</v>
      </c>
      <c r="B25494">
        <v>80</v>
      </c>
      <c r="C25494">
        <v>42.164347999999997</v>
      </c>
      <c r="D25494">
        <v>406.22314999999998</v>
      </c>
    </row>
    <row r="25495" spans="1:4" x14ac:dyDescent="0.3">
      <c r="A25495" s="1" t="s">
        <v>496</v>
      </c>
      <c r="B25495">
        <v>80</v>
      </c>
      <c r="C25495">
        <v>30.3716329999999</v>
      </c>
      <c r="D25495">
        <v>410.73951</v>
      </c>
    </row>
    <row r="25496" spans="1:4" x14ac:dyDescent="0.3">
      <c r="A25496" s="1" t="s">
        <v>496</v>
      </c>
      <c r="B25496">
        <v>80</v>
      </c>
      <c r="C25496">
        <v>24.8516429999999</v>
      </c>
      <c r="D25496">
        <v>411.99403000000001</v>
      </c>
    </row>
    <row r="25497" spans="1:4" x14ac:dyDescent="0.3">
      <c r="A25497" s="1" t="s">
        <v>496</v>
      </c>
      <c r="B25497">
        <v>80</v>
      </c>
      <c r="C25497">
        <v>20.586192999999898</v>
      </c>
      <c r="D25497">
        <v>412.99768</v>
      </c>
    </row>
    <row r="25498" spans="1:4" x14ac:dyDescent="0.3">
      <c r="A25498" s="1" t="s">
        <v>496</v>
      </c>
      <c r="B25498">
        <v>80</v>
      </c>
      <c r="C25498">
        <v>6.28438259999999</v>
      </c>
      <c r="D25498">
        <v>415.75767999999999</v>
      </c>
    </row>
    <row r="25499" spans="1:4" x14ac:dyDescent="0.3">
      <c r="A25499" s="1" t="s">
        <v>529</v>
      </c>
      <c r="B25499" t="s">
        <v>530</v>
      </c>
      <c r="C25499">
        <v>103.09444999999999</v>
      </c>
      <c r="D25499">
        <v>41.518163999999999</v>
      </c>
    </row>
    <row r="25500" spans="1:4" x14ac:dyDescent="0.3">
      <c r="A25500" s="1" t="s">
        <v>529</v>
      </c>
      <c r="B25500" t="s">
        <v>530</v>
      </c>
      <c r="C25500">
        <v>96.839832000000001</v>
      </c>
      <c r="D25500">
        <v>41.445803999999903</v>
      </c>
    </row>
    <row r="25501" spans="1:4" x14ac:dyDescent="0.3">
      <c r="A25501" s="1" t="s">
        <v>529</v>
      </c>
      <c r="B25501" t="s">
        <v>530</v>
      </c>
      <c r="C25501">
        <v>90.659032999999994</v>
      </c>
      <c r="D25501">
        <v>41.959227999999896</v>
      </c>
    </row>
    <row r="25502" spans="1:4" x14ac:dyDescent="0.3">
      <c r="A25502" s="1" t="s">
        <v>529</v>
      </c>
      <c r="B25502" t="s">
        <v>530</v>
      </c>
      <c r="C25502">
        <v>87.077963999999994</v>
      </c>
      <c r="D25502">
        <v>42.842076999999897</v>
      </c>
    </row>
    <row r="25503" spans="1:4" x14ac:dyDescent="0.3">
      <c r="A25503" s="1" t="s">
        <v>529</v>
      </c>
      <c r="B25503" t="s">
        <v>530</v>
      </c>
      <c r="C25503">
        <v>83.779866999999996</v>
      </c>
      <c r="D25503">
        <v>44.428584999999998</v>
      </c>
    </row>
    <row r="25504" spans="1:4" x14ac:dyDescent="0.3">
      <c r="A25504" s="1" t="s">
        <v>529</v>
      </c>
      <c r="B25504" t="s">
        <v>530</v>
      </c>
      <c r="C25504">
        <v>82.973118999999997</v>
      </c>
      <c r="D25504">
        <v>44.983052000000001</v>
      </c>
    </row>
    <row r="25505" spans="1:4" x14ac:dyDescent="0.3">
      <c r="A25505" s="1" t="s">
        <v>529</v>
      </c>
      <c r="B25505" t="s">
        <v>530</v>
      </c>
      <c r="C25505">
        <v>82.192366999999905</v>
      </c>
      <c r="D25505">
        <v>45.575023999999999</v>
      </c>
    </row>
    <row r="25506" spans="1:4" x14ac:dyDescent="0.3">
      <c r="A25506" s="1" t="s">
        <v>529</v>
      </c>
      <c r="B25506" t="s">
        <v>530</v>
      </c>
      <c r="C25506">
        <v>79.568295999999904</v>
      </c>
      <c r="D25506">
        <v>48.067464999999999</v>
      </c>
    </row>
    <row r="25507" spans="1:4" x14ac:dyDescent="0.3">
      <c r="A25507" s="1" t="s">
        <v>529</v>
      </c>
      <c r="B25507" t="s">
        <v>530</v>
      </c>
      <c r="C25507">
        <v>77.1652839999999</v>
      </c>
      <c r="D25507">
        <v>50.778585</v>
      </c>
    </row>
    <row r="25508" spans="1:4" x14ac:dyDescent="0.3">
      <c r="A25508" s="1" t="s">
        <v>529</v>
      </c>
      <c r="B25508" t="s">
        <v>530</v>
      </c>
      <c r="C25508">
        <v>74.518193999999895</v>
      </c>
      <c r="D25508">
        <v>54.058194</v>
      </c>
    </row>
    <row r="25509" spans="1:4" x14ac:dyDescent="0.3">
      <c r="A25509" s="1" t="s">
        <v>529</v>
      </c>
      <c r="B25509" t="s">
        <v>530</v>
      </c>
      <c r="C25509">
        <v>72.050093999999902</v>
      </c>
      <c r="D25509">
        <v>57.393168000000003</v>
      </c>
    </row>
    <row r="25510" spans="1:4" x14ac:dyDescent="0.3">
      <c r="A25510" s="1" t="s">
        <v>529</v>
      </c>
      <c r="B25510" t="s">
        <v>530</v>
      </c>
      <c r="C25510">
        <v>70.948467999999906</v>
      </c>
      <c r="D25510">
        <v>58.837164999999999</v>
      </c>
    </row>
    <row r="25511" spans="1:4" x14ac:dyDescent="0.3">
      <c r="A25511" s="1" t="s">
        <v>529</v>
      </c>
      <c r="B25511" t="s">
        <v>530</v>
      </c>
      <c r="C25511">
        <v>69.756949999999904</v>
      </c>
      <c r="D25511">
        <v>60.303584999999998</v>
      </c>
    </row>
    <row r="25512" spans="1:4" x14ac:dyDescent="0.3">
      <c r="A25512" s="1" t="s">
        <v>529</v>
      </c>
      <c r="B25512" t="s">
        <v>530</v>
      </c>
      <c r="C25512">
        <v>65.857983999999902</v>
      </c>
      <c r="D25512">
        <v>64.501132999999996</v>
      </c>
    </row>
    <row r="25513" spans="1:4" x14ac:dyDescent="0.3">
      <c r="A25513" s="1" t="s">
        <v>529</v>
      </c>
      <c r="B25513" t="s">
        <v>530</v>
      </c>
      <c r="C25513">
        <v>61.2902839999999</v>
      </c>
      <c r="D25513">
        <v>67.932316</v>
      </c>
    </row>
    <row r="25514" spans="1:4" x14ac:dyDescent="0.3">
      <c r="A25514" s="1" t="s">
        <v>529</v>
      </c>
      <c r="B25514" t="s">
        <v>530</v>
      </c>
      <c r="C25514">
        <v>57.560286999999903</v>
      </c>
      <c r="D25514">
        <v>69.751756</v>
      </c>
    </row>
    <row r="25515" spans="1:4" x14ac:dyDescent="0.3">
      <c r="A25515" s="1" t="s">
        <v>529</v>
      </c>
      <c r="B25515" t="s">
        <v>530</v>
      </c>
      <c r="C25515">
        <v>53.617366999999902</v>
      </c>
      <c r="D25515">
        <v>71.063395</v>
      </c>
    </row>
    <row r="25516" spans="1:4" x14ac:dyDescent="0.3">
      <c r="A25516" s="1" t="s">
        <v>529</v>
      </c>
      <c r="B25516" t="s">
        <v>530</v>
      </c>
      <c r="C25516">
        <v>51.641425999999903</v>
      </c>
      <c r="D25516">
        <v>71.305719999999994</v>
      </c>
    </row>
    <row r="25517" spans="1:4" x14ac:dyDescent="0.3">
      <c r="A25517" s="1" t="s">
        <v>529</v>
      </c>
      <c r="B25517" t="s">
        <v>530</v>
      </c>
      <c r="C25517">
        <v>49.648616999999902</v>
      </c>
      <c r="D25517">
        <v>71.416084999999995</v>
      </c>
    </row>
    <row r="25518" spans="1:4" x14ac:dyDescent="0.3">
      <c r="A25518" s="1" t="s">
        <v>529</v>
      </c>
      <c r="B25518" t="s">
        <v>530</v>
      </c>
      <c r="C25518">
        <v>44.7595799999999</v>
      </c>
      <c r="D25518">
        <v>71.944655999999995</v>
      </c>
    </row>
    <row r="25519" spans="1:4" x14ac:dyDescent="0.3">
      <c r="A25519" s="1" t="s">
        <v>529</v>
      </c>
      <c r="B25519" t="s">
        <v>530</v>
      </c>
      <c r="C25519">
        <v>39.859033999999902</v>
      </c>
      <c r="D25519">
        <v>72.474418</v>
      </c>
    </row>
    <row r="25520" spans="1:4" x14ac:dyDescent="0.3">
      <c r="A25520" s="1" t="s">
        <v>529</v>
      </c>
      <c r="B25520" t="s">
        <v>530</v>
      </c>
      <c r="C25520">
        <v>38.400848999999901</v>
      </c>
      <c r="D25520">
        <v>72.474714000000006</v>
      </c>
    </row>
    <row r="25521" spans="1:4" x14ac:dyDescent="0.3">
      <c r="A25521" s="1" t="s">
        <v>529</v>
      </c>
      <c r="B25521" t="s">
        <v>530</v>
      </c>
      <c r="C25521">
        <v>36.948616999999899</v>
      </c>
      <c r="D25521">
        <v>72.474418</v>
      </c>
    </row>
    <row r="25522" spans="1:4" x14ac:dyDescent="0.3">
      <c r="A25522" s="1" t="s">
        <v>529</v>
      </c>
      <c r="B25522" t="s">
        <v>530</v>
      </c>
      <c r="C25522">
        <v>30.874015999999902</v>
      </c>
      <c r="D25522">
        <v>73.134884</v>
      </c>
    </row>
    <row r="25523" spans="1:4" x14ac:dyDescent="0.3">
      <c r="A25523" s="1" t="s">
        <v>529</v>
      </c>
      <c r="B25523" t="s">
        <v>530</v>
      </c>
      <c r="C25523">
        <v>24.777783999999901</v>
      </c>
      <c r="D25523">
        <v>73.797335000000004</v>
      </c>
    </row>
    <row r="25524" spans="1:4" x14ac:dyDescent="0.3">
      <c r="A25524" s="1" t="s">
        <v>529</v>
      </c>
      <c r="B25524" t="s">
        <v>530</v>
      </c>
      <c r="C25524">
        <v>22.5219799999999</v>
      </c>
      <c r="D25524">
        <v>73.912265000000005</v>
      </c>
    </row>
    <row r="25525" spans="1:4" x14ac:dyDescent="0.3">
      <c r="A25525" s="1" t="s">
        <v>529</v>
      </c>
      <c r="B25525" t="s">
        <v>530</v>
      </c>
      <c r="C25525">
        <v>20.2798669999999</v>
      </c>
      <c r="D25525">
        <v>74.061918000000006</v>
      </c>
    </row>
    <row r="25526" spans="1:4" x14ac:dyDescent="0.3">
      <c r="A25526" s="1" t="s">
        <v>529</v>
      </c>
      <c r="B25526" t="s">
        <v>530</v>
      </c>
      <c r="C25526">
        <v>19.749410999999899</v>
      </c>
      <c r="D25526">
        <v>74.066518000000002</v>
      </c>
    </row>
    <row r="25527" spans="1:4" x14ac:dyDescent="0.3">
      <c r="A25527" s="1" t="s">
        <v>529</v>
      </c>
      <c r="B25527" t="s">
        <v>530</v>
      </c>
      <c r="C25527">
        <v>19.221533999999899</v>
      </c>
      <c r="D25527">
        <v>74.061918000000006</v>
      </c>
    </row>
    <row r="25528" spans="1:4" x14ac:dyDescent="0.3">
      <c r="A25528" s="1" t="s">
        <v>529</v>
      </c>
      <c r="B25528" t="s">
        <v>530</v>
      </c>
      <c r="C25528">
        <v>18.6921689999999</v>
      </c>
      <c r="D25528">
        <v>74.167653000000001</v>
      </c>
    </row>
    <row r="25529" spans="1:4" x14ac:dyDescent="0.3">
      <c r="A25529" s="1" t="s">
        <v>529</v>
      </c>
      <c r="B25529" t="s">
        <v>530</v>
      </c>
      <c r="C25529">
        <v>18.163200999999901</v>
      </c>
      <c r="D25529">
        <v>74.282315999999994</v>
      </c>
    </row>
    <row r="25530" spans="1:4" x14ac:dyDescent="0.3">
      <c r="A25530" s="1" t="s">
        <v>529</v>
      </c>
      <c r="B25530" t="s">
        <v>530</v>
      </c>
      <c r="C25530">
        <v>13.9410799999999</v>
      </c>
      <c r="D25530">
        <v>74.702342000000002</v>
      </c>
    </row>
    <row r="25531" spans="1:4" x14ac:dyDescent="0.3">
      <c r="A25531" s="1" t="s">
        <v>529</v>
      </c>
      <c r="B25531" t="s">
        <v>530</v>
      </c>
      <c r="C25531">
        <v>9.6965380999999695</v>
      </c>
      <c r="D25531">
        <v>74.855667999999994</v>
      </c>
    </row>
    <row r="25532" spans="1:4" x14ac:dyDescent="0.3">
      <c r="A25532" s="1" t="s">
        <v>529</v>
      </c>
      <c r="B25532" t="s">
        <v>531</v>
      </c>
      <c r="C25532">
        <v>121.35641</v>
      </c>
      <c r="D25532">
        <v>84.042674000000005</v>
      </c>
    </row>
    <row r="25533" spans="1:4" x14ac:dyDescent="0.3">
      <c r="A25533" s="1" t="s">
        <v>529</v>
      </c>
      <c r="B25533" t="s">
        <v>531</v>
      </c>
      <c r="C25533">
        <v>118.04912</v>
      </c>
      <c r="D25533">
        <v>84.042674000000005</v>
      </c>
    </row>
    <row r="25534" spans="1:4" x14ac:dyDescent="0.3">
      <c r="A25534" s="1" t="s">
        <v>529</v>
      </c>
      <c r="B25534" t="s">
        <v>531</v>
      </c>
      <c r="C25534">
        <v>114.74182999999999</v>
      </c>
      <c r="D25534">
        <v>84.042674000000005</v>
      </c>
    </row>
    <row r="25535" spans="1:4" x14ac:dyDescent="0.3">
      <c r="A25535" s="1" t="s">
        <v>529</v>
      </c>
      <c r="B25535" t="s">
        <v>531</v>
      </c>
      <c r="C25535">
        <v>114.08037</v>
      </c>
      <c r="D25535">
        <v>84.042674000000005</v>
      </c>
    </row>
    <row r="25536" spans="1:4" x14ac:dyDescent="0.3">
      <c r="A25536" s="1" t="s">
        <v>529</v>
      </c>
      <c r="B25536" t="s">
        <v>531</v>
      </c>
      <c r="C25536">
        <v>113.41891</v>
      </c>
      <c r="D25536">
        <v>84.042674000000005</v>
      </c>
    </row>
    <row r="25537" spans="1:4" x14ac:dyDescent="0.3">
      <c r="A25537" s="1" t="s">
        <v>529</v>
      </c>
      <c r="B25537" t="s">
        <v>531</v>
      </c>
      <c r="C25537">
        <v>112.62515999999999</v>
      </c>
      <c r="D25537">
        <v>84.174964000000003</v>
      </c>
    </row>
    <row r="25538" spans="1:4" x14ac:dyDescent="0.3">
      <c r="A25538" s="1" t="s">
        <v>529</v>
      </c>
      <c r="B25538" t="s">
        <v>531</v>
      </c>
      <c r="C25538">
        <v>111.831409999999</v>
      </c>
      <c r="D25538">
        <v>84.307264000000004</v>
      </c>
    </row>
    <row r="25539" spans="1:4" x14ac:dyDescent="0.3">
      <c r="A25539" s="1" t="s">
        <v>529</v>
      </c>
      <c r="B25539" t="s">
        <v>531</v>
      </c>
      <c r="C25539">
        <v>110.77307999999999</v>
      </c>
      <c r="D25539">
        <v>84.307264000000004</v>
      </c>
    </row>
    <row r="25540" spans="1:4" x14ac:dyDescent="0.3">
      <c r="A25540" s="1" t="s">
        <v>529</v>
      </c>
      <c r="B25540" t="s">
        <v>531</v>
      </c>
      <c r="C25540">
        <v>109.71475</v>
      </c>
      <c r="D25540">
        <v>84.307264000000004</v>
      </c>
    </row>
    <row r="25541" spans="1:4" x14ac:dyDescent="0.3">
      <c r="A25541" s="1" t="s">
        <v>529</v>
      </c>
      <c r="B25541" t="s">
        <v>531</v>
      </c>
      <c r="C25541">
        <v>108.52412</v>
      </c>
      <c r="D25541">
        <v>84.439554000000001</v>
      </c>
    </row>
    <row r="25542" spans="1:4" x14ac:dyDescent="0.3">
      <c r="A25542" s="1" t="s">
        <v>529</v>
      </c>
      <c r="B25542" t="s">
        <v>531</v>
      </c>
      <c r="C25542">
        <v>107.3335</v>
      </c>
      <c r="D25542">
        <v>84.571843999999999</v>
      </c>
    </row>
    <row r="25543" spans="1:4" x14ac:dyDescent="0.3">
      <c r="A25543" s="1" t="s">
        <v>529</v>
      </c>
      <c r="B25543" t="s">
        <v>531</v>
      </c>
      <c r="C25543">
        <v>106.67204</v>
      </c>
      <c r="D25543">
        <v>84.571843999999999</v>
      </c>
    </row>
    <row r="25544" spans="1:4" x14ac:dyDescent="0.3">
      <c r="A25544" s="1" t="s">
        <v>529</v>
      </c>
      <c r="B25544" t="s">
        <v>531</v>
      </c>
      <c r="C25544">
        <v>106.010579999999</v>
      </c>
      <c r="D25544">
        <v>84.571843999999999</v>
      </c>
    </row>
    <row r="25545" spans="1:4" x14ac:dyDescent="0.3">
      <c r="A25545" s="1" t="s">
        <v>529</v>
      </c>
      <c r="B25545" t="s">
        <v>531</v>
      </c>
      <c r="C25545">
        <v>105.084539999999</v>
      </c>
      <c r="D25545">
        <v>84.792373999999995</v>
      </c>
    </row>
    <row r="25546" spans="1:4" x14ac:dyDescent="0.3">
      <c r="A25546" s="1" t="s">
        <v>529</v>
      </c>
      <c r="B25546" t="s">
        <v>531</v>
      </c>
      <c r="C25546">
        <v>104.15849999999899</v>
      </c>
      <c r="D25546">
        <v>85.012903999999907</v>
      </c>
    </row>
    <row r="25547" spans="1:4" x14ac:dyDescent="0.3">
      <c r="A25547" s="1" t="s">
        <v>529</v>
      </c>
      <c r="B25547" t="s">
        <v>531</v>
      </c>
      <c r="C25547">
        <v>103.10015999999899</v>
      </c>
      <c r="D25547">
        <v>85.056903999999903</v>
      </c>
    </row>
    <row r="25548" spans="1:4" x14ac:dyDescent="0.3">
      <c r="A25548" s="1" t="s">
        <v>529</v>
      </c>
      <c r="B25548" t="s">
        <v>531</v>
      </c>
      <c r="C25548">
        <v>102.041829999999</v>
      </c>
      <c r="D25548">
        <v>85.1009039999999</v>
      </c>
    </row>
    <row r="25549" spans="1:4" x14ac:dyDescent="0.3">
      <c r="A25549" s="1" t="s">
        <v>529</v>
      </c>
      <c r="B25549" t="s">
        <v>531</v>
      </c>
      <c r="C25549">
        <v>98.734537999999901</v>
      </c>
      <c r="D25549">
        <v>85.718303999999904</v>
      </c>
    </row>
    <row r="25550" spans="1:4" x14ac:dyDescent="0.3">
      <c r="A25550" s="1" t="s">
        <v>529</v>
      </c>
      <c r="B25550" t="s">
        <v>531</v>
      </c>
      <c r="C25550">
        <v>95.427245999999897</v>
      </c>
      <c r="D25550">
        <v>86.335713999999996</v>
      </c>
    </row>
    <row r="25551" spans="1:4" x14ac:dyDescent="0.3">
      <c r="A25551" s="1" t="s">
        <v>529</v>
      </c>
      <c r="B25551" t="s">
        <v>531</v>
      </c>
      <c r="C25551">
        <v>93.310579999999902</v>
      </c>
      <c r="D25551">
        <v>86.732584000000003</v>
      </c>
    </row>
    <row r="25552" spans="1:4" x14ac:dyDescent="0.3">
      <c r="A25552" s="1" t="s">
        <v>529</v>
      </c>
      <c r="B25552" t="s">
        <v>531</v>
      </c>
      <c r="C25552">
        <v>91.193912999999895</v>
      </c>
      <c r="D25552">
        <v>87.129463999999999</v>
      </c>
    </row>
    <row r="25553" spans="1:4" x14ac:dyDescent="0.3">
      <c r="A25553" s="1" t="s">
        <v>529</v>
      </c>
      <c r="B25553" t="s">
        <v>531</v>
      </c>
      <c r="C25553">
        <v>90.135578999999893</v>
      </c>
      <c r="D25553">
        <v>87.548293999999999</v>
      </c>
    </row>
    <row r="25554" spans="1:4" x14ac:dyDescent="0.3">
      <c r="A25554" s="1" t="s">
        <v>529</v>
      </c>
      <c r="B25554" t="s">
        <v>531</v>
      </c>
      <c r="C25554">
        <v>89.077245999999903</v>
      </c>
      <c r="D25554">
        <v>87.967134000000001</v>
      </c>
    </row>
    <row r="25555" spans="1:4" x14ac:dyDescent="0.3">
      <c r="A25555" s="1" t="s">
        <v>529</v>
      </c>
      <c r="B25555" t="s">
        <v>531</v>
      </c>
      <c r="C25555">
        <v>88.548079999999899</v>
      </c>
      <c r="D25555">
        <v>88.143603999999996</v>
      </c>
    </row>
    <row r="25556" spans="1:4" x14ac:dyDescent="0.3">
      <c r="A25556" s="1" t="s">
        <v>529</v>
      </c>
      <c r="B25556" t="s">
        <v>531</v>
      </c>
      <c r="C25556">
        <v>88.018912999999898</v>
      </c>
      <c r="D25556">
        <v>88.320083999999994</v>
      </c>
    </row>
    <row r="25557" spans="1:4" x14ac:dyDescent="0.3">
      <c r="A25557" s="1" t="s">
        <v>529</v>
      </c>
      <c r="B25557" t="s">
        <v>531</v>
      </c>
      <c r="C25557">
        <v>86.695996999999906</v>
      </c>
      <c r="D25557">
        <v>88.738913999999994</v>
      </c>
    </row>
    <row r="25558" spans="1:4" x14ac:dyDescent="0.3">
      <c r="A25558" s="1" t="s">
        <v>529</v>
      </c>
      <c r="B25558" t="s">
        <v>531</v>
      </c>
      <c r="C25558">
        <v>85.373079999999902</v>
      </c>
      <c r="D25558">
        <v>89.157753999999997</v>
      </c>
    </row>
    <row r="25559" spans="1:4" x14ac:dyDescent="0.3">
      <c r="A25559" s="1" t="s">
        <v>529</v>
      </c>
      <c r="B25559" t="s">
        <v>531</v>
      </c>
      <c r="C25559">
        <v>84.447037999999907</v>
      </c>
      <c r="D25559">
        <v>89.488484</v>
      </c>
    </row>
    <row r="25560" spans="1:4" x14ac:dyDescent="0.3">
      <c r="A25560" s="1" t="s">
        <v>529</v>
      </c>
      <c r="B25560" t="s">
        <v>531</v>
      </c>
      <c r="C25560">
        <v>83.520995999999897</v>
      </c>
      <c r="D25560">
        <v>89.819214000000002</v>
      </c>
    </row>
    <row r="25561" spans="1:4" x14ac:dyDescent="0.3">
      <c r="A25561" s="1" t="s">
        <v>529</v>
      </c>
      <c r="B25561" t="s">
        <v>531</v>
      </c>
      <c r="C25561">
        <v>81.139745999999903</v>
      </c>
      <c r="D25561">
        <v>90.921734000000001</v>
      </c>
    </row>
    <row r="25562" spans="1:4" x14ac:dyDescent="0.3">
      <c r="A25562" s="1" t="s">
        <v>529</v>
      </c>
      <c r="B25562" t="s">
        <v>531</v>
      </c>
      <c r="C25562">
        <v>78.758495999999894</v>
      </c>
      <c r="D25562">
        <v>92.024253999999999</v>
      </c>
    </row>
    <row r="25563" spans="1:4" x14ac:dyDescent="0.3">
      <c r="A25563" s="1" t="s">
        <v>529</v>
      </c>
      <c r="B25563" t="s">
        <v>531</v>
      </c>
      <c r="C25563">
        <v>75.186620999999903</v>
      </c>
      <c r="D25563">
        <v>94.030584000000005</v>
      </c>
    </row>
    <row r="25564" spans="1:4" x14ac:dyDescent="0.3">
      <c r="A25564" s="1" t="s">
        <v>529</v>
      </c>
      <c r="B25564" t="s">
        <v>531</v>
      </c>
      <c r="C25564">
        <v>71.614745999999897</v>
      </c>
      <c r="D25564">
        <v>96.036922000000004</v>
      </c>
    </row>
    <row r="25565" spans="1:4" x14ac:dyDescent="0.3">
      <c r="A25565" s="1" t="s">
        <v>529</v>
      </c>
      <c r="B25565" t="s">
        <v>531</v>
      </c>
      <c r="C25565">
        <v>70.291828999999893</v>
      </c>
      <c r="D25565">
        <v>96.918909999999997</v>
      </c>
    </row>
    <row r="25566" spans="1:4" x14ac:dyDescent="0.3">
      <c r="A25566" s="1" t="s">
        <v>529</v>
      </c>
      <c r="B25566" t="s">
        <v>531</v>
      </c>
      <c r="C25566">
        <v>68.968912999999901</v>
      </c>
      <c r="D25566">
        <v>97.800899000000001</v>
      </c>
    </row>
    <row r="25567" spans="1:4" x14ac:dyDescent="0.3">
      <c r="A25567" s="1" t="s">
        <v>529</v>
      </c>
      <c r="B25567" t="s">
        <v>531</v>
      </c>
      <c r="C25567">
        <v>68.439746999999898</v>
      </c>
      <c r="D25567">
        <v>98.153721000000004</v>
      </c>
    </row>
    <row r="25568" spans="1:4" x14ac:dyDescent="0.3">
      <c r="A25568" s="1" t="s">
        <v>529</v>
      </c>
      <c r="B25568" t="s">
        <v>531</v>
      </c>
      <c r="C25568">
        <v>67.910579999999896</v>
      </c>
      <c r="D25568">
        <v>98.506542999999994</v>
      </c>
    </row>
    <row r="25569" spans="1:4" x14ac:dyDescent="0.3">
      <c r="A25569" s="1" t="s">
        <v>529</v>
      </c>
      <c r="B25569" t="s">
        <v>531</v>
      </c>
      <c r="C25569">
        <v>67.381412999999895</v>
      </c>
      <c r="D25569">
        <v>98.815179000000001</v>
      </c>
    </row>
    <row r="25570" spans="1:4" x14ac:dyDescent="0.3">
      <c r="A25570" s="1" t="s">
        <v>529</v>
      </c>
      <c r="B25570" t="s">
        <v>531</v>
      </c>
      <c r="C25570">
        <v>66.852245999999894</v>
      </c>
      <c r="D25570">
        <v>99.123816000000005</v>
      </c>
    </row>
    <row r="25571" spans="1:4" x14ac:dyDescent="0.3">
      <c r="A25571" s="1" t="s">
        <v>529</v>
      </c>
      <c r="B25571" t="s">
        <v>531</v>
      </c>
      <c r="C25571">
        <v>63.148079999999901</v>
      </c>
      <c r="D25571">
        <v>101.26258</v>
      </c>
    </row>
    <row r="25572" spans="1:4" x14ac:dyDescent="0.3">
      <c r="A25572" s="1" t="s">
        <v>529</v>
      </c>
      <c r="B25572" t="s">
        <v>531</v>
      </c>
      <c r="C25572">
        <v>59.443912999999903</v>
      </c>
      <c r="D25572">
        <v>103.40134</v>
      </c>
    </row>
    <row r="25573" spans="1:4" x14ac:dyDescent="0.3">
      <c r="A25573" s="1" t="s">
        <v>529</v>
      </c>
      <c r="B25573" t="s">
        <v>531</v>
      </c>
      <c r="C25573">
        <v>55.739746999999902</v>
      </c>
      <c r="D25573">
        <v>104.92269</v>
      </c>
    </row>
    <row r="25574" spans="1:4" x14ac:dyDescent="0.3">
      <c r="A25574" s="1" t="s">
        <v>529</v>
      </c>
      <c r="B25574" t="s">
        <v>531</v>
      </c>
      <c r="C25574">
        <v>52.035579999999896</v>
      </c>
      <c r="D25574">
        <v>106.44404</v>
      </c>
    </row>
    <row r="25575" spans="1:4" x14ac:dyDescent="0.3">
      <c r="A25575" s="1" t="s">
        <v>529</v>
      </c>
      <c r="B25575" t="s">
        <v>531</v>
      </c>
      <c r="C25575">
        <v>50.183495999999899</v>
      </c>
      <c r="D25575">
        <v>106.92903</v>
      </c>
    </row>
    <row r="25576" spans="1:4" x14ac:dyDescent="0.3">
      <c r="A25576" s="1" t="s">
        <v>529</v>
      </c>
      <c r="B25576" t="s">
        <v>531</v>
      </c>
      <c r="C25576">
        <v>48.331412999999898</v>
      </c>
      <c r="D25576">
        <v>107.41401</v>
      </c>
    </row>
    <row r="25577" spans="1:4" x14ac:dyDescent="0.3">
      <c r="A25577" s="1" t="s">
        <v>529</v>
      </c>
      <c r="B25577" t="s">
        <v>531</v>
      </c>
      <c r="C25577">
        <v>44.362662999999898</v>
      </c>
      <c r="D25577">
        <v>108.29600000000001</v>
      </c>
    </row>
    <row r="25578" spans="1:4" x14ac:dyDescent="0.3">
      <c r="A25578" s="1" t="s">
        <v>529</v>
      </c>
      <c r="B25578" t="s">
        <v>531</v>
      </c>
      <c r="C25578">
        <v>40.393912999999898</v>
      </c>
      <c r="D25578">
        <v>109.17798000000001</v>
      </c>
    </row>
    <row r="25579" spans="1:4" x14ac:dyDescent="0.3">
      <c r="A25579" s="1" t="s">
        <v>529</v>
      </c>
      <c r="B25579" t="s">
        <v>531</v>
      </c>
      <c r="C25579">
        <v>38.409537999999898</v>
      </c>
      <c r="D25579">
        <v>109.33237</v>
      </c>
    </row>
    <row r="25580" spans="1:4" x14ac:dyDescent="0.3">
      <c r="A25580" s="1" t="s">
        <v>529</v>
      </c>
      <c r="B25580" t="s">
        <v>531</v>
      </c>
      <c r="C25580">
        <v>36.425162999999898</v>
      </c>
      <c r="D25580">
        <v>109.48675</v>
      </c>
    </row>
    <row r="25581" spans="1:4" x14ac:dyDescent="0.3">
      <c r="A25581" s="1" t="s">
        <v>529</v>
      </c>
      <c r="B25581" t="s">
        <v>531</v>
      </c>
      <c r="C25581">
        <v>29.9428739999999</v>
      </c>
      <c r="D25581">
        <v>110.12612</v>
      </c>
    </row>
    <row r="25582" spans="1:4" x14ac:dyDescent="0.3">
      <c r="A25582" s="1" t="s">
        <v>529</v>
      </c>
      <c r="B25582" t="s">
        <v>531</v>
      </c>
      <c r="C25582">
        <v>23.460583999999901</v>
      </c>
      <c r="D25582">
        <v>110.76548</v>
      </c>
    </row>
    <row r="25583" spans="1:4" x14ac:dyDescent="0.3">
      <c r="A25583" s="1" t="s">
        <v>529</v>
      </c>
      <c r="B25583" t="s">
        <v>531</v>
      </c>
      <c r="C25583">
        <v>22.666833999999898</v>
      </c>
      <c r="D25583">
        <v>110.76548</v>
      </c>
    </row>
    <row r="25584" spans="1:4" x14ac:dyDescent="0.3">
      <c r="A25584" s="1" t="s">
        <v>529</v>
      </c>
      <c r="B25584" t="s">
        <v>531</v>
      </c>
      <c r="C25584">
        <v>21.873083999999899</v>
      </c>
      <c r="D25584">
        <v>110.76548</v>
      </c>
    </row>
    <row r="25585" spans="1:4" x14ac:dyDescent="0.3">
      <c r="A25585" s="1" t="s">
        <v>529</v>
      </c>
      <c r="B25585" t="s">
        <v>531</v>
      </c>
      <c r="C25585">
        <v>20.6824539999999</v>
      </c>
      <c r="D25585">
        <v>110.89778</v>
      </c>
    </row>
    <row r="25586" spans="1:4" x14ac:dyDescent="0.3">
      <c r="A25586" s="1" t="s">
        <v>529</v>
      </c>
      <c r="B25586" t="s">
        <v>531</v>
      </c>
      <c r="C25586">
        <v>19.491833999999901</v>
      </c>
      <c r="D25586">
        <v>111.03006999999999</v>
      </c>
    </row>
    <row r="25587" spans="1:4" x14ac:dyDescent="0.3">
      <c r="A25587" s="1" t="s">
        <v>529</v>
      </c>
      <c r="B25587" t="s">
        <v>531</v>
      </c>
      <c r="C25587">
        <v>18.8303739999999</v>
      </c>
      <c r="D25587">
        <v>111.03006999999999</v>
      </c>
    </row>
    <row r="25588" spans="1:4" x14ac:dyDescent="0.3">
      <c r="A25588" s="1" t="s">
        <v>529</v>
      </c>
      <c r="B25588" t="s">
        <v>531</v>
      </c>
      <c r="C25588">
        <v>18.168913999999901</v>
      </c>
      <c r="D25588">
        <v>111.03006999999999</v>
      </c>
    </row>
    <row r="25589" spans="1:4" x14ac:dyDescent="0.3">
      <c r="A25589" s="1" t="s">
        <v>529</v>
      </c>
      <c r="B25589" t="s">
        <v>531</v>
      </c>
      <c r="C25589">
        <v>17.639743999999901</v>
      </c>
      <c r="D25589">
        <v>111.14027</v>
      </c>
    </row>
    <row r="25590" spans="1:4" x14ac:dyDescent="0.3">
      <c r="A25590" s="1" t="s">
        <v>529</v>
      </c>
      <c r="B25590" t="s">
        <v>531</v>
      </c>
      <c r="C25590">
        <v>17.1105839999999</v>
      </c>
      <c r="D25590">
        <v>111.25046</v>
      </c>
    </row>
    <row r="25591" spans="1:4" x14ac:dyDescent="0.3">
      <c r="A25591" s="1" t="s">
        <v>529</v>
      </c>
      <c r="B25591" t="s">
        <v>531</v>
      </c>
      <c r="C25591">
        <v>13.538713999999899</v>
      </c>
      <c r="D25591">
        <v>111.40485</v>
      </c>
    </row>
    <row r="25592" spans="1:4" x14ac:dyDescent="0.3">
      <c r="A25592" s="1" t="s">
        <v>529</v>
      </c>
      <c r="B25592" t="s">
        <v>531</v>
      </c>
      <c r="C25592">
        <v>9.9668339999999507</v>
      </c>
      <c r="D25592">
        <v>111.55923</v>
      </c>
    </row>
    <row r="25593" spans="1:4" x14ac:dyDescent="0.3">
      <c r="A25593" s="1" t="s">
        <v>529</v>
      </c>
      <c r="B25593" t="s">
        <v>265</v>
      </c>
      <c r="C25593">
        <v>242.52271999999999</v>
      </c>
      <c r="D25593">
        <v>111.82299999999999</v>
      </c>
    </row>
    <row r="25594" spans="1:4" x14ac:dyDescent="0.3">
      <c r="A25594" s="1" t="s">
        <v>529</v>
      </c>
      <c r="B25594" t="s">
        <v>265</v>
      </c>
      <c r="C25594">
        <v>240.40606</v>
      </c>
      <c r="D25594">
        <v>112.08757999999899</v>
      </c>
    </row>
    <row r="25595" spans="1:4" x14ac:dyDescent="0.3">
      <c r="A25595" s="1" t="s">
        <v>529</v>
      </c>
      <c r="B25595" t="s">
        <v>265</v>
      </c>
      <c r="C25595">
        <v>233.79147</v>
      </c>
      <c r="D25595">
        <v>112.616749999999</v>
      </c>
    </row>
    <row r="25596" spans="1:4" x14ac:dyDescent="0.3">
      <c r="A25596" s="1" t="s">
        <v>529</v>
      </c>
      <c r="B25596" t="s">
        <v>265</v>
      </c>
      <c r="C25596">
        <v>227.97064</v>
      </c>
      <c r="D25596">
        <v>112.881329999999</v>
      </c>
    </row>
    <row r="25597" spans="1:4" x14ac:dyDescent="0.3">
      <c r="A25597" s="1" t="s">
        <v>529</v>
      </c>
      <c r="B25597" t="s">
        <v>265</v>
      </c>
      <c r="C25597">
        <v>225.85397</v>
      </c>
      <c r="D25597">
        <v>113.14591999999899</v>
      </c>
    </row>
    <row r="25598" spans="1:4" x14ac:dyDescent="0.3">
      <c r="A25598" s="1" t="s">
        <v>529</v>
      </c>
      <c r="B25598" t="s">
        <v>265</v>
      </c>
      <c r="C25598">
        <v>224.79563999999999</v>
      </c>
      <c r="D25598">
        <v>113.14591999999899</v>
      </c>
    </row>
    <row r="25599" spans="1:4" x14ac:dyDescent="0.3">
      <c r="A25599" s="1" t="s">
        <v>529</v>
      </c>
      <c r="B25599" t="s">
        <v>265</v>
      </c>
      <c r="C25599">
        <v>223.47271999999899</v>
      </c>
      <c r="D25599">
        <v>113.410499999999</v>
      </c>
    </row>
    <row r="25600" spans="1:4" x14ac:dyDescent="0.3">
      <c r="A25600" s="1" t="s">
        <v>529</v>
      </c>
      <c r="B25600" t="s">
        <v>265</v>
      </c>
      <c r="C25600">
        <v>215.27063999999999</v>
      </c>
      <c r="D25600">
        <v>114.20424999999901</v>
      </c>
    </row>
    <row r="25601" spans="1:4" x14ac:dyDescent="0.3">
      <c r="A25601" s="1" t="s">
        <v>529</v>
      </c>
      <c r="B25601" t="s">
        <v>265</v>
      </c>
      <c r="C25601">
        <v>212.09563999999901</v>
      </c>
      <c r="D25601">
        <v>114.20424999999901</v>
      </c>
    </row>
    <row r="25602" spans="1:4" x14ac:dyDescent="0.3">
      <c r="A25602" s="1" t="s">
        <v>529</v>
      </c>
      <c r="B25602" t="s">
        <v>265</v>
      </c>
      <c r="C25602">
        <v>211.037309999999</v>
      </c>
      <c r="D25602">
        <v>114.424649999999</v>
      </c>
    </row>
    <row r="25603" spans="1:4" x14ac:dyDescent="0.3">
      <c r="A25603" s="1" t="s">
        <v>529</v>
      </c>
      <c r="B25603" t="s">
        <v>265</v>
      </c>
      <c r="C25603">
        <v>208.391469999999</v>
      </c>
      <c r="D25603">
        <v>114.733419999999</v>
      </c>
    </row>
    <row r="25604" spans="1:4" x14ac:dyDescent="0.3">
      <c r="A25604" s="1" t="s">
        <v>529</v>
      </c>
      <c r="B25604" t="s">
        <v>265</v>
      </c>
      <c r="C25604">
        <v>198.07271999999901</v>
      </c>
      <c r="D25604">
        <v>115.703639999999</v>
      </c>
    </row>
    <row r="25605" spans="1:4" x14ac:dyDescent="0.3">
      <c r="A25605" s="1" t="s">
        <v>529</v>
      </c>
      <c r="B25605" t="s">
        <v>265</v>
      </c>
      <c r="C25605">
        <v>197.014389999999</v>
      </c>
      <c r="D25605">
        <v>115.791739999999</v>
      </c>
    </row>
    <row r="25606" spans="1:4" x14ac:dyDescent="0.3">
      <c r="A25606" s="1" t="s">
        <v>529</v>
      </c>
      <c r="B25606" t="s">
        <v>265</v>
      </c>
      <c r="C25606">
        <v>195.95605999999901</v>
      </c>
      <c r="D25606">
        <v>116.01213999999899</v>
      </c>
    </row>
    <row r="25607" spans="1:4" x14ac:dyDescent="0.3">
      <c r="A25607" s="1" t="s">
        <v>529</v>
      </c>
      <c r="B25607" t="s">
        <v>265</v>
      </c>
      <c r="C25607">
        <v>187.224809999999</v>
      </c>
      <c r="D25607">
        <v>117.11465999999901</v>
      </c>
    </row>
    <row r="25608" spans="1:4" x14ac:dyDescent="0.3">
      <c r="A25608" s="1" t="s">
        <v>529</v>
      </c>
      <c r="B25608" t="s">
        <v>265</v>
      </c>
      <c r="C25608">
        <v>182.726889999999</v>
      </c>
      <c r="D25608">
        <v>117.90840999999899</v>
      </c>
    </row>
    <row r="25609" spans="1:4" x14ac:dyDescent="0.3">
      <c r="A25609" s="1" t="s">
        <v>529</v>
      </c>
      <c r="B25609" t="s">
        <v>265</v>
      </c>
      <c r="C25609">
        <v>175.053969999999</v>
      </c>
      <c r="D25609">
        <v>119.231319999999</v>
      </c>
    </row>
    <row r="25610" spans="1:4" x14ac:dyDescent="0.3">
      <c r="A25610" s="1" t="s">
        <v>529</v>
      </c>
      <c r="B25610" t="s">
        <v>265</v>
      </c>
      <c r="C25610">
        <v>164.47063999999901</v>
      </c>
      <c r="D25610">
        <v>121.347989999999</v>
      </c>
    </row>
    <row r="25611" spans="1:4" x14ac:dyDescent="0.3">
      <c r="A25611" s="1" t="s">
        <v>529</v>
      </c>
      <c r="B25611" t="s">
        <v>265</v>
      </c>
      <c r="C25611">
        <v>161.031059999999</v>
      </c>
      <c r="D25611">
        <v>122.05363999999901</v>
      </c>
    </row>
    <row r="25612" spans="1:4" x14ac:dyDescent="0.3">
      <c r="A25612" s="1" t="s">
        <v>529</v>
      </c>
      <c r="B25612" t="s">
        <v>265</v>
      </c>
      <c r="C25612">
        <v>156.00396999999899</v>
      </c>
      <c r="D25612">
        <v>123.376549999999</v>
      </c>
    </row>
    <row r="25613" spans="1:4" x14ac:dyDescent="0.3">
      <c r="A25613" s="1" t="s">
        <v>529</v>
      </c>
      <c r="B25613" t="s">
        <v>265</v>
      </c>
      <c r="C25613">
        <v>153.35813999999999</v>
      </c>
      <c r="D25613">
        <v>124.258409999999</v>
      </c>
    </row>
    <row r="25614" spans="1:4" x14ac:dyDescent="0.3">
      <c r="A25614" s="1" t="s">
        <v>529</v>
      </c>
      <c r="B25614" t="s">
        <v>265</v>
      </c>
      <c r="C25614">
        <v>149.91854999999899</v>
      </c>
      <c r="D25614">
        <v>125.316739999999</v>
      </c>
    </row>
    <row r="25615" spans="1:4" x14ac:dyDescent="0.3">
      <c r="A25615" s="1" t="s">
        <v>529</v>
      </c>
      <c r="B25615" t="s">
        <v>265</v>
      </c>
      <c r="C25615">
        <v>143.56854999999999</v>
      </c>
      <c r="D25615">
        <v>127.521509999999</v>
      </c>
    </row>
    <row r="25616" spans="1:4" x14ac:dyDescent="0.3">
      <c r="A25616" s="1" t="s">
        <v>529</v>
      </c>
      <c r="B25616" t="s">
        <v>265</v>
      </c>
      <c r="C25616">
        <v>138.80605</v>
      </c>
      <c r="D25616">
        <v>129.55006999999901</v>
      </c>
    </row>
    <row r="25617" spans="1:4" x14ac:dyDescent="0.3">
      <c r="A25617" s="1" t="s">
        <v>529</v>
      </c>
      <c r="B25617" t="s">
        <v>265</v>
      </c>
      <c r="C25617">
        <v>130.86855</v>
      </c>
      <c r="D25617">
        <v>133.474639999999</v>
      </c>
    </row>
    <row r="25618" spans="1:4" x14ac:dyDescent="0.3">
      <c r="A25618" s="1" t="s">
        <v>529</v>
      </c>
      <c r="B25618" t="s">
        <v>265</v>
      </c>
      <c r="C25618">
        <v>120.81439</v>
      </c>
      <c r="D25618">
        <v>137.66404999999901</v>
      </c>
    </row>
    <row r="25619" spans="1:4" x14ac:dyDescent="0.3">
      <c r="A25619" s="1" t="s">
        <v>529</v>
      </c>
      <c r="B25619" t="s">
        <v>265</v>
      </c>
      <c r="C25619">
        <v>109.96647</v>
      </c>
      <c r="D25619">
        <v>141.412139999999</v>
      </c>
    </row>
    <row r="25620" spans="1:4" x14ac:dyDescent="0.3">
      <c r="A25620" s="1" t="s">
        <v>529</v>
      </c>
      <c r="B25620" t="s">
        <v>265</v>
      </c>
      <c r="C25620">
        <v>106.79147</v>
      </c>
      <c r="D25620">
        <v>142.426549999999</v>
      </c>
    </row>
    <row r="25621" spans="1:4" x14ac:dyDescent="0.3">
      <c r="A25621" s="1" t="s">
        <v>529</v>
      </c>
      <c r="B25621" t="s">
        <v>265</v>
      </c>
      <c r="C25621">
        <v>97.266474000000002</v>
      </c>
      <c r="D25621">
        <v>144.98400999999899</v>
      </c>
    </row>
    <row r="25622" spans="1:4" x14ac:dyDescent="0.3">
      <c r="A25622" s="1" t="s">
        <v>529</v>
      </c>
      <c r="B25622" t="s">
        <v>265</v>
      </c>
      <c r="C25622">
        <v>86.683143999999999</v>
      </c>
      <c r="D25622">
        <v>147.45363999999901</v>
      </c>
    </row>
    <row r="25623" spans="1:4" x14ac:dyDescent="0.3">
      <c r="A25623" s="1" t="s">
        <v>529</v>
      </c>
      <c r="B25623" t="s">
        <v>265</v>
      </c>
      <c r="C25623">
        <v>74.776893999999999</v>
      </c>
      <c r="D25623">
        <v>149.70258999999899</v>
      </c>
    </row>
    <row r="25624" spans="1:4" x14ac:dyDescent="0.3">
      <c r="A25624" s="1" t="s">
        <v>529</v>
      </c>
      <c r="B25624" t="s">
        <v>265</v>
      </c>
      <c r="C25624">
        <v>58.372723999999998</v>
      </c>
      <c r="D25624">
        <v>152.304239999999</v>
      </c>
    </row>
    <row r="25625" spans="1:4" x14ac:dyDescent="0.3">
      <c r="A25625" s="1" t="s">
        <v>529</v>
      </c>
      <c r="B25625" t="s">
        <v>265</v>
      </c>
      <c r="C25625">
        <v>54.403973999999998</v>
      </c>
      <c r="D25625">
        <v>152.568829999999</v>
      </c>
    </row>
    <row r="25626" spans="1:4" x14ac:dyDescent="0.3">
      <c r="A25626" s="1" t="s">
        <v>529</v>
      </c>
      <c r="B25626" t="s">
        <v>265</v>
      </c>
      <c r="C25626">
        <v>53.081053999999902</v>
      </c>
      <c r="D25626">
        <v>152.83340999999899</v>
      </c>
    </row>
    <row r="25627" spans="1:4" x14ac:dyDescent="0.3">
      <c r="A25627" s="1" t="s">
        <v>529</v>
      </c>
      <c r="B25627" t="s">
        <v>265</v>
      </c>
      <c r="C25627">
        <v>52.022723999999997</v>
      </c>
      <c r="D25627">
        <v>152.83340999999899</v>
      </c>
    </row>
    <row r="25628" spans="1:4" x14ac:dyDescent="0.3">
      <c r="A25628" s="1" t="s">
        <v>529</v>
      </c>
      <c r="B25628" t="s">
        <v>265</v>
      </c>
      <c r="C25628">
        <v>50.699803999999901</v>
      </c>
      <c r="D25628">
        <v>153.053809999999</v>
      </c>
    </row>
    <row r="25629" spans="1:4" x14ac:dyDescent="0.3">
      <c r="A25629" s="1" t="s">
        <v>529</v>
      </c>
      <c r="B25629" t="s">
        <v>265</v>
      </c>
      <c r="C25629">
        <v>45.937303999999898</v>
      </c>
      <c r="D25629">
        <v>153.62715999999901</v>
      </c>
    </row>
    <row r="25630" spans="1:4" x14ac:dyDescent="0.3">
      <c r="A25630" s="1" t="s">
        <v>529</v>
      </c>
      <c r="B25630" t="s">
        <v>265</v>
      </c>
      <c r="C25630">
        <v>35.353973999999901</v>
      </c>
      <c r="D25630">
        <v>154.420909999999</v>
      </c>
    </row>
    <row r="25631" spans="1:4" x14ac:dyDescent="0.3">
      <c r="A25631" s="1" t="s">
        <v>529</v>
      </c>
      <c r="B25631" t="s">
        <v>265</v>
      </c>
      <c r="C25631">
        <v>32.9727239999999</v>
      </c>
      <c r="D25631">
        <v>154.420909999999</v>
      </c>
    </row>
    <row r="25632" spans="1:4" x14ac:dyDescent="0.3">
      <c r="A25632" s="1" t="s">
        <v>529</v>
      </c>
      <c r="B25632" t="s">
        <v>265</v>
      </c>
      <c r="C25632">
        <v>31.6498039999999</v>
      </c>
      <c r="D25632">
        <v>154.68548999999899</v>
      </c>
    </row>
    <row r="25633" spans="1:4" x14ac:dyDescent="0.3">
      <c r="A25633" s="1" t="s">
        <v>529</v>
      </c>
      <c r="B25633" t="s">
        <v>265</v>
      </c>
      <c r="C25633">
        <v>24.241473999999901</v>
      </c>
      <c r="D25633">
        <v>154.95007999999899</v>
      </c>
    </row>
    <row r="25634" spans="1:4" x14ac:dyDescent="0.3">
      <c r="A25634" s="1" t="s">
        <v>536</v>
      </c>
      <c r="B25634" t="s">
        <v>537</v>
      </c>
      <c r="C25634">
        <v>168.45255</v>
      </c>
      <c r="D25634">
        <v>14.446001000000001</v>
      </c>
    </row>
    <row r="25635" spans="1:4" x14ac:dyDescent="0.3">
      <c r="A25635" s="1" t="s">
        <v>536</v>
      </c>
      <c r="B25635" t="s">
        <v>537</v>
      </c>
      <c r="C25635">
        <v>160.19659999999999</v>
      </c>
      <c r="D25635">
        <v>15.735993000000001</v>
      </c>
    </row>
    <row r="25636" spans="1:4" x14ac:dyDescent="0.3">
      <c r="A25636" s="1" t="s">
        <v>536</v>
      </c>
      <c r="B25636" t="s">
        <v>537</v>
      </c>
      <c r="C25636">
        <v>151.42464999999899</v>
      </c>
      <c r="D25636">
        <v>18.057979</v>
      </c>
    </row>
    <row r="25637" spans="1:4" x14ac:dyDescent="0.3">
      <c r="A25637" s="1" t="s">
        <v>536</v>
      </c>
      <c r="B25637" t="s">
        <v>537</v>
      </c>
      <c r="C25637">
        <v>143.68469999999999</v>
      </c>
      <c r="D25637">
        <v>19.863966999999999</v>
      </c>
    </row>
    <row r="25638" spans="1:4" x14ac:dyDescent="0.3">
      <c r="A25638" s="1" t="s">
        <v>536</v>
      </c>
      <c r="B25638" t="s">
        <v>537</v>
      </c>
      <c r="C25638">
        <v>136.71874</v>
      </c>
      <c r="D25638">
        <v>22.701950999999902</v>
      </c>
    </row>
    <row r="25639" spans="1:4" x14ac:dyDescent="0.3">
      <c r="A25639" s="1" t="s">
        <v>536</v>
      </c>
      <c r="B25639" t="s">
        <v>537</v>
      </c>
      <c r="C25639">
        <v>128.97879</v>
      </c>
      <c r="D25639">
        <v>22.959948999999899</v>
      </c>
    </row>
    <row r="25640" spans="1:4" x14ac:dyDescent="0.3">
      <c r="A25640" s="1" t="s">
        <v>536</v>
      </c>
      <c r="B25640" t="s">
        <v>537</v>
      </c>
      <c r="C25640">
        <v>126.14081</v>
      </c>
      <c r="D25640">
        <v>24.7659359999999</v>
      </c>
    </row>
    <row r="25641" spans="1:4" x14ac:dyDescent="0.3">
      <c r="A25641" s="1" t="s">
        <v>536</v>
      </c>
      <c r="B25641" t="s">
        <v>537</v>
      </c>
      <c r="C25641">
        <v>121.23884</v>
      </c>
      <c r="D25641">
        <v>25.023933999999901</v>
      </c>
    </row>
    <row r="25642" spans="1:4" x14ac:dyDescent="0.3">
      <c r="A25642" s="1" t="s">
        <v>536</v>
      </c>
      <c r="B25642" t="s">
        <v>537</v>
      </c>
      <c r="C25642">
        <v>115.82087</v>
      </c>
      <c r="D25642">
        <v>25.281934999999901</v>
      </c>
    </row>
    <row r="25643" spans="1:4" x14ac:dyDescent="0.3">
      <c r="A25643" s="1" t="s">
        <v>536</v>
      </c>
      <c r="B25643" t="s">
        <v>537</v>
      </c>
      <c r="C25643">
        <v>111.95089</v>
      </c>
      <c r="D25643">
        <v>26.829923999999998</v>
      </c>
    </row>
    <row r="25644" spans="1:4" x14ac:dyDescent="0.3">
      <c r="A25644" s="1" t="s">
        <v>536</v>
      </c>
      <c r="B25644" t="s">
        <v>537</v>
      </c>
      <c r="C25644">
        <v>107.82292</v>
      </c>
      <c r="D25644">
        <v>25.539932999999898</v>
      </c>
    </row>
    <row r="25645" spans="1:4" x14ac:dyDescent="0.3">
      <c r="A25645" s="1" t="s">
        <v>536</v>
      </c>
      <c r="B25645" t="s">
        <v>537</v>
      </c>
      <c r="C25645">
        <v>105.758929999999</v>
      </c>
      <c r="D25645">
        <v>26.829923999999998</v>
      </c>
    </row>
    <row r="25646" spans="1:4" x14ac:dyDescent="0.3">
      <c r="A25646" s="1" t="s">
        <v>536</v>
      </c>
      <c r="B25646" t="s">
        <v>537</v>
      </c>
      <c r="C25646">
        <v>103.43695</v>
      </c>
      <c r="D25646">
        <v>27.861917999999999</v>
      </c>
    </row>
    <row r="25647" spans="1:4" x14ac:dyDescent="0.3">
      <c r="A25647" s="1" t="s">
        <v>536</v>
      </c>
      <c r="B25647" t="s">
        <v>537</v>
      </c>
      <c r="C25647">
        <v>101.63096</v>
      </c>
      <c r="D25647">
        <v>28.635911999999902</v>
      </c>
    </row>
    <row r="25648" spans="1:4" x14ac:dyDescent="0.3">
      <c r="A25648" s="1" t="s">
        <v>536</v>
      </c>
      <c r="B25648" t="s">
        <v>537</v>
      </c>
      <c r="C25648">
        <v>99.308971999999997</v>
      </c>
      <c r="D25648">
        <v>29.151909999999901</v>
      </c>
    </row>
    <row r="25649" spans="1:4" x14ac:dyDescent="0.3">
      <c r="A25649" s="1" t="s">
        <v>536</v>
      </c>
      <c r="B25649" t="s">
        <v>537</v>
      </c>
      <c r="C25649">
        <v>95.438993999999994</v>
      </c>
      <c r="D25649">
        <v>30.183903999999998</v>
      </c>
    </row>
    <row r="25650" spans="1:4" x14ac:dyDescent="0.3">
      <c r="A25650" s="1" t="s">
        <v>536</v>
      </c>
      <c r="B25650" t="s">
        <v>537</v>
      </c>
      <c r="C25650">
        <v>93.117009999999993</v>
      </c>
      <c r="D25650">
        <v>32.247889999999998</v>
      </c>
    </row>
    <row r="25651" spans="1:4" x14ac:dyDescent="0.3">
      <c r="A25651" s="1" t="s">
        <v>536</v>
      </c>
      <c r="B25651" t="s">
        <v>537</v>
      </c>
      <c r="C25651">
        <v>91.827015999999901</v>
      </c>
      <c r="D25651">
        <v>33.021885999999903</v>
      </c>
    </row>
    <row r="25652" spans="1:4" x14ac:dyDescent="0.3">
      <c r="A25652" s="1" t="s">
        <v>536</v>
      </c>
      <c r="B25652" t="s">
        <v>537</v>
      </c>
      <c r="C25652">
        <v>89.763029999999901</v>
      </c>
      <c r="D25652">
        <v>34.827875999999897</v>
      </c>
    </row>
    <row r="25653" spans="1:4" x14ac:dyDescent="0.3">
      <c r="A25653" s="1" t="s">
        <v>536</v>
      </c>
      <c r="B25653" t="s">
        <v>537</v>
      </c>
      <c r="C25653">
        <v>87.183046999999902</v>
      </c>
      <c r="D25653">
        <v>36.633863999999903</v>
      </c>
    </row>
    <row r="25654" spans="1:4" x14ac:dyDescent="0.3">
      <c r="A25654" s="1" t="s">
        <v>536</v>
      </c>
      <c r="B25654" t="s">
        <v>537</v>
      </c>
      <c r="C25654">
        <v>85.377055999999897</v>
      </c>
      <c r="D25654">
        <v>38.439853999999997</v>
      </c>
    </row>
    <row r="25655" spans="1:4" x14ac:dyDescent="0.3">
      <c r="A25655" s="1" t="s">
        <v>536</v>
      </c>
      <c r="B25655" t="s">
        <v>537</v>
      </c>
      <c r="C25655">
        <v>82.797072999999898</v>
      </c>
      <c r="D25655">
        <v>41.277835999999901</v>
      </c>
    </row>
    <row r="25656" spans="1:4" x14ac:dyDescent="0.3">
      <c r="A25656" s="1" t="s">
        <v>536</v>
      </c>
      <c r="B25656" t="s">
        <v>537</v>
      </c>
      <c r="C25656">
        <v>80.217088999999902</v>
      </c>
      <c r="D25656">
        <v>41.793831999999902</v>
      </c>
    </row>
    <row r="25657" spans="1:4" x14ac:dyDescent="0.3">
      <c r="A25657" s="1" t="s">
        <v>536</v>
      </c>
      <c r="B25657" t="s">
        <v>537</v>
      </c>
      <c r="C25657">
        <v>77.637104999999906</v>
      </c>
      <c r="D25657">
        <v>41.793831999999902</v>
      </c>
    </row>
    <row r="25658" spans="1:4" x14ac:dyDescent="0.3">
      <c r="A25658" s="1" t="s">
        <v>536</v>
      </c>
      <c r="B25658" t="s">
        <v>537</v>
      </c>
      <c r="C25658">
        <v>75.057120999999995</v>
      </c>
      <c r="D25658">
        <v>42.567827999999899</v>
      </c>
    </row>
    <row r="25659" spans="1:4" x14ac:dyDescent="0.3">
      <c r="A25659" s="1" t="s">
        <v>536</v>
      </c>
      <c r="B25659" t="s">
        <v>537</v>
      </c>
      <c r="C25659">
        <v>72.993133</v>
      </c>
      <c r="D25659">
        <v>43.083822999999903</v>
      </c>
    </row>
    <row r="25660" spans="1:4" x14ac:dyDescent="0.3">
      <c r="A25660" s="1" t="s">
        <v>536</v>
      </c>
      <c r="B25660" t="s">
        <v>537</v>
      </c>
      <c r="C25660">
        <v>71.187143000000006</v>
      </c>
      <c r="D25660">
        <v>43.599821999999897</v>
      </c>
    </row>
    <row r="25661" spans="1:4" x14ac:dyDescent="0.3">
      <c r="A25661" s="1" t="s">
        <v>536</v>
      </c>
      <c r="B25661" t="s">
        <v>537</v>
      </c>
      <c r="C25661">
        <v>68.865156999999996</v>
      </c>
      <c r="D25661">
        <v>44.373814999999901</v>
      </c>
    </row>
    <row r="25662" spans="1:4" x14ac:dyDescent="0.3">
      <c r="A25662" s="1" t="s">
        <v>536</v>
      </c>
      <c r="B25662" t="s">
        <v>537</v>
      </c>
      <c r="C25662">
        <v>66.285173</v>
      </c>
      <c r="D25662">
        <v>46.1798059999999</v>
      </c>
    </row>
    <row r="25663" spans="1:4" x14ac:dyDescent="0.3">
      <c r="A25663" s="1" t="s">
        <v>536</v>
      </c>
      <c r="B25663" t="s">
        <v>537</v>
      </c>
      <c r="C25663">
        <v>64.479185999999999</v>
      </c>
      <c r="D25663">
        <v>46.437802999999903</v>
      </c>
    </row>
    <row r="25664" spans="1:4" x14ac:dyDescent="0.3">
      <c r="A25664" s="1" t="s">
        <v>536</v>
      </c>
      <c r="B25664" t="s">
        <v>537</v>
      </c>
      <c r="C25664">
        <v>61.662987000000001</v>
      </c>
      <c r="D25664">
        <v>47.832818999999901</v>
      </c>
    </row>
    <row r="25665" spans="1:4" x14ac:dyDescent="0.3">
      <c r="A25665" s="1" t="s">
        <v>536</v>
      </c>
      <c r="B25665" t="s">
        <v>537</v>
      </c>
      <c r="C25665">
        <v>60.112312000000003</v>
      </c>
      <c r="D25665">
        <v>48.471332999999902</v>
      </c>
    </row>
    <row r="25666" spans="1:4" x14ac:dyDescent="0.3">
      <c r="A25666" s="1" t="s">
        <v>536</v>
      </c>
      <c r="B25666" t="s">
        <v>537</v>
      </c>
      <c r="C25666">
        <v>58.652852000000003</v>
      </c>
      <c r="D25666">
        <v>49.748359999999899</v>
      </c>
    </row>
    <row r="25667" spans="1:4" x14ac:dyDescent="0.3">
      <c r="A25667" s="1" t="s">
        <v>536</v>
      </c>
      <c r="B25667" t="s">
        <v>537</v>
      </c>
      <c r="C25667">
        <v>57.467039</v>
      </c>
      <c r="D25667">
        <v>50.386873999999899</v>
      </c>
    </row>
    <row r="25668" spans="1:4" x14ac:dyDescent="0.3">
      <c r="A25668" s="1" t="s">
        <v>536</v>
      </c>
      <c r="B25668" t="s">
        <v>537</v>
      </c>
      <c r="C25668">
        <v>56.190012000000003</v>
      </c>
      <c r="D25668">
        <v>51.299034999999897</v>
      </c>
    </row>
    <row r="25669" spans="1:4" x14ac:dyDescent="0.3">
      <c r="A25669" s="1" t="s">
        <v>536</v>
      </c>
      <c r="B25669" t="s">
        <v>537</v>
      </c>
      <c r="C25669">
        <v>54.183256</v>
      </c>
      <c r="D25669">
        <v>51.937548999999898</v>
      </c>
    </row>
    <row r="25670" spans="1:4" x14ac:dyDescent="0.3">
      <c r="A25670" s="1" t="s">
        <v>536</v>
      </c>
      <c r="B25670" t="s">
        <v>537</v>
      </c>
      <c r="C25670">
        <v>53.088661999999999</v>
      </c>
      <c r="D25670">
        <v>52.667279999999899</v>
      </c>
    </row>
    <row r="25671" spans="1:4" x14ac:dyDescent="0.3">
      <c r="A25671" s="1" t="s">
        <v>536</v>
      </c>
      <c r="B25671" t="s">
        <v>537</v>
      </c>
      <c r="C25671">
        <v>50.534607000000001</v>
      </c>
      <c r="D25671">
        <v>53.761874999999897</v>
      </c>
    </row>
    <row r="25672" spans="1:4" x14ac:dyDescent="0.3">
      <c r="A25672" s="1" t="s">
        <v>536</v>
      </c>
      <c r="B25672" t="s">
        <v>537</v>
      </c>
      <c r="C25672">
        <v>49.531230000000001</v>
      </c>
      <c r="D25672">
        <v>54.491603999999903</v>
      </c>
    </row>
    <row r="25673" spans="1:4" x14ac:dyDescent="0.3">
      <c r="A25673" s="1" t="s">
        <v>536</v>
      </c>
      <c r="B25673" t="s">
        <v>537</v>
      </c>
      <c r="C25673">
        <v>48.345418000000002</v>
      </c>
      <c r="D25673">
        <v>55.312549999999902</v>
      </c>
    </row>
    <row r="25674" spans="1:4" x14ac:dyDescent="0.3">
      <c r="A25674" s="1" t="s">
        <v>536</v>
      </c>
      <c r="B25674" t="s">
        <v>537</v>
      </c>
      <c r="C25674">
        <v>45.700147999999999</v>
      </c>
      <c r="D25674">
        <v>56.315926999999903</v>
      </c>
    </row>
    <row r="25675" spans="1:4" x14ac:dyDescent="0.3">
      <c r="A25675" s="1" t="s">
        <v>536</v>
      </c>
      <c r="B25675" t="s">
        <v>537</v>
      </c>
      <c r="C25675">
        <v>43.602178000000002</v>
      </c>
      <c r="D25675">
        <v>56.8632249999999</v>
      </c>
    </row>
    <row r="25676" spans="1:4" x14ac:dyDescent="0.3">
      <c r="A25676" s="1" t="s">
        <v>536</v>
      </c>
      <c r="B25676" t="s">
        <v>537</v>
      </c>
      <c r="C25676">
        <v>41.504207999999998</v>
      </c>
      <c r="D25676">
        <v>57.866602999999898</v>
      </c>
    </row>
    <row r="25677" spans="1:4" x14ac:dyDescent="0.3">
      <c r="A25677" s="1" t="s">
        <v>536</v>
      </c>
      <c r="B25677" t="s">
        <v>537</v>
      </c>
      <c r="C25677">
        <v>40.500827999999998</v>
      </c>
      <c r="D25677">
        <v>58.961197999999897</v>
      </c>
    </row>
    <row r="25678" spans="1:4" x14ac:dyDescent="0.3">
      <c r="A25678" s="1" t="s">
        <v>536</v>
      </c>
      <c r="B25678" t="s">
        <v>537</v>
      </c>
      <c r="C25678">
        <v>38.767718000000002</v>
      </c>
      <c r="D25678">
        <v>60.2382249999999</v>
      </c>
    </row>
    <row r="25679" spans="1:4" x14ac:dyDescent="0.3">
      <c r="A25679" s="1" t="s">
        <v>536</v>
      </c>
      <c r="B25679" t="s">
        <v>537</v>
      </c>
      <c r="C25679">
        <v>37.855558000000002</v>
      </c>
      <c r="D25679">
        <v>61.6064679999999</v>
      </c>
    </row>
    <row r="25680" spans="1:4" x14ac:dyDescent="0.3">
      <c r="A25680" s="1" t="s">
        <v>536</v>
      </c>
      <c r="B25680" t="s">
        <v>537</v>
      </c>
      <c r="C25680">
        <v>36.487307999999999</v>
      </c>
      <c r="D25680">
        <v>62.427413999999899</v>
      </c>
    </row>
    <row r="25681" spans="1:4" x14ac:dyDescent="0.3">
      <c r="A25681" s="1" t="s">
        <v>536</v>
      </c>
      <c r="B25681" t="s">
        <v>537</v>
      </c>
      <c r="C25681">
        <v>32.565018000000002</v>
      </c>
      <c r="D25681">
        <v>62.609845999999898</v>
      </c>
    </row>
    <row r="25682" spans="1:4" x14ac:dyDescent="0.3">
      <c r="A25682" s="1" t="s">
        <v>536</v>
      </c>
      <c r="B25682" t="s">
        <v>537</v>
      </c>
      <c r="C25682">
        <v>30.649477999999998</v>
      </c>
      <c r="D25682">
        <v>63.522008999999898</v>
      </c>
    </row>
    <row r="25683" spans="1:4" x14ac:dyDescent="0.3">
      <c r="A25683" s="1" t="s">
        <v>536</v>
      </c>
      <c r="B25683" t="s">
        <v>537</v>
      </c>
      <c r="C25683">
        <v>27.456907999999999</v>
      </c>
      <c r="D25683">
        <v>64.707818999999901</v>
      </c>
    </row>
    <row r="25684" spans="1:4" x14ac:dyDescent="0.3">
      <c r="A25684" s="1" t="s">
        <v>536</v>
      </c>
      <c r="B25684" t="s">
        <v>537</v>
      </c>
      <c r="C25684">
        <v>23.534607999999999</v>
      </c>
      <c r="D25684">
        <v>66.167278999999894</v>
      </c>
    </row>
    <row r="25685" spans="1:4" x14ac:dyDescent="0.3">
      <c r="A25685" s="1" t="s">
        <v>536</v>
      </c>
      <c r="B25685" t="s">
        <v>537</v>
      </c>
      <c r="C25685">
        <v>21.254197999999999</v>
      </c>
      <c r="D25685">
        <v>66.805792999999895</v>
      </c>
    </row>
    <row r="25686" spans="1:4" x14ac:dyDescent="0.3">
      <c r="A25686" s="1" t="s">
        <v>536</v>
      </c>
      <c r="B25686" t="s">
        <v>537</v>
      </c>
      <c r="C25686">
        <v>19.338667999999998</v>
      </c>
      <c r="D25686">
        <v>67.444305999999898</v>
      </c>
    </row>
    <row r="25687" spans="1:4" x14ac:dyDescent="0.3">
      <c r="A25687" s="1" t="s">
        <v>536</v>
      </c>
      <c r="B25687" t="s">
        <v>537</v>
      </c>
      <c r="C25687">
        <v>14.169498000000001</v>
      </c>
      <c r="D25687">
        <v>67.851671999999894</v>
      </c>
    </row>
    <row r="25688" spans="1:4" x14ac:dyDescent="0.3">
      <c r="A25688" s="1" t="s">
        <v>536</v>
      </c>
      <c r="B25688" t="s">
        <v>537</v>
      </c>
      <c r="C25688">
        <v>9.2675283000000004</v>
      </c>
      <c r="D25688">
        <v>68.883665999999906</v>
      </c>
    </row>
    <row r="25689" spans="1:4" x14ac:dyDescent="0.3">
      <c r="A25689" s="1" t="s">
        <v>536</v>
      </c>
      <c r="B25689" t="s">
        <v>537</v>
      </c>
      <c r="C25689">
        <v>3.8495583</v>
      </c>
      <c r="D25689">
        <v>68.109670999999906</v>
      </c>
    </row>
    <row r="25690" spans="1:4" x14ac:dyDescent="0.3">
      <c r="A25690" s="1" t="s">
        <v>536</v>
      </c>
      <c r="B25690" t="s">
        <v>537</v>
      </c>
      <c r="C25690">
        <v>-1.3104117</v>
      </c>
      <c r="D25690">
        <v>68.883665999999906</v>
      </c>
    </row>
    <row r="25691" spans="1:4" x14ac:dyDescent="0.3">
      <c r="A25691" s="1" t="s">
        <v>536</v>
      </c>
      <c r="B25691" t="s">
        <v>537</v>
      </c>
      <c r="C25691">
        <v>-6.4703816999999999</v>
      </c>
      <c r="D25691">
        <v>68.883665999999906</v>
      </c>
    </row>
    <row r="25692" spans="1:4" x14ac:dyDescent="0.3">
      <c r="A25692" s="1" t="s">
        <v>536</v>
      </c>
      <c r="B25692" t="s">
        <v>537</v>
      </c>
      <c r="C25692">
        <v>-10.856351999999999</v>
      </c>
      <c r="D25692">
        <v>69.141664999999904</v>
      </c>
    </row>
    <row r="25693" spans="1:4" x14ac:dyDescent="0.3">
      <c r="A25693" s="1" t="s">
        <v>536</v>
      </c>
      <c r="B25693" t="s">
        <v>537</v>
      </c>
      <c r="C25693">
        <v>-17.048311999999999</v>
      </c>
      <c r="D25693">
        <v>68.625667999999905</v>
      </c>
    </row>
    <row r="25694" spans="1:4" x14ac:dyDescent="0.3">
      <c r="A25694" s="1" t="s">
        <v>536</v>
      </c>
      <c r="B25694" t="s">
        <v>537</v>
      </c>
      <c r="C25694">
        <v>-22.982282000000001</v>
      </c>
      <c r="D25694">
        <v>68.625667999999905</v>
      </c>
    </row>
    <row r="25695" spans="1:4" x14ac:dyDescent="0.3">
      <c r="A25695" s="1" t="s">
        <v>536</v>
      </c>
      <c r="B25695" t="s">
        <v>538</v>
      </c>
      <c r="C25695">
        <v>130.83136999999999</v>
      </c>
      <c r="D25695">
        <v>143.45525000000001</v>
      </c>
    </row>
    <row r="25696" spans="1:4" x14ac:dyDescent="0.3">
      <c r="A25696" s="1" t="s">
        <v>536</v>
      </c>
      <c r="B25696" t="s">
        <v>538</v>
      </c>
      <c r="C25696">
        <v>126.96138999999999</v>
      </c>
      <c r="D25696">
        <v>144.22925000000001</v>
      </c>
    </row>
    <row r="25697" spans="1:4" x14ac:dyDescent="0.3">
      <c r="A25697" s="1" t="s">
        <v>536</v>
      </c>
      <c r="B25697" t="s">
        <v>538</v>
      </c>
      <c r="C25697">
        <v>124.123409999999</v>
      </c>
      <c r="D25697">
        <v>145.26123999999999</v>
      </c>
    </row>
    <row r="25698" spans="1:4" x14ac:dyDescent="0.3">
      <c r="A25698" s="1" t="s">
        <v>536</v>
      </c>
      <c r="B25698" t="s">
        <v>538</v>
      </c>
      <c r="C25698">
        <v>119.737439999999</v>
      </c>
      <c r="D25698">
        <v>146.55123</v>
      </c>
    </row>
    <row r="25699" spans="1:4" x14ac:dyDescent="0.3">
      <c r="A25699" s="1" t="s">
        <v>536</v>
      </c>
      <c r="B25699" t="s">
        <v>538</v>
      </c>
      <c r="C25699">
        <v>117.67344999999899</v>
      </c>
      <c r="D25699">
        <v>146.55123</v>
      </c>
    </row>
    <row r="25700" spans="1:4" x14ac:dyDescent="0.3">
      <c r="A25700" s="1" t="s">
        <v>536</v>
      </c>
      <c r="B25700" t="s">
        <v>538</v>
      </c>
      <c r="C25700">
        <v>112.771479999999</v>
      </c>
      <c r="D25700">
        <v>147.32523</v>
      </c>
    </row>
    <row r="25701" spans="1:4" x14ac:dyDescent="0.3">
      <c r="A25701" s="1" t="s">
        <v>536</v>
      </c>
      <c r="B25701" t="s">
        <v>538</v>
      </c>
      <c r="C25701">
        <v>110.19148999999901</v>
      </c>
      <c r="D25701">
        <v>147.84121999999999</v>
      </c>
    </row>
    <row r="25702" spans="1:4" x14ac:dyDescent="0.3">
      <c r="A25702" s="1" t="s">
        <v>536</v>
      </c>
      <c r="B25702" t="s">
        <v>538</v>
      </c>
      <c r="C25702">
        <v>107.09551999999999</v>
      </c>
      <c r="D25702">
        <v>148.61521999999999</v>
      </c>
    </row>
    <row r="25703" spans="1:4" x14ac:dyDescent="0.3">
      <c r="A25703" s="1" t="s">
        <v>536</v>
      </c>
      <c r="B25703" t="s">
        <v>538</v>
      </c>
      <c r="C25703">
        <v>103.99952999999999</v>
      </c>
      <c r="D25703">
        <v>151.71119999999999</v>
      </c>
    </row>
    <row r="25704" spans="1:4" x14ac:dyDescent="0.3">
      <c r="A25704" s="1" t="s">
        <v>536</v>
      </c>
      <c r="B25704" t="s">
        <v>538</v>
      </c>
      <c r="C25704">
        <v>100.64554999999901</v>
      </c>
      <c r="D25704">
        <v>151.9692</v>
      </c>
    </row>
    <row r="25705" spans="1:4" x14ac:dyDescent="0.3">
      <c r="A25705" s="1" t="s">
        <v>536</v>
      </c>
      <c r="B25705" t="s">
        <v>538</v>
      </c>
      <c r="C25705">
        <v>96.775576999999899</v>
      </c>
      <c r="D25705">
        <v>153.77519000000001</v>
      </c>
    </row>
    <row r="25706" spans="1:4" x14ac:dyDescent="0.3">
      <c r="A25706" s="1" t="s">
        <v>536</v>
      </c>
      <c r="B25706" t="s">
        <v>538</v>
      </c>
      <c r="C25706">
        <v>92.647602999999904</v>
      </c>
      <c r="D25706">
        <v>156.87117000000001</v>
      </c>
    </row>
    <row r="25707" spans="1:4" x14ac:dyDescent="0.3">
      <c r="A25707" s="1" t="s">
        <v>536</v>
      </c>
      <c r="B25707" t="s">
        <v>538</v>
      </c>
      <c r="C25707">
        <v>89.035625999999993</v>
      </c>
      <c r="D25707">
        <v>157.12916999999999</v>
      </c>
    </row>
    <row r="25708" spans="1:4" x14ac:dyDescent="0.3">
      <c r="A25708" s="1" t="s">
        <v>536</v>
      </c>
      <c r="B25708" t="s">
        <v>538</v>
      </c>
      <c r="C25708">
        <v>85.423648</v>
      </c>
      <c r="D25708">
        <v>159.45115000000001</v>
      </c>
    </row>
    <row r="25709" spans="1:4" x14ac:dyDescent="0.3">
      <c r="A25709" s="1" t="s">
        <v>536</v>
      </c>
      <c r="B25709" t="s">
        <v>537</v>
      </c>
      <c r="C25709">
        <v>81.553668999999999</v>
      </c>
      <c r="D25709">
        <v>162.03113999999999</v>
      </c>
    </row>
    <row r="25710" spans="1:4" x14ac:dyDescent="0.3">
      <c r="A25710" s="1" t="s">
        <v>536</v>
      </c>
      <c r="B25710" t="s">
        <v>538</v>
      </c>
      <c r="C25710">
        <v>77.683694000000003</v>
      </c>
      <c r="D25710">
        <v>165.38511</v>
      </c>
    </row>
    <row r="25711" spans="1:4" x14ac:dyDescent="0.3">
      <c r="A25711" s="1" t="s">
        <v>536</v>
      </c>
      <c r="B25711" t="s">
        <v>538</v>
      </c>
      <c r="C25711">
        <v>73.555719999999994</v>
      </c>
      <c r="D25711">
        <v>168.73909</v>
      </c>
    </row>
    <row r="25712" spans="1:4" x14ac:dyDescent="0.3">
      <c r="A25712" s="1" t="s">
        <v>536</v>
      </c>
      <c r="B25712" t="s">
        <v>538</v>
      </c>
      <c r="C25712">
        <v>69.685744</v>
      </c>
      <c r="D25712">
        <v>172.09307000000001</v>
      </c>
    </row>
    <row r="25713" spans="1:4" x14ac:dyDescent="0.3">
      <c r="A25713" s="1" t="s">
        <v>536</v>
      </c>
      <c r="B25713" t="s">
        <v>538</v>
      </c>
      <c r="C25713">
        <v>65.557767999999996</v>
      </c>
      <c r="D25713">
        <v>173.64106000000001</v>
      </c>
    </row>
    <row r="25714" spans="1:4" x14ac:dyDescent="0.3">
      <c r="A25714" s="1" t="s">
        <v>536</v>
      </c>
      <c r="B25714" t="s">
        <v>538</v>
      </c>
      <c r="C25714">
        <v>62.461787999999999</v>
      </c>
      <c r="D25714">
        <v>175.18906000000001</v>
      </c>
    </row>
    <row r="25715" spans="1:4" x14ac:dyDescent="0.3">
      <c r="A25715" s="1" t="s">
        <v>536</v>
      </c>
      <c r="B25715" t="s">
        <v>538</v>
      </c>
      <c r="C25715">
        <v>58.591808</v>
      </c>
      <c r="D25715">
        <v>175.44704999999999</v>
      </c>
    </row>
    <row r="25716" spans="1:4" x14ac:dyDescent="0.3">
      <c r="A25716" s="1" t="s">
        <v>536</v>
      </c>
      <c r="B25716" t="s">
        <v>538</v>
      </c>
      <c r="C25716">
        <v>54.979827999999998</v>
      </c>
      <c r="D25716">
        <v>176.47905</v>
      </c>
    </row>
    <row r="25717" spans="1:4" x14ac:dyDescent="0.3">
      <c r="A25717" s="1" t="s">
        <v>536</v>
      </c>
      <c r="B25717" t="s">
        <v>538</v>
      </c>
      <c r="C25717">
        <v>51.367857999999998</v>
      </c>
      <c r="D25717">
        <v>178.54302999999999</v>
      </c>
    </row>
    <row r="25718" spans="1:4" x14ac:dyDescent="0.3">
      <c r="A25718" s="1" t="s">
        <v>536</v>
      </c>
      <c r="B25718" t="s">
        <v>538</v>
      </c>
      <c r="C25718">
        <v>47.497878</v>
      </c>
      <c r="D25718">
        <v>179.31702999999999</v>
      </c>
    </row>
    <row r="25719" spans="1:4" x14ac:dyDescent="0.3">
      <c r="A25719" s="1" t="s">
        <v>536</v>
      </c>
      <c r="B25719" t="s">
        <v>538</v>
      </c>
      <c r="C25719">
        <v>43.369908000000002</v>
      </c>
      <c r="D25719">
        <v>180.09102999999999</v>
      </c>
    </row>
    <row r="25720" spans="1:4" x14ac:dyDescent="0.3">
      <c r="A25720" s="1" t="s">
        <v>536</v>
      </c>
      <c r="B25720" t="s">
        <v>538</v>
      </c>
      <c r="C25720">
        <v>39.499927999999997</v>
      </c>
      <c r="D25720">
        <v>182.67101</v>
      </c>
    </row>
    <row r="25721" spans="1:4" x14ac:dyDescent="0.3">
      <c r="A25721" s="1" t="s">
        <v>536</v>
      </c>
      <c r="B25721" t="s">
        <v>538</v>
      </c>
      <c r="C25721">
        <v>35.887948000000002</v>
      </c>
      <c r="D25721">
        <v>184.21899999999999</v>
      </c>
    </row>
    <row r="25722" spans="1:4" x14ac:dyDescent="0.3">
      <c r="A25722" s="1" t="s">
        <v>536</v>
      </c>
      <c r="B25722" t="s">
        <v>539</v>
      </c>
      <c r="C25722">
        <v>178.79840999999999</v>
      </c>
      <c r="D25722">
        <v>320.17635999999999</v>
      </c>
    </row>
    <row r="25723" spans="1:4" x14ac:dyDescent="0.3">
      <c r="A25723" s="1" t="s">
        <v>536</v>
      </c>
      <c r="B25723" t="s">
        <v>539</v>
      </c>
      <c r="C25723">
        <v>173.12243999999899</v>
      </c>
      <c r="D25723">
        <v>320.17635999999999</v>
      </c>
    </row>
    <row r="25724" spans="1:4" x14ac:dyDescent="0.3">
      <c r="A25724" s="1" t="s">
        <v>536</v>
      </c>
      <c r="B25724" t="s">
        <v>539</v>
      </c>
      <c r="C25724">
        <v>169.76845999999901</v>
      </c>
      <c r="D25724">
        <v>319.66037</v>
      </c>
    </row>
    <row r="25725" spans="1:4" x14ac:dyDescent="0.3">
      <c r="A25725" s="1" t="s">
        <v>536</v>
      </c>
      <c r="B25725" t="s">
        <v>539</v>
      </c>
      <c r="C25725">
        <v>165.64048999999901</v>
      </c>
      <c r="D25725">
        <v>318.88639000000001</v>
      </c>
    </row>
    <row r="25726" spans="1:4" x14ac:dyDescent="0.3">
      <c r="A25726" s="1" t="s">
        <v>536</v>
      </c>
      <c r="B25726" t="s">
        <v>539</v>
      </c>
      <c r="C25726">
        <v>162.286509999999</v>
      </c>
      <c r="D25726">
        <v>318.37036999999998</v>
      </c>
    </row>
    <row r="25727" spans="1:4" x14ac:dyDescent="0.3">
      <c r="A25727" s="1" t="s">
        <v>536</v>
      </c>
      <c r="B25727" t="s">
        <v>539</v>
      </c>
      <c r="C25727">
        <v>158.93252999999899</v>
      </c>
      <c r="D25727">
        <v>318.628389999999</v>
      </c>
    </row>
    <row r="25728" spans="1:4" x14ac:dyDescent="0.3">
      <c r="A25728" s="1" t="s">
        <v>536</v>
      </c>
      <c r="B25728" t="s">
        <v>539</v>
      </c>
      <c r="C25728">
        <v>154.80454999999901</v>
      </c>
      <c r="D25728">
        <v>319.14437999999899</v>
      </c>
    </row>
    <row r="25729" spans="1:4" x14ac:dyDescent="0.3">
      <c r="A25729" s="1" t="s">
        <v>536</v>
      </c>
      <c r="B25729" t="s">
        <v>539</v>
      </c>
      <c r="C25729">
        <v>150.67657999999901</v>
      </c>
      <c r="D25729">
        <v>320.69237999999899</v>
      </c>
    </row>
    <row r="25730" spans="1:4" x14ac:dyDescent="0.3">
      <c r="A25730" s="1" t="s">
        <v>536</v>
      </c>
      <c r="B25730" t="s">
        <v>539</v>
      </c>
      <c r="C25730">
        <v>144.74261999999899</v>
      </c>
      <c r="D25730">
        <v>321.72435999999902</v>
      </c>
    </row>
    <row r="25731" spans="1:4" x14ac:dyDescent="0.3">
      <c r="A25731" s="1" t="s">
        <v>536</v>
      </c>
      <c r="B25731" t="s">
        <v>539</v>
      </c>
      <c r="C25731">
        <v>141.90463999999901</v>
      </c>
      <c r="D25731">
        <v>323.53035999999901</v>
      </c>
    </row>
    <row r="25732" spans="1:4" x14ac:dyDescent="0.3">
      <c r="A25732" s="1" t="s">
        <v>536</v>
      </c>
      <c r="B25732" t="s">
        <v>539</v>
      </c>
      <c r="C25732">
        <v>135.97066999999899</v>
      </c>
      <c r="D25732">
        <v>325.59433999999902</v>
      </c>
    </row>
    <row r="25733" spans="1:4" x14ac:dyDescent="0.3">
      <c r="A25733" s="1" t="s">
        <v>536</v>
      </c>
      <c r="B25733" t="s">
        <v>539</v>
      </c>
      <c r="C25733">
        <v>134.16467999999901</v>
      </c>
      <c r="D25733">
        <v>328.69030999999899</v>
      </c>
    </row>
    <row r="25734" spans="1:4" x14ac:dyDescent="0.3">
      <c r="A25734" s="1" t="s">
        <v>536</v>
      </c>
      <c r="B25734" t="s">
        <v>539</v>
      </c>
      <c r="C25734">
        <v>131.06869999999901</v>
      </c>
      <c r="D25734">
        <v>331.78630999999899</v>
      </c>
    </row>
    <row r="25735" spans="1:4" x14ac:dyDescent="0.3">
      <c r="A25735" s="1" t="s">
        <v>536</v>
      </c>
      <c r="B25735" t="s">
        <v>539</v>
      </c>
      <c r="C25735">
        <v>126.94072999999899</v>
      </c>
      <c r="D25735">
        <v>335.14026999999902</v>
      </c>
    </row>
    <row r="25736" spans="1:4" x14ac:dyDescent="0.3">
      <c r="A25736" s="1" t="s">
        <v>536</v>
      </c>
      <c r="B25736" t="s">
        <v>539</v>
      </c>
      <c r="C25736">
        <v>125.39273999999899</v>
      </c>
      <c r="D25736">
        <v>337.20425999999901</v>
      </c>
    </row>
    <row r="25737" spans="1:4" x14ac:dyDescent="0.3">
      <c r="A25737" s="1" t="s">
        <v>536</v>
      </c>
      <c r="B25737" t="s">
        <v>539</v>
      </c>
      <c r="C25737">
        <v>122.554749999999</v>
      </c>
      <c r="D25737">
        <v>339.268249999999</v>
      </c>
    </row>
    <row r="25738" spans="1:4" x14ac:dyDescent="0.3">
      <c r="A25738" s="1" t="s">
        <v>536</v>
      </c>
      <c r="B25738" t="s">
        <v>539</v>
      </c>
      <c r="C25738">
        <v>120.490769999999</v>
      </c>
      <c r="D25738">
        <v>340.55824999999902</v>
      </c>
    </row>
    <row r="25739" spans="1:4" x14ac:dyDescent="0.3">
      <c r="A25739" s="1" t="s">
        <v>536</v>
      </c>
      <c r="B25739" t="s">
        <v>539</v>
      </c>
      <c r="C25739">
        <v>118.942779999999</v>
      </c>
      <c r="D25739">
        <v>341.84824999999898</v>
      </c>
    </row>
    <row r="25740" spans="1:4" x14ac:dyDescent="0.3">
      <c r="A25740" s="1" t="s">
        <v>536</v>
      </c>
      <c r="B25740" t="s">
        <v>539</v>
      </c>
      <c r="C25740">
        <v>114.556799999999</v>
      </c>
      <c r="D25740">
        <v>343.138229999999</v>
      </c>
    </row>
    <row r="25741" spans="1:4" x14ac:dyDescent="0.3">
      <c r="A25741" s="1" t="s">
        <v>536</v>
      </c>
      <c r="B25741" t="s">
        <v>539</v>
      </c>
      <c r="C25741">
        <v>113.52480999999899</v>
      </c>
      <c r="D25741">
        <v>344.686229999999</v>
      </c>
    </row>
    <row r="25742" spans="1:4" x14ac:dyDescent="0.3">
      <c r="A25742" s="1" t="s">
        <v>536</v>
      </c>
      <c r="B25742" t="s">
        <v>539</v>
      </c>
      <c r="C25742">
        <v>110.170829999999</v>
      </c>
      <c r="D25742">
        <v>346.49221999999997</v>
      </c>
    </row>
    <row r="25743" spans="1:4" x14ac:dyDescent="0.3">
      <c r="A25743" s="1" t="s">
        <v>536</v>
      </c>
      <c r="B25743" t="s">
        <v>539</v>
      </c>
      <c r="C25743">
        <v>108.880839999999</v>
      </c>
      <c r="D25743">
        <v>347.78219999999999</v>
      </c>
    </row>
    <row r="25744" spans="1:4" x14ac:dyDescent="0.3">
      <c r="A25744" s="1" t="s">
        <v>536</v>
      </c>
      <c r="B25744" t="s">
        <v>539</v>
      </c>
      <c r="C25744">
        <v>106.300849999999</v>
      </c>
      <c r="D25744">
        <v>349.33019000000002</v>
      </c>
    </row>
    <row r="25745" spans="1:4" x14ac:dyDescent="0.3">
      <c r="A25745" s="1" t="s">
        <v>536</v>
      </c>
      <c r="B25745" t="s">
        <v>539</v>
      </c>
      <c r="C25745">
        <v>103.97886999999901</v>
      </c>
      <c r="D25745">
        <v>350.62020000000001</v>
      </c>
    </row>
    <row r="25746" spans="1:4" x14ac:dyDescent="0.3">
      <c r="A25746" s="1" t="s">
        <v>536</v>
      </c>
      <c r="B25746" t="s">
        <v>539</v>
      </c>
      <c r="C25746">
        <v>99.076898999999898</v>
      </c>
      <c r="D25746">
        <v>351.65217999999999</v>
      </c>
    </row>
    <row r="25747" spans="1:4" x14ac:dyDescent="0.3">
      <c r="A25747" s="1" t="s">
        <v>536</v>
      </c>
      <c r="B25747" t="s">
        <v>539</v>
      </c>
      <c r="C25747">
        <v>96.496908999999903</v>
      </c>
      <c r="D25747">
        <v>352.94218000000001</v>
      </c>
    </row>
    <row r="25748" spans="1:4" x14ac:dyDescent="0.3">
      <c r="A25748" s="1" t="s">
        <v>536</v>
      </c>
      <c r="B25748" t="s">
        <v>539</v>
      </c>
      <c r="C25748">
        <v>94.174928999999906</v>
      </c>
      <c r="D25748">
        <v>353.45817</v>
      </c>
    </row>
    <row r="25749" spans="1:4" x14ac:dyDescent="0.3">
      <c r="A25749" s="1" t="s">
        <v>536</v>
      </c>
      <c r="B25749" t="s">
        <v>539</v>
      </c>
      <c r="C25749">
        <v>90.304948999999894</v>
      </c>
      <c r="D25749">
        <v>353.71616</v>
      </c>
    </row>
    <row r="25750" spans="1:4" x14ac:dyDescent="0.3">
      <c r="A25750" s="1" t="s">
        <v>536</v>
      </c>
      <c r="B25750" t="s">
        <v>539</v>
      </c>
      <c r="C25750">
        <v>86.692968999999906</v>
      </c>
      <c r="D25750">
        <v>353.71616</v>
      </c>
    </row>
    <row r="25751" spans="1:4" x14ac:dyDescent="0.3">
      <c r="A25751" s="1" t="s">
        <v>536</v>
      </c>
      <c r="B25751" t="s">
        <v>539</v>
      </c>
      <c r="C25751">
        <v>84.370988999999895</v>
      </c>
      <c r="D25751">
        <v>354.74817000000002</v>
      </c>
    </row>
    <row r="25752" spans="1:4" x14ac:dyDescent="0.3">
      <c r="A25752" s="1" t="s">
        <v>536</v>
      </c>
      <c r="B25752" t="s">
        <v>539</v>
      </c>
      <c r="C25752">
        <v>82.048998999999895</v>
      </c>
      <c r="D25752">
        <v>355.00617</v>
      </c>
    </row>
    <row r="25753" spans="1:4" x14ac:dyDescent="0.3">
      <c r="A25753" s="1" t="s">
        <v>536</v>
      </c>
      <c r="B25753" t="s">
        <v>539</v>
      </c>
      <c r="C25753">
        <v>80.501008999999897</v>
      </c>
      <c r="D25753">
        <v>355.52215999999999</v>
      </c>
    </row>
    <row r="25754" spans="1:4" x14ac:dyDescent="0.3">
      <c r="A25754" s="1" t="s">
        <v>536</v>
      </c>
      <c r="B25754" t="s">
        <v>539</v>
      </c>
      <c r="C25754">
        <v>77.405028999999899</v>
      </c>
      <c r="D25754">
        <v>355.78014999999999</v>
      </c>
    </row>
    <row r="25755" spans="1:4" x14ac:dyDescent="0.3">
      <c r="A25755" s="1" t="s">
        <v>536</v>
      </c>
      <c r="B25755" t="s">
        <v>539</v>
      </c>
      <c r="C25755">
        <v>70.955068999999895</v>
      </c>
      <c r="D25755">
        <v>355.52215999999999</v>
      </c>
    </row>
    <row r="25756" spans="1:4" x14ac:dyDescent="0.3">
      <c r="A25756" s="1" t="s">
        <v>536</v>
      </c>
      <c r="B25756" t="s">
        <v>539</v>
      </c>
      <c r="C25756">
        <v>68.117088999999893</v>
      </c>
      <c r="D25756">
        <v>356.03814999999997</v>
      </c>
    </row>
    <row r="25757" spans="1:4" x14ac:dyDescent="0.3">
      <c r="A25757" s="1" t="s">
        <v>536</v>
      </c>
      <c r="B25757" t="s">
        <v>539</v>
      </c>
      <c r="C25757">
        <v>61.409128999999901</v>
      </c>
      <c r="D25757">
        <v>355.78014999999999</v>
      </c>
    </row>
    <row r="25758" spans="1:4" x14ac:dyDescent="0.3">
      <c r="A25758" s="1" t="s">
        <v>536</v>
      </c>
      <c r="B25758" t="s">
        <v>539</v>
      </c>
      <c r="C25758">
        <v>55.217168999999899</v>
      </c>
      <c r="D25758">
        <v>356.03814999999997</v>
      </c>
    </row>
    <row r="25759" spans="1:4" x14ac:dyDescent="0.3">
      <c r="A25759" s="1" t="s">
        <v>536</v>
      </c>
      <c r="B25759" t="s">
        <v>540</v>
      </c>
      <c r="C25759">
        <v>233.43594999999999</v>
      </c>
      <c r="D25759">
        <v>472.38202000000001</v>
      </c>
    </row>
    <row r="25760" spans="1:4" x14ac:dyDescent="0.3">
      <c r="A25760" s="1" t="s">
        <v>536</v>
      </c>
      <c r="B25760" t="s">
        <v>540</v>
      </c>
      <c r="C25760">
        <v>225.95399999999901</v>
      </c>
      <c r="D25760">
        <v>475.99398000000002</v>
      </c>
    </row>
    <row r="25761" spans="1:4" x14ac:dyDescent="0.3">
      <c r="A25761" s="1" t="s">
        <v>536</v>
      </c>
      <c r="B25761" t="s">
        <v>540</v>
      </c>
      <c r="C25761">
        <v>221.31002999999899</v>
      </c>
      <c r="D25761">
        <v>479.08996999999999</v>
      </c>
    </row>
    <row r="25762" spans="1:4" x14ac:dyDescent="0.3">
      <c r="A25762" s="1" t="s">
        <v>536</v>
      </c>
      <c r="B25762" t="s">
        <v>540</v>
      </c>
      <c r="C25762">
        <v>212.02207999999999</v>
      </c>
      <c r="D25762">
        <v>482.18594000000002</v>
      </c>
    </row>
    <row r="25763" spans="1:4" x14ac:dyDescent="0.3">
      <c r="A25763" s="1" t="s">
        <v>536</v>
      </c>
      <c r="B25763" t="s">
        <v>540</v>
      </c>
      <c r="C25763">
        <v>205.57211999999899</v>
      </c>
      <c r="D25763">
        <v>483.99193000000002</v>
      </c>
    </row>
    <row r="25764" spans="1:4" x14ac:dyDescent="0.3">
      <c r="A25764" s="1" t="s">
        <v>536</v>
      </c>
      <c r="B25764" t="s">
        <v>540</v>
      </c>
      <c r="C25764">
        <v>198.09016999999901</v>
      </c>
      <c r="D25764">
        <v>487.60392000000002</v>
      </c>
    </row>
    <row r="25765" spans="1:4" x14ac:dyDescent="0.3">
      <c r="A25765" s="1" t="s">
        <v>536</v>
      </c>
      <c r="B25765" t="s">
        <v>540</v>
      </c>
      <c r="C25765">
        <v>193.44619999999901</v>
      </c>
      <c r="D25765">
        <v>489.40991000000002</v>
      </c>
    </row>
    <row r="25766" spans="1:4" x14ac:dyDescent="0.3">
      <c r="A25766" s="1" t="s">
        <v>536</v>
      </c>
      <c r="B25766" t="s">
        <v>540</v>
      </c>
      <c r="C25766">
        <v>186.222239999999</v>
      </c>
      <c r="D25766">
        <v>492.24788999999998</v>
      </c>
    </row>
    <row r="25767" spans="1:4" x14ac:dyDescent="0.3">
      <c r="A25767" s="1" t="s">
        <v>536</v>
      </c>
      <c r="B25767" t="s">
        <v>540</v>
      </c>
      <c r="C25767">
        <v>178.998289999999</v>
      </c>
      <c r="D25767">
        <v>493.79588999999999</v>
      </c>
    </row>
    <row r="25768" spans="1:4" x14ac:dyDescent="0.3">
      <c r="A25768" s="1" t="s">
        <v>536</v>
      </c>
      <c r="B25768" t="s">
        <v>540</v>
      </c>
      <c r="C25768">
        <v>173.58031999999901</v>
      </c>
      <c r="D25768">
        <v>495.85987</v>
      </c>
    </row>
    <row r="25769" spans="1:4" x14ac:dyDescent="0.3">
      <c r="A25769" s="1" t="s">
        <v>536</v>
      </c>
      <c r="B25769" t="s">
        <v>540</v>
      </c>
      <c r="C25769">
        <v>166.09836999999899</v>
      </c>
      <c r="D25769">
        <v>497.92385999999999</v>
      </c>
    </row>
    <row r="25770" spans="1:4" x14ac:dyDescent="0.3">
      <c r="A25770" s="1" t="s">
        <v>536</v>
      </c>
      <c r="B25770" t="s">
        <v>540</v>
      </c>
      <c r="C25770">
        <v>161.19639999999899</v>
      </c>
      <c r="D25770">
        <v>499.21384</v>
      </c>
    </row>
    <row r="25771" spans="1:4" x14ac:dyDescent="0.3">
      <c r="A25771" s="1" t="s">
        <v>536</v>
      </c>
      <c r="B25771" t="s">
        <v>540</v>
      </c>
      <c r="C25771">
        <v>154.23043999999899</v>
      </c>
      <c r="D25771">
        <v>503.8578</v>
      </c>
    </row>
    <row r="25772" spans="1:4" x14ac:dyDescent="0.3">
      <c r="A25772" s="1" t="s">
        <v>536</v>
      </c>
      <c r="B25772" t="s">
        <v>540</v>
      </c>
      <c r="C25772">
        <v>149.586469999999</v>
      </c>
      <c r="D25772">
        <v>508.75979000000001</v>
      </c>
    </row>
    <row r="25773" spans="1:4" x14ac:dyDescent="0.3">
      <c r="A25773" s="1" t="s">
        <v>536</v>
      </c>
      <c r="B25773" t="s">
        <v>540</v>
      </c>
      <c r="C25773">
        <v>142.87850999999901</v>
      </c>
      <c r="D25773">
        <v>515.72573999999997</v>
      </c>
    </row>
    <row r="25774" spans="1:4" x14ac:dyDescent="0.3">
      <c r="A25774" s="1" t="s">
        <v>536</v>
      </c>
      <c r="B25774" t="s">
        <v>540</v>
      </c>
      <c r="C25774">
        <v>137.718539999999</v>
      </c>
      <c r="D25774">
        <v>522.43370000000004</v>
      </c>
    </row>
    <row r="25775" spans="1:4" x14ac:dyDescent="0.3">
      <c r="A25775" s="1" t="s">
        <v>536</v>
      </c>
      <c r="B25775" t="s">
        <v>540</v>
      </c>
      <c r="C25775">
        <v>131.01057999999901</v>
      </c>
      <c r="D25775">
        <v>531.72163</v>
      </c>
    </row>
    <row r="25776" spans="1:4" x14ac:dyDescent="0.3">
      <c r="A25776" s="1" t="s">
        <v>536</v>
      </c>
      <c r="B25776" t="s">
        <v>540</v>
      </c>
      <c r="C25776">
        <v>124.044619999999</v>
      </c>
      <c r="D25776">
        <v>542.55759</v>
      </c>
    </row>
    <row r="25777" spans="1:4" x14ac:dyDescent="0.3">
      <c r="A25777" s="1" t="s">
        <v>536</v>
      </c>
      <c r="B25777" t="s">
        <v>540</v>
      </c>
      <c r="C25777">
        <v>117.85266999999899</v>
      </c>
      <c r="D25777">
        <v>550.03953000000001</v>
      </c>
    </row>
    <row r="25778" spans="1:4" x14ac:dyDescent="0.3">
      <c r="A25778" s="1" t="s">
        <v>536</v>
      </c>
      <c r="B25778" t="s">
        <v>540</v>
      </c>
      <c r="C25778">
        <v>111.660699999999</v>
      </c>
      <c r="D25778">
        <v>555.45750999999996</v>
      </c>
    </row>
    <row r="25779" spans="1:4" x14ac:dyDescent="0.3">
      <c r="A25779" s="1" t="s">
        <v>536</v>
      </c>
      <c r="B25779" t="s">
        <v>540</v>
      </c>
      <c r="C25779">
        <v>104.178749999999</v>
      </c>
      <c r="D25779">
        <v>560.87545999999998</v>
      </c>
    </row>
    <row r="25780" spans="1:4" x14ac:dyDescent="0.3">
      <c r="A25780" s="1" t="s">
        <v>536</v>
      </c>
      <c r="B25780" t="s">
        <v>540</v>
      </c>
      <c r="C25780">
        <v>97.986785999999896</v>
      </c>
      <c r="D25780">
        <v>565.51942999999903</v>
      </c>
    </row>
    <row r="25781" spans="1:4" x14ac:dyDescent="0.3">
      <c r="A25781" s="1" t="s">
        <v>536</v>
      </c>
      <c r="B25781" t="s">
        <v>540</v>
      </c>
      <c r="C25781">
        <v>91.794825999999901</v>
      </c>
      <c r="D25781">
        <v>570.16341999999997</v>
      </c>
    </row>
    <row r="25782" spans="1:4" x14ac:dyDescent="0.3">
      <c r="A25782" s="1" t="s">
        <v>536</v>
      </c>
      <c r="B25782" t="s">
        <v>540</v>
      </c>
      <c r="C25782">
        <v>83.280875999999907</v>
      </c>
      <c r="D25782">
        <v>572.22740999999996</v>
      </c>
    </row>
    <row r="25783" spans="1:4" x14ac:dyDescent="0.3">
      <c r="A25783" s="1" t="s">
        <v>536</v>
      </c>
      <c r="B25783" t="s">
        <v>540</v>
      </c>
      <c r="C25783">
        <v>77.088915999999898</v>
      </c>
      <c r="D25783">
        <v>575.58136999999999</v>
      </c>
    </row>
    <row r="25784" spans="1:4" x14ac:dyDescent="0.3">
      <c r="A25784" s="1" t="s">
        <v>536</v>
      </c>
      <c r="B25784" t="s">
        <v>540</v>
      </c>
      <c r="C25784">
        <v>69.864955999999907</v>
      </c>
      <c r="D25784">
        <v>580.22533999999996</v>
      </c>
    </row>
    <row r="25785" spans="1:4" x14ac:dyDescent="0.3">
      <c r="A25785" s="1" t="s">
        <v>536</v>
      </c>
      <c r="B25785" t="s">
        <v>540</v>
      </c>
      <c r="C25785">
        <v>63.1569959999999</v>
      </c>
      <c r="D25785">
        <v>584.09532000000002</v>
      </c>
    </row>
    <row r="25786" spans="1:4" x14ac:dyDescent="0.3">
      <c r="A25786" s="1" t="s">
        <v>536</v>
      </c>
      <c r="B25786" t="s">
        <v>540</v>
      </c>
      <c r="C25786">
        <v>55.675045999999902</v>
      </c>
      <c r="D25786">
        <v>588.22329000000002</v>
      </c>
    </row>
    <row r="25787" spans="1:4" x14ac:dyDescent="0.3">
      <c r="A25787" s="1" t="s">
        <v>536</v>
      </c>
      <c r="B25787" t="s">
        <v>540</v>
      </c>
      <c r="C25787">
        <v>50.773075999999897</v>
      </c>
      <c r="D25787">
        <v>589.77129000000002</v>
      </c>
    </row>
    <row r="25788" spans="1:4" x14ac:dyDescent="0.3">
      <c r="A25788" s="1" t="s">
        <v>536</v>
      </c>
      <c r="B25788" t="s">
        <v>540</v>
      </c>
      <c r="C25788">
        <v>43.549115999999898</v>
      </c>
      <c r="D25788">
        <v>592.60927000000004</v>
      </c>
    </row>
    <row r="25789" spans="1:4" x14ac:dyDescent="0.3">
      <c r="A25789" s="1" t="s">
        <v>536</v>
      </c>
      <c r="B25789" t="s">
        <v>540</v>
      </c>
      <c r="C25789">
        <v>36.841155999999899</v>
      </c>
      <c r="D25789">
        <v>592.60927000000004</v>
      </c>
    </row>
    <row r="25790" spans="1:4" x14ac:dyDescent="0.3">
      <c r="A25790" s="1" t="s">
        <v>536</v>
      </c>
      <c r="B25790" t="s">
        <v>540</v>
      </c>
      <c r="C25790">
        <v>30.391195999999901</v>
      </c>
      <c r="D25790">
        <v>595.18924000000004</v>
      </c>
    </row>
    <row r="25791" spans="1:4" x14ac:dyDescent="0.3">
      <c r="A25791" s="1" t="s">
        <v>536</v>
      </c>
      <c r="B25791" t="s">
        <v>540</v>
      </c>
      <c r="C25791">
        <v>22.9092459999999</v>
      </c>
      <c r="D25791">
        <v>596.47924999999998</v>
      </c>
    </row>
    <row r="25792" spans="1:4" x14ac:dyDescent="0.3">
      <c r="A25792" s="1" t="s">
        <v>536</v>
      </c>
      <c r="B25792" t="s">
        <v>540</v>
      </c>
      <c r="C25792">
        <v>18.265275999999901</v>
      </c>
      <c r="D25792">
        <v>598.80123000000003</v>
      </c>
    </row>
    <row r="25793" spans="1:4" x14ac:dyDescent="0.3">
      <c r="A25793" s="1" t="s">
        <v>536</v>
      </c>
      <c r="B25793" t="s">
        <v>540</v>
      </c>
      <c r="C25793">
        <v>8.4613359999999602</v>
      </c>
      <c r="D25793">
        <v>600.86522000000002</v>
      </c>
    </row>
    <row r="25794" spans="1:4" x14ac:dyDescent="0.3">
      <c r="A25794" s="1" t="s">
        <v>536</v>
      </c>
      <c r="B25794" t="s">
        <v>540</v>
      </c>
      <c r="C25794">
        <v>2.2693759999999599</v>
      </c>
      <c r="D25794">
        <v>601.8972</v>
      </c>
    </row>
    <row r="25795" spans="1:4" x14ac:dyDescent="0.3">
      <c r="A25795" s="1" t="s">
        <v>536</v>
      </c>
      <c r="B25795" t="s">
        <v>540</v>
      </c>
      <c r="C25795">
        <v>-4.9545840000000299</v>
      </c>
      <c r="D25795">
        <v>602.15521999999999</v>
      </c>
    </row>
    <row r="25796" spans="1:4" x14ac:dyDescent="0.3">
      <c r="A25796" s="1" t="s">
        <v>536</v>
      </c>
      <c r="B25796" t="s">
        <v>540</v>
      </c>
      <c r="C25796">
        <v>-11.920544</v>
      </c>
      <c r="D25796">
        <v>602.41322000000002</v>
      </c>
    </row>
    <row r="25797" spans="1:4" x14ac:dyDescent="0.3">
      <c r="A25797" s="1" t="s">
        <v>546</v>
      </c>
      <c r="B25797" t="s">
        <v>547</v>
      </c>
      <c r="C25797">
        <v>94.343753000000007</v>
      </c>
      <c r="D25797">
        <v>33.838329999999999</v>
      </c>
    </row>
    <row r="25798" spans="1:4" x14ac:dyDescent="0.3">
      <c r="A25798" s="1" t="s">
        <v>546</v>
      </c>
      <c r="B25798" t="s">
        <v>547</v>
      </c>
      <c r="C25798">
        <v>93.332882999999995</v>
      </c>
      <c r="D25798">
        <v>33.964688000000002</v>
      </c>
    </row>
    <row r="25799" spans="1:4" x14ac:dyDescent="0.3">
      <c r="A25799" s="1" t="s">
        <v>546</v>
      </c>
      <c r="B25799" t="s">
        <v>547</v>
      </c>
      <c r="C25799">
        <v>92.195662999999996</v>
      </c>
      <c r="D25799">
        <v>34.112149000000002</v>
      </c>
    </row>
    <row r="25800" spans="1:4" x14ac:dyDescent="0.3">
      <c r="A25800" s="1" t="s">
        <v>546</v>
      </c>
      <c r="B25800" t="s">
        <v>547</v>
      </c>
      <c r="C25800">
        <v>91.058432999999994</v>
      </c>
      <c r="D25800">
        <v>34.217404999999999</v>
      </c>
    </row>
    <row r="25801" spans="1:4" x14ac:dyDescent="0.3">
      <c r="A25801" s="1" t="s">
        <v>546</v>
      </c>
      <c r="B25801" t="s">
        <v>547</v>
      </c>
      <c r="C25801">
        <v>89.921203000000006</v>
      </c>
      <c r="D25801">
        <v>34.428044999999997</v>
      </c>
    </row>
    <row r="25802" spans="1:4" x14ac:dyDescent="0.3">
      <c r="A25802" s="1" t="s">
        <v>546</v>
      </c>
      <c r="B25802" t="s">
        <v>547</v>
      </c>
      <c r="C25802">
        <v>89.163053000000005</v>
      </c>
      <c r="D25802">
        <v>34.470124999999904</v>
      </c>
    </row>
    <row r="25803" spans="1:4" x14ac:dyDescent="0.3">
      <c r="A25803" s="1" t="s">
        <v>546</v>
      </c>
      <c r="B25803" t="s">
        <v>547</v>
      </c>
      <c r="C25803">
        <v>88.404903000000004</v>
      </c>
      <c r="D25803">
        <v>34.638560999999903</v>
      </c>
    </row>
    <row r="25804" spans="1:4" x14ac:dyDescent="0.3">
      <c r="A25804" s="1" t="s">
        <v>546</v>
      </c>
      <c r="B25804" t="s">
        <v>547</v>
      </c>
      <c r="C25804">
        <v>87.646753000000004</v>
      </c>
      <c r="D25804">
        <v>34.722840999999903</v>
      </c>
    </row>
    <row r="25805" spans="1:4" x14ac:dyDescent="0.3">
      <c r="A25805" s="1" t="s">
        <v>546</v>
      </c>
      <c r="B25805" t="s">
        <v>547</v>
      </c>
      <c r="C25805">
        <v>87.141312999999997</v>
      </c>
      <c r="D25805">
        <v>34.849199999999897</v>
      </c>
    </row>
    <row r="25806" spans="1:4" x14ac:dyDescent="0.3">
      <c r="A25806" s="1" t="s">
        <v>546</v>
      </c>
      <c r="B25806" t="s">
        <v>547</v>
      </c>
      <c r="C25806">
        <v>86.383162999999996</v>
      </c>
      <c r="D25806">
        <v>34.975557999999999</v>
      </c>
    </row>
    <row r="25807" spans="1:4" x14ac:dyDescent="0.3">
      <c r="A25807" s="1" t="s">
        <v>546</v>
      </c>
      <c r="B25807" t="s">
        <v>547</v>
      </c>
      <c r="C25807">
        <v>85.625012999999996</v>
      </c>
      <c r="D25807">
        <v>35.143993999999999</v>
      </c>
    </row>
    <row r="25808" spans="1:4" x14ac:dyDescent="0.3">
      <c r="A25808" s="1" t="s">
        <v>546</v>
      </c>
      <c r="B25808" t="s">
        <v>547</v>
      </c>
      <c r="C25808">
        <v>85.119583000000006</v>
      </c>
      <c r="D25808">
        <v>35.249377000000003</v>
      </c>
    </row>
    <row r="25809" spans="1:4" x14ac:dyDescent="0.3">
      <c r="A25809" s="1" t="s">
        <v>546</v>
      </c>
      <c r="B25809" t="s">
        <v>547</v>
      </c>
      <c r="C25809">
        <v>84.108712999999995</v>
      </c>
      <c r="D25809">
        <v>35.607351000000001</v>
      </c>
    </row>
    <row r="25810" spans="1:4" x14ac:dyDescent="0.3">
      <c r="A25810" s="1" t="s">
        <v>546</v>
      </c>
      <c r="B25810" t="s">
        <v>547</v>
      </c>
      <c r="C25810">
        <v>82.086973</v>
      </c>
      <c r="D25810">
        <v>35.607351000000001</v>
      </c>
    </row>
    <row r="25811" spans="1:4" x14ac:dyDescent="0.3">
      <c r="A25811" s="1" t="s">
        <v>546</v>
      </c>
      <c r="B25811" t="s">
        <v>547</v>
      </c>
      <c r="C25811">
        <v>79.686162999999993</v>
      </c>
      <c r="D25811">
        <v>35.860067999999998</v>
      </c>
    </row>
    <row r="25812" spans="1:4" x14ac:dyDescent="0.3">
      <c r="A25812" s="1" t="s">
        <v>546</v>
      </c>
      <c r="B25812" t="s">
        <v>547</v>
      </c>
      <c r="C25812">
        <v>78.675292999999996</v>
      </c>
      <c r="D25812">
        <v>36.112784999999903</v>
      </c>
    </row>
    <row r="25813" spans="1:4" x14ac:dyDescent="0.3">
      <c r="A25813" s="1" t="s">
        <v>546</v>
      </c>
      <c r="B25813" t="s">
        <v>547</v>
      </c>
      <c r="C25813">
        <v>77.285353000000001</v>
      </c>
      <c r="D25813">
        <v>36.154864999999901</v>
      </c>
    </row>
    <row r="25814" spans="1:4" x14ac:dyDescent="0.3">
      <c r="A25814" s="1" t="s">
        <v>546</v>
      </c>
      <c r="B25814" t="s">
        <v>547</v>
      </c>
      <c r="C25814">
        <v>73.115522999999996</v>
      </c>
      <c r="D25814">
        <v>36.8709389999999</v>
      </c>
    </row>
    <row r="25815" spans="1:4" x14ac:dyDescent="0.3">
      <c r="A25815" s="1" t="s">
        <v>546</v>
      </c>
      <c r="B25815" t="s">
        <v>547</v>
      </c>
      <c r="C25815">
        <v>72.231013000000004</v>
      </c>
      <c r="D25815">
        <v>37.123655999999897</v>
      </c>
    </row>
    <row r="25816" spans="1:4" x14ac:dyDescent="0.3">
      <c r="A25816" s="1" t="s">
        <v>546</v>
      </c>
      <c r="B25816" t="s">
        <v>547</v>
      </c>
      <c r="C25816">
        <v>70.967433</v>
      </c>
      <c r="D25816">
        <v>37.123655999999897</v>
      </c>
    </row>
    <row r="25817" spans="1:4" x14ac:dyDescent="0.3">
      <c r="A25817" s="1" t="s">
        <v>546</v>
      </c>
      <c r="B25817" t="s">
        <v>547</v>
      </c>
      <c r="C25817">
        <v>69.324772999999993</v>
      </c>
      <c r="D25817">
        <v>37.587011999999902</v>
      </c>
    </row>
    <row r="25818" spans="1:4" x14ac:dyDescent="0.3">
      <c r="A25818" s="1" t="s">
        <v>546</v>
      </c>
      <c r="B25818" t="s">
        <v>547</v>
      </c>
      <c r="C25818">
        <v>68.440263000000002</v>
      </c>
      <c r="D25818">
        <v>37.629091999999901</v>
      </c>
    </row>
    <row r="25819" spans="1:4" x14ac:dyDescent="0.3">
      <c r="A25819" s="1" t="s">
        <v>546</v>
      </c>
      <c r="B25819" t="s">
        <v>547</v>
      </c>
      <c r="C25819">
        <v>67.808463000000003</v>
      </c>
      <c r="D25819">
        <v>37.776551999999903</v>
      </c>
    </row>
    <row r="25820" spans="1:4" x14ac:dyDescent="0.3">
      <c r="A25820" s="1" t="s">
        <v>546</v>
      </c>
      <c r="B25820" t="s">
        <v>547</v>
      </c>
      <c r="C25820">
        <v>66.797593000000006</v>
      </c>
      <c r="D25820">
        <v>37.987064999999902</v>
      </c>
    </row>
    <row r="25821" spans="1:4" x14ac:dyDescent="0.3">
      <c r="A25821" s="1" t="s">
        <v>546</v>
      </c>
      <c r="B25821" t="s">
        <v>547</v>
      </c>
      <c r="C25821">
        <v>65.660373000000007</v>
      </c>
      <c r="D25821">
        <v>38.155627999999901</v>
      </c>
    </row>
    <row r="25822" spans="1:4" x14ac:dyDescent="0.3">
      <c r="A25822" s="1" t="s">
        <v>546</v>
      </c>
      <c r="B25822" t="s">
        <v>547</v>
      </c>
      <c r="C25822">
        <v>64.523143000000005</v>
      </c>
      <c r="D25822">
        <v>38.492498999999903</v>
      </c>
    </row>
    <row r="25823" spans="1:4" x14ac:dyDescent="0.3">
      <c r="A25823" s="1" t="s">
        <v>546</v>
      </c>
      <c r="B25823" t="s">
        <v>547</v>
      </c>
      <c r="C25823">
        <v>63.512273</v>
      </c>
      <c r="D25823">
        <v>38.639959999999903</v>
      </c>
    </row>
    <row r="25824" spans="1:4" x14ac:dyDescent="0.3">
      <c r="A25824" s="1" t="s">
        <v>546</v>
      </c>
      <c r="B25824" t="s">
        <v>547</v>
      </c>
      <c r="C25824">
        <v>63.133203000000002</v>
      </c>
      <c r="D25824">
        <v>38.6610599999999</v>
      </c>
    </row>
    <row r="25825" spans="1:4" x14ac:dyDescent="0.3">
      <c r="A25825" s="1" t="s">
        <v>546</v>
      </c>
      <c r="B25825" t="s">
        <v>547</v>
      </c>
      <c r="C25825">
        <v>62.627763000000002</v>
      </c>
      <c r="D25825">
        <v>38.871572999999898</v>
      </c>
    </row>
    <row r="25826" spans="1:4" x14ac:dyDescent="0.3">
      <c r="A25826" s="1" t="s">
        <v>546</v>
      </c>
      <c r="B25826" t="s">
        <v>547</v>
      </c>
      <c r="C25826">
        <v>62.248693000000003</v>
      </c>
      <c r="D25826">
        <v>38.9137729999999</v>
      </c>
    </row>
    <row r="25827" spans="1:4" x14ac:dyDescent="0.3">
      <c r="A25827" s="1" t="s">
        <v>546</v>
      </c>
      <c r="B25827" t="s">
        <v>547</v>
      </c>
      <c r="C25827">
        <v>61.743253000000003</v>
      </c>
      <c r="D25827">
        <v>39.0611069999999</v>
      </c>
    </row>
    <row r="25828" spans="1:4" x14ac:dyDescent="0.3">
      <c r="A25828" s="1" t="s">
        <v>546</v>
      </c>
      <c r="B25828" t="s">
        <v>547</v>
      </c>
      <c r="C25828">
        <v>61.364182999999997</v>
      </c>
      <c r="D25828">
        <v>39.187464999999897</v>
      </c>
    </row>
    <row r="25829" spans="1:4" x14ac:dyDescent="0.3">
      <c r="A25829" s="1" t="s">
        <v>546</v>
      </c>
      <c r="B25829" t="s">
        <v>547</v>
      </c>
      <c r="C25829">
        <v>60.858742999999997</v>
      </c>
      <c r="D25829">
        <v>39.398104999999902</v>
      </c>
    </row>
    <row r="25830" spans="1:4" x14ac:dyDescent="0.3">
      <c r="A25830" s="1" t="s">
        <v>546</v>
      </c>
      <c r="B25830" t="s">
        <v>547</v>
      </c>
      <c r="C25830">
        <v>60.226953000000002</v>
      </c>
      <c r="D25830">
        <v>39.629719999999899</v>
      </c>
    </row>
    <row r="25831" spans="1:4" x14ac:dyDescent="0.3">
      <c r="A25831" s="1" t="s">
        <v>546</v>
      </c>
      <c r="B25831" t="s">
        <v>547</v>
      </c>
      <c r="C25831">
        <v>59.595162999999999</v>
      </c>
      <c r="D25831">
        <v>39.861461999999896</v>
      </c>
    </row>
    <row r="25832" spans="1:4" x14ac:dyDescent="0.3">
      <c r="A25832" s="1" t="s">
        <v>546</v>
      </c>
      <c r="B25832" t="s">
        <v>547</v>
      </c>
      <c r="C25832">
        <v>59.089733000000003</v>
      </c>
      <c r="D25832">
        <v>39.924641999999899</v>
      </c>
    </row>
    <row r="25833" spans="1:4" x14ac:dyDescent="0.3">
      <c r="A25833" s="1" t="s">
        <v>546</v>
      </c>
      <c r="B25833" t="s">
        <v>547</v>
      </c>
      <c r="C25833">
        <v>58.584293000000002</v>
      </c>
      <c r="D25833">
        <v>40.114179999999898</v>
      </c>
    </row>
    <row r="25834" spans="1:4" x14ac:dyDescent="0.3">
      <c r="A25834" s="1" t="s">
        <v>546</v>
      </c>
      <c r="B25834" t="s">
        <v>547</v>
      </c>
      <c r="C25834">
        <v>57.320712999999998</v>
      </c>
      <c r="D25834">
        <v>40.408973999999901</v>
      </c>
    </row>
    <row r="25835" spans="1:4" x14ac:dyDescent="0.3">
      <c r="A25835" s="1" t="s">
        <v>546</v>
      </c>
      <c r="B25835" t="s">
        <v>547</v>
      </c>
      <c r="C25835">
        <v>56.815272999999998</v>
      </c>
      <c r="D25835">
        <v>40.556383999999902</v>
      </c>
    </row>
    <row r="25836" spans="1:4" x14ac:dyDescent="0.3">
      <c r="A25836" s="1" t="s">
        <v>546</v>
      </c>
      <c r="B25836" t="s">
        <v>547</v>
      </c>
      <c r="C25836">
        <v>55.678052999999998</v>
      </c>
      <c r="D25836">
        <v>41.124996999999901</v>
      </c>
    </row>
    <row r="25837" spans="1:4" x14ac:dyDescent="0.3">
      <c r="A25837" s="1" t="s">
        <v>546</v>
      </c>
      <c r="B25837" t="s">
        <v>547</v>
      </c>
      <c r="C25837">
        <v>55.046256999999997</v>
      </c>
      <c r="D25837">
        <v>41.377713999999898</v>
      </c>
    </row>
    <row r="25838" spans="1:4" x14ac:dyDescent="0.3">
      <c r="A25838" s="1" t="s">
        <v>546</v>
      </c>
      <c r="B25838" t="s">
        <v>547</v>
      </c>
      <c r="C25838">
        <v>54.667180999999999</v>
      </c>
      <c r="D25838">
        <v>41.440893999999901</v>
      </c>
    </row>
    <row r="25839" spans="1:4" x14ac:dyDescent="0.3">
      <c r="A25839" s="1" t="s">
        <v>546</v>
      </c>
      <c r="B25839" t="s">
        <v>547</v>
      </c>
      <c r="C25839">
        <v>54.035389000000002</v>
      </c>
      <c r="D25839">
        <v>41.819969999999898</v>
      </c>
    </row>
    <row r="25840" spans="1:4" x14ac:dyDescent="0.3">
      <c r="A25840" s="1" t="s">
        <v>546</v>
      </c>
      <c r="B25840" t="s">
        <v>547</v>
      </c>
      <c r="C25840">
        <v>53.403596</v>
      </c>
      <c r="D25840">
        <v>42.135865999999901</v>
      </c>
    </row>
    <row r="25841" spans="1:4" x14ac:dyDescent="0.3">
      <c r="A25841" s="1" t="s">
        <v>546</v>
      </c>
      <c r="B25841" t="s">
        <v>547</v>
      </c>
      <c r="C25841">
        <v>53.024521</v>
      </c>
      <c r="D25841">
        <v>42.177995999999901</v>
      </c>
    </row>
    <row r="25842" spans="1:4" x14ac:dyDescent="0.3">
      <c r="A25842" s="1" t="s">
        <v>546</v>
      </c>
      <c r="B25842" t="s">
        <v>547</v>
      </c>
      <c r="C25842">
        <v>52.519086999999999</v>
      </c>
      <c r="D25842">
        <v>42.3675339999999</v>
      </c>
    </row>
    <row r="25843" spans="1:4" x14ac:dyDescent="0.3">
      <c r="A25843" s="1" t="s">
        <v>546</v>
      </c>
      <c r="B25843" t="s">
        <v>547</v>
      </c>
      <c r="C25843">
        <v>50.876426000000002</v>
      </c>
      <c r="D25843">
        <v>43.209914999999903</v>
      </c>
    </row>
    <row r="25844" spans="1:4" x14ac:dyDescent="0.3">
      <c r="A25844" s="1" t="s">
        <v>546</v>
      </c>
      <c r="B25844" t="s">
        <v>547</v>
      </c>
      <c r="C25844">
        <v>49.991917000000001</v>
      </c>
      <c r="D25844">
        <v>43.357350999999902</v>
      </c>
    </row>
    <row r="25845" spans="1:4" x14ac:dyDescent="0.3">
      <c r="A25845" s="1" t="s">
        <v>546</v>
      </c>
      <c r="B25845" t="s">
        <v>547</v>
      </c>
      <c r="C25845">
        <v>49.107407000000002</v>
      </c>
      <c r="D25845">
        <v>43.820656999999898</v>
      </c>
    </row>
    <row r="25846" spans="1:4" x14ac:dyDescent="0.3">
      <c r="A25846" s="1" t="s">
        <v>546</v>
      </c>
      <c r="B25846" t="s">
        <v>547</v>
      </c>
      <c r="C25846">
        <v>47.338389999999997</v>
      </c>
      <c r="D25846">
        <v>44.326090999999899</v>
      </c>
    </row>
    <row r="25847" spans="1:4" x14ac:dyDescent="0.3">
      <c r="A25847" s="1" t="s">
        <v>546</v>
      </c>
      <c r="B25847" t="s">
        <v>547</v>
      </c>
      <c r="C25847">
        <v>46.706600000000002</v>
      </c>
      <c r="D25847">
        <v>44.5156279999999</v>
      </c>
    </row>
    <row r="25848" spans="1:4" x14ac:dyDescent="0.3">
      <c r="A25848" s="1" t="s">
        <v>546</v>
      </c>
      <c r="B25848" t="s">
        <v>547</v>
      </c>
      <c r="C25848">
        <v>45.948439999999998</v>
      </c>
      <c r="D25848">
        <v>44.684114999999899</v>
      </c>
    </row>
    <row r="25849" spans="1:4" x14ac:dyDescent="0.3">
      <c r="A25849" s="1" t="s">
        <v>546</v>
      </c>
      <c r="B25849" t="s">
        <v>547</v>
      </c>
      <c r="C25849">
        <v>44.811219999999999</v>
      </c>
      <c r="D25849">
        <v>44.8525759999999</v>
      </c>
    </row>
    <row r="25850" spans="1:4" x14ac:dyDescent="0.3">
      <c r="A25850" s="1" t="s">
        <v>546</v>
      </c>
      <c r="B25850" t="s">
        <v>547</v>
      </c>
      <c r="C25850">
        <v>41.904969999999999</v>
      </c>
      <c r="D25850">
        <v>45.336958999999901</v>
      </c>
    </row>
    <row r="25851" spans="1:4" x14ac:dyDescent="0.3">
      <c r="A25851" s="1" t="s">
        <v>546</v>
      </c>
      <c r="B25851" t="s">
        <v>547</v>
      </c>
      <c r="C25851">
        <v>38.872369999999997</v>
      </c>
      <c r="D25851">
        <v>45.842392999999902</v>
      </c>
    </row>
    <row r="25852" spans="1:4" x14ac:dyDescent="0.3">
      <c r="A25852" s="1" t="s">
        <v>546</v>
      </c>
      <c r="B25852" t="s">
        <v>547</v>
      </c>
      <c r="C25852">
        <v>34.955249999999999</v>
      </c>
      <c r="D25852">
        <v>46.137237999999897</v>
      </c>
    </row>
    <row r="25853" spans="1:4" x14ac:dyDescent="0.3">
      <c r="A25853" s="1" t="s">
        <v>546</v>
      </c>
      <c r="B25853" t="s">
        <v>547</v>
      </c>
      <c r="C25853">
        <v>33.81803</v>
      </c>
      <c r="D25853">
        <v>46.389954999999901</v>
      </c>
    </row>
    <row r="25854" spans="1:4" x14ac:dyDescent="0.3">
      <c r="A25854" s="1" t="s">
        <v>546</v>
      </c>
      <c r="B25854" t="s">
        <v>547</v>
      </c>
      <c r="C25854">
        <v>33.186239999999998</v>
      </c>
      <c r="D25854">
        <v>46.579491999999902</v>
      </c>
    </row>
    <row r="25855" spans="1:4" x14ac:dyDescent="0.3">
      <c r="A25855" s="1" t="s">
        <v>546</v>
      </c>
      <c r="B25855" t="s">
        <v>547</v>
      </c>
      <c r="C25855">
        <v>32.428080000000001</v>
      </c>
      <c r="D25855">
        <v>46.600541999999997</v>
      </c>
    </row>
    <row r="25856" spans="1:4" x14ac:dyDescent="0.3">
      <c r="A25856" s="1" t="s">
        <v>546</v>
      </c>
      <c r="B25856" t="s">
        <v>547</v>
      </c>
      <c r="C25856">
        <v>31.290859999999999</v>
      </c>
      <c r="D25856">
        <v>46.811130999999897</v>
      </c>
    </row>
    <row r="25857" spans="1:4" x14ac:dyDescent="0.3">
      <c r="A25857" s="1" t="s">
        <v>546</v>
      </c>
      <c r="B25857" t="s">
        <v>547</v>
      </c>
      <c r="C25857">
        <v>30.532710000000002</v>
      </c>
      <c r="D25857">
        <v>46.853260999999897</v>
      </c>
    </row>
    <row r="25858" spans="1:4" x14ac:dyDescent="0.3">
      <c r="A25858" s="1" t="s">
        <v>546</v>
      </c>
      <c r="B25858" t="s">
        <v>547</v>
      </c>
      <c r="C25858">
        <v>29.774560000000001</v>
      </c>
      <c r="D25858">
        <v>46.958568</v>
      </c>
    </row>
    <row r="25859" spans="1:4" x14ac:dyDescent="0.3">
      <c r="A25859" s="1" t="s">
        <v>546</v>
      </c>
      <c r="B25859" t="s">
        <v>547</v>
      </c>
      <c r="C25859">
        <v>28.384609999999999</v>
      </c>
      <c r="D25859">
        <v>47.105978</v>
      </c>
    </row>
    <row r="25860" spans="1:4" x14ac:dyDescent="0.3">
      <c r="A25860" s="1" t="s">
        <v>546</v>
      </c>
      <c r="B25860" t="s">
        <v>547</v>
      </c>
      <c r="C25860">
        <v>27.626460000000002</v>
      </c>
      <c r="D25860">
        <v>47.105978</v>
      </c>
    </row>
    <row r="25861" spans="1:4" x14ac:dyDescent="0.3">
      <c r="A25861" s="1" t="s">
        <v>546</v>
      </c>
      <c r="B25861" t="s">
        <v>547</v>
      </c>
      <c r="C25861">
        <v>26.868310000000001</v>
      </c>
      <c r="D25861">
        <v>47.316566999999999</v>
      </c>
    </row>
    <row r="25862" spans="1:4" x14ac:dyDescent="0.3">
      <c r="A25862" s="1" t="s">
        <v>546</v>
      </c>
      <c r="B25862" t="s">
        <v>547</v>
      </c>
      <c r="C25862">
        <v>25.983799999999999</v>
      </c>
      <c r="D25862">
        <v>47.358696999999999</v>
      </c>
    </row>
    <row r="25863" spans="1:4" x14ac:dyDescent="0.3">
      <c r="A25863" s="1" t="s">
        <v>546</v>
      </c>
      <c r="B25863" t="s">
        <v>547</v>
      </c>
      <c r="C25863">
        <v>24.972930000000002</v>
      </c>
      <c r="D25863">
        <v>47.569285999999998</v>
      </c>
    </row>
    <row r="25864" spans="1:4" x14ac:dyDescent="0.3">
      <c r="A25864" s="1" t="s">
        <v>546</v>
      </c>
      <c r="B25864" t="s">
        <v>547</v>
      </c>
      <c r="C25864">
        <v>24.214780000000001</v>
      </c>
      <c r="D25864">
        <v>47.611415999999998</v>
      </c>
    </row>
    <row r="25865" spans="1:4" x14ac:dyDescent="0.3">
      <c r="A25865" s="1" t="s">
        <v>546</v>
      </c>
      <c r="B25865" t="s">
        <v>547</v>
      </c>
      <c r="C25865">
        <v>23.20391</v>
      </c>
      <c r="D25865">
        <v>47.737774000000002</v>
      </c>
    </row>
    <row r="25866" spans="1:4" x14ac:dyDescent="0.3">
      <c r="A25866" s="1" t="s">
        <v>546</v>
      </c>
      <c r="B25866" t="s">
        <v>547</v>
      </c>
      <c r="C25866">
        <v>22.19304</v>
      </c>
      <c r="D25866">
        <v>47.864133000000002</v>
      </c>
    </row>
    <row r="25867" spans="1:4" x14ac:dyDescent="0.3">
      <c r="A25867" s="1" t="s">
        <v>546</v>
      </c>
      <c r="B25867" t="s">
        <v>547</v>
      </c>
      <c r="C25867">
        <v>21.687609999999999</v>
      </c>
      <c r="D25867">
        <v>47.864133000000002</v>
      </c>
    </row>
    <row r="25868" spans="1:4" x14ac:dyDescent="0.3">
      <c r="A25868" s="1" t="s">
        <v>546</v>
      </c>
      <c r="B25868" t="s">
        <v>547</v>
      </c>
      <c r="C25868">
        <v>21.182179999999999</v>
      </c>
      <c r="D25868">
        <v>48.011543000000003</v>
      </c>
    </row>
    <row r="25869" spans="1:4" x14ac:dyDescent="0.3">
      <c r="A25869" s="1" t="s">
        <v>546</v>
      </c>
      <c r="B25869" t="s">
        <v>547</v>
      </c>
      <c r="C25869">
        <v>20.550380000000001</v>
      </c>
      <c r="D25869">
        <v>48.116849999999999</v>
      </c>
    </row>
    <row r="25870" spans="1:4" x14ac:dyDescent="0.3">
      <c r="A25870" s="1" t="s">
        <v>546</v>
      </c>
      <c r="B25870" t="s">
        <v>547</v>
      </c>
      <c r="C25870">
        <v>19.53952</v>
      </c>
      <c r="D25870">
        <v>48.327438999999998</v>
      </c>
    </row>
    <row r="25871" spans="1:4" x14ac:dyDescent="0.3">
      <c r="A25871" s="1" t="s">
        <v>546</v>
      </c>
      <c r="B25871" t="s">
        <v>547</v>
      </c>
      <c r="C25871">
        <v>18.781369999999999</v>
      </c>
      <c r="D25871">
        <v>48.369568999999998</v>
      </c>
    </row>
    <row r="25872" spans="1:4" x14ac:dyDescent="0.3">
      <c r="A25872" s="1" t="s">
        <v>546</v>
      </c>
      <c r="B25872" t="s">
        <v>547</v>
      </c>
      <c r="C25872">
        <v>18.023209999999999</v>
      </c>
      <c r="D25872">
        <v>48.580157999999997</v>
      </c>
    </row>
    <row r="25873" spans="1:4" x14ac:dyDescent="0.3">
      <c r="A25873" s="1" t="s">
        <v>546</v>
      </c>
      <c r="B25873" t="s">
        <v>547</v>
      </c>
      <c r="C25873">
        <v>17.265059999999998</v>
      </c>
      <c r="D25873">
        <v>48.622287999999998</v>
      </c>
    </row>
    <row r="25874" spans="1:4" x14ac:dyDescent="0.3">
      <c r="A25874" s="1" t="s">
        <v>546</v>
      </c>
      <c r="B25874" t="s">
        <v>547</v>
      </c>
      <c r="C25874">
        <v>16.506910000000001</v>
      </c>
      <c r="D25874">
        <v>48.748646000000001</v>
      </c>
    </row>
    <row r="25875" spans="1:4" x14ac:dyDescent="0.3">
      <c r="A25875" s="1" t="s">
        <v>546</v>
      </c>
      <c r="B25875" t="s">
        <v>547</v>
      </c>
      <c r="C25875">
        <v>15.11697</v>
      </c>
      <c r="D25875">
        <v>48.875005000000002</v>
      </c>
    </row>
    <row r="25876" spans="1:4" x14ac:dyDescent="0.3">
      <c r="A25876" s="1" t="s">
        <v>546</v>
      </c>
      <c r="B25876" t="s">
        <v>547</v>
      </c>
      <c r="C25876">
        <v>13.600669999999999</v>
      </c>
      <c r="D25876">
        <v>48.875005000000002</v>
      </c>
    </row>
    <row r="25877" spans="1:4" x14ac:dyDescent="0.3">
      <c r="A25877" s="1" t="s">
        <v>546</v>
      </c>
      <c r="B25877" t="s">
        <v>547</v>
      </c>
      <c r="C25877">
        <v>12.84252</v>
      </c>
      <c r="D25877">
        <v>49.043491000000003</v>
      </c>
    </row>
    <row r="25878" spans="1:4" x14ac:dyDescent="0.3">
      <c r="A25878" s="1" t="s">
        <v>546</v>
      </c>
      <c r="B25878" t="s">
        <v>547</v>
      </c>
      <c r="C25878">
        <v>12.08436</v>
      </c>
      <c r="D25878">
        <v>49.127721000000001</v>
      </c>
    </row>
    <row r="25879" spans="1:4" x14ac:dyDescent="0.3">
      <c r="A25879" s="1" t="s">
        <v>546</v>
      </c>
      <c r="B25879" t="s">
        <v>547</v>
      </c>
      <c r="C25879">
        <v>11.45257</v>
      </c>
      <c r="D25879">
        <v>49.296207000000003</v>
      </c>
    </row>
    <row r="25880" spans="1:4" x14ac:dyDescent="0.3">
      <c r="A25880" s="1" t="s">
        <v>546</v>
      </c>
      <c r="B25880" t="s">
        <v>547</v>
      </c>
      <c r="C25880">
        <v>10.694419999999999</v>
      </c>
      <c r="D25880">
        <v>49.380437000000001</v>
      </c>
    </row>
    <row r="25881" spans="1:4" x14ac:dyDescent="0.3">
      <c r="A25881" s="1" t="s">
        <v>546</v>
      </c>
      <c r="B25881" t="s">
        <v>547</v>
      </c>
      <c r="C25881">
        <v>9.6835503000000092</v>
      </c>
      <c r="D25881">
        <v>49.506794999999997</v>
      </c>
    </row>
    <row r="25882" spans="1:4" x14ac:dyDescent="0.3">
      <c r="A25882" s="1" t="s">
        <v>546</v>
      </c>
      <c r="B25882" t="s">
        <v>548</v>
      </c>
      <c r="C25882">
        <v>137.94209000000001</v>
      </c>
      <c r="D25882">
        <v>45.947941</v>
      </c>
    </row>
    <row r="25883" spans="1:4" x14ac:dyDescent="0.3">
      <c r="A25883" s="1" t="s">
        <v>546</v>
      </c>
      <c r="B25883" t="s">
        <v>548</v>
      </c>
      <c r="C25883">
        <v>136.42579000000001</v>
      </c>
      <c r="D25883">
        <v>46.116377</v>
      </c>
    </row>
    <row r="25884" spans="1:4" x14ac:dyDescent="0.3">
      <c r="A25884" s="1" t="s">
        <v>546</v>
      </c>
      <c r="B25884" t="s">
        <v>548</v>
      </c>
      <c r="C25884">
        <v>134.78313</v>
      </c>
      <c r="D25884">
        <v>46.327016</v>
      </c>
    </row>
    <row r="25885" spans="1:4" x14ac:dyDescent="0.3">
      <c r="A25885" s="1" t="s">
        <v>546</v>
      </c>
      <c r="B25885" t="s">
        <v>548</v>
      </c>
      <c r="C25885">
        <v>133.39318</v>
      </c>
      <c r="D25885">
        <v>46.327016</v>
      </c>
    </row>
    <row r="25886" spans="1:4" x14ac:dyDescent="0.3">
      <c r="A25886" s="1" t="s">
        <v>546</v>
      </c>
      <c r="B25886" t="s">
        <v>548</v>
      </c>
      <c r="C25886">
        <v>132.12960000000001</v>
      </c>
      <c r="D25886">
        <v>46.558630999999998</v>
      </c>
    </row>
    <row r="25887" spans="1:4" x14ac:dyDescent="0.3">
      <c r="A25887" s="1" t="s">
        <v>546</v>
      </c>
      <c r="B25887" t="s">
        <v>548</v>
      </c>
      <c r="C25887">
        <v>131.37145000000001</v>
      </c>
      <c r="D25887">
        <v>46.579730999999903</v>
      </c>
    </row>
    <row r="25888" spans="1:4" x14ac:dyDescent="0.3">
      <c r="A25888" s="1" t="s">
        <v>546</v>
      </c>
      <c r="B25888" t="s">
        <v>548</v>
      </c>
      <c r="C25888">
        <v>130.23421999999999</v>
      </c>
      <c r="D25888">
        <v>46.579730999999903</v>
      </c>
    </row>
    <row r="25889" spans="1:4" x14ac:dyDescent="0.3">
      <c r="A25889" s="1" t="s">
        <v>546</v>
      </c>
      <c r="B25889" t="s">
        <v>548</v>
      </c>
      <c r="C25889">
        <v>129.34970999999999</v>
      </c>
      <c r="D25889">
        <v>46.790370999999901</v>
      </c>
    </row>
    <row r="25890" spans="1:4" x14ac:dyDescent="0.3">
      <c r="A25890" s="1" t="s">
        <v>546</v>
      </c>
      <c r="B25890" t="s">
        <v>548</v>
      </c>
      <c r="C25890">
        <v>128.71791999999999</v>
      </c>
      <c r="D25890">
        <v>46.853550999999896</v>
      </c>
    </row>
    <row r="25891" spans="1:4" x14ac:dyDescent="0.3">
      <c r="A25891" s="1" t="s">
        <v>546</v>
      </c>
      <c r="B25891" t="s">
        <v>548</v>
      </c>
      <c r="C25891">
        <v>128.33884</v>
      </c>
      <c r="D25891">
        <v>46.979909999999997</v>
      </c>
    </row>
    <row r="25892" spans="1:4" x14ac:dyDescent="0.3">
      <c r="A25892" s="1" t="s">
        <v>546</v>
      </c>
      <c r="B25892" t="s">
        <v>548</v>
      </c>
      <c r="C25892">
        <v>127.83341</v>
      </c>
      <c r="D25892">
        <v>47.106268</v>
      </c>
    </row>
    <row r="25893" spans="1:4" x14ac:dyDescent="0.3">
      <c r="A25893" s="1" t="s">
        <v>546</v>
      </c>
      <c r="B25893" t="s">
        <v>548</v>
      </c>
      <c r="C25893">
        <v>127.32796999999999</v>
      </c>
      <c r="D25893">
        <v>47.211525000000002</v>
      </c>
    </row>
    <row r="25894" spans="1:4" x14ac:dyDescent="0.3">
      <c r="A25894" s="1" t="s">
        <v>546</v>
      </c>
      <c r="B25894" t="s">
        <v>548</v>
      </c>
      <c r="C25894">
        <v>126.44346</v>
      </c>
      <c r="D25894">
        <v>47.358984999999997</v>
      </c>
    </row>
    <row r="25895" spans="1:4" x14ac:dyDescent="0.3">
      <c r="A25895" s="1" t="s">
        <v>546</v>
      </c>
      <c r="B25895" t="s">
        <v>548</v>
      </c>
      <c r="C25895">
        <v>126.06439</v>
      </c>
      <c r="D25895">
        <v>47.485343999999998</v>
      </c>
    </row>
    <row r="25896" spans="1:4" x14ac:dyDescent="0.3">
      <c r="A25896" s="1" t="s">
        <v>546</v>
      </c>
      <c r="B25896" t="s">
        <v>548</v>
      </c>
      <c r="C25896">
        <v>125.68531</v>
      </c>
      <c r="D25896">
        <v>47.590600000000002</v>
      </c>
    </row>
    <row r="25897" spans="1:4" x14ac:dyDescent="0.3">
      <c r="A25897" s="1" t="s">
        <v>546</v>
      </c>
      <c r="B25897" t="s">
        <v>548</v>
      </c>
      <c r="C25897">
        <v>125.17988</v>
      </c>
      <c r="D25897">
        <v>47.716959000000003</v>
      </c>
    </row>
    <row r="25898" spans="1:4" x14ac:dyDescent="0.3">
      <c r="A25898" s="1" t="s">
        <v>546</v>
      </c>
      <c r="B25898" t="s">
        <v>548</v>
      </c>
      <c r="C25898">
        <v>124.67444</v>
      </c>
      <c r="D25898">
        <v>47.885395000000003</v>
      </c>
    </row>
    <row r="25899" spans="1:4" x14ac:dyDescent="0.3">
      <c r="A25899" s="1" t="s">
        <v>546</v>
      </c>
      <c r="B25899" t="s">
        <v>548</v>
      </c>
      <c r="C25899">
        <v>124.29537000000001</v>
      </c>
      <c r="D25899">
        <v>48.053956999999997</v>
      </c>
    </row>
    <row r="25900" spans="1:4" x14ac:dyDescent="0.3">
      <c r="A25900" s="1" t="s">
        <v>546</v>
      </c>
      <c r="B25900" t="s">
        <v>548</v>
      </c>
      <c r="C25900">
        <v>123.78994</v>
      </c>
      <c r="D25900">
        <v>48.096037000000003</v>
      </c>
    </row>
    <row r="25901" spans="1:4" x14ac:dyDescent="0.3">
      <c r="A25901" s="1" t="s">
        <v>546</v>
      </c>
      <c r="B25901" t="s">
        <v>548</v>
      </c>
      <c r="C25901">
        <v>122.39999</v>
      </c>
      <c r="D25901">
        <v>48.222396000000003</v>
      </c>
    </row>
    <row r="25902" spans="1:4" x14ac:dyDescent="0.3">
      <c r="A25902" s="1" t="s">
        <v>546</v>
      </c>
      <c r="B25902" t="s">
        <v>548</v>
      </c>
      <c r="C25902">
        <v>121.13641</v>
      </c>
      <c r="D25902">
        <v>48.348754</v>
      </c>
    </row>
    <row r="25903" spans="1:4" x14ac:dyDescent="0.3">
      <c r="A25903" s="1" t="s">
        <v>546</v>
      </c>
      <c r="B25903" t="s">
        <v>548</v>
      </c>
      <c r="C25903">
        <v>120.12554</v>
      </c>
      <c r="D25903">
        <v>48.496214999999999</v>
      </c>
    </row>
    <row r="25904" spans="1:4" x14ac:dyDescent="0.3">
      <c r="A25904" s="1" t="s">
        <v>546</v>
      </c>
      <c r="B25904" t="s">
        <v>548</v>
      </c>
      <c r="C25904">
        <v>119.24102999999999</v>
      </c>
      <c r="D25904">
        <v>48.601470999999997</v>
      </c>
    </row>
    <row r="25905" spans="1:4" x14ac:dyDescent="0.3">
      <c r="A25905" s="1" t="s">
        <v>546</v>
      </c>
      <c r="B25905" t="s">
        <v>548</v>
      </c>
      <c r="C25905">
        <v>118.23016</v>
      </c>
      <c r="D25905">
        <v>48.727829999999997</v>
      </c>
    </row>
    <row r="25906" spans="1:4" x14ac:dyDescent="0.3">
      <c r="A25906" s="1" t="s">
        <v>546</v>
      </c>
      <c r="B25906" t="s">
        <v>548</v>
      </c>
      <c r="C25906">
        <v>117.09293</v>
      </c>
      <c r="D25906">
        <v>48.854188000000001</v>
      </c>
    </row>
    <row r="25907" spans="1:4" x14ac:dyDescent="0.3">
      <c r="A25907" s="1" t="s">
        <v>546</v>
      </c>
      <c r="B25907" t="s">
        <v>548</v>
      </c>
      <c r="C25907">
        <v>116.46114</v>
      </c>
      <c r="D25907">
        <v>48.854188000000001</v>
      </c>
    </row>
    <row r="25908" spans="1:4" x14ac:dyDescent="0.3">
      <c r="A25908" s="1" t="s">
        <v>546</v>
      </c>
      <c r="B25908" t="s">
        <v>548</v>
      </c>
      <c r="C25908">
        <v>115.70299</v>
      </c>
      <c r="D25908">
        <v>49.022624</v>
      </c>
    </row>
    <row r="25909" spans="1:4" x14ac:dyDescent="0.3">
      <c r="A25909" s="1" t="s">
        <v>546</v>
      </c>
      <c r="B25909" t="s">
        <v>548</v>
      </c>
      <c r="C25909">
        <v>114.81847999999999</v>
      </c>
      <c r="D25909">
        <v>49.106904</v>
      </c>
    </row>
    <row r="25910" spans="1:4" x14ac:dyDescent="0.3">
      <c r="A25910" s="1" t="s">
        <v>546</v>
      </c>
      <c r="B25910" t="s">
        <v>548</v>
      </c>
      <c r="C25910">
        <v>113.42854</v>
      </c>
      <c r="D25910">
        <v>49.338518999999998</v>
      </c>
    </row>
    <row r="25911" spans="1:4" x14ac:dyDescent="0.3">
      <c r="A25911" s="1" t="s">
        <v>546</v>
      </c>
      <c r="B25911" t="s">
        <v>548</v>
      </c>
      <c r="C25911">
        <v>112.54403000000001</v>
      </c>
      <c r="D25911">
        <v>49.359619000000002</v>
      </c>
    </row>
    <row r="25912" spans="1:4" x14ac:dyDescent="0.3">
      <c r="A25912" s="1" t="s">
        <v>546</v>
      </c>
      <c r="B25912" t="s">
        <v>548</v>
      </c>
      <c r="C25912">
        <v>111.78588000000001</v>
      </c>
      <c r="D25912">
        <v>49.528055000000002</v>
      </c>
    </row>
    <row r="25913" spans="1:4" x14ac:dyDescent="0.3">
      <c r="A25913" s="1" t="s">
        <v>546</v>
      </c>
      <c r="B25913" t="s">
        <v>548</v>
      </c>
      <c r="C25913">
        <v>111.15407999999999</v>
      </c>
      <c r="D25913">
        <v>49.612335000000002</v>
      </c>
    </row>
    <row r="25914" spans="1:4" x14ac:dyDescent="0.3">
      <c r="A25914" s="1" t="s">
        <v>546</v>
      </c>
      <c r="B25914" t="s">
        <v>548</v>
      </c>
      <c r="C25914">
        <v>110.14322</v>
      </c>
      <c r="D25914">
        <v>49.612335000000002</v>
      </c>
    </row>
    <row r="25915" spans="1:4" x14ac:dyDescent="0.3">
      <c r="A25915" s="1" t="s">
        <v>546</v>
      </c>
      <c r="B25915" t="s">
        <v>548</v>
      </c>
      <c r="C25915">
        <v>109.51142</v>
      </c>
      <c r="D25915">
        <v>49.780771000000001</v>
      </c>
    </row>
    <row r="25916" spans="1:4" x14ac:dyDescent="0.3">
      <c r="A25916" s="1" t="s">
        <v>546</v>
      </c>
      <c r="B25916" t="s">
        <v>548</v>
      </c>
      <c r="C25916">
        <v>108.87963000000001</v>
      </c>
      <c r="D25916">
        <v>49.865051000000001</v>
      </c>
    </row>
    <row r="25917" spans="1:4" x14ac:dyDescent="0.3">
      <c r="A25917" s="1" t="s">
        <v>546</v>
      </c>
      <c r="B25917" t="s">
        <v>548</v>
      </c>
      <c r="C25917">
        <v>108.24784</v>
      </c>
      <c r="D25917">
        <v>50.033487000000001</v>
      </c>
    </row>
    <row r="25918" spans="1:4" x14ac:dyDescent="0.3">
      <c r="A25918" s="1" t="s">
        <v>546</v>
      </c>
      <c r="B25918" t="s">
        <v>548</v>
      </c>
      <c r="C25918">
        <v>107.61605</v>
      </c>
      <c r="D25918">
        <v>50.138869999999997</v>
      </c>
    </row>
    <row r="25919" spans="1:4" x14ac:dyDescent="0.3">
      <c r="A25919" s="1" t="s">
        <v>546</v>
      </c>
      <c r="B25919" t="s">
        <v>548</v>
      </c>
      <c r="C25919">
        <v>107.11060999999999</v>
      </c>
      <c r="D25919">
        <v>50.286203999999998</v>
      </c>
    </row>
    <row r="25920" spans="1:4" x14ac:dyDescent="0.3">
      <c r="A25920" s="1" t="s">
        <v>546</v>
      </c>
      <c r="B25920" t="s">
        <v>548</v>
      </c>
      <c r="C25920">
        <v>106.47882</v>
      </c>
      <c r="D25920">
        <v>50.391587000000001</v>
      </c>
    </row>
    <row r="25921" spans="1:4" x14ac:dyDescent="0.3">
      <c r="A25921" s="1" t="s">
        <v>546</v>
      </c>
      <c r="B25921" t="s">
        <v>548</v>
      </c>
      <c r="C25921">
        <v>105.97338999999999</v>
      </c>
      <c r="D25921">
        <v>50.538921000000002</v>
      </c>
    </row>
    <row r="25922" spans="1:4" x14ac:dyDescent="0.3">
      <c r="A25922" s="1" t="s">
        <v>546</v>
      </c>
      <c r="B25922" t="s">
        <v>548</v>
      </c>
      <c r="C25922">
        <v>105.59430999999999</v>
      </c>
      <c r="D25922">
        <v>50.644303999999998</v>
      </c>
    </row>
    <row r="25923" spans="1:4" x14ac:dyDescent="0.3">
      <c r="A25923" s="1" t="s">
        <v>546</v>
      </c>
      <c r="B25923" t="s">
        <v>548</v>
      </c>
      <c r="C25923">
        <v>105.08888</v>
      </c>
      <c r="D25923">
        <v>50.749561</v>
      </c>
    </row>
    <row r="25924" spans="1:4" x14ac:dyDescent="0.3">
      <c r="A25924" s="1" t="s">
        <v>546</v>
      </c>
      <c r="B25924" t="s">
        <v>548</v>
      </c>
      <c r="C25924">
        <v>104.33072</v>
      </c>
      <c r="D25924">
        <v>50.917997</v>
      </c>
    </row>
    <row r="25925" spans="1:4" x14ac:dyDescent="0.3">
      <c r="A25925" s="1" t="s">
        <v>546</v>
      </c>
      <c r="B25925" t="s">
        <v>548</v>
      </c>
      <c r="C25925">
        <v>103.82529</v>
      </c>
      <c r="D25925">
        <v>51.044355000000003</v>
      </c>
    </row>
    <row r="25926" spans="1:4" x14ac:dyDescent="0.3">
      <c r="A25926" s="1" t="s">
        <v>546</v>
      </c>
      <c r="B25926" t="s">
        <v>548</v>
      </c>
      <c r="C25926">
        <v>102.81442</v>
      </c>
      <c r="D25926">
        <v>51.465634999999999</v>
      </c>
    </row>
    <row r="25927" spans="1:4" x14ac:dyDescent="0.3">
      <c r="A25927" s="1" t="s">
        <v>546</v>
      </c>
      <c r="B25927" t="s">
        <v>548</v>
      </c>
      <c r="C25927">
        <v>99.655460000000005</v>
      </c>
      <c r="D25927">
        <v>52.644938000000003</v>
      </c>
    </row>
    <row r="25928" spans="1:4" x14ac:dyDescent="0.3">
      <c r="A25928" s="1" t="s">
        <v>546</v>
      </c>
      <c r="B25928" t="s">
        <v>548</v>
      </c>
      <c r="C25928">
        <v>98.391874000000001</v>
      </c>
      <c r="D25928">
        <v>53.087192999999999</v>
      </c>
    </row>
    <row r="25929" spans="1:4" x14ac:dyDescent="0.3">
      <c r="A25929" s="1" t="s">
        <v>546</v>
      </c>
      <c r="B25929" t="s">
        <v>548</v>
      </c>
      <c r="C25929">
        <v>97.886439999999993</v>
      </c>
      <c r="D25929">
        <v>53.403089999999999</v>
      </c>
    </row>
    <row r="25930" spans="1:4" x14ac:dyDescent="0.3">
      <c r="A25930" s="1" t="s">
        <v>546</v>
      </c>
      <c r="B25930" t="s">
        <v>548</v>
      </c>
      <c r="C25930">
        <v>96.243780000000001</v>
      </c>
      <c r="D25930">
        <v>53.929625000000001</v>
      </c>
    </row>
    <row r="25931" spans="1:4" x14ac:dyDescent="0.3">
      <c r="A25931" s="1" t="s">
        <v>546</v>
      </c>
      <c r="B25931" t="s">
        <v>548</v>
      </c>
      <c r="C25931">
        <v>95.106553000000005</v>
      </c>
      <c r="D25931">
        <v>54.308700999999999</v>
      </c>
    </row>
    <row r="25932" spans="1:4" x14ac:dyDescent="0.3">
      <c r="A25932" s="1" t="s">
        <v>546</v>
      </c>
      <c r="B25932" t="s">
        <v>548</v>
      </c>
      <c r="C25932">
        <v>94.601118999999997</v>
      </c>
      <c r="D25932">
        <v>54.498238999999998</v>
      </c>
    </row>
    <row r="25933" spans="1:4" x14ac:dyDescent="0.3">
      <c r="A25933" s="1" t="s">
        <v>546</v>
      </c>
      <c r="B25933" t="s">
        <v>548</v>
      </c>
      <c r="C25933">
        <v>94.095685000000003</v>
      </c>
      <c r="D25933">
        <v>54.540318999999997</v>
      </c>
    </row>
    <row r="25934" spans="1:4" x14ac:dyDescent="0.3">
      <c r="A25934" s="1" t="s">
        <v>546</v>
      </c>
      <c r="B25934" t="s">
        <v>548</v>
      </c>
      <c r="C25934">
        <v>93.211170999999993</v>
      </c>
      <c r="D25934">
        <v>54.750959000000002</v>
      </c>
    </row>
    <row r="25935" spans="1:4" x14ac:dyDescent="0.3">
      <c r="A25935" s="1" t="s">
        <v>546</v>
      </c>
      <c r="B25935" t="s">
        <v>548</v>
      </c>
      <c r="C25935">
        <v>91.821230999999997</v>
      </c>
      <c r="D25935">
        <v>54.793039</v>
      </c>
    </row>
    <row r="25936" spans="1:4" x14ac:dyDescent="0.3">
      <c r="A25936" s="1" t="s">
        <v>546</v>
      </c>
      <c r="B25936" t="s">
        <v>548</v>
      </c>
      <c r="C25936">
        <v>91.063080999999997</v>
      </c>
      <c r="D25936">
        <v>55.003678999999998</v>
      </c>
    </row>
    <row r="25937" spans="1:4" x14ac:dyDescent="0.3">
      <c r="A25937" s="1" t="s">
        <v>546</v>
      </c>
      <c r="B25937" t="s">
        <v>548</v>
      </c>
      <c r="C25937">
        <v>90.304930999999996</v>
      </c>
      <c r="D25937">
        <v>55.045758999999997</v>
      </c>
    </row>
    <row r="25938" spans="1:4" x14ac:dyDescent="0.3">
      <c r="A25938" s="1" t="s">
        <v>546</v>
      </c>
      <c r="B25938" t="s">
        <v>548</v>
      </c>
      <c r="C25938">
        <v>88.788630999999995</v>
      </c>
      <c r="D25938">
        <v>55.193218999999999</v>
      </c>
    </row>
    <row r="25939" spans="1:4" x14ac:dyDescent="0.3">
      <c r="A25939" s="1" t="s">
        <v>546</v>
      </c>
      <c r="B25939" t="s">
        <v>548</v>
      </c>
      <c r="C25939">
        <v>87.777760999999998</v>
      </c>
      <c r="D25939">
        <v>55.298476000000001</v>
      </c>
    </row>
    <row r="25940" spans="1:4" x14ac:dyDescent="0.3">
      <c r="A25940" s="1" t="s">
        <v>546</v>
      </c>
      <c r="B25940" t="s">
        <v>548</v>
      </c>
      <c r="C25940">
        <v>86.261460999999997</v>
      </c>
      <c r="D25940">
        <v>55.424835000000002</v>
      </c>
    </row>
    <row r="25941" spans="1:4" x14ac:dyDescent="0.3">
      <c r="A25941" s="1" t="s">
        <v>546</v>
      </c>
      <c r="B25941" t="s">
        <v>548</v>
      </c>
      <c r="C25941">
        <v>85.250591</v>
      </c>
      <c r="D25941">
        <v>55.551192999999998</v>
      </c>
    </row>
    <row r="25942" spans="1:4" x14ac:dyDescent="0.3">
      <c r="A25942" s="1" t="s">
        <v>546</v>
      </c>
      <c r="B25942" t="s">
        <v>548</v>
      </c>
      <c r="C25942">
        <v>84.239721000000003</v>
      </c>
      <c r="D25942">
        <v>55.551192999999998</v>
      </c>
    </row>
    <row r="25943" spans="1:4" x14ac:dyDescent="0.3">
      <c r="A25943" s="1" t="s">
        <v>546</v>
      </c>
      <c r="B25943" t="s">
        <v>548</v>
      </c>
      <c r="C25943">
        <v>83.481571000000002</v>
      </c>
      <c r="D25943">
        <v>55.719628999999998</v>
      </c>
    </row>
    <row r="25944" spans="1:4" x14ac:dyDescent="0.3">
      <c r="A25944" s="1" t="s">
        <v>546</v>
      </c>
      <c r="B25944" t="s">
        <v>548</v>
      </c>
      <c r="C25944">
        <v>82.723421000000002</v>
      </c>
      <c r="D25944">
        <v>55.803908999999997</v>
      </c>
    </row>
    <row r="25945" spans="1:4" x14ac:dyDescent="0.3">
      <c r="A25945" s="1" t="s">
        <v>546</v>
      </c>
      <c r="B25945" t="s">
        <v>548</v>
      </c>
      <c r="C25945">
        <v>81.965271000000001</v>
      </c>
      <c r="D25945">
        <v>55.951369</v>
      </c>
    </row>
    <row r="25946" spans="1:4" x14ac:dyDescent="0.3">
      <c r="A25946" s="1" t="s">
        <v>546</v>
      </c>
      <c r="B25946" t="s">
        <v>548</v>
      </c>
      <c r="C25946">
        <v>80.828040999999999</v>
      </c>
      <c r="D25946">
        <v>56.056626000000001</v>
      </c>
    </row>
    <row r="25947" spans="1:4" x14ac:dyDescent="0.3">
      <c r="A25947" s="1" t="s">
        <v>546</v>
      </c>
      <c r="B25947" t="s">
        <v>548</v>
      </c>
      <c r="C25947">
        <v>79.817171000000002</v>
      </c>
      <c r="D25947">
        <v>56.182985000000002</v>
      </c>
    </row>
    <row r="25948" spans="1:4" x14ac:dyDescent="0.3">
      <c r="A25948" s="1" t="s">
        <v>546</v>
      </c>
      <c r="B25948" t="s">
        <v>548</v>
      </c>
      <c r="C25948">
        <v>78.300871000000001</v>
      </c>
      <c r="D25948">
        <v>56.267265000000002</v>
      </c>
    </row>
    <row r="25949" spans="1:4" x14ac:dyDescent="0.3">
      <c r="A25949" s="1" t="s">
        <v>546</v>
      </c>
      <c r="B25949" t="s">
        <v>548</v>
      </c>
      <c r="C25949">
        <v>77.795440999999997</v>
      </c>
      <c r="D25949">
        <v>56.309345</v>
      </c>
    </row>
    <row r="25950" spans="1:4" x14ac:dyDescent="0.3">
      <c r="A25950" s="1" t="s">
        <v>546</v>
      </c>
      <c r="B25950" t="s">
        <v>548</v>
      </c>
      <c r="C25950">
        <v>77.163640999999998</v>
      </c>
      <c r="D25950">
        <v>56.456806</v>
      </c>
    </row>
    <row r="25951" spans="1:4" x14ac:dyDescent="0.3">
      <c r="A25951" s="1" t="s">
        <v>546</v>
      </c>
      <c r="B25951" t="s">
        <v>548</v>
      </c>
      <c r="C25951">
        <v>76.531851000000003</v>
      </c>
      <c r="D25951">
        <v>56.562061999999997</v>
      </c>
    </row>
    <row r="25952" spans="1:4" x14ac:dyDescent="0.3">
      <c r="A25952" s="1" t="s">
        <v>546</v>
      </c>
      <c r="B25952" t="s">
        <v>548</v>
      </c>
      <c r="C25952">
        <v>75.394621000000001</v>
      </c>
      <c r="D25952">
        <v>56.772702000000002</v>
      </c>
    </row>
    <row r="25953" spans="1:4" x14ac:dyDescent="0.3">
      <c r="A25953" s="1" t="s">
        <v>546</v>
      </c>
      <c r="B25953" t="s">
        <v>548</v>
      </c>
      <c r="C25953">
        <v>74.510120999999998</v>
      </c>
      <c r="D25953">
        <v>56.814782000000001</v>
      </c>
    </row>
    <row r="25954" spans="1:4" x14ac:dyDescent="0.3">
      <c r="A25954" s="1" t="s">
        <v>546</v>
      </c>
      <c r="B25954" t="s">
        <v>548</v>
      </c>
      <c r="C25954">
        <v>73.878321</v>
      </c>
      <c r="D25954">
        <v>56.983218000000001</v>
      </c>
    </row>
    <row r="25955" spans="1:4" x14ac:dyDescent="0.3">
      <c r="A25955" s="1" t="s">
        <v>546</v>
      </c>
      <c r="B25955" t="s">
        <v>548</v>
      </c>
      <c r="C25955">
        <v>73.246531000000004</v>
      </c>
      <c r="D25955">
        <v>57.067498000000001</v>
      </c>
    </row>
    <row r="25956" spans="1:4" x14ac:dyDescent="0.3">
      <c r="A25956" s="1" t="s">
        <v>546</v>
      </c>
      <c r="B25956" t="s">
        <v>548</v>
      </c>
      <c r="C25956">
        <v>72.614740999999995</v>
      </c>
      <c r="D25956">
        <v>57.278137999999998</v>
      </c>
    </row>
    <row r="25957" spans="1:4" x14ac:dyDescent="0.3">
      <c r="A25957" s="1" t="s">
        <v>546</v>
      </c>
      <c r="B25957" t="s">
        <v>548</v>
      </c>
      <c r="C25957">
        <v>72.109301000000002</v>
      </c>
      <c r="D25957">
        <v>57.320217999999997</v>
      </c>
    </row>
    <row r="25958" spans="1:4" x14ac:dyDescent="0.3">
      <c r="A25958" s="1" t="s">
        <v>546</v>
      </c>
      <c r="B25958" t="s">
        <v>548</v>
      </c>
      <c r="C25958">
        <v>71.477511000000007</v>
      </c>
      <c r="D25958">
        <v>57.488653999999997</v>
      </c>
    </row>
    <row r="25959" spans="1:4" x14ac:dyDescent="0.3">
      <c r="A25959" s="1" t="s">
        <v>546</v>
      </c>
      <c r="B25959" t="s">
        <v>548</v>
      </c>
      <c r="C25959">
        <v>70.972081000000003</v>
      </c>
      <c r="D25959">
        <v>57.572933999999997</v>
      </c>
    </row>
    <row r="25960" spans="1:4" x14ac:dyDescent="0.3">
      <c r="A25960" s="1" t="s">
        <v>546</v>
      </c>
      <c r="B25960" t="s">
        <v>548</v>
      </c>
      <c r="C25960">
        <v>70.340281000000004</v>
      </c>
      <c r="D25960">
        <v>57.741370000000003</v>
      </c>
    </row>
    <row r="25961" spans="1:4" x14ac:dyDescent="0.3">
      <c r="A25961" s="1" t="s">
        <v>546</v>
      </c>
      <c r="B25961" t="s">
        <v>548</v>
      </c>
      <c r="C25961">
        <v>69.834851</v>
      </c>
      <c r="D25961">
        <v>57.825650000000003</v>
      </c>
    </row>
    <row r="25962" spans="1:4" x14ac:dyDescent="0.3">
      <c r="A25962" s="1" t="s">
        <v>546</v>
      </c>
      <c r="B25962" t="s">
        <v>548</v>
      </c>
      <c r="C25962">
        <v>68.950340999999995</v>
      </c>
      <c r="D25962">
        <v>58.036290000000001</v>
      </c>
    </row>
    <row r="25963" spans="1:4" x14ac:dyDescent="0.3">
      <c r="A25963" s="1" t="s">
        <v>546</v>
      </c>
      <c r="B25963" t="s">
        <v>548</v>
      </c>
      <c r="C25963">
        <v>68.192190999999994</v>
      </c>
      <c r="D25963">
        <v>58.07837</v>
      </c>
    </row>
    <row r="25964" spans="1:4" x14ac:dyDescent="0.3">
      <c r="A25964" s="1" t="s">
        <v>546</v>
      </c>
      <c r="B25964" t="s">
        <v>548</v>
      </c>
      <c r="C25964">
        <v>67.054961000000006</v>
      </c>
      <c r="D25964">
        <v>58.289009999999998</v>
      </c>
    </row>
    <row r="25965" spans="1:4" x14ac:dyDescent="0.3">
      <c r="A25965" s="1" t="s">
        <v>546</v>
      </c>
      <c r="B25965" t="s">
        <v>548</v>
      </c>
      <c r="C25965">
        <v>66.296811000000005</v>
      </c>
      <c r="D25965">
        <v>58.331090000000003</v>
      </c>
    </row>
    <row r="25966" spans="1:4" x14ac:dyDescent="0.3">
      <c r="A25966" s="1" t="s">
        <v>546</v>
      </c>
      <c r="B25966" t="s">
        <v>548</v>
      </c>
      <c r="C25966">
        <v>65.665020999999996</v>
      </c>
      <c r="D25966">
        <v>58.436346999999998</v>
      </c>
    </row>
    <row r="25967" spans="1:4" x14ac:dyDescent="0.3">
      <c r="A25967" s="1" t="s">
        <v>546</v>
      </c>
      <c r="B25967" t="s">
        <v>548</v>
      </c>
      <c r="C25967">
        <v>65.033231000000001</v>
      </c>
      <c r="D25967">
        <v>58.668087999999997</v>
      </c>
    </row>
    <row r="25968" spans="1:4" x14ac:dyDescent="0.3">
      <c r="A25968" s="1" t="s">
        <v>546</v>
      </c>
      <c r="B25968" t="s">
        <v>548</v>
      </c>
      <c r="C25968">
        <v>63.264211000000003</v>
      </c>
      <c r="D25968">
        <v>58.710168000000003</v>
      </c>
    </row>
    <row r="25969" spans="1:4" x14ac:dyDescent="0.3">
      <c r="A25969" s="1" t="s">
        <v>546</v>
      </c>
      <c r="B25969" t="s">
        <v>548</v>
      </c>
      <c r="C25969">
        <v>62.000621000000002</v>
      </c>
      <c r="D25969">
        <v>58.962885</v>
      </c>
    </row>
    <row r="25970" spans="1:4" x14ac:dyDescent="0.3">
      <c r="A25970" s="1" t="s">
        <v>546</v>
      </c>
      <c r="B25970" t="s">
        <v>548</v>
      </c>
      <c r="C25970">
        <v>60.357961000000003</v>
      </c>
      <c r="D25970">
        <v>59.026065000000003</v>
      </c>
    </row>
    <row r="25971" spans="1:4" x14ac:dyDescent="0.3">
      <c r="A25971" s="1" t="s">
        <v>546</v>
      </c>
      <c r="B25971" t="s">
        <v>548</v>
      </c>
      <c r="C25971">
        <v>59.094380999999998</v>
      </c>
      <c r="D25971">
        <v>59.215603000000002</v>
      </c>
    </row>
    <row r="25972" spans="1:4" x14ac:dyDescent="0.3">
      <c r="A25972" s="1" t="s">
        <v>546</v>
      </c>
      <c r="B25972" t="s">
        <v>548</v>
      </c>
      <c r="C25972">
        <v>55.429980999999998</v>
      </c>
      <c r="D25972">
        <v>59.721037000000003</v>
      </c>
    </row>
    <row r="25973" spans="1:4" x14ac:dyDescent="0.3">
      <c r="A25973" s="1" t="s">
        <v>546</v>
      </c>
      <c r="B25973" t="s">
        <v>549</v>
      </c>
      <c r="C25973">
        <v>146.55898999999999</v>
      </c>
      <c r="D25973">
        <v>54.638979999999997</v>
      </c>
    </row>
    <row r="25974" spans="1:4" x14ac:dyDescent="0.3">
      <c r="A25974" s="1" t="s">
        <v>546</v>
      </c>
      <c r="B25974" t="s">
        <v>549</v>
      </c>
      <c r="C25974">
        <v>145.80083999999999</v>
      </c>
      <c r="D25974">
        <v>54.660079999999901</v>
      </c>
    </row>
    <row r="25975" spans="1:4" x14ac:dyDescent="0.3">
      <c r="A25975" s="1" t="s">
        <v>546</v>
      </c>
      <c r="B25975" t="s">
        <v>549</v>
      </c>
      <c r="C25975">
        <v>145.2954</v>
      </c>
      <c r="D25975">
        <v>54.8496179999999</v>
      </c>
    </row>
    <row r="25976" spans="1:4" x14ac:dyDescent="0.3">
      <c r="A25976" s="1" t="s">
        <v>546</v>
      </c>
      <c r="B25976" t="s">
        <v>549</v>
      </c>
      <c r="C25976">
        <v>144.78997000000001</v>
      </c>
      <c r="D25976">
        <v>54.891697999999899</v>
      </c>
    </row>
    <row r="25977" spans="1:4" x14ac:dyDescent="0.3">
      <c r="A25977" s="1" t="s">
        <v>546</v>
      </c>
      <c r="B25977" t="s">
        <v>549</v>
      </c>
      <c r="C25977">
        <v>144.15817999999999</v>
      </c>
      <c r="D25977">
        <v>55.102336999999899</v>
      </c>
    </row>
    <row r="25978" spans="1:4" x14ac:dyDescent="0.3">
      <c r="A25978" s="1" t="s">
        <v>546</v>
      </c>
      <c r="B25978" t="s">
        <v>549</v>
      </c>
      <c r="C25978">
        <v>143.65273999999999</v>
      </c>
      <c r="D25978">
        <v>55.165516999999902</v>
      </c>
    </row>
    <row r="25979" spans="1:4" x14ac:dyDescent="0.3">
      <c r="A25979" s="1" t="s">
        <v>546</v>
      </c>
      <c r="B25979" t="s">
        <v>549</v>
      </c>
      <c r="C25979">
        <v>143.27367000000001</v>
      </c>
      <c r="D25979">
        <v>55.291875999999903</v>
      </c>
    </row>
    <row r="25980" spans="1:4" x14ac:dyDescent="0.3">
      <c r="A25980" s="1" t="s">
        <v>546</v>
      </c>
      <c r="B25980" t="s">
        <v>549</v>
      </c>
      <c r="C25980">
        <v>142.76822999999999</v>
      </c>
      <c r="D25980">
        <v>55.418233999999998</v>
      </c>
    </row>
    <row r="25981" spans="1:4" x14ac:dyDescent="0.3">
      <c r="A25981" s="1" t="s">
        <v>546</v>
      </c>
      <c r="B25981" t="s">
        <v>549</v>
      </c>
      <c r="C25981">
        <v>142.2628</v>
      </c>
      <c r="D25981">
        <v>55.607771999999997</v>
      </c>
    </row>
    <row r="25982" spans="1:4" x14ac:dyDescent="0.3">
      <c r="A25982" s="1" t="s">
        <v>546</v>
      </c>
      <c r="B25982" t="s">
        <v>549</v>
      </c>
      <c r="C25982">
        <v>141.75737000000001</v>
      </c>
      <c r="D25982">
        <v>55.670952</v>
      </c>
    </row>
    <row r="25983" spans="1:4" x14ac:dyDescent="0.3">
      <c r="A25983" s="1" t="s">
        <v>546</v>
      </c>
      <c r="B25983" t="s">
        <v>549</v>
      </c>
      <c r="C25983">
        <v>141.25192999999999</v>
      </c>
      <c r="D25983">
        <v>55.860489999999999</v>
      </c>
    </row>
    <row r="25984" spans="1:4" x14ac:dyDescent="0.3">
      <c r="A25984" s="1" t="s">
        <v>546</v>
      </c>
      <c r="B25984" t="s">
        <v>549</v>
      </c>
      <c r="C25984">
        <v>140.87286</v>
      </c>
      <c r="D25984">
        <v>55.923670000000001</v>
      </c>
    </row>
    <row r="25985" spans="1:4" x14ac:dyDescent="0.3">
      <c r="A25985" s="1" t="s">
        <v>546</v>
      </c>
      <c r="B25985" t="s">
        <v>549</v>
      </c>
      <c r="C25985">
        <v>140.36742000000001</v>
      </c>
      <c r="D25985">
        <v>56.113208</v>
      </c>
    </row>
    <row r="25986" spans="1:4" x14ac:dyDescent="0.3">
      <c r="A25986" s="1" t="s">
        <v>546</v>
      </c>
      <c r="B25986" t="s">
        <v>549</v>
      </c>
      <c r="C25986">
        <v>139.98835</v>
      </c>
      <c r="D25986">
        <v>56.176388000000003</v>
      </c>
    </row>
    <row r="25987" spans="1:4" x14ac:dyDescent="0.3">
      <c r="A25987" s="1" t="s">
        <v>546</v>
      </c>
      <c r="B25987" t="s">
        <v>549</v>
      </c>
      <c r="C25987">
        <v>139.48291</v>
      </c>
      <c r="D25987">
        <v>56.386901999999999</v>
      </c>
    </row>
    <row r="25988" spans="1:4" x14ac:dyDescent="0.3">
      <c r="A25988" s="1" t="s">
        <v>546</v>
      </c>
      <c r="B25988" t="s">
        <v>549</v>
      </c>
      <c r="C25988">
        <v>138.97748000000001</v>
      </c>
      <c r="D25988">
        <v>56.618642999999999</v>
      </c>
    </row>
    <row r="25989" spans="1:4" x14ac:dyDescent="0.3">
      <c r="A25989" s="1" t="s">
        <v>546</v>
      </c>
      <c r="B25989" t="s">
        <v>549</v>
      </c>
      <c r="C25989">
        <v>138.34568999999999</v>
      </c>
      <c r="D25989">
        <v>56.829155999999998</v>
      </c>
    </row>
    <row r="25990" spans="1:4" x14ac:dyDescent="0.3">
      <c r="A25990" s="1" t="s">
        <v>546</v>
      </c>
      <c r="B25990" t="s">
        <v>549</v>
      </c>
      <c r="C25990">
        <v>137.71388999999999</v>
      </c>
      <c r="D25990">
        <v>56.913435999999997</v>
      </c>
    </row>
    <row r="25991" spans="1:4" x14ac:dyDescent="0.3">
      <c r="A25991" s="1" t="s">
        <v>546</v>
      </c>
      <c r="B25991" t="s">
        <v>549</v>
      </c>
      <c r="C25991">
        <v>136.82937999999999</v>
      </c>
      <c r="D25991">
        <v>57.187254000000003</v>
      </c>
    </row>
    <row r="25992" spans="1:4" x14ac:dyDescent="0.3">
      <c r="A25992" s="1" t="s">
        <v>546</v>
      </c>
      <c r="B25992" t="s">
        <v>549</v>
      </c>
      <c r="C25992">
        <v>136.32395</v>
      </c>
      <c r="D25992">
        <v>57.397767999999999</v>
      </c>
    </row>
    <row r="25993" spans="1:4" x14ac:dyDescent="0.3">
      <c r="A25993" s="1" t="s">
        <v>546</v>
      </c>
      <c r="B25993" t="s">
        <v>549</v>
      </c>
      <c r="C25993">
        <v>135.69216</v>
      </c>
      <c r="D25993">
        <v>57.418868000000003</v>
      </c>
    </row>
    <row r="25994" spans="1:4" x14ac:dyDescent="0.3">
      <c r="A25994" s="1" t="s">
        <v>546</v>
      </c>
      <c r="B25994" t="s">
        <v>549</v>
      </c>
      <c r="C25994">
        <v>134.68128999999999</v>
      </c>
      <c r="D25994">
        <v>57.587304000000003</v>
      </c>
    </row>
    <row r="25995" spans="1:4" x14ac:dyDescent="0.3">
      <c r="A25995" s="1" t="s">
        <v>546</v>
      </c>
      <c r="B25995" t="s">
        <v>549</v>
      </c>
      <c r="C25995">
        <v>134.04949999999999</v>
      </c>
      <c r="D25995">
        <v>57.671584000000003</v>
      </c>
    </row>
    <row r="25996" spans="1:4" x14ac:dyDescent="0.3">
      <c r="A25996" s="1" t="s">
        <v>546</v>
      </c>
      <c r="B25996" t="s">
        <v>549</v>
      </c>
      <c r="C25996">
        <v>133.29134999999999</v>
      </c>
      <c r="D25996">
        <v>57.840020000000003</v>
      </c>
    </row>
    <row r="25997" spans="1:4" x14ac:dyDescent="0.3">
      <c r="A25997" s="1" t="s">
        <v>546</v>
      </c>
      <c r="B25997" t="s">
        <v>549</v>
      </c>
      <c r="C25997">
        <v>132.65955</v>
      </c>
      <c r="D25997">
        <v>57.966377999999999</v>
      </c>
    </row>
    <row r="25998" spans="1:4" x14ac:dyDescent="0.3">
      <c r="A25998" s="1" t="s">
        <v>546</v>
      </c>
      <c r="B25998" t="s">
        <v>549</v>
      </c>
      <c r="C25998">
        <v>131.64868999999999</v>
      </c>
      <c r="D25998">
        <v>58.324477999999999</v>
      </c>
    </row>
    <row r="25999" spans="1:4" x14ac:dyDescent="0.3">
      <c r="A25999" s="1" t="s">
        <v>546</v>
      </c>
      <c r="B25999" t="s">
        <v>549</v>
      </c>
      <c r="C25999">
        <v>131.26961</v>
      </c>
      <c r="D25999">
        <v>58.429735000000001</v>
      </c>
    </row>
    <row r="26000" spans="1:4" x14ac:dyDescent="0.3">
      <c r="A26000" s="1" t="s">
        <v>546</v>
      </c>
      <c r="B26000" t="s">
        <v>549</v>
      </c>
      <c r="C26000">
        <v>130.63782</v>
      </c>
      <c r="D26000">
        <v>58.556092999999997</v>
      </c>
    </row>
    <row r="26001" spans="1:4" x14ac:dyDescent="0.3">
      <c r="A26001" s="1" t="s">
        <v>546</v>
      </c>
      <c r="B26001" t="s">
        <v>549</v>
      </c>
      <c r="C26001">
        <v>129.37423000000001</v>
      </c>
      <c r="D26001">
        <v>58.682451999999998</v>
      </c>
    </row>
    <row r="26002" spans="1:4" x14ac:dyDescent="0.3">
      <c r="A26002" s="1" t="s">
        <v>546</v>
      </c>
      <c r="B26002" t="s">
        <v>549</v>
      </c>
      <c r="C26002">
        <v>128.61608000000001</v>
      </c>
      <c r="D26002">
        <v>58.808810000000001</v>
      </c>
    </row>
    <row r="26003" spans="1:4" x14ac:dyDescent="0.3">
      <c r="A26003" s="1" t="s">
        <v>546</v>
      </c>
      <c r="B26003" t="s">
        <v>549</v>
      </c>
      <c r="C26003">
        <v>127.35250000000001</v>
      </c>
      <c r="D26003">
        <v>58.977246000000001</v>
      </c>
    </row>
    <row r="26004" spans="1:4" x14ac:dyDescent="0.3">
      <c r="A26004" s="1" t="s">
        <v>546</v>
      </c>
      <c r="B26004" t="s">
        <v>549</v>
      </c>
      <c r="C26004">
        <v>125.70984</v>
      </c>
      <c r="D26004">
        <v>59.061526000000001</v>
      </c>
    </row>
    <row r="26005" spans="1:4" x14ac:dyDescent="0.3">
      <c r="A26005" s="1" t="s">
        <v>546</v>
      </c>
      <c r="B26005" t="s">
        <v>549</v>
      </c>
      <c r="C26005">
        <v>122.55087</v>
      </c>
      <c r="D26005">
        <v>59.566960000000002</v>
      </c>
    </row>
    <row r="26006" spans="1:4" x14ac:dyDescent="0.3">
      <c r="A26006" s="1" t="s">
        <v>546</v>
      </c>
      <c r="B26006" t="s">
        <v>549</v>
      </c>
      <c r="C26006">
        <v>121.41365</v>
      </c>
      <c r="D26006">
        <v>59.60904</v>
      </c>
    </row>
    <row r="26007" spans="1:4" x14ac:dyDescent="0.3">
      <c r="A26007" s="1" t="s">
        <v>546</v>
      </c>
      <c r="B26007" t="s">
        <v>549</v>
      </c>
      <c r="C26007">
        <v>120.78185000000001</v>
      </c>
      <c r="D26007">
        <v>59.798577000000002</v>
      </c>
    </row>
    <row r="26008" spans="1:4" x14ac:dyDescent="0.3">
      <c r="A26008" s="1" t="s">
        <v>546</v>
      </c>
      <c r="B26008" t="s">
        <v>549</v>
      </c>
      <c r="C26008">
        <v>119.39191</v>
      </c>
      <c r="D26008">
        <v>59.819676999999999</v>
      </c>
    </row>
    <row r="26009" spans="1:4" x14ac:dyDescent="0.3">
      <c r="A26009" s="1" t="s">
        <v>546</v>
      </c>
      <c r="B26009" t="s">
        <v>549</v>
      </c>
      <c r="C26009">
        <v>118.38104</v>
      </c>
      <c r="D26009">
        <v>60.072394000000003</v>
      </c>
    </row>
    <row r="26010" spans="1:4" x14ac:dyDescent="0.3">
      <c r="A26010" s="1" t="s">
        <v>546</v>
      </c>
      <c r="B26010" t="s">
        <v>549</v>
      </c>
      <c r="C26010">
        <v>117.37017</v>
      </c>
      <c r="D26010">
        <v>60.114474000000001</v>
      </c>
    </row>
    <row r="26011" spans="1:4" x14ac:dyDescent="0.3">
      <c r="A26011" s="1" t="s">
        <v>546</v>
      </c>
      <c r="B26011" t="s">
        <v>549</v>
      </c>
      <c r="C26011">
        <v>116.73838000000001</v>
      </c>
      <c r="D26011">
        <v>60.325113000000002</v>
      </c>
    </row>
    <row r="26012" spans="1:4" x14ac:dyDescent="0.3">
      <c r="A26012" s="1" t="s">
        <v>546</v>
      </c>
      <c r="B26012" t="s">
        <v>549</v>
      </c>
      <c r="C26012">
        <v>115.72751</v>
      </c>
      <c r="D26012">
        <v>60.388292999999997</v>
      </c>
    </row>
    <row r="26013" spans="1:4" x14ac:dyDescent="0.3">
      <c r="A26013" s="1" t="s">
        <v>546</v>
      </c>
      <c r="B26013" t="s">
        <v>549</v>
      </c>
      <c r="C26013">
        <v>115.09572</v>
      </c>
      <c r="D26013">
        <v>60.577829999999999</v>
      </c>
    </row>
    <row r="26014" spans="1:4" x14ac:dyDescent="0.3">
      <c r="A26014" s="1" t="s">
        <v>546</v>
      </c>
      <c r="B26014" t="s">
        <v>549</v>
      </c>
      <c r="C26014">
        <v>114.33757</v>
      </c>
      <c r="D26014">
        <v>60.577829999999999</v>
      </c>
    </row>
    <row r="26015" spans="1:4" x14ac:dyDescent="0.3">
      <c r="A26015" s="1" t="s">
        <v>546</v>
      </c>
      <c r="B26015" t="s">
        <v>549</v>
      </c>
      <c r="C26015">
        <v>112.56855</v>
      </c>
      <c r="D26015">
        <v>60.830547000000003</v>
      </c>
    </row>
    <row r="26016" spans="1:4" x14ac:dyDescent="0.3">
      <c r="A26016" s="1" t="s">
        <v>546</v>
      </c>
      <c r="B26016" t="s">
        <v>549</v>
      </c>
      <c r="C26016">
        <v>111.68404</v>
      </c>
      <c r="D26016">
        <v>60.893726999999998</v>
      </c>
    </row>
    <row r="26017" spans="1:4" x14ac:dyDescent="0.3">
      <c r="A26017" s="1" t="s">
        <v>546</v>
      </c>
      <c r="B26017" t="s">
        <v>549</v>
      </c>
      <c r="C26017">
        <v>111.05225</v>
      </c>
      <c r="D26017">
        <v>61.083264</v>
      </c>
    </row>
    <row r="26018" spans="1:4" x14ac:dyDescent="0.3">
      <c r="A26018" s="1" t="s">
        <v>546</v>
      </c>
      <c r="B26018" t="s">
        <v>549</v>
      </c>
      <c r="C26018">
        <v>110.42046000000001</v>
      </c>
      <c r="D26018">
        <v>61.146444000000002</v>
      </c>
    </row>
    <row r="26019" spans="1:4" x14ac:dyDescent="0.3">
      <c r="A26019" s="1" t="s">
        <v>546</v>
      </c>
      <c r="B26019" t="s">
        <v>549</v>
      </c>
      <c r="C26019">
        <v>109.78865999999999</v>
      </c>
      <c r="D26019">
        <v>61.335980999999997</v>
      </c>
    </row>
    <row r="26020" spans="1:4" x14ac:dyDescent="0.3">
      <c r="A26020" s="1" t="s">
        <v>546</v>
      </c>
      <c r="B26020" t="s">
        <v>549</v>
      </c>
      <c r="C26020">
        <v>108.90415</v>
      </c>
      <c r="D26020">
        <v>61.483441999999997</v>
      </c>
    </row>
    <row r="26021" spans="1:4" x14ac:dyDescent="0.3">
      <c r="A26021" s="1" t="s">
        <v>546</v>
      </c>
      <c r="B26021" t="s">
        <v>549</v>
      </c>
      <c r="C26021">
        <v>107.51421000000001</v>
      </c>
      <c r="D26021">
        <v>61.630775999999997</v>
      </c>
    </row>
    <row r="26022" spans="1:4" x14ac:dyDescent="0.3">
      <c r="A26022" s="1" t="s">
        <v>546</v>
      </c>
      <c r="B26022" t="s">
        <v>549</v>
      </c>
      <c r="C26022">
        <v>106.88242</v>
      </c>
      <c r="D26022">
        <v>61.904595</v>
      </c>
    </row>
    <row r="26023" spans="1:4" x14ac:dyDescent="0.3">
      <c r="A26023" s="1" t="s">
        <v>546</v>
      </c>
      <c r="B26023" t="s">
        <v>549</v>
      </c>
      <c r="C26023">
        <v>106.25062</v>
      </c>
      <c r="D26023">
        <v>62.094132000000002</v>
      </c>
    </row>
    <row r="26024" spans="1:4" x14ac:dyDescent="0.3">
      <c r="A26024" s="1" t="s">
        <v>546</v>
      </c>
      <c r="B26024" t="s">
        <v>549</v>
      </c>
      <c r="C26024">
        <v>105.87155</v>
      </c>
      <c r="D26024">
        <v>62.094132000000002</v>
      </c>
    </row>
    <row r="26025" spans="1:4" x14ac:dyDescent="0.3">
      <c r="A26025" s="1" t="s">
        <v>546</v>
      </c>
      <c r="B26025" t="s">
        <v>549</v>
      </c>
      <c r="C26025">
        <v>104.73432</v>
      </c>
      <c r="D26025">
        <v>62.557488999999997</v>
      </c>
    </row>
    <row r="26026" spans="1:4" x14ac:dyDescent="0.3">
      <c r="A26026" s="1" t="s">
        <v>546</v>
      </c>
      <c r="B26026" t="s">
        <v>549</v>
      </c>
      <c r="C26026">
        <v>104.10253</v>
      </c>
      <c r="D26026">
        <v>62.599569000000002</v>
      </c>
    </row>
    <row r="26027" spans="1:4" x14ac:dyDescent="0.3">
      <c r="A26027" s="1" t="s">
        <v>546</v>
      </c>
      <c r="B26027" t="s">
        <v>549</v>
      </c>
      <c r="C26027">
        <v>103.21802</v>
      </c>
      <c r="D26027">
        <v>62.831184</v>
      </c>
    </row>
    <row r="26028" spans="1:4" x14ac:dyDescent="0.3">
      <c r="A26028" s="1" t="s">
        <v>546</v>
      </c>
      <c r="B26028" t="s">
        <v>549</v>
      </c>
      <c r="C26028">
        <v>102.58623</v>
      </c>
      <c r="D26028">
        <v>62.852283999999997</v>
      </c>
    </row>
    <row r="26029" spans="1:4" x14ac:dyDescent="0.3">
      <c r="A26029" s="1" t="s">
        <v>546</v>
      </c>
      <c r="B26029" t="s">
        <v>549</v>
      </c>
      <c r="C26029">
        <v>101.57536</v>
      </c>
      <c r="D26029">
        <v>63.231360000000002</v>
      </c>
    </row>
    <row r="26030" spans="1:4" x14ac:dyDescent="0.3">
      <c r="A26030" s="1" t="s">
        <v>546</v>
      </c>
      <c r="B26030" t="s">
        <v>549</v>
      </c>
      <c r="C26030">
        <v>100.94356999999999</v>
      </c>
      <c r="D26030">
        <v>63.378819999999997</v>
      </c>
    </row>
    <row r="26031" spans="1:4" x14ac:dyDescent="0.3">
      <c r="A26031" s="1" t="s">
        <v>546</v>
      </c>
      <c r="B26031" t="s">
        <v>549</v>
      </c>
      <c r="C26031">
        <v>100.43813</v>
      </c>
      <c r="D26031">
        <v>63.568358000000003</v>
      </c>
    </row>
    <row r="26032" spans="1:4" x14ac:dyDescent="0.3">
      <c r="A26032" s="1" t="s">
        <v>546</v>
      </c>
      <c r="B26032" t="s">
        <v>549</v>
      </c>
      <c r="C26032">
        <v>99.679983000000107</v>
      </c>
      <c r="D26032">
        <v>63.610438000000002</v>
      </c>
    </row>
    <row r="26033" spans="1:4" x14ac:dyDescent="0.3">
      <c r="A26033" s="1" t="s">
        <v>546</v>
      </c>
      <c r="B26033" t="s">
        <v>549</v>
      </c>
      <c r="C26033">
        <v>99.174549000000098</v>
      </c>
      <c r="D26033">
        <v>63.757899000000002</v>
      </c>
    </row>
    <row r="26034" spans="1:4" x14ac:dyDescent="0.3">
      <c r="A26034" s="1" t="s">
        <v>546</v>
      </c>
      <c r="B26034" t="s">
        <v>549</v>
      </c>
      <c r="C26034">
        <v>98.542756000000097</v>
      </c>
      <c r="D26034">
        <v>63.926335000000002</v>
      </c>
    </row>
    <row r="26035" spans="1:4" x14ac:dyDescent="0.3">
      <c r="A26035" s="1" t="s">
        <v>546</v>
      </c>
      <c r="B26035" t="s">
        <v>549</v>
      </c>
      <c r="C26035">
        <v>97.531888000000095</v>
      </c>
      <c r="D26035">
        <v>64.452871000000002</v>
      </c>
    </row>
    <row r="26036" spans="1:4" x14ac:dyDescent="0.3">
      <c r="A26036" s="1" t="s">
        <v>546</v>
      </c>
      <c r="B26036" t="s">
        <v>549</v>
      </c>
      <c r="C26036">
        <v>96.521020000000107</v>
      </c>
      <c r="D26036">
        <v>64.831946000000002</v>
      </c>
    </row>
    <row r="26037" spans="1:4" x14ac:dyDescent="0.3">
      <c r="A26037" s="1" t="s">
        <v>546</v>
      </c>
      <c r="B26037" t="s">
        <v>549</v>
      </c>
      <c r="C26037">
        <v>95.762869000000094</v>
      </c>
      <c r="D26037">
        <v>65.042458999999994</v>
      </c>
    </row>
    <row r="26038" spans="1:4" x14ac:dyDescent="0.3">
      <c r="A26038" s="1" t="s">
        <v>546</v>
      </c>
      <c r="B26038" t="s">
        <v>549</v>
      </c>
      <c r="C26038">
        <v>95.383794000000094</v>
      </c>
      <c r="D26038">
        <v>65.126739000000001</v>
      </c>
    </row>
    <row r="26039" spans="1:4" x14ac:dyDescent="0.3">
      <c r="A26039" s="1" t="s">
        <v>546</v>
      </c>
      <c r="B26039" t="s">
        <v>549</v>
      </c>
      <c r="C26039">
        <v>94.752001000000107</v>
      </c>
      <c r="D26039">
        <v>65.337378999999999</v>
      </c>
    </row>
    <row r="26040" spans="1:4" x14ac:dyDescent="0.3">
      <c r="A26040" s="1" t="s">
        <v>546</v>
      </c>
      <c r="B26040" t="s">
        <v>549</v>
      </c>
      <c r="C26040">
        <v>94.372926000000106</v>
      </c>
      <c r="D26040">
        <v>65.379458999999997</v>
      </c>
    </row>
    <row r="26041" spans="1:4" x14ac:dyDescent="0.3">
      <c r="A26041" s="1" t="s">
        <v>546</v>
      </c>
      <c r="B26041" t="s">
        <v>549</v>
      </c>
      <c r="C26041">
        <v>93.867492000000098</v>
      </c>
      <c r="D26041">
        <v>65.526920000000004</v>
      </c>
    </row>
    <row r="26042" spans="1:4" x14ac:dyDescent="0.3">
      <c r="A26042" s="1" t="s">
        <v>546</v>
      </c>
      <c r="B26042" t="s">
        <v>549</v>
      </c>
      <c r="C26042">
        <v>93.4884160000001</v>
      </c>
      <c r="D26042">
        <v>65.632176000000001</v>
      </c>
    </row>
    <row r="26043" spans="1:4" x14ac:dyDescent="0.3">
      <c r="A26043" s="1" t="s">
        <v>546</v>
      </c>
      <c r="B26043" t="s">
        <v>549</v>
      </c>
      <c r="C26043">
        <v>92.856619000000094</v>
      </c>
      <c r="D26043">
        <v>65.863792000000004</v>
      </c>
    </row>
    <row r="26044" spans="1:4" x14ac:dyDescent="0.3">
      <c r="A26044" s="1" t="s">
        <v>546</v>
      </c>
      <c r="B26044" t="s">
        <v>549</v>
      </c>
      <c r="C26044">
        <v>92.224829000000099</v>
      </c>
      <c r="D26044">
        <v>66.263969000000003</v>
      </c>
    </row>
    <row r="26045" spans="1:4" x14ac:dyDescent="0.3">
      <c r="A26045" s="1" t="s">
        <v>546</v>
      </c>
      <c r="B26045" t="s">
        <v>549</v>
      </c>
      <c r="C26045">
        <v>91.593039000000104</v>
      </c>
      <c r="D26045">
        <v>66.621943000000002</v>
      </c>
    </row>
    <row r="26046" spans="1:4" x14ac:dyDescent="0.3">
      <c r="A26046" s="1" t="s">
        <v>546</v>
      </c>
      <c r="B26046" t="s">
        <v>549</v>
      </c>
      <c r="C26046">
        <v>90.961249000000095</v>
      </c>
      <c r="D26046">
        <v>66.874660000000006</v>
      </c>
    </row>
    <row r="26047" spans="1:4" x14ac:dyDescent="0.3">
      <c r="A26047" s="1" t="s">
        <v>546</v>
      </c>
      <c r="B26047" t="s">
        <v>549</v>
      </c>
      <c r="C26047">
        <v>90.203099000000094</v>
      </c>
      <c r="D26047">
        <v>67.148478999999995</v>
      </c>
    </row>
    <row r="26048" spans="1:4" x14ac:dyDescent="0.3">
      <c r="A26048" s="1" t="s">
        <v>546</v>
      </c>
      <c r="B26048" t="s">
        <v>549</v>
      </c>
      <c r="C26048">
        <v>89.065869000000106</v>
      </c>
      <c r="D26048">
        <v>67.590733</v>
      </c>
    </row>
    <row r="26049" spans="1:4" x14ac:dyDescent="0.3">
      <c r="A26049" s="1" t="s">
        <v>546</v>
      </c>
      <c r="B26049" t="s">
        <v>549</v>
      </c>
      <c r="C26049">
        <v>88.307719000000105</v>
      </c>
      <c r="D26049">
        <v>67.906630000000007</v>
      </c>
    </row>
    <row r="26050" spans="1:4" x14ac:dyDescent="0.3">
      <c r="A26050" s="1" t="s">
        <v>546</v>
      </c>
      <c r="B26050" t="s">
        <v>549</v>
      </c>
      <c r="C26050">
        <v>87.802279000000098</v>
      </c>
      <c r="D26050">
        <v>68.096166999999994</v>
      </c>
    </row>
    <row r="26051" spans="1:4" x14ac:dyDescent="0.3">
      <c r="A26051" s="1" t="s">
        <v>546</v>
      </c>
      <c r="B26051" t="s">
        <v>549</v>
      </c>
      <c r="C26051">
        <v>86.791419000000104</v>
      </c>
      <c r="D26051">
        <v>68.517319999999998</v>
      </c>
    </row>
    <row r="26052" spans="1:4" x14ac:dyDescent="0.3">
      <c r="A26052" s="1" t="s">
        <v>546</v>
      </c>
      <c r="B26052" t="s">
        <v>549</v>
      </c>
      <c r="C26052">
        <v>86.033269000000104</v>
      </c>
      <c r="D26052">
        <v>68.727959999999996</v>
      </c>
    </row>
    <row r="26053" spans="1:4" x14ac:dyDescent="0.3">
      <c r="A26053" s="1" t="s">
        <v>546</v>
      </c>
      <c r="B26053" t="s">
        <v>549</v>
      </c>
      <c r="C26053">
        <v>83.758809000000099</v>
      </c>
      <c r="D26053">
        <v>69.654546999999994</v>
      </c>
    </row>
    <row r="26054" spans="1:4" x14ac:dyDescent="0.3">
      <c r="A26054" s="1" t="s">
        <v>546</v>
      </c>
      <c r="B26054" t="s">
        <v>549</v>
      </c>
      <c r="C26054">
        <v>82.368869000000103</v>
      </c>
      <c r="D26054">
        <v>69.991545000000002</v>
      </c>
    </row>
    <row r="26055" spans="1:4" x14ac:dyDescent="0.3">
      <c r="A26055" s="1" t="s">
        <v>546</v>
      </c>
      <c r="B26055" t="s">
        <v>549</v>
      </c>
      <c r="C26055">
        <v>81.357999000000106</v>
      </c>
      <c r="D26055">
        <v>70.307440999999997</v>
      </c>
    </row>
    <row r="26056" spans="1:4" x14ac:dyDescent="0.3">
      <c r="A26056" s="1" t="s">
        <v>546</v>
      </c>
      <c r="B26056" t="s">
        <v>549</v>
      </c>
      <c r="C26056">
        <v>80.726209000000097</v>
      </c>
      <c r="D26056">
        <v>70.518080999999995</v>
      </c>
    </row>
    <row r="26057" spans="1:4" x14ac:dyDescent="0.3">
      <c r="A26057" s="1" t="s">
        <v>546</v>
      </c>
      <c r="B26057" t="s">
        <v>549</v>
      </c>
      <c r="C26057">
        <v>79.841699000000105</v>
      </c>
      <c r="D26057">
        <v>70.560160999999994</v>
      </c>
    </row>
    <row r="26058" spans="1:4" x14ac:dyDescent="0.3">
      <c r="A26058" s="1" t="s">
        <v>546</v>
      </c>
      <c r="B26058" t="s">
        <v>549</v>
      </c>
      <c r="C26058">
        <v>78.578109000000097</v>
      </c>
      <c r="D26058">
        <v>70.728596999999993</v>
      </c>
    </row>
    <row r="26059" spans="1:4" x14ac:dyDescent="0.3">
      <c r="A26059" s="1" t="s">
        <v>546</v>
      </c>
      <c r="B26059" t="s">
        <v>549</v>
      </c>
      <c r="C26059">
        <v>77.440889000000098</v>
      </c>
      <c r="D26059">
        <v>71.065595000000002</v>
      </c>
    </row>
    <row r="26060" spans="1:4" x14ac:dyDescent="0.3">
      <c r="A26060" s="1" t="s">
        <v>546</v>
      </c>
      <c r="B26060" t="s">
        <v>549</v>
      </c>
      <c r="C26060">
        <v>76.8090890000001</v>
      </c>
      <c r="D26060">
        <v>71.191953999999996</v>
      </c>
    </row>
    <row r="26061" spans="1:4" x14ac:dyDescent="0.3">
      <c r="A26061" s="1" t="s">
        <v>546</v>
      </c>
      <c r="B26061" t="s">
        <v>549</v>
      </c>
      <c r="C26061">
        <v>75.292789000000099</v>
      </c>
      <c r="D26061">
        <v>71.318312000000006</v>
      </c>
    </row>
    <row r="26062" spans="1:4" x14ac:dyDescent="0.3">
      <c r="A26062" s="1" t="s">
        <v>546</v>
      </c>
      <c r="B26062" t="s">
        <v>549</v>
      </c>
      <c r="C26062">
        <v>74.534639000000098</v>
      </c>
      <c r="D26062">
        <v>71.444671</v>
      </c>
    </row>
    <row r="26063" spans="1:4" x14ac:dyDescent="0.3">
      <c r="A26063" s="1" t="s">
        <v>546</v>
      </c>
      <c r="B26063" t="s">
        <v>549</v>
      </c>
      <c r="C26063">
        <v>73.650129000000106</v>
      </c>
      <c r="D26063">
        <v>71.592130999999995</v>
      </c>
    </row>
    <row r="26064" spans="1:4" x14ac:dyDescent="0.3">
      <c r="A26064" s="1" t="s">
        <v>546</v>
      </c>
      <c r="B26064" t="s">
        <v>549</v>
      </c>
      <c r="C26064">
        <v>73.144699000000102</v>
      </c>
      <c r="D26064">
        <v>71.781668999999994</v>
      </c>
    </row>
    <row r="26065" spans="1:4" x14ac:dyDescent="0.3">
      <c r="A26065" s="1" t="s">
        <v>546</v>
      </c>
      <c r="B26065" t="s">
        <v>549</v>
      </c>
      <c r="C26065">
        <v>72.639259000000095</v>
      </c>
      <c r="D26065">
        <v>71.823749000000007</v>
      </c>
    </row>
    <row r="26066" spans="1:4" x14ac:dyDescent="0.3">
      <c r="A26066" s="1" t="s">
        <v>546</v>
      </c>
      <c r="B26066" t="s">
        <v>549</v>
      </c>
      <c r="C26066">
        <v>71.881109000000095</v>
      </c>
      <c r="D26066">
        <v>71.950108</v>
      </c>
    </row>
    <row r="26067" spans="1:4" x14ac:dyDescent="0.3">
      <c r="A26067" s="1" t="s">
        <v>546</v>
      </c>
      <c r="B26067" t="s">
        <v>549</v>
      </c>
      <c r="C26067">
        <v>69.859379000000104</v>
      </c>
      <c r="D26067">
        <v>72.076465999999996</v>
      </c>
    </row>
    <row r="26068" spans="1:4" x14ac:dyDescent="0.3">
      <c r="A26068" s="1" t="s">
        <v>546</v>
      </c>
      <c r="B26068" t="s">
        <v>549</v>
      </c>
      <c r="C26068">
        <v>68.848509000000107</v>
      </c>
      <c r="D26068">
        <v>72.287105999999994</v>
      </c>
    </row>
    <row r="26069" spans="1:4" x14ac:dyDescent="0.3">
      <c r="A26069" s="1" t="s">
        <v>546</v>
      </c>
      <c r="B26069" t="s">
        <v>549</v>
      </c>
      <c r="C26069">
        <v>67.963999000000101</v>
      </c>
      <c r="D26069">
        <v>72.329185999999893</v>
      </c>
    </row>
    <row r="26070" spans="1:4" x14ac:dyDescent="0.3">
      <c r="A26070" s="1" t="s">
        <v>546</v>
      </c>
      <c r="B26070" t="s">
        <v>549</v>
      </c>
      <c r="C26070">
        <v>67.2058490000001</v>
      </c>
      <c r="D26070">
        <v>72.476647</v>
      </c>
    </row>
    <row r="26071" spans="1:4" x14ac:dyDescent="0.3">
      <c r="A26071" s="1" t="s">
        <v>546</v>
      </c>
      <c r="B26071" t="s">
        <v>549</v>
      </c>
      <c r="C26071">
        <v>66.068619000000098</v>
      </c>
      <c r="D26071">
        <v>72.581902999999997</v>
      </c>
    </row>
    <row r="26072" spans="1:4" x14ac:dyDescent="0.3">
      <c r="A26072" s="1" t="s">
        <v>546</v>
      </c>
      <c r="B26072" t="s">
        <v>549</v>
      </c>
      <c r="C26072">
        <v>64.931389000000095</v>
      </c>
      <c r="D26072">
        <v>72.729364000000004</v>
      </c>
    </row>
    <row r="26073" spans="1:4" x14ac:dyDescent="0.3">
      <c r="A26073" s="1" t="s">
        <v>546</v>
      </c>
      <c r="B26073" t="s">
        <v>549</v>
      </c>
      <c r="C26073">
        <v>63.794169000000103</v>
      </c>
      <c r="D26073">
        <v>72.834620000000001</v>
      </c>
    </row>
    <row r="26074" spans="1:4" x14ac:dyDescent="0.3">
      <c r="A26074" s="1" t="s">
        <v>546</v>
      </c>
      <c r="B26074" t="s">
        <v>549</v>
      </c>
      <c r="C26074">
        <v>62.530579000000102</v>
      </c>
      <c r="D26074">
        <v>72.960978999999995</v>
      </c>
    </row>
    <row r="26075" spans="1:4" x14ac:dyDescent="0.3">
      <c r="A26075" s="1" t="s">
        <v>546</v>
      </c>
      <c r="B26075" t="s">
        <v>549</v>
      </c>
      <c r="C26075">
        <v>61.014279000000101</v>
      </c>
      <c r="D26075">
        <v>73.087336999999906</v>
      </c>
    </row>
    <row r="26076" spans="1:4" x14ac:dyDescent="0.3">
      <c r="A26076" s="1" t="s">
        <v>546</v>
      </c>
      <c r="B26076" t="s">
        <v>549</v>
      </c>
      <c r="C26076">
        <v>60.382489000000099</v>
      </c>
      <c r="D26076">
        <v>73.234797999999998</v>
      </c>
    </row>
    <row r="26077" spans="1:4" x14ac:dyDescent="0.3">
      <c r="A26077" s="1" t="s">
        <v>546</v>
      </c>
      <c r="B26077" t="s">
        <v>549</v>
      </c>
      <c r="C26077">
        <v>59.877049000000099</v>
      </c>
      <c r="D26077">
        <v>73.340053999999995</v>
      </c>
    </row>
    <row r="26078" spans="1:4" x14ac:dyDescent="0.3">
      <c r="A26078" s="1" t="s">
        <v>546</v>
      </c>
      <c r="B26078" t="s">
        <v>549</v>
      </c>
      <c r="C26078">
        <v>59.245259000000097</v>
      </c>
      <c r="D26078">
        <v>73.550693999999993</v>
      </c>
    </row>
    <row r="26079" spans="1:4" x14ac:dyDescent="0.3">
      <c r="A26079" s="1" t="s">
        <v>546</v>
      </c>
      <c r="B26079" t="s">
        <v>549</v>
      </c>
      <c r="C26079">
        <v>58.7398290000001</v>
      </c>
      <c r="D26079">
        <v>73.613873999999996</v>
      </c>
    </row>
    <row r="26080" spans="1:4" x14ac:dyDescent="0.3">
      <c r="A26080" s="1" t="s">
        <v>546</v>
      </c>
      <c r="B26080" t="s">
        <v>549</v>
      </c>
      <c r="C26080">
        <v>58.2343890000001</v>
      </c>
      <c r="D26080">
        <v>73.803411999999994</v>
      </c>
    </row>
    <row r="26081" spans="1:4" x14ac:dyDescent="0.3">
      <c r="A26081" s="1" t="s">
        <v>546</v>
      </c>
      <c r="B26081" t="s">
        <v>549</v>
      </c>
      <c r="C26081">
        <v>57.602599000000097</v>
      </c>
      <c r="D26081">
        <v>73.845491999999993</v>
      </c>
    </row>
    <row r="26082" spans="1:4" x14ac:dyDescent="0.3">
      <c r="A26082" s="1" t="s">
        <v>546</v>
      </c>
      <c r="B26082" t="s">
        <v>549</v>
      </c>
      <c r="C26082">
        <v>56.465369000000102</v>
      </c>
      <c r="D26082">
        <v>73.971850999999901</v>
      </c>
    </row>
    <row r="26083" spans="1:4" x14ac:dyDescent="0.3">
      <c r="A26083" s="1" t="s">
        <v>546</v>
      </c>
      <c r="B26083" t="s">
        <v>549</v>
      </c>
      <c r="C26083">
        <v>55.075429000000099</v>
      </c>
      <c r="D26083">
        <v>74.098208999999898</v>
      </c>
    </row>
    <row r="26084" spans="1:4" x14ac:dyDescent="0.3">
      <c r="A26084" s="1" t="s">
        <v>546</v>
      </c>
      <c r="B26084" t="s">
        <v>549</v>
      </c>
      <c r="C26084">
        <v>53.811849000000102</v>
      </c>
      <c r="D26084">
        <v>74.224567999999906</v>
      </c>
    </row>
    <row r="26085" spans="1:4" x14ac:dyDescent="0.3">
      <c r="A26085" s="1" t="s">
        <v>546</v>
      </c>
      <c r="B26085" t="s">
        <v>549</v>
      </c>
      <c r="C26085">
        <v>52.674619000000099</v>
      </c>
      <c r="D26085">
        <v>74.350925999999902</v>
      </c>
    </row>
    <row r="26086" spans="1:4" x14ac:dyDescent="0.3">
      <c r="A26086" s="1" t="s">
        <v>546</v>
      </c>
      <c r="B26086" t="s">
        <v>549</v>
      </c>
      <c r="C26086">
        <v>52.042829000000097</v>
      </c>
      <c r="D26086">
        <v>74.350925999999902</v>
      </c>
    </row>
    <row r="26087" spans="1:4" x14ac:dyDescent="0.3">
      <c r="A26087" s="1" t="s">
        <v>546</v>
      </c>
      <c r="B26087" t="s">
        <v>549</v>
      </c>
      <c r="C26087">
        <v>50.652879000000098</v>
      </c>
      <c r="D26087">
        <v>74.477284999999895</v>
      </c>
    </row>
    <row r="26088" spans="1:4" x14ac:dyDescent="0.3">
      <c r="A26088" s="1" t="s">
        <v>546</v>
      </c>
      <c r="B26088" t="s">
        <v>549</v>
      </c>
      <c r="C26088">
        <v>49.768369000000099</v>
      </c>
      <c r="D26088">
        <v>74.603642999999906</v>
      </c>
    </row>
    <row r="26089" spans="1:4" x14ac:dyDescent="0.3">
      <c r="A26089" s="1" t="s">
        <v>546</v>
      </c>
      <c r="B26089" t="s">
        <v>549</v>
      </c>
      <c r="C26089">
        <v>49.136579000000097</v>
      </c>
      <c r="D26089">
        <v>74.730001999999899</v>
      </c>
    </row>
    <row r="26090" spans="1:4" x14ac:dyDescent="0.3">
      <c r="A26090" s="1" t="s">
        <v>546</v>
      </c>
      <c r="B26090" t="s">
        <v>549</v>
      </c>
      <c r="C26090">
        <v>48.378429000000096</v>
      </c>
      <c r="D26090">
        <v>74.940641999999897</v>
      </c>
    </row>
    <row r="26091" spans="1:4" x14ac:dyDescent="0.3">
      <c r="A26091" s="1" t="s">
        <v>546</v>
      </c>
      <c r="B26091" t="s">
        <v>549</v>
      </c>
      <c r="C26091">
        <v>46.483049000000101</v>
      </c>
      <c r="D26091">
        <v>74.982721999999896</v>
      </c>
    </row>
    <row r="26092" spans="1:4" x14ac:dyDescent="0.3">
      <c r="A26092" s="1" t="s">
        <v>546</v>
      </c>
      <c r="B26092" t="s">
        <v>550</v>
      </c>
      <c r="C26092">
        <v>135.94487000000001</v>
      </c>
      <c r="D26092">
        <v>70.098946999999995</v>
      </c>
    </row>
    <row r="26093" spans="1:4" x14ac:dyDescent="0.3">
      <c r="A26093" s="1" t="s">
        <v>546</v>
      </c>
      <c r="B26093" t="s">
        <v>550</v>
      </c>
      <c r="C26093">
        <v>135.06036</v>
      </c>
      <c r="D26093">
        <v>70.098946999999995</v>
      </c>
    </row>
    <row r="26094" spans="1:4" x14ac:dyDescent="0.3">
      <c r="A26094" s="1" t="s">
        <v>546</v>
      </c>
      <c r="B26094" t="s">
        <v>550</v>
      </c>
      <c r="C26094">
        <v>134.42857000000001</v>
      </c>
      <c r="D26094">
        <v>70.246406999999905</v>
      </c>
    </row>
    <row r="26095" spans="1:4" x14ac:dyDescent="0.3">
      <c r="A26095" s="1" t="s">
        <v>546</v>
      </c>
      <c r="B26095" t="s">
        <v>550</v>
      </c>
      <c r="C26095">
        <v>132.02776</v>
      </c>
      <c r="D26095">
        <v>70.3516639999999</v>
      </c>
    </row>
    <row r="26096" spans="1:4" x14ac:dyDescent="0.3">
      <c r="A26096" s="1" t="s">
        <v>546</v>
      </c>
      <c r="B26096" t="s">
        <v>550</v>
      </c>
      <c r="C26096">
        <v>130.89053000000001</v>
      </c>
      <c r="D26096">
        <v>70.604380999999904</v>
      </c>
    </row>
    <row r="26097" spans="1:4" x14ac:dyDescent="0.3">
      <c r="A26097" s="1" t="s">
        <v>546</v>
      </c>
      <c r="B26097" t="s">
        <v>550</v>
      </c>
      <c r="C26097">
        <v>130.25873999999999</v>
      </c>
      <c r="D26097">
        <v>70.604380999999904</v>
      </c>
    </row>
    <row r="26098" spans="1:4" x14ac:dyDescent="0.3">
      <c r="A26098" s="1" t="s">
        <v>546</v>
      </c>
      <c r="B26098" t="s">
        <v>550</v>
      </c>
      <c r="C26098">
        <v>128.99515</v>
      </c>
      <c r="D26098">
        <v>70.7307389999999</v>
      </c>
    </row>
    <row r="26099" spans="1:4" x14ac:dyDescent="0.3">
      <c r="A26099" s="1" t="s">
        <v>546</v>
      </c>
      <c r="B26099" t="s">
        <v>550</v>
      </c>
      <c r="C26099">
        <v>127.85791999999999</v>
      </c>
      <c r="D26099">
        <v>70.857097999999894</v>
      </c>
    </row>
    <row r="26100" spans="1:4" x14ac:dyDescent="0.3">
      <c r="A26100" s="1" t="s">
        <v>546</v>
      </c>
      <c r="B26100" t="s">
        <v>550</v>
      </c>
      <c r="C26100">
        <v>127.22613</v>
      </c>
      <c r="D26100">
        <v>70.857097999999894</v>
      </c>
    </row>
    <row r="26101" spans="1:4" x14ac:dyDescent="0.3">
      <c r="A26101" s="1" t="s">
        <v>546</v>
      </c>
      <c r="B26101" t="s">
        <v>550</v>
      </c>
      <c r="C26101">
        <v>126.21526</v>
      </c>
      <c r="D26101">
        <v>70.962353999999905</v>
      </c>
    </row>
    <row r="26102" spans="1:4" x14ac:dyDescent="0.3">
      <c r="A26102" s="1" t="s">
        <v>546</v>
      </c>
      <c r="B26102" t="s">
        <v>550</v>
      </c>
      <c r="C26102">
        <v>125.45711</v>
      </c>
      <c r="D26102">
        <v>71.109814999999898</v>
      </c>
    </row>
    <row r="26103" spans="1:4" x14ac:dyDescent="0.3">
      <c r="A26103" s="1" t="s">
        <v>546</v>
      </c>
      <c r="B26103" t="s">
        <v>550</v>
      </c>
      <c r="C26103">
        <v>124.57259999999999</v>
      </c>
      <c r="D26103">
        <v>71.109814999999898</v>
      </c>
    </row>
    <row r="26104" spans="1:4" x14ac:dyDescent="0.3">
      <c r="A26104" s="1" t="s">
        <v>546</v>
      </c>
      <c r="B26104" t="s">
        <v>550</v>
      </c>
      <c r="C26104">
        <v>123.18266</v>
      </c>
      <c r="D26104">
        <v>71.236172999999894</v>
      </c>
    </row>
    <row r="26105" spans="1:4" x14ac:dyDescent="0.3">
      <c r="A26105" s="1" t="s">
        <v>546</v>
      </c>
      <c r="B26105" t="s">
        <v>550</v>
      </c>
      <c r="C26105">
        <v>121.28728</v>
      </c>
      <c r="D26105">
        <v>71.278252999999907</v>
      </c>
    </row>
    <row r="26106" spans="1:4" x14ac:dyDescent="0.3">
      <c r="A26106" s="1" t="s">
        <v>546</v>
      </c>
      <c r="B26106" t="s">
        <v>550</v>
      </c>
      <c r="C26106">
        <v>120.52912999999999</v>
      </c>
      <c r="D26106">
        <v>71.3625329999999</v>
      </c>
    </row>
    <row r="26107" spans="1:4" x14ac:dyDescent="0.3">
      <c r="A26107" s="1" t="s">
        <v>546</v>
      </c>
      <c r="B26107" t="s">
        <v>550</v>
      </c>
      <c r="C26107">
        <v>119.77097999999999</v>
      </c>
      <c r="D26107">
        <v>71.3625329999999</v>
      </c>
    </row>
    <row r="26108" spans="1:4" x14ac:dyDescent="0.3">
      <c r="A26108" s="1" t="s">
        <v>546</v>
      </c>
      <c r="B26108" t="s">
        <v>550</v>
      </c>
      <c r="C26108">
        <v>119.01282999999999</v>
      </c>
      <c r="D26108">
        <v>71.509992999999895</v>
      </c>
    </row>
    <row r="26109" spans="1:4" x14ac:dyDescent="0.3">
      <c r="A26109" s="1" t="s">
        <v>546</v>
      </c>
      <c r="B26109" t="s">
        <v>550</v>
      </c>
      <c r="C26109">
        <v>118.25467999999999</v>
      </c>
      <c r="D26109">
        <v>71.615249999999904</v>
      </c>
    </row>
    <row r="26110" spans="1:4" x14ac:dyDescent="0.3">
      <c r="A26110" s="1" t="s">
        <v>546</v>
      </c>
      <c r="B26110" t="s">
        <v>550</v>
      </c>
      <c r="C26110">
        <v>117.49653000000001</v>
      </c>
      <c r="D26110">
        <v>71.615249999999904</v>
      </c>
    </row>
    <row r="26111" spans="1:4" x14ac:dyDescent="0.3">
      <c r="A26111" s="1" t="s">
        <v>546</v>
      </c>
      <c r="B26111" t="s">
        <v>550</v>
      </c>
      <c r="C26111">
        <v>115.72751</v>
      </c>
      <c r="D26111">
        <v>71.615249999999904</v>
      </c>
    </row>
    <row r="26112" spans="1:4" x14ac:dyDescent="0.3">
      <c r="A26112" s="1" t="s">
        <v>546</v>
      </c>
      <c r="B26112" t="s">
        <v>550</v>
      </c>
      <c r="C26112">
        <v>115.09572</v>
      </c>
      <c r="D26112">
        <v>71.7416079999999</v>
      </c>
    </row>
    <row r="26113" spans="1:4" x14ac:dyDescent="0.3">
      <c r="A26113" s="1" t="s">
        <v>546</v>
      </c>
      <c r="B26113" t="s">
        <v>550</v>
      </c>
      <c r="C26113">
        <v>113.45305</v>
      </c>
      <c r="D26113">
        <v>71.867966999999894</v>
      </c>
    </row>
    <row r="26114" spans="1:4" x14ac:dyDescent="0.3">
      <c r="A26114" s="1" t="s">
        <v>546</v>
      </c>
      <c r="B26114" t="s">
        <v>550</v>
      </c>
      <c r="C26114">
        <v>112.82126</v>
      </c>
      <c r="D26114">
        <v>71.867966999999894</v>
      </c>
    </row>
    <row r="26115" spans="1:4" x14ac:dyDescent="0.3">
      <c r="A26115" s="1" t="s">
        <v>546</v>
      </c>
      <c r="B26115" t="s">
        <v>550</v>
      </c>
      <c r="C26115">
        <v>111.68404</v>
      </c>
      <c r="D26115">
        <v>71.994324999999904</v>
      </c>
    </row>
    <row r="26116" spans="1:4" x14ac:dyDescent="0.3">
      <c r="A26116" s="1" t="s">
        <v>546</v>
      </c>
      <c r="B26116" t="s">
        <v>550</v>
      </c>
      <c r="C26116">
        <v>110.29409</v>
      </c>
      <c r="D26116">
        <v>72.120683999999898</v>
      </c>
    </row>
    <row r="26117" spans="1:4" x14ac:dyDescent="0.3">
      <c r="A26117" s="1" t="s">
        <v>546</v>
      </c>
      <c r="B26117" t="s">
        <v>550</v>
      </c>
      <c r="C26117">
        <v>108.77779</v>
      </c>
      <c r="D26117">
        <v>72.120683999999898</v>
      </c>
    </row>
    <row r="26118" spans="1:4" x14ac:dyDescent="0.3">
      <c r="A26118" s="1" t="s">
        <v>546</v>
      </c>
      <c r="B26118" t="s">
        <v>550</v>
      </c>
      <c r="C26118">
        <v>108.146</v>
      </c>
      <c r="D26118">
        <v>72.225939999999895</v>
      </c>
    </row>
    <row r="26119" spans="1:4" x14ac:dyDescent="0.3">
      <c r="A26119" s="1" t="s">
        <v>546</v>
      </c>
      <c r="B26119" t="s">
        <v>550</v>
      </c>
      <c r="C26119">
        <v>106.88240999999999</v>
      </c>
      <c r="D26119">
        <v>72.331322999999898</v>
      </c>
    </row>
    <row r="26120" spans="1:4" x14ac:dyDescent="0.3">
      <c r="A26120" s="1" t="s">
        <v>546</v>
      </c>
      <c r="B26120" t="s">
        <v>550</v>
      </c>
      <c r="C26120">
        <v>106.12426000000001</v>
      </c>
      <c r="D26120">
        <v>72.373402999999897</v>
      </c>
    </row>
    <row r="26121" spans="1:4" x14ac:dyDescent="0.3">
      <c r="A26121" s="1" t="s">
        <v>546</v>
      </c>
      <c r="B26121" t="s">
        <v>550</v>
      </c>
      <c r="C26121">
        <v>105.36611000000001</v>
      </c>
      <c r="D26121">
        <v>72.584041999999897</v>
      </c>
    </row>
    <row r="26122" spans="1:4" x14ac:dyDescent="0.3">
      <c r="A26122" s="1" t="s">
        <v>546</v>
      </c>
      <c r="B26122" t="s">
        <v>550</v>
      </c>
      <c r="C26122">
        <v>104.60796000000001</v>
      </c>
      <c r="D26122">
        <v>72.626121999999896</v>
      </c>
    </row>
    <row r="26123" spans="1:4" x14ac:dyDescent="0.3">
      <c r="A26123" s="1" t="s">
        <v>546</v>
      </c>
      <c r="B26123" t="s">
        <v>550</v>
      </c>
      <c r="C26123">
        <v>103.21802</v>
      </c>
      <c r="D26123">
        <v>72.836760999999896</v>
      </c>
    </row>
    <row r="26124" spans="1:4" x14ac:dyDescent="0.3">
      <c r="A26124" s="1" t="s">
        <v>546</v>
      </c>
      <c r="B26124" t="s">
        <v>550</v>
      </c>
      <c r="C26124">
        <v>102.58622</v>
      </c>
      <c r="D26124">
        <v>72.899940999999899</v>
      </c>
    </row>
    <row r="26125" spans="1:4" x14ac:dyDescent="0.3">
      <c r="A26125" s="1" t="s">
        <v>546</v>
      </c>
      <c r="B26125" t="s">
        <v>550</v>
      </c>
      <c r="C26125">
        <v>102.08078999999999</v>
      </c>
      <c r="D26125">
        <v>73.0472749999999</v>
      </c>
    </row>
    <row r="26126" spans="1:4" x14ac:dyDescent="0.3">
      <c r="A26126" s="1" t="s">
        <v>546</v>
      </c>
      <c r="B26126" t="s">
        <v>550</v>
      </c>
      <c r="C26126">
        <v>101.449</v>
      </c>
      <c r="D26126">
        <v>73.152657999999903</v>
      </c>
    </row>
    <row r="26127" spans="1:4" x14ac:dyDescent="0.3">
      <c r="A26127" s="1" t="s">
        <v>546</v>
      </c>
      <c r="B26127" t="s">
        <v>550</v>
      </c>
      <c r="C26127">
        <v>100.94356000000001</v>
      </c>
      <c r="D26127">
        <v>73.2579139999999</v>
      </c>
    </row>
    <row r="26128" spans="1:4" x14ac:dyDescent="0.3">
      <c r="A26128" s="1" t="s">
        <v>546</v>
      </c>
      <c r="B26128" t="s">
        <v>550</v>
      </c>
      <c r="C26128">
        <v>100.18541</v>
      </c>
      <c r="D26128">
        <v>73.4263499999999</v>
      </c>
    </row>
    <row r="26129" spans="1:4" x14ac:dyDescent="0.3">
      <c r="A26129" s="1" t="s">
        <v>546</v>
      </c>
      <c r="B26129" t="s">
        <v>550</v>
      </c>
      <c r="C26129">
        <v>99.174543999999997</v>
      </c>
      <c r="D26129">
        <v>73.847628999999898</v>
      </c>
    </row>
    <row r="26130" spans="1:4" x14ac:dyDescent="0.3">
      <c r="A26130" s="1" t="s">
        <v>546</v>
      </c>
      <c r="B26130" t="s">
        <v>550</v>
      </c>
      <c r="C26130">
        <v>98.795468</v>
      </c>
      <c r="D26130">
        <v>73.931788999999895</v>
      </c>
    </row>
    <row r="26131" spans="1:4" x14ac:dyDescent="0.3">
      <c r="A26131" s="1" t="s">
        <v>546</v>
      </c>
      <c r="B26131" t="s">
        <v>550</v>
      </c>
      <c r="C26131">
        <v>98.416392999999999</v>
      </c>
      <c r="D26131">
        <v>74.100350999999904</v>
      </c>
    </row>
    <row r="26132" spans="1:4" x14ac:dyDescent="0.3">
      <c r="A26132" s="1" t="s">
        <v>546</v>
      </c>
      <c r="B26132" t="s">
        <v>550</v>
      </c>
      <c r="C26132">
        <v>97.784599999999998</v>
      </c>
      <c r="D26132">
        <v>74.163530999999907</v>
      </c>
    </row>
    <row r="26133" spans="1:4" x14ac:dyDescent="0.3">
      <c r="A26133" s="1" t="s">
        <v>546</v>
      </c>
      <c r="B26133" t="s">
        <v>550</v>
      </c>
      <c r="C26133">
        <v>96.773731999999995</v>
      </c>
      <c r="D26133">
        <v>74.542605999999907</v>
      </c>
    </row>
    <row r="26134" spans="1:4" x14ac:dyDescent="0.3">
      <c r="A26134" s="1" t="s">
        <v>546</v>
      </c>
      <c r="B26134" t="s">
        <v>550</v>
      </c>
      <c r="C26134">
        <v>96.268298000000001</v>
      </c>
      <c r="D26134">
        <v>74.689939999999893</v>
      </c>
    </row>
    <row r="26135" spans="1:4" x14ac:dyDescent="0.3">
      <c r="A26135" s="1" t="s">
        <v>546</v>
      </c>
      <c r="B26135" t="s">
        <v>550</v>
      </c>
      <c r="C26135">
        <v>95.510147000000003</v>
      </c>
      <c r="D26135">
        <v>75.174398999999894</v>
      </c>
    </row>
    <row r="26136" spans="1:4" x14ac:dyDescent="0.3">
      <c r="A26136" s="1" t="s">
        <v>546</v>
      </c>
      <c r="B26136" t="s">
        <v>550</v>
      </c>
      <c r="C26136">
        <v>94.878354999999999</v>
      </c>
      <c r="D26136">
        <v>75.595551999999898</v>
      </c>
    </row>
    <row r="26137" spans="1:4" x14ac:dyDescent="0.3">
      <c r="A26137" s="1" t="s">
        <v>546</v>
      </c>
      <c r="B26137" t="s">
        <v>550</v>
      </c>
      <c r="C26137">
        <v>94.246561999999997</v>
      </c>
      <c r="D26137">
        <v>75.911447999999893</v>
      </c>
    </row>
    <row r="26138" spans="1:4" x14ac:dyDescent="0.3">
      <c r="A26138" s="1" t="s">
        <v>546</v>
      </c>
      <c r="B26138" t="s">
        <v>550</v>
      </c>
      <c r="C26138">
        <v>93.109330999999997</v>
      </c>
      <c r="D26138">
        <v>76.416881999999902</v>
      </c>
    </row>
    <row r="26139" spans="1:4" x14ac:dyDescent="0.3">
      <c r="A26139" s="1" t="s">
        <v>546</v>
      </c>
      <c r="B26139" t="s">
        <v>550</v>
      </c>
      <c r="C26139">
        <v>92.730260999999999</v>
      </c>
      <c r="D26139">
        <v>76.669598999999906</v>
      </c>
    </row>
    <row r="26140" spans="1:4" x14ac:dyDescent="0.3">
      <c r="A26140" s="1" t="s">
        <v>546</v>
      </c>
      <c r="B26140" t="s">
        <v>550</v>
      </c>
      <c r="C26140">
        <v>92.098471000000004</v>
      </c>
      <c r="D26140">
        <v>77.027572999999904</v>
      </c>
    </row>
    <row r="26141" spans="1:4" x14ac:dyDescent="0.3">
      <c r="A26141" s="1" t="s">
        <v>546</v>
      </c>
      <c r="B26141" t="s">
        <v>550</v>
      </c>
      <c r="C26141">
        <v>91.719391000000002</v>
      </c>
      <c r="D26141">
        <v>77.196134999999899</v>
      </c>
    </row>
    <row r="26142" spans="1:4" x14ac:dyDescent="0.3">
      <c r="A26142" s="1" t="s">
        <v>546</v>
      </c>
      <c r="B26142" t="s">
        <v>550</v>
      </c>
      <c r="C26142">
        <v>90.582160999999999</v>
      </c>
      <c r="D26142">
        <v>77.933183999999898</v>
      </c>
    </row>
    <row r="26143" spans="1:4" x14ac:dyDescent="0.3">
      <c r="A26143" s="1" t="s">
        <v>546</v>
      </c>
      <c r="B26143" t="s">
        <v>550</v>
      </c>
      <c r="C26143">
        <v>89.444941</v>
      </c>
      <c r="D26143">
        <v>78.312258999999898</v>
      </c>
    </row>
    <row r="26144" spans="1:4" x14ac:dyDescent="0.3">
      <c r="A26144" s="1" t="s">
        <v>546</v>
      </c>
      <c r="B26144" t="s">
        <v>550</v>
      </c>
      <c r="C26144">
        <v>88.813151000000005</v>
      </c>
      <c r="D26144">
        <v>78.417515999999907</v>
      </c>
    </row>
    <row r="26145" spans="1:4" x14ac:dyDescent="0.3">
      <c r="A26145" s="1" t="s">
        <v>546</v>
      </c>
      <c r="B26145" t="s">
        <v>550</v>
      </c>
      <c r="C26145">
        <v>87.549560999999997</v>
      </c>
      <c r="D26145">
        <v>78.965153999999899</v>
      </c>
    </row>
    <row r="26146" spans="1:4" x14ac:dyDescent="0.3">
      <c r="A26146" s="1" t="s">
        <v>546</v>
      </c>
      <c r="B26146" t="s">
        <v>550</v>
      </c>
      <c r="C26146">
        <v>87.044130999999993</v>
      </c>
      <c r="D26146">
        <v>79.091511999999895</v>
      </c>
    </row>
    <row r="26147" spans="1:4" x14ac:dyDescent="0.3">
      <c r="A26147" s="1" t="s">
        <v>546</v>
      </c>
      <c r="B26147" t="s">
        <v>550</v>
      </c>
      <c r="C26147">
        <v>86.538691</v>
      </c>
      <c r="D26147">
        <v>79.217870999999903</v>
      </c>
    </row>
    <row r="26148" spans="1:4" x14ac:dyDescent="0.3">
      <c r="A26148" s="1" t="s">
        <v>546</v>
      </c>
      <c r="B26148" t="s">
        <v>550</v>
      </c>
      <c r="C26148">
        <v>86.033260999999996</v>
      </c>
      <c r="D26148">
        <v>79.344228999999899</v>
      </c>
    </row>
    <row r="26149" spans="1:4" x14ac:dyDescent="0.3">
      <c r="A26149" s="1" t="s">
        <v>546</v>
      </c>
      <c r="B26149" t="s">
        <v>550</v>
      </c>
      <c r="C26149">
        <v>85.527821000000003</v>
      </c>
      <c r="D26149">
        <v>79.533766999999898</v>
      </c>
    </row>
    <row r="26150" spans="1:4" x14ac:dyDescent="0.3">
      <c r="A26150" s="1" t="s">
        <v>546</v>
      </c>
      <c r="B26150" t="s">
        <v>550</v>
      </c>
      <c r="C26150">
        <v>85.022390999999999</v>
      </c>
      <c r="D26150">
        <v>79.575846999999897</v>
      </c>
    </row>
    <row r="26151" spans="1:4" x14ac:dyDescent="0.3">
      <c r="A26151" s="1" t="s">
        <v>546</v>
      </c>
      <c r="B26151" t="s">
        <v>550</v>
      </c>
      <c r="C26151">
        <v>84.390601000000004</v>
      </c>
      <c r="D26151">
        <v>79.723306999999906</v>
      </c>
    </row>
    <row r="26152" spans="1:4" x14ac:dyDescent="0.3">
      <c r="A26152" s="1" t="s">
        <v>546</v>
      </c>
      <c r="B26152" t="s">
        <v>550</v>
      </c>
      <c r="C26152">
        <v>83.758801000000005</v>
      </c>
      <c r="D26152">
        <v>79.849664999999902</v>
      </c>
    </row>
    <row r="26153" spans="1:4" x14ac:dyDescent="0.3">
      <c r="A26153" s="1" t="s">
        <v>546</v>
      </c>
      <c r="B26153" t="s">
        <v>550</v>
      </c>
      <c r="C26153">
        <v>83.253371000000001</v>
      </c>
      <c r="D26153">
        <v>80.039202999999901</v>
      </c>
    </row>
    <row r="26154" spans="1:4" x14ac:dyDescent="0.3">
      <c r="A26154" s="1" t="s">
        <v>546</v>
      </c>
      <c r="B26154" t="s">
        <v>550</v>
      </c>
      <c r="C26154">
        <v>82.621581000000006</v>
      </c>
      <c r="D26154">
        <v>80.0812829999999</v>
      </c>
    </row>
    <row r="26155" spans="1:4" x14ac:dyDescent="0.3">
      <c r="A26155" s="1" t="s">
        <v>546</v>
      </c>
      <c r="B26155" t="s">
        <v>550</v>
      </c>
      <c r="C26155">
        <v>81.357990999999998</v>
      </c>
      <c r="D26155">
        <v>80.2919219999999</v>
      </c>
    </row>
    <row r="26156" spans="1:4" x14ac:dyDescent="0.3">
      <c r="A26156" s="1" t="s">
        <v>546</v>
      </c>
      <c r="B26156" t="s">
        <v>550</v>
      </c>
      <c r="C26156">
        <v>80.473481000000007</v>
      </c>
      <c r="D26156">
        <v>80.334001999999899</v>
      </c>
    </row>
    <row r="26157" spans="1:4" x14ac:dyDescent="0.3">
      <c r="A26157" s="1" t="s">
        <v>546</v>
      </c>
      <c r="B26157" t="s">
        <v>550</v>
      </c>
      <c r="C26157">
        <v>79.715331000000006</v>
      </c>
      <c r="D26157">
        <v>80.544640999999899</v>
      </c>
    </row>
    <row r="26158" spans="1:4" x14ac:dyDescent="0.3">
      <c r="A26158" s="1" t="s">
        <v>546</v>
      </c>
      <c r="B26158" t="s">
        <v>550</v>
      </c>
      <c r="C26158">
        <v>78.957181000000006</v>
      </c>
      <c r="D26158">
        <v>80.586720999999898</v>
      </c>
    </row>
    <row r="26159" spans="1:4" x14ac:dyDescent="0.3">
      <c r="A26159" s="1" t="s">
        <v>546</v>
      </c>
      <c r="B26159" t="s">
        <v>550</v>
      </c>
      <c r="C26159">
        <v>77.440881000000005</v>
      </c>
      <c r="D26159">
        <v>80.797359999999898</v>
      </c>
    </row>
    <row r="26160" spans="1:4" x14ac:dyDescent="0.3">
      <c r="A26160" s="1" t="s">
        <v>546</v>
      </c>
      <c r="B26160" t="s">
        <v>550</v>
      </c>
      <c r="C26160">
        <v>76.682731000000004</v>
      </c>
      <c r="D26160">
        <v>80.839439999999897</v>
      </c>
    </row>
    <row r="26161" spans="1:4" x14ac:dyDescent="0.3">
      <c r="A26161" s="1" t="s">
        <v>546</v>
      </c>
      <c r="B26161" t="s">
        <v>550</v>
      </c>
      <c r="C26161">
        <v>75.419140999999996</v>
      </c>
      <c r="D26161">
        <v>80.986899999999906</v>
      </c>
    </row>
    <row r="26162" spans="1:4" x14ac:dyDescent="0.3">
      <c r="A26162" s="1" t="s">
        <v>546</v>
      </c>
      <c r="B26162" t="s">
        <v>550</v>
      </c>
      <c r="C26162">
        <v>74.408281000000002</v>
      </c>
      <c r="D26162">
        <v>81.092156999999901</v>
      </c>
    </row>
    <row r="26163" spans="1:4" x14ac:dyDescent="0.3">
      <c r="A26163" s="1" t="s">
        <v>546</v>
      </c>
      <c r="B26163" t="s">
        <v>550</v>
      </c>
      <c r="C26163">
        <v>73.776481000000004</v>
      </c>
      <c r="D26163">
        <v>81.239616999999896</v>
      </c>
    </row>
    <row r="26164" spans="1:4" x14ac:dyDescent="0.3">
      <c r="A26164" s="1" t="s">
        <v>546</v>
      </c>
      <c r="B26164" t="s">
        <v>550</v>
      </c>
      <c r="C26164">
        <v>72.512900999999999</v>
      </c>
      <c r="D26164">
        <v>81.344873999999805</v>
      </c>
    </row>
    <row r="26165" spans="1:4" x14ac:dyDescent="0.3">
      <c r="A26165" s="1" t="s">
        <v>546</v>
      </c>
      <c r="B26165" t="s">
        <v>550</v>
      </c>
      <c r="C26165">
        <v>71.375670999999997</v>
      </c>
      <c r="D26165">
        <v>81.513309999999805</v>
      </c>
    </row>
    <row r="26166" spans="1:4" x14ac:dyDescent="0.3">
      <c r="A26166" s="1" t="s">
        <v>546</v>
      </c>
      <c r="B26166" t="s">
        <v>550</v>
      </c>
      <c r="C26166">
        <v>70.238440999999995</v>
      </c>
      <c r="D26166">
        <v>81.597589999999897</v>
      </c>
    </row>
    <row r="26167" spans="1:4" x14ac:dyDescent="0.3">
      <c r="A26167" s="1" t="s">
        <v>546</v>
      </c>
      <c r="B26167" t="s">
        <v>550</v>
      </c>
      <c r="C26167">
        <v>69.480290999999994</v>
      </c>
      <c r="D26167">
        <v>81.745049999999793</v>
      </c>
    </row>
    <row r="26168" spans="1:4" x14ac:dyDescent="0.3">
      <c r="A26168" s="1" t="s">
        <v>546</v>
      </c>
      <c r="B26168" t="s">
        <v>550</v>
      </c>
      <c r="C26168">
        <v>68.595781000000002</v>
      </c>
      <c r="D26168">
        <v>81.850306999999802</v>
      </c>
    </row>
    <row r="26169" spans="1:4" x14ac:dyDescent="0.3">
      <c r="A26169" s="1" t="s">
        <v>546</v>
      </c>
      <c r="B26169" t="s">
        <v>550</v>
      </c>
      <c r="C26169">
        <v>67.837631000000002</v>
      </c>
      <c r="D26169">
        <v>82.060945999999802</v>
      </c>
    </row>
    <row r="26170" spans="1:4" x14ac:dyDescent="0.3">
      <c r="A26170" s="1" t="s">
        <v>546</v>
      </c>
      <c r="B26170" t="s">
        <v>550</v>
      </c>
      <c r="C26170">
        <v>67.205841000000007</v>
      </c>
      <c r="D26170">
        <v>82.103025999999801</v>
      </c>
    </row>
    <row r="26171" spans="1:4" x14ac:dyDescent="0.3">
      <c r="A26171" s="1" t="s">
        <v>546</v>
      </c>
      <c r="B26171" t="s">
        <v>550</v>
      </c>
      <c r="C26171">
        <v>66.068611000000004</v>
      </c>
      <c r="D26171">
        <v>82.313664999999801</v>
      </c>
    </row>
    <row r="26172" spans="1:4" x14ac:dyDescent="0.3">
      <c r="A26172" s="1" t="s">
        <v>546</v>
      </c>
      <c r="B26172" t="s">
        <v>550</v>
      </c>
      <c r="C26172">
        <v>65.184100999999998</v>
      </c>
      <c r="D26172">
        <v>82.3557449999998</v>
      </c>
    </row>
    <row r="26173" spans="1:4" x14ac:dyDescent="0.3">
      <c r="A26173" s="1" t="s">
        <v>546</v>
      </c>
      <c r="B26173" t="s">
        <v>550</v>
      </c>
      <c r="C26173">
        <v>64.046880999999999</v>
      </c>
      <c r="D26173">
        <v>82.5663839999998</v>
      </c>
    </row>
    <row r="26174" spans="1:4" x14ac:dyDescent="0.3">
      <c r="A26174" s="1" t="s">
        <v>546</v>
      </c>
      <c r="B26174" t="s">
        <v>550</v>
      </c>
      <c r="C26174">
        <v>63.288730999999999</v>
      </c>
      <c r="D26174">
        <v>82.608463999999799</v>
      </c>
    </row>
    <row r="26175" spans="1:4" x14ac:dyDescent="0.3">
      <c r="A26175" s="1" t="s">
        <v>546</v>
      </c>
      <c r="B26175" t="s">
        <v>550</v>
      </c>
      <c r="C26175">
        <v>62.530580999999998</v>
      </c>
      <c r="D26175">
        <v>82.755923999999794</v>
      </c>
    </row>
    <row r="26176" spans="1:4" x14ac:dyDescent="0.3">
      <c r="A26176" s="1" t="s">
        <v>546</v>
      </c>
      <c r="B26176" t="s">
        <v>550</v>
      </c>
      <c r="C26176">
        <v>61.772421000000001</v>
      </c>
      <c r="D26176">
        <v>82.882282999999802</v>
      </c>
    </row>
    <row r="26177" spans="1:4" x14ac:dyDescent="0.3">
      <c r="A26177" s="1" t="s">
        <v>546</v>
      </c>
      <c r="B26177" t="s">
        <v>550</v>
      </c>
      <c r="C26177">
        <v>61.266990999999997</v>
      </c>
      <c r="D26177">
        <v>82.987538999999799</v>
      </c>
    </row>
    <row r="26178" spans="1:4" x14ac:dyDescent="0.3">
      <c r="A26178" s="1" t="s">
        <v>546</v>
      </c>
      <c r="B26178" t="s">
        <v>550</v>
      </c>
      <c r="C26178">
        <v>59.877051000000002</v>
      </c>
      <c r="D26178">
        <v>83.240255999999803</v>
      </c>
    </row>
    <row r="26179" spans="1:4" x14ac:dyDescent="0.3">
      <c r="A26179" s="1" t="s">
        <v>546</v>
      </c>
      <c r="B26179" t="s">
        <v>550</v>
      </c>
      <c r="C26179">
        <v>58.234391000000002</v>
      </c>
      <c r="D26179">
        <v>83.303435999999806</v>
      </c>
    </row>
    <row r="26180" spans="1:4" x14ac:dyDescent="0.3">
      <c r="A26180" s="1" t="s">
        <v>546</v>
      </c>
      <c r="B26180" t="s">
        <v>550</v>
      </c>
      <c r="C26180">
        <v>57.349881000000003</v>
      </c>
      <c r="D26180">
        <v>83.492973999999805</v>
      </c>
    </row>
    <row r="26181" spans="1:4" x14ac:dyDescent="0.3">
      <c r="A26181" s="1" t="s">
        <v>546</v>
      </c>
      <c r="B26181" t="s">
        <v>551</v>
      </c>
      <c r="C26181">
        <v>138.20644999999999</v>
      </c>
      <c r="D26181">
        <v>79.941979000000003</v>
      </c>
    </row>
    <row r="26182" spans="1:4" x14ac:dyDescent="0.3">
      <c r="A26182" s="1" t="s">
        <v>546</v>
      </c>
      <c r="B26182" t="s">
        <v>551</v>
      </c>
      <c r="C26182">
        <v>137.19557999999901</v>
      </c>
      <c r="D26182">
        <v>80.152619000000001</v>
      </c>
    </row>
    <row r="26183" spans="1:4" x14ac:dyDescent="0.3">
      <c r="A26183" s="1" t="s">
        <v>546</v>
      </c>
      <c r="B26183" t="s">
        <v>551</v>
      </c>
      <c r="C26183">
        <v>136.31106999999901</v>
      </c>
      <c r="D26183">
        <v>80.194699</v>
      </c>
    </row>
    <row r="26184" spans="1:4" x14ac:dyDescent="0.3">
      <c r="A26184" s="1" t="s">
        <v>546</v>
      </c>
      <c r="B26184" t="s">
        <v>551</v>
      </c>
      <c r="C26184">
        <v>135.300209999999</v>
      </c>
      <c r="D26184">
        <v>80.405338999999998</v>
      </c>
    </row>
    <row r="26185" spans="1:4" x14ac:dyDescent="0.3">
      <c r="A26185" s="1" t="s">
        <v>546</v>
      </c>
      <c r="B26185" t="s">
        <v>551</v>
      </c>
      <c r="C26185">
        <v>134.54204999999899</v>
      </c>
      <c r="D26185">
        <v>80.447418999999996</v>
      </c>
    </row>
    <row r="26186" spans="1:4" x14ac:dyDescent="0.3">
      <c r="A26186" s="1" t="s">
        <v>546</v>
      </c>
      <c r="B26186" t="s">
        <v>551</v>
      </c>
      <c r="C26186">
        <v>133.40482999999901</v>
      </c>
      <c r="D26186">
        <v>80.658058999999994</v>
      </c>
    </row>
    <row r="26187" spans="1:4" x14ac:dyDescent="0.3">
      <c r="A26187" s="1" t="s">
        <v>546</v>
      </c>
      <c r="B26187" t="s">
        <v>551</v>
      </c>
      <c r="C26187">
        <v>132.64667999999901</v>
      </c>
      <c r="D26187">
        <v>80.700138999999993</v>
      </c>
    </row>
    <row r="26188" spans="1:4" x14ac:dyDescent="0.3">
      <c r="A26188" s="1" t="s">
        <v>546</v>
      </c>
      <c r="B26188" t="s">
        <v>551</v>
      </c>
      <c r="C26188">
        <v>132.14123999999899</v>
      </c>
      <c r="D26188">
        <v>80.847598999999903</v>
      </c>
    </row>
    <row r="26189" spans="1:4" x14ac:dyDescent="0.3">
      <c r="A26189" s="1" t="s">
        <v>546</v>
      </c>
      <c r="B26189" t="s">
        <v>551</v>
      </c>
      <c r="C26189">
        <v>131.50944999999899</v>
      </c>
      <c r="D26189">
        <v>80.973957999999897</v>
      </c>
    </row>
    <row r="26190" spans="1:4" x14ac:dyDescent="0.3">
      <c r="A26190" s="1" t="s">
        <v>546</v>
      </c>
      <c r="B26190" t="s">
        <v>551</v>
      </c>
      <c r="C26190">
        <v>131.004019999999</v>
      </c>
      <c r="D26190">
        <v>81.079214999999905</v>
      </c>
    </row>
    <row r="26191" spans="1:4" x14ac:dyDescent="0.3">
      <c r="A26191" s="1" t="s">
        <v>546</v>
      </c>
      <c r="B26191" t="s">
        <v>551</v>
      </c>
      <c r="C26191">
        <v>129.487709999999</v>
      </c>
      <c r="D26191">
        <v>81.205572999999902</v>
      </c>
    </row>
    <row r="26192" spans="1:4" x14ac:dyDescent="0.3">
      <c r="A26192" s="1" t="s">
        <v>546</v>
      </c>
      <c r="B26192" t="s">
        <v>551</v>
      </c>
      <c r="C26192">
        <v>128.855919999999</v>
      </c>
      <c r="D26192">
        <v>81.205572999999902</v>
      </c>
    </row>
    <row r="26193" spans="1:4" x14ac:dyDescent="0.3">
      <c r="A26193" s="1" t="s">
        <v>546</v>
      </c>
      <c r="B26193" t="s">
        <v>551</v>
      </c>
      <c r="C26193">
        <v>127.339619999999</v>
      </c>
      <c r="D26193">
        <v>81.205572999999902</v>
      </c>
    </row>
    <row r="26194" spans="1:4" x14ac:dyDescent="0.3">
      <c r="A26194" s="1" t="s">
        <v>546</v>
      </c>
      <c r="B26194" t="s">
        <v>551</v>
      </c>
      <c r="C26194">
        <v>126.581469999999</v>
      </c>
      <c r="D26194">
        <v>81.331931999999895</v>
      </c>
    </row>
    <row r="26195" spans="1:4" x14ac:dyDescent="0.3">
      <c r="A26195" s="1" t="s">
        <v>546</v>
      </c>
      <c r="B26195" t="s">
        <v>551</v>
      </c>
      <c r="C26195">
        <v>125.31787999999899</v>
      </c>
      <c r="D26195">
        <v>81.458289999999906</v>
      </c>
    </row>
    <row r="26196" spans="1:4" x14ac:dyDescent="0.3">
      <c r="A26196" s="1" t="s">
        <v>546</v>
      </c>
      <c r="B26196" t="s">
        <v>551</v>
      </c>
      <c r="C26196">
        <v>124.55972999999901</v>
      </c>
      <c r="D26196">
        <v>81.605749999999901</v>
      </c>
    </row>
    <row r="26197" spans="1:4" x14ac:dyDescent="0.3">
      <c r="A26197" s="1" t="s">
        <v>546</v>
      </c>
      <c r="B26197" t="s">
        <v>551</v>
      </c>
      <c r="C26197">
        <v>123.927939999999</v>
      </c>
      <c r="D26197">
        <v>81.711006999999896</v>
      </c>
    </row>
    <row r="26198" spans="1:4" x14ac:dyDescent="0.3">
      <c r="A26198" s="1" t="s">
        <v>546</v>
      </c>
      <c r="B26198" t="s">
        <v>551</v>
      </c>
      <c r="C26198">
        <v>123.04342999999901</v>
      </c>
      <c r="D26198">
        <v>81.921646999999894</v>
      </c>
    </row>
    <row r="26199" spans="1:4" x14ac:dyDescent="0.3">
      <c r="A26199" s="1" t="s">
        <v>546</v>
      </c>
      <c r="B26199" t="s">
        <v>551</v>
      </c>
      <c r="C26199">
        <v>122.28527999999901</v>
      </c>
      <c r="D26199">
        <v>81.963726999999906</v>
      </c>
    </row>
    <row r="26200" spans="1:4" x14ac:dyDescent="0.3">
      <c r="A26200" s="1" t="s">
        <v>546</v>
      </c>
      <c r="B26200" t="s">
        <v>551</v>
      </c>
      <c r="C26200">
        <v>121.400769999999</v>
      </c>
      <c r="D26200">
        <v>82.111186999999902</v>
      </c>
    </row>
    <row r="26201" spans="1:4" x14ac:dyDescent="0.3">
      <c r="A26201" s="1" t="s">
        <v>546</v>
      </c>
      <c r="B26201" t="s">
        <v>551</v>
      </c>
      <c r="C26201">
        <v>120.263539999999</v>
      </c>
      <c r="D26201">
        <v>82.090086999999897</v>
      </c>
    </row>
    <row r="26202" spans="1:4" x14ac:dyDescent="0.3">
      <c r="A26202" s="1" t="s">
        <v>546</v>
      </c>
      <c r="B26202" t="s">
        <v>551</v>
      </c>
      <c r="C26202">
        <v>119.631749999999</v>
      </c>
      <c r="D26202">
        <v>82.216444999999894</v>
      </c>
    </row>
    <row r="26203" spans="1:4" x14ac:dyDescent="0.3">
      <c r="A26203" s="1" t="s">
        <v>546</v>
      </c>
      <c r="B26203" t="s">
        <v>551</v>
      </c>
      <c r="C26203">
        <v>118.873599999999</v>
      </c>
      <c r="D26203">
        <v>82.216444999999894</v>
      </c>
    </row>
    <row r="26204" spans="1:4" x14ac:dyDescent="0.3">
      <c r="A26204" s="1" t="s">
        <v>546</v>
      </c>
      <c r="B26204" t="s">
        <v>551</v>
      </c>
      <c r="C26204">
        <v>117.736369999999</v>
      </c>
      <c r="D26204">
        <v>82.448059999999899</v>
      </c>
    </row>
    <row r="26205" spans="1:4" x14ac:dyDescent="0.3">
      <c r="A26205" s="1" t="s">
        <v>546</v>
      </c>
      <c r="B26205" t="s">
        <v>551</v>
      </c>
      <c r="C26205">
        <v>116.978219999999</v>
      </c>
      <c r="D26205">
        <v>82.469159999999903</v>
      </c>
    </row>
    <row r="26206" spans="1:4" x14ac:dyDescent="0.3">
      <c r="A26206" s="1" t="s">
        <v>546</v>
      </c>
      <c r="B26206" t="s">
        <v>551</v>
      </c>
      <c r="C26206">
        <v>116.09370999999901</v>
      </c>
      <c r="D26206">
        <v>82.679799999999901</v>
      </c>
    </row>
    <row r="26207" spans="1:4" x14ac:dyDescent="0.3">
      <c r="A26207" s="1" t="s">
        <v>546</v>
      </c>
      <c r="B26207" t="s">
        <v>551</v>
      </c>
      <c r="C26207">
        <v>115.461919999999</v>
      </c>
      <c r="D26207">
        <v>82.742979999999903</v>
      </c>
    </row>
    <row r="26208" spans="1:4" x14ac:dyDescent="0.3">
      <c r="A26208" s="1" t="s">
        <v>546</v>
      </c>
      <c r="B26208" t="s">
        <v>551</v>
      </c>
      <c r="C26208">
        <v>114.830129999999</v>
      </c>
      <c r="D26208">
        <v>82.890313999999904</v>
      </c>
    </row>
    <row r="26209" spans="1:4" x14ac:dyDescent="0.3">
      <c r="A26209" s="1" t="s">
        <v>546</v>
      </c>
      <c r="B26209" t="s">
        <v>551</v>
      </c>
      <c r="C26209">
        <v>114.198329999999</v>
      </c>
      <c r="D26209">
        <v>82.974593999999897</v>
      </c>
    </row>
    <row r="26210" spans="1:4" x14ac:dyDescent="0.3">
      <c r="A26210" s="1" t="s">
        <v>546</v>
      </c>
      <c r="B26210" t="s">
        <v>551</v>
      </c>
      <c r="C26210">
        <v>113.692899999999</v>
      </c>
      <c r="D26210">
        <v>83.122054999999904</v>
      </c>
    </row>
    <row r="26211" spans="1:4" x14ac:dyDescent="0.3">
      <c r="A26211" s="1" t="s">
        <v>546</v>
      </c>
      <c r="B26211" t="s">
        <v>551</v>
      </c>
      <c r="C26211">
        <v>113.187469999999</v>
      </c>
      <c r="D26211">
        <v>83.2484129999999</v>
      </c>
    </row>
    <row r="26212" spans="1:4" x14ac:dyDescent="0.3">
      <c r="A26212" s="1" t="s">
        <v>546</v>
      </c>
      <c r="B26212" t="s">
        <v>551</v>
      </c>
      <c r="C26212">
        <v>112.429319999999</v>
      </c>
      <c r="D26212">
        <v>83.395746999999901</v>
      </c>
    </row>
    <row r="26213" spans="1:4" x14ac:dyDescent="0.3">
      <c r="A26213" s="1" t="s">
        <v>546</v>
      </c>
      <c r="B26213" t="s">
        <v>551</v>
      </c>
      <c r="C26213">
        <v>111.67115999999901</v>
      </c>
      <c r="D26213">
        <v>83.480026999999893</v>
      </c>
    </row>
    <row r="26214" spans="1:4" x14ac:dyDescent="0.3">
      <c r="A26214" s="1" t="s">
        <v>546</v>
      </c>
      <c r="B26214" t="s">
        <v>551</v>
      </c>
      <c r="C26214">
        <v>110.91300999999901</v>
      </c>
      <c r="D26214">
        <v>83.6274879999999</v>
      </c>
    </row>
    <row r="26215" spans="1:4" x14ac:dyDescent="0.3">
      <c r="A26215" s="1" t="s">
        <v>546</v>
      </c>
      <c r="B26215" t="s">
        <v>551</v>
      </c>
      <c r="C26215">
        <v>109.523069999999</v>
      </c>
      <c r="D26215">
        <v>83.901179999999897</v>
      </c>
    </row>
    <row r="26216" spans="1:4" x14ac:dyDescent="0.3">
      <c r="A26216" s="1" t="s">
        <v>546</v>
      </c>
      <c r="B26216" t="s">
        <v>551</v>
      </c>
      <c r="C26216">
        <v>107.880409999999</v>
      </c>
      <c r="D26216">
        <v>84.364536999999899</v>
      </c>
    </row>
    <row r="26217" spans="1:4" x14ac:dyDescent="0.3">
      <c r="A26217" s="1" t="s">
        <v>546</v>
      </c>
      <c r="B26217" t="s">
        <v>551</v>
      </c>
      <c r="C26217">
        <v>106.364109999999</v>
      </c>
      <c r="D26217">
        <v>84.490894999999895</v>
      </c>
    </row>
    <row r="26218" spans="1:4" x14ac:dyDescent="0.3">
      <c r="A26218" s="1" t="s">
        <v>546</v>
      </c>
      <c r="B26218" t="s">
        <v>551</v>
      </c>
      <c r="C26218">
        <v>105.605959999999</v>
      </c>
      <c r="D26218">
        <v>84.659330999999895</v>
      </c>
    </row>
    <row r="26219" spans="1:4" x14ac:dyDescent="0.3">
      <c r="A26219" s="1" t="s">
        <v>546</v>
      </c>
      <c r="B26219" t="s">
        <v>551</v>
      </c>
      <c r="C26219">
        <v>104.847799999999</v>
      </c>
      <c r="D26219">
        <v>84.996328999999903</v>
      </c>
    </row>
    <row r="26220" spans="1:4" x14ac:dyDescent="0.3">
      <c r="A26220" s="1" t="s">
        <v>546</v>
      </c>
      <c r="B26220" t="s">
        <v>551</v>
      </c>
      <c r="C26220">
        <v>103.457859999999</v>
      </c>
      <c r="D26220">
        <v>85.438583999999906</v>
      </c>
    </row>
    <row r="26221" spans="1:4" x14ac:dyDescent="0.3">
      <c r="A26221" s="1" t="s">
        <v>546</v>
      </c>
      <c r="B26221" t="s">
        <v>551</v>
      </c>
      <c r="C26221">
        <v>102.573349999999</v>
      </c>
      <c r="D26221">
        <v>85.986094999999906</v>
      </c>
    </row>
    <row r="26222" spans="1:4" x14ac:dyDescent="0.3">
      <c r="A26222" s="1" t="s">
        <v>546</v>
      </c>
      <c r="B26222" t="s">
        <v>551</v>
      </c>
      <c r="C26222">
        <v>101.183409999999</v>
      </c>
      <c r="D26222">
        <v>86.765347999999904</v>
      </c>
    </row>
    <row r="26223" spans="1:4" x14ac:dyDescent="0.3">
      <c r="A26223" s="1" t="s">
        <v>546</v>
      </c>
      <c r="B26223" t="s">
        <v>551</v>
      </c>
      <c r="C26223">
        <v>100.425259999999</v>
      </c>
      <c r="D26223">
        <v>87.186500999999893</v>
      </c>
    </row>
    <row r="26224" spans="1:4" x14ac:dyDescent="0.3">
      <c r="A26224" s="1" t="s">
        <v>546</v>
      </c>
      <c r="B26224" t="s">
        <v>551</v>
      </c>
      <c r="C26224">
        <v>100.046179999999</v>
      </c>
      <c r="D26224">
        <v>87.502396999999903</v>
      </c>
    </row>
    <row r="26225" spans="1:4" x14ac:dyDescent="0.3">
      <c r="A26225" s="1" t="s">
        <v>546</v>
      </c>
      <c r="B26225" t="s">
        <v>551</v>
      </c>
      <c r="C26225">
        <v>99.667106999999902</v>
      </c>
      <c r="D26225">
        <v>87.776215999999906</v>
      </c>
    </row>
    <row r="26226" spans="1:4" x14ac:dyDescent="0.3">
      <c r="A26226" s="1" t="s">
        <v>546</v>
      </c>
      <c r="B26226" t="s">
        <v>551</v>
      </c>
      <c r="C26226">
        <v>99.161671999999896</v>
      </c>
      <c r="D26226">
        <v>87.923676999999898</v>
      </c>
    </row>
    <row r="26227" spans="1:4" x14ac:dyDescent="0.3">
      <c r="A26227" s="1" t="s">
        <v>546</v>
      </c>
      <c r="B26227" t="s">
        <v>551</v>
      </c>
      <c r="C26227">
        <v>98.782596999999896</v>
      </c>
      <c r="D26227">
        <v>88.1132139999999</v>
      </c>
    </row>
    <row r="26228" spans="1:4" x14ac:dyDescent="0.3">
      <c r="A26228" s="1" t="s">
        <v>546</v>
      </c>
      <c r="B26228" t="s">
        <v>551</v>
      </c>
      <c r="C26228">
        <v>98.024445999999898</v>
      </c>
      <c r="D26228">
        <v>88.555468999999903</v>
      </c>
    </row>
    <row r="26229" spans="1:4" x14ac:dyDescent="0.3">
      <c r="A26229" s="1" t="s">
        <v>546</v>
      </c>
      <c r="B26229" t="s">
        <v>551</v>
      </c>
      <c r="C26229">
        <v>97.392652999999896</v>
      </c>
      <c r="D26229">
        <v>88.871365999999895</v>
      </c>
    </row>
    <row r="26230" spans="1:4" x14ac:dyDescent="0.3">
      <c r="A26230" s="1" t="s">
        <v>546</v>
      </c>
      <c r="B26230" t="s">
        <v>551</v>
      </c>
      <c r="C26230">
        <v>96.887218999999902</v>
      </c>
      <c r="D26230">
        <v>88.934545999999898</v>
      </c>
    </row>
    <row r="26231" spans="1:4" x14ac:dyDescent="0.3">
      <c r="A26231" s="1" t="s">
        <v>546</v>
      </c>
      <c r="B26231" t="s">
        <v>551</v>
      </c>
      <c r="C26231">
        <v>96.508143999999902</v>
      </c>
      <c r="D26231">
        <v>89.060903999999894</v>
      </c>
    </row>
    <row r="26232" spans="1:4" x14ac:dyDescent="0.3">
      <c r="A26232" s="1" t="s">
        <v>546</v>
      </c>
      <c r="B26232" t="s">
        <v>551</v>
      </c>
      <c r="C26232">
        <v>95.4972759999999</v>
      </c>
      <c r="D26232">
        <v>89.566337999999902</v>
      </c>
    </row>
    <row r="26233" spans="1:4" x14ac:dyDescent="0.3">
      <c r="A26233" s="1" t="s">
        <v>546</v>
      </c>
      <c r="B26233" t="s">
        <v>551</v>
      </c>
      <c r="C26233">
        <v>94.991841999999906</v>
      </c>
      <c r="D26233">
        <v>89.819054999999906</v>
      </c>
    </row>
    <row r="26234" spans="1:4" x14ac:dyDescent="0.3">
      <c r="A26234" s="1" t="s">
        <v>546</v>
      </c>
      <c r="B26234" t="s">
        <v>551</v>
      </c>
      <c r="C26234">
        <v>94.486407999999898</v>
      </c>
      <c r="D26234">
        <v>90.071771999999896</v>
      </c>
    </row>
    <row r="26235" spans="1:4" x14ac:dyDescent="0.3">
      <c r="A26235" s="1" t="s">
        <v>546</v>
      </c>
      <c r="B26235" t="s">
        <v>551</v>
      </c>
      <c r="C26235">
        <v>93.096467999999902</v>
      </c>
      <c r="D26235">
        <v>90.808820999999895</v>
      </c>
    </row>
    <row r="26236" spans="1:4" x14ac:dyDescent="0.3">
      <c r="A26236" s="1" t="s">
        <v>546</v>
      </c>
      <c r="B26236" t="s">
        <v>551</v>
      </c>
      <c r="C26236">
        <v>92.464667999999904</v>
      </c>
      <c r="D26236">
        <v>91.145819999999901</v>
      </c>
    </row>
    <row r="26237" spans="1:4" x14ac:dyDescent="0.3">
      <c r="A26237" s="1" t="s">
        <v>546</v>
      </c>
      <c r="B26237" t="s">
        <v>551</v>
      </c>
      <c r="C26237">
        <v>92.085597999999905</v>
      </c>
      <c r="D26237">
        <v>91.208999999999904</v>
      </c>
    </row>
    <row r="26238" spans="1:4" x14ac:dyDescent="0.3">
      <c r="A26238" s="1" t="s">
        <v>546</v>
      </c>
      <c r="B26238" t="s">
        <v>551</v>
      </c>
      <c r="C26238">
        <v>91.580157999999898</v>
      </c>
      <c r="D26238">
        <v>91.398537999999903</v>
      </c>
    </row>
    <row r="26239" spans="1:4" x14ac:dyDescent="0.3">
      <c r="A26239" s="1" t="s">
        <v>546</v>
      </c>
      <c r="B26239" t="s">
        <v>551</v>
      </c>
      <c r="C26239">
        <v>91.201087999999899</v>
      </c>
      <c r="D26239">
        <v>91.461717999999905</v>
      </c>
    </row>
    <row r="26240" spans="1:4" x14ac:dyDescent="0.3">
      <c r="A26240" s="1" t="s">
        <v>546</v>
      </c>
      <c r="B26240" t="s">
        <v>551</v>
      </c>
      <c r="C26240">
        <v>90.442937999999899</v>
      </c>
      <c r="D26240">
        <v>91.588075999999901</v>
      </c>
    </row>
    <row r="26241" spans="1:4" x14ac:dyDescent="0.3">
      <c r="A26241" s="1" t="s">
        <v>546</v>
      </c>
      <c r="B26241" t="s">
        <v>551</v>
      </c>
      <c r="C26241">
        <v>88.168477999999894</v>
      </c>
      <c r="D26241">
        <v>92.072408999999993</v>
      </c>
    </row>
    <row r="26242" spans="1:4" x14ac:dyDescent="0.3">
      <c r="A26242" s="1" t="s">
        <v>546</v>
      </c>
      <c r="B26242" t="s">
        <v>551</v>
      </c>
      <c r="C26242">
        <v>87.410327999999893</v>
      </c>
      <c r="D26242">
        <v>92.114488999999907</v>
      </c>
    </row>
    <row r="26243" spans="1:4" x14ac:dyDescent="0.3">
      <c r="A26243" s="1" t="s">
        <v>546</v>
      </c>
      <c r="B26243" t="s">
        <v>551</v>
      </c>
      <c r="C26243">
        <v>86.778537999999898</v>
      </c>
      <c r="D26243">
        <v>92.325128999999905</v>
      </c>
    </row>
    <row r="26244" spans="1:4" x14ac:dyDescent="0.3">
      <c r="A26244" s="1" t="s">
        <v>546</v>
      </c>
      <c r="B26244" t="s">
        <v>551</v>
      </c>
      <c r="C26244">
        <v>86.146747999999903</v>
      </c>
      <c r="D26244">
        <v>92.367208999999903</v>
      </c>
    </row>
    <row r="26245" spans="1:4" x14ac:dyDescent="0.3">
      <c r="A26245" s="1" t="s">
        <v>546</v>
      </c>
      <c r="B26245" t="s">
        <v>551</v>
      </c>
      <c r="C26245">
        <v>84.2513679999999</v>
      </c>
      <c r="D26245">
        <v>92.893744999999896</v>
      </c>
    </row>
    <row r="26246" spans="1:4" x14ac:dyDescent="0.3">
      <c r="A26246" s="1" t="s">
        <v>546</v>
      </c>
      <c r="B26246" t="s">
        <v>551</v>
      </c>
      <c r="C26246">
        <v>82.861427999999904</v>
      </c>
      <c r="D26246">
        <v>93.3148979999999</v>
      </c>
    </row>
    <row r="26247" spans="1:4" x14ac:dyDescent="0.3">
      <c r="A26247" s="1" t="s">
        <v>546</v>
      </c>
      <c r="B26247" t="s">
        <v>551</v>
      </c>
      <c r="C26247">
        <v>81.3451179999999</v>
      </c>
      <c r="D26247">
        <v>93.588716999999903</v>
      </c>
    </row>
    <row r="26248" spans="1:4" x14ac:dyDescent="0.3">
      <c r="A26248" s="1" t="s">
        <v>546</v>
      </c>
      <c r="B26248" t="s">
        <v>551</v>
      </c>
      <c r="C26248">
        <v>80.713327999999905</v>
      </c>
      <c r="D26248">
        <v>93.736176999999898</v>
      </c>
    </row>
    <row r="26249" spans="1:4" x14ac:dyDescent="0.3">
      <c r="A26249" s="1" t="s">
        <v>546</v>
      </c>
      <c r="B26249" t="s">
        <v>551</v>
      </c>
      <c r="C26249">
        <v>79.197027999999904</v>
      </c>
      <c r="D26249">
        <v>93.904612999999898</v>
      </c>
    </row>
    <row r="26250" spans="1:4" x14ac:dyDescent="0.3">
      <c r="A26250" s="1" t="s">
        <v>546</v>
      </c>
      <c r="B26250" t="s">
        <v>551</v>
      </c>
      <c r="C26250">
        <v>78.565237999999894</v>
      </c>
      <c r="D26250">
        <v>94.094150999999897</v>
      </c>
    </row>
    <row r="26251" spans="1:4" x14ac:dyDescent="0.3">
      <c r="A26251" s="1" t="s">
        <v>546</v>
      </c>
      <c r="B26251" t="s">
        <v>551</v>
      </c>
      <c r="C26251">
        <v>76.164427999999901</v>
      </c>
      <c r="D26251">
        <v>94.346867999999901</v>
      </c>
    </row>
    <row r="26252" spans="1:4" x14ac:dyDescent="0.3">
      <c r="A26252" s="1" t="s">
        <v>546</v>
      </c>
      <c r="B26252" t="s">
        <v>551</v>
      </c>
      <c r="C26252">
        <v>74.016327999999902</v>
      </c>
      <c r="D26252">
        <v>94.810223999999906</v>
      </c>
    </row>
    <row r="26253" spans="1:4" x14ac:dyDescent="0.3">
      <c r="A26253" s="1" t="s">
        <v>546</v>
      </c>
      <c r="B26253" t="s">
        <v>551</v>
      </c>
      <c r="C26253">
        <v>73.510897999999898</v>
      </c>
      <c r="D26253">
        <v>94.873403999999994</v>
      </c>
    </row>
    <row r="26254" spans="1:4" x14ac:dyDescent="0.3">
      <c r="A26254" s="1" t="s">
        <v>546</v>
      </c>
      <c r="B26254" t="s">
        <v>551</v>
      </c>
      <c r="C26254">
        <v>73.131817999999896</v>
      </c>
      <c r="D26254">
        <v>94.957553999999902</v>
      </c>
    </row>
    <row r="26255" spans="1:4" x14ac:dyDescent="0.3">
      <c r="A26255" s="1" t="s">
        <v>546</v>
      </c>
      <c r="B26255" t="s">
        <v>551</v>
      </c>
      <c r="C26255">
        <v>72.373667999999896</v>
      </c>
      <c r="D26255">
        <v>95.083912999999896</v>
      </c>
    </row>
    <row r="26256" spans="1:4" x14ac:dyDescent="0.3">
      <c r="A26256" s="1" t="s">
        <v>546</v>
      </c>
      <c r="B26256" t="s">
        <v>551</v>
      </c>
      <c r="C26256">
        <v>71.868237999999906</v>
      </c>
      <c r="D26256">
        <v>95.1050129999999</v>
      </c>
    </row>
    <row r="26257" spans="1:4" x14ac:dyDescent="0.3">
      <c r="A26257" s="1" t="s">
        <v>546</v>
      </c>
      <c r="B26257" t="s">
        <v>551</v>
      </c>
      <c r="C26257">
        <v>71.236437999999893</v>
      </c>
      <c r="D26257">
        <v>95.315651999999901</v>
      </c>
    </row>
    <row r="26258" spans="1:4" x14ac:dyDescent="0.3">
      <c r="A26258" s="1" t="s">
        <v>546</v>
      </c>
      <c r="B26258" t="s">
        <v>551</v>
      </c>
      <c r="C26258">
        <v>70.857367999999894</v>
      </c>
      <c r="D26258">
        <v>95.357731999999899</v>
      </c>
    </row>
    <row r="26259" spans="1:4" x14ac:dyDescent="0.3">
      <c r="A26259" s="1" t="s">
        <v>546</v>
      </c>
      <c r="B26259" t="s">
        <v>551</v>
      </c>
      <c r="C26259">
        <v>70.225577999999899</v>
      </c>
      <c r="D26259">
        <v>95.526167999999899</v>
      </c>
    </row>
    <row r="26260" spans="1:4" x14ac:dyDescent="0.3">
      <c r="A26260" s="1" t="s">
        <v>546</v>
      </c>
      <c r="B26260" t="s">
        <v>551</v>
      </c>
      <c r="C26260">
        <v>69.467417999999896</v>
      </c>
      <c r="D26260">
        <v>95.610447999999906</v>
      </c>
    </row>
    <row r="26261" spans="1:4" x14ac:dyDescent="0.3">
      <c r="A26261" s="1" t="s">
        <v>546</v>
      </c>
      <c r="B26261" t="s">
        <v>551</v>
      </c>
      <c r="C26261">
        <v>68.709267999999895</v>
      </c>
      <c r="D26261">
        <v>95.736805999999902</v>
      </c>
    </row>
    <row r="26262" spans="1:4" x14ac:dyDescent="0.3">
      <c r="A26262" s="1" t="s">
        <v>546</v>
      </c>
      <c r="B26262" t="s">
        <v>551</v>
      </c>
      <c r="C26262">
        <v>68.0774779999999</v>
      </c>
      <c r="D26262">
        <v>95.884266999999994</v>
      </c>
    </row>
    <row r="26263" spans="1:4" x14ac:dyDescent="0.3">
      <c r="A26263" s="1" t="s">
        <v>546</v>
      </c>
      <c r="B26263" t="s">
        <v>551</v>
      </c>
      <c r="C26263">
        <v>67.319327999999899</v>
      </c>
      <c r="D26263">
        <v>96.115881999999999</v>
      </c>
    </row>
    <row r="26264" spans="1:4" x14ac:dyDescent="0.3">
      <c r="A26264" s="1" t="s">
        <v>546</v>
      </c>
      <c r="B26264" t="s">
        <v>551</v>
      </c>
      <c r="C26264">
        <v>66.561177999999899</v>
      </c>
      <c r="D26264">
        <v>96.115881999999999</v>
      </c>
    </row>
    <row r="26265" spans="1:4" x14ac:dyDescent="0.3">
      <c r="A26265" s="1" t="s">
        <v>546</v>
      </c>
      <c r="B26265" t="s">
        <v>551</v>
      </c>
      <c r="C26265">
        <v>65.297587999999905</v>
      </c>
      <c r="D26265">
        <v>96.284317999999999</v>
      </c>
    </row>
    <row r="26266" spans="1:4" x14ac:dyDescent="0.3">
      <c r="A26266" s="1" t="s">
        <v>546</v>
      </c>
      <c r="B26266" t="s">
        <v>551</v>
      </c>
      <c r="C26266">
        <v>64.665797999999995</v>
      </c>
      <c r="D26266">
        <v>96.368598000000006</v>
      </c>
    </row>
    <row r="26267" spans="1:4" x14ac:dyDescent="0.3">
      <c r="A26267" s="1" t="s">
        <v>546</v>
      </c>
      <c r="B26267" t="s">
        <v>551</v>
      </c>
      <c r="C26267">
        <v>64.160367999999906</v>
      </c>
      <c r="D26267">
        <v>96.516058000000001</v>
      </c>
    </row>
    <row r="26268" spans="1:4" x14ac:dyDescent="0.3">
      <c r="A26268" s="1" t="s">
        <v>546</v>
      </c>
      <c r="B26268" t="s">
        <v>551</v>
      </c>
      <c r="C26268">
        <v>63.654927999999899</v>
      </c>
      <c r="D26268">
        <v>96.621314999999996</v>
      </c>
    </row>
    <row r="26269" spans="1:4" x14ac:dyDescent="0.3">
      <c r="A26269" s="1" t="s">
        <v>546</v>
      </c>
      <c r="B26269" t="s">
        <v>551</v>
      </c>
      <c r="C26269">
        <v>63.023137999999904</v>
      </c>
      <c r="D26269">
        <v>96.768774999999906</v>
      </c>
    </row>
    <row r="26270" spans="1:4" x14ac:dyDescent="0.3">
      <c r="A26270" s="1" t="s">
        <v>546</v>
      </c>
      <c r="B26270" t="s">
        <v>551</v>
      </c>
      <c r="C26270">
        <v>61.885907999999901</v>
      </c>
      <c r="D26270">
        <v>96.8740319999999</v>
      </c>
    </row>
    <row r="26271" spans="1:4" x14ac:dyDescent="0.3">
      <c r="A26271" s="1" t="s">
        <v>546</v>
      </c>
      <c r="B26271" t="s">
        <v>551</v>
      </c>
      <c r="C26271">
        <v>61.380477999999897</v>
      </c>
      <c r="D26271">
        <v>97.021491999999895</v>
      </c>
    </row>
    <row r="26272" spans="1:4" x14ac:dyDescent="0.3">
      <c r="A26272" s="1" t="s">
        <v>546</v>
      </c>
      <c r="B26272" t="s">
        <v>551</v>
      </c>
      <c r="C26272">
        <v>60.8750479999999</v>
      </c>
      <c r="D26272">
        <v>97.147850999999903</v>
      </c>
    </row>
    <row r="26273" spans="1:4" x14ac:dyDescent="0.3">
      <c r="A26273" s="1" t="s">
        <v>546</v>
      </c>
      <c r="B26273" t="s">
        <v>551</v>
      </c>
      <c r="C26273">
        <v>60.243247999999902</v>
      </c>
      <c r="D26273">
        <v>97.295184999999904</v>
      </c>
    </row>
    <row r="26274" spans="1:4" x14ac:dyDescent="0.3">
      <c r="A26274" s="1" t="s">
        <v>546</v>
      </c>
      <c r="B26274" t="s">
        <v>551</v>
      </c>
      <c r="C26274">
        <v>59.485097999999901</v>
      </c>
      <c r="D26274">
        <v>97.379464999999897</v>
      </c>
    </row>
    <row r="26275" spans="1:4" x14ac:dyDescent="0.3">
      <c r="A26275" s="1" t="s">
        <v>546</v>
      </c>
      <c r="B26275" t="s">
        <v>551</v>
      </c>
      <c r="C26275">
        <v>58.474227999999997</v>
      </c>
      <c r="D26275">
        <v>97.505822999999907</v>
      </c>
    </row>
    <row r="26276" spans="1:4" x14ac:dyDescent="0.3">
      <c r="A26276" s="1" t="s">
        <v>546</v>
      </c>
      <c r="B26276" t="s">
        <v>551</v>
      </c>
      <c r="C26276">
        <v>57.337007999999997</v>
      </c>
      <c r="D26276">
        <v>97.632181999999901</v>
      </c>
    </row>
    <row r="26277" spans="1:4" x14ac:dyDescent="0.3">
      <c r="A26277" s="1" t="s">
        <v>546</v>
      </c>
      <c r="B26277" t="s">
        <v>551</v>
      </c>
      <c r="C26277">
        <v>56.326138</v>
      </c>
      <c r="D26277">
        <v>97.842820999999901</v>
      </c>
    </row>
    <row r="26278" spans="1:4" x14ac:dyDescent="0.3">
      <c r="A26278" s="1" t="s">
        <v>546</v>
      </c>
      <c r="B26278" t="s">
        <v>551</v>
      </c>
      <c r="C26278">
        <v>55.820708000000003</v>
      </c>
      <c r="D26278">
        <v>97.8849009999999</v>
      </c>
    </row>
    <row r="26279" spans="1:4" x14ac:dyDescent="0.3">
      <c r="A26279" s="1" t="s">
        <v>546</v>
      </c>
      <c r="B26279" t="s">
        <v>551</v>
      </c>
      <c r="C26279">
        <v>55.188907999999998</v>
      </c>
      <c r="D26279">
        <v>97.8849009999999</v>
      </c>
    </row>
    <row r="26280" spans="1:4" x14ac:dyDescent="0.3">
      <c r="A26280" s="1" t="s">
        <v>546</v>
      </c>
      <c r="B26280" t="s">
        <v>552</v>
      </c>
      <c r="C26280">
        <v>138.34349</v>
      </c>
      <c r="D26280">
        <v>91.946939999999998</v>
      </c>
    </row>
    <row r="26281" spans="1:4" x14ac:dyDescent="0.3">
      <c r="A26281" s="1" t="s">
        <v>546</v>
      </c>
      <c r="B26281" t="s">
        <v>552</v>
      </c>
      <c r="C26281">
        <v>136.70081999999999</v>
      </c>
      <c r="D26281">
        <v>92.199659999999994</v>
      </c>
    </row>
    <row r="26282" spans="1:4" x14ac:dyDescent="0.3">
      <c r="A26282" s="1" t="s">
        <v>546</v>
      </c>
      <c r="B26282" t="s">
        <v>552</v>
      </c>
      <c r="C26282">
        <v>134.30000999999999</v>
      </c>
      <c r="D26282">
        <v>92.705089999999998</v>
      </c>
    </row>
    <row r="26283" spans="1:4" x14ac:dyDescent="0.3">
      <c r="A26283" s="1" t="s">
        <v>546</v>
      </c>
      <c r="B26283" t="s">
        <v>552</v>
      </c>
      <c r="C26283">
        <v>133.66821999999999</v>
      </c>
      <c r="D26283">
        <v>92.747190000000003</v>
      </c>
    </row>
    <row r="26284" spans="1:4" x14ac:dyDescent="0.3">
      <c r="A26284" s="1" t="s">
        <v>546</v>
      </c>
      <c r="B26284" t="s">
        <v>552</v>
      </c>
      <c r="C26284">
        <v>133.03643</v>
      </c>
      <c r="D26284">
        <v>92.957830000000001</v>
      </c>
    </row>
    <row r="26285" spans="1:4" x14ac:dyDescent="0.3">
      <c r="A26285" s="1" t="s">
        <v>546</v>
      </c>
      <c r="B26285" t="s">
        <v>552</v>
      </c>
      <c r="C26285">
        <v>131.77284</v>
      </c>
      <c r="D26285">
        <v>92.957830000000001</v>
      </c>
    </row>
    <row r="26286" spans="1:4" x14ac:dyDescent="0.3">
      <c r="A26286" s="1" t="s">
        <v>546</v>
      </c>
      <c r="B26286" t="s">
        <v>552</v>
      </c>
      <c r="C26286">
        <v>130.88833</v>
      </c>
      <c r="D26286">
        <v>93.210549999999998</v>
      </c>
    </row>
    <row r="26287" spans="1:4" x14ac:dyDescent="0.3">
      <c r="A26287" s="1" t="s">
        <v>546</v>
      </c>
      <c r="B26287" t="s">
        <v>552</v>
      </c>
      <c r="C26287">
        <v>130.13018</v>
      </c>
      <c r="D26287">
        <v>93.210549999999998</v>
      </c>
    </row>
    <row r="26288" spans="1:4" x14ac:dyDescent="0.3">
      <c r="A26288" s="1" t="s">
        <v>546</v>
      </c>
      <c r="B26288" t="s">
        <v>552</v>
      </c>
      <c r="C26288">
        <v>128.48751999999999</v>
      </c>
      <c r="D26288">
        <v>93.463269999999994</v>
      </c>
    </row>
    <row r="26289" spans="1:4" x14ac:dyDescent="0.3">
      <c r="A26289" s="1" t="s">
        <v>546</v>
      </c>
      <c r="B26289" t="s">
        <v>552</v>
      </c>
      <c r="C26289">
        <v>127.476649999999</v>
      </c>
      <c r="D26289">
        <v>93.715979999999902</v>
      </c>
    </row>
    <row r="26290" spans="1:4" x14ac:dyDescent="0.3">
      <c r="A26290" s="1" t="s">
        <v>546</v>
      </c>
      <c r="B26290" t="s">
        <v>552</v>
      </c>
      <c r="C26290">
        <v>126.21306999999899</v>
      </c>
      <c r="D26290">
        <v>93.758079999999893</v>
      </c>
    </row>
    <row r="26291" spans="1:4" x14ac:dyDescent="0.3">
      <c r="A26291" s="1" t="s">
        <v>546</v>
      </c>
      <c r="B26291" t="s">
        <v>552</v>
      </c>
      <c r="C26291">
        <v>125.581279999999</v>
      </c>
      <c r="D26291">
        <v>93.968719999999905</v>
      </c>
    </row>
    <row r="26292" spans="1:4" x14ac:dyDescent="0.3">
      <c r="A26292" s="1" t="s">
        <v>546</v>
      </c>
      <c r="B26292" t="s">
        <v>552</v>
      </c>
      <c r="C26292">
        <v>124.31769</v>
      </c>
      <c r="D26292">
        <v>94.1161799999999</v>
      </c>
    </row>
    <row r="26293" spans="1:4" x14ac:dyDescent="0.3">
      <c r="A26293" s="1" t="s">
        <v>546</v>
      </c>
      <c r="B26293" t="s">
        <v>552</v>
      </c>
      <c r="C26293">
        <v>123.30682</v>
      </c>
      <c r="D26293">
        <v>94.242539999999906</v>
      </c>
    </row>
    <row r="26294" spans="1:4" x14ac:dyDescent="0.3">
      <c r="A26294" s="1" t="s">
        <v>546</v>
      </c>
      <c r="B26294" t="s">
        <v>552</v>
      </c>
      <c r="C26294">
        <v>121.03237</v>
      </c>
      <c r="D26294">
        <v>94.726869999999906</v>
      </c>
    </row>
    <row r="26295" spans="1:4" x14ac:dyDescent="0.3">
      <c r="A26295" s="1" t="s">
        <v>546</v>
      </c>
      <c r="B26295" t="s">
        <v>552</v>
      </c>
      <c r="C26295">
        <v>119.38970999999999</v>
      </c>
      <c r="D26295">
        <v>94.726869999999906</v>
      </c>
    </row>
    <row r="26296" spans="1:4" x14ac:dyDescent="0.3">
      <c r="A26296" s="1" t="s">
        <v>546</v>
      </c>
      <c r="B26296" t="s">
        <v>552</v>
      </c>
      <c r="C26296">
        <v>117.24160999999999</v>
      </c>
      <c r="D26296">
        <v>95.211199999999906</v>
      </c>
    </row>
    <row r="26297" spans="1:4" x14ac:dyDescent="0.3">
      <c r="A26297" s="1" t="s">
        <v>546</v>
      </c>
      <c r="B26297" t="s">
        <v>552</v>
      </c>
      <c r="C26297">
        <v>116.86254</v>
      </c>
      <c r="D26297">
        <v>95.232299999999995</v>
      </c>
    </row>
    <row r="26298" spans="1:4" x14ac:dyDescent="0.3">
      <c r="A26298" s="1" t="s">
        <v>546</v>
      </c>
      <c r="B26298" t="s">
        <v>552</v>
      </c>
      <c r="C26298">
        <v>116.10439</v>
      </c>
      <c r="D26298">
        <v>95.442939999999993</v>
      </c>
    </row>
    <row r="26299" spans="1:4" x14ac:dyDescent="0.3">
      <c r="A26299" s="1" t="s">
        <v>546</v>
      </c>
      <c r="B26299" t="s">
        <v>552</v>
      </c>
      <c r="C26299">
        <v>115.34623999999999</v>
      </c>
      <c r="D26299">
        <v>95.485039999999998</v>
      </c>
    </row>
    <row r="26300" spans="1:4" x14ac:dyDescent="0.3">
      <c r="A26300" s="1" t="s">
        <v>546</v>
      </c>
      <c r="B26300" t="s">
        <v>552</v>
      </c>
      <c r="C26300">
        <v>114.71444</v>
      </c>
      <c r="D26300">
        <v>95.632499999999993</v>
      </c>
    </row>
    <row r="26301" spans="1:4" x14ac:dyDescent="0.3">
      <c r="A26301" s="1" t="s">
        <v>546</v>
      </c>
      <c r="B26301" t="s">
        <v>552</v>
      </c>
      <c r="C26301">
        <v>113.450859999999</v>
      </c>
      <c r="D26301">
        <v>95.737759999999994</v>
      </c>
    </row>
    <row r="26302" spans="1:4" x14ac:dyDescent="0.3">
      <c r="A26302" s="1" t="s">
        <v>546</v>
      </c>
      <c r="B26302" t="s">
        <v>552</v>
      </c>
      <c r="C26302">
        <v>112.56634999999901</v>
      </c>
      <c r="D26302">
        <v>95.948399999999907</v>
      </c>
    </row>
    <row r="26303" spans="1:4" x14ac:dyDescent="0.3">
      <c r="A26303" s="1" t="s">
        <v>546</v>
      </c>
      <c r="B26303" t="s">
        <v>552</v>
      </c>
      <c r="C26303">
        <v>111.808199999999</v>
      </c>
      <c r="D26303">
        <v>95.990499999999997</v>
      </c>
    </row>
    <row r="26304" spans="1:4" x14ac:dyDescent="0.3">
      <c r="A26304" s="1" t="s">
        <v>546</v>
      </c>
      <c r="B26304" t="s">
        <v>552</v>
      </c>
      <c r="C26304">
        <v>111.050049999999</v>
      </c>
      <c r="D26304">
        <v>96.201129999999907</v>
      </c>
    </row>
    <row r="26305" spans="1:4" x14ac:dyDescent="0.3">
      <c r="A26305" s="1" t="s">
        <v>546</v>
      </c>
      <c r="B26305" t="s">
        <v>552</v>
      </c>
      <c r="C26305">
        <v>110.41824999999901</v>
      </c>
      <c r="D26305">
        <v>96.243229999999997</v>
      </c>
    </row>
    <row r="26306" spans="1:4" x14ac:dyDescent="0.3">
      <c r="A26306" s="1" t="s">
        <v>546</v>
      </c>
      <c r="B26306" t="s">
        <v>552</v>
      </c>
      <c r="C26306">
        <v>109.786459999999</v>
      </c>
      <c r="D26306">
        <v>96.411670000000001</v>
      </c>
    </row>
    <row r="26307" spans="1:4" x14ac:dyDescent="0.3">
      <c r="A26307" s="1" t="s">
        <v>546</v>
      </c>
      <c r="B26307" t="s">
        <v>552</v>
      </c>
      <c r="C26307">
        <v>109.28102999999901</v>
      </c>
      <c r="D26307">
        <v>96.517049999999998</v>
      </c>
    </row>
    <row r="26308" spans="1:4" x14ac:dyDescent="0.3">
      <c r="A26308" s="1" t="s">
        <v>546</v>
      </c>
      <c r="B26308" t="s">
        <v>552</v>
      </c>
      <c r="C26308">
        <v>108.77558999999999</v>
      </c>
      <c r="D26308">
        <v>96.706589999999906</v>
      </c>
    </row>
    <row r="26309" spans="1:4" x14ac:dyDescent="0.3">
      <c r="A26309" s="1" t="s">
        <v>546</v>
      </c>
      <c r="B26309" t="s">
        <v>552</v>
      </c>
      <c r="C26309">
        <v>108.01743999999999</v>
      </c>
      <c r="D26309">
        <v>96.748689999999996</v>
      </c>
    </row>
    <row r="26310" spans="1:4" x14ac:dyDescent="0.3">
      <c r="A26310" s="1" t="s">
        <v>546</v>
      </c>
      <c r="B26310" t="s">
        <v>552</v>
      </c>
      <c r="C26310">
        <v>107.25928999999999</v>
      </c>
      <c r="D26310">
        <v>96.896149999999906</v>
      </c>
    </row>
    <row r="26311" spans="1:4" x14ac:dyDescent="0.3">
      <c r="A26311" s="1" t="s">
        <v>546</v>
      </c>
      <c r="B26311" t="s">
        <v>552</v>
      </c>
      <c r="C26311">
        <v>106.501139999999</v>
      </c>
      <c r="D26311">
        <v>97.022509999999997</v>
      </c>
    </row>
    <row r="26312" spans="1:4" x14ac:dyDescent="0.3">
      <c r="A26312" s="1" t="s">
        <v>546</v>
      </c>
      <c r="B26312" t="s">
        <v>552</v>
      </c>
      <c r="C26312">
        <v>105.49027</v>
      </c>
      <c r="D26312">
        <v>97.422559999999905</v>
      </c>
    </row>
    <row r="26313" spans="1:4" x14ac:dyDescent="0.3">
      <c r="A26313" s="1" t="s">
        <v>546</v>
      </c>
      <c r="B26313" t="s">
        <v>552</v>
      </c>
      <c r="C26313">
        <v>104.984839999999</v>
      </c>
      <c r="D26313">
        <v>97.527939999999901</v>
      </c>
    </row>
    <row r="26314" spans="1:4" x14ac:dyDescent="0.3">
      <c r="A26314" s="1" t="s">
        <v>546</v>
      </c>
      <c r="B26314" t="s">
        <v>552</v>
      </c>
      <c r="C26314">
        <v>103.97396999999999</v>
      </c>
      <c r="D26314">
        <v>98.012269999999901</v>
      </c>
    </row>
    <row r="26315" spans="1:4" x14ac:dyDescent="0.3">
      <c r="A26315" s="1" t="s">
        <v>546</v>
      </c>
      <c r="B26315" t="s">
        <v>552</v>
      </c>
      <c r="C26315">
        <v>103.468539999999</v>
      </c>
      <c r="D26315">
        <v>98.180709999999905</v>
      </c>
    </row>
    <row r="26316" spans="1:4" x14ac:dyDescent="0.3">
      <c r="A26316" s="1" t="s">
        <v>546</v>
      </c>
      <c r="B26316" t="s">
        <v>552</v>
      </c>
      <c r="C26316">
        <v>102.9631</v>
      </c>
      <c r="D26316">
        <v>98.286089999999902</v>
      </c>
    </row>
    <row r="26317" spans="1:4" x14ac:dyDescent="0.3">
      <c r="A26317" s="1" t="s">
        <v>546</v>
      </c>
      <c r="B26317" t="s">
        <v>552</v>
      </c>
      <c r="C26317">
        <v>102.45766999999999</v>
      </c>
      <c r="D26317">
        <v>98.475629999999896</v>
      </c>
    </row>
    <row r="26318" spans="1:4" x14ac:dyDescent="0.3">
      <c r="A26318" s="1" t="s">
        <v>546</v>
      </c>
      <c r="B26318" t="s">
        <v>552</v>
      </c>
      <c r="C26318">
        <v>101.95223</v>
      </c>
      <c r="D26318">
        <v>98.622959999999907</v>
      </c>
    </row>
    <row r="26319" spans="1:4" x14ac:dyDescent="0.3">
      <c r="A26319" s="1" t="s">
        <v>546</v>
      </c>
      <c r="B26319" t="s">
        <v>552</v>
      </c>
      <c r="C26319">
        <v>101.69952000000001</v>
      </c>
      <c r="D26319">
        <v>98.791519999999906</v>
      </c>
    </row>
    <row r="26320" spans="1:4" x14ac:dyDescent="0.3">
      <c r="A26320" s="1" t="s">
        <v>546</v>
      </c>
      <c r="B26320" t="s">
        <v>552</v>
      </c>
      <c r="C26320">
        <v>100.81501</v>
      </c>
      <c r="D26320">
        <v>99.149499999999904</v>
      </c>
    </row>
    <row r="26321" spans="1:4" x14ac:dyDescent="0.3">
      <c r="A26321" s="1" t="s">
        <v>546</v>
      </c>
      <c r="B26321" t="s">
        <v>552</v>
      </c>
      <c r="C26321">
        <v>100.30956999999999</v>
      </c>
      <c r="D26321">
        <v>99.296959999999899</v>
      </c>
    </row>
    <row r="26322" spans="1:4" x14ac:dyDescent="0.3">
      <c r="A26322" s="1" t="s">
        <v>546</v>
      </c>
      <c r="B26322" t="s">
        <v>552</v>
      </c>
      <c r="C26322">
        <v>99.045987999999994</v>
      </c>
      <c r="D26322">
        <v>99.823369999999898</v>
      </c>
    </row>
    <row r="26323" spans="1:4" x14ac:dyDescent="0.3">
      <c r="A26323" s="1" t="s">
        <v>546</v>
      </c>
      <c r="B26323" t="s">
        <v>552</v>
      </c>
      <c r="C26323">
        <v>92.854423999999995</v>
      </c>
      <c r="D26323">
        <v>101.655569999999</v>
      </c>
    </row>
    <row r="26324" spans="1:4" x14ac:dyDescent="0.3">
      <c r="A26324" s="1" t="s">
        <v>546</v>
      </c>
      <c r="B26324" t="s">
        <v>552</v>
      </c>
      <c r="C26324">
        <v>90.074534</v>
      </c>
      <c r="D26324">
        <v>102.224179999999</v>
      </c>
    </row>
    <row r="26325" spans="1:4" x14ac:dyDescent="0.3">
      <c r="A26325" s="1" t="s">
        <v>546</v>
      </c>
      <c r="B26325" t="s">
        <v>552</v>
      </c>
      <c r="C26325">
        <v>89.063664000000003</v>
      </c>
      <c r="D26325">
        <v>102.582279999999</v>
      </c>
    </row>
    <row r="26326" spans="1:4" x14ac:dyDescent="0.3">
      <c r="A26326" s="1" t="s">
        <v>546</v>
      </c>
      <c r="B26326" t="s">
        <v>552</v>
      </c>
      <c r="C26326">
        <v>88.052794000000006</v>
      </c>
      <c r="D26326">
        <v>102.792799999999</v>
      </c>
    </row>
    <row r="26327" spans="1:4" x14ac:dyDescent="0.3">
      <c r="A26327" s="1" t="s">
        <v>546</v>
      </c>
      <c r="B26327" t="s">
        <v>552</v>
      </c>
      <c r="C26327">
        <v>87.168284</v>
      </c>
      <c r="D26327">
        <v>103.150899999999</v>
      </c>
    </row>
    <row r="26328" spans="1:4" x14ac:dyDescent="0.3">
      <c r="A26328" s="1" t="s">
        <v>546</v>
      </c>
      <c r="B26328" t="s">
        <v>552</v>
      </c>
      <c r="C26328">
        <v>86.789214000000001</v>
      </c>
      <c r="D26328">
        <v>103.192999999999</v>
      </c>
    </row>
    <row r="26329" spans="1:4" x14ac:dyDescent="0.3">
      <c r="A26329" s="1" t="s">
        <v>546</v>
      </c>
      <c r="B26329" t="s">
        <v>552</v>
      </c>
      <c r="C26329">
        <v>86.031064000000001</v>
      </c>
      <c r="D26329">
        <v>103.361429999999</v>
      </c>
    </row>
    <row r="26330" spans="1:4" x14ac:dyDescent="0.3">
      <c r="A26330" s="1" t="s">
        <v>546</v>
      </c>
      <c r="B26330" t="s">
        <v>552</v>
      </c>
      <c r="C26330">
        <v>84.893833999999998</v>
      </c>
      <c r="D26330">
        <v>103.69842999999899</v>
      </c>
    </row>
    <row r="26331" spans="1:4" x14ac:dyDescent="0.3">
      <c r="A26331" s="1" t="s">
        <v>546</v>
      </c>
      <c r="B26331" t="s">
        <v>552</v>
      </c>
      <c r="C26331">
        <v>84.388403999999994</v>
      </c>
      <c r="D26331">
        <v>103.845889999999</v>
      </c>
    </row>
    <row r="26332" spans="1:4" x14ac:dyDescent="0.3">
      <c r="A26332" s="1" t="s">
        <v>546</v>
      </c>
      <c r="B26332" t="s">
        <v>552</v>
      </c>
      <c r="C26332">
        <v>83.756603999999996</v>
      </c>
      <c r="D26332">
        <v>103.993219999999</v>
      </c>
    </row>
    <row r="26333" spans="1:4" x14ac:dyDescent="0.3">
      <c r="A26333" s="1" t="s">
        <v>546</v>
      </c>
      <c r="B26333" t="s">
        <v>552</v>
      </c>
      <c r="C26333">
        <v>82.493024000000005</v>
      </c>
      <c r="D26333">
        <v>104.45657999999899</v>
      </c>
    </row>
    <row r="26334" spans="1:4" x14ac:dyDescent="0.3">
      <c r="A26334" s="1" t="s">
        <v>546</v>
      </c>
      <c r="B26334" t="s">
        <v>552</v>
      </c>
      <c r="C26334">
        <v>81.987594000000001</v>
      </c>
      <c r="D26334">
        <v>104.604039999999</v>
      </c>
    </row>
    <row r="26335" spans="1:4" x14ac:dyDescent="0.3">
      <c r="A26335" s="1" t="s">
        <v>546</v>
      </c>
      <c r="B26335" t="s">
        <v>552</v>
      </c>
      <c r="C26335">
        <v>80.850363999999999</v>
      </c>
      <c r="D26335">
        <v>104.962019999999</v>
      </c>
    </row>
    <row r="26336" spans="1:4" x14ac:dyDescent="0.3">
      <c r="A26336" s="1" t="s">
        <v>546</v>
      </c>
      <c r="B26336" t="s">
        <v>552</v>
      </c>
      <c r="C26336">
        <v>79.965853999999993</v>
      </c>
      <c r="D26336">
        <v>105.130449999999</v>
      </c>
    </row>
    <row r="26337" spans="1:4" x14ac:dyDescent="0.3">
      <c r="A26337" s="1" t="s">
        <v>546</v>
      </c>
      <c r="B26337" t="s">
        <v>552</v>
      </c>
      <c r="C26337">
        <v>79.334063999999998</v>
      </c>
      <c r="D26337">
        <v>105.235829999999</v>
      </c>
    </row>
    <row r="26338" spans="1:4" x14ac:dyDescent="0.3">
      <c r="A26338" s="1" t="s">
        <v>546</v>
      </c>
      <c r="B26338" t="s">
        <v>552</v>
      </c>
      <c r="C26338">
        <v>78.828624000000005</v>
      </c>
      <c r="D26338">
        <v>105.42536999999901</v>
      </c>
    </row>
    <row r="26339" spans="1:4" x14ac:dyDescent="0.3">
      <c r="A26339" s="1" t="s">
        <v>546</v>
      </c>
      <c r="B26339" t="s">
        <v>552</v>
      </c>
      <c r="C26339">
        <v>78.449554000000006</v>
      </c>
      <c r="D26339">
        <v>105.509569999999</v>
      </c>
    </row>
    <row r="26340" spans="1:4" x14ac:dyDescent="0.3">
      <c r="A26340" s="1" t="s">
        <v>546</v>
      </c>
      <c r="B26340" t="s">
        <v>552</v>
      </c>
      <c r="C26340">
        <v>77.438683999999995</v>
      </c>
      <c r="D26340">
        <v>105.888649999999</v>
      </c>
    </row>
    <row r="26341" spans="1:4" x14ac:dyDescent="0.3">
      <c r="A26341" s="1" t="s">
        <v>546</v>
      </c>
      <c r="B26341" t="s">
        <v>552</v>
      </c>
      <c r="C26341">
        <v>76.806894</v>
      </c>
      <c r="D26341">
        <v>105.972949999999</v>
      </c>
    </row>
    <row r="26342" spans="1:4" x14ac:dyDescent="0.3">
      <c r="A26342" s="1" t="s">
        <v>546</v>
      </c>
      <c r="B26342" t="s">
        <v>552</v>
      </c>
      <c r="C26342">
        <v>75.669663999999997</v>
      </c>
      <c r="D26342">
        <v>106.183589999999</v>
      </c>
    </row>
    <row r="26343" spans="1:4" x14ac:dyDescent="0.3">
      <c r="A26343" s="1" t="s">
        <v>546</v>
      </c>
      <c r="B26343" t="s">
        <v>552</v>
      </c>
      <c r="C26343">
        <v>74.911513999999997</v>
      </c>
      <c r="D26343">
        <v>106.22568999999901</v>
      </c>
    </row>
    <row r="26344" spans="1:4" x14ac:dyDescent="0.3">
      <c r="A26344" s="1" t="s">
        <v>546</v>
      </c>
      <c r="B26344" t="s">
        <v>552</v>
      </c>
      <c r="C26344">
        <v>74.279724000000002</v>
      </c>
      <c r="D26344">
        <v>106.373149999999</v>
      </c>
    </row>
    <row r="26345" spans="1:4" x14ac:dyDescent="0.3">
      <c r="A26345" s="1" t="s">
        <v>546</v>
      </c>
      <c r="B26345" t="s">
        <v>552</v>
      </c>
      <c r="C26345">
        <v>73.521574000000001</v>
      </c>
      <c r="D26345">
        <v>106.49950999999901</v>
      </c>
    </row>
    <row r="26346" spans="1:4" x14ac:dyDescent="0.3">
      <c r="A26346" s="1" t="s">
        <v>546</v>
      </c>
      <c r="B26346" t="s">
        <v>552</v>
      </c>
      <c r="C26346">
        <v>73.016133999999994</v>
      </c>
      <c r="D26346">
        <v>106.689049999999</v>
      </c>
    </row>
    <row r="26347" spans="1:4" x14ac:dyDescent="0.3">
      <c r="A26347" s="1" t="s">
        <v>546</v>
      </c>
      <c r="B26347" t="s">
        <v>552</v>
      </c>
      <c r="C26347">
        <v>72.510704000000004</v>
      </c>
      <c r="D26347">
        <v>106.731149999999</v>
      </c>
    </row>
    <row r="26348" spans="1:4" x14ac:dyDescent="0.3">
      <c r="A26348" s="1" t="s">
        <v>546</v>
      </c>
      <c r="B26348" t="s">
        <v>552</v>
      </c>
      <c r="C26348">
        <v>71.752554000000003</v>
      </c>
      <c r="D26348">
        <v>106.89957999999901</v>
      </c>
    </row>
    <row r="26349" spans="1:4" x14ac:dyDescent="0.3">
      <c r="A26349" s="1" t="s">
        <v>546</v>
      </c>
      <c r="B26349" t="s">
        <v>552</v>
      </c>
      <c r="C26349">
        <v>71.120754000000005</v>
      </c>
      <c r="D26349">
        <v>106.983879999999</v>
      </c>
    </row>
    <row r="26350" spans="1:4" x14ac:dyDescent="0.3">
      <c r="A26350" s="1" t="s">
        <v>546</v>
      </c>
      <c r="B26350" t="s">
        <v>552</v>
      </c>
      <c r="C26350">
        <v>70.362604000000005</v>
      </c>
      <c r="D26350">
        <v>107.15231999999899</v>
      </c>
    </row>
    <row r="26351" spans="1:4" x14ac:dyDescent="0.3">
      <c r="A26351" s="1" t="s">
        <v>546</v>
      </c>
      <c r="B26351" t="s">
        <v>552</v>
      </c>
      <c r="C26351">
        <v>69.730813999999995</v>
      </c>
      <c r="D26351">
        <v>107.23661999999899</v>
      </c>
    </row>
    <row r="26352" spans="1:4" x14ac:dyDescent="0.3">
      <c r="A26352" s="1" t="s">
        <v>546</v>
      </c>
      <c r="B26352" t="s">
        <v>552</v>
      </c>
      <c r="C26352">
        <v>69.099024</v>
      </c>
      <c r="D26352">
        <v>107.40504999999899</v>
      </c>
    </row>
    <row r="26353" spans="1:4" x14ac:dyDescent="0.3">
      <c r="A26353" s="1" t="s">
        <v>546</v>
      </c>
      <c r="B26353" t="s">
        <v>552</v>
      </c>
      <c r="C26353">
        <v>68.467234000000005</v>
      </c>
      <c r="D26353">
        <v>107.48934999999901</v>
      </c>
    </row>
    <row r="26354" spans="1:4" x14ac:dyDescent="0.3">
      <c r="A26354" s="1" t="s">
        <v>546</v>
      </c>
      <c r="B26354" t="s">
        <v>552</v>
      </c>
      <c r="C26354">
        <v>67.835434000000006</v>
      </c>
      <c r="D26354">
        <v>107.636809999999</v>
      </c>
    </row>
    <row r="26355" spans="1:4" x14ac:dyDescent="0.3">
      <c r="A26355" s="1" t="s">
        <v>546</v>
      </c>
      <c r="B26355" t="s">
        <v>552</v>
      </c>
      <c r="C26355">
        <v>67.203643999999997</v>
      </c>
      <c r="D26355">
        <v>107.784149999999</v>
      </c>
    </row>
    <row r="26356" spans="1:4" x14ac:dyDescent="0.3">
      <c r="A26356" s="1" t="s">
        <v>546</v>
      </c>
      <c r="B26356" t="s">
        <v>552</v>
      </c>
      <c r="C26356">
        <v>66.319134000000005</v>
      </c>
      <c r="D26356">
        <v>107.91050999999899</v>
      </c>
    </row>
    <row r="26357" spans="1:4" x14ac:dyDescent="0.3">
      <c r="A26357" s="1" t="s">
        <v>546</v>
      </c>
      <c r="B26357" t="s">
        <v>552</v>
      </c>
      <c r="C26357">
        <v>64.676473999999999</v>
      </c>
      <c r="D26357">
        <v>108.373859999999</v>
      </c>
    </row>
    <row r="26358" spans="1:4" x14ac:dyDescent="0.3">
      <c r="A26358" s="1" t="s">
        <v>546</v>
      </c>
      <c r="B26358" t="s">
        <v>552</v>
      </c>
      <c r="C26358">
        <v>63.412894000000001</v>
      </c>
      <c r="D26358">
        <v>108.415959999999</v>
      </c>
    </row>
    <row r="26359" spans="1:4" x14ac:dyDescent="0.3">
      <c r="A26359" s="1" t="s">
        <v>546</v>
      </c>
      <c r="B26359" t="s">
        <v>552</v>
      </c>
      <c r="C26359">
        <v>61.391154</v>
      </c>
      <c r="D26359">
        <v>108.879319999999</v>
      </c>
    </row>
    <row r="26360" spans="1:4" x14ac:dyDescent="0.3">
      <c r="A26360" s="1" t="s">
        <v>546</v>
      </c>
      <c r="B26360" t="s">
        <v>552</v>
      </c>
      <c r="C26360">
        <v>60.759363999999998</v>
      </c>
      <c r="D26360">
        <v>108.94251999999901</v>
      </c>
    </row>
    <row r="26361" spans="1:4" x14ac:dyDescent="0.3">
      <c r="A26361" s="1" t="s">
        <v>546</v>
      </c>
      <c r="B26361" t="s">
        <v>552</v>
      </c>
      <c r="C26361">
        <v>59.495773999999997</v>
      </c>
      <c r="D26361">
        <v>109.363669999999</v>
      </c>
    </row>
    <row r="26362" spans="1:4" x14ac:dyDescent="0.3">
      <c r="A26362" s="1" t="s">
        <v>546</v>
      </c>
      <c r="B26362" t="s">
        <v>552</v>
      </c>
      <c r="C26362">
        <v>57.726754</v>
      </c>
      <c r="D26362">
        <v>109.447969999999</v>
      </c>
    </row>
    <row r="26363" spans="1:4" x14ac:dyDescent="0.3">
      <c r="A26363" s="1" t="s">
        <v>546</v>
      </c>
      <c r="B26363" t="s">
        <v>552</v>
      </c>
      <c r="C26363">
        <v>57.094963999999997</v>
      </c>
      <c r="D26363">
        <v>109.637509999999</v>
      </c>
    </row>
    <row r="26364" spans="1:4" x14ac:dyDescent="0.3">
      <c r="A26364" s="1" t="s">
        <v>546</v>
      </c>
      <c r="B26364" t="s">
        <v>552</v>
      </c>
      <c r="C26364">
        <v>54.946863999999998</v>
      </c>
      <c r="D26364">
        <v>109.89022999999899</v>
      </c>
    </row>
    <row r="26365" spans="1:4" x14ac:dyDescent="0.3">
      <c r="A26365" s="1" t="s">
        <v>546</v>
      </c>
      <c r="B26365" t="s">
        <v>553</v>
      </c>
      <c r="C26365">
        <v>147.19909000000001</v>
      </c>
      <c r="D26365">
        <v>101.42444</v>
      </c>
    </row>
    <row r="26366" spans="1:4" x14ac:dyDescent="0.3">
      <c r="A26366" s="1" t="s">
        <v>546</v>
      </c>
      <c r="B26366" t="s">
        <v>553</v>
      </c>
      <c r="C26366">
        <v>145.43007</v>
      </c>
      <c r="D26366">
        <v>101.46653999999999</v>
      </c>
    </row>
    <row r="26367" spans="1:4" x14ac:dyDescent="0.3">
      <c r="A26367" s="1" t="s">
        <v>546</v>
      </c>
      <c r="B26367" t="s">
        <v>553</v>
      </c>
      <c r="C26367">
        <v>143.91377</v>
      </c>
      <c r="D26367">
        <v>101.9299</v>
      </c>
    </row>
    <row r="26368" spans="1:4" x14ac:dyDescent="0.3">
      <c r="A26368" s="1" t="s">
        <v>546</v>
      </c>
      <c r="B26368" t="s">
        <v>553</v>
      </c>
      <c r="C26368">
        <v>142.27110999999999</v>
      </c>
      <c r="D26368">
        <v>101.97199999999999</v>
      </c>
    </row>
    <row r="26369" spans="1:4" x14ac:dyDescent="0.3">
      <c r="A26369" s="1" t="s">
        <v>546</v>
      </c>
      <c r="B26369" t="s">
        <v>553</v>
      </c>
      <c r="C26369">
        <v>141.26023999999899</v>
      </c>
      <c r="D26369">
        <v>102.18264000000001</v>
      </c>
    </row>
    <row r="26370" spans="1:4" x14ac:dyDescent="0.3">
      <c r="A26370" s="1" t="s">
        <v>546</v>
      </c>
      <c r="B26370" t="s">
        <v>553</v>
      </c>
      <c r="C26370">
        <v>139.99664999999999</v>
      </c>
      <c r="D26370">
        <v>102.18264000000001</v>
      </c>
    </row>
    <row r="26371" spans="1:4" x14ac:dyDescent="0.3">
      <c r="A26371" s="1" t="s">
        <v>546</v>
      </c>
      <c r="B26371" t="s">
        <v>553</v>
      </c>
      <c r="C26371">
        <v>139.36485999999999</v>
      </c>
      <c r="D26371">
        <v>102.3301</v>
      </c>
    </row>
    <row r="26372" spans="1:4" x14ac:dyDescent="0.3">
      <c r="A26372" s="1" t="s">
        <v>546</v>
      </c>
      <c r="B26372" t="s">
        <v>553</v>
      </c>
      <c r="C26372">
        <v>137.72219999999999</v>
      </c>
      <c r="D26372">
        <v>102.43536</v>
      </c>
    </row>
    <row r="26373" spans="1:4" x14ac:dyDescent="0.3">
      <c r="A26373" s="1" t="s">
        <v>546</v>
      </c>
      <c r="B26373" t="s">
        <v>553</v>
      </c>
      <c r="C26373">
        <v>132.66785999999999</v>
      </c>
      <c r="D26373">
        <v>103.44623</v>
      </c>
    </row>
    <row r="26374" spans="1:4" x14ac:dyDescent="0.3">
      <c r="A26374" s="1" t="s">
        <v>546</v>
      </c>
      <c r="B26374" t="s">
        <v>553</v>
      </c>
      <c r="C26374">
        <v>131.78334999999899</v>
      </c>
      <c r="D26374">
        <v>103.44623</v>
      </c>
    </row>
    <row r="26375" spans="1:4" x14ac:dyDescent="0.3">
      <c r="A26375" s="1" t="s">
        <v>546</v>
      </c>
      <c r="B26375" t="s">
        <v>553</v>
      </c>
      <c r="C26375">
        <v>131.27791999999999</v>
      </c>
      <c r="D26375">
        <v>103.44623</v>
      </c>
    </row>
    <row r="26376" spans="1:4" x14ac:dyDescent="0.3">
      <c r="A26376" s="1" t="s">
        <v>546</v>
      </c>
      <c r="B26376" t="s">
        <v>553</v>
      </c>
      <c r="C26376">
        <v>130.64612</v>
      </c>
      <c r="D26376">
        <v>103.57259000000001</v>
      </c>
    </row>
    <row r="26377" spans="1:4" x14ac:dyDescent="0.3">
      <c r="A26377" s="1" t="s">
        <v>546</v>
      </c>
      <c r="B26377" t="s">
        <v>553</v>
      </c>
      <c r="C26377">
        <v>129.76160999999999</v>
      </c>
      <c r="D26377">
        <v>103.69895</v>
      </c>
    </row>
    <row r="26378" spans="1:4" x14ac:dyDescent="0.3">
      <c r="A26378" s="1" t="s">
        <v>546</v>
      </c>
      <c r="B26378" t="s">
        <v>553</v>
      </c>
      <c r="C26378">
        <v>129.38253999999901</v>
      </c>
      <c r="D26378">
        <v>103.69895</v>
      </c>
    </row>
    <row r="26379" spans="1:4" x14ac:dyDescent="0.3">
      <c r="A26379" s="1" t="s">
        <v>546</v>
      </c>
      <c r="B26379" t="s">
        <v>553</v>
      </c>
      <c r="C26379">
        <v>128.75074999999899</v>
      </c>
      <c r="D26379">
        <v>103.86738</v>
      </c>
    </row>
    <row r="26380" spans="1:4" x14ac:dyDescent="0.3">
      <c r="A26380" s="1" t="s">
        <v>546</v>
      </c>
      <c r="B26380" t="s">
        <v>553</v>
      </c>
      <c r="C26380">
        <v>127.48715999999899</v>
      </c>
      <c r="D26380">
        <v>103.95168</v>
      </c>
    </row>
    <row r="26381" spans="1:4" x14ac:dyDescent="0.3">
      <c r="A26381" s="1" t="s">
        <v>546</v>
      </c>
      <c r="B26381" t="s">
        <v>553</v>
      </c>
      <c r="C26381">
        <v>126.72900999999899</v>
      </c>
      <c r="D26381">
        <v>104.09914000000001</v>
      </c>
    </row>
    <row r="26382" spans="1:4" x14ac:dyDescent="0.3">
      <c r="A26382" s="1" t="s">
        <v>546</v>
      </c>
      <c r="B26382" t="s">
        <v>553</v>
      </c>
      <c r="C26382">
        <v>126.223579999999</v>
      </c>
      <c r="D26382">
        <v>104.2255</v>
      </c>
    </row>
    <row r="26383" spans="1:4" x14ac:dyDescent="0.3">
      <c r="A26383" s="1" t="s">
        <v>546</v>
      </c>
      <c r="B26383" t="s">
        <v>553</v>
      </c>
      <c r="C26383">
        <v>125.465419999999</v>
      </c>
      <c r="D26383">
        <v>104.41504</v>
      </c>
    </row>
    <row r="26384" spans="1:4" x14ac:dyDescent="0.3">
      <c r="A26384" s="1" t="s">
        <v>546</v>
      </c>
      <c r="B26384" t="s">
        <v>553</v>
      </c>
      <c r="C26384">
        <v>124.707269999999</v>
      </c>
      <c r="D26384">
        <v>104.45714</v>
      </c>
    </row>
    <row r="26385" spans="1:4" x14ac:dyDescent="0.3">
      <c r="A26385" s="1" t="s">
        <v>546</v>
      </c>
      <c r="B26385" t="s">
        <v>553</v>
      </c>
      <c r="C26385">
        <v>123.949119999999</v>
      </c>
      <c r="D26385">
        <v>104.5835</v>
      </c>
    </row>
    <row r="26386" spans="1:4" x14ac:dyDescent="0.3">
      <c r="A26386" s="1" t="s">
        <v>546</v>
      </c>
      <c r="B26386" t="s">
        <v>553</v>
      </c>
      <c r="C26386">
        <v>122.938249999999</v>
      </c>
      <c r="D26386">
        <v>104.70985</v>
      </c>
    </row>
    <row r="26387" spans="1:4" x14ac:dyDescent="0.3">
      <c r="A26387" s="1" t="s">
        <v>546</v>
      </c>
      <c r="B26387" t="s">
        <v>553</v>
      </c>
      <c r="C26387">
        <v>122.432819999999</v>
      </c>
      <c r="D26387">
        <v>104.70985</v>
      </c>
    </row>
    <row r="26388" spans="1:4" x14ac:dyDescent="0.3">
      <c r="A26388" s="1" t="s">
        <v>546</v>
      </c>
      <c r="B26388" t="s">
        <v>553</v>
      </c>
      <c r="C26388">
        <v>121.674669999999</v>
      </c>
      <c r="D26388">
        <v>104.87829000000001</v>
      </c>
    </row>
    <row r="26389" spans="1:4" x14ac:dyDescent="0.3">
      <c r="A26389" s="1" t="s">
        <v>546</v>
      </c>
      <c r="B26389" t="s">
        <v>553</v>
      </c>
      <c r="C26389">
        <v>121.16923999999899</v>
      </c>
      <c r="D26389">
        <v>104.98367</v>
      </c>
    </row>
    <row r="26390" spans="1:4" x14ac:dyDescent="0.3">
      <c r="A26390" s="1" t="s">
        <v>546</v>
      </c>
      <c r="B26390" t="s">
        <v>553</v>
      </c>
      <c r="C26390">
        <v>120.663799999999</v>
      </c>
      <c r="D26390">
        <v>105.17321</v>
      </c>
    </row>
    <row r="26391" spans="1:4" x14ac:dyDescent="0.3">
      <c r="A26391" s="1" t="s">
        <v>546</v>
      </c>
      <c r="B26391" t="s">
        <v>553</v>
      </c>
      <c r="C26391">
        <v>120.284729999999</v>
      </c>
      <c r="D26391">
        <v>105.23641000000001</v>
      </c>
    </row>
    <row r="26392" spans="1:4" x14ac:dyDescent="0.3">
      <c r="A26392" s="1" t="s">
        <v>546</v>
      </c>
      <c r="B26392" t="s">
        <v>553</v>
      </c>
      <c r="C26392">
        <v>119.77928999999899</v>
      </c>
      <c r="D26392">
        <v>105.42595</v>
      </c>
    </row>
    <row r="26393" spans="1:4" x14ac:dyDescent="0.3">
      <c r="A26393" s="1" t="s">
        <v>546</v>
      </c>
      <c r="B26393" t="s">
        <v>553</v>
      </c>
      <c r="C26393">
        <v>119.14749999999999</v>
      </c>
      <c r="D26393">
        <v>105.46805000000001</v>
      </c>
    </row>
    <row r="26394" spans="1:4" x14ac:dyDescent="0.3">
      <c r="A26394" s="1" t="s">
        <v>546</v>
      </c>
      <c r="B26394" t="s">
        <v>553</v>
      </c>
      <c r="C26394">
        <v>117.37848</v>
      </c>
      <c r="D26394">
        <v>105.86821999999999</v>
      </c>
    </row>
    <row r="26395" spans="1:4" x14ac:dyDescent="0.3">
      <c r="A26395" s="1" t="s">
        <v>546</v>
      </c>
      <c r="B26395" t="s">
        <v>553</v>
      </c>
      <c r="C26395">
        <v>116.24124999999999</v>
      </c>
      <c r="D26395">
        <v>106.2473</v>
      </c>
    </row>
    <row r="26396" spans="1:4" x14ac:dyDescent="0.3">
      <c r="A26396" s="1" t="s">
        <v>546</v>
      </c>
      <c r="B26396" t="s">
        <v>553</v>
      </c>
      <c r="C26396">
        <v>115.60946</v>
      </c>
      <c r="D26396">
        <v>106.39463000000001</v>
      </c>
    </row>
    <row r="26397" spans="1:4" x14ac:dyDescent="0.3">
      <c r="A26397" s="1" t="s">
        <v>546</v>
      </c>
      <c r="B26397" t="s">
        <v>553</v>
      </c>
      <c r="C26397">
        <v>115.10402999999999</v>
      </c>
      <c r="D26397">
        <v>106.50002000000001</v>
      </c>
    </row>
    <row r="26398" spans="1:4" x14ac:dyDescent="0.3">
      <c r="A26398" s="1" t="s">
        <v>546</v>
      </c>
      <c r="B26398" t="s">
        <v>553</v>
      </c>
      <c r="C26398">
        <v>114.09316</v>
      </c>
      <c r="D26398">
        <v>106.87909000000001</v>
      </c>
    </row>
    <row r="26399" spans="1:4" x14ac:dyDescent="0.3">
      <c r="A26399" s="1" t="s">
        <v>546</v>
      </c>
      <c r="B26399" t="s">
        <v>553</v>
      </c>
      <c r="C26399">
        <v>113.58772</v>
      </c>
      <c r="D26399">
        <v>107.00545</v>
      </c>
    </row>
    <row r="26400" spans="1:4" x14ac:dyDescent="0.3">
      <c r="A26400" s="1" t="s">
        <v>546</v>
      </c>
      <c r="B26400" t="s">
        <v>553</v>
      </c>
      <c r="C26400">
        <v>113.20865000000001</v>
      </c>
      <c r="D26400">
        <v>107.13181</v>
      </c>
    </row>
    <row r="26401" spans="1:4" x14ac:dyDescent="0.3">
      <c r="A26401" s="1" t="s">
        <v>546</v>
      </c>
      <c r="B26401" t="s">
        <v>553</v>
      </c>
      <c r="C26401">
        <v>112.70322</v>
      </c>
      <c r="D26401">
        <v>107.25817000000001</v>
      </c>
    </row>
    <row r="26402" spans="1:4" x14ac:dyDescent="0.3">
      <c r="A26402" s="1" t="s">
        <v>546</v>
      </c>
      <c r="B26402" t="s">
        <v>553</v>
      </c>
      <c r="C26402">
        <v>112.32414</v>
      </c>
      <c r="D26402">
        <v>107.38451999999999</v>
      </c>
    </row>
    <row r="26403" spans="1:4" x14ac:dyDescent="0.3">
      <c r="A26403" s="1" t="s">
        <v>546</v>
      </c>
      <c r="B26403" t="s">
        <v>553</v>
      </c>
      <c r="C26403">
        <v>111.18691</v>
      </c>
      <c r="D26403">
        <v>107.97411</v>
      </c>
    </row>
    <row r="26404" spans="1:4" x14ac:dyDescent="0.3">
      <c r="A26404" s="1" t="s">
        <v>546</v>
      </c>
      <c r="B26404" t="s">
        <v>553</v>
      </c>
      <c r="C26404">
        <v>110.80784</v>
      </c>
      <c r="D26404">
        <v>108.10047</v>
      </c>
    </row>
    <row r="26405" spans="1:4" x14ac:dyDescent="0.3">
      <c r="A26405" s="1" t="s">
        <v>546</v>
      </c>
      <c r="B26405" t="s">
        <v>553</v>
      </c>
      <c r="C26405">
        <v>108.91246</v>
      </c>
      <c r="D26405">
        <v>108.83765</v>
      </c>
    </row>
    <row r="26406" spans="1:4" x14ac:dyDescent="0.3">
      <c r="A26406" s="1" t="s">
        <v>546</v>
      </c>
      <c r="B26406" t="s">
        <v>553</v>
      </c>
      <c r="C26406">
        <v>106.89072</v>
      </c>
      <c r="D26406">
        <v>109.51152</v>
      </c>
    </row>
    <row r="26407" spans="1:4" x14ac:dyDescent="0.3">
      <c r="A26407" s="1" t="s">
        <v>546</v>
      </c>
      <c r="B26407" t="s">
        <v>553</v>
      </c>
      <c r="C26407">
        <v>104.86899</v>
      </c>
      <c r="D26407">
        <v>110.20649</v>
      </c>
    </row>
    <row r="26408" spans="1:4" x14ac:dyDescent="0.3">
      <c r="A26408" s="1" t="s">
        <v>546</v>
      </c>
      <c r="B26408" t="s">
        <v>553</v>
      </c>
      <c r="C26408">
        <v>103.85812</v>
      </c>
      <c r="D26408">
        <v>110.62764</v>
      </c>
    </row>
    <row r="26409" spans="1:4" x14ac:dyDescent="0.3">
      <c r="A26409" s="1" t="s">
        <v>546</v>
      </c>
      <c r="B26409" t="s">
        <v>553</v>
      </c>
      <c r="C26409">
        <v>102.97360999999999</v>
      </c>
      <c r="D26409">
        <v>110.7962</v>
      </c>
    </row>
    <row r="26410" spans="1:4" x14ac:dyDescent="0.3">
      <c r="A26410" s="1" t="s">
        <v>546</v>
      </c>
      <c r="B26410" t="s">
        <v>553</v>
      </c>
      <c r="C26410">
        <v>102.34182</v>
      </c>
      <c r="D26410">
        <v>111.00672</v>
      </c>
    </row>
    <row r="26411" spans="1:4" x14ac:dyDescent="0.3">
      <c r="A26411" s="1" t="s">
        <v>546</v>
      </c>
      <c r="B26411" t="s">
        <v>553</v>
      </c>
      <c r="C26411">
        <v>101.20459</v>
      </c>
      <c r="D26411">
        <v>111.53325</v>
      </c>
    </row>
    <row r="26412" spans="1:4" x14ac:dyDescent="0.3">
      <c r="A26412" s="1" t="s">
        <v>546</v>
      </c>
      <c r="B26412" t="s">
        <v>553</v>
      </c>
      <c r="C26412">
        <v>100.699159999999</v>
      </c>
      <c r="D26412">
        <v>111.68071</v>
      </c>
    </row>
    <row r="26413" spans="1:4" x14ac:dyDescent="0.3">
      <c r="A26413" s="1" t="s">
        <v>546</v>
      </c>
      <c r="B26413" t="s">
        <v>553</v>
      </c>
      <c r="C26413">
        <v>100.320079999999</v>
      </c>
      <c r="D26413">
        <v>111.80707</v>
      </c>
    </row>
    <row r="26414" spans="1:4" x14ac:dyDescent="0.3">
      <c r="A26414" s="1" t="s">
        <v>546</v>
      </c>
      <c r="B26414" t="s">
        <v>553</v>
      </c>
      <c r="C26414">
        <v>99.814647999999906</v>
      </c>
      <c r="D26414">
        <v>111.93343</v>
      </c>
    </row>
    <row r="26415" spans="1:4" x14ac:dyDescent="0.3">
      <c r="A26415" s="1" t="s">
        <v>546</v>
      </c>
      <c r="B26415" t="s">
        <v>553</v>
      </c>
      <c r="C26415">
        <v>99.435572999999906</v>
      </c>
      <c r="D26415">
        <v>112.05979000000001</v>
      </c>
    </row>
    <row r="26416" spans="1:4" x14ac:dyDescent="0.3">
      <c r="A26416" s="1" t="s">
        <v>546</v>
      </c>
      <c r="B26416" t="s">
        <v>553</v>
      </c>
      <c r="C26416">
        <v>98.9301379999999</v>
      </c>
      <c r="D26416">
        <v>112.18615</v>
      </c>
    </row>
    <row r="26417" spans="1:4" x14ac:dyDescent="0.3">
      <c r="A26417" s="1" t="s">
        <v>546</v>
      </c>
      <c r="B26417" t="s">
        <v>553</v>
      </c>
      <c r="C26417">
        <v>98.424703999999906</v>
      </c>
      <c r="D26417">
        <v>112.41776</v>
      </c>
    </row>
    <row r="26418" spans="1:4" x14ac:dyDescent="0.3">
      <c r="A26418" s="1" t="s">
        <v>546</v>
      </c>
      <c r="B26418" t="s">
        <v>553</v>
      </c>
      <c r="C26418">
        <v>96.655684999999906</v>
      </c>
      <c r="D26418">
        <v>113.17591</v>
      </c>
    </row>
    <row r="26419" spans="1:4" x14ac:dyDescent="0.3">
      <c r="A26419" s="1" t="s">
        <v>546</v>
      </c>
      <c r="B26419" t="s">
        <v>553</v>
      </c>
      <c r="C26419">
        <v>96.023892999999902</v>
      </c>
      <c r="D26419">
        <v>113.32337</v>
      </c>
    </row>
    <row r="26420" spans="1:4" x14ac:dyDescent="0.3">
      <c r="A26420" s="1" t="s">
        <v>546</v>
      </c>
      <c r="B26420" t="s">
        <v>553</v>
      </c>
      <c r="C26420">
        <v>95.644816999999904</v>
      </c>
      <c r="D26420">
        <v>113.47071</v>
      </c>
    </row>
    <row r="26421" spans="1:4" x14ac:dyDescent="0.3">
      <c r="A26421" s="1" t="s">
        <v>546</v>
      </c>
      <c r="B26421" t="s">
        <v>553</v>
      </c>
      <c r="C26421">
        <v>95.139382999999995</v>
      </c>
      <c r="D26421">
        <v>113.66025</v>
      </c>
    </row>
    <row r="26422" spans="1:4" x14ac:dyDescent="0.3">
      <c r="A26422" s="1" t="s">
        <v>546</v>
      </c>
      <c r="B26422" t="s">
        <v>553</v>
      </c>
      <c r="C26422">
        <v>94.633949000000001</v>
      </c>
      <c r="D26422">
        <v>113.70245</v>
      </c>
    </row>
    <row r="26423" spans="1:4" x14ac:dyDescent="0.3">
      <c r="A26423" s="1" t="s">
        <v>546</v>
      </c>
      <c r="B26423" t="s">
        <v>553</v>
      </c>
      <c r="C26423">
        <v>94.254874000000001</v>
      </c>
      <c r="D26423">
        <v>113.82881</v>
      </c>
    </row>
    <row r="26424" spans="1:4" x14ac:dyDescent="0.3">
      <c r="A26424" s="1" t="s">
        <v>546</v>
      </c>
      <c r="B26424" t="s">
        <v>553</v>
      </c>
      <c r="C26424">
        <v>93.370363999999995</v>
      </c>
      <c r="D26424">
        <v>114.33423999999999</v>
      </c>
    </row>
    <row r="26425" spans="1:4" x14ac:dyDescent="0.3">
      <c r="A26425" s="1" t="s">
        <v>546</v>
      </c>
      <c r="B26425" t="s">
        <v>553</v>
      </c>
      <c r="C26425">
        <v>92.738574</v>
      </c>
      <c r="D26425">
        <v>114.65013999999999</v>
      </c>
    </row>
    <row r="26426" spans="1:4" x14ac:dyDescent="0.3">
      <c r="A26426" s="1" t="s">
        <v>546</v>
      </c>
      <c r="B26426" t="s">
        <v>553</v>
      </c>
      <c r="C26426">
        <v>92.233134000000007</v>
      </c>
      <c r="D26426">
        <v>114.69224</v>
      </c>
    </row>
    <row r="26427" spans="1:4" x14ac:dyDescent="0.3">
      <c r="A26427" s="1" t="s">
        <v>546</v>
      </c>
      <c r="B26427" t="s">
        <v>553</v>
      </c>
      <c r="C26427">
        <v>91.222273999999999</v>
      </c>
      <c r="D26427">
        <v>115.09241</v>
      </c>
    </row>
    <row r="26428" spans="1:4" x14ac:dyDescent="0.3">
      <c r="A26428" s="1" t="s">
        <v>546</v>
      </c>
      <c r="B26428" t="s">
        <v>553</v>
      </c>
      <c r="C26428">
        <v>90.085043999999996</v>
      </c>
      <c r="D26428">
        <v>115.55564</v>
      </c>
    </row>
    <row r="26429" spans="1:4" x14ac:dyDescent="0.3">
      <c r="A26429" s="1" t="s">
        <v>546</v>
      </c>
      <c r="B26429" t="s">
        <v>553</v>
      </c>
      <c r="C26429">
        <v>89.326893999999996</v>
      </c>
      <c r="D26429">
        <v>115.82946</v>
      </c>
    </row>
    <row r="26430" spans="1:4" x14ac:dyDescent="0.3">
      <c r="A26430" s="1" t="s">
        <v>546</v>
      </c>
      <c r="B26430" t="s">
        <v>553</v>
      </c>
      <c r="C26430">
        <v>88.821454000000003</v>
      </c>
      <c r="D26430">
        <v>115.93472</v>
      </c>
    </row>
    <row r="26431" spans="1:4" x14ac:dyDescent="0.3">
      <c r="A26431" s="1" t="s">
        <v>546</v>
      </c>
      <c r="B26431" t="s">
        <v>553</v>
      </c>
      <c r="C26431">
        <v>88.316023999999999</v>
      </c>
      <c r="D26431">
        <v>116.08217999999999</v>
      </c>
    </row>
    <row r="26432" spans="1:4" x14ac:dyDescent="0.3">
      <c r="A26432" s="1" t="s">
        <v>546</v>
      </c>
      <c r="B26432" t="s">
        <v>553</v>
      </c>
      <c r="C26432">
        <v>85.915214000000006</v>
      </c>
      <c r="D26432">
        <v>116.79825</v>
      </c>
    </row>
    <row r="26433" spans="1:4" x14ac:dyDescent="0.3">
      <c r="A26433" s="1" t="s">
        <v>546</v>
      </c>
      <c r="B26433" t="s">
        <v>553</v>
      </c>
      <c r="C26433">
        <v>85.030704</v>
      </c>
      <c r="D26433">
        <v>116.86145</v>
      </c>
    </row>
    <row r="26434" spans="1:4" x14ac:dyDescent="0.3">
      <c r="A26434" s="1" t="s">
        <v>546</v>
      </c>
      <c r="B26434" t="s">
        <v>553</v>
      </c>
      <c r="C26434">
        <v>83.640754000000001</v>
      </c>
      <c r="D26434">
        <v>117.32468</v>
      </c>
    </row>
    <row r="26435" spans="1:4" x14ac:dyDescent="0.3">
      <c r="A26435" s="1" t="s">
        <v>546</v>
      </c>
      <c r="B26435" t="s">
        <v>553</v>
      </c>
      <c r="C26435">
        <v>82.756253999999998</v>
      </c>
      <c r="D26435">
        <v>117.36687999999999</v>
      </c>
    </row>
    <row r="26436" spans="1:4" x14ac:dyDescent="0.3">
      <c r="A26436" s="1" t="s">
        <v>546</v>
      </c>
      <c r="B26436" t="s">
        <v>553</v>
      </c>
      <c r="C26436">
        <v>80.481793999999994</v>
      </c>
      <c r="D26436">
        <v>118.08282</v>
      </c>
    </row>
    <row r="26437" spans="1:4" x14ac:dyDescent="0.3">
      <c r="A26437" s="1" t="s">
        <v>546</v>
      </c>
      <c r="B26437" t="s">
        <v>553</v>
      </c>
      <c r="C26437">
        <v>79.597284000000002</v>
      </c>
      <c r="D26437">
        <v>118.23027999999999</v>
      </c>
    </row>
    <row r="26438" spans="1:4" x14ac:dyDescent="0.3">
      <c r="A26438" s="1" t="s">
        <v>546</v>
      </c>
      <c r="B26438" t="s">
        <v>553</v>
      </c>
      <c r="C26438">
        <v>78.080984000000001</v>
      </c>
      <c r="D26438">
        <v>118.35664</v>
      </c>
    </row>
    <row r="26439" spans="1:4" x14ac:dyDescent="0.3">
      <c r="A26439" s="1" t="s">
        <v>546</v>
      </c>
      <c r="B26439" t="s">
        <v>553</v>
      </c>
      <c r="C26439">
        <v>77.449194000000006</v>
      </c>
      <c r="D26439">
        <v>118.54618000000001</v>
      </c>
    </row>
    <row r="26440" spans="1:4" x14ac:dyDescent="0.3">
      <c r="A26440" s="1" t="s">
        <v>546</v>
      </c>
      <c r="B26440" t="s">
        <v>553</v>
      </c>
      <c r="C26440">
        <v>76.438323999999994</v>
      </c>
      <c r="D26440">
        <v>118.65143999999999</v>
      </c>
    </row>
    <row r="26441" spans="1:4" x14ac:dyDescent="0.3">
      <c r="A26441" s="1" t="s">
        <v>546</v>
      </c>
      <c r="B26441" t="s">
        <v>553</v>
      </c>
      <c r="C26441">
        <v>74.669303999999997</v>
      </c>
      <c r="D26441">
        <v>119.15687</v>
      </c>
    </row>
    <row r="26442" spans="1:4" x14ac:dyDescent="0.3">
      <c r="A26442" s="1" t="s">
        <v>546</v>
      </c>
      <c r="B26442" t="s">
        <v>553</v>
      </c>
      <c r="C26442">
        <v>74.290233999999998</v>
      </c>
      <c r="D26442">
        <v>119.28323</v>
      </c>
    </row>
    <row r="26443" spans="1:4" x14ac:dyDescent="0.3">
      <c r="A26443" s="1" t="s">
        <v>546</v>
      </c>
      <c r="B26443" t="s">
        <v>553</v>
      </c>
      <c r="C26443">
        <v>73.532073999999994</v>
      </c>
      <c r="D26443">
        <v>119.36753</v>
      </c>
    </row>
    <row r="26444" spans="1:4" x14ac:dyDescent="0.3">
      <c r="A26444" s="1" t="s">
        <v>546</v>
      </c>
      <c r="B26444" t="s">
        <v>553</v>
      </c>
      <c r="C26444">
        <v>72.647564000000003</v>
      </c>
      <c r="D26444">
        <v>119.51499</v>
      </c>
    </row>
    <row r="26445" spans="1:4" x14ac:dyDescent="0.3">
      <c r="A26445" s="1" t="s">
        <v>546</v>
      </c>
      <c r="B26445" t="s">
        <v>553</v>
      </c>
      <c r="C26445">
        <v>71.257624000000007</v>
      </c>
      <c r="D26445">
        <v>119.62025</v>
      </c>
    </row>
    <row r="26446" spans="1:4" x14ac:dyDescent="0.3">
      <c r="A26446" s="1" t="s">
        <v>546</v>
      </c>
      <c r="B26446" t="s">
        <v>553</v>
      </c>
      <c r="C26446">
        <v>70.246753999999996</v>
      </c>
      <c r="D26446">
        <v>119.83089</v>
      </c>
    </row>
    <row r="26447" spans="1:4" x14ac:dyDescent="0.3">
      <c r="A26447" s="1" t="s">
        <v>546</v>
      </c>
      <c r="B26447" t="s">
        <v>553</v>
      </c>
      <c r="C26447">
        <v>69.614964000000001</v>
      </c>
      <c r="D26447">
        <v>119.87299</v>
      </c>
    </row>
    <row r="26448" spans="1:4" x14ac:dyDescent="0.3">
      <c r="A26448" s="1" t="s">
        <v>546</v>
      </c>
      <c r="B26448" t="s">
        <v>553</v>
      </c>
      <c r="C26448">
        <v>68.983174000000005</v>
      </c>
      <c r="D26448">
        <v>120.04142</v>
      </c>
    </row>
    <row r="26449" spans="1:4" x14ac:dyDescent="0.3">
      <c r="A26449" s="1" t="s">
        <v>546</v>
      </c>
      <c r="B26449" t="s">
        <v>553</v>
      </c>
      <c r="C26449">
        <v>68.351383999999996</v>
      </c>
      <c r="D26449">
        <v>120.1468</v>
      </c>
    </row>
    <row r="26450" spans="1:4" x14ac:dyDescent="0.3">
      <c r="A26450" s="1" t="s">
        <v>546</v>
      </c>
      <c r="B26450" t="s">
        <v>553</v>
      </c>
      <c r="C26450">
        <v>67.845944000000003</v>
      </c>
      <c r="D26450">
        <v>120.33634000000001</v>
      </c>
    </row>
    <row r="26451" spans="1:4" x14ac:dyDescent="0.3">
      <c r="A26451" s="1" t="s">
        <v>546</v>
      </c>
      <c r="B26451" t="s">
        <v>553</v>
      </c>
      <c r="C26451">
        <v>67.340513999999999</v>
      </c>
      <c r="D26451">
        <v>120.39954</v>
      </c>
    </row>
    <row r="26452" spans="1:4" x14ac:dyDescent="0.3">
      <c r="A26452" s="1" t="s">
        <v>546</v>
      </c>
      <c r="B26452" t="s">
        <v>553</v>
      </c>
      <c r="C26452">
        <v>66.835074000000006</v>
      </c>
      <c r="D26452">
        <v>120.61005</v>
      </c>
    </row>
    <row r="26453" spans="1:4" x14ac:dyDescent="0.3">
      <c r="A26453" s="1" t="s">
        <v>546</v>
      </c>
      <c r="B26453" t="s">
        <v>553</v>
      </c>
      <c r="C26453">
        <v>66.582363999999998</v>
      </c>
      <c r="D26453">
        <v>120.63115000000001</v>
      </c>
    </row>
    <row r="26454" spans="1:4" x14ac:dyDescent="0.3">
      <c r="A26454" s="1" t="s">
        <v>546</v>
      </c>
      <c r="B26454" t="s">
        <v>553</v>
      </c>
      <c r="C26454">
        <v>65.824213999999998</v>
      </c>
      <c r="D26454">
        <v>120.84179</v>
      </c>
    </row>
    <row r="26455" spans="1:4" x14ac:dyDescent="0.3">
      <c r="A26455" s="1" t="s">
        <v>546</v>
      </c>
      <c r="B26455" t="s">
        <v>553</v>
      </c>
      <c r="C26455">
        <v>65.066053999999994</v>
      </c>
      <c r="D26455">
        <v>120.88388999999999</v>
      </c>
    </row>
    <row r="26456" spans="1:4" x14ac:dyDescent="0.3">
      <c r="A26456" s="1" t="s">
        <v>546</v>
      </c>
      <c r="B26456" t="s">
        <v>553</v>
      </c>
      <c r="C26456">
        <v>64.434263999999999</v>
      </c>
      <c r="D26456">
        <v>121.01025</v>
      </c>
    </row>
    <row r="26457" spans="1:4" x14ac:dyDescent="0.3">
      <c r="A26457" s="1" t="s">
        <v>546</v>
      </c>
      <c r="B26457" t="s">
        <v>553</v>
      </c>
      <c r="C26457">
        <v>63.549754</v>
      </c>
      <c r="D26457">
        <v>121.13661</v>
      </c>
    </row>
    <row r="26458" spans="1:4" x14ac:dyDescent="0.3">
      <c r="A26458" s="1" t="s">
        <v>546</v>
      </c>
      <c r="B26458" t="s">
        <v>553</v>
      </c>
      <c r="C26458">
        <v>63.044324000000003</v>
      </c>
      <c r="D26458">
        <v>121.13661</v>
      </c>
    </row>
    <row r="26459" spans="1:4" x14ac:dyDescent="0.3">
      <c r="A26459" s="1" t="s">
        <v>546</v>
      </c>
      <c r="B26459" t="s">
        <v>553</v>
      </c>
      <c r="C26459">
        <v>62.286174000000003</v>
      </c>
      <c r="D26459">
        <v>121.30504999999999</v>
      </c>
    </row>
    <row r="26460" spans="1:4" x14ac:dyDescent="0.3">
      <c r="A26460" s="1" t="s">
        <v>546</v>
      </c>
      <c r="B26460" t="s">
        <v>553</v>
      </c>
      <c r="C26460">
        <v>61.654373999999997</v>
      </c>
      <c r="D26460">
        <v>121.38934999999999</v>
      </c>
    </row>
    <row r="26461" spans="1:4" x14ac:dyDescent="0.3">
      <c r="A26461" s="1" t="s">
        <v>546</v>
      </c>
      <c r="B26461" t="s">
        <v>553</v>
      </c>
      <c r="C26461">
        <v>61.275303999999998</v>
      </c>
      <c r="D26461">
        <v>121.47365000000001</v>
      </c>
    </row>
    <row r="26462" spans="1:4" x14ac:dyDescent="0.3">
      <c r="A26462" s="1" t="s">
        <v>546</v>
      </c>
      <c r="B26462" t="s">
        <v>553</v>
      </c>
      <c r="C26462">
        <v>60.390794</v>
      </c>
      <c r="D26462">
        <v>121.55785</v>
      </c>
    </row>
    <row r="26463" spans="1:4" x14ac:dyDescent="0.3">
      <c r="A26463" s="1" t="s">
        <v>546</v>
      </c>
      <c r="B26463" t="s">
        <v>553</v>
      </c>
      <c r="C26463">
        <v>59.506284000000001</v>
      </c>
      <c r="D26463">
        <v>121.64215</v>
      </c>
    </row>
    <row r="26464" spans="1:4" x14ac:dyDescent="0.3">
      <c r="A26464" s="1" t="s">
        <v>546</v>
      </c>
      <c r="B26464" t="s">
        <v>553</v>
      </c>
      <c r="C26464">
        <v>58.874493999999999</v>
      </c>
      <c r="D26464">
        <v>121.81059</v>
      </c>
    </row>
    <row r="26465" spans="1:4" x14ac:dyDescent="0.3">
      <c r="A26465" s="1" t="s">
        <v>546</v>
      </c>
      <c r="B26465" t="s">
        <v>553</v>
      </c>
      <c r="C26465">
        <v>58.242694</v>
      </c>
      <c r="D26465">
        <v>121.89489</v>
      </c>
    </row>
    <row r="26466" spans="1:4" x14ac:dyDescent="0.3">
      <c r="A26466" s="1" t="s">
        <v>546</v>
      </c>
      <c r="B26466" t="s">
        <v>553</v>
      </c>
      <c r="C26466">
        <v>57.484544</v>
      </c>
      <c r="D26466">
        <v>122.06332999999999</v>
      </c>
    </row>
    <row r="26467" spans="1:4" x14ac:dyDescent="0.3">
      <c r="A26467" s="1" t="s">
        <v>546</v>
      </c>
      <c r="B26467" t="s">
        <v>553</v>
      </c>
      <c r="C26467">
        <v>56.852753999999997</v>
      </c>
      <c r="D26467">
        <v>122.14763000000001</v>
      </c>
    </row>
    <row r="26468" spans="1:4" x14ac:dyDescent="0.3">
      <c r="A26468" s="1" t="s">
        <v>546</v>
      </c>
      <c r="B26468" t="s">
        <v>553</v>
      </c>
      <c r="C26468">
        <v>56.220964000000002</v>
      </c>
      <c r="D26468">
        <v>122.31605999999999</v>
      </c>
    </row>
    <row r="26469" spans="1:4" x14ac:dyDescent="0.3">
      <c r="A26469" s="1" t="s">
        <v>546</v>
      </c>
      <c r="B26469" t="s">
        <v>553</v>
      </c>
      <c r="C26469">
        <v>55.462814000000002</v>
      </c>
      <c r="D26469">
        <v>122.40036000000001</v>
      </c>
    </row>
    <row r="26470" spans="1:4" x14ac:dyDescent="0.3">
      <c r="A26470" s="1" t="s">
        <v>546</v>
      </c>
      <c r="B26470" t="s">
        <v>553</v>
      </c>
      <c r="C26470">
        <v>54.704664000000001</v>
      </c>
      <c r="D26470">
        <v>122.54782</v>
      </c>
    </row>
    <row r="26471" spans="1:4" x14ac:dyDescent="0.3">
      <c r="A26471" s="1" t="s">
        <v>546</v>
      </c>
      <c r="B26471" t="s">
        <v>553</v>
      </c>
      <c r="C26471">
        <v>53.820154000000002</v>
      </c>
      <c r="D26471">
        <v>122.65307</v>
      </c>
    </row>
    <row r="26472" spans="1:4" x14ac:dyDescent="0.3">
      <c r="A26472" s="1" t="s">
        <v>546</v>
      </c>
      <c r="B26472" t="s">
        <v>553</v>
      </c>
      <c r="C26472">
        <v>53.314714000000002</v>
      </c>
      <c r="D26472">
        <v>122.77943</v>
      </c>
    </row>
    <row r="26473" spans="1:4" x14ac:dyDescent="0.3">
      <c r="A26473" s="1" t="s">
        <v>546</v>
      </c>
      <c r="B26473" t="s">
        <v>553</v>
      </c>
      <c r="C26473">
        <v>52.809283999999998</v>
      </c>
      <c r="D26473">
        <v>122.92689</v>
      </c>
    </row>
    <row r="26474" spans="1:4" x14ac:dyDescent="0.3">
      <c r="A26474" s="1" t="s">
        <v>546</v>
      </c>
      <c r="B26474" t="s">
        <v>553</v>
      </c>
      <c r="C26474">
        <v>52.303843999999998</v>
      </c>
      <c r="D26474">
        <v>123.11642999999999</v>
      </c>
    </row>
    <row r="26475" spans="1:4" x14ac:dyDescent="0.3">
      <c r="A26475" s="1" t="s">
        <v>546</v>
      </c>
      <c r="B26475" t="s">
        <v>553</v>
      </c>
      <c r="C26475">
        <v>51.924773999999999</v>
      </c>
      <c r="D26475">
        <v>123.17963</v>
      </c>
    </row>
    <row r="26476" spans="1:4" x14ac:dyDescent="0.3">
      <c r="A26476" s="1" t="s">
        <v>546</v>
      </c>
      <c r="B26476" t="s">
        <v>553</v>
      </c>
      <c r="C26476">
        <v>51.545693999999997</v>
      </c>
      <c r="D26476">
        <v>123.30598999999999</v>
      </c>
    </row>
    <row r="26477" spans="1:4" x14ac:dyDescent="0.3">
      <c r="A26477" s="1" t="s">
        <v>546</v>
      </c>
      <c r="B26477" t="s">
        <v>553</v>
      </c>
      <c r="C26477">
        <v>51.040264000000001</v>
      </c>
      <c r="D26477">
        <v>123.45332000000001</v>
      </c>
    </row>
    <row r="26478" spans="1:4" x14ac:dyDescent="0.3">
      <c r="A26478" s="1" t="s">
        <v>546</v>
      </c>
      <c r="B26478" t="s">
        <v>553</v>
      </c>
      <c r="C26478">
        <v>50.029394000000003</v>
      </c>
      <c r="D26478">
        <v>123.64286</v>
      </c>
    </row>
    <row r="26479" spans="1:4" x14ac:dyDescent="0.3">
      <c r="A26479" s="1" t="s">
        <v>546</v>
      </c>
      <c r="B26479" t="s">
        <v>553</v>
      </c>
      <c r="C26479">
        <v>49.397604000000001</v>
      </c>
      <c r="D26479">
        <v>123.70605999999999</v>
      </c>
    </row>
    <row r="26480" spans="1:4" x14ac:dyDescent="0.3">
      <c r="A26480" s="1" t="s">
        <v>546</v>
      </c>
      <c r="B26480" t="s">
        <v>553</v>
      </c>
      <c r="C26480">
        <v>49.018523999999999</v>
      </c>
      <c r="D26480">
        <v>123.790359999999</v>
      </c>
    </row>
    <row r="26481" spans="1:4" x14ac:dyDescent="0.3">
      <c r="A26481" s="1" t="s">
        <v>546</v>
      </c>
      <c r="B26481" t="s">
        <v>553</v>
      </c>
      <c r="C26481">
        <v>48.134014000000001</v>
      </c>
      <c r="D26481">
        <v>123.95878999999999</v>
      </c>
    </row>
    <row r="26482" spans="1:4" x14ac:dyDescent="0.3">
      <c r="A26482" s="1" t="s">
        <v>546</v>
      </c>
      <c r="B26482" t="s">
        <v>553</v>
      </c>
      <c r="C26482">
        <v>45.985923999999997</v>
      </c>
      <c r="D26482">
        <v>124.29579</v>
      </c>
    </row>
    <row r="26483" spans="1:4" x14ac:dyDescent="0.3">
      <c r="A26483" s="1" t="s">
        <v>546</v>
      </c>
      <c r="B26483" t="s">
        <v>554</v>
      </c>
      <c r="C26483">
        <v>140.37456</v>
      </c>
      <c r="D26483">
        <v>117.09278999999999</v>
      </c>
    </row>
    <row r="26484" spans="1:4" x14ac:dyDescent="0.3">
      <c r="A26484" s="1" t="s">
        <v>546</v>
      </c>
      <c r="B26484" t="s">
        <v>554</v>
      </c>
      <c r="C26484">
        <v>139.49005</v>
      </c>
      <c r="D26484">
        <v>117.09278999999999</v>
      </c>
    </row>
    <row r="26485" spans="1:4" x14ac:dyDescent="0.3">
      <c r="A26485" s="1" t="s">
        <v>546</v>
      </c>
      <c r="B26485" t="s">
        <v>554</v>
      </c>
      <c r="C26485">
        <v>138.85826</v>
      </c>
      <c r="D26485">
        <v>117.24024999999899</v>
      </c>
    </row>
    <row r="26486" spans="1:4" x14ac:dyDescent="0.3">
      <c r="A26486" s="1" t="s">
        <v>546</v>
      </c>
      <c r="B26486" t="s">
        <v>554</v>
      </c>
      <c r="C26486">
        <v>136.07837000000001</v>
      </c>
      <c r="D26486">
        <v>117.345509999999</v>
      </c>
    </row>
    <row r="26487" spans="1:4" x14ac:dyDescent="0.3">
      <c r="A26487" s="1" t="s">
        <v>546</v>
      </c>
      <c r="B26487" t="s">
        <v>554</v>
      </c>
      <c r="C26487">
        <v>135.19386</v>
      </c>
      <c r="D26487">
        <v>117.598219999999</v>
      </c>
    </row>
    <row r="26488" spans="1:4" x14ac:dyDescent="0.3">
      <c r="A26488" s="1" t="s">
        <v>546</v>
      </c>
      <c r="B26488" t="s">
        <v>554</v>
      </c>
      <c r="C26488">
        <v>132.79304999999999</v>
      </c>
      <c r="D26488">
        <v>117.598219999999</v>
      </c>
    </row>
    <row r="26489" spans="1:4" x14ac:dyDescent="0.3">
      <c r="A26489" s="1" t="s">
        <v>546</v>
      </c>
      <c r="B26489" t="s">
        <v>554</v>
      </c>
      <c r="C26489">
        <v>132.28761</v>
      </c>
      <c r="D26489">
        <v>117.661419999999</v>
      </c>
    </row>
    <row r="26490" spans="1:4" x14ac:dyDescent="0.3">
      <c r="A26490" s="1" t="s">
        <v>546</v>
      </c>
      <c r="B26490" t="s">
        <v>554</v>
      </c>
      <c r="C26490">
        <v>131.65582000000001</v>
      </c>
      <c r="D26490">
        <v>117.85095999999901</v>
      </c>
    </row>
    <row r="26491" spans="1:4" x14ac:dyDescent="0.3">
      <c r="A26491" s="1" t="s">
        <v>546</v>
      </c>
      <c r="B26491" t="s">
        <v>554</v>
      </c>
      <c r="C26491">
        <v>130.51859999999999</v>
      </c>
      <c r="D26491">
        <v>117.893059999999</v>
      </c>
    </row>
    <row r="26492" spans="1:4" x14ac:dyDescent="0.3">
      <c r="A26492" s="1" t="s">
        <v>546</v>
      </c>
      <c r="B26492" t="s">
        <v>554</v>
      </c>
      <c r="C26492">
        <v>129.88679999999999</v>
      </c>
      <c r="D26492">
        <v>118.10369999999899</v>
      </c>
    </row>
    <row r="26493" spans="1:4" x14ac:dyDescent="0.3">
      <c r="A26493" s="1" t="s">
        <v>546</v>
      </c>
      <c r="B26493" t="s">
        <v>554</v>
      </c>
      <c r="C26493">
        <v>128.62322</v>
      </c>
      <c r="D26493">
        <v>118.145799999999</v>
      </c>
    </row>
    <row r="26494" spans="1:4" x14ac:dyDescent="0.3">
      <c r="A26494" s="1" t="s">
        <v>546</v>
      </c>
      <c r="B26494" t="s">
        <v>554</v>
      </c>
      <c r="C26494">
        <v>127.99142999999999</v>
      </c>
      <c r="D26494">
        <v>118.314359999999</v>
      </c>
    </row>
    <row r="26495" spans="1:4" x14ac:dyDescent="0.3">
      <c r="A26495" s="1" t="s">
        <v>546</v>
      </c>
      <c r="B26495" t="s">
        <v>554</v>
      </c>
      <c r="C26495">
        <v>126.60148</v>
      </c>
      <c r="D26495">
        <v>118.356459999999</v>
      </c>
    </row>
    <row r="26496" spans="1:4" x14ac:dyDescent="0.3">
      <c r="A26496" s="1" t="s">
        <v>546</v>
      </c>
      <c r="B26496" t="s">
        <v>554</v>
      </c>
      <c r="C26496">
        <v>125.71697</v>
      </c>
      <c r="D26496">
        <v>118.609169999999</v>
      </c>
    </row>
    <row r="26497" spans="1:4" x14ac:dyDescent="0.3">
      <c r="A26497" s="1" t="s">
        <v>546</v>
      </c>
      <c r="B26497" t="s">
        <v>554</v>
      </c>
      <c r="C26497">
        <v>122.81073000000001</v>
      </c>
      <c r="D26497">
        <v>118.651269999999</v>
      </c>
    </row>
    <row r="26498" spans="1:4" x14ac:dyDescent="0.3">
      <c r="A26498" s="1" t="s">
        <v>546</v>
      </c>
      <c r="B26498" t="s">
        <v>554</v>
      </c>
      <c r="C26498">
        <v>122.17892999999999</v>
      </c>
      <c r="D26498">
        <v>118.756649999999</v>
      </c>
    </row>
    <row r="26499" spans="1:4" x14ac:dyDescent="0.3">
      <c r="A26499" s="1" t="s">
        <v>546</v>
      </c>
      <c r="B26499" t="s">
        <v>554</v>
      </c>
      <c r="C26499">
        <v>119.77812</v>
      </c>
      <c r="D26499">
        <v>118.861909999999</v>
      </c>
    </row>
    <row r="26500" spans="1:4" x14ac:dyDescent="0.3">
      <c r="A26500" s="1" t="s">
        <v>546</v>
      </c>
      <c r="B26500" t="s">
        <v>554</v>
      </c>
      <c r="C26500">
        <v>114.9765</v>
      </c>
      <c r="D26500">
        <v>119.367339999999</v>
      </c>
    </row>
    <row r="26501" spans="1:4" x14ac:dyDescent="0.3">
      <c r="A26501" s="1" t="s">
        <v>546</v>
      </c>
      <c r="B26501" t="s">
        <v>554</v>
      </c>
      <c r="C26501">
        <v>113.4602</v>
      </c>
      <c r="D26501">
        <v>119.620059999999</v>
      </c>
    </row>
    <row r="26502" spans="1:4" x14ac:dyDescent="0.3">
      <c r="A26502" s="1" t="s">
        <v>546</v>
      </c>
      <c r="B26502" t="s">
        <v>554</v>
      </c>
      <c r="C26502">
        <v>112.70205</v>
      </c>
      <c r="D26502">
        <v>119.620059999999</v>
      </c>
    </row>
    <row r="26503" spans="1:4" x14ac:dyDescent="0.3">
      <c r="A26503" s="1" t="s">
        <v>546</v>
      </c>
      <c r="B26503" t="s">
        <v>554</v>
      </c>
      <c r="C26503">
        <v>111.43846000000001</v>
      </c>
      <c r="D26503">
        <v>119.788499999999</v>
      </c>
    </row>
    <row r="26504" spans="1:4" x14ac:dyDescent="0.3">
      <c r="A26504" s="1" t="s">
        <v>546</v>
      </c>
      <c r="B26504" t="s">
        <v>554</v>
      </c>
      <c r="C26504">
        <v>110.55395</v>
      </c>
      <c r="D26504">
        <v>119.872799999999</v>
      </c>
    </row>
    <row r="26505" spans="1:4" x14ac:dyDescent="0.3">
      <c r="A26505" s="1" t="s">
        <v>546</v>
      </c>
      <c r="B26505" t="s">
        <v>554</v>
      </c>
      <c r="C26505">
        <v>108.91128999999999</v>
      </c>
      <c r="D26505">
        <v>120.10440999999901</v>
      </c>
    </row>
    <row r="26506" spans="1:4" x14ac:dyDescent="0.3">
      <c r="A26506" s="1" t="s">
        <v>546</v>
      </c>
      <c r="B26506" t="s">
        <v>554</v>
      </c>
      <c r="C26506">
        <v>108.2795</v>
      </c>
      <c r="D26506">
        <v>120.125509999999</v>
      </c>
    </row>
    <row r="26507" spans="1:4" x14ac:dyDescent="0.3">
      <c r="A26507" s="1" t="s">
        <v>546</v>
      </c>
      <c r="B26507" t="s">
        <v>554</v>
      </c>
      <c r="C26507">
        <v>107.64771</v>
      </c>
      <c r="D26507">
        <v>120.125509999999</v>
      </c>
    </row>
    <row r="26508" spans="1:4" x14ac:dyDescent="0.3">
      <c r="A26508" s="1" t="s">
        <v>546</v>
      </c>
      <c r="B26508" t="s">
        <v>554</v>
      </c>
      <c r="C26508">
        <v>105.75233</v>
      </c>
      <c r="D26508">
        <v>120.125509999999</v>
      </c>
    </row>
    <row r="26509" spans="1:4" x14ac:dyDescent="0.3">
      <c r="A26509" s="1" t="s">
        <v>546</v>
      </c>
      <c r="B26509" t="s">
        <v>554</v>
      </c>
      <c r="C26509">
        <v>104.99418</v>
      </c>
      <c r="D26509">
        <v>120.25187</v>
      </c>
    </row>
    <row r="26510" spans="1:4" x14ac:dyDescent="0.3">
      <c r="A26510" s="1" t="s">
        <v>546</v>
      </c>
      <c r="B26510" t="s">
        <v>554</v>
      </c>
      <c r="C26510">
        <v>104.10966999999999</v>
      </c>
      <c r="D26510">
        <v>120.37823</v>
      </c>
    </row>
    <row r="26511" spans="1:4" x14ac:dyDescent="0.3">
      <c r="A26511" s="1" t="s">
        <v>546</v>
      </c>
      <c r="B26511" t="s">
        <v>554</v>
      </c>
      <c r="C26511">
        <v>103.730589999999</v>
      </c>
      <c r="D26511">
        <v>120.37823</v>
      </c>
    </row>
    <row r="26512" spans="1:4" x14ac:dyDescent="0.3">
      <c r="A26512" s="1" t="s">
        <v>546</v>
      </c>
      <c r="B26512" t="s">
        <v>554</v>
      </c>
      <c r="C26512">
        <v>103.0988</v>
      </c>
      <c r="D26512">
        <v>120.50458999999999</v>
      </c>
    </row>
    <row r="26513" spans="1:4" x14ac:dyDescent="0.3">
      <c r="A26513" s="1" t="s">
        <v>546</v>
      </c>
      <c r="B26513" t="s">
        <v>554</v>
      </c>
      <c r="C26513">
        <v>100.9507</v>
      </c>
      <c r="D26513">
        <v>120.54669</v>
      </c>
    </row>
    <row r="26514" spans="1:4" x14ac:dyDescent="0.3">
      <c r="A26514" s="1" t="s">
        <v>546</v>
      </c>
      <c r="B26514" t="s">
        <v>554</v>
      </c>
      <c r="C26514">
        <v>100.31891</v>
      </c>
      <c r="D26514">
        <v>120.63099</v>
      </c>
    </row>
    <row r="26515" spans="1:4" x14ac:dyDescent="0.3">
      <c r="A26515" s="1" t="s">
        <v>546</v>
      </c>
      <c r="B26515" t="s">
        <v>554</v>
      </c>
      <c r="C26515">
        <v>99.560760999999999</v>
      </c>
      <c r="D26515">
        <v>120.75735</v>
      </c>
    </row>
    <row r="26516" spans="1:4" x14ac:dyDescent="0.3">
      <c r="A26516" s="1" t="s">
        <v>546</v>
      </c>
      <c r="B26516" t="s">
        <v>554</v>
      </c>
      <c r="C26516">
        <v>97.918099999999995</v>
      </c>
      <c r="D26516">
        <v>120.84165</v>
      </c>
    </row>
    <row r="26517" spans="1:4" x14ac:dyDescent="0.3">
      <c r="A26517" s="1" t="s">
        <v>546</v>
      </c>
      <c r="B26517" t="s">
        <v>554</v>
      </c>
      <c r="C26517">
        <v>97.286306999999994</v>
      </c>
      <c r="D26517">
        <v>120.88375000000001</v>
      </c>
    </row>
    <row r="26518" spans="1:4" x14ac:dyDescent="0.3">
      <c r="A26518" s="1" t="s">
        <v>546</v>
      </c>
      <c r="B26518" t="s">
        <v>554</v>
      </c>
      <c r="C26518">
        <v>95.643646999999902</v>
      </c>
      <c r="D26518">
        <v>120.88375000000001</v>
      </c>
    </row>
    <row r="26519" spans="1:4" x14ac:dyDescent="0.3">
      <c r="A26519" s="1" t="s">
        <v>546</v>
      </c>
      <c r="B26519" t="s">
        <v>554</v>
      </c>
      <c r="C26519">
        <v>95.0118539999999</v>
      </c>
      <c r="D26519">
        <v>120.989</v>
      </c>
    </row>
    <row r="26520" spans="1:4" x14ac:dyDescent="0.3">
      <c r="A26520" s="1" t="s">
        <v>546</v>
      </c>
      <c r="B26520" t="s">
        <v>554</v>
      </c>
      <c r="C26520">
        <v>93.495551999999904</v>
      </c>
      <c r="D26520">
        <v>121.13646</v>
      </c>
    </row>
    <row r="26521" spans="1:4" x14ac:dyDescent="0.3">
      <c r="A26521" s="1" t="s">
        <v>546</v>
      </c>
      <c r="B26521" t="s">
        <v>554</v>
      </c>
      <c r="C26521">
        <v>92.737401999999904</v>
      </c>
      <c r="D26521">
        <v>121.13646</v>
      </c>
    </row>
    <row r="26522" spans="1:4" x14ac:dyDescent="0.3">
      <c r="A26522" s="1" t="s">
        <v>546</v>
      </c>
      <c r="B26522" t="s">
        <v>554</v>
      </c>
      <c r="C26522">
        <v>91.726531999999906</v>
      </c>
      <c r="D26522">
        <v>121.13646</v>
      </c>
    </row>
    <row r="26523" spans="1:4" x14ac:dyDescent="0.3">
      <c r="A26523" s="1" t="s">
        <v>546</v>
      </c>
      <c r="B26523" t="s">
        <v>554</v>
      </c>
      <c r="C26523">
        <v>91.094741999999997</v>
      </c>
      <c r="D26523">
        <v>121.26282</v>
      </c>
    </row>
    <row r="26524" spans="1:4" x14ac:dyDescent="0.3">
      <c r="A26524" s="1" t="s">
        <v>546</v>
      </c>
      <c r="B26524" t="s">
        <v>554</v>
      </c>
      <c r="C26524">
        <v>90.083872</v>
      </c>
      <c r="D26524">
        <v>121.43125999999999</v>
      </c>
    </row>
    <row r="26525" spans="1:4" x14ac:dyDescent="0.3">
      <c r="A26525" s="1" t="s">
        <v>546</v>
      </c>
      <c r="B26525" t="s">
        <v>554</v>
      </c>
      <c r="C26525">
        <v>89.199361999999994</v>
      </c>
      <c r="D26525">
        <v>121.85254</v>
      </c>
    </row>
    <row r="26526" spans="1:4" x14ac:dyDescent="0.3">
      <c r="A26526" s="1" t="s">
        <v>546</v>
      </c>
      <c r="B26526" t="s">
        <v>554</v>
      </c>
      <c r="C26526">
        <v>88.314851999999902</v>
      </c>
      <c r="D26526">
        <v>121.89464</v>
      </c>
    </row>
    <row r="26527" spans="1:4" x14ac:dyDescent="0.3">
      <c r="A26527" s="1" t="s">
        <v>546</v>
      </c>
      <c r="B26527" t="s">
        <v>554</v>
      </c>
      <c r="C26527">
        <v>87.935781999999904</v>
      </c>
      <c r="D26527">
        <v>121.89464</v>
      </c>
    </row>
    <row r="26528" spans="1:4" x14ac:dyDescent="0.3">
      <c r="A26528" s="1" t="s">
        <v>546</v>
      </c>
      <c r="B26528" t="s">
        <v>554</v>
      </c>
      <c r="C26528">
        <v>87.1776219999999</v>
      </c>
      <c r="D26528">
        <v>122.021</v>
      </c>
    </row>
    <row r="26529" spans="1:4" x14ac:dyDescent="0.3">
      <c r="A26529" s="1" t="s">
        <v>546</v>
      </c>
      <c r="B26529" t="s">
        <v>554</v>
      </c>
      <c r="C26529">
        <v>86.419471999999899</v>
      </c>
      <c r="D26529">
        <v>122.16846</v>
      </c>
    </row>
    <row r="26530" spans="1:4" x14ac:dyDescent="0.3">
      <c r="A26530" s="1" t="s">
        <v>546</v>
      </c>
      <c r="B26530" t="s">
        <v>554</v>
      </c>
      <c r="C26530">
        <v>85.787681999999904</v>
      </c>
      <c r="D26530">
        <v>122.3158</v>
      </c>
    </row>
    <row r="26531" spans="1:4" x14ac:dyDescent="0.3">
      <c r="A26531" s="1" t="s">
        <v>546</v>
      </c>
      <c r="B26531" t="s">
        <v>554</v>
      </c>
      <c r="C26531">
        <v>85.2822519999999</v>
      </c>
      <c r="D26531">
        <v>122.44216</v>
      </c>
    </row>
    <row r="26532" spans="1:4" x14ac:dyDescent="0.3">
      <c r="A26532" s="1" t="s">
        <v>546</v>
      </c>
      <c r="B26532" t="s">
        <v>554</v>
      </c>
      <c r="C26532">
        <v>83.260511999999906</v>
      </c>
      <c r="D26532">
        <v>123.43205</v>
      </c>
    </row>
    <row r="26533" spans="1:4" x14ac:dyDescent="0.3">
      <c r="A26533" s="1" t="s">
        <v>546</v>
      </c>
      <c r="B26533" t="s">
        <v>554</v>
      </c>
      <c r="C26533">
        <v>82.797151999999997</v>
      </c>
      <c r="D26533">
        <v>124.04273999999999</v>
      </c>
    </row>
    <row r="26534" spans="1:4" x14ac:dyDescent="0.3">
      <c r="A26534" s="1" t="s">
        <v>546</v>
      </c>
      <c r="B26534" t="s">
        <v>554</v>
      </c>
      <c r="C26534">
        <v>82.523461999999995</v>
      </c>
      <c r="D26534">
        <v>124.42180999999999</v>
      </c>
    </row>
    <row r="26535" spans="1:4" x14ac:dyDescent="0.3">
      <c r="A26535" s="1" t="s">
        <v>546</v>
      </c>
      <c r="B26535" t="s">
        <v>554</v>
      </c>
      <c r="C26535">
        <v>81.996932000000001</v>
      </c>
      <c r="D26535">
        <v>124.86407</v>
      </c>
    </row>
    <row r="26536" spans="1:4" x14ac:dyDescent="0.3">
      <c r="A26536" s="1" t="s">
        <v>546</v>
      </c>
      <c r="B26536" t="s">
        <v>554</v>
      </c>
      <c r="C26536">
        <v>80.606982000000002</v>
      </c>
      <c r="D26536">
        <v>125.49585999999999</v>
      </c>
    </row>
    <row r="26537" spans="1:4" x14ac:dyDescent="0.3">
      <c r="A26537" s="1" t="s">
        <v>546</v>
      </c>
      <c r="B26537" t="s">
        <v>554</v>
      </c>
      <c r="C26537">
        <v>78.837962000000005</v>
      </c>
      <c r="D26537">
        <v>126.61199000000001</v>
      </c>
    </row>
    <row r="26538" spans="1:4" x14ac:dyDescent="0.3">
      <c r="A26538" s="1" t="s">
        <v>546</v>
      </c>
      <c r="B26538" t="s">
        <v>554</v>
      </c>
      <c r="C26538">
        <v>76.942592000000005</v>
      </c>
      <c r="D26538">
        <v>127.39124</v>
      </c>
    </row>
    <row r="26539" spans="1:4" x14ac:dyDescent="0.3">
      <c r="A26539" s="1" t="s">
        <v>546</v>
      </c>
      <c r="B26539" t="s">
        <v>554</v>
      </c>
      <c r="C26539">
        <v>75.805362000000002</v>
      </c>
      <c r="D26539">
        <v>127.98095000000001</v>
      </c>
    </row>
    <row r="26540" spans="1:4" x14ac:dyDescent="0.3">
      <c r="A26540" s="1" t="s">
        <v>546</v>
      </c>
      <c r="B26540" t="s">
        <v>554</v>
      </c>
      <c r="C26540">
        <v>74.415422000000007</v>
      </c>
      <c r="D26540">
        <v>128.80228</v>
      </c>
    </row>
    <row r="26541" spans="1:4" x14ac:dyDescent="0.3">
      <c r="A26541" s="1" t="s">
        <v>546</v>
      </c>
      <c r="B26541" t="s">
        <v>554</v>
      </c>
      <c r="C26541">
        <v>73.783621999999994</v>
      </c>
      <c r="D26541">
        <v>129.0128</v>
      </c>
    </row>
    <row r="26542" spans="1:4" x14ac:dyDescent="0.3">
      <c r="A26542" s="1" t="s">
        <v>546</v>
      </c>
      <c r="B26542" t="s">
        <v>554</v>
      </c>
      <c r="C26542">
        <v>73.278192000000004</v>
      </c>
      <c r="D26542">
        <v>129.09710000000001</v>
      </c>
    </row>
    <row r="26543" spans="1:4" x14ac:dyDescent="0.3">
      <c r="A26543" s="1" t="s">
        <v>546</v>
      </c>
      <c r="B26543" t="s">
        <v>554</v>
      </c>
      <c r="C26543">
        <v>72.772751999999997</v>
      </c>
      <c r="D26543">
        <v>129.24456000000001</v>
      </c>
    </row>
    <row r="26544" spans="1:4" x14ac:dyDescent="0.3">
      <c r="A26544" s="1" t="s">
        <v>546</v>
      </c>
      <c r="B26544" t="s">
        <v>554</v>
      </c>
      <c r="C26544">
        <v>72.140962000000002</v>
      </c>
      <c r="D26544">
        <v>129.34981999999999</v>
      </c>
    </row>
    <row r="26545" spans="1:4" x14ac:dyDescent="0.3">
      <c r="A26545" s="1" t="s">
        <v>546</v>
      </c>
      <c r="B26545" t="s">
        <v>554</v>
      </c>
      <c r="C26545">
        <v>71.509172000000007</v>
      </c>
      <c r="D26545">
        <v>129.47617</v>
      </c>
    </row>
    <row r="26546" spans="1:4" x14ac:dyDescent="0.3">
      <c r="A26546" s="1" t="s">
        <v>546</v>
      </c>
      <c r="B26546" t="s">
        <v>554</v>
      </c>
      <c r="C26546">
        <v>70.498301999999995</v>
      </c>
      <c r="D26546">
        <v>129.62362999999999</v>
      </c>
    </row>
    <row r="26547" spans="1:4" x14ac:dyDescent="0.3">
      <c r="A26547" s="1" t="s">
        <v>546</v>
      </c>
      <c r="B26547" t="s">
        <v>554</v>
      </c>
      <c r="C26547">
        <v>69.740151999999995</v>
      </c>
      <c r="D26547">
        <v>129.81317000000001</v>
      </c>
    </row>
    <row r="26548" spans="1:4" x14ac:dyDescent="0.3">
      <c r="A26548" s="1" t="s">
        <v>546</v>
      </c>
      <c r="B26548" t="s">
        <v>554</v>
      </c>
      <c r="C26548">
        <v>68.476572000000004</v>
      </c>
      <c r="D26548">
        <v>129.85526999999999</v>
      </c>
    </row>
    <row r="26549" spans="1:4" x14ac:dyDescent="0.3">
      <c r="A26549" s="1" t="s">
        <v>546</v>
      </c>
      <c r="B26549" t="s">
        <v>554</v>
      </c>
      <c r="C26549">
        <v>67.718412000000001</v>
      </c>
      <c r="D26549">
        <v>130.00273000000001</v>
      </c>
    </row>
    <row r="26550" spans="1:4" x14ac:dyDescent="0.3">
      <c r="A26550" s="1" t="s">
        <v>546</v>
      </c>
      <c r="B26550" t="s">
        <v>554</v>
      </c>
      <c r="C26550">
        <v>67.086622000000006</v>
      </c>
      <c r="D26550">
        <v>130.12908999999999</v>
      </c>
    </row>
    <row r="26551" spans="1:4" x14ac:dyDescent="0.3">
      <c r="A26551" s="1" t="s">
        <v>546</v>
      </c>
      <c r="B26551" t="s">
        <v>554</v>
      </c>
      <c r="C26551">
        <v>66.328472000000005</v>
      </c>
      <c r="D26551">
        <v>130.27642</v>
      </c>
    </row>
    <row r="26552" spans="1:4" x14ac:dyDescent="0.3">
      <c r="A26552" s="1" t="s">
        <v>546</v>
      </c>
      <c r="B26552" t="s">
        <v>554</v>
      </c>
      <c r="C26552">
        <v>65.570322000000004</v>
      </c>
      <c r="D26552">
        <v>130.36071999999999</v>
      </c>
    </row>
    <row r="26553" spans="1:4" x14ac:dyDescent="0.3">
      <c r="A26553" s="1" t="s">
        <v>546</v>
      </c>
      <c r="B26553" t="s">
        <v>554</v>
      </c>
      <c r="C26553">
        <v>64.812172000000004</v>
      </c>
      <c r="D26553">
        <v>130.50818000000001</v>
      </c>
    </row>
    <row r="26554" spans="1:4" x14ac:dyDescent="0.3">
      <c r="A26554" s="1" t="s">
        <v>546</v>
      </c>
      <c r="B26554" t="s">
        <v>554</v>
      </c>
      <c r="C26554">
        <v>64.306731999999997</v>
      </c>
      <c r="D26554">
        <v>130.65552</v>
      </c>
    </row>
    <row r="26555" spans="1:4" x14ac:dyDescent="0.3">
      <c r="A26555" s="1" t="s">
        <v>546</v>
      </c>
      <c r="B26555" t="s">
        <v>554</v>
      </c>
      <c r="C26555">
        <v>63.927661999999998</v>
      </c>
      <c r="D26555">
        <v>130.73982000000001</v>
      </c>
    </row>
    <row r="26556" spans="1:4" x14ac:dyDescent="0.3">
      <c r="A26556" s="1" t="s">
        <v>546</v>
      </c>
      <c r="B26556" t="s">
        <v>554</v>
      </c>
      <c r="C26556">
        <v>63.169511999999997</v>
      </c>
      <c r="D26556">
        <v>130.86618000000001</v>
      </c>
    </row>
    <row r="26557" spans="1:4" x14ac:dyDescent="0.3">
      <c r="A26557" s="1" t="s">
        <v>546</v>
      </c>
      <c r="B26557" t="s">
        <v>554</v>
      </c>
      <c r="C26557">
        <v>62.664071999999997</v>
      </c>
      <c r="D26557">
        <v>130.86618000000001</v>
      </c>
    </row>
    <row r="26558" spans="1:4" x14ac:dyDescent="0.3">
      <c r="A26558" s="1" t="s">
        <v>546</v>
      </c>
      <c r="B26558" t="s">
        <v>554</v>
      </c>
      <c r="C26558">
        <v>61.779561999999999</v>
      </c>
      <c r="D26558">
        <v>131.03460999999999</v>
      </c>
    </row>
    <row r="26559" spans="1:4" x14ac:dyDescent="0.3">
      <c r="A26559" s="1" t="s">
        <v>546</v>
      </c>
      <c r="B26559" t="s">
        <v>554</v>
      </c>
      <c r="C26559">
        <v>61.021411999999998</v>
      </c>
      <c r="D26559">
        <v>131.11891</v>
      </c>
    </row>
    <row r="26560" spans="1:4" x14ac:dyDescent="0.3">
      <c r="A26560" s="1" t="s">
        <v>546</v>
      </c>
      <c r="B26560" t="s">
        <v>554</v>
      </c>
      <c r="C26560">
        <v>60.389622000000003</v>
      </c>
      <c r="D26560">
        <v>131.28735</v>
      </c>
    </row>
    <row r="26561" spans="1:4" x14ac:dyDescent="0.3">
      <c r="A26561" s="1" t="s">
        <v>546</v>
      </c>
      <c r="B26561" t="s">
        <v>554</v>
      </c>
      <c r="C26561">
        <v>59.884191999999999</v>
      </c>
      <c r="D26561">
        <v>131.39273</v>
      </c>
    </row>
    <row r="26562" spans="1:4" x14ac:dyDescent="0.3">
      <c r="A26562" s="1" t="s">
        <v>546</v>
      </c>
      <c r="B26562" t="s">
        <v>554</v>
      </c>
      <c r="C26562">
        <v>59.252392</v>
      </c>
      <c r="D26562">
        <v>131.58226999999999</v>
      </c>
    </row>
    <row r="26563" spans="1:4" x14ac:dyDescent="0.3">
      <c r="A26563" s="1" t="s">
        <v>546</v>
      </c>
      <c r="B26563" t="s">
        <v>554</v>
      </c>
      <c r="C26563">
        <v>58.620601999999998</v>
      </c>
      <c r="D26563">
        <v>131.62437</v>
      </c>
    </row>
    <row r="26564" spans="1:4" x14ac:dyDescent="0.3">
      <c r="A26564" s="1" t="s">
        <v>546</v>
      </c>
      <c r="B26564" t="s">
        <v>554</v>
      </c>
      <c r="C26564">
        <v>57.988812000000003</v>
      </c>
      <c r="D26564">
        <v>131.77182999999999</v>
      </c>
    </row>
    <row r="26565" spans="1:4" x14ac:dyDescent="0.3">
      <c r="A26565" s="1" t="s">
        <v>546</v>
      </c>
      <c r="B26565" t="s">
        <v>554</v>
      </c>
      <c r="C26565">
        <v>57.483381999999999</v>
      </c>
      <c r="D26565">
        <v>131.91916000000001</v>
      </c>
    </row>
    <row r="26566" spans="1:4" x14ac:dyDescent="0.3">
      <c r="A26566" s="1" t="s">
        <v>546</v>
      </c>
      <c r="B26566" t="s">
        <v>554</v>
      </c>
      <c r="C26566">
        <v>56.346151999999996</v>
      </c>
      <c r="D26566">
        <v>132.00345999999999</v>
      </c>
    </row>
    <row r="26567" spans="1:4" x14ac:dyDescent="0.3">
      <c r="A26567" s="1" t="s">
        <v>546</v>
      </c>
      <c r="B26567" t="s">
        <v>554</v>
      </c>
      <c r="C26567">
        <v>55.335281999999999</v>
      </c>
      <c r="D26567">
        <v>132.23508000000001</v>
      </c>
    </row>
    <row r="26568" spans="1:4" x14ac:dyDescent="0.3">
      <c r="A26568" s="1" t="s">
        <v>546</v>
      </c>
      <c r="B26568" t="s">
        <v>554</v>
      </c>
      <c r="C26568">
        <v>52.934472</v>
      </c>
      <c r="D26568">
        <v>132.50890000000001</v>
      </c>
    </row>
    <row r="26569" spans="1:4" x14ac:dyDescent="0.3">
      <c r="A26569" s="1" t="s">
        <v>546</v>
      </c>
      <c r="B26569" t="s">
        <v>555</v>
      </c>
      <c r="C26569">
        <v>63.439601000000003</v>
      </c>
      <c r="D26569">
        <v>158.05779000000001</v>
      </c>
    </row>
    <row r="26570" spans="1:4" x14ac:dyDescent="0.3">
      <c r="A26570" s="1" t="s">
        <v>546</v>
      </c>
      <c r="B26570" t="s">
        <v>555</v>
      </c>
      <c r="C26570">
        <v>65.840421000000006</v>
      </c>
      <c r="D26570">
        <v>157.63664</v>
      </c>
    </row>
    <row r="26571" spans="1:4" x14ac:dyDescent="0.3">
      <c r="A26571" s="1" t="s">
        <v>546</v>
      </c>
      <c r="B26571" t="s">
        <v>555</v>
      </c>
      <c r="C26571">
        <v>70.010250999999997</v>
      </c>
      <c r="D26571">
        <v>156.70992999999899</v>
      </c>
    </row>
    <row r="26572" spans="1:4" x14ac:dyDescent="0.3">
      <c r="A26572" s="1" t="s">
        <v>546</v>
      </c>
      <c r="B26572" t="s">
        <v>555</v>
      </c>
      <c r="C26572">
        <v>71.400191000000007</v>
      </c>
      <c r="D26572">
        <v>156.62572999999901</v>
      </c>
    </row>
    <row r="26573" spans="1:4" x14ac:dyDescent="0.3">
      <c r="A26573" s="1" t="s">
        <v>546</v>
      </c>
      <c r="B26573" t="s">
        <v>555</v>
      </c>
      <c r="C26573">
        <v>73.548281000000003</v>
      </c>
      <c r="D26573">
        <v>156.28873999999999</v>
      </c>
    </row>
    <row r="26574" spans="1:4" x14ac:dyDescent="0.3">
      <c r="A26574" s="1" t="s">
        <v>546</v>
      </c>
      <c r="B26574" t="s">
        <v>555</v>
      </c>
      <c r="C26574">
        <v>74.306441000000007</v>
      </c>
      <c r="D26574">
        <v>156.30983999999901</v>
      </c>
    </row>
    <row r="26575" spans="1:4" x14ac:dyDescent="0.3">
      <c r="A26575" s="1" t="s">
        <v>546</v>
      </c>
      <c r="B26575" t="s">
        <v>555</v>
      </c>
      <c r="C26575">
        <v>74.811870999999996</v>
      </c>
      <c r="D26575">
        <v>156.20444999999901</v>
      </c>
    </row>
    <row r="26576" spans="1:4" x14ac:dyDescent="0.3">
      <c r="A26576" s="1" t="s">
        <v>546</v>
      </c>
      <c r="B26576" t="s">
        <v>555</v>
      </c>
      <c r="C26576">
        <v>75.570020999999997</v>
      </c>
      <c r="D26576">
        <v>155.99393999999899</v>
      </c>
    </row>
    <row r="26577" spans="1:4" x14ac:dyDescent="0.3">
      <c r="A26577" s="1" t="s">
        <v>546</v>
      </c>
      <c r="B26577" t="s">
        <v>555</v>
      </c>
      <c r="C26577">
        <v>76.328170999999998</v>
      </c>
      <c r="D26577">
        <v>155.69901999999999</v>
      </c>
    </row>
    <row r="26578" spans="1:4" x14ac:dyDescent="0.3">
      <c r="A26578" s="1" t="s">
        <v>546</v>
      </c>
      <c r="B26578" t="s">
        <v>555</v>
      </c>
      <c r="C26578">
        <v>76.959961000000007</v>
      </c>
      <c r="D26578">
        <v>155.53057999999999</v>
      </c>
    </row>
    <row r="26579" spans="1:4" x14ac:dyDescent="0.3">
      <c r="A26579" s="1" t="s">
        <v>546</v>
      </c>
      <c r="B26579" t="s">
        <v>555</v>
      </c>
      <c r="C26579">
        <v>77.591761000000005</v>
      </c>
      <c r="D26579">
        <v>155.53057999999999</v>
      </c>
    </row>
    <row r="26580" spans="1:4" x14ac:dyDescent="0.3">
      <c r="A26580" s="1" t="s">
        <v>546</v>
      </c>
      <c r="B26580" t="s">
        <v>555</v>
      </c>
      <c r="C26580">
        <v>78.728981000000005</v>
      </c>
      <c r="D26580">
        <v>155.29897</v>
      </c>
    </row>
    <row r="26581" spans="1:4" x14ac:dyDescent="0.3">
      <c r="A26581" s="1" t="s">
        <v>546</v>
      </c>
      <c r="B26581" t="s">
        <v>555</v>
      </c>
      <c r="C26581">
        <v>79.234420999999998</v>
      </c>
      <c r="D26581">
        <v>155.19359</v>
      </c>
    </row>
    <row r="26582" spans="1:4" x14ac:dyDescent="0.3">
      <c r="A26582" s="1" t="s">
        <v>546</v>
      </c>
      <c r="B26582" t="s">
        <v>555</v>
      </c>
      <c r="C26582">
        <v>80.245290999999995</v>
      </c>
      <c r="D26582">
        <v>154.79353</v>
      </c>
    </row>
    <row r="26583" spans="1:4" x14ac:dyDescent="0.3">
      <c r="A26583" s="1" t="s">
        <v>546</v>
      </c>
      <c r="B26583" t="s">
        <v>555</v>
      </c>
      <c r="C26583">
        <v>80.877080999999905</v>
      </c>
      <c r="D26583">
        <v>154.73033000000001</v>
      </c>
    </row>
    <row r="26584" spans="1:4" x14ac:dyDescent="0.3">
      <c r="A26584" s="1" t="s">
        <v>546</v>
      </c>
      <c r="B26584" t="s">
        <v>555</v>
      </c>
      <c r="C26584">
        <v>81.382510999999994</v>
      </c>
      <c r="D26584">
        <v>154.51969</v>
      </c>
    </row>
    <row r="26585" spans="1:4" x14ac:dyDescent="0.3">
      <c r="A26585" s="1" t="s">
        <v>546</v>
      </c>
      <c r="B26585" t="s">
        <v>555</v>
      </c>
      <c r="C26585">
        <v>81.887950999999902</v>
      </c>
      <c r="D26585">
        <v>154.22488999999999</v>
      </c>
    </row>
    <row r="26586" spans="1:4" x14ac:dyDescent="0.3">
      <c r="A26586" s="1" t="s">
        <v>546</v>
      </c>
      <c r="B26586" t="s">
        <v>555</v>
      </c>
      <c r="C26586">
        <v>82.393380999999906</v>
      </c>
      <c r="D26586">
        <v>153.82470999999899</v>
      </c>
    </row>
    <row r="26587" spans="1:4" x14ac:dyDescent="0.3">
      <c r="A26587" s="1" t="s">
        <v>546</v>
      </c>
      <c r="B26587" t="s">
        <v>555</v>
      </c>
      <c r="C26587">
        <v>82.898810999999995</v>
      </c>
      <c r="D26587">
        <v>153.69835999999901</v>
      </c>
    </row>
    <row r="26588" spans="1:4" x14ac:dyDescent="0.3">
      <c r="A26588" s="1" t="s">
        <v>546</v>
      </c>
      <c r="B26588" t="s">
        <v>555</v>
      </c>
      <c r="C26588">
        <v>84.162400999999903</v>
      </c>
      <c r="D26588">
        <v>152.855919999999</v>
      </c>
    </row>
    <row r="26589" spans="1:4" x14ac:dyDescent="0.3">
      <c r="A26589" s="1" t="s">
        <v>546</v>
      </c>
      <c r="B26589" t="s">
        <v>555</v>
      </c>
      <c r="C26589">
        <v>84.541470999999902</v>
      </c>
      <c r="D26589">
        <v>152.62430999999901</v>
      </c>
    </row>
    <row r="26590" spans="1:4" x14ac:dyDescent="0.3">
      <c r="A26590" s="1" t="s">
        <v>546</v>
      </c>
      <c r="B26590" t="s">
        <v>555</v>
      </c>
      <c r="C26590">
        <v>85.046910999999895</v>
      </c>
      <c r="D26590">
        <v>152.39268999999999</v>
      </c>
    </row>
    <row r="26591" spans="1:4" x14ac:dyDescent="0.3">
      <c r="A26591" s="1" t="s">
        <v>546</v>
      </c>
      <c r="B26591" t="s">
        <v>555</v>
      </c>
      <c r="C26591">
        <v>85.425980999999894</v>
      </c>
      <c r="D26591">
        <v>152.26632999999899</v>
      </c>
    </row>
    <row r="26592" spans="1:4" x14ac:dyDescent="0.3">
      <c r="A26592" s="1" t="s">
        <v>546</v>
      </c>
      <c r="B26592" t="s">
        <v>555</v>
      </c>
      <c r="C26592">
        <v>85.931420999999901</v>
      </c>
      <c r="D26592">
        <v>152.182029999999</v>
      </c>
    </row>
    <row r="26593" spans="1:4" x14ac:dyDescent="0.3">
      <c r="A26593" s="1" t="s">
        <v>546</v>
      </c>
      <c r="B26593" t="s">
        <v>555</v>
      </c>
      <c r="C26593">
        <v>86.310490999999899</v>
      </c>
      <c r="D26593">
        <v>151.887239999999</v>
      </c>
    </row>
    <row r="26594" spans="1:4" x14ac:dyDescent="0.3">
      <c r="A26594" s="1" t="s">
        <v>546</v>
      </c>
      <c r="B26594" t="s">
        <v>555</v>
      </c>
      <c r="C26594">
        <v>87.321360999999897</v>
      </c>
      <c r="D26594">
        <v>151.297519999999</v>
      </c>
    </row>
    <row r="26595" spans="1:4" x14ac:dyDescent="0.3">
      <c r="A26595" s="1" t="s">
        <v>546</v>
      </c>
      <c r="B26595" t="s">
        <v>555</v>
      </c>
      <c r="C26595">
        <v>87.826800999999904</v>
      </c>
      <c r="D26595">
        <v>150.981629999999</v>
      </c>
    </row>
    <row r="26596" spans="1:4" x14ac:dyDescent="0.3">
      <c r="A26596" s="1" t="s">
        <v>546</v>
      </c>
      <c r="B26596" t="s">
        <v>555</v>
      </c>
      <c r="C26596">
        <v>88.332230999999894</v>
      </c>
      <c r="D26596">
        <v>150.60254999999901</v>
      </c>
    </row>
    <row r="26597" spans="1:4" x14ac:dyDescent="0.3">
      <c r="A26597" s="1" t="s">
        <v>546</v>
      </c>
      <c r="B26597" t="s">
        <v>555</v>
      </c>
      <c r="C26597">
        <v>89.216740999999899</v>
      </c>
      <c r="D26597">
        <v>150.076019999999</v>
      </c>
    </row>
    <row r="26598" spans="1:4" x14ac:dyDescent="0.3">
      <c r="A26598" s="1" t="s">
        <v>546</v>
      </c>
      <c r="B26598" t="s">
        <v>555</v>
      </c>
      <c r="C26598">
        <v>89.848530999999895</v>
      </c>
      <c r="D26598">
        <v>149.69693999999899</v>
      </c>
    </row>
    <row r="26599" spans="1:4" x14ac:dyDescent="0.3">
      <c r="A26599" s="1" t="s">
        <v>546</v>
      </c>
      <c r="B26599" t="s">
        <v>555</v>
      </c>
      <c r="C26599">
        <v>90.985760999999897</v>
      </c>
      <c r="D26599">
        <v>149.08624999999901</v>
      </c>
    </row>
    <row r="26600" spans="1:4" x14ac:dyDescent="0.3">
      <c r="A26600" s="1" t="s">
        <v>546</v>
      </c>
      <c r="B26600" t="s">
        <v>555</v>
      </c>
      <c r="C26600">
        <v>91.364830999999896</v>
      </c>
      <c r="D26600">
        <v>148.81242999999901</v>
      </c>
    </row>
    <row r="26601" spans="1:4" x14ac:dyDescent="0.3">
      <c r="A26601" s="1" t="s">
        <v>546</v>
      </c>
      <c r="B26601" t="s">
        <v>555</v>
      </c>
      <c r="C26601">
        <v>92.270450999999895</v>
      </c>
      <c r="D26601">
        <v>147.56994999999901</v>
      </c>
    </row>
    <row r="26602" spans="1:4" x14ac:dyDescent="0.3">
      <c r="A26602" s="1" t="s">
        <v>546</v>
      </c>
      <c r="B26602" t="s">
        <v>555</v>
      </c>
      <c r="C26602">
        <v>92.628420999999904</v>
      </c>
      <c r="D26602">
        <v>147.29612999999901</v>
      </c>
    </row>
    <row r="26603" spans="1:4" x14ac:dyDescent="0.3">
      <c r="A26603" s="1" t="s">
        <v>546</v>
      </c>
      <c r="B26603" t="s">
        <v>555</v>
      </c>
      <c r="C26603">
        <v>93.133850999999893</v>
      </c>
      <c r="D26603">
        <v>147.06450999999899</v>
      </c>
    </row>
    <row r="26604" spans="1:4" x14ac:dyDescent="0.3">
      <c r="A26604" s="1" t="s">
        <v>546</v>
      </c>
      <c r="B26604" t="s">
        <v>555</v>
      </c>
      <c r="C26604">
        <v>94.144721999999902</v>
      </c>
      <c r="D26604">
        <v>146.66433999999899</v>
      </c>
    </row>
    <row r="26605" spans="1:4" x14ac:dyDescent="0.3">
      <c r="A26605" s="1" t="s">
        <v>546</v>
      </c>
      <c r="B26605" t="s">
        <v>555</v>
      </c>
      <c r="C26605">
        <v>95.534665999999902</v>
      </c>
      <c r="D26605">
        <v>146.15889999999999</v>
      </c>
    </row>
    <row r="26606" spans="1:4" x14ac:dyDescent="0.3">
      <c r="A26606" s="1" t="s">
        <v>546</v>
      </c>
      <c r="B26606" t="s">
        <v>555</v>
      </c>
      <c r="C26606">
        <v>96.040099999999896</v>
      </c>
      <c r="D26606">
        <v>146.01156999999901</v>
      </c>
    </row>
    <row r="26607" spans="1:4" x14ac:dyDescent="0.3">
      <c r="A26607" s="1" t="s">
        <v>546</v>
      </c>
      <c r="B26607" t="s">
        <v>555</v>
      </c>
      <c r="C26607">
        <v>96.545533999999904</v>
      </c>
      <c r="D26607">
        <v>145.758849999999</v>
      </c>
    </row>
    <row r="26608" spans="1:4" x14ac:dyDescent="0.3">
      <c r="A26608" s="1" t="s">
        <v>546</v>
      </c>
      <c r="B26608" t="s">
        <v>555</v>
      </c>
      <c r="C26608">
        <v>98.314552999999904</v>
      </c>
      <c r="D26608">
        <v>144.768959999999</v>
      </c>
    </row>
    <row r="26609" spans="1:4" x14ac:dyDescent="0.3">
      <c r="A26609" s="1" t="s">
        <v>546</v>
      </c>
      <c r="B26609" t="s">
        <v>555</v>
      </c>
      <c r="C26609">
        <v>98.946344999999894</v>
      </c>
      <c r="D26609">
        <v>144.43208999999899</v>
      </c>
    </row>
    <row r="26610" spans="1:4" x14ac:dyDescent="0.3">
      <c r="A26610" s="1" t="s">
        <v>546</v>
      </c>
      <c r="B26610" t="s">
        <v>555</v>
      </c>
      <c r="C26610">
        <v>99.325420999999906</v>
      </c>
      <c r="D26610">
        <v>144.30572999999899</v>
      </c>
    </row>
    <row r="26611" spans="1:4" x14ac:dyDescent="0.3">
      <c r="A26611" s="1" t="s">
        <v>546</v>
      </c>
      <c r="B26611" t="s">
        <v>555</v>
      </c>
      <c r="C26611">
        <v>100.336289999999</v>
      </c>
      <c r="D26611">
        <v>144.17936999999901</v>
      </c>
    </row>
    <row r="26612" spans="1:4" x14ac:dyDescent="0.3">
      <c r="A26612" s="1" t="s">
        <v>546</v>
      </c>
      <c r="B26612" t="s">
        <v>555</v>
      </c>
      <c r="C26612">
        <v>102.610739999999</v>
      </c>
      <c r="D26612">
        <v>143.56854999999899</v>
      </c>
    </row>
    <row r="26613" spans="1:4" x14ac:dyDescent="0.3">
      <c r="A26613" s="1" t="s">
        <v>546</v>
      </c>
      <c r="B26613" t="s">
        <v>555</v>
      </c>
      <c r="C26613">
        <v>105.137909999999</v>
      </c>
      <c r="D26613">
        <v>143.252659999999</v>
      </c>
    </row>
    <row r="26614" spans="1:4" x14ac:dyDescent="0.3">
      <c r="A26614" s="1" t="s">
        <v>546</v>
      </c>
      <c r="B26614" t="s">
        <v>555</v>
      </c>
      <c r="C26614">
        <v>106.780569999999</v>
      </c>
      <c r="D26614">
        <v>142.91578999999899</v>
      </c>
    </row>
    <row r="26615" spans="1:4" x14ac:dyDescent="0.3">
      <c r="A26615" s="1" t="s">
        <v>546</v>
      </c>
      <c r="B26615" t="s">
        <v>555</v>
      </c>
      <c r="C26615">
        <v>107.412369999999</v>
      </c>
      <c r="D26615">
        <v>142.76831999999899</v>
      </c>
    </row>
    <row r="26616" spans="1:4" x14ac:dyDescent="0.3">
      <c r="A26616" s="1" t="s">
        <v>546</v>
      </c>
      <c r="B26616" t="s">
        <v>555</v>
      </c>
      <c r="C26616">
        <v>108.802309999999</v>
      </c>
      <c r="D26616">
        <v>142.55768999999901</v>
      </c>
    </row>
    <row r="26617" spans="1:4" x14ac:dyDescent="0.3">
      <c r="A26617" s="1" t="s">
        <v>546</v>
      </c>
      <c r="B26617" t="s">
        <v>555</v>
      </c>
      <c r="C26617">
        <v>110.065889999999</v>
      </c>
      <c r="D26617">
        <v>142.452429999999</v>
      </c>
    </row>
    <row r="26618" spans="1:4" x14ac:dyDescent="0.3">
      <c r="A26618" s="1" t="s">
        <v>546</v>
      </c>
      <c r="B26618" t="s">
        <v>555</v>
      </c>
      <c r="C26618">
        <v>110.697689999999</v>
      </c>
      <c r="D26618">
        <v>142.262889999999</v>
      </c>
    </row>
    <row r="26619" spans="1:4" x14ac:dyDescent="0.3">
      <c r="A26619" s="1" t="s">
        <v>546</v>
      </c>
      <c r="B26619" t="s">
        <v>555</v>
      </c>
      <c r="C26619">
        <v>111.961269999999</v>
      </c>
      <c r="D26619">
        <v>142.262889999999</v>
      </c>
    </row>
    <row r="26620" spans="1:4" x14ac:dyDescent="0.3">
      <c r="A26620" s="1" t="s">
        <v>546</v>
      </c>
      <c r="B26620" t="s">
        <v>555</v>
      </c>
      <c r="C26620">
        <v>112.972139999999</v>
      </c>
      <c r="D26620">
        <v>142.01016999999899</v>
      </c>
    </row>
    <row r="26621" spans="1:4" x14ac:dyDescent="0.3">
      <c r="A26621" s="1" t="s">
        <v>546</v>
      </c>
      <c r="B26621" t="s">
        <v>555</v>
      </c>
      <c r="C26621">
        <v>113.85664999999899</v>
      </c>
      <c r="D26621">
        <v>142.01016999999899</v>
      </c>
    </row>
    <row r="26622" spans="1:4" x14ac:dyDescent="0.3">
      <c r="A26622" s="1" t="s">
        <v>546</v>
      </c>
      <c r="B26622" t="s">
        <v>555</v>
      </c>
      <c r="C26622">
        <v>114.488439999999</v>
      </c>
      <c r="D26622">
        <v>141.820639999999</v>
      </c>
    </row>
    <row r="26623" spans="1:4" x14ac:dyDescent="0.3">
      <c r="A26623" s="1" t="s">
        <v>546</v>
      </c>
      <c r="B26623" t="s">
        <v>555</v>
      </c>
      <c r="C26623">
        <v>116.38381999999901</v>
      </c>
      <c r="D26623">
        <v>141.694279999999</v>
      </c>
    </row>
    <row r="26624" spans="1:4" x14ac:dyDescent="0.3">
      <c r="A26624" s="1" t="s">
        <v>546</v>
      </c>
      <c r="B26624" t="s">
        <v>555</v>
      </c>
      <c r="C26624">
        <v>117.015609999999</v>
      </c>
      <c r="D26624">
        <v>141.504739999999</v>
      </c>
    </row>
    <row r="26625" spans="1:4" x14ac:dyDescent="0.3">
      <c r="A26625" s="1" t="s">
        <v>546</v>
      </c>
      <c r="B26625" t="s">
        <v>555</v>
      </c>
      <c r="C26625">
        <v>119.03734999999899</v>
      </c>
      <c r="D26625">
        <v>141.46303999999901</v>
      </c>
    </row>
    <row r="26626" spans="1:4" x14ac:dyDescent="0.3">
      <c r="A26626" s="1" t="s">
        <v>546</v>
      </c>
      <c r="B26626" t="s">
        <v>555</v>
      </c>
      <c r="C26626">
        <v>121.690879999999</v>
      </c>
      <c r="D26626">
        <v>140.78828999999999</v>
      </c>
    </row>
    <row r="26627" spans="1:4" x14ac:dyDescent="0.3">
      <c r="A26627" s="1" t="s">
        <v>546</v>
      </c>
      <c r="B26627" t="s">
        <v>555</v>
      </c>
      <c r="C26627">
        <v>122.196309999999</v>
      </c>
      <c r="D26627">
        <v>140.64170999999999</v>
      </c>
    </row>
    <row r="26628" spans="1:4" x14ac:dyDescent="0.3">
      <c r="A26628" s="1" t="s">
        <v>546</v>
      </c>
      <c r="B26628" t="s">
        <v>555</v>
      </c>
      <c r="C26628">
        <v>123.08081999999899</v>
      </c>
      <c r="D26628">
        <v>140.49386999999999</v>
      </c>
    </row>
    <row r="26629" spans="1:4" x14ac:dyDescent="0.3">
      <c r="A26629" s="1" t="s">
        <v>546</v>
      </c>
      <c r="B26629" t="s">
        <v>555</v>
      </c>
      <c r="C26629">
        <v>123.712609999999</v>
      </c>
      <c r="D26629">
        <v>140.36750999999899</v>
      </c>
    </row>
    <row r="26630" spans="1:4" x14ac:dyDescent="0.3">
      <c r="A26630" s="1" t="s">
        <v>546</v>
      </c>
      <c r="B26630" t="s">
        <v>555</v>
      </c>
      <c r="C26630">
        <v>124.59711999999899</v>
      </c>
      <c r="D26630">
        <v>140.26263999999901</v>
      </c>
    </row>
    <row r="26631" spans="1:4" x14ac:dyDescent="0.3">
      <c r="A26631" s="1" t="s">
        <v>546</v>
      </c>
      <c r="B26631" t="s">
        <v>555</v>
      </c>
      <c r="C26631">
        <v>125.355269999999</v>
      </c>
      <c r="D26631">
        <v>140.11479999999901</v>
      </c>
    </row>
    <row r="26632" spans="1:4" x14ac:dyDescent="0.3">
      <c r="A26632" s="1" t="s">
        <v>546</v>
      </c>
      <c r="B26632" t="s">
        <v>555</v>
      </c>
      <c r="C26632">
        <v>126.113419999999</v>
      </c>
      <c r="D26632">
        <v>140.03009999999901</v>
      </c>
    </row>
    <row r="26633" spans="1:4" x14ac:dyDescent="0.3">
      <c r="A26633" s="1" t="s">
        <v>546</v>
      </c>
      <c r="B26633" t="s">
        <v>555</v>
      </c>
      <c r="C26633">
        <v>126.997929999999</v>
      </c>
      <c r="D26633">
        <v>139.86203999999901</v>
      </c>
    </row>
    <row r="26634" spans="1:4" x14ac:dyDescent="0.3">
      <c r="A26634" s="1" t="s">
        <v>546</v>
      </c>
      <c r="B26634" t="s">
        <v>555</v>
      </c>
      <c r="C26634">
        <v>127.88243999999899</v>
      </c>
      <c r="D26634">
        <v>139.77733999999899</v>
      </c>
    </row>
    <row r="26635" spans="1:4" x14ac:dyDescent="0.3">
      <c r="A26635" s="1" t="s">
        <v>546</v>
      </c>
      <c r="B26635" t="s">
        <v>555</v>
      </c>
      <c r="C26635">
        <v>128.64058999999901</v>
      </c>
      <c r="D26635">
        <v>139.60927999999899</v>
      </c>
    </row>
    <row r="26636" spans="1:4" x14ac:dyDescent="0.3">
      <c r="A26636" s="1" t="s">
        <v>546</v>
      </c>
      <c r="B26636" t="s">
        <v>555</v>
      </c>
      <c r="C26636">
        <v>129.777819999999</v>
      </c>
      <c r="D26636">
        <v>139.60927999999899</v>
      </c>
    </row>
    <row r="26637" spans="1:4" x14ac:dyDescent="0.3">
      <c r="A26637" s="1" t="s">
        <v>546</v>
      </c>
      <c r="B26637" t="s">
        <v>556</v>
      </c>
      <c r="C26637">
        <v>140.62297000000001</v>
      </c>
      <c r="D26637">
        <v>176.73336</v>
      </c>
    </row>
    <row r="26638" spans="1:4" x14ac:dyDescent="0.3">
      <c r="A26638" s="1" t="s">
        <v>546</v>
      </c>
      <c r="B26638" t="s">
        <v>556</v>
      </c>
      <c r="C26638">
        <v>136.70586</v>
      </c>
      <c r="D26638">
        <v>176.85972000000001</v>
      </c>
    </row>
    <row r="26639" spans="1:4" x14ac:dyDescent="0.3">
      <c r="A26639" s="1" t="s">
        <v>546</v>
      </c>
      <c r="B26639" t="s">
        <v>556</v>
      </c>
      <c r="C26639">
        <v>135.56863000000001</v>
      </c>
      <c r="D26639">
        <v>177.11243999999999</v>
      </c>
    </row>
    <row r="26640" spans="1:4" x14ac:dyDescent="0.3">
      <c r="A26640" s="1" t="s">
        <v>546</v>
      </c>
      <c r="B26640" t="s">
        <v>556</v>
      </c>
      <c r="C26640">
        <v>134.4314</v>
      </c>
      <c r="D26640">
        <v>177.15414000000001</v>
      </c>
    </row>
    <row r="26641" spans="1:4" x14ac:dyDescent="0.3">
      <c r="A26641" s="1" t="s">
        <v>546</v>
      </c>
      <c r="B26641" t="s">
        <v>556</v>
      </c>
      <c r="C26641">
        <v>133.67325</v>
      </c>
      <c r="D26641">
        <v>177.36516</v>
      </c>
    </row>
    <row r="26642" spans="1:4" x14ac:dyDescent="0.3">
      <c r="A26642" s="1" t="s">
        <v>546</v>
      </c>
      <c r="B26642" t="s">
        <v>556</v>
      </c>
      <c r="C26642">
        <v>132.78873999999999</v>
      </c>
      <c r="D26642">
        <v>177.36516</v>
      </c>
    </row>
    <row r="26643" spans="1:4" x14ac:dyDescent="0.3">
      <c r="A26643" s="1" t="s">
        <v>546</v>
      </c>
      <c r="B26643" t="s">
        <v>556</v>
      </c>
      <c r="C26643">
        <v>131.90423000000001</v>
      </c>
      <c r="D26643">
        <v>177.40685999999999</v>
      </c>
    </row>
    <row r="26644" spans="1:4" x14ac:dyDescent="0.3">
      <c r="A26644" s="1" t="s">
        <v>546</v>
      </c>
      <c r="B26644" t="s">
        <v>556</v>
      </c>
      <c r="C26644">
        <v>131.14608000000001</v>
      </c>
      <c r="D26644">
        <v>177.59639999999999</v>
      </c>
    </row>
    <row r="26645" spans="1:4" x14ac:dyDescent="0.3">
      <c r="A26645" s="1" t="s">
        <v>546</v>
      </c>
      <c r="B26645" t="s">
        <v>556</v>
      </c>
      <c r="C26645">
        <v>128.74527</v>
      </c>
      <c r="D26645">
        <v>177.65959999999899</v>
      </c>
    </row>
    <row r="26646" spans="1:4" x14ac:dyDescent="0.3">
      <c r="A26646" s="1" t="s">
        <v>546</v>
      </c>
      <c r="B26646" t="s">
        <v>556</v>
      </c>
      <c r="C26646">
        <v>127.86076</v>
      </c>
      <c r="D26646">
        <v>177.87061999999901</v>
      </c>
    </row>
    <row r="26647" spans="1:4" x14ac:dyDescent="0.3">
      <c r="A26647" s="1" t="s">
        <v>546</v>
      </c>
      <c r="B26647" t="s">
        <v>556</v>
      </c>
      <c r="C26647">
        <v>124.95451</v>
      </c>
      <c r="D26647">
        <v>177.912319999999</v>
      </c>
    </row>
    <row r="26648" spans="1:4" x14ac:dyDescent="0.3">
      <c r="A26648" s="1" t="s">
        <v>546</v>
      </c>
      <c r="B26648" t="s">
        <v>556</v>
      </c>
      <c r="C26648">
        <v>124.32272</v>
      </c>
      <c r="D26648">
        <v>178.12333999999899</v>
      </c>
    </row>
    <row r="26649" spans="1:4" x14ac:dyDescent="0.3">
      <c r="A26649" s="1" t="s">
        <v>546</v>
      </c>
      <c r="B26649" t="s">
        <v>556</v>
      </c>
      <c r="C26649">
        <v>121.92191</v>
      </c>
      <c r="D26649">
        <v>178.12333999999899</v>
      </c>
    </row>
    <row r="26650" spans="1:4" x14ac:dyDescent="0.3">
      <c r="A26650" s="1" t="s">
        <v>546</v>
      </c>
      <c r="B26650" t="s">
        <v>556</v>
      </c>
      <c r="C26650">
        <v>120.91104</v>
      </c>
      <c r="D26650">
        <v>178.376049999999</v>
      </c>
    </row>
    <row r="26651" spans="1:4" x14ac:dyDescent="0.3">
      <c r="A26651" s="1" t="s">
        <v>546</v>
      </c>
      <c r="B26651" t="s">
        <v>556</v>
      </c>
      <c r="C26651">
        <v>115.22490999999999</v>
      </c>
      <c r="D26651">
        <v>178.376049999999</v>
      </c>
    </row>
    <row r="26652" spans="1:4" x14ac:dyDescent="0.3">
      <c r="A26652" s="1" t="s">
        <v>546</v>
      </c>
      <c r="B26652" t="s">
        <v>556</v>
      </c>
      <c r="C26652">
        <v>110.29692999999899</v>
      </c>
      <c r="D26652">
        <v>178.62876999999901</v>
      </c>
    </row>
    <row r="26653" spans="1:4" x14ac:dyDescent="0.3">
      <c r="A26653" s="1" t="s">
        <v>546</v>
      </c>
      <c r="B26653" t="s">
        <v>556</v>
      </c>
      <c r="C26653">
        <v>108.906979999999</v>
      </c>
      <c r="D26653">
        <v>178.62876999999901</v>
      </c>
    </row>
    <row r="26654" spans="1:4" x14ac:dyDescent="0.3">
      <c r="A26654" s="1" t="s">
        <v>546</v>
      </c>
      <c r="B26654" t="s">
        <v>556</v>
      </c>
      <c r="C26654">
        <v>107.39067999999899</v>
      </c>
      <c r="D26654">
        <v>178.839789999999</v>
      </c>
    </row>
    <row r="26655" spans="1:4" x14ac:dyDescent="0.3">
      <c r="A26655" s="1" t="s">
        <v>546</v>
      </c>
      <c r="B26655" t="s">
        <v>556</v>
      </c>
      <c r="C26655">
        <v>106.75888999999999</v>
      </c>
      <c r="D26655">
        <v>178.88148999999899</v>
      </c>
    </row>
    <row r="26656" spans="1:4" x14ac:dyDescent="0.3">
      <c r="A26656" s="1" t="s">
        <v>546</v>
      </c>
      <c r="B26656" t="s">
        <v>556</v>
      </c>
      <c r="C26656">
        <v>106.379809999999</v>
      </c>
      <c r="D26656">
        <v>179.007849999999</v>
      </c>
    </row>
    <row r="26657" spans="1:4" x14ac:dyDescent="0.3">
      <c r="A26657" s="1" t="s">
        <v>546</v>
      </c>
      <c r="B26657" t="s">
        <v>556</v>
      </c>
      <c r="C26657">
        <v>105.49529999999901</v>
      </c>
      <c r="D26657">
        <v>179.34521999999899</v>
      </c>
    </row>
    <row r="26658" spans="1:4" x14ac:dyDescent="0.3">
      <c r="A26658" s="1" t="s">
        <v>546</v>
      </c>
      <c r="B26658" t="s">
        <v>556</v>
      </c>
      <c r="C26658">
        <v>104.863509999999</v>
      </c>
      <c r="D26658">
        <v>179.38691999999901</v>
      </c>
    </row>
    <row r="26659" spans="1:4" x14ac:dyDescent="0.3">
      <c r="A26659" s="1" t="s">
        <v>546</v>
      </c>
      <c r="B26659" t="s">
        <v>556</v>
      </c>
      <c r="C26659">
        <v>104.35807999999901</v>
      </c>
      <c r="D26659">
        <v>179.53475999999901</v>
      </c>
    </row>
    <row r="26660" spans="1:4" x14ac:dyDescent="0.3">
      <c r="A26660" s="1" t="s">
        <v>546</v>
      </c>
      <c r="B26660" t="s">
        <v>556</v>
      </c>
      <c r="C26660">
        <v>103.978999999999</v>
      </c>
      <c r="D26660">
        <v>179.63963999999899</v>
      </c>
    </row>
    <row r="26661" spans="1:4" x14ac:dyDescent="0.3">
      <c r="A26661" s="1" t="s">
        <v>546</v>
      </c>
      <c r="B26661" t="s">
        <v>556</v>
      </c>
      <c r="C26661">
        <v>103.347209999999</v>
      </c>
      <c r="D26661">
        <v>179.80769999999899</v>
      </c>
    </row>
    <row r="26662" spans="1:4" x14ac:dyDescent="0.3">
      <c r="A26662" s="1" t="s">
        <v>546</v>
      </c>
      <c r="B26662" t="s">
        <v>556</v>
      </c>
      <c r="C26662">
        <v>102.96812999999899</v>
      </c>
      <c r="D26662">
        <v>179.913839999999</v>
      </c>
    </row>
    <row r="26663" spans="1:4" x14ac:dyDescent="0.3">
      <c r="A26663" s="1" t="s">
        <v>546</v>
      </c>
      <c r="B26663" t="s">
        <v>556</v>
      </c>
      <c r="C26663">
        <v>102.462699999999</v>
      </c>
      <c r="D26663">
        <v>180.10336999999899</v>
      </c>
    </row>
    <row r="26664" spans="1:4" x14ac:dyDescent="0.3">
      <c r="A26664" s="1" t="s">
        <v>546</v>
      </c>
      <c r="B26664" t="s">
        <v>556</v>
      </c>
      <c r="C26664">
        <v>102.083619999999</v>
      </c>
      <c r="D26664">
        <v>180.16656999999901</v>
      </c>
    </row>
    <row r="26665" spans="1:4" x14ac:dyDescent="0.3">
      <c r="A26665" s="1" t="s">
        <v>546</v>
      </c>
      <c r="B26665" t="s">
        <v>556</v>
      </c>
      <c r="C26665">
        <v>101.578189999999</v>
      </c>
      <c r="D26665">
        <v>180.31314999999901</v>
      </c>
    </row>
    <row r="26666" spans="1:4" x14ac:dyDescent="0.3">
      <c r="A26666" s="1" t="s">
        <v>546</v>
      </c>
      <c r="B26666" t="s">
        <v>556</v>
      </c>
      <c r="C26666">
        <v>100.820039999999</v>
      </c>
      <c r="D26666">
        <v>180.39784999999901</v>
      </c>
    </row>
    <row r="26667" spans="1:4" x14ac:dyDescent="0.3">
      <c r="A26667" s="1" t="s">
        <v>546</v>
      </c>
      <c r="B26667" t="s">
        <v>556</v>
      </c>
      <c r="C26667">
        <v>100.061889999999</v>
      </c>
      <c r="D26667">
        <v>180.776929999999</v>
      </c>
    </row>
    <row r="26668" spans="1:4" x14ac:dyDescent="0.3">
      <c r="A26668" s="1" t="s">
        <v>546</v>
      </c>
      <c r="B26668" t="s">
        <v>556</v>
      </c>
      <c r="C26668">
        <v>99.303735999999901</v>
      </c>
      <c r="D26668">
        <v>180.94497999999899</v>
      </c>
    </row>
    <row r="26669" spans="1:4" x14ac:dyDescent="0.3">
      <c r="A26669" s="1" t="s">
        <v>546</v>
      </c>
      <c r="B26669" t="s">
        <v>556</v>
      </c>
      <c r="C26669">
        <v>98.924659999999903</v>
      </c>
      <c r="D26669">
        <v>181.071339999999</v>
      </c>
    </row>
    <row r="26670" spans="1:4" x14ac:dyDescent="0.3">
      <c r="A26670" s="1" t="s">
        <v>546</v>
      </c>
      <c r="B26670" t="s">
        <v>556</v>
      </c>
      <c r="C26670">
        <v>98.292867999999899</v>
      </c>
      <c r="D26670">
        <v>181.156039999999</v>
      </c>
    </row>
    <row r="26671" spans="1:4" x14ac:dyDescent="0.3">
      <c r="A26671" s="1" t="s">
        <v>546</v>
      </c>
      <c r="B26671" t="s">
        <v>556</v>
      </c>
      <c r="C26671">
        <v>97.661074999999897</v>
      </c>
      <c r="D26671">
        <v>181.32409999999899</v>
      </c>
    </row>
    <row r="26672" spans="1:4" x14ac:dyDescent="0.3">
      <c r="A26672" s="1" t="s">
        <v>546</v>
      </c>
      <c r="B26672" t="s">
        <v>556</v>
      </c>
      <c r="C26672">
        <v>97.155640999999903</v>
      </c>
      <c r="D26672">
        <v>181.430239999999</v>
      </c>
    </row>
    <row r="26673" spans="1:4" x14ac:dyDescent="0.3">
      <c r="A26673" s="1" t="s">
        <v>546</v>
      </c>
      <c r="B26673" t="s">
        <v>556</v>
      </c>
      <c r="C26673">
        <v>96.523848999999899</v>
      </c>
      <c r="D26673">
        <v>181.576809999999</v>
      </c>
    </row>
    <row r="26674" spans="1:4" x14ac:dyDescent="0.3">
      <c r="A26674" s="1" t="s">
        <v>546</v>
      </c>
      <c r="B26674" t="s">
        <v>556</v>
      </c>
      <c r="C26674">
        <v>95.892055999999897</v>
      </c>
      <c r="D26674">
        <v>181.661509999999</v>
      </c>
    </row>
    <row r="26675" spans="1:4" x14ac:dyDescent="0.3">
      <c r="A26675" s="1" t="s">
        <v>546</v>
      </c>
      <c r="B26675" t="s">
        <v>556</v>
      </c>
      <c r="C26675">
        <v>95.260263999999907</v>
      </c>
      <c r="D26675">
        <v>181.787869999999</v>
      </c>
    </row>
    <row r="26676" spans="1:4" x14ac:dyDescent="0.3">
      <c r="A26676" s="1" t="s">
        <v>546</v>
      </c>
      <c r="B26676" t="s">
        <v>556</v>
      </c>
      <c r="C26676">
        <v>94.249395999999905</v>
      </c>
      <c r="D26676">
        <v>181.91422999999901</v>
      </c>
    </row>
    <row r="26677" spans="1:4" x14ac:dyDescent="0.3">
      <c r="A26677" s="1" t="s">
        <v>546</v>
      </c>
      <c r="B26677" t="s">
        <v>556</v>
      </c>
      <c r="C26677">
        <v>93.743961999999897</v>
      </c>
      <c r="D26677">
        <v>182.06206999999901</v>
      </c>
    </row>
    <row r="26678" spans="1:4" x14ac:dyDescent="0.3">
      <c r="A26678" s="1" t="s">
        <v>546</v>
      </c>
      <c r="B26678" t="s">
        <v>556</v>
      </c>
      <c r="C26678">
        <v>93.238529999999898</v>
      </c>
      <c r="D26678">
        <v>182.271829999999</v>
      </c>
    </row>
    <row r="26679" spans="1:4" x14ac:dyDescent="0.3">
      <c r="A26679" s="1" t="s">
        <v>546</v>
      </c>
      <c r="B26679" t="s">
        <v>556</v>
      </c>
      <c r="C26679">
        <v>91.848579999999899</v>
      </c>
      <c r="D26679">
        <v>182.67237999999901</v>
      </c>
    </row>
    <row r="26680" spans="1:4" x14ac:dyDescent="0.3">
      <c r="A26680" s="1" t="s">
        <v>546</v>
      </c>
      <c r="B26680" t="s">
        <v>556</v>
      </c>
      <c r="C26680">
        <v>91.343149999999895</v>
      </c>
      <c r="D26680">
        <v>182.69387999999901</v>
      </c>
    </row>
    <row r="26681" spans="1:4" x14ac:dyDescent="0.3">
      <c r="A26681" s="1" t="s">
        <v>546</v>
      </c>
      <c r="B26681" t="s">
        <v>556</v>
      </c>
      <c r="C26681">
        <v>90.837719999999905</v>
      </c>
      <c r="D26681">
        <v>182.88341999999901</v>
      </c>
    </row>
    <row r="26682" spans="1:4" x14ac:dyDescent="0.3">
      <c r="A26682" s="1" t="s">
        <v>546</v>
      </c>
      <c r="B26682" t="s">
        <v>556</v>
      </c>
      <c r="C26682">
        <v>90.205919999999907</v>
      </c>
      <c r="D26682">
        <v>182.946619999999</v>
      </c>
    </row>
    <row r="26683" spans="1:4" x14ac:dyDescent="0.3">
      <c r="A26683" s="1" t="s">
        <v>546</v>
      </c>
      <c r="B26683" t="s">
        <v>556</v>
      </c>
      <c r="C26683">
        <v>89.574129999999897</v>
      </c>
      <c r="D26683">
        <v>183.05149999999901</v>
      </c>
    </row>
    <row r="26684" spans="1:4" x14ac:dyDescent="0.3">
      <c r="A26684" s="1" t="s">
        <v>546</v>
      </c>
      <c r="B26684" t="s">
        <v>556</v>
      </c>
      <c r="C26684">
        <v>88.815979999999897</v>
      </c>
      <c r="D26684">
        <v>183.19933999999901</v>
      </c>
    </row>
    <row r="26685" spans="1:4" x14ac:dyDescent="0.3">
      <c r="A26685" s="1" t="s">
        <v>546</v>
      </c>
      <c r="B26685" t="s">
        <v>556</v>
      </c>
      <c r="C26685">
        <v>88.310549999999907</v>
      </c>
      <c r="D26685">
        <v>183.32569999999899</v>
      </c>
    </row>
    <row r="26686" spans="1:4" x14ac:dyDescent="0.3">
      <c r="A26686" s="1" t="s">
        <v>546</v>
      </c>
      <c r="B26686" t="s">
        <v>556</v>
      </c>
      <c r="C26686">
        <v>87.173319999999904</v>
      </c>
      <c r="D26686">
        <v>183.683289999999</v>
      </c>
    </row>
    <row r="26687" spans="1:4" x14ac:dyDescent="0.3">
      <c r="A26687" s="1" t="s">
        <v>546</v>
      </c>
      <c r="B26687" t="s">
        <v>556</v>
      </c>
      <c r="C26687">
        <v>84.772509999999897</v>
      </c>
      <c r="D26687">
        <v>184.315079999999</v>
      </c>
    </row>
    <row r="26688" spans="1:4" x14ac:dyDescent="0.3">
      <c r="A26688" s="1" t="s">
        <v>546</v>
      </c>
      <c r="B26688" t="s">
        <v>556</v>
      </c>
      <c r="C26688">
        <v>83.129849999999905</v>
      </c>
      <c r="D26688">
        <v>184.315079999999</v>
      </c>
    </row>
    <row r="26689" spans="1:4" x14ac:dyDescent="0.3">
      <c r="A26689" s="1" t="s">
        <v>546</v>
      </c>
      <c r="B26689" t="s">
        <v>556</v>
      </c>
      <c r="C26689">
        <v>82.498049999999907</v>
      </c>
      <c r="D26689">
        <v>184.462919999999</v>
      </c>
    </row>
    <row r="26690" spans="1:4" x14ac:dyDescent="0.3">
      <c r="A26690" s="1" t="s">
        <v>546</v>
      </c>
      <c r="B26690" t="s">
        <v>556</v>
      </c>
      <c r="C26690">
        <v>79.970879999999894</v>
      </c>
      <c r="D26690">
        <v>184.56779999999901</v>
      </c>
    </row>
    <row r="26691" spans="1:4" x14ac:dyDescent="0.3">
      <c r="A26691" s="1" t="s">
        <v>546</v>
      </c>
      <c r="B26691" t="s">
        <v>556</v>
      </c>
      <c r="C26691">
        <v>78.960019999999901</v>
      </c>
      <c r="D26691">
        <v>184.56779999999901</v>
      </c>
    </row>
    <row r="26692" spans="1:4" x14ac:dyDescent="0.3">
      <c r="A26692" s="1" t="s">
        <v>546</v>
      </c>
      <c r="B26692" t="s">
        <v>556</v>
      </c>
      <c r="C26692">
        <v>78.328219999999902</v>
      </c>
      <c r="D26692">
        <v>184.65249999999901</v>
      </c>
    </row>
    <row r="26693" spans="1:4" x14ac:dyDescent="0.3">
      <c r="A26693" s="1" t="s">
        <v>546</v>
      </c>
      <c r="B26693" t="s">
        <v>556</v>
      </c>
      <c r="C26693">
        <v>77.822789999999898</v>
      </c>
      <c r="D26693">
        <v>184.694199999999</v>
      </c>
    </row>
    <row r="26694" spans="1:4" x14ac:dyDescent="0.3">
      <c r="A26694" s="1" t="s">
        <v>546</v>
      </c>
      <c r="B26694" t="s">
        <v>556</v>
      </c>
      <c r="C26694">
        <v>77.064639999999898</v>
      </c>
      <c r="D26694">
        <v>184.56783999999899</v>
      </c>
    </row>
    <row r="26695" spans="1:4" x14ac:dyDescent="0.3">
      <c r="A26695" s="1" t="s">
        <v>546</v>
      </c>
      <c r="B26695" t="s">
        <v>556</v>
      </c>
      <c r="C26695">
        <v>76.432849999999902</v>
      </c>
      <c r="D26695">
        <v>184.65253999999899</v>
      </c>
    </row>
    <row r="26696" spans="1:4" x14ac:dyDescent="0.3">
      <c r="A26696" s="1" t="s">
        <v>546</v>
      </c>
      <c r="B26696" t="s">
        <v>556</v>
      </c>
      <c r="C26696">
        <v>74.158389999999898</v>
      </c>
      <c r="D26696">
        <v>184.86229999999901</v>
      </c>
    </row>
    <row r="26697" spans="1:4" x14ac:dyDescent="0.3">
      <c r="A26697" s="1" t="s">
        <v>546</v>
      </c>
      <c r="B26697" t="s">
        <v>556</v>
      </c>
      <c r="C26697">
        <v>73.147519999999901</v>
      </c>
      <c r="D26697">
        <v>185.073309999999</v>
      </c>
    </row>
    <row r="26698" spans="1:4" x14ac:dyDescent="0.3">
      <c r="A26698" s="1" t="s">
        <v>546</v>
      </c>
      <c r="B26698" t="s">
        <v>556</v>
      </c>
      <c r="C26698">
        <v>71.504859999999894</v>
      </c>
      <c r="D26698">
        <v>185.073309999999</v>
      </c>
    </row>
    <row r="26699" spans="1:4" x14ac:dyDescent="0.3">
      <c r="A26699" s="1" t="s">
        <v>546</v>
      </c>
      <c r="B26699" t="s">
        <v>556</v>
      </c>
      <c r="C26699">
        <v>70.999429999999904</v>
      </c>
      <c r="D26699">
        <v>185.11500999999899</v>
      </c>
    </row>
    <row r="26700" spans="1:4" x14ac:dyDescent="0.3">
      <c r="A26700" s="1" t="s">
        <v>546</v>
      </c>
      <c r="B26700" t="s">
        <v>556</v>
      </c>
      <c r="C26700">
        <v>69.609489999999894</v>
      </c>
      <c r="D26700">
        <v>185.32602999999901</v>
      </c>
    </row>
    <row r="26701" spans="1:4" x14ac:dyDescent="0.3">
      <c r="A26701" s="1" t="s">
        <v>546</v>
      </c>
      <c r="B26701" t="s">
        <v>556</v>
      </c>
      <c r="C26701">
        <v>68.598619999999897</v>
      </c>
      <c r="D26701">
        <v>185.57874999999899</v>
      </c>
    </row>
    <row r="26702" spans="1:4" x14ac:dyDescent="0.3">
      <c r="A26702" s="1" t="s">
        <v>546</v>
      </c>
      <c r="B26702" t="s">
        <v>556</v>
      </c>
      <c r="C26702">
        <v>67.461389999999895</v>
      </c>
      <c r="D26702">
        <v>185.62044999999901</v>
      </c>
    </row>
    <row r="26703" spans="1:4" x14ac:dyDescent="0.3">
      <c r="A26703" s="1" t="s">
        <v>546</v>
      </c>
      <c r="B26703" t="s">
        <v>556</v>
      </c>
      <c r="C26703">
        <v>66.703239999999894</v>
      </c>
      <c r="D26703">
        <v>185.831469999999</v>
      </c>
    </row>
    <row r="26704" spans="1:4" x14ac:dyDescent="0.3">
      <c r="A26704" s="1" t="s">
        <v>546</v>
      </c>
      <c r="B26704" t="s">
        <v>556</v>
      </c>
      <c r="C26704">
        <v>64.934219999999897</v>
      </c>
      <c r="D26704">
        <v>185.831469999999</v>
      </c>
    </row>
    <row r="26705" spans="1:4" x14ac:dyDescent="0.3">
      <c r="A26705" s="1" t="s">
        <v>546</v>
      </c>
      <c r="B26705" t="s">
        <v>556</v>
      </c>
      <c r="C26705">
        <v>60.511669999999903</v>
      </c>
      <c r="D26705">
        <v>186.33689999999899</v>
      </c>
    </row>
    <row r="26706" spans="1:4" x14ac:dyDescent="0.3">
      <c r="A26706" s="1" t="s">
        <v>546</v>
      </c>
      <c r="B26706" t="s">
        <v>556</v>
      </c>
      <c r="C26706">
        <v>58.489939999999898</v>
      </c>
      <c r="D26706">
        <v>186.37859999999901</v>
      </c>
    </row>
    <row r="26707" spans="1:4" x14ac:dyDescent="0.3">
      <c r="A26707" s="1" t="s">
        <v>546</v>
      </c>
      <c r="B26707" t="s">
        <v>556</v>
      </c>
      <c r="C26707">
        <v>57.731789999999897</v>
      </c>
      <c r="D26707">
        <v>186.568139999999</v>
      </c>
    </row>
    <row r="26708" spans="1:4" x14ac:dyDescent="0.3">
      <c r="A26708" s="1" t="s">
        <v>546</v>
      </c>
      <c r="B26708" t="s">
        <v>556</v>
      </c>
      <c r="C26708">
        <v>56.973639999999897</v>
      </c>
      <c r="D26708">
        <v>186.58963999999901</v>
      </c>
    </row>
    <row r="26709" spans="1:4" x14ac:dyDescent="0.3">
      <c r="A26709" s="1" t="s">
        <v>546</v>
      </c>
      <c r="B26709" t="s">
        <v>556</v>
      </c>
      <c r="C26709">
        <v>55.330969999999901</v>
      </c>
      <c r="D26709">
        <v>186.58963999999901</v>
      </c>
    </row>
    <row r="26710" spans="1:4" x14ac:dyDescent="0.3">
      <c r="A26710" s="1" t="s">
        <v>546</v>
      </c>
      <c r="B26710" t="s">
        <v>556</v>
      </c>
      <c r="C26710">
        <v>54.699179999999899</v>
      </c>
      <c r="D26710">
        <v>186.71599999999901</v>
      </c>
    </row>
    <row r="26711" spans="1:4" x14ac:dyDescent="0.3">
      <c r="A26711" s="1" t="s">
        <v>546</v>
      </c>
      <c r="B26711" t="s">
        <v>556</v>
      </c>
      <c r="C26711">
        <v>53.0565199999999</v>
      </c>
      <c r="D26711">
        <v>186.84234999999899</v>
      </c>
    </row>
    <row r="26712" spans="1:4" x14ac:dyDescent="0.3">
      <c r="A26712" s="1" t="s">
        <v>546</v>
      </c>
      <c r="B26712" t="s">
        <v>557</v>
      </c>
      <c r="C26712">
        <v>140.86162999999999</v>
      </c>
      <c r="D26712">
        <v>187.97773000000001</v>
      </c>
    </row>
    <row r="26713" spans="1:4" x14ac:dyDescent="0.3">
      <c r="A26713" s="1" t="s">
        <v>546</v>
      </c>
      <c r="B26713" t="s">
        <v>557</v>
      </c>
      <c r="C26713">
        <v>140.10347999999999</v>
      </c>
      <c r="D26713">
        <v>188.10408000000001</v>
      </c>
    </row>
    <row r="26714" spans="1:4" x14ac:dyDescent="0.3">
      <c r="A26714" s="1" t="s">
        <v>546</v>
      </c>
      <c r="B26714" t="s">
        <v>557</v>
      </c>
      <c r="C26714">
        <v>139.47169</v>
      </c>
      <c r="D26714">
        <v>188.10408000000001</v>
      </c>
    </row>
    <row r="26715" spans="1:4" x14ac:dyDescent="0.3">
      <c r="A26715" s="1" t="s">
        <v>546</v>
      </c>
      <c r="B26715" t="s">
        <v>557</v>
      </c>
      <c r="C26715">
        <v>137.82902999999999</v>
      </c>
      <c r="D26715">
        <v>188.10408000000001</v>
      </c>
    </row>
    <row r="26716" spans="1:4" x14ac:dyDescent="0.3">
      <c r="A26716" s="1" t="s">
        <v>546</v>
      </c>
      <c r="B26716" t="s">
        <v>557</v>
      </c>
      <c r="C26716">
        <v>137.07087999999999</v>
      </c>
      <c r="D26716">
        <v>188.27214000000001</v>
      </c>
    </row>
    <row r="26717" spans="1:4" x14ac:dyDescent="0.3">
      <c r="A26717" s="1" t="s">
        <v>546</v>
      </c>
      <c r="B26717" t="s">
        <v>557</v>
      </c>
      <c r="C26717">
        <v>136.31272999999999</v>
      </c>
      <c r="D26717">
        <v>188.35684000000001</v>
      </c>
    </row>
    <row r="26718" spans="1:4" x14ac:dyDescent="0.3">
      <c r="A26718" s="1" t="s">
        <v>546</v>
      </c>
      <c r="B26718" t="s">
        <v>557</v>
      </c>
      <c r="C26718">
        <v>135.80728999999999</v>
      </c>
      <c r="D26718">
        <v>188.48320000000001</v>
      </c>
    </row>
    <row r="26719" spans="1:4" x14ac:dyDescent="0.3">
      <c r="A26719" s="1" t="s">
        <v>546</v>
      </c>
      <c r="B26719" t="s">
        <v>557</v>
      </c>
      <c r="C26719">
        <v>134.29098999999999</v>
      </c>
      <c r="D26719">
        <v>188.60955999999999</v>
      </c>
    </row>
    <row r="26720" spans="1:4" x14ac:dyDescent="0.3">
      <c r="A26720" s="1" t="s">
        <v>546</v>
      </c>
      <c r="B26720" t="s">
        <v>557</v>
      </c>
      <c r="C26720">
        <v>133.53283999999999</v>
      </c>
      <c r="D26720">
        <v>188.60955999999999</v>
      </c>
    </row>
    <row r="26721" spans="1:4" x14ac:dyDescent="0.3">
      <c r="A26721" s="1" t="s">
        <v>546</v>
      </c>
      <c r="B26721" t="s">
        <v>557</v>
      </c>
      <c r="C26721">
        <v>132.52196999999899</v>
      </c>
      <c r="D26721">
        <v>188.63105999999999</v>
      </c>
    </row>
    <row r="26722" spans="1:4" x14ac:dyDescent="0.3">
      <c r="A26722" s="1" t="s">
        <v>546</v>
      </c>
      <c r="B26722" t="s">
        <v>557</v>
      </c>
      <c r="C26722">
        <v>132.01653999999999</v>
      </c>
      <c r="D26722">
        <v>188.77762999999999</v>
      </c>
    </row>
    <row r="26723" spans="1:4" x14ac:dyDescent="0.3">
      <c r="A26723" s="1" t="s">
        <v>546</v>
      </c>
      <c r="B26723" t="s">
        <v>557</v>
      </c>
      <c r="C26723">
        <v>131.25838999999999</v>
      </c>
      <c r="D26723">
        <v>188.86232999999999</v>
      </c>
    </row>
    <row r="26724" spans="1:4" x14ac:dyDescent="0.3">
      <c r="A26724" s="1" t="s">
        <v>546</v>
      </c>
      <c r="B26724" t="s">
        <v>557</v>
      </c>
      <c r="C26724">
        <v>129.74208999999999</v>
      </c>
      <c r="D26724">
        <v>188.86232999999999</v>
      </c>
    </row>
    <row r="26725" spans="1:4" x14ac:dyDescent="0.3">
      <c r="A26725" s="1" t="s">
        <v>546</v>
      </c>
      <c r="B26725" t="s">
        <v>557</v>
      </c>
      <c r="C26725">
        <v>129.11028999999999</v>
      </c>
      <c r="D26725">
        <v>188.86232999999999</v>
      </c>
    </row>
    <row r="26726" spans="1:4" x14ac:dyDescent="0.3">
      <c r="A26726" s="1" t="s">
        <v>546</v>
      </c>
      <c r="B26726" t="s">
        <v>557</v>
      </c>
      <c r="C26726">
        <v>128.4785</v>
      </c>
      <c r="D26726">
        <v>188.98867999999999</v>
      </c>
    </row>
    <row r="26727" spans="1:4" x14ac:dyDescent="0.3">
      <c r="A26727" s="1" t="s">
        <v>546</v>
      </c>
      <c r="B26727" t="s">
        <v>557</v>
      </c>
      <c r="C26727">
        <v>127.72035</v>
      </c>
      <c r="D26727">
        <v>188.98867999999999</v>
      </c>
    </row>
    <row r="26728" spans="1:4" x14ac:dyDescent="0.3">
      <c r="A26728" s="1" t="s">
        <v>546</v>
      </c>
      <c r="B26728" t="s">
        <v>557</v>
      </c>
      <c r="C26728">
        <v>125.69861</v>
      </c>
      <c r="D26728">
        <v>189.11503999999999</v>
      </c>
    </row>
    <row r="26729" spans="1:4" x14ac:dyDescent="0.3">
      <c r="A26729" s="1" t="s">
        <v>546</v>
      </c>
      <c r="B26729" t="s">
        <v>557</v>
      </c>
      <c r="C26729">
        <v>124.94046</v>
      </c>
      <c r="D26729">
        <v>189.11503999999999</v>
      </c>
    </row>
    <row r="26730" spans="1:4" x14ac:dyDescent="0.3">
      <c r="A26730" s="1" t="s">
        <v>546</v>
      </c>
      <c r="B26730" t="s">
        <v>557</v>
      </c>
      <c r="C26730">
        <v>123.55052000000001</v>
      </c>
      <c r="D26730">
        <v>189.26288</v>
      </c>
    </row>
    <row r="26731" spans="1:4" x14ac:dyDescent="0.3">
      <c r="A26731" s="1" t="s">
        <v>546</v>
      </c>
      <c r="B26731" t="s">
        <v>557</v>
      </c>
      <c r="C26731">
        <v>122.53964999999999</v>
      </c>
      <c r="D26731">
        <v>189.36776</v>
      </c>
    </row>
    <row r="26732" spans="1:4" x14ac:dyDescent="0.3">
      <c r="A26732" s="1" t="s">
        <v>546</v>
      </c>
      <c r="B26732" t="s">
        <v>557</v>
      </c>
      <c r="C26732">
        <v>121.78149999999999</v>
      </c>
      <c r="D26732">
        <v>189.51560000000001</v>
      </c>
    </row>
    <row r="26733" spans="1:4" x14ac:dyDescent="0.3">
      <c r="A26733" s="1" t="s">
        <v>546</v>
      </c>
      <c r="B26733" t="s">
        <v>557</v>
      </c>
      <c r="C26733">
        <v>120.51791</v>
      </c>
      <c r="D26733">
        <v>189.62047999999999</v>
      </c>
    </row>
    <row r="26734" spans="1:4" x14ac:dyDescent="0.3">
      <c r="A26734" s="1" t="s">
        <v>546</v>
      </c>
      <c r="B26734" t="s">
        <v>557</v>
      </c>
      <c r="C26734">
        <v>119.75976</v>
      </c>
      <c r="D26734">
        <v>189.76831999999999</v>
      </c>
    </row>
    <row r="26735" spans="1:4" x14ac:dyDescent="0.3">
      <c r="A26735" s="1" t="s">
        <v>546</v>
      </c>
      <c r="B26735" t="s">
        <v>557</v>
      </c>
      <c r="C26735">
        <v>118.87524999999999</v>
      </c>
      <c r="D26735">
        <v>189.87318999999999</v>
      </c>
    </row>
    <row r="26736" spans="1:4" x14ac:dyDescent="0.3">
      <c r="A26736" s="1" t="s">
        <v>546</v>
      </c>
      <c r="B26736" t="s">
        <v>557</v>
      </c>
      <c r="C26736">
        <v>118.11709999999999</v>
      </c>
      <c r="D26736">
        <v>190.04124999999999</v>
      </c>
    </row>
    <row r="26737" spans="1:4" x14ac:dyDescent="0.3">
      <c r="A26737" s="1" t="s">
        <v>546</v>
      </c>
      <c r="B26737" t="s">
        <v>557</v>
      </c>
      <c r="C26737">
        <v>117.48531</v>
      </c>
      <c r="D26737">
        <v>190.12594999999999</v>
      </c>
    </row>
    <row r="26738" spans="1:4" x14ac:dyDescent="0.3">
      <c r="A26738" s="1" t="s">
        <v>546</v>
      </c>
      <c r="B26738" t="s">
        <v>557</v>
      </c>
      <c r="C26738">
        <v>116.85352</v>
      </c>
      <c r="D26738">
        <v>190.25230999999999</v>
      </c>
    </row>
    <row r="26739" spans="1:4" x14ac:dyDescent="0.3">
      <c r="A26739" s="1" t="s">
        <v>546</v>
      </c>
      <c r="B26739" t="s">
        <v>557</v>
      </c>
      <c r="C26739">
        <v>115.21086</v>
      </c>
      <c r="D26739">
        <v>190.37867</v>
      </c>
    </row>
    <row r="26740" spans="1:4" x14ac:dyDescent="0.3">
      <c r="A26740" s="1" t="s">
        <v>546</v>
      </c>
      <c r="B26740" t="s">
        <v>557</v>
      </c>
      <c r="C26740">
        <v>114.45271</v>
      </c>
      <c r="D26740">
        <v>190.37867</v>
      </c>
    </row>
    <row r="26741" spans="1:4" x14ac:dyDescent="0.3">
      <c r="A26741" s="1" t="s">
        <v>546</v>
      </c>
      <c r="B26741" t="s">
        <v>557</v>
      </c>
      <c r="C26741">
        <v>113.69455000000001</v>
      </c>
      <c r="D26741">
        <v>190.50503</v>
      </c>
    </row>
    <row r="26742" spans="1:4" x14ac:dyDescent="0.3">
      <c r="A26742" s="1" t="s">
        <v>546</v>
      </c>
      <c r="B26742" t="s">
        <v>557</v>
      </c>
      <c r="C26742">
        <v>112.43097</v>
      </c>
      <c r="D26742">
        <v>190.63138000000001</v>
      </c>
    </row>
    <row r="26743" spans="1:4" x14ac:dyDescent="0.3">
      <c r="A26743" s="1" t="s">
        <v>546</v>
      </c>
      <c r="B26743" t="s">
        <v>557</v>
      </c>
      <c r="C26743">
        <v>111.16737999999999</v>
      </c>
      <c r="D26743">
        <v>190.75774000000001</v>
      </c>
    </row>
    <row r="26744" spans="1:4" x14ac:dyDescent="0.3">
      <c r="A26744" s="1" t="s">
        <v>546</v>
      </c>
      <c r="B26744" t="s">
        <v>557</v>
      </c>
      <c r="C26744">
        <v>110.28287</v>
      </c>
      <c r="D26744">
        <v>190.88409999999999</v>
      </c>
    </row>
    <row r="26745" spans="1:4" x14ac:dyDescent="0.3">
      <c r="A26745" s="1" t="s">
        <v>546</v>
      </c>
      <c r="B26745" t="s">
        <v>557</v>
      </c>
      <c r="C26745">
        <v>109.27200999999999</v>
      </c>
      <c r="D26745">
        <v>191.05215999999999</v>
      </c>
    </row>
    <row r="26746" spans="1:4" x14ac:dyDescent="0.3">
      <c r="A26746" s="1" t="s">
        <v>546</v>
      </c>
      <c r="B26746" t="s">
        <v>557</v>
      </c>
      <c r="C26746">
        <v>108.51385999999999</v>
      </c>
      <c r="D26746">
        <v>191.13686000000001</v>
      </c>
    </row>
    <row r="26747" spans="1:4" x14ac:dyDescent="0.3">
      <c r="A26747" s="1" t="s">
        <v>546</v>
      </c>
      <c r="B26747" t="s">
        <v>557</v>
      </c>
      <c r="C26747">
        <v>107.50299</v>
      </c>
      <c r="D26747">
        <v>191.34788</v>
      </c>
    </row>
    <row r="26748" spans="1:4" x14ac:dyDescent="0.3">
      <c r="A26748" s="1" t="s">
        <v>546</v>
      </c>
      <c r="B26748" t="s">
        <v>557</v>
      </c>
      <c r="C26748">
        <v>106.74484</v>
      </c>
      <c r="D26748">
        <v>191.38958</v>
      </c>
    </row>
    <row r="26749" spans="1:4" x14ac:dyDescent="0.3">
      <c r="A26749" s="1" t="s">
        <v>546</v>
      </c>
      <c r="B26749" t="s">
        <v>557</v>
      </c>
      <c r="C26749">
        <v>105.98669</v>
      </c>
      <c r="D26749">
        <v>191.51593</v>
      </c>
    </row>
    <row r="26750" spans="1:4" x14ac:dyDescent="0.3">
      <c r="A26750" s="1" t="s">
        <v>546</v>
      </c>
      <c r="B26750" t="s">
        <v>557</v>
      </c>
      <c r="C26750">
        <v>104.97582</v>
      </c>
      <c r="D26750">
        <v>191.66377</v>
      </c>
    </row>
    <row r="26751" spans="1:4" x14ac:dyDescent="0.3">
      <c r="A26751" s="1" t="s">
        <v>546</v>
      </c>
      <c r="B26751" t="s">
        <v>557</v>
      </c>
      <c r="C26751">
        <v>104.47038000000001</v>
      </c>
      <c r="D26751">
        <v>191.76865000000001</v>
      </c>
    </row>
    <row r="26752" spans="1:4" x14ac:dyDescent="0.3">
      <c r="A26752" s="1" t="s">
        <v>546</v>
      </c>
      <c r="B26752" t="s">
        <v>557</v>
      </c>
      <c r="C26752">
        <v>101.56413999999999</v>
      </c>
      <c r="D26752">
        <v>192.27408</v>
      </c>
    </row>
    <row r="26753" spans="1:4" x14ac:dyDescent="0.3">
      <c r="A26753" s="1" t="s">
        <v>546</v>
      </c>
      <c r="B26753" t="s">
        <v>557</v>
      </c>
      <c r="C26753">
        <v>100.04783999999999</v>
      </c>
      <c r="D26753">
        <v>192.27408</v>
      </c>
    </row>
    <row r="26754" spans="1:4" x14ac:dyDescent="0.3">
      <c r="A26754" s="1" t="s">
        <v>546</v>
      </c>
      <c r="B26754" t="s">
        <v>557</v>
      </c>
      <c r="C26754">
        <v>99.416042000000004</v>
      </c>
      <c r="D26754">
        <v>192.50532000000001</v>
      </c>
    </row>
    <row r="26755" spans="1:4" x14ac:dyDescent="0.3">
      <c r="A26755" s="1" t="s">
        <v>546</v>
      </c>
      <c r="B26755" t="s">
        <v>557</v>
      </c>
      <c r="C26755">
        <v>98.531532999999996</v>
      </c>
      <c r="D26755">
        <v>192.71634</v>
      </c>
    </row>
    <row r="26756" spans="1:4" x14ac:dyDescent="0.3">
      <c r="A26756" s="1" t="s">
        <v>546</v>
      </c>
      <c r="B26756" t="s">
        <v>557</v>
      </c>
      <c r="C26756">
        <v>98.026099000000002</v>
      </c>
      <c r="D26756">
        <v>192.77954</v>
      </c>
    </row>
    <row r="26757" spans="1:4" x14ac:dyDescent="0.3">
      <c r="A26757" s="1" t="s">
        <v>546</v>
      </c>
      <c r="B26757" t="s">
        <v>557</v>
      </c>
      <c r="C26757">
        <v>97.394306</v>
      </c>
      <c r="D26757">
        <v>192.92738</v>
      </c>
    </row>
    <row r="26758" spans="1:4" x14ac:dyDescent="0.3">
      <c r="A26758" s="1" t="s">
        <v>546</v>
      </c>
      <c r="B26758" t="s">
        <v>557</v>
      </c>
      <c r="C26758">
        <v>96.509797000000006</v>
      </c>
      <c r="D26758">
        <v>193.05374</v>
      </c>
    </row>
    <row r="26759" spans="1:4" x14ac:dyDescent="0.3">
      <c r="A26759" s="1" t="s">
        <v>546</v>
      </c>
      <c r="B26759" t="s">
        <v>557</v>
      </c>
      <c r="C26759">
        <v>95.878004000000004</v>
      </c>
      <c r="D26759">
        <v>193.41132999999999</v>
      </c>
    </row>
    <row r="26760" spans="1:4" x14ac:dyDescent="0.3">
      <c r="A26760" s="1" t="s">
        <v>546</v>
      </c>
      <c r="B26760" t="s">
        <v>557</v>
      </c>
      <c r="C26760">
        <v>94.740778000000006</v>
      </c>
      <c r="D26760">
        <v>193.74870999999999</v>
      </c>
    </row>
    <row r="26761" spans="1:4" x14ac:dyDescent="0.3">
      <c r="A26761" s="1" t="s">
        <v>546</v>
      </c>
      <c r="B26761" t="s">
        <v>557</v>
      </c>
      <c r="C26761">
        <v>92.592680999999999</v>
      </c>
      <c r="D26761">
        <v>194.1063</v>
      </c>
    </row>
    <row r="26762" spans="1:4" x14ac:dyDescent="0.3">
      <c r="A26762" s="1" t="s">
        <v>546</v>
      </c>
      <c r="B26762" t="s">
        <v>557</v>
      </c>
      <c r="C26762">
        <v>90.570950999999994</v>
      </c>
      <c r="D26762">
        <v>194.80126999999999</v>
      </c>
    </row>
    <row r="26763" spans="1:4" x14ac:dyDescent="0.3">
      <c r="A26763" s="1" t="s">
        <v>546</v>
      </c>
      <c r="B26763" t="s">
        <v>557</v>
      </c>
      <c r="C26763">
        <v>89.939150999999995</v>
      </c>
      <c r="D26763">
        <v>195.01229000000001</v>
      </c>
    </row>
    <row r="26764" spans="1:4" x14ac:dyDescent="0.3">
      <c r="A26764" s="1" t="s">
        <v>546</v>
      </c>
      <c r="B26764" t="s">
        <v>557</v>
      </c>
      <c r="C26764">
        <v>88.928291000000002</v>
      </c>
      <c r="D26764">
        <v>195.26500999999999</v>
      </c>
    </row>
    <row r="26765" spans="1:4" x14ac:dyDescent="0.3">
      <c r="A26765" s="1" t="s">
        <v>546</v>
      </c>
      <c r="B26765" t="s">
        <v>557</v>
      </c>
      <c r="C26765">
        <v>88.296491000000003</v>
      </c>
      <c r="D26765">
        <v>195.30671000000001</v>
      </c>
    </row>
    <row r="26766" spans="1:4" x14ac:dyDescent="0.3">
      <c r="A26766" s="1" t="s">
        <v>546</v>
      </c>
      <c r="B26766" t="s">
        <v>557</v>
      </c>
      <c r="C26766">
        <v>87.791060999999999</v>
      </c>
      <c r="D26766">
        <v>195.43306999999999</v>
      </c>
    </row>
    <row r="26767" spans="1:4" x14ac:dyDescent="0.3">
      <c r="A26767" s="1" t="s">
        <v>546</v>
      </c>
      <c r="B26767" t="s">
        <v>557</v>
      </c>
      <c r="C26767">
        <v>87.159271000000004</v>
      </c>
      <c r="D26767">
        <v>195.55942999999999</v>
      </c>
    </row>
    <row r="26768" spans="1:4" x14ac:dyDescent="0.3">
      <c r="A26768" s="1" t="s">
        <v>546</v>
      </c>
      <c r="B26768" t="s">
        <v>557</v>
      </c>
      <c r="C26768">
        <v>86.527471000000006</v>
      </c>
      <c r="D26768">
        <v>195.68577999999999</v>
      </c>
    </row>
    <row r="26769" spans="1:4" x14ac:dyDescent="0.3">
      <c r="A26769" s="1" t="s">
        <v>546</v>
      </c>
      <c r="B26769" t="s">
        <v>557</v>
      </c>
      <c r="C26769">
        <v>85.516610999999997</v>
      </c>
      <c r="D26769">
        <v>195.81214</v>
      </c>
    </row>
    <row r="26770" spans="1:4" x14ac:dyDescent="0.3">
      <c r="A26770" s="1" t="s">
        <v>546</v>
      </c>
      <c r="B26770" t="s">
        <v>557</v>
      </c>
      <c r="C26770">
        <v>84.758450999999994</v>
      </c>
      <c r="D26770">
        <v>196.02315999999999</v>
      </c>
    </row>
    <row r="26771" spans="1:4" x14ac:dyDescent="0.3">
      <c r="A26771" s="1" t="s">
        <v>546</v>
      </c>
      <c r="B26771" t="s">
        <v>557</v>
      </c>
      <c r="C26771">
        <v>83.621230999999995</v>
      </c>
      <c r="D26771">
        <v>196.06486000000001</v>
      </c>
    </row>
    <row r="26772" spans="1:4" x14ac:dyDescent="0.3">
      <c r="A26772" s="1" t="s">
        <v>546</v>
      </c>
      <c r="B26772" t="s">
        <v>557</v>
      </c>
      <c r="C26772">
        <v>82.610360999999997</v>
      </c>
      <c r="D26772">
        <v>196.19121999999999</v>
      </c>
    </row>
    <row r="26773" spans="1:4" x14ac:dyDescent="0.3">
      <c r="A26773" s="1" t="s">
        <v>546</v>
      </c>
      <c r="B26773" t="s">
        <v>557</v>
      </c>
      <c r="C26773">
        <v>81.599491</v>
      </c>
      <c r="D26773">
        <v>196.31757999999999</v>
      </c>
    </row>
    <row r="26774" spans="1:4" x14ac:dyDescent="0.3">
      <c r="A26774" s="1" t="s">
        <v>546</v>
      </c>
      <c r="B26774" t="s">
        <v>557</v>
      </c>
      <c r="C26774">
        <v>80.841341</v>
      </c>
      <c r="D26774">
        <v>196.46541999999999</v>
      </c>
    </row>
    <row r="26775" spans="1:4" x14ac:dyDescent="0.3">
      <c r="A26775" s="1" t="s">
        <v>546</v>
      </c>
      <c r="B26775" t="s">
        <v>557</v>
      </c>
      <c r="C26775">
        <v>79.830471000000003</v>
      </c>
      <c r="D26775">
        <v>196.57029</v>
      </c>
    </row>
    <row r="26776" spans="1:4" x14ac:dyDescent="0.3">
      <c r="A26776" s="1" t="s">
        <v>546</v>
      </c>
      <c r="B26776" t="s">
        <v>557</v>
      </c>
      <c r="C26776">
        <v>79.072321000000002</v>
      </c>
      <c r="D26776">
        <v>196.73835</v>
      </c>
    </row>
    <row r="26777" spans="1:4" x14ac:dyDescent="0.3">
      <c r="A26777" s="1" t="s">
        <v>546</v>
      </c>
      <c r="B26777" t="s">
        <v>557</v>
      </c>
      <c r="C26777">
        <v>78.187810999999996</v>
      </c>
      <c r="D26777">
        <v>196.82304999999999</v>
      </c>
    </row>
    <row r="26778" spans="1:4" x14ac:dyDescent="0.3">
      <c r="A26778" s="1" t="s">
        <v>546</v>
      </c>
      <c r="B26778" t="s">
        <v>557</v>
      </c>
      <c r="C26778">
        <v>77.303301000000005</v>
      </c>
      <c r="D26778">
        <v>197.03407000000001</v>
      </c>
    </row>
    <row r="26779" spans="1:4" x14ac:dyDescent="0.3">
      <c r="A26779" s="1" t="s">
        <v>546</v>
      </c>
      <c r="B26779" t="s">
        <v>557</v>
      </c>
      <c r="C26779">
        <v>76.671510999999995</v>
      </c>
      <c r="D26779">
        <v>197.07577000000001</v>
      </c>
    </row>
    <row r="26780" spans="1:4" x14ac:dyDescent="0.3">
      <c r="A26780" s="1" t="s">
        <v>546</v>
      </c>
      <c r="B26780" t="s">
        <v>557</v>
      </c>
      <c r="C26780">
        <v>75.913360999999995</v>
      </c>
      <c r="D26780">
        <v>197.24382</v>
      </c>
    </row>
    <row r="26781" spans="1:4" x14ac:dyDescent="0.3">
      <c r="A26781" s="1" t="s">
        <v>546</v>
      </c>
      <c r="B26781" t="s">
        <v>557</v>
      </c>
      <c r="C26781">
        <v>75.155210999999994</v>
      </c>
      <c r="D26781">
        <v>197.32852</v>
      </c>
    </row>
    <row r="26782" spans="1:4" x14ac:dyDescent="0.3">
      <c r="A26782" s="1" t="s">
        <v>546</v>
      </c>
      <c r="B26782" t="s">
        <v>557</v>
      </c>
      <c r="C26782">
        <v>74.017981000000006</v>
      </c>
      <c r="D26782">
        <v>197.45488</v>
      </c>
    </row>
    <row r="26783" spans="1:4" x14ac:dyDescent="0.3">
      <c r="A26783" s="1" t="s">
        <v>546</v>
      </c>
      <c r="B26783" t="s">
        <v>557</v>
      </c>
      <c r="C26783">
        <v>72.501681000000005</v>
      </c>
      <c r="D26783">
        <v>197.58124000000001</v>
      </c>
    </row>
    <row r="26784" spans="1:4" x14ac:dyDescent="0.3">
      <c r="A26784" s="1" t="s">
        <v>546</v>
      </c>
      <c r="B26784" t="s">
        <v>557</v>
      </c>
      <c r="C26784">
        <v>71.490810999999994</v>
      </c>
      <c r="D26784">
        <v>197.70760000000001</v>
      </c>
    </row>
    <row r="26785" spans="1:4" x14ac:dyDescent="0.3">
      <c r="A26785" s="1" t="s">
        <v>546</v>
      </c>
      <c r="B26785" t="s">
        <v>557</v>
      </c>
      <c r="C26785">
        <v>70.100870999999998</v>
      </c>
      <c r="D26785">
        <v>197.83395999999999</v>
      </c>
    </row>
    <row r="26786" spans="1:4" x14ac:dyDescent="0.3">
      <c r="A26786" s="1" t="s">
        <v>546</v>
      </c>
      <c r="B26786" t="s">
        <v>557</v>
      </c>
      <c r="C26786">
        <v>68.963640999999996</v>
      </c>
      <c r="D26786">
        <v>197.96032</v>
      </c>
    </row>
    <row r="26787" spans="1:4" x14ac:dyDescent="0.3">
      <c r="A26787" s="1" t="s">
        <v>546</v>
      </c>
      <c r="B26787" t="s">
        <v>557</v>
      </c>
      <c r="C26787">
        <v>67.952770999999998</v>
      </c>
      <c r="D26787">
        <v>198.08668</v>
      </c>
    </row>
    <row r="26788" spans="1:4" x14ac:dyDescent="0.3">
      <c r="A26788" s="1" t="s">
        <v>546</v>
      </c>
      <c r="B26788" t="s">
        <v>557</v>
      </c>
      <c r="C26788">
        <v>66.689190999999994</v>
      </c>
      <c r="D26788">
        <v>198.23452</v>
      </c>
    </row>
    <row r="26789" spans="1:4" x14ac:dyDescent="0.3">
      <c r="A26789" s="1" t="s">
        <v>546</v>
      </c>
      <c r="B26789" t="s">
        <v>557</v>
      </c>
      <c r="C26789">
        <v>65.678320999999997</v>
      </c>
      <c r="D26789">
        <v>198.33939000000001</v>
      </c>
    </row>
    <row r="26790" spans="1:4" x14ac:dyDescent="0.3">
      <c r="A26790" s="1" t="s">
        <v>546</v>
      </c>
      <c r="B26790" t="s">
        <v>557</v>
      </c>
      <c r="C26790">
        <v>64.288381000000001</v>
      </c>
      <c r="D26790">
        <v>198.33939000000001</v>
      </c>
    </row>
    <row r="26791" spans="1:4" x14ac:dyDescent="0.3">
      <c r="A26791" s="1" t="s">
        <v>546</v>
      </c>
      <c r="B26791" t="s">
        <v>557</v>
      </c>
      <c r="C26791">
        <v>63.656581000000003</v>
      </c>
      <c r="D26791">
        <v>198.46575000000001</v>
      </c>
    </row>
    <row r="26792" spans="1:4" x14ac:dyDescent="0.3">
      <c r="A26792" s="1" t="s">
        <v>546</v>
      </c>
      <c r="B26792" t="s">
        <v>557</v>
      </c>
      <c r="C26792">
        <v>61.887560999999998</v>
      </c>
      <c r="D26792">
        <v>198.57062999999999</v>
      </c>
    </row>
    <row r="26793" spans="1:4" x14ac:dyDescent="0.3">
      <c r="A26793" s="1" t="s">
        <v>546</v>
      </c>
      <c r="B26793" t="s">
        <v>557</v>
      </c>
      <c r="C26793">
        <v>60.876700999999997</v>
      </c>
      <c r="D26793">
        <v>198.59213</v>
      </c>
    </row>
    <row r="26794" spans="1:4" x14ac:dyDescent="0.3">
      <c r="A26794" s="1" t="s">
        <v>546</v>
      </c>
      <c r="B26794" t="s">
        <v>557</v>
      </c>
      <c r="C26794">
        <v>60.118550999999997</v>
      </c>
      <c r="D26794">
        <v>198.76018999999999</v>
      </c>
    </row>
    <row r="26795" spans="1:4" x14ac:dyDescent="0.3">
      <c r="A26795" s="1" t="s">
        <v>546</v>
      </c>
      <c r="B26795" t="s">
        <v>557</v>
      </c>
      <c r="C26795">
        <v>59.486750999999998</v>
      </c>
      <c r="D26795">
        <v>198.84488999999999</v>
      </c>
    </row>
    <row r="26796" spans="1:4" x14ac:dyDescent="0.3">
      <c r="A26796" s="1" t="s">
        <v>546</v>
      </c>
      <c r="B26796" t="s">
        <v>557</v>
      </c>
      <c r="C26796">
        <v>58.728600999999998</v>
      </c>
      <c r="D26796">
        <v>199.01293999999999</v>
      </c>
    </row>
    <row r="26797" spans="1:4" x14ac:dyDescent="0.3">
      <c r="A26797" s="1" t="s">
        <v>546</v>
      </c>
      <c r="B26797" t="s">
        <v>557</v>
      </c>
      <c r="C26797">
        <v>57.591380999999998</v>
      </c>
      <c r="D26797">
        <v>199.09764000000001</v>
      </c>
    </row>
    <row r="26798" spans="1:4" x14ac:dyDescent="0.3">
      <c r="A26798" s="1" t="s">
        <v>546</v>
      </c>
      <c r="B26798" t="s">
        <v>557</v>
      </c>
      <c r="C26798">
        <v>56.833221000000002</v>
      </c>
      <c r="D26798">
        <v>199.22399999999999</v>
      </c>
    </row>
    <row r="26799" spans="1:4" x14ac:dyDescent="0.3">
      <c r="A26799" s="1" t="s">
        <v>546</v>
      </c>
      <c r="B26799" t="s">
        <v>557</v>
      </c>
      <c r="C26799">
        <v>55.190561000000002</v>
      </c>
      <c r="D26799">
        <v>199.37183999999999</v>
      </c>
    </row>
    <row r="26800" spans="1:4" x14ac:dyDescent="0.3">
      <c r="A26800" s="1" t="s">
        <v>546</v>
      </c>
      <c r="B26800" t="s">
        <v>557</v>
      </c>
      <c r="C26800">
        <v>54.558771</v>
      </c>
      <c r="D26800">
        <v>199.4982</v>
      </c>
    </row>
    <row r="26801" spans="1:4" x14ac:dyDescent="0.3">
      <c r="A26801" s="1" t="s">
        <v>546</v>
      </c>
      <c r="B26801" t="s">
        <v>557</v>
      </c>
      <c r="C26801">
        <v>52.537030999999999</v>
      </c>
      <c r="D26801">
        <v>199.72944000000001</v>
      </c>
    </row>
    <row r="26802" spans="1:4" x14ac:dyDescent="0.3">
      <c r="A26802" s="1" t="s">
        <v>546</v>
      </c>
      <c r="B26802" t="s">
        <v>558</v>
      </c>
      <c r="C26802">
        <v>158.31032999999999</v>
      </c>
      <c r="D26802">
        <v>209.30356</v>
      </c>
    </row>
    <row r="26803" spans="1:4" x14ac:dyDescent="0.3">
      <c r="A26803" s="1" t="s">
        <v>546</v>
      </c>
      <c r="B26803" t="s">
        <v>558</v>
      </c>
      <c r="C26803">
        <v>156.79402999999999</v>
      </c>
      <c r="D26803">
        <v>209.30356</v>
      </c>
    </row>
    <row r="26804" spans="1:4" x14ac:dyDescent="0.3">
      <c r="A26804" s="1" t="s">
        <v>546</v>
      </c>
      <c r="B26804" t="s">
        <v>558</v>
      </c>
      <c r="C26804">
        <v>156.28859</v>
      </c>
      <c r="D26804">
        <v>209.34526</v>
      </c>
    </row>
    <row r="26805" spans="1:4" x14ac:dyDescent="0.3">
      <c r="A26805" s="1" t="s">
        <v>546</v>
      </c>
      <c r="B26805" t="s">
        <v>558</v>
      </c>
      <c r="C26805">
        <v>155.6568</v>
      </c>
      <c r="D26805">
        <v>209.53479999999999</v>
      </c>
    </row>
    <row r="26806" spans="1:4" x14ac:dyDescent="0.3">
      <c r="A26806" s="1" t="s">
        <v>546</v>
      </c>
      <c r="B26806" t="s">
        <v>558</v>
      </c>
      <c r="C26806">
        <v>153.76141999999999</v>
      </c>
      <c r="D26806">
        <v>209.55629999999999</v>
      </c>
    </row>
    <row r="26807" spans="1:4" x14ac:dyDescent="0.3">
      <c r="A26807" s="1" t="s">
        <v>546</v>
      </c>
      <c r="B26807" t="s">
        <v>558</v>
      </c>
      <c r="C26807">
        <v>151.86605</v>
      </c>
      <c r="D26807">
        <v>209.80902</v>
      </c>
    </row>
    <row r="26808" spans="1:4" x14ac:dyDescent="0.3">
      <c r="A26808" s="1" t="s">
        <v>546</v>
      </c>
      <c r="B26808" t="s">
        <v>558</v>
      </c>
      <c r="C26808">
        <v>151.23425</v>
      </c>
      <c r="D26808">
        <v>209.89372</v>
      </c>
    </row>
    <row r="26809" spans="1:4" x14ac:dyDescent="0.3">
      <c r="A26809" s="1" t="s">
        <v>546</v>
      </c>
      <c r="B26809" t="s">
        <v>558</v>
      </c>
      <c r="C26809">
        <v>150.72882000000001</v>
      </c>
      <c r="D26809">
        <v>209.97712000000001</v>
      </c>
    </row>
    <row r="26810" spans="1:4" x14ac:dyDescent="0.3">
      <c r="A26810" s="1" t="s">
        <v>546</v>
      </c>
      <c r="B26810" t="s">
        <v>558</v>
      </c>
      <c r="C26810">
        <v>147.82257000000001</v>
      </c>
      <c r="D26810">
        <v>210.10347999999999</v>
      </c>
    </row>
    <row r="26811" spans="1:4" x14ac:dyDescent="0.3">
      <c r="A26811" s="1" t="s">
        <v>546</v>
      </c>
      <c r="B26811" t="s">
        <v>558</v>
      </c>
      <c r="C26811">
        <v>147.06442000000001</v>
      </c>
      <c r="D26811">
        <v>210.31450000000001</v>
      </c>
    </row>
    <row r="26812" spans="1:4" x14ac:dyDescent="0.3">
      <c r="A26812" s="1" t="s">
        <v>546</v>
      </c>
      <c r="B26812" t="s">
        <v>558</v>
      </c>
      <c r="C26812">
        <v>142.64187000000001</v>
      </c>
      <c r="D26812">
        <v>210.31450000000001</v>
      </c>
    </row>
    <row r="26813" spans="1:4" x14ac:dyDescent="0.3">
      <c r="A26813" s="1" t="s">
        <v>546</v>
      </c>
      <c r="B26813" t="s">
        <v>558</v>
      </c>
      <c r="C26813">
        <v>142.13643999999999</v>
      </c>
      <c r="D26813">
        <v>210.3562</v>
      </c>
    </row>
    <row r="26814" spans="1:4" x14ac:dyDescent="0.3">
      <c r="A26814" s="1" t="s">
        <v>546</v>
      </c>
      <c r="B26814" t="s">
        <v>558</v>
      </c>
      <c r="C26814">
        <v>141.50465</v>
      </c>
      <c r="D26814">
        <v>210.54574</v>
      </c>
    </row>
    <row r="26815" spans="1:4" x14ac:dyDescent="0.3">
      <c r="A26815" s="1" t="s">
        <v>546</v>
      </c>
      <c r="B26815" t="s">
        <v>558</v>
      </c>
      <c r="C26815">
        <v>139.48291</v>
      </c>
      <c r="D26815">
        <v>210.56724</v>
      </c>
    </row>
    <row r="26816" spans="1:4" x14ac:dyDescent="0.3">
      <c r="A26816" s="1" t="s">
        <v>546</v>
      </c>
      <c r="B26816" t="s">
        <v>558</v>
      </c>
      <c r="C26816">
        <v>136.19758999999999</v>
      </c>
      <c r="D26816">
        <v>211.07266999999999</v>
      </c>
    </row>
    <row r="26817" spans="1:4" x14ac:dyDescent="0.3">
      <c r="A26817" s="1" t="s">
        <v>546</v>
      </c>
      <c r="B26817" t="s">
        <v>558</v>
      </c>
      <c r="C26817">
        <v>134.42857000000001</v>
      </c>
      <c r="D26817">
        <v>211.11436999999901</v>
      </c>
    </row>
    <row r="26818" spans="1:4" x14ac:dyDescent="0.3">
      <c r="A26818" s="1" t="s">
        <v>546</v>
      </c>
      <c r="B26818" t="s">
        <v>558</v>
      </c>
      <c r="C26818">
        <v>133.79678000000001</v>
      </c>
      <c r="D26818">
        <v>211.30390999999901</v>
      </c>
    </row>
    <row r="26819" spans="1:4" x14ac:dyDescent="0.3">
      <c r="A26819" s="1" t="s">
        <v>546</v>
      </c>
      <c r="B26819" t="s">
        <v>558</v>
      </c>
      <c r="C26819">
        <v>132.65955</v>
      </c>
      <c r="D26819">
        <v>211.32540999999901</v>
      </c>
    </row>
    <row r="26820" spans="1:4" x14ac:dyDescent="0.3">
      <c r="A26820" s="1" t="s">
        <v>546</v>
      </c>
      <c r="B26820" t="s">
        <v>558</v>
      </c>
      <c r="C26820">
        <v>131.64868000000001</v>
      </c>
      <c r="D26820">
        <v>211.57812999999999</v>
      </c>
    </row>
    <row r="26821" spans="1:4" x14ac:dyDescent="0.3">
      <c r="A26821" s="1" t="s">
        <v>546</v>
      </c>
      <c r="B26821" t="s">
        <v>558</v>
      </c>
      <c r="C26821">
        <v>129.37423000000001</v>
      </c>
      <c r="D26821">
        <v>211.70447999999999</v>
      </c>
    </row>
    <row r="26822" spans="1:4" x14ac:dyDescent="0.3">
      <c r="A26822" s="1" t="s">
        <v>546</v>
      </c>
      <c r="B26822" t="s">
        <v>558</v>
      </c>
      <c r="C26822">
        <v>128.36336</v>
      </c>
      <c r="D26822">
        <v>211.78917999999999</v>
      </c>
    </row>
    <row r="26823" spans="1:4" x14ac:dyDescent="0.3">
      <c r="A26823" s="1" t="s">
        <v>546</v>
      </c>
      <c r="B26823" t="s">
        <v>558</v>
      </c>
      <c r="C26823">
        <v>127.60521</v>
      </c>
      <c r="D26823">
        <v>211.83087999999901</v>
      </c>
    </row>
    <row r="26824" spans="1:4" x14ac:dyDescent="0.3">
      <c r="A26824" s="1" t="s">
        <v>546</v>
      </c>
      <c r="B26824" t="s">
        <v>558</v>
      </c>
      <c r="C26824">
        <v>126.21527</v>
      </c>
      <c r="D26824">
        <v>211.83087999999901</v>
      </c>
    </row>
    <row r="26825" spans="1:4" x14ac:dyDescent="0.3">
      <c r="A26825" s="1" t="s">
        <v>546</v>
      </c>
      <c r="B26825" t="s">
        <v>558</v>
      </c>
      <c r="C26825">
        <v>125.58347999999999</v>
      </c>
      <c r="D26825">
        <v>212.041899999999</v>
      </c>
    </row>
    <row r="26826" spans="1:4" x14ac:dyDescent="0.3">
      <c r="A26826" s="1" t="s">
        <v>546</v>
      </c>
      <c r="B26826" t="s">
        <v>558</v>
      </c>
      <c r="C26826">
        <v>124.95168</v>
      </c>
      <c r="D26826">
        <v>212.083599999999</v>
      </c>
    </row>
    <row r="26827" spans="1:4" x14ac:dyDescent="0.3">
      <c r="A26827" s="1" t="s">
        <v>546</v>
      </c>
      <c r="B26827" t="s">
        <v>558</v>
      </c>
      <c r="C26827">
        <v>124.19353</v>
      </c>
      <c r="D26827">
        <v>212.231439999999</v>
      </c>
    </row>
    <row r="26828" spans="1:4" x14ac:dyDescent="0.3">
      <c r="A26828" s="1" t="s">
        <v>546</v>
      </c>
      <c r="B26828" t="s">
        <v>558</v>
      </c>
      <c r="C26828">
        <v>123.18266</v>
      </c>
      <c r="D26828">
        <v>212.33631999999901</v>
      </c>
    </row>
    <row r="26829" spans="1:4" x14ac:dyDescent="0.3">
      <c r="A26829" s="1" t="s">
        <v>546</v>
      </c>
      <c r="B26829" t="s">
        <v>558</v>
      </c>
      <c r="C26829">
        <v>121.79272</v>
      </c>
      <c r="D26829">
        <v>212.46266999999901</v>
      </c>
    </row>
    <row r="26830" spans="1:4" x14ac:dyDescent="0.3">
      <c r="A26830" s="1" t="s">
        <v>546</v>
      </c>
      <c r="B26830" t="s">
        <v>558</v>
      </c>
      <c r="C26830">
        <v>120.27642</v>
      </c>
      <c r="D26830">
        <v>212.58902999999901</v>
      </c>
    </row>
    <row r="26831" spans="1:4" x14ac:dyDescent="0.3">
      <c r="A26831" s="1" t="s">
        <v>546</v>
      </c>
      <c r="B26831" t="s">
        <v>558</v>
      </c>
      <c r="C26831">
        <v>119.26555</v>
      </c>
      <c r="D26831">
        <v>212.58902999999901</v>
      </c>
    </row>
    <row r="26832" spans="1:4" x14ac:dyDescent="0.3">
      <c r="A26832" s="1" t="s">
        <v>546</v>
      </c>
      <c r="B26832" t="s">
        <v>558</v>
      </c>
      <c r="C26832">
        <v>118.63376</v>
      </c>
      <c r="D26832">
        <v>212.75708999999901</v>
      </c>
    </row>
    <row r="26833" spans="1:4" x14ac:dyDescent="0.3">
      <c r="A26833" s="1" t="s">
        <v>546</v>
      </c>
      <c r="B26833" t="s">
        <v>558</v>
      </c>
      <c r="C26833">
        <v>117.87560999999999</v>
      </c>
      <c r="D26833">
        <v>212.84178999999901</v>
      </c>
    </row>
    <row r="26834" spans="1:4" x14ac:dyDescent="0.3">
      <c r="A26834" s="1" t="s">
        <v>546</v>
      </c>
      <c r="B26834" t="s">
        <v>558</v>
      </c>
      <c r="C26834">
        <v>116.86474</v>
      </c>
      <c r="D26834">
        <v>213.052809999999</v>
      </c>
    </row>
    <row r="26835" spans="1:4" x14ac:dyDescent="0.3">
      <c r="A26835" s="1" t="s">
        <v>546</v>
      </c>
      <c r="B26835" t="s">
        <v>558</v>
      </c>
      <c r="C26835">
        <v>115.4748</v>
      </c>
      <c r="D26835">
        <v>213.09450999999899</v>
      </c>
    </row>
    <row r="26836" spans="1:4" x14ac:dyDescent="0.3">
      <c r="A26836" s="1" t="s">
        <v>546</v>
      </c>
      <c r="B26836" t="s">
        <v>558</v>
      </c>
      <c r="C26836">
        <v>114.08485</v>
      </c>
      <c r="D26836">
        <v>213.30552999999901</v>
      </c>
    </row>
    <row r="26837" spans="1:4" x14ac:dyDescent="0.3">
      <c r="A26837" s="1" t="s">
        <v>546</v>
      </c>
      <c r="B26837" t="s">
        <v>558</v>
      </c>
      <c r="C26837">
        <v>113.45305999999999</v>
      </c>
      <c r="D26837">
        <v>213.347229999999</v>
      </c>
    </row>
    <row r="26838" spans="1:4" x14ac:dyDescent="0.3">
      <c r="A26838" s="1" t="s">
        <v>546</v>
      </c>
      <c r="B26838" t="s">
        <v>558</v>
      </c>
      <c r="C26838">
        <v>112.94762</v>
      </c>
      <c r="D26838">
        <v>213.495069999999</v>
      </c>
    </row>
    <row r="26839" spans="1:4" x14ac:dyDescent="0.3">
      <c r="A26839" s="1" t="s">
        <v>546</v>
      </c>
      <c r="B26839" t="s">
        <v>558</v>
      </c>
      <c r="C26839">
        <v>111.93676000000001</v>
      </c>
      <c r="D26839">
        <v>213.59994999999901</v>
      </c>
    </row>
    <row r="26840" spans="1:4" x14ac:dyDescent="0.3">
      <c r="A26840" s="1" t="s">
        <v>546</v>
      </c>
      <c r="B26840" t="s">
        <v>558</v>
      </c>
      <c r="C26840">
        <v>111.30495999999999</v>
      </c>
      <c r="D26840">
        <v>213.59994999999901</v>
      </c>
    </row>
    <row r="26841" spans="1:4" x14ac:dyDescent="0.3">
      <c r="A26841" s="1" t="s">
        <v>546</v>
      </c>
      <c r="B26841" t="s">
        <v>558</v>
      </c>
      <c r="C26841">
        <v>110.67317</v>
      </c>
      <c r="D26841">
        <v>213.810969999999</v>
      </c>
    </row>
    <row r="26842" spans="1:4" x14ac:dyDescent="0.3">
      <c r="A26842" s="1" t="s">
        <v>546</v>
      </c>
      <c r="B26842" t="s">
        <v>558</v>
      </c>
      <c r="C26842">
        <v>110.04138</v>
      </c>
      <c r="D26842">
        <v>213.85266999999899</v>
      </c>
    </row>
    <row r="26843" spans="1:4" x14ac:dyDescent="0.3">
      <c r="A26843" s="1" t="s">
        <v>546</v>
      </c>
      <c r="B26843" t="s">
        <v>558</v>
      </c>
      <c r="C26843">
        <v>109.03051000000001</v>
      </c>
      <c r="D26843">
        <v>214.08389999999901</v>
      </c>
    </row>
    <row r="26844" spans="1:4" x14ac:dyDescent="0.3">
      <c r="A26844" s="1" t="s">
        <v>546</v>
      </c>
      <c r="B26844" t="s">
        <v>558</v>
      </c>
      <c r="C26844">
        <v>108.39872</v>
      </c>
      <c r="D26844">
        <v>214.10539999999901</v>
      </c>
    </row>
    <row r="26845" spans="1:4" x14ac:dyDescent="0.3">
      <c r="A26845" s="1" t="s">
        <v>546</v>
      </c>
      <c r="B26845" t="s">
        <v>558</v>
      </c>
      <c r="C26845">
        <v>107.64057</v>
      </c>
      <c r="D26845">
        <v>214.273449999999</v>
      </c>
    </row>
    <row r="26846" spans="1:4" x14ac:dyDescent="0.3">
      <c r="A26846" s="1" t="s">
        <v>546</v>
      </c>
      <c r="B26846" t="s">
        <v>558</v>
      </c>
      <c r="C26846">
        <v>106.88242</v>
      </c>
      <c r="D26846">
        <v>214.54764999999901</v>
      </c>
    </row>
    <row r="26847" spans="1:4" x14ac:dyDescent="0.3">
      <c r="A26847" s="1" t="s">
        <v>546</v>
      </c>
      <c r="B26847" t="s">
        <v>558</v>
      </c>
      <c r="C26847">
        <v>105.87155</v>
      </c>
      <c r="D26847">
        <v>214.758669999999</v>
      </c>
    </row>
    <row r="26848" spans="1:4" x14ac:dyDescent="0.3">
      <c r="A26848" s="1" t="s">
        <v>546</v>
      </c>
      <c r="B26848" t="s">
        <v>558</v>
      </c>
      <c r="C26848">
        <v>105.36611000000001</v>
      </c>
      <c r="D26848">
        <v>214.88502999999901</v>
      </c>
    </row>
    <row r="26849" spans="1:4" x14ac:dyDescent="0.3">
      <c r="A26849" s="1" t="s">
        <v>546</v>
      </c>
      <c r="B26849" t="s">
        <v>558</v>
      </c>
      <c r="C26849">
        <v>104.86068</v>
      </c>
      <c r="D26849">
        <v>215.074569999999</v>
      </c>
    </row>
    <row r="26850" spans="1:4" x14ac:dyDescent="0.3">
      <c r="A26850" s="1" t="s">
        <v>546</v>
      </c>
      <c r="B26850" t="s">
        <v>558</v>
      </c>
      <c r="C26850">
        <v>104.22889000000001</v>
      </c>
      <c r="D26850">
        <v>215.13776999999899</v>
      </c>
    </row>
    <row r="26851" spans="1:4" x14ac:dyDescent="0.3">
      <c r="A26851" s="1" t="s">
        <v>546</v>
      </c>
      <c r="B26851" t="s">
        <v>558</v>
      </c>
      <c r="C26851">
        <v>103.72345</v>
      </c>
      <c r="D26851">
        <v>215.28434999999899</v>
      </c>
    </row>
    <row r="26852" spans="1:4" x14ac:dyDescent="0.3">
      <c r="A26852" s="1" t="s">
        <v>546</v>
      </c>
      <c r="B26852" t="s">
        <v>558</v>
      </c>
      <c r="C26852">
        <v>102.9653</v>
      </c>
      <c r="D26852">
        <v>215.39048999999901</v>
      </c>
    </row>
    <row r="26853" spans="1:4" x14ac:dyDescent="0.3">
      <c r="A26853" s="1" t="s">
        <v>546</v>
      </c>
      <c r="B26853" t="s">
        <v>558</v>
      </c>
      <c r="C26853">
        <v>102.20715</v>
      </c>
      <c r="D26853">
        <v>215.64320999999899</v>
      </c>
    </row>
    <row r="26854" spans="1:4" x14ac:dyDescent="0.3">
      <c r="A26854" s="1" t="s">
        <v>546</v>
      </c>
      <c r="B26854" t="s">
        <v>558</v>
      </c>
      <c r="C26854">
        <v>101.70171999999999</v>
      </c>
      <c r="D26854">
        <v>215.852959999999</v>
      </c>
    </row>
    <row r="26855" spans="1:4" x14ac:dyDescent="0.3">
      <c r="A26855" s="1" t="s">
        <v>546</v>
      </c>
      <c r="B26855" t="s">
        <v>558</v>
      </c>
      <c r="C26855">
        <v>100.69085</v>
      </c>
      <c r="D26855">
        <v>216.29521999999901</v>
      </c>
    </row>
    <row r="26856" spans="1:4" x14ac:dyDescent="0.3">
      <c r="A26856" s="1" t="s">
        <v>546</v>
      </c>
      <c r="B26856" t="s">
        <v>558</v>
      </c>
      <c r="C26856">
        <v>99.300905999999998</v>
      </c>
      <c r="D26856">
        <v>216.632599999999</v>
      </c>
    </row>
    <row r="26857" spans="1:4" x14ac:dyDescent="0.3">
      <c r="A26857" s="1" t="s">
        <v>546</v>
      </c>
      <c r="B26857" t="s">
        <v>558</v>
      </c>
      <c r="C26857">
        <v>98.290037999999996</v>
      </c>
      <c r="D26857">
        <v>217.20120999999901</v>
      </c>
    </row>
    <row r="26858" spans="1:4" x14ac:dyDescent="0.3">
      <c r="A26858" s="1" t="s">
        <v>546</v>
      </c>
      <c r="B26858" t="s">
        <v>558</v>
      </c>
      <c r="C26858">
        <v>96.773736</v>
      </c>
      <c r="D26858">
        <v>217.64345999999901</v>
      </c>
    </row>
    <row r="26859" spans="1:4" x14ac:dyDescent="0.3">
      <c r="A26859" s="1" t="s">
        <v>546</v>
      </c>
      <c r="B26859" t="s">
        <v>558</v>
      </c>
      <c r="C26859">
        <v>95.636510000000001</v>
      </c>
      <c r="D26859">
        <v>218.12741999999901</v>
      </c>
    </row>
    <row r="26860" spans="1:4" x14ac:dyDescent="0.3">
      <c r="A26860" s="1" t="s">
        <v>546</v>
      </c>
      <c r="B26860" t="s">
        <v>558</v>
      </c>
      <c r="C26860">
        <v>94.751999999999995</v>
      </c>
      <c r="D26860">
        <v>218.29673999999901</v>
      </c>
    </row>
    <row r="26861" spans="1:4" x14ac:dyDescent="0.3">
      <c r="A26861" s="1" t="s">
        <v>546</v>
      </c>
      <c r="B26861" t="s">
        <v>558</v>
      </c>
      <c r="C26861">
        <v>93.993848999999997</v>
      </c>
      <c r="D26861">
        <v>218.71750999999901</v>
      </c>
    </row>
    <row r="26862" spans="1:4" x14ac:dyDescent="0.3">
      <c r="A26862" s="1" t="s">
        <v>546</v>
      </c>
      <c r="B26862" t="s">
        <v>558</v>
      </c>
      <c r="C26862">
        <v>92.982984999999999</v>
      </c>
      <c r="D26862">
        <v>219.096589999999</v>
      </c>
    </row>
    <row r="26863" spans="1:4" x14ac:dyDescent="0.3">
      <c r="A26863" s="1" t="s">
        <v>546</v>
      </c>
      <c r="B26863" t="s">
        <v>558</v>
      </c>
      <c r="C26863">
        <v>91.845754999999997</v>
      </c>
      <c r="D26863">
        <v>219.49713999999901</v>
      </c>
    </row>
    <row r="26864" spans="1:4" x14ac:dyDescent="0.3">
      <c r="A26864" s="1" t="s">
        <v>546</v>
      </c>
      <c r="B26864" t="s">
        <v>558</v>
      </c>
      <c r="C26864">
        <v>91.213965000000002</v>
      </c>
      <c r="D26864">
        <v>219.538839999999</v>
      </c>
    </row>
    <row r="26865" spans="1:4" x14ac:dyDescent="0.3">
      <c r="A26865" s="1" t="s">
        <v>546</v>
      </c>
      <c r="B26865" t="s">
        <v>558</v>
      </c>
      <c r="C26865">
        <v>90.582165000000003</v>
      </c>
      <c r="D26865">
        <v>219.74985999999899</v>
      </c>
    </row>
    <row r="26866" spans="1:4" x14ac:dyDescent="0.3">
      <c r="A26866" s="1" t="s">
        <v>546</v>
      </c>
      <c r="B26866" t="s">
        <v>558</v>
      </c>
      <c r="C26866">
        <v>89.824015000000003</v>
      </c>
      <c r="D26866">
        <v>219.79155999999901</v>
      </c>
    </row>
    <row r="26867" spans="1:4" x14ac:dyDescent="0.3">
      <c r="A26867" s="1" t="s">
        <v>546</v>
      </c>
      <c r="B26867" t="s">
        <v>558</v>
      </c>
      <c r="C26867">
        <v>88.813155000000094</v>
      </c>
      <c r="D26867">
        <v>219.95961999999901</v>
      </c>
    </row>
    <row r="26868" spans="1:4" x14ac:dyDescent="0.3">
      <c r="A26868" s="1" t="s">
        <v>546</v>
      </c>
      <c r="B26868" t="s">
        <v>558</v>
      </c>
      <c r="C26868">
        <v>88.181355000000096</v>
      </c>
      <c r="D26868">
        <v>220.044319999999</v>
      </c>
    </row>
    <row r="26869" spans="1:4" x14ac:dyDescent="0.3">
      <c r="A26869" s="1" t="s">
        <v>546</v>
      </c>
      <c r="B26869" t="s">
        <v>558</v>
      </c>
      <c r="C26869">
        <v>87.549565000000101</v>
      </c>
      <c r="D26869">
        <v>220.212369999999</v>
      </c>
    </row>
    <row r="26870" spans="1:4" x14ac:dyDescent="0.3">
      <c r="A26870" s="1" t="s">
        <v>546</v>
      </c>
      <c r="B26870" t="s">
        <v>558</v>
      </c>
      <c r="C26870">
        <v>86.917775000000105</v>
      </c>
      <c r="D26870">
        <v>220.297069999999</v>
      </c>
    </row>
    <row r="26871" spans="1:4" x14ac:dyDescent="0.3">
      <c r="A26871" s="1" t="s">
        <v>546</v>
      </c>
      <c r="B26871" t="s">
        <v>558</v>
      </c>
      <c r="C26871">
        <v>86.285985000000096</v>
      </c>
      <c r="D26871">
        <v>220.46512999999899</v>
      </c>
    </row>
    <row r="26872" spans="1:4" x14ac:dyDescent="0.3">
      <c r="A26872" s="1" t="s">
        <v>546</v>
      </c>
      <c r="B26872" t="s">
        <v>558</v>
      </c>
      <c r="C26872">
        <v>85.148755000000094</v>
      </c>
      <c r="D26872">
        <v>220.54982999999899</v>
      </c>
    </row>
    <row r="26873" spans="1:4" x14ac:dyDescent="0.3">
      <c r="A26873" s="1" t="s">
        <v>546</v>
      </c>
      <c r="B26873" t="s">
        <v>558</v>
      </c>
      <c r="C26873">
        <v>84.516965000000098</v>
      </c>
      <c r="D26873">
        <v>220.69766999999899</v>
      </c>
    </row>
    <row r="26874" spans="1:4" x14ac:dyDescent="0.3">
      <c r="A26874" s="1" t="s">
        <v>546</v>
      </c>
      <c r="B26874" t="s">
        <v>558</v>
      </c>
      <c r="C26874">
        <v>83.758805000000095</v>
      </c>
      <c r="D26874">
        <v>220.802549999999</v>
      </c>
    </row>
    <row r="26875" spans="1:4" x14ac:dyDescent="0.3">
      <c r="A26875" s="1" t="s">
        <v>546</v>
      </c>
      <c r="B26875" t="s">
        <v>558</v>
      </c>
      <c r="C26875">
        <v>83.1270150000001</v>
      </c>
      <c r="D26875">
        <v>221.01356999999899</v>
      </c>
    </row>
    <row r="26876" spans="1:4" x14ac:dyDescent="0.3">
      <c r="A26876" s="1" t="s">
        <v>546</v>
      </c>
      <c r="B26876" t="s">
        <v>558</v>
      </c>
      <c r="C26876">
        <v>82.495225000000104</v>
      </c>
      <c r="D26876">
        <v>221.05526999999901</v>
      </c>
    </row>
    <row r="26877" spans="1:4" x14ac:dyDescent="0.3">
      <c r="A26877" s="1" t="s">
        <v>546</v>
      </c>
      <c r="B26877" t="s">
        <v>558</v>
      </c>
      <c r="C26877">
        <v>81.863435000000095</v>
      </c>
      <c r="D26877">
        <v>221.266289999999</v>
      </c>
    </row>
    <row r="26878" spans="1:4" x14ac:dyDescent="0.3">
      <c r="A26878" s="1" t="s">
        <v>546</v>
      </c>
      <c r="B26878" t="s">
        <v>558</v>
      </c>
      <c r="C26878">
        <v>81.231635000000097</v>
      </c>
      <c r="D26878">
        <v>221.30798999999899</v>
      </c>
    </row>
    <row r="26879" spans="1:4" x14ac:dyDescent="0.3">
      <c r="A26879" s="1" t="s">
        <v>546</v>
      </c>
      <c r="B26879" t="s">
        <v>558</v>
      </c>
      <c r="C26879">
        <v>80.473485000000096</v>
      </c>
      <c r="D26879">
        <v>221.47604999999899</v>
      </c>
    </row>
    <row r="26880" spans="1:4" x14ac:dyDescent="0.3">
      <c r="A26880" s="1" t="s">
        <v>546</v>
      </c>
      <c r="B26880" t="s">
        <v>558</v>
      </c>
      <c r="C26880">
        <v>79.588975000000104</v>
      </c>
      <c r="D26880">
        <v>221.56074999999899</v>
      </c>
    </row>
    <row r="26881" spans="1:4" x14ac:dyDescent="0.3">
      <c r="A26881" s="1" t="s">
        <v>546</v>
      </c>
      <c r="B26881" t="s">
        <v>558</v>
      </c>
      <c r="C26881">
        <v>78.451755000000105</v>
      </c>
      <c r="D26881">
        <v>221.77176999999901</v>
      </c>
    </row>
    <row r="26882" spans="1:4" x14ac:dyDescent="0.3">
      <c r="A26882" s="1" t="s">
        <v>546</v>
      </c>
      <c r="B26882" t="s">
        <v>558</v>
      </c>
      <c r="C26882">
        <v>77.567245000000099</v>
      </c>
      <c r="D26882">
        <v>221.813469999999</v>
      </c>
    </row>
    <row r="26883" spans="1:4" x14ac:dyDescent="0.3">
      <c r="A26883" s="1" t="s">
        <v>546</v>
      </c>
      <c r="B26883" t="s">
        <v>558</v>
      </c>
      <c r="C26883">
        <v>76.430015000000097</v>
      </c>
      <c r="D26883">
        <v>222.02448999999899</v>
      </c>
    </row>
    <row r="26884" spans="1:4" x14ac:dyDescent="0.3">
      <c r="A26884" s="1" t="s">
        <v>546</v>
      </c>
      <c r="B26884" t="s">
        <v>558</v>
      </c>
      <c r="C26884">
        <v>75.798225000000102</v>
      </c>
      <c r="D26884">
        <v>222.06618999999901</v>
      </c>
    </row>
    <row r="26885" spans="1:4" x14ac:dyDescent="0.3">
      <c r="A26885" s="1" t="s">
        <v>546</v>
      </c>
      <c r="B26885" t="s">
        <v>558</v>
      </c>
      <c r="C26885">
        <v>74.155565000000095</v>
      </c>
      <c r="D26885">
        <v>222.06618999999901</v>
      </c>
    </row>
    <row r="26886" spans="1:4" x14ac:dyDescent="0.3">
      <c r="A26886" s="1" t="s">
        <v>546</v>
      </c>
      <c r="B26886" t="s">
        <v>558</v>
      </c>
      <c r="C26886">
        <v>73.650125000000102</v>
      </c>
      <c r="D26886">
        <v>222.06618999999901</v>
      </c>
    </row>
    <row r="26887" spans="1:4" x14ac:dyDescent="0.3">
      <c r="A26887" s="1" t="s">
        <v>546</v>
      </c>
      <c r="B26887" t="s">
        <v>558</v>
      </c>
      <c r="C26887">
        <v>73.018335000000107</v>
      </c>
      <c r="D26887">
        <v>222.19254999999899</v>
      </c>
    </row>
    <row r="26888" spans="1:4" x14ac:dyDescent="0.3">
      <c r="A26888" s="1" t="s">
        <v>546</v>
      </c>
      <c r="B26888" t="s">
        <v>558</v>
      </c>
      <c r="C26888">
        <v>71.881115000000094</v>
      </c>
      <c r="D26888">
        <v>222.31890999999899</v>
      </c>
    </row>
    <row r="26889" spans="1:4" x14ac:dyDescent="0.3">
      <c r="A26889" s="1" t="s">
        <v>546</v>
      </c>
      <c r="B26889" t="s">
        <v>558</v>
      </c>
      <c r="C26889">
        <v>70.6175250000001</v>
      </c>
      <c r="D26889">
        <v>222.31890999999899</v>
      </c>
    </row>
    <row r="26890" spans="1:4" x14ac:dyDescent="0.3">
      <c r="A26890" s="1" t="s">
        <v>546</v>
      </c>
      <c r="B26890" t="s">
        <v>558</v>
      </c>
      <c r="C26890">
        <v>69.985735000000105</v>
      </c>
      <c r="D26890">
        <v>222.445269999999</v>
      </c>
    </row>
    <row r="26891" spans="1:4" x14ac:dyDescent="0.3">
      <c r="A26891" s="1" t="s">
        <v>546</v>
      </c>
      <c r="B26891" t="s">
        <v>558</v>
      </c>
      <c r="C26891">
        <v>68.469435000000104</v>
      </c>
      <c r="D26891">
        <v>222.571629999999</v>
      </c>
    </row>
    <row r="26892" spans="1:4" x14ac:dyDescent="0.3">
      <c r="A26892" s="1" t="s">
        <v>546</v>
      </c>
      <c r="B26892" t="s">
        <v>558</v>
      </c>
      <c r="C26892">
        <v>67.332205000000101</v>
      </c>
      <c r="D26892">
        <v>222.69797999999901</v>
      </c>
    </row>
    <row r="26893" spans="1:4" x14ac:dyDescent="0.3">
      <c r="A26893" s="1" t="s">
        <v>546</v>
      </c>
      <c r="B26893" t="s">
        <v>558</v>
      </c>
      <c r="C26893">
        <v>66.194975000000099</v>
      </c>
      <c r="D26893">
        <v>222.82433999999901</v>
      </c>
    </row>
    <row r="26894" spans="1:4" x14ac:dyDescent="0.3">
      <c r="A26894" s="1" t="s">
        <v>546</v>
      </c>
      <c r="B26894" t="s">
        <v>558</v>
      </c>
      <c r="C26894">
        <v>65.436825000000098</v>
      </c>
      <c r="D26894">
        <v>222.95069999999899</v>
      </c>
    </row>
    <row r="26895" spans="1:4" x14ac:dyDescent="0.3">
      <c r="A26895" s="1" t="s">
        <v>546</v>
      </c>
      <c r="B26895" t="s">
        <v>558</v>
      </c>
      <c r="C26895">
        <v>64.046885000000103</v>
      </c>
      <c r="D26895">
        <v>223.07705999999899</v>
      </c>
    </row>
    <row r="26896" spans="1:4" x14ac:dyDescent="0.3">
      <c r="A26896" s="1" t="s">
        <v>546</v>
      </c>
      <c r="B26896" t="s">
        <v>558</v>
      </c>
      <c r="C26896">
        <v>63.667805000000101</v>
      </c>
      <c r="D26896">
        <v>223.07705999999899</v>
      </c>
    </row>
    <row r="26897" spans="1:4" x14ac:dyDescent="0.3">
      <c r="A26897" s="1" t="s">
        <v>546</v>
      </c>
      <c r="B26897" t="s">
        <v>558</v>
      </c>
      <c r="C26897">
        <v>62.9096550000001</v>
      </c>
      <c r="D26897">
        <v>223.28807999999901</v>
      </c>
    </row>
    <row r="26898" spans="1:4" x14ac:dyDescent="0.3">
      <c r="A26898" s="1" t="s">
        <v>546</v>
      </c>
      <c r="B26898" t="s">
        <v>558</v>
      </c>
      <c r="C26898">
        <v>62.1515050000001</v>
      </c>
      <c r="D26898">
        <v>223.329779999999</v>
      </c>
    </row>
    <row r="26899" spans="1:4" x14ac:dyDescent="0.3">
      <c r="A26899" s="1" t="s">
        <v>546</v>
      </c>
      <c r="B26899" t="s">
        <v>558</v>
      </c>
      <c r="C26899">
        <v>61.393355000000099</v>
      </c>
      <c r="D26899">
        <v>223.45612999999901</v>
      </c>
    </row>
    <row r="26900" spans="1:4" x14ac:dyDescent="0.3">
      <c r="A26900" s="1" t="s">
        <v>546</v>
      </c>
      <c r="B26900" t="s">
        <v>558</v>
      </c>
      <c r="C26900">
        <v>60.003415000000103</v>
      </c>
      <c r="D26900">
        <v>223.58248999999901</v>
      </c>
    </row>
    <row r="26901" spans="1:4" x14ac:dyDescent="0.3">
      <c r="A26901" s="1" t="s">
        <v>546</v>
      </c>
      <c r="B26901" t="s">
        <v>558</v>
      </c>
      <c r="C26901">
        <v>58.613465000000097</v>
      </c>
      <c r="D26901">
        <v>223.70884999999899</v>
      </c>
    </row>
    <row r="26902" spans="1:4" x14ac:dyDescent="0.3">
      <c r="A26902" s="1" t="s">
        <v>546</v>
      </c>
      <c r="B26902" t="s">
        <v>558</v>
      </c>
      <c r="C26902">
        <v>57.981675000000102</v>
      </c>
      <c r="D26902">
        <v>223.83520999999899</v>
      </c>
    </row>
    <row r="26903" spans="1:4" x14ac:dyDescent="0.3">
      <c r="A26903" s="1" t="s">
        <v>546</v>
      </c>
      <c r="B26903" t="s">
        <v>558</v>
      </c>
      <c r="C26903">
        <v>57.3498850000001</v>
      </c>
      <c r="D26903">
        <v>223.83520999999899</v>
      </c>
    </row>
    <row r="26904" spans="1:4" x14ac:dyDescent="0.3">
      <c r="A26904" s="1" t="s">
        <v>546</v>
      </c>
      <c r="B26904" t="s">
        <v>558</v>
      </c>
      <c r="C26904">
        <v>56.718085000000102</v>
      </c>
      <c r="D26904">
        <v>223.961569999999</v>
      </c>
    </row>
    <row r="26905" spans="1:4" x14ac:dyDescent="0.3">
      <c r="A26905" s="1" t="s">
        <v>546</v>
      </c>
      <c r="B26905" t="s">
        <v>558</v>
      </c>
      <c r="C26905">
        <v>55.580865000000102</v>
      </c>
      <c r="D26905">
        <v>224.109409999999</v>
      </c>
    </row>
    <row r="26906" spans="1:4" x14ac:dyDescent="0.3">
      <c r="A26906" s="1" t="s">
        <v>546</v>
      </c>
      <c r="B26906" t="s">
        <v>558</v>
      </c>
      <c r="C26906">
        <v>55.075425000000102</v>
      </c>
      <c r="D26906">
        <v>224.21428999999901</v>
      </c>
    </row>
    <row r="26907" spans="1:4" x14ac:dyDescent="0.3">
      <c r="A26907" s="1" t="s">
        <v>546</v>
      </c>
      <c r="B26907" t="s">
        <v>558</v>
      </c>
      <c r="C26907">
        <v>54.064565000000101</v>
      </c>
      <c r="D26907">
        <v>224.21428999999901</v>
      </c>
    </row>
    <row r="26908" spans="1:4" x14ac:dyDescent="0.3">
      <c r="A26908" s="1" t="s">
        <v>546</v>
      </c>
      <c r="B26908" t="s">
        <v>558</v>
      </c>
      <c r="C26908">
        <v>53.053695000000097</v>
      </c>
      <c r="D26908">
        <v>224.46699999999899</v>
      </c>
    </row>
    <row r="26909" spans="1:4" x14ac:dyDescent="0.3">
      <c r="A26909" s="1" t="s">
        <v>546</v>
      </c>
      <c r="B26909" t="s">
        <v>558</v>
      </c>
      <c r="C26909">
        <v>50.147445000000097</v>
      </c>
      <c r="D26909">
        <v>224.719719999999</v>
      </c>
    </row>
    <row r="26910" spans="1:4" x14ac:dyDescent="0.3">
      <c r="A26910" s="1" t="s">
        <v>546</v>
      </c>
      <c r="B26910" t="s">
        <v>558</v>
      </c>
      <c r="C26910">
        <v>48.378425000000099</v>
      </c>
      <c r="D26910">
        <v>224.97243999999901</v>
      </c>
    </row>
    <row r="26911" spans="1:4" x14ac:dyDescent="0.3">
      <c r="A26911" s="1" t="s">
        <v>546</v>
      </c>
      <c r="B26911" t="s">
        <v>558</v>
      </c>
      <c r="C26911">
        <v>47.367555000000102</v>
      </c>
      <c r="D26911">
        <v>225.22514999999899</v>
      </c>
    </row>
    <row r="26912" spans="1:4" x14ac:dyDescent="0.3">
      <c r="A26912" s="1" t="s">
        <v>546</v>
      </c>
      <c r="B26912" t="s">
        <v>558</v>
      </c>
      <c r="C26912">
        <v>46.356695000000101</v>
      </c>
      <c r="D26912">
        <v>225.22514999999899</v>
      </c>
    </row>
    <row r="26913" spans="1:4" x14ac:dyDescent="0.3">
      <c r="A26913" s="1" t="s">
        <v>546</v>
      </c>
      <c r="B26913" t="s">
        <v>558</v>
      </c>
      <c r="C26913">
        <v>43.5768050000001</v>
      </c>
      <c r="D26913">
        <v>225.70910999999899</v>
      </c>
    </row>
    <row r="26914" spans="1:4" x14ac:dyDescent="0.3">
      <c r="A26914" s="1" t="s">
        <v>546</v>
      </c>
      <c r="B26914" t="s">
        <v>558</v>
      </c>
      <c r="C26914">
        <v>41.555065000000099</v>
      </c>
      <c r="D26914">
        <v>225.98330999999899</v>
      </c>
    </row>
    <row r="26915" spans="1:4" x14ac:dyDescent="0.3">
      <c r="A26915" s="1" t="s">
        <v>546</v>
      </c>
      <c r="B26915" t="s">
        <v>558</v>
      </c>
      <c r="C26915">
        <v>39.659695000000099</v>
      </c>
      <c r="D26915">
        <v>226.04650999999899</v>
      </c>
    </row>
    <row r="26916" spans="1:4" x14ac:dyDescent="0.3">
      <c r="A26916" s="1" t="s">
        <v>546</v>
      </c>
      <c r="B26916" t="s">
        <v>558</v>
      </c>
      <c r="C26916">
        <v>38.396105000000098</v>
      </c>
      <c r="D26916">
        <v>226.23604999999901</v>
      </c>
    </row>
    <row r="26917" spans="1:4" x14ac:dyDescent="0.3">
      <c r="A26917" s="1" t="s">
        <v>546</v>
      </c>
      <c r="B26917" t="s">
        <v>558</v>
      </c>
      <c r="C26917">
        <v>38.017025000000103</v>
      </c>
      <c r="D26917">
        <v>226.277749999999</v>
      </c>
    </row>
    <row r="26918" spans="1:4" x14ac:dyDescent="0.3">
      <c r="A26918" s="1" t="s">
        <v>546</v>
      </c>
      <c r="B26918" t="s">
        <v>558</v>
      </c>
      <c r="C26918">
        <v>37.132525000000101</v>
      </c>
      <c r="D26918">
        <v>226.48876999999899</v>
      </c>
    </row>
    <row r="26919" spans="1:4" x14ac:dyDescent="0.3">
      <c r="A26919" s="1" t="s">
        <v>546</v>
      </c>
      <c r="B26919" t="s">
        <v>558</v>
      </c>
      <c r="C26919">
        <v>34.984425000000101</v>
      </c>
      <c r="D26919">
        <v>226.48876999999899</v>
      </c>
    </row>
    <row r="26920" spans="1:4" x14ac:dyDescent="0.3">
      <c r="A26920" s="1" t="s">
        <v>546</v>
      </c>
      <c r="B26920" t="s">
        <v>559</v>
      </c>
      <c r="C26920">
        <v>147.31063</v>
      </c>
      <c r="D26920">
        <v>223.06614999999999</v>
      </c>
    </row>
    <row r="26921" spans="1:4" x14ac:dyDescent="0.3">
      <c r="A26921" s="1" t="s">
        <v>546</v>
      </c>
      <c r="B26921" t="s">
        <v>559</v>
      </c>
      <c r="C26921">
        <v>146.80520000000001</v>
      </c>
      <c r="D26921">
        <v>222.98145</v>
      </c>
    </row>
    <row r="26922" spans="1:4" x14ac:dyDescent="0.3">
      <c r="A26922" s="1" t="s">
        <v>546</v>
      </c>
      <c r="B26922" t="s">
        <v>559</v>
      </c>
      <c r="C26922">
        <v>146.29975999999999</v>
      </c>
      <c r="D26922">
        <v>223.06614999999999</v>
      </c>
    </row>
    <row r="26923" spans="1:4" x14ac:dyDescent="0.3">
      <c r="A26923" s="1" t="s">
        <v>546</v>
      </c>
      <c r="B26923" t="s">
        <v>559</v>
      </c>
      <c r="C26923">
        <v>144.78345999999999</v>
      </c>
      <c r="D26923">
        <v>223.1925</v>
      </c>
    </row>
    <row r="26924" spans="1:4" x14ac:dyDescent="0.3">
      <c r="A26924" s="1" t="s">
        <v>546</v>
      </c>
      <c r="B26924" t="s">
        <v>559</v>
      </c>
      <c r="C26924">
        <v>144.15167</v>
      </c>
      <c r="D26924">
        <v>223.1925</v>
      </c>
    </row>
    <row r="26925" spans="1:4" x14ac:dyDescent="0.3">
      <c r="A26925" s="1" t="s">
        <v>546</v>
      </c>
      <c r="B26925" t="s">
        <v>559</v>
      </c>
      <c r="C26925">
        <v>142.38265000000001</v>
      </c>
      <c r="D26925">
        <v>223.1925</v>
      </c>
    </row>
    <row r="26926" spans="1:4" x14ac:dyDescent="0.3">
      <c r="A26926" s="1" t="s">
        <v>546</v>
      </c>
      <c r="B26926" t="s">
        <v>559</v>
      </c>
      <c r="C26926">
        <v>141.75085999999999</v>
      </c>
      <c r="D26926">
        <v>223.1925</v>
      </c>
    </row>
    <row r="26927" spans="1:4" x14ac:dyDescent="0.3">
      <c r="A26927" s="1" t="s">
        <v>546</v>
      </c>
      <c r="B26927" t="s">
        <v>559</v>
      </c>
      <c r="C26927">
        <v>141.11905999999999</v>
      </c>
      <c r="D26927">
        <v>223.31886</v>
      </c>
    </row>
    <row r="26928" spans="1:4" x14ac:dyDescent="0.3">
      <c r="A26928" s="1" t="s">
        <v>546</v>
      </c>
      <c r="B26928" t="s">
        <v>559</v>
      </c>
      <c r="C26928">
        <v>139.85548</v>
      </c>
      <c r="D26928">
        <v>223.44522000000001</v>
      </c>
    </row>
    <row r="26929" spans="1:4" x14ac:dyDescent="0.3">
      <c r="A26929" s="1" t="s">
        <v>546</v>
      </c>
      <c r="B26929" t="s">
        <v>559</v>
      </c>
      <c r="C26929">
        <v>139.09733</v>
      </c>
      <c r="D26929">
        <v>223.57158000000001</v>
      </c>
    </row>
    <row r="26930" spans="1:4" x14ac:dyDescent="0.3">
      <c r="A26930" s="1" t="s">
        <v>546</v>
      </c>
      <c r="B26930" t="s">
        <v>559</v>
      </c>
      <c r="C26930">
        <v>137.70738</v>
      </c>
      <c r="D26930">
        <v>223.57158000000001</v>
      </c>
    </row>
    <row r="26931" spans="1:4" x14ac:dyDescent="0.3">
      <c r="A26931" s="1" t="s">
        <v>546</v>
      </c>
      <c r="B26931" t="s">
        <v>559</v>
      </c>
      <c r="C26931">
        <v>137.07559000000001</v>
      </c>
      <c r="D26931">
        <v>223.69793999999999</v>
      </c>
    </row>
    <row r="26932" spans="1:4" x14ac:dyDescent="0.3">
      <c r="A26932" s="1" t="s">
        <v>546</v>
      </c>
      <c r="B26932" t="s">
        <v>559</v>
      </c>
      <c r="C26932">
        <v>136.31744</v>
      </c>
      <c r="D26932">
        <v>223.69793999999999</v>
      </c>
    </row>
    <row r="26933" spans="1:4" x14ac:dyDescent="0.3">
      <c r="A26933" s="1" t="s">
        <v>546</v>
      </c>
      <c r="B26933" t="s">
        <v>559</v>
      </c>
      <c r="C26933">
        <v>135.55929</v>
      </c>
      <c r="D26933">
        <v>223.82429999999999</v>
      </c>
    </row>
    <row r="26934" spans="1:4" x14ac:dyDescent="0.3">
      <c r="A26934" s="1" t="s">
        <v>546</v>
      </c>
      <c r="B26934" t="s">
        <v>559</v>
      </c>
      <c r="C26934">
        <v>134.92750000000001</v>
      </c>
      <c r="D26934">
        <v>223.82429999999999</v>
      </c>
    </row>
    <row r="26935" spans="1:4" x14ac:dyDescent="0.3">
      <c r="A26935" s="1" t="s">
        <v>546</v>
      </c>
      <c r="B26935" t="s">
        <v>559</v>
      </c>
      <c r="C26935">
        <v>133.28484</v>
      </c>
      <c r="D26935">
        <v>223.90899999999999</v>
      </c>
    </row>
    <row r="26936" spans="1:4" x14ac:dyDescent="0.3">
      <c r="A26936" s="1" t="s">
        <v>546</v>
      </c>
      <c r="B26936" t="s">
        <v>559</v>
      </c>
      <c r="C26936">
        <v>132.65304</v>
      </c>
      <c r="D26936">
        <v>223.95070000000001</v>
      </c>
    </row>
    <row r="26937" spans="1:4" x14ac:dyDescent="0.3">
      <c r="A26937" s="1" t="s">
        <v>546</v>
      </c>
      <c r="B26937" t="s">
        <v>559</v>
      </c>
      <c r="C26937">
        <v>130.37859</v>
      </c>
      <c r="D26937">
        <v>223.95070000000001</v>
      </c>
    </row>
    <row r="26938" spans="1:4" x14ac:dyDescent="0.3">
      <c r="A26938" s="1" t="s">
        <v>546</v>
      </c>
      <c r="B26938" t="s">
        <v>559</v>
      </c>
      <c r="C26938">
        <v>129.49408</v>
      </c>
      <c r="D26938">
        <v>223.95070000000001</v>
      </c>
    </row>
    <row r="26939" spans="1:4" x14ac:dyDescent="0.3">
      <c r="A26939" s="1" t="s">
        <v>546</v>
      </c>
      <c r="B26939" t="s">
        <v>559</v>
      </c>
      <c r="C26939">
        <v>128.23050000000001</v>
      </c>
      <c r="D26939">
        <v>224.16171</v>
      </c>
    </row>
    <row r="26940" spans="1:4" x14ac:dyDescent="0.3">
      <c r="A26940" s="1" t="s">
        <v>546</v>
      </c>
      <c r="B26940" t="s">
        <v>559</v>
      </c>
      <c r="C26940">
        <v>127.47235000000001</v>
      </c>
      <c r="D26940">
        <v>224.20340999999999</v>
      </c>
    </row>
    <row r="26941" spans="1:4" x14ac:dyDescent="0.3">
      <c r="A26941" s="1" t="s">
        <v>546</v>
      </c>
      <c r="B26941" t="s">
        <v>559</v>
      </c>
      <c r="C26941">
        <v>126.71419</v>
      </c>
      <c r="D26941">
        <v>224.37146999999999</v>
      </c>
    </row>
    <row r="26942" spans="1:4" x14ac:dyDescent="0.3">
      <c r="A26942" s="1" t="s">
        <v>546</v>
      </c>
      <c r="B26942" t="s">
        <v>559</v>
      </c>
      <c r="C26942">
        <v>125.95604</v>
      </c>
      <c r="D26942">
        <v>224.45616999999999</v>
      </c>
    </row>
    <row r="26943" spans="1:4" x14ac:dyDescent="0.3">
      <c r="A26943" s="1" t="s">
        <v>546</v>
      </c>
      <c r="B26943" t="s">
        <v>559</v>
      </c>
      <c r="C26943">
        <v>125.45061</v>
      </c>
      <c r="D26943">
        <v>224.56104999999999</v>
      </c>
    </row>
    <row r="26944" spans="1:4" x14ac:dyDescent="0.3">
      <c r="A26944" s="1" t="s">
        <v>546</v>
      </c>
      <c r="B26944" t="s">
        <v>559</v>
      </c>
      <c r="C26944">
        <v>124.31338</v>
      </c>
      <c r="D26944">
        <v>224.68741</v>
      </c>
    </row>
    <row r="26945" spans="1:4" x14ac:dyDescent="0.3">
      <c r="A26945" s="1" t="s">
        <v>546</v>
      </c>
      <c r="B26945" t="s">
        <v>559</v>
      </c>
      <c r="C26945">
        <v>123.55522999999999</v>
      </c>
      <c r="D26945">
        <v>224.70891</v>
      </c>
    </row>
    <row r="26946" spans="1:4" x14ac:dyDescent="0.3">
      <c r="A26946" s="1" t="s">
        <v>546</v>
      </c>
      <c r="B26946" t="s">
        <v>559</v>
      </c>
      <c r="C26946">
        <v>122.54436</v>
      </c>
      <c r="D26946">
        <v>224.70891</v>
      </c>
    </row>
    <row r="26947" spans="1:4" x14ac:dyDescent="0.3">
      <c r="A26947" s="1" t="s">
        <v>546</v>
      </c>
      <c r="B26947" t="s">
        <v>559</v>
      </c>
      <c r="C26947">
        <v>120.14355</v>
      </c>
      <c r="D26947">
        <v>224.70891</v>
      </c>
    </row>
    <row r="26948" spans="1:4" x14ac:dyDescent="0.3">
      <c r="A26948" s="1" t="s">
        <v>546</v>
      </c>
      <c r="B26948" t="s">
        <v>559</v>
      </c>
      <c r="C26948">
        <v>118.87997</v>
      </c>
      <c r="D26948">
        <v>224.70891</v>
      </c>
    </row>
    <row r="26949" spans="1:4" x14ac:dyDescent="0.3">
      <c r="A26949" s="1" t="s">
        <v>546</v>
      </c>
      <c r="B26949" t="s">
        <v>559</v>
      </c>
      <c r="C26949">
        <v>118.12182</v>
      </c>
      <c r="D26949">
        <v>224.87696</v>
      </c>
    </row>
    <row r="26950" spans="1:4" x14ac:dyDescent="0.3">
      <c r="A26950" s="1" t="s">
        <v>546</v>
      </c>
      <c r="B26950" t="s">
        <v>559</v>
      </c>
      <c r="C26950">
        <v>117.11095</v>
      </c>
      <c r="D26950">
        <v>225.08797999999999</v>
      </c>
    </row>
    <row r="26951" spans="1:4" x14ac:dyDescent="0.3">
      <c r="A26951" s="1" t="s">
        <v>546</v>
      </c>
      <c r="B26951" t="s">
        <v>559</v>
      </c>
      <c r="C26951">
        <v>115.84735999999999</v>
      </c>
      <c r="D26951">
        <v>225.3407</v>
      </c>
    </row>
    <row r="26952" spans="1:4" x14ac:dyDescent="0.3">
      <c r="A26952" s="1" t="s">
        <v>546</v>
      </c>
      <c r="B26952" t="s">
        <v>559</v>
      </c>
      <c r="C26952">
        <v>114.83649</v>
      </c>
      <c r="D26952">
        <v>225.38239999999999</v>
      </c>
    </row>
    <row r="26953" spans="1:4" x14ac:dyDescent="0.3">
      <c r="A26953" s="1" t="s">
        <v>546</v>
      </c>
      <c r="B26953" t="s">
        <v>559</v>
      </c>
      <c r="C26953">
        <v>112.81476000000001</v>
      </c>
      <c r="D26953">
        <v>226.05714999999901</v>
      </c>
    </row>
    <row r="26954" spans="1:4" x14ac:dyDescent="0.3">
      <c r="A26954" s="1" t="s">
        <v>546</v>
      </c>
      <c r="B26954" t="s">
        <v>559</v>
      </c>
      <c r="C26954">
        <v>111.42480999999999</v>
      </c>
      <c r="D26954">
        <v>226.12034999999901</v>
      </c>
    </row>
    <row r="26955" spans="1:4" x14ac:dyDescent="0.3">
      <c r="A26955" s="1" t="s">
        <v>546</v>
      </c>
      <c r="B26955" t="s">
        <v>559</v>
      </c>
      <c r="C26955">
        <v>110.66665999999999</v>
      </c>
      <c r="D26955">
        <v>226.456469999999</v>
      </c>
    </row>
    <row r="26956" spans="1:4" x14ac:dyDescent="0.3">
      <c r="A26956" s="1" t="s">
        <v>546</v>
      </c>
      <c r="B26956" t="s">
        <v>559</v>
      </c>
      <c r="C26956">
        <v>109.27672</v>
      </c>
      <c r="D26956">
        <v>226.81531999999899</v>
      </c>
    </row>
    <row r="26957" spans="1:4" x14ac:dyDescent="0.3">
      <c r="A26957" s="1" t="s">
        <v>546</v>
      </c>
      <c r="B26957" t="s">
        <v>559</v>
      </c>
      <c r="C26957">
        <v>107.63406000000001</v>
      </c>
      <c r="D26957">
        <v>226.920199999999</v>
      </c>
    </row>
    <row r="26958" spans="1:4" x14ac:dyDescent="0.3">
      <c r="A26958" s="1" t="s">
        <v>546</v>
      </c>
      <c r="B26958" t="s">
        <v>559</v>
      </c>
      <c r="C26958">
        <v>106.62318999999999</v>
      </c>
      <c r="D26958">
        <v>227.340969999999</v>
      </c>
    </row>
    <row r="26959" spans="1:4" x14ac:dyDescent="0.3">
      <c r="A26959" s="1" t="s">
        <v>546</v>
      </c>
      <c r="B26959" t="s">
        <v>559</v>
      </c>
      <c r="C26959">
        <v>105.86503999999999</v>
      </c>
      <c r="D26959">
        <v>227.51029999999901</v>
      </c>
    </row>
    <row r="26960" spans="1:4" x14ac:dyDescent="0.3">
      <c r="A26960" s="1" t="s">
        <v>546</v>
      </c>
      <c r="B26960" t="s">
        <v>559</v>
      </c>
      <c r="C26960">
        <v>105.23325</v>
      </c>
      <c r="D26960">
        <v>227.72004999999999</v>
      </c>
    </row>
    <row r="26961" spans="1:4" x14ac:dyDescent="0.3">
      <c r="A26961" s="1" t="s">
        <v>546</v>
      </c>
      <c r="B26961" t="s">
        <v>559</v>
      </c>
      <c r="C26961">
        <v>104.60146</v>
      </c>
      <c r="D26961">
        <v>227.99424999999999</v>
      </c>
    </row>
    <row r="26962" spans="1:4" x14ac:dyDescent="0.3">
      <c r="A26962" s="1" t="s">
        <v>546</v>
      </c>
      <c r="B26962" t="s">
        <v>559</v>
      </c>
      <c r="C26962">
        <v>103.96966</v>
      </c>
      <c r="D26962">
        <v>228.12061</v>
      </c>
    </row>
    <row r="26963" spans="1:4" x14ac:dyDescent="0.3">
      <c r="A26963" s="1" t="s">
        <v>546</v>
      </c>
      <c r="B26963" t="s">
        <v>559</v>
      </c>
      <c r="C26963">
        <v>103.33787</v>
      </c>
      <c r="D26963">
        <v>228.33162999999999</v>
      </c>
    </row>
    <row r="26964" spans="1:4" x14ac:dyDescent="0.3">
      <c r="A26964" s="1" t="s">
        <v>546</v>
      </c>
      <c r="B26964" t="s">
        <v>559</v>
      </c>
      <c r="C26964">
        <v>102.83244000000001</v>
      </c>
      <c r="D26964">
        <v>228.41503</v>
      </c>
    </row>
    <row r="26965" spans="1:4" x14ac:dyDescent="0.3">
      <c r="A26965" s="1" t="s">
        <v>546</v>
      </c>
      <c r="B26965" t="s">
        <v>559</v>
      </c>
      <c r="C26965">
        <v>102.07429</v>
      </c>
      <c r="D26965">
        <v>228.66775000000001</v>
      </c>
    </row>
    <row r="26966" spans="1:4" x14ac:dyDescent="0.3">
      <c r="A26966" s="1" t="s">
        <v>546</v>
      </c>
      <c r="B26966" t="s">
        <v>559</v>
      </c>
      <c r="C26966">
        <v>101.18978</v>
      </c>
      <c r="D26966">
        <v>229.08978999999999</v>
      </c>
    </row>
    <row r="26967" spans="1:4" x14ac:dyDescent="0.3">
      <c r="A26967" s="1" t="s">
        <v>546</v>
      </c>
      <c r="B26967" t="s">
        <v>559</v>
      </c>
      <c r="C26967">
        <v>100.55798</v>
      </c>
      <c r="D26967">
        <v>229.23635999999999</v>
      </c>
    </row>
    <row r="26968" spans="1:4" x14ac:dyDescent="0.3">
      <c r="A26968" s="1" t="s">
        <v>546</v>
      </c>
      <c r="B26968" t="s">
        <v>559</v>
      </c>
      <c r="C26968">
        <v>99.799833000000007</v>
      </c>
      <c r="D26968">
        <v>229.53203999999999</v>
      </c>
    </row>
    <row r="26969" spans="1:4" x14ac:dyDescent="0.3">
      <c r="A26969" s="1" t="s">
        <v>546</v>
      </c>
      <c r="B26969" t="s">
        <v>559</v>
      </c>
      <c r="C26969">
        <v>99.420756999999995</v>
      </c>
      <c r="D26969">
        <v>229.63692</v>
      </c>
    </row>
    <row r="26970" spans="1:4" x14ac:dyDescent="0.3">
      <c r="A26970" s="1" t="s">
        <v>546</v>
      </c>
      <c r="B26970" t="s">
        <v>559</v>
      </c>
      <c r="C26970">
        <v>98.662605999999997</v>
      </c>
      <c r="D26970">
        <v>229.80498</v>
      </c>
    </row>
    <row r="26971" spans="1:4" x14ac:dyDescent="0.3">
      <c r="A26971" s="1" t="s">
        <v>546</v>
      </c>
      <c r="B26971" t="s">
        <v>559</v>
      </c>
      <c r="C26971">
        <v>98.283529999999999</v>
      </c>
      <c r="D26971">
        <v>229.91112000000001</v>
      </c>
    </row>
    <row r="26972" spans="1:4" x14ac:dyDescent="0.3">
      <c r="A26972" s="1" t="s">
        <v>546</v>
      </c>
      <c r="B26972" t="s">
        <v>559</v>
      </c>
      <c r="C26972">
        <v>97.778096000000005</v>
      </c>
      <c r="D26972">
        <v>230.14234999999999</v>
      </c>
    </row>
    <row r="26973" spans="1:4" x14ac:dyDescent="0.3">
      <c r="A26973" s="1" t="s">
        <v>546</v>
      </c>
      <c r="B26973" t="s">
        <v>559</v>
      </c>
      <c r="C26973">
        <v>97.399021000000005</v>
      </c>
      <c r="D26973">
        <v>230.33188999999999</v>
      </c>
    </row>
    <row r="26974" spans="1:4" x14ac:dyDescent="0.3">
      <c r="A26974" s="1" t="s">
        <v>546</v>
      </c>
      <c r="B26974" t="s">
        <v>559</v>
      </c>
      <c r="C26974">
        <v>96.514510999999999</v>
      </c>
      <c r="D26974">
        <v>230.60608999999999</v>
      </c>
    </row>
    <row r="26975" spans="1:4" x14ac:dyDescent="0.3">
      <c r="A26975" s="1" t="s">
        <v>546</v>
      </c>
      <c r="B26975" t="s">
        <v>559</v>
      </c>
      <c r="C26975">
        <v>95.756360000000001</v>
      </c>
      <c r="D26975">
        <v>230.64778999999999</v>
      </c>
    </row>
    <row r="26976" spans="1:4" x14ac:dyDescent="0.3">
      <c r="A26976" s="1" t="s">
        <v>546</v>
      </c>
      <c r="B26976" t="s">
        <v>559</v>
      </c>
      <c r="C26976">
        <v>94.871851000000007</v>
      </c>
      <c r="D26976">
        <v>230.81584000000001</v>
      </c>
    </row>
    <row r="26977" spans="1:4" x14ac:dyDescent="0.3">
      <c r="A26977" s="1" t="s">
        <v>546</v>
      </c>
      <c r="B26977" t="s">
        <v>559</v>
      </c>
      <c r="C26977">
        <v>94.113699999999994</v>
      </c>
      <c r="D26977">
        <v>230.90054000000001</v>
      </c>
    </row>
    <row r="26978" spans="1:4" x14ac:dyDescent="0.3">
      <c r="A26978" s="1" t="s">
        <v>546</v>
      </c>
      <c r="B26978" t="s">
        <v>559</v>
      </c>
      <c r="C26978">
        <v>93.355548999999996</v>
      </c>
      <c r="D26978">
        <v>231.11156</v>
      </c>
    </row>
    <row r="26979" spans="1:4" x14ac:dyDescent="0.3">
      <c r="A26979" s="1" t="s">
        <v>546</v>
      </c>
      <c r="B26979" t="s">
        <v>559</v>
      </c>
      <c r="C26979">
        <v>92.597397000000001</v>
      </c>
      <c r="D26979">
        <v>231.15325999999999</v>
      </c>
    </row>
    <row r="26980" spans="1:4" x14ac:dyDescent="0.3">
      <c r="A26980" s="1" t="s">
        <v>546</v>
      </c>
      <c r="B26980" t="s">
        <v>559</v>
      </c>
      <c r="C26980">
        <v>91.965607000000006</v>
      </c>
      <c r="D26980">
        <v>231.30109999999999</v>
      </c>
    </row>
    <row r="26981" spans="1:4" x14ac:dyDescent="0.3">
      <c r="A26981" s="1" t="s">
        <v>546</v>
      </c>
      <c r="B26981" t="s">
        <v>559</v>
      </c>
      <c r="C26981">
        <v>91.460166999999998</v>
      </c>
      <c r="D26981">
        <v>231.40598</v>
      </c>
    </row>
    <row r="26982" spans="1:4" x14ac:dyDescent="0.3">
      <c r="A26982" s="1" t="s">
        <v>546</v>
      </c>
      <c r="B26982" t="s">
        <v>559</v>
      </c>
      <c r="C26982">
        <v>90.828377000000003</v>
      </c>
      <c r="D26982">
        <v>231.53234</v>
      </c>
    </row>
    <row r="26983" spans="1:4" x14ac:dyDescent="0.3">
      <c r="A26983" s="1" t="s">
        <v>546</v>
      </c>
      <c r="B26983" t="s">
        <v>559</v>
      </c>
      <c r="C26983">
        <v>89.691147000000001</v>
      </c>
      <c r="D26983">
        <v>231.65869000000001</v>
      </c>
    </row>
    <row r="26984" spans="1:4" x14ac:dyDescent="0.3">
      <c r="A26984" s="1" t="s">
        <v>546</v>
      </c>
      <c r="B26984" t="s">
        <v>559</v>
      </c>
      <c r="C26984">
        <v>88.932997</v>
      </c>
      <c r="D26984">
        <v>231.65869000000001</v>
      </c>
    </row>
    <row r="26985" spans="1:4" x14ac:dyDescent="0.3">
      <c r="A26985" s="1" t="s">
        <v>546</v>
      </c>
      <c r="B26985" t="s">
        <v>559</v>
      </c>
      <c r="C26985">
        <v>88.174847</v>
      </c>
      <c r="D26985">
        <v>231.80653000000001</v>
      </c>
    </row>
    <row r="26986" spans="1:4" x14ac:dyDescent="0.3">
      <c r="A26986" s="1" t="s">
        <v>546</v>
      </c>
      <c r="B26986" t="s">
        <v>559</v>
      </c>
      <c r="C26986">
        <v>87.795777000000001</v>
      </c>
      <c r="D26986">
        <v>231.91140999999999</v>
      </c>
    </row>
    <row r="26987" spans="1:4" x14ac:dyDescent="0.3">
      <c r="A26987" s="1" t="s">
        <v>546</v>
      </c>
      <c r="B26987" t="s">
        <v>559</v>
      </c>
      <c r="C26987">
        <v>87.037627000000001</v>
      </c>
      <c r="D26987">
        <v>232.07946999999999</v>
      </c>
    </row>
    <row r="26988" spans="1:4" x14ac:dyDescent="0.3">
      <c r="A26988" s="1" t="s">
        <v>546</v>
      </c>
      <c r="B26988" t="s">
        <v>559</v>
      </c>
      <c r="C26988">
        <v>86.279477</v>
      </c>
      <c r="D26988">
        <v>232.16417000000001</v>
      </c>
    </row>
    <row r="26989" spans="1:4" x14ac:dyDescent="0.3">
      <c r="A26989" s="1" t="s">
        <v>546</v>
      </c>
      <c r="B26989" t="s">
        <v>559</v>
      </c>
      <c r="C26989">
        <v>85.774037000000007</v>
      </c>
      <c r="D26989">
        <v>232.24887000000001</v>
      </c>
    </row>
    <row r="26990" spans="1:4" x14ac:dyDescent="0.3">
      <c r="A26990" s="1" t="s">
        <v>546</v>
      </c>
      <c r="B26990" t="s">
        <v>559</v>
      </c>
      <c r="C26990">
        <v>84.763167000000095</v>
      </c>
      <c r="D26990">
        <v>232.41693000000001</v>
      </c>
    </row>
    <row r="26991" spans="1:4" x14ac:dyDescent="0.3">
      <c r="A26991" s="1" t="s">
        <v>546</v>
      </c>
      <c r="B26991" t="s">
        <v>559</v>
      </c>
      <c r="C26991">
        <v>84.005017000000095</v>
      </c>
      <c r="D26991">
        <v>232.41693000000001</v>
      </c>
    </row>
    <row r="26992" spans="1:4" x14ac:dyDescent="0.3">
      <c r="A26992" s="1" t="s">
        <v>546</v>
      </c>
      <c r="B26992" t="s">
        <v>559</v>
      </c>
      <c r="C26992">
        <v>83.246867000000094</v>
      </c>
      <c r="D26992">
        <v>232.56477000000001</v>
      </c>
    </row>
    <row r="26993" spans="1:4" x14ac:dyDescent="0.3">
      <c r="A26993" s="1" t="s">
        <v>546</v>
      </c>
      <c r="B26993" t="s">
        <v>559</v>
      </c>
      <c r="C26993">
        <v>81.730567000000093</v>
      </c>
      <c r="D26993">
        <v>232.79599999999999</v>
      </c>
    </row>
    <row r="26994" spans="1:4" x14ac:dyDescent="0.3">
      <c r="A26994" s="1" t="s">
        <v>546</v>
      </c>
      <c r="B26994" t="s">
        <v>559</v>
      </c>
      <c r="C26994">
        <v>78.5716070000001</v>
      </c>
      <c r="D26994">
        <v>233.30144000000001</v>
      </c>
    </row>
    <row r="26995" spans="1:4" x14ac:dyDescent="0.3">
      <c r="A26995" s="1" t="s">
        <v>546</v>
      </c>
      <c r="B26995" t="s">
        <v>559</v>
      </c>
      <c r="C26995">
        <v>76.802587000000102</v>
      </c>
      <c r="D26995">
        <v>233.30144000000001</v>
      </c>
    </row>
    <row r="26996" spans="1:4" x14ac:dyDescent="0.3">
      <c r="A26996" s="1" t="s">
        <v>546</v>
      </c>
      <c r="B26996" t="s">
        <v>559</v>
      </c>
      <c r="C26996">
        <v>76.170787000000104</v>
      </c>
      <c r="D26996">
        <v>233.44927000000001</v>
      </c>
    </row>
    <row r="26997" spans="1:4" x14ac:dyDescent="0.3">
      <c r="A26997" s="1" t="s">
        <v>546</v>
      </c>
      <c r="B26997" t="s">
        <v>559</v>
      </c>
      <c r="C26997">
        <v>75.159927000000096</v>
      </c>
      <c r="D26997">
        <v>233.55414999999999</v>
      </c>
    </row>
    <row r="26998" spans="1:4" x14ac:dyDescent="0.3">
      <c r="A26998" s="1" t="s">
        <v>546</v>
      </c>
      <c r="B26998" t="s">
        <v>559</v>
      </c>
      <c r="C26998">
        <v>74.528127000000097</v>
      </c>
      <c r="D26998">
        <v>233.65903</v>
      </c>
    </row>
    <row r="26999" spans="1:4" x14ac:dyDescent="0.3">
      <c r="A26999" s="1" t="s">
        <v>546</v>
      </c>
      <c r="B26999" t="s">
        <v>559</v>
      </c>
      <c r="C26999">
        <v>70.737377000000095</v>
      </c>
      <c r="D26999">
        <v>234.05958999999999</v>
      </c>
    </row>
    <row r="27000" spans="1:4" x14ac:dyDescent="0.3">
      <c r="A27000" s="1" t="s">
        <v>546</v>
      </c>
      <c r="B27000" t="s">
        <v>559</v>
      </c>
      <c r="C27000">
        <v>69.600147000000106</v>
      </c>
      <c r="D27000">
        <v>234.31229999999999</v>
      </c>
    </row>
    <row r="27001" spans="1:4" x14ac:dyDescent="0.3">
      <c r="A27001" s="1" t="s">
        <v>546</v>
      </c>
      <c r="B27001" t="s">
        <v>559</v>
      </c>
      <c r="C27001">
        <v>68.589277000000095</v>
      </c>
      <c r="D27001">
        <v>234.35400000000001</v>
      </c>
    </row>
    <row r="27002" spans="1:4" x14ac:dyDescent="0.3">
      <c r="A27002" s="1" t="s">
        <v>546</v>
      </c>
      <c r="B27002" t="s">
        <v>559</v>
      </c>
      <c r="C27002">
        <v>67.9574870000001</v>
      </c>
      <c r="D27002">
        <v>234.56502</v>
      </c>
    </row>
    <row r="27003" spans="1:4" x14ac:dyDescent="0.3">
      <c r="A27003" s="1" t="s">
        <v>546</v>
      </c>
      <c r="B27003" t="s">
        <v>559</v>
      </c>
      <c r="C27003">
        <v>67.325697000000105</v>
      </c>
      <c r="D27003">
        <v>234.56502</v>
      </c>
    </row>
    <row r="27004" spans="1:4" x14ac:dyDescent="0.3">
      <c r="A27004" s="1" t="s">
        <v>546</v>
      </c>
      <c r="B27004" t="s">
        <v>559</v>
      </c>
      <c r="C27004">
        <v>65.303957000000096</v>
      </c>
      <c r="D27004">
        <v>235.07044999999999</v>
      </c>
    </row>
    <row r="27005" spans="1:4" x14ac:dyDescent="0.3">
      <c r="A27005" s="1" t="s">
        <v>546</v>
      </c>
      <c r="B27005" t="s">
        <v>559</v>
      </c>
      <c r="C27005">
        <v>63.661297000000097</v>
      </c>
      <c r="D27005">
        <v>235.07044999999999</v>
      </c>
    </row>
    <row r="27006" spans="1:4" x14ac:dyDescent="0.3">
      <c r="A27006" s="1" t="s">
        <v>546</v>
      </c>
      <c r="B27006" t="s">
        <v>559</v>
      </c>
      <c r="C27006">
        <v>62.524077000000098</v>
      </c>
      <c r="D27006">
        <v>235.32317</v>
      </c>
    </row>
    <row r="27007" spans="1:4" x14ac:dyDescent="0.3">
      <c r="A27007" s="1" t="s">
        <v>546</v>
      </c>
      <c r="B27007" t="s">
        <v>559</v>
      </c>
      <c r="C27007">
        <v>61.260487000000097</v>
      </c>
      <c r="D27007">
        <v>235.32317</v>
      </c>
    </row>
    <row r="27008" spans="1:4" x14ac:dyDescent="0.3">
      <c r="A27008" s="1" t="s">
        <v>546</v>
      </c>
      <c r="B27008" t="s">
        <v>559</v>
      </c>
      <c r="C27008">
        <v>60.628697000000102</v>
      </c>
      <c r="D27008">
        <v>235.47101000000001</v>
      </c>
    </row>
    <row r="27009" spans="1:4" x14ac:dyDescent="0.3">
      <c r="A27009" s="1" t="s">
        <v>546</v>
      </c>
      <c r="B27009" t="s">
        <v>559</v>
      </c>
      <c r="C27009">
        <v>58.227887000000102</v>
      </c>
      <c r="D27009">
        <v>235.78691000000001</v>
      </c>
    </row>
    <row r="27010" spans="1:4" x14ac:dyDescent="0.3">
      <c r="A27010" s="1" t="s">
        <v>546</v>
      </c>
      <c r="B27010" t="s">
        <v>559</v>
      </c>
      <c r="C27010">
        <v>57.0906570000001</v>
      </c>
      <c r="D27010">
        <v>235.82861</v>
      </c>
    </row>
    <row r="27011" spans="1:4" x14ac:dyDescent="0.3">
      <c r="A27011" s="1" t="s">
        <v>546</v>
      </c>
      <c r="B27011" t="s">
        <v>559</v>
      </c>
      <c r="C27011">
        <v>55.827067000000099</v>
      </c>
      <c r="D27011">
        <v>236.05984000000001</v>
      </c>
    </row>
    <row r="27012" spans="1:4" x14ac:dyDescent="0.3">
      <c r="A27012" s="1" t="s">
        <v>546</v>
      </c>
      <c r="B27012" t="s">
        <v>559</v>
      </c>
      <c r="C27012">
        <v>55.195277000000097</v>
      </c>
      <c r="D27012">
        <v>236.08134000000001</v>
      </c>
    </row>
    <row r="27013" spans="1:4" x14ac:dyDescent="0.3">
      <c r="A27013" s="1" t="s">
        <v>546</v>
      </c>
      <c r="B27013" t="s">
        <v>559</v>
      </c>
      <c r="C27013">
        <v>54.6898470000001</v>
      </c>
      <c r="D27013">
        <v>236.18621999999999</v>
      </c>
    </row>
    <row r="27014" spans="1:4" x14ac:dyDescent="0.3">
      <c r="A27014" s="1" t="s">
        <v>546</v>
      </c>
      <c r="B27014" t="s">
        <v>559</v>
      </c>
      <c r="C27014">
        <v>53.678977000000103</v>
      </c>
      <c r="D27014">
        <v>236.33405999999999</v>
      </c>
    </row>
    <row r="27015" spans="1:4" x14ac:dyDescent="0.3">
      <c r="A27015" s="1" t="s">
        <v>546</v>
      </c>
      <c r="B27015" t="s">
        <v>559</v>
      </c>
      <c r="C27015">
        <v>53.173547000000099</v>
      </c>
      <c r="D27015">
        <v>236.33405999999999</v>
      </c>
    </row>
    <row r="27016" spans="1:4" x14ac:dyDescent="0.3">
      <c r="A27016" s="1" t="s">
        <v>546</v>
      </c>
      <c r="B27016" t="s">
        <v>559</v>
      </c>
      <c r="C27016">
        <v>52.668107000000099</v>
      </c>
      <c r="D27016">
        <v>236.33405999999999</v>
      </c>
    </row>
    <row r="27017" spans="1:4" x14ac:dyDescent="0.3">
      <c r="A27017" s="1" t="s">
        <v>546</v>
      </c>
      <c r="B27017" t="s">
        <v>559</v>
      </c>
      <c r="C27017">
        <v>52.2890370000001</v>
      </c>
      <c r="D27017">
        <v>236.33405999999999</v>
      </c>
    </row>
    <row r="27018" spans="1:4" x14ac:dyDescent="0.3">
      <c r="A27018" s="1" t="s">
        <v>546</v>
      </c>
      <c r="B27018" t="s">
        <v>559</v>
      </c>
      <c r="C27018">
        <v>51.530887000000099</v>
      </c>
      <c r="D27018">
        <v>236.54508000000001</v>
      </c>
    </row>
    <row r="27019" spans="1:4" x14ac:dyDescent="0.3">
      <c r="A27019" s="1" t="s">
        <v>546</v>
      </c>
      <c r="B27019" t="s">
        <v>559</v>
      </c>
      <c r="C27019">
        <v>50.899087000000101</v>
      </c>
      <c r="D27019">
        <v>236.58678</v>
      </c>
    </row>
    <row r="27020" spans="1:4" x14ac:dyDescent="0.3">
      <c r="A27020" s="1" t="s">
        <v>546</v>
      </c>
      <c r="B27020" t="s">
        <v>559</v>
      </c>
      <c r="C27020">
        <v>49.3827870000001</v>
      </c>
      <c r="D27020">
        <v>236.58678</v>
      </c>
    </row>
    <row r="27021" spans="1:4" x14ac:dyDescent="0.3">
      <c r="A27021" s="1" t="s">
        <v>546</v>
      </c>
      <c r="B27021" t="s">
        <v>559</v>
      </c>
      <c r="C27021">
        <v>48.750997000000098</v>
      </c>
      <c r="D27021">
        <v>236.71313000000001</v>
      </c>
    </row>
    <row r="27022" spans="1:4" x14ac:dyDescent="0.3">
      <c r="A27022" s="1" t="s">
        <v>546</v>
      </c>
      <c r="B27022" t="s">
        <v>559</v>
      </c>
      <c r="C27022">
        <v>47.740127000000101</v>
      </c>
      <c r="D27022">
        <v>236.83949000000001</v>
      </c>
    </row>
    <row r="27023" spans="1:4" x14ac:dyDescent="0.3">
      <c r="A27023" s="1" t="s">
        <v>546</v>
      </c>
      <c r="B27023" t="s">
        <v>559</v>
      </c>
      <c r="C27023">
        <v>47.234697000000097</v>
      </c>
      <c r="D27023">
        <v>236.94436999999999</v>
      </c>
    </row>
    <row r="27024" spans="1:4" x14ac:dyDescent="0.3">
      <c r="A27024" s="1" t="s">
        <v>546</v>
      </c>
      <c r="B27024" t="s">
        <v>559</v>
      </c>
      <c r="C27024">
        <v>45.971107000000103</v>
      </c>
      <c r="D27024">
        <v>237.09220999999999</v>
      </c>
    </row>
    <row r="27025" spans="1:4" x14ac:dyDescent="0.3">
      <c r="A27025" s="1" t="s">
        <v>546</v>
      </c>
      <c r="B27025" t="s">
        <v>560</v>
      </c>
      <c r="C27025">
        <v>124.57261</v>
      </c>
      <c r="D27025">
        <v>239.27083999999999</v>
      </c>
    </row>
    <row r="27026" spans="1:4" x14ac:dyDescent="0.3">
      <c r="A27026" s="1" t="s">
        <v>546</v>
      </c>
      <c r="B27026" t="s">
        <v>560</v>
      </c>
      <c r="C27026">
        <v>123.05631</v>
      </c>
      <c r="D27026">
        <v>239.27083999999999</v>
      </c>
    </row>
    <row r="27027" spans="1:4" x14ac:dyDescent="0.3">
      <c r="A27027" s="1" t="s">
        <v>546</v>
      </c>
      <c r="B27027" t="s">
        <v>560</v>
      </c>
      <c r="C27027">
        <v>122.67722999999999</v>
      </c>
      <c r="D27027">
        <v>239.27083999999999</v>
      </c>
    </row>
    <row r="27028" spans="1:4" x14ac:dyDescent="0.3">
      <c r="A27028" s="1" t="s">
        <v>546</v>
      </c>
      <c r="B27028" t="s">
        <v>560</v>
      </c>
      <c r="C27028">
        <v>121.66637</v>
      </c>
      <c r="D27028">
        <v>239.27083999999999</v>
      </c>
    </row>
    <row r="27029" spans="1:4" x14ac:dyDescent="0.3">
      <c r="A27029" s="1" t="s">
        <v>546</v>
      </c>
      <c r="B27029" t="s">
        <v>560</v>
      </c>
      <c r="C27029">
        <v>121.16092999999999</v>
      </c>
      <c r="D27029">
        <v>239.27083999999999</v>
      </c>
    </row>
    <row r="27030" spans="1:4" x14ac:dyDescent="0.3">
      <c r="A27030" s="1" t="s">
        <v>546</v>
      </c>
      <c r="B27030" t="s">
        <v>560</v>
      </c>
      <c r="C27030">
        <v>120.52914</v>
      </c>
      <c r="D27030">
        <v>239.27083999999999</v>
      </c>
    </row>
    <row r="27031" spans="1:4" x14ac:dyDescent="0.3">
      <c r="A27031" s="1" t="s">
        <v>546</v>
      </c>
      <c r="B27031" t="s">
        <v>560</v>
      </c>
      <c r="C27031">
        <v>119.89735</v>
      </c>
      <c r="D27031">
        <v>239.27083999999999</v>
      </c>
    </row>
    <row r="27032" spans="1:4" x14ac:dyDescent="0.3">
      <c r="A27032" s="1" t="s">
        <v>546</v>
      </c>
      <c r="B27032" t="s">
        <v>560</v>
      </c>
      <c r="C27032">
        <v>119.13919</v>
      </c>
      <c r="D27032">
        <v>239.27083999999999</v>
      </c>
    </row>
    <row r="27033" spans="1:4" x14ac:dyDescent="0.3">
      <c r="A27033" s="1" t="s">
        <v>546</v>
      </c>
      <c r="B27033" t="s">
        <v>560</v>
      </c>
      <c r="C27033">
        <v>118.5074</v>
      </c>
      <c r="D27033">
        <v>239.27083999999999</v>
      </c>
    </row>
    <row r="27034" spans="1:4" x14ac:dyDescent="0.3">
      <c r="A27034" s="1" t="s">
        <v>546</v>
      </c>
      <c r="B27034" t="s">
        <v>560</v>
      </c>
      <c r="C27034">
        <v>117.87560999999999</v>
      </c>
      <c r="D27034">
        <v>239.27083999999999</v>
      </c>
    </row>
    <row r="27035" spans="1:4" x14ac:dyDescent="0.3">
      <c r="A27035" s="1" t="s">
        <v>546</v>
      </c>
      <c r="B27035" t="s">
        <v>560</v>
      </c>
      <c r="C27035">
        <v>116.61202</v>
      </c>
      <c r="D27035">
        <v>239.27083999999999</v>
      </c>
    </row>
    <row r="27036" spans="1:4" x14ac:dyDescent="0.3">
      <c r="A27036" s="1" t="s">
        <v>546</v>
      </c>
      <c r="B27036" t="s">
        <v>560</v>
      </c>
      <c r="C27036">
        <v>115.85387</v>
      </c>
      <c r="D27036">
        <v>239.3972</v>
      </c>
    </row>
    <row r="27037" spans="1:4" x14ac:dyDescent="0.3">
      <c r="A27037" s="1" t="s">
        <v>546</v>
      </c>
      <c r="B27037" t="s">
        <v>560</v>
      </c>
      <c r="C27037">
        <v>114.843</v>
      </c>
      <c r="D27037">
        <v>239.3972</v>
      </c>
    </row>
    <row r="27038" spans="1:4" x14ac:dyDescent="0.3">
      <c r="A27038" s="1" t="s">
        <v>546</v>
      </c>
      <c r="B27038" t="s">
        <v>560</v>
      </c>
      <c r="C27038">
        <v>112.18948</v>
      </c>
      <c r="D27038">
        <v>239.3972</v>
      </c>
    </row>
    <row r="27039" spans="1:4" x14ac:dyDescent="0.3">
      <c r="A27039" s="1" t="s">
        <v>546</v>
      </c>
      <c r="B27039" t="s">
        <v>560</v>
      </c>
      <c r="C27039">
        <v>110.92589</v>
      </c>
      <c r="D27039">
        <v>239.43889999999999</v>
      </c>
    </row>
    <row r="27040" spans="1:4" x14ac:dyDescent="0.3">
      <c r="A27040" s="1" t="s">
        <v>546</v>
      </c>
      <c r="B27040" t="s">
        <v>560</v>
      </c>
      <c r="C27040">
        <v>110.2941</v>
      </c>
      <c r="D27040">
        <v>239.52359999999999</v>
      </c>
    </row>
    <row r="27041" spans="1:4" x14ac:dyDescent="0.3">
      <c r="A27041" s="1" t="s">
        <v>546</v>
      </c>
      <c r="B27041" t="s">
        <v>560</v>
      </c>
      <c r="C27041">
        <v>109.53595</v>
      </c>
      <c r="D27041">
        <v>239.52359999999999</v>
      </c>
    </row>
    <row r="27042" spans="1:4" x14ac:dyDescent="0.3">
      <c r="A27042" s="1" t="s">
        <v>546</v>
      </c>
      <c r="B27042" t="s">
        <v>560</v>
      </c>
      <c r="C27042">
        <v>107.51421000000001</v>
      </c>
      <c r="D27042">
        <v>239.52359999999999</v>
      </c>
    </row>
    <row r="27043" spans="1:4" x14ac:dyDescent="0.3">
      <c r="A27043" s="1" t="s">
        <v>546</v>
      </c>
      <c r="B27043" t="s">
        <v>560</v>
      </c>
      <c r="C27043">
        <v>106.75606000000001</v>
      </c>
      <c r="D27043">
        <v>239.64994999999999</v>
      </c>
    </row>
    <row r="27044" spans="1:4" x14ac:dyDescent="0.3">
      <c r="A27044" s="1" t="s">
        <v>546</v>
      </c>
      <c r="B27044" t="s">
        <v>560</v>
      </c>
      <c r="C27044">
        <v>105.23976</v>
      </c>
      <c r="D27044">
        <v>239.75483</v>
      </c>
    </row>
    <row r="27045" spans="1:4" x14ac:dyDescent="0.3">
      <c r="A27045" s="1" t="s">
        <v>546</v>
      </c>
      <c r="B27045" t="s">
        <v>560</v>
      </c>
      <c r="C27045">
        <v>104.86068</v>
      </c>
      <c r="D27045">
        <v>239.77633</v>
      </c>
    </row>
    <row r="27046" spans="1:4" x14ac:dyDescent="0.3">
      <c r="A27046" s="1" t="s">
        <v>546</v>
      </c>
      <c r="B27046" t="s">
        <v>560</v>
      </c>
      <c r="C27046">
        <v>104.22889000000001</v>
      </c>
      <c r="D27046">
        <v>239.92417</v>
      </c>
    </row>
    <row r="27047" spans="1:4" x14ac:dyDescent="0.3">
      <c r="A27047" s="1" t="s">
        <v>546</v>
      </c>
      <c r="B27047" t="s">
        <v>560</v>
      </c>
      <c r="C27047">
        <v>102.83895</v>
      </c>
      <c r="D27047">
        <v>239.94436999999999</v>
      </c>
    </row>
    <row r="27048" spans="1:4" x14ac:dyDescent="0.3">
      <c r="A27048" s="1" t="s">
        <v>546</v>
      </c>
      <c r="B27048" t="s">
        <v>560</v>
      </c>
      <c r="C27048">
        <v>102.0808</v>
      </c>
      <c r="D27048">
        <v>240.02906999999999</v>
      </c>
    </row>
    <row r="27049" spans="1:4" x14ac:dyDescent="0.3">
      <c r="A27049" s="1" t="s">
        <v>546</v>
      </c>
      <c r="B27049" t="s">
        <v>560</v>
      </c>
      <c r="C27049">
        <v>100.69085</v>
      </c>
      <c r="D27049">
        <v>240.02906999999999</v>
      </c>
    </row>
    <row r="27050" spans="1:4" x14ac:dyDescent="0.3">
      <c r="A27050" s="1" t="s">
        <v>546</v>
      </c>
      <c r="B27050" t="s">
        <v>560</v>
      </c>
      <c r="C27050">
        <v>100.05906</v>
      </c>
      <c r="D27050">
        <v>240.15543</v>
      </c>
    </row>
    <row r="27051" spans="1:4" x14ac:dyDescent="0.3">
      <c r="A27051" s="1" t="s">
        <v>546</v>
      </c>
      <c r="B27051" t="s">
        <v>560</v>
      </c>
      <c r="C27051">
        <v>99.048191000000003</v>
      </c>
      <c r="D27051">
        <v>240.28179</v>
      </c>
    </row>
    <row r="27052" spans="1:4" x14ac:dyDescent="0.3">
      <c r="A27052" s="1" t="s">
        <v>546</v>
      </c>
      <c r="B27052" t="s">
        <v>560</v>
      </c>
      <c r="C27052">
        <v>98.542756999999995</v>
      </c>
      <c r="D27052">
        <v>240.36649</v>
      </c>
    </row>
    <row r="27053" spans="1:4" x14ac:dyDescent="0.3">
      <c r="A27053" s="1" t="s">
        <v>546</v>
      </c>
      <c r="B27053" t="s">
        <v>560</v>
      </c>
      <c r="C27053">
        <v>97.784605999999997</v>
      </c>
      <c r="D27053">
        <v>240.49285</v>
      </c>
    </row>
    <row r="27054" spans="1:4" x14ac:dyDescent="0.3">
      <c r="A27054" s="1" t="s">
        <v>546</v>
      </c>
      <c r="B27054" t="s">
        <v>560</v>
      </c>
      <c r="C27054">
        <v>97.152814000000006</v>
      </c>
      <c r="D27054">
        <v>240.53455</v>
      </c>
    </row>
    <row r="27055" spans="1:4" x14ac:dyDescent="0.3">
      <c r="A27055" s="1" t="s">
        <v>546</v>
      </c>
      <c r="B27055" t="s">
        <v>560</v>
      </c>
      <c r="C27055">
        <v>95.889229</v>
      </c>
      <c r="D27055">
        <v>240.53455</v>
      </c>
    </row>
    <row r="27056" spans="1:4" x14ac:dyDescent="0.3">
      <c r="A27056" s="1" t="s">
        <v>546</v>
      </c>
      <c r="B27056" t="s">
        <v>560</v>
      </c>
      <c r="C27056">
        <v>95.257435999999998</v>
      </c>
      <c r="D27056">
        <v>240.74556999999999</v>
      </c>
    </row>
    <row r="27057" spans="1:4" x14ac:dyDescent="0.3">
      <c r="A27057" s="1" t="s">
        <v>546</v>
      </c>
      <c r="B27057" t="s">
        <v>560</v>
      </c>
      <c r="C27057">
        <v>94.752002000000005</v>
      </c>
      <c r="D27057">
        <v>240.78726999999901</v>
      </c>
    </row>
    <row r="27058" spans="1:4" x14ac:dyDescent="0.3">
      <c r="A27058" s="1" t="s">
        <v>546</v>
      </c>
      <c r="B27058" t="s">
        <v>560</v>
      </c>
      <c r="C27058">
        <v>94.12021</v>
      </c>
      <c r="D27058">
        <v>240.91362999999899</v>
      </c>
    </row>
    <row r="27059" spans="1:4" x14ac:dyDescent="0.3">
      <c r="A27059" s="1" t="s">
        <v>546</v>
      </c>
      <c r="B27059" t="s">
        <v>560</v>
      </c>
      <c r="C27059">
        <v>92.351186999999996</v>
      </c>
      <c r="D27059">
        <v>241.292709999999</v>
      </c>
    </row>
    <row r="27060" spans="1:4" x14ac:dyDescent="0.3">
      <c r="A27060" s="1" t="s">
        <v>546</v>
      </c>
      <c r="B27060" t="s">
        <v>560</v>
      </c>
      <c r="C27060">
        <v>90.708527000000004</v>
      </c>
      <c r="D27060">
        <v>241.41905999999901</v>
      </c>
    </row>
    <row r="27061" spans="1:4" x14ac:dyDescent="0.3">
      <c r="A27061" s="1" t="s">
        <v>546</v>
      </c>
      <c r="B27061" t="s">
        <v>560</v>
      </c>
      <c r="C27061">
        <v>87.549566999999996</v>
      </c>
      <c r="D27061">
        <v>242.30356999999901</v>
      </c>
    </row>
    <row r="27062" spans="1:4" x14ac:dyDescent="0.3">
      <c r="A27062" s="1" t="s">
        <v>546</v>
      </c>
      <c r="B27062" t="s">
        <v>560</v>
      </c>
      <c r="C27062">
        <v>85.275116999999995</v>
      </c>
      <c r="D27062">
        <v>242.74582999999899</v>
      </c>
    </row>
    <row r="27063" spans="1:4" x14ac:dyDescent="0.3">
      <c r="A27063" s="1" t="s">
        <v>546</v>
      </c>
      <c r="B27063" t="s">
        <v>560</v>
      </c>
      <c r="C27063">
        <v>84.769677000000001</v>
      </c>
      <c r="D27063">
        <v>242.93536999999901</v>
      </c>
    </row>
    <row r="27064" spans="1:4" x14ac:dyDescent="0.3">
      <c r="A27064" s="1" t="s">
        <v>546</v>
      </c>
      <c r="B27064" t="s">
        <v>560</v>
      </c>
      <c r="C27064">
        <v>84.137887000000006</v>
      </c>
      <c r="D27064">
        <v>243.06171999999901</v>
      </c>
    </row>
    <row r="27065" spans="1:4" x14ac:dyDescent="0.3">
      <c r="A27065" s="1" t="s">
        <v>546</v>
      </c>
      <c r="B27065" t="s">
        <v>560</v>
      </c>
      <c r="C27065">
        <v>83.000657000000004</v>
      </c>
      <c r="D27065">
        <v>243.20955999999899</v>
      </c>
    </row>
    <row r="27066" spans="1:4" x14ac:dyDescent="0.3">
      <c r="A27066" s="1" t="s">
        <v>546</v>
      </c>
      <c r="B27066" t="s">
        <v>560</v>
      </c>
      <c r="C27066">
        <v>80.094417000000007</v>
      </c>
      <c r="D27066">
        <v>243.92474999999999</v>
      </c>
    </row>
    <row r="27067" spans="1:4" x14ac:dyDescent="0.3">
      <c r="A27067" s="1" t="s">
        <v>546</v>
      </c>
      <c r="B27067" t="s">
        <v>560</v>
      </c>
      <c r="C27067">
        <v>78.830826999999999</v>
      </c>
      <c r="D27067">
        <v>244.00944999999999</v>
      </c>
    </row>
    <row r="27068" spans="1:4" x14ac:dyDescent="0.3">
      <c r="A27068" s="1" t="s">
        <v>546</v>
      </c>
      <c r="B27068" t="s">
        <v>560</v>
      </c>
      <c r="C27068">
        <v>77.061807000000002</v>
      </c>
      <c r="D27068">
        <v>244.45170999999999</v>
      </c>
    </row>
    <row r="27069" spans="1:4" x14ac:dyDescent="0.3">
      <c r="A27069" s="1" t="s">
        <v>546</v>
      </c>
      <c r="B27069" t="s">
        <v>560</v>
      </c>
      <c r="C27069">
        <v>76.430017000000007</v>
      </c>
      <c r="D27069">
        <v>244.45170999999999</v>
      </c>
    </row>
    <row r="27070" spans="1:4" x14ac:dyDescent="0.3">
      <c r="A27070" s="1" t="s">
        <v>546</v>
      </c>
      <c r="B27070" t="s">
        <v>560</v>
      </c>
      <c r="C27070">
        <v>75.924587000000002</v>
      </c>
      <c r="D27070">
        <v>244.45170999999999</v>
      </c>
    </row>
    <row r="27071" spans="1:4" x14ac:dyDescent="0.3">
      <c r="A27071" s="1" t="s">
        <v>546</v>
      </c>
      <c r="B27071" t="s">
        <v>560</v>
      </c>
      <c r="C27071">
        <v>75.292787000000004</v>
      </c>
      <c r="D27071">
        <v>244.66272999999899</v>
      </c>
    </row>
    <row r="27072" spans="1:4" x14ac:dyDescent="0.3">
      <c r="A27072" s="1" t="s">
        <v>546</v>
      </c>
      <c r="B27072" t="s">
        <v>560</v>
      </c>
      <c r="C27072">
        <v>74.660996999999995</v>
      </c>
      <c r="D27072">
        <v>244.70442999999901</v>
      </c>
    </row>
    <row r="27073" spans="1:4" x14ac:dyDescent="0.3">
      <c r="A27073" s="1" t="s">
        <v>546</v>
      </c>
      <c r="B27073" t="s">
        <v>560</v>
      </c>
      <c r="C27073">
        <v>72.260187000000002</v>
      </c>
      <c r="D27073">
        <v>244.70442999999901</v>
      </c>
    </row>
    <row r="27074" spans="1:4" x14ac:dyDescent="0.3">
      <c r="A27074" s="1" t="s">
        <v>546</v>
      </c>
      <c r="B27074" t="s">
        <v>560</v>
      </c>
      <c r="C27074">
        <v>71.375676999999996</v>
      </c>
      <c r="D27074">
        <v>244.70442999999901</v>
      </c>
    </row>
    <row r="27075" spans="1:4" x14ac:dyDescent="0.3">
      <c r="A27075" s="1" t="s">
        <v>546</v>
      </c>
      <c r="B27075" t="s">
        <v>560</v>
      </c>
      <c r="C27075">
        <v>70.743887000000001</v>
      </c>
      <c r="D27075">
        <v>244.83078999999901</v>
      </c>
    </row>
    <row r="27076" spans="1:4" x14ac:dyDescent="0.3">
      <c r="A27076" s="1" t="s">
        <v>546</v>
      </c>
      <c r="B27076" t="s">
        <v>560</v>
      </c>
      <c r="C27076">
        <v>68.722147000000007</v>
      </c>
      <c r="D27076">
        <v>244.83078999999901</v>
      </c>
    </row>
    <row r="27077" spans="1:4" x14ac:dyDescent="0.3">
      <c r="A27077" s="1" t="s">
        <v>566</v>
      </c>
      <c r="B27077" t="s">
        <v>567</v>
      </c>
      <c r="C27077">
        <v>7.2763567</v>
      </c>
      <c r="D27077">
        <v>49.934978999999998</v>
      </c>
    </row>
    <row r="27078" spans="1:4" x14ac:dyDescent="0.3">
      <c r="A27078" s="1" t="s">
        <v>566</v>
      </c>
      <c r="B27078" t="s">
        <v>567</v>
      </c>
      <c r="C27078">
        <v>9.7854457000000004</v>
      </c>
      <c r="D27078">
        <v>49.307707000000001</v>
      </c>
    </row>
    <row r="27079" spans="1:4" x14ac:dyDescent="0.3">
      <c r="A27079" s="1" t="s">
        <v>566</v>
      </c>
      <c r="B27079" t="s">
        <v>567</v>
      </c>
      <c r="C27079">
        <v>11.416353000000001</v>
      </c>
      <c r="D27079">
        <v>48.931342999999998</v>
      </c>
    </row>
    <row r="27080" spans="1:4" x14ac:dyDescent="0.3">
      <c r="A27080" s="1" t="s">
        <v>566</v>
      </c>
      <c r="B27080" t="s">
        <v>567</v>
      </c>
      <c r="C27080">
        <v>13.925440999999999</v>
      </c>
      <c r="D27080">
        <v>49.056798000000001</v>
      </c>
    </row>
    <row r="27081" spans="1:4" x14ac:dyDescent="0.3">
      <c r="A27081" s="1" t="s">
        <v>566</v>
      </c>
      <c r="B27081" t="s">
        <v>567</v>
      </c>
      <c r="C27081">
        <v>15.932712</v>
      </c>
      <c r="D27081">
        <v>48.931342999999998</v>
      </c>
    </row>
    <row r="27082" spans="1:4" x14ac:dyDescent="0.3">
      <c r="A27082" s="1" t="s">
        <v>566</v>
      </c>
      <c r="B27082" t="s">
        <v>567</v>
      </c>
      <c r="C27082">
        <v>18.441801000000002</v>
      </c>
      <c r="D27082">
        <v>48.554980999999998</v>
      </c>
    </row>
    <row r="27083" spans="1:4" x14ac:dyDescent="0.3">
      <c r="A27083" s="1" t="s">
        <v>566</v>
      </c>
      <c r="B27083" t="s">
        <v>567</v>
      </c>
      <c r="C27083">
        <v>20.574525999999999</v>
      </c>
      <c r="D27083">
        <v>47.927706999999998</v>
      </c>
    </row>
    <row r="27084" spans="1:4" x14ac:dyDescent="0.3">
      <c r="A27084" s="1" t="s">
        <v>566</v>
      </c>
      <c r="B27084" t="s">
        <v>567</v>
      </c>
      <c r="C27084">
        <v>22.456341999999999</v>
      </c>
      <c r="D27084">
        <v>47.425889999999903</v>
      </c>
    </row>
    <row r="27085" spans="1:4" x14ac:dyDescent="0.3">
      <c r="A27085" s="1" t="s">
        <v>566</v>
      </c>
      <c r="B27085" t="s">
        <v>567</v>
      </c>
      <c r="C27085">
        <v>24.589068000000001</v>
      </c>
      <c r="D27085">
        <v>46.171343999999998</v>
      </c>
    </row>
    <row r="27086" spans="1:4" x14ac:dyDescent="0.3">
      <c r="A27086" s="1" t="s">
        <v>566</v>
      </c>
      <c r="B27086" t="s">
        <v>567</v>
      </c>
      <c r="C27086">
        <v>26.094521</v>
      </c>
      <c r="D27086">
        <v>45.418617999999903</v>
      </c>
    </row>
    <row r="27087" spans="1:4" x14ac:dyDescent="0.3">
      <c r="A27087" s="1" t="s">
        <v>566</v>
      </c>
      <c r="B27087" t="s">
        <v>567</v>
      </c>
      <c r="C27087">
        <v>28.352699000000001</v>
      </c>
      <c r="D27087">
        <v>44.540436999999997</v>
      </c>
    </row>
    <row r="27088" spans="1:4" x14ac:dyDescent="0.3">
      <c r="A27088" s="1" t="s">
        <v>566</v>
      </c>
      <c r="B27088" t="s">
        <v>567</v>
      </c>
      <c r="C27088">
        <v>30.485426</v>
      </c>
      <c r="D27088">
        <v>43.034983999999902</v>
      </c>
    </row>
    <row r="27089" spans="1:4" x14ac:dyDescent="0.3">
      <c r="A27089" s="1" t="s">
        <v>566</v>
      </c>
      <c r="B27089" t="s">
        <v>567</v>
      </c>
      <c r="C27089">
        <v>31.489062000000001</v>
      </c>
      <c r="D27089">
        <v>42.282257999999899</v>
      </c>
    </row>
    <row r="27090" spans="1:4" x14ac:dyDescent="0.3">
      <c r="A27090" s="1" t="s">
        <v>566</v>
      </c>
      <c r="B27090" t="s">
        <v>567</v>
      </c>
      <c r="C27090">
        <v>32.743605000000002</v>
      </c>
      <c r="D27090">
        <v>41.529530999999899</v>
      </c>
    </row>
    <row r="27091" spans="1:4" x14ac:dyDescent="0.3">
      <c r="A27091" s="1" t="s">
        <v>566</v>
      </c>
      <c r="B27091" t="s">
        <v>567</v>
      </c>
      <c r="C27091">
        <v>35.127239000000003</v>
      </c>
      <c r="D27091">
        <v>40.400440999999901</v>
      </c>
    </row>
    <row r="27092" spans="1:4" x14ac:dyDescent="0.3">
      <c r="A27092" s="1" t="s">
        <v>566</v>
      </c>
      <c r="B27092" t="s">
        <v>567</v>
      </c>
      <c r="C27092">
        <v>36.130875000000003</v>
      </c>
      <c r="D27092">
        <v>40.149533999999903</v>
      </c>
    </row>
    <row r="27093" spans="1:4" x14ac:dyDescent="0.3">
      <c r="A27093" s="1" t="s">
        <v>566</v>
      </c>
      <c r="B27093" t="s">
        <v>567</v>
      </c>
      <c r="C27093">
        <v>37.134511000000003</v>
      </c>
      <c r="D27093">
        <v>39.773168999999903</v>
      </c>
    </row>
    <row r="27094" spans="1:4" x14ac:dyDescent="0.3">
      <c r="A27094" s="1" t="s">
        <v>566</v>
      </c>
      <c r="B27094" t="s">
        <v>567</v>
      </c>
      <c r="C27094">
        <v>39.267234999999999</v>
      </c>
      <c r="D27094">
        <v>38.518625999999998</v>
      </c>
    </row>
    <row r="27095" spans="1:4" x14ac:dyDescent="0.3">
      <c r="A27095" s="1" t="s">
        <v>566</v>
      </c>
      <c r="B27095" t="s">
        <v>567</v>
      </c>
      <c r="C27095">
        <v>41.149053000000002</v>
      </c>
      <c r="D27095">
        <v>38.142261999999903</v>
      </c>
    </row>
    <row r="27096" spans="1:4" x14ac:dyDescent="0.3">
      <c r="A27096" s="1" t="s">
        <v>566</v>
      </c>
      <c r="B27096" t="s">
        <v>567</v>
      </c>
      <c r="C27096">
        <v>42.654505</v>
      </c>
      <c r="D27096">
        <v>37.514989999999997</v>
      </c>
    </row>
    <row r="27097" spans="1:4" x14ac:dyDescent="0.3">
      <c r="A27097" s="1" t="s">
        <v>566</v>
      </c>
      <c r="B27097" t="s">
        <v>567</v>
      </c>
      <c r="C27097">
        <v>44.159958000000003</v>
      </c>
      <c r="D27097">
        <v>37.138625999999903</v>
      </c>
    </row>
    <row r="27098" spans="1:4" x14ac:dyDescent="0.3">
      <c r="A27098" s="1" t="s">
        <v>566</v>
      </c>
      <c r="B27098" t="s">
        <v>567</v>
      </c>
      <c r="C27098">
        <v>46.292684999999999</v>
      </c>
      <c r="D27098">
        <v>36.511353999999997</v>
      </c>
    </row>
    <row r="27099" spans="1:4" x14ac:dyDescent="0.3">
      <c r="A27099" s="1" t="s">
        <v>566</v>
      </c>
      <c r="B27099" t="s">
        <v>567</v>
      </c>
      <c r="C27099">
        <v>47.923591999999999</v>
      </c>
      <c r="D27099">
        <v>36.134991999999997</v>
      </c>
    </row>
    <row r="27100" spans="1:4" x14ac:dyDescent="0.3">
      <c r="A27100" s="1" t="s">
        <v>566</v>
      </c>
      <c r="B27100" t="s">
        <v>567</v>
      </c>
      <c r="C27100">
        <v>50.056316000000002</v>
      </c>
      <c r="D27100">
        <v>36.134991999999997</v>
      </c>
    </row>
    <row r="27101" spans="1:4" x14ac:dyDescent="0.3">
      <c r="A27101" s="1" t="s">
        <v>566</v>
      </c>
      <c r="B27101" t="s">
        <v>567</v>
      </c>
      <c r="C27101">
        <v>52.816315000000003</v>
      </c>
      <c r="D27101">
        <v>36.009536999999902</v>
      </c>
    </row>
    <row r="27102" spans="1:4" x14ac:dyDescent="0.3">
      <c r="A27102" s="1" t="s">
        <v>566</v>
      </c>
      <c r="B27102" t="s">
        <v>567</v>
      </c>
      <c r="C27102">
        <v>57.332673</v>
      </c>
      <c r="D27102">
        <v>36.2604469999999</v>
      </c>
    </row>
    <row r="27103" spans="1:4" x14ac:dyDescent="0.3">
      <c r="A27103" s="1" t="s">
        <v>566</v>
      </c>
      <c r="B27103" t="s">
        <v>567</v>
      </c>
      <c r="C27103">
        <v>62.601759999999999</v>
      </c>
      <c r="D27103">
        <v>36.2604469999999</v>
      </c>
    </row>
    <row r="27104" spans="1:4" x14ac:dyDescent="0.3">
      <c r="A27104" s="1" t="s">
        <v>566</v>
      </c>
      <c r="B27104" t="s">
        <v>567</v>
      </c>
      <c r="C27104">
        <v>67.870844000000005</v>
      </c>
      <c r="D27104">
        <v>36.009536999999902</v>
      </c>
    </row>
    <row r="27105" spans="1:4" x14ac:dyDescent="0.3">
      <c r="A27105" s="1" t="s">
        <v>566</v>
      </c>
      <c r="B27105" t="s">
        <v>567</v>
      </c>
      <c r="C27105">
        <v>72.010840999999999</v>
      </c>
      <c r="D27105">
        <v>36.009536999999902</v>
      </c>
    </row>
    <row r="27106" spans="1:4" x14ac:dyDescent="0.3">
      <c r="A27106" s="1" t="s">
        <v>566</v>
      </c>
      <c r="B27106" t="s">
        <v>567</v>
      </c>
      <c r="C27106">
        <v>77.907199000000006</v>
      </c>
      <c r="D27106">
        <v>36.385898999999903</v>
      </c>
    </row>
    <row r="27107" spans="1:4" x14ac:dyDescent="0.3">
      <c r="A27107" s="1" t="s">
        <v>566</v>
      </c>
      <c r="B27107" t="s">
        <v>567</v>
      </c>
      <c r="C27107">
        <v>81.796285999999995</v>
      </c>
      <c r="D27107">
        <v>36.134991999999997</v>
      </c>
    </row>
    <row r="27108" spans="1:4" x14ac:dyDescent="0.3">
      <c r="A27108" s="1" t="s">
        <v>566</v>
      </c>
      <c r="B27108" t="s">
        <v>567</v>
      </c>
      <c r="C27108">
        <v>84.932648999999998</v>
      </c>
      <c r="D27108">
        <v>36.385898999999903</v>
      </c>
    </row>
    <row r="27109" spans="1:4" x14ac:dyDescent="0.3">
      <c r="A27109" s="1" t="s">
        <v>566</v>
      </c>
      <c r="B27109" t="s">
        <v>570</v>
      </c>
      <c r="C27109">
        <v>104.05645</v>
      </c>
      <c r="D27109">
        <v>53.048347999999997</v>
      </c>
    </row>
    <row r="27110" spans="1:4" x14ac:dyDescent="0.3">
      <c r="A27110" s="1" t="s">
        <v>566</v>
      </c>
      <c r="B27110" t="s">
        <v>570</v>
      </c>
      <c r="C27110">
        <v>106.80645</v>
      </c>
      <c r="D27110">
        <v>53.048347999999997</v>
      </c>
    </row>
    <row r="27111" spans="1:4" x14ac:dyDescent="0.3">
      <c r="A27111" s="1" t="s">
        <v>566</v>
      </c>
      <c r="B27111" t="s">
        <v>570</v>
      </c>
      <c r="C27111">
        <v>109.467739999999</v>
      </c>
      <c r="D27111">
        <v>53.048347999999997</v>
      </c>
    </row>
    <row r="27112" spans="1:4" x14ac:dyDescent="0.3">
      <c r="A27112" s="1" t="s">
        <v>566</v>
      </c>
      <c r="B27112" t="s">
        <v>570</v>
      </c>
      <c r="C27112">
        <v>111.8629</v>
      </c>
      <c r="D27112">
        <v>52.870928999999997</v>
      </c>
    </row>
    <row r="27113" spans="1:4" x14ac:dyDescent="0.3">
      <c r="A27113" s="1" t="s">
        <v>566</v>
      </c>
      <c r="B27113" t="s">
        <v>570</v>
      </c>
      <c r="C27113">
        <v>115.766129999999</v>
      </c>
      <c r="D27113">
        <v>52.870928999999997</v>
      </c>
    </row>
    <row r="27114" spans="1:4" x14ac:dyDescent="0.3">
      <c r="A27114" s="1" t="s">
        <v>566</v>
      </c>
      <c r="B27114" t="s">
        <v>570</v>
      </c>
      <c r="C27114">
        <v>118.87096999999901</v>
      </c>
      <c r="D27114">
        <v>52.693507999999902</v>
      </c>
    </row>
    <row r="27115" spans="1:4" x14ac:dyDescent="0.3">
      <c r="A27115" s="1" t="s">
        <v>566</v>
      </c>
      <c r="B27115" t="s">
        <v>570</v>
      </c>
      <c r="C27115">
        <v>122.50805999999901</v>
      </c>
      <c r="D27115">
        <v>52.693507999999902</v>
      </c>
    </row>
    <row r="27116" spans="1:4" x14ac:dyDescent="0.3">
      <c r="A27116" s="1" t="s">
        <v>566</v>
      </c>
      <c r="B27116" t="s">
        <v>570</v>
      </c>
      <c r="C27116">
        <v>125.435479999999</v>
      </c>
      <c r="D27116">
        <v>52.249959999999902</v>
      </c>
    </row>
    <row r="27117" spans="1:4" x14ac:dyDescent="0.3">
      <c r="A27117" s="1" t="s">
        <v>566</v>
      </c>
      <c r="B27117" t="s">
        <v>570</v>
      </c>
      <c r="C27117">
        <v>127.653229999999</v>
      </c>
      <c r="D27117">
        <v>52.072540999999902</v>
      </c>
    </row>
    <row r="27118" spans="1:4" x14ac:dyDescent="0.3">
      <c r="A27118" s="1" t="s">
        <v>566</v>
      </c>
      <c r="B27118" t="s">
        <v>570</v>
      </c>
      <c r="C27118">
        <v>129.95967999999999</v>
      </c>
      <c r="D27118">
        <v>51.628993999999899</v>
      </c>
    </row>
    <row r="27119" spans="1:4" x14ac:dyDescent="0.3">
      <c r="A27119" s="1" t="s">
        <v>566</v>
      </c>
      <c r="B27119" t="s">
        <v>570</v>
      </c>
      <c r="C27119">
        <v>131.37903</v>
      </c>
      <c r="D27119">
        <v>51.362862999999898</v>
      </c>
    </row>
    <row r="27120" spans="1:4" x14ac:dyDescent="0.3">
      <c r="A27120" s="1" t="s">
        <v>566</v>
      </c>
      <c r="B27120" t="s">
        <v>570</v>
      </c>
      <c r="C27120">
        <v>132.8871</v>
      </c>
      <c r="D27120">
        <v>50.830605999999896</v>
      </c>
    </row>
    <row r="27121" spans="1:4" x14ac:dyDescent="0.3">
      <c r="A27121" s="1" t="s">
        <v>566</v>
      </c>
      <c r="B27121" t="s">
        <v>570</v>
      </c>
      <c r="C27121">
        <v>134.83870999999999</v>
      </c>
      <c r="D27121">
        <v>50.564476999999897</v>
      </c>
    </row>
    <row r="27122" spans="1:4" x14ac:dyDescent="0.3">
      <c r="A27122" s="1" t="s">
        <v>566</v>
      </c>
      <c r="B27122" t="s">
        <v>570</v>
      </c>
      <c r="C27122">
        <v>136.16934999999901</v>
      </c>
      <c r="D27122">
        <v>50.032216999999903</v>
      </c>
    </row>
    <row r="27123" spans="1:4" x14ac:dyDescent="0.3">
      <c r="A27123" s="1" t="s">
        <v>566</v>
      </c>
      <c r="B27123" t="s">
        <v>570</v>
      </c>
      <c r="C27123">
        <v>137.49999999999901</v>
      </c>
      <c r="D27123">
        <v>50.032216999999903</v>
      </c>
    </row>
    <row r="27124" spans="1:4" x14ac:dyDescent="0.3">
      <c r="A27124" s="1" t="s">
        <v>566</v>
      </c>
      <c r="B27124" t="s">
        <v>570</v>
      </c>
      <c r="C27124">
        <v>139.096769999999</v>
      </c>
      <c r="D27124">
        <v>50.032216999999903</v>
      </c>
    </row>
    <row r="27125" spans="1:4" x14ac:dyDescent="0.3">
      <c r="A27125" s="1" t="s">
        <v>566</v>
      </c>
      <c r="B27125" t="s">
        <v>570</v>
      </c>
      <c r="C27125">
        <v>141.04838999999899</v>
      </c>
      <c r="D27125">
        <v>49.411250999999901</v>
      </c>
    </row>
    <row r="27126" spans="1:4" x14ac:dyDescent="0.3">
      <c r="A27126" s="1" t="s">
        <v>566</v>
      </c>
      <c r="B27126" t="s">
        <v>570</v>
      </c>
      <c r="C27126">
        <v>142.733869999999</v>
      </c>
      <c r="D27126">
        <v>49.2338319999999</v>
      </c>
    </row>
    <row r="27127" spans="1:4" x14ac:dyDescent="0.3">
      <c r="A27127" s="1" t="s">
        <v>566</v>
      </c>
      <c r="B27127" t="s">
        <v>570</v>
      </c>
      <c r="C27127">
        <v>145.57257999999899</v>
      </c>
      <c r="D27127">
        <v>48.612862999999898</v>
      </c>
    </row>
    <row r="27128" spans="1:4" x14ac:dyDescent="0.3">
      <c r="A27128" s="1" t="s">
        <v>566</v>
      </c>
      <c r="B27128" t="s">
        <v>570</v>
      </c>
      <c r="C27128">
        <v>146.991929999999</v>
      </c>
      <c r="D27128">
        <v>48.612862999999898</v>
      </c>
    </row>
    <row r="27129" spans="1:4" x14ac:dyDescent="0.3">
      <c r="A27129" s="1" t="s">
        <v>566</v>
      </c>
      <c r="B27129" t="s">
        <v>570</v>
      </c>
      <c r="C27129">
        <v>148.41128999999901</v>
      </c>
      <c r="D27129">
        <v>48.346733999999898</v>
      </c>
    </row>
    <row r="27130" spans="1:4" x14ac:dyDescent="0.3">
      <c r="A27130" s="1" t="s">
        <v>566</v>
      </c>
      <c r="B27130" t="s">
        <v>570</v>
      </c>
      <c r="C27130">
        <v>149.91934999999901</v>
      </c>
      <c r="D27130">
        <v>48.080605999999896</v>
      </c>
    </row>
    <row r="27131" spans="1:4" x14ac:dyDescent="0.3">
      <c r="A27131" s="1" t="s">
        <v>566</v>
      </c>
      <c r="B27131" t="s">
        <v>570</v>
      </c>
      <c r="C27131">
        <v>151.51612999999901</v>
      </c>
      <c r="D27131">
        <v>47.903186999999903</v>
      </c>
    </row>
    <row r="27132" spans="1:4" x14ac:dyDescent="0.3">
      <c r="A27132" s="1" t="s">
        <v>566</v>
      </c>
      <c r="B27132" t="s">
        <v>570</v>
      </c>
      <c r="C27132">
        <v>154.17741999999899</v>
      </c>
      <c r="D27132">
        <v>47.459636999999901</v>
      </c>
    </row>
    <row r="27133" spans="1:4" x14ac:dyDescent="0.3">
      <c r="A27133" s="1" t="s">
        <v>566</v>
      </c>
      <c r="B27133" t="s">
        <v>570</v>
      </c>
      <c r="C27133">
        <v>156.48387</v>
      </c>
      <c r="D27133">
        <v>47.282217999999901</v>
      </c>
    </row>
    <row r="27134" spans="1:4" x14ac:dyDescent="0.3">
      <c r="A27134" s="1" t="s">
        <v>566</v>
      </c>
      <c r="B27134" t="s">
        <v>570</v>
      </c>
      <c r="C27134">
        <v>158.08063999999999</v>
      </c>
      <c r="D27134">
        <v>47.016088999999901</v>
      </c>
    </row>
    <row r="27135" spans="1:4" x14ac:dyDescent="0.3">
      <c r="A27135" s="1" t="s">
        <v>566</v>
      </c>
      <c r="B27135" t="s">
        <v>570</v>
      </c>
      <c r="C27135">
        <v>160.38709</v>
      </c>
      <c r="D27135">
        <v>46.661250999999901</v>
      </c>
    </row>
    <row r="27136" spans="1:4" x14ac:dyDescent="0.3">
      <c r="A27136" s="1" t="s">
        <v>566</v>
      </c>
      <c r="B27136" t="s">
        <v>570</v>
      </c>
      <c r="C27136">
        <v>162.42742000000001</v>
      </c>
      <c r="D27136">
        <v>46.395122999999899</v>
      </c>
    </row>
    <row r="27137" spans="1:4" x14ac:dyDescent="0.3">
      <c r="A27137" s="1" t="s">
        <v>566</v>
      </c>
      <c r="B27137" t="s">
        <v>570</v>
      </c>
      <c r="C27137">
        <v>165.08870999999999</v>
      </c>
      <c r="D27137">
        <v>46.217703999999898</v>
      </c>
    </row>
    <row r="27138" spans="1:4" x14ac:dyDescent="0.3">
      <c r="A27138" s="1" t="s">
        <v>566</v>
      </c>
      <c r="B27138" t="s">
        <v>570</v>
      </c>
      <c r="C27138">
        <v>167.12903</v>
      </c>
      <c r="D27138">
        <v>45.596734999999903</v>
      </c>
    </row>
    <row r="27139" spans="1:4" x14ac:dyDescent="0.3">
      <c r="A27139" s="1" t="s">
        <v>566</v>
      </c>
      <c r="B27139" t="s">
        <v>570</v>
      </c>
      <c r="C27139">
        <v>169.16935000000001</v>
      </c>
      <c r="D27139">
        <v>45.419315999999903</v>
      </c>
    </row>
    <row r="27140" spans="1:4" x14ac:dyDescent="0.3">
      <c r="A27140" s="1" t="s">
        <v>566</v>
      </c>
      <c r="B27140" t="s">
        <v>570</v>
      </c>
      <c r="C27140">
        <v>171.56451000000001</v>
      </c>
      <c r="D27140">
        <v>44.798345999999903</v>
      </c>
    </row>
    <row r="27141" spans="1:4" x14ac:dyDescent="0.3">
      <c r="A27141" s="1" t="s">
        <v>566</v>
      </c>
      <c r="B27141" t="s">
        <v>570</v>
      </c>
      <c r="C27141">
        <v>173.42742000000001</v>
      </c>
      <c r="D27141">
        <v>44.532217999999901</v>
      </c>
    </row>
    <row r="27142" spans="1:4" x14ac:dyDescent="0.3">
      <c r="A27142" s="1" t="s">
        <v>566</v>
      </c>
      <c r="B27142" t="s">
        <v>570</v>
      </c>
      <c r="C27142">
        <v>175.46773999999999</v>
      </c>
      <c r="D27142">
        <v>44.088669999999901</v>
      </c>
    </row>
    <row r="27143" spans="1:4" x14ac:dyDescent="0.3">
      <c r="A27143" s="1" t="s">
        <v>566</v>
      </c>
      <c r="B27143" t="s">
        <v>570</v>
      </c>
      <c r="C27143">
        <v>176</v>
      </c>
      <c r="D27143">
        <v>43.822541999999899</v>
      </c>
    </row>
    <row r="27144" spans="1:4" x14ac:dyDescent="0.3">
      <c r="A27144" s="1" t="s">
        <v>566</v>
      </c>
      <c r="B27144" t="s">
        <v>570</v>
      </c>
      <c r="C27144">
        <v>178.04032000000001</v>
      </c>
      <c r="D27144">
        <v>42.935443999999897</v>
      </c>
    </row>
    <row r="27145" spans="1:4" x14ac:dyDescent="0.3">
      <c r="A27145" s="1" t="s">
        <v>566</v>
      </c>
      <c r="B27145" t="s">
        <v>570</v>
      </c>
      <c r="C27145">
        <v>179.45967999999999</v>
      </c>
      <c r="D27145">
        <v>42.491896999999902</v>
      </c>
    </row>
    <row r="27146" spans="1:4" x14ac:dyDescent="0.3">
      <c r="A27146" s="1" t="s">
        <v>566</v>
      </c>
      <c r="B27146" t="s">
        <v>570</v>
      </c>
      <c r="C27146">
        <v>181.23387</v>
      </c>
      <c r="D27146">
        <v>41.782217999999901</v>
      </c>
    </row>
    <row r="27147" spans="1:4" x14ac:dyDescent="0.3">
      <c r="A27147" s="1" t="s">
        <v>566</v>
      </c>
      <c r="B27147" t="s">
        <v>570</v>
      </c>
      <c r="C27147">
        <v>183.27419</v>
      </c>
      <c r="D27147">
        <v>41.516089999999899</v>
      </c>
    </row>
    <row r="27148" spans="1:4" x14ac:dyDescent="0.3">
      <c r="A27148" s="1" t="s">
        <v>566</v>
      </c>
      <c r="B27148" t="s">
        <v>570</v>
      </c>
      <c r="C27148">
        <v>184.78226000000001</v>
      </c>
      <c r="D27148">
        <v>40.983832999999898</v>
      </c>
    </row>
    <row r="27149" spans="1:4" x14ac:dyDescent="0.3">
      <c r="A27149" s="1" t="s">
        <v>566</v>
      </c>
      <c r="B27149" t="s">
        <v>570</v>
      </c>
      <c r="C27149">
        <v>186.37903</v>
      </c>
      <c r="D27149">
        <v>40.895122999999899</v>
      </c>
    </row>
    <row r="27150" spans="1:4" x14ac:dyDescent="0.3">
      <c r="A27150" s="1" t="s">
        <v>566</v>
      </c>
      <c r="B27150" t="s">
        <v>570</v>
      </c>
      <c r="C27150">
        <v>188.15322</v>
      </c>
      <c r="D27150">
        <v>40.362865999999897</v>
      </c>
    </row>
    <row r="27151" spans="1:4" x14ac:dyDescent="0.3">
      <c r="A27151" s="1" t="s">
        <v>566</v>
      </c>
      <c r="B27151" t="s">
        <v>570</v>
      </c>
      <c r="C27151">
        <v>190.45967999999999</v>
      </c>
      <c r="D27151">
        <v>39.653189999999903</v>
      </c>
    </row>
    <row r="27152" spans="1:4" x14ac:dyDescent="0.3">
      <c r="A27152" s="1" t="s">
        <v>566</v>
      </c>
      <c r="B27152" t="s">
        <v>570</v>
      </c>
      <c r="C27152">
        <v>193.29838000000001</v>
      </c>
      <c r="D27152">
        <v>39.298348999999902</v>
      </c>
    </row>
    <row r="27153" spans="1:4" x14ac:dyDescent="0.3">
      <c r="A27153" s="1" t="s">
        <v>566</v>
      </c>
      <c r="B27153" t="s">
        <v>570</v>
      </c>
      <c r="C27153">
        <v>195.51613</v>
      </c>
      <c r="D27153">
        <v>38.943510999999901</v>
      </c>
    </row>
    <row r="27154" spans="1:4" x14ac:dyDescent="0.3">
      <c r="A27154" s="1" t="s">
        <v>566</v>
      </c>
      <c r="B27154" t="s">
        <v>570</v>
      </c>
      <c r="C27154">
        <v>199.15322</v>
      </c>
      <c r="D27154">
        <v>38.677381999999902</v>
      </c>
    </row>
    <row r="27155" spans="1:4" x14ac:dyDescent="0.3">
      <c r="A27155" s="1" t="s">
        <v>566</v>
      </c>
      <c r="B27155" t="s">
        <v>570</v>
      </c>
      <c r="C27155">
        <v>202.70160999999999</v>
      </c>
      <c r="D27155">
        <v>38.145122999999899</v>
      </c>
    </row>
    <row r="27156" spans="1:4" x14ac:dyDescent="0.3">
      <c r="A27156" s="1" t="s">
        <v>566</v>
      </c>
      <c r="B27156" t="s">
        <v>570</v>
      </c>
      <c r="C27156">
        <v>205.80645000000001</v>
      </c>
      <c r="D27156">
        <v>37.967703999999898</v>
      </c>
    </row>
    <row r="27157" spans="1:4" x14ac:dyDescent="0.3">
      <c r="A27157" s="1" t="s">
        <v>566</v>
      </c>
      <c r="B27157" t="s">
        <v>570</v>
      </c>
      <c r="C27157">
        <v>209.62097</v>
      </c>
      <c r="D27157">
        <v>37.524155999999898</v>
      </c>
    </row>
    <row r="27158" spans="1:4" x14ac:dyDescent="0.3">
      <c r="A27158" s="1" t="s">
        <v>566</v>
      </c>
      <c r="B27158" t="s">
        <v>570</v>
      </c>
      <c r="C27158">
        <v>213.34676999999999</v>
      </c>
      <c r="D27158">
        <v>37.435445999999899</v>
      </c>
    </row>
    <row r="27159" spans="1:4" x14ac:dyDescent="0.3">
      <c r="A27159" s="1" t="s">
        <v>566</v>
      </c>
      <c r="B27159" t="s">
        <v>572</v>
      </c>
      <c r="C27159">
        <v>7.8064514999999997</v>
      </c>
      <c r="D27159">
        <v>119.04859</v>
      </c>
    </row>
    <row r="27160" spans="1:4" x14ac:dyDescent="0.3">
      <c r="A27160" s="1" t="s">
        <v>566</v>
      </c>
      <c r="B27160" t="s">
        <v>572</v>
      </c>
      <c r="C27160">
        <v>11.354839</v>
      </c>
      <c r="D27160">
        <v>118.87117000000001</v>
      </c>
    </row>
    <row r="27161" spans="1:4" x14ac:dyDescent="0.3">
      <c r="A27161" s="1" t="s">
        <v>566</v>
      </c>
      <c r="B27161" t="s">
        <v>572</v>
      </c>
      <c r="C27161">
        <v>13.306452</v>
      </c>
      <c r="D27161">
        <v>118.78247</v>
      </c>
    </row>
    <row r="27162" spans="1:4" x14ac:dyDescent="0.3">
      <c r="A27162" s="1" t="s">
        <v>566</v>
      </c>
      <c r="B27162" t="s">
        <v>572</v>
      </c>
      <c r="C27162">
        <v>16.145161000000002</v>
      </c>
      <c r="D27162">
        <v>118.78247</v>
      </c>
    </row>
    <row r="27163" spans="1:4" x14ac:dyDescent="0.3">
      <c r="A27163" s="1" t="s">
        <v>566</v>
      </c>
      <c r="B27163" t="s">
        <v>572</v>
      </c>
      <c r="C27163">
        <v>18.806450999999999</v>
      </c>
      <c r="D27163">
        <v>118.78247</v>
      </c>
    </row>
    <row r="27164" spans="1:4" x14ac:dyDescent="0.3">
      <c r="A27164" s="1" t="s">
        <v>566</v>
      </c>
      <c r="B27164" t="s">
        <v>572</v>
      </c>
      <c r="C27164">
        <v>22.088709000000001</v>
      </c>
      <c r="D27164">
        <v>118.69377</v>
      </c>
    </row>
    <row r="27165" spans="1:4" x14ac:dyDescent="0.3">
      <c r="A27165" s="1" t="s">
        <v>566</v>
      </c>
      <c r="B27165" t="s">
        <v>572</v>
      </c>
      <c r="C27165">
        <v>24.661290000000001</v>
      </c>
      <c r="D27165">
        <v>118.60507</v>
      </c>
    </row>
    <row r="27166" spans="1:4" x14ac:dyDescent="0.3">
      <c r="A27166" s="1" t="s">
        <v>566</v>
      </c>
      <c r="B27166" t="s">
        <v>572</v>
      </c>
      <c r="C27166">
        <v>26.967741</v>
      </c>
      <c r="D27166">
        <v>118.250239999999</v>
      </c>
    </row>
    <row r="27167" spans="1:4" x14ac:dyDescent="0.3">
      <c r="A27167" s="1" t="s">
        <v>566</v>
      </c>
      <c r="B27167" t="s">
        <v>572</v>
      </c>
      <c r="C27167">
        <v>28.653226</v>
      </c>
      <c r="D27167">
        <v>117.98410999999901</v>
      </c>
    </row>
    <row r="27168" spans="1:4" x14ac:dyDescent="0.3">
      <c r="A27168" s="1" t="s">
        <v>566</v>
      </c>
      <c r="B27168" t="s">
        <v>572</v>
      </c>
      <c r="C27168">
        <v>30.870965999999999</v>
      </c>
      <c r="D27168">
        <v>117.629269999999</v>
      </c>
    </row>
    <row r="27169" spans="1:4" x14ac:dyDescent="0.3">
      <c r="A27169" s="1" t="s">
        <v>566</v>
      </c>
      <c r="B27169" t="s">
        <v>572</v>
      </c>
      <c r="C27169">
        <v>33.266128000000002</v>
      </c>
      <c r="D27169">
        <v>117.27443</v>
      </c>
    </row>
    <row r="27170" spans="1:4" x14ac:dyDescent="0.3">
      <c r="A27170" s="1" t="s">
        <v>566</v>
      </c>
      <c r="B27170" t="s">
        <v>572</v>
      </c>
      <c r="C27170">
        <v>35.927418000000003</v>
      </c>
      <c r="D27170">
        <v>116.83089</v>
      </c>
    </row>
    <row r="27171" spans="1:4" x14ac:dyDescent="0.3">
      <c r="A27171" s="1" t="s">
        <v>566</v>
      </c>
      <c r="B27171" t="s">
        <v>572</v>
      </c>
      <c r="C27171">
        <v>37.967742000000001</v>
      </c>
      <c r="D27171">
        <v>116.121209999999</v>
      </c>
    </row>
    <row r="27172" spans="1:4" x14ac:dyDescent="0.3">
      <c r="A27172" s="1" t="s">
        <v>566</v>
      </c>
      <c r="B27172" t="s">
        <v>572</v>
      </c>
      <c r="C27172">
        <v>39.653224999999999</v>
      </c>
      <c r="D27172">
        <v>115.500239999999</v>
      </c>
    </row>
    <row r="27173" spans="1:4" x14ac:dyDescent="0.3">
      <c r="A27173" s="1" t="s">
        <v>566</v>
      </c>
      <c r="B27173" t="s">
        <v>572</v>
      </c>
      <c r="C27173">
        <v>41.427417999999903</v>
      </c>
      <c r="D27173">
        <v>114.43571999999899</v>
      </c>
    </row>
    <row r="27174" spans="1:4" x14ac:dyDescent="0.3">
      <c r="A27174" s="1" t="s">
        <v>566</v>
      </c>
      <c r="B27174" t="s">
        <v>572</v>
      </c>
      <c r="C27174">
        <v>43.024193999999902</v>
      </c>
      <c r="D27174">
        <v>113.282499999999</v>
      </c>
    </row>
    <row r="27175" spans="1:4" x14ac:dyDescent="0.3">
      <c r="A27175" s="1" t="s">
        <v>566</v>
      </c>
      <c r="B27175" t="s">
        <v>572</v>
      </c>
      <c r="C27175">
        <v>44.8870959999999</v>
      </c>
      <c r="D27175">
        <v>112.129269999999</v>
      </c>
    </row>
    <row r="27176" spans="1:4" x14ac:dyDescent="0.3">
      <c r="A27176" s="1" t="s">
        <v>566</v>
      </c>
      <c r="B27176" t="s">
        <v>572</v>
      </c>
      <c r="C27176">
        <v>46.838707999999897</v>
      </c>
      <c r="D27176">
        <v>110.70992</v>
      </c>
    </row>
    <row r="27177" spans="1:4" x14ac:dyDescent="0.3">
      <c r="A27177" s="1" t="s">
        <v>566</v>
      </c>
      <c r="B27177" t="s">
        <v>572</v>
      </c>
      <c r="C27177">
        <v>48.612902999999903</v>
      </c>
      <c r="D27177">
        <v>109.29056</v>
      </c>
    </row>
    <row r="27178" spans="1:4" x14ac:dyDescent="0.3">
      <c r="A27178" s="1" t="s">
        <v>566</v>
      </c>
      <c r="B27178" t="s">
        <v>572</v>
      </c>
      <c r="C27178">
        <v>50.3870959999999</v>
      </c>
      <c r="D27178">
        <v>107.7825</v>
      </c>
    </row>
    <row r="27179" spans="1:4" x14ac:dyDescent="0.3">
      <c r="A27179" s="1" t="s">
        <v>566</v>
      </c>
      <c r="B27179" t="s">
        <v>572</v>
      </c>
      <c r="C27179">
        <v>52.9596769999999</v>
      </c>
      <c r="D27179">
        <v>106.18572</v>
      </c>
    </row>
    <row r="27180" spans="1:4" x14ac:dyDescent="0.3">
      <c r="A27180" s="1" t="s">
        <v>566</v>
      </c>
      <c r="B27180" t="s">
        <v>572</v>
      </c>
      <c r="C27180">
        <v>54.911290999999899</v>
      </c>
      <c r="D27180">
        <v>104.50024000000001</v>
      </c>
    </row>
    <row r="27181" spans="1:4" x14ac:dyDescent="0.3">
      <c r="A27181" s="1" t="s">
        <v>566</v>
      </c>
      <c r="B27181" t="s">
        <v>572</v>
      </c>
      <c r="C27181">
        <v>57.749999999999901</v>
      </c>
      <c r="D27181">
        <v>102.63733999999999</v>
      </c>
    </row>
    <row r="27182" spans="1:4" x14ac:dyDescent="0.3">
      <c r="A27182" s="1" t="s">
        <v>566</v>
      </c>
      <c r="B27182" t="s">
        <v>572</v>
      </c>
      <c r="C27182">
        <v>59.701611999999898</v>
      </c>
      <c r="D27182">
        <v>101.75024000000001</v>
      </c>
    </row>
    <row r="27183" spans="1:4" x14ac:dyDescent="0.3">
      <c r="A27183" s="1" t="s">
        <v>566</v>
      </c>
      <c r="B27183" t="s">
        <v>572</v>
      </c>
      <c r="C27183">
        <v>61.475803999999897</v>
      </c>
      <c r="D27183">
        <v>100.68573000000001</v>
      </c>
    </row>
    <row r="27184" spans="1:4" x14ac:dyDescent="0.3">
      <c r="A27184" s="1" t="s">
        <v>566</v>
      </c>
      <c r="B27184" t="s">
        <v>572</v>
      </c>
      <c r="C27184">
        <v>63.516127999999902</v>
      </c>
      <c r="D27184">
        <v>99.887334999999993</v>
      </c>
    </row>
    <row r="27185" spans="1:4" x14ac:dyDescent="0.3">
      <c r="A27185" s="1" t="s">
        <v>566</v>
      </c>
      <c r="B27185" t="s">
        <v>572</v>
      </c>
      <c r="C27185">
        <v>65.556451999999894</v>
      </c>
      <c r="D27185">
        <v>99.266364999999993</v>
      </c>
    </row>
    <row r="27186" spans="1:4" x14ac:dyDescent="0.3">
      <c r="A27186" s="1" t="s">
        <v>566</v>
      </c>
      <c r="B27186" t="s">
        <v>572</v>
      </c>
      <c r="C27186">
        <v>66.975806999999904</v>
      </c>
      <c r="D27186">
        <v>98.734105</v>
      </c>
    </row>
    <row r="27187" spans="1:4" x14ac:dyDescent="0.3">
      <c r="A27187" s="1" t="s">
        <v>566</v>
      </c>
      <c r="B27187" t="s">
        <v>572</v>
      </c>
      <c r="C27187">
        <v>69.016127999999895</v>
      </c>
      <c r="D27187">
        <v>98.379265000000004</v>
      </c>
    </row>
    <row r="27188" spans="1:4" x14ac:dyDescent="0.3">
      <c r="A27188" s="1" t="s">
        <v>566</v>
      </c>
      <c r="B27188" t="s">
        <v>572</v>
      </c>
      <c r="C27188">
        <v>71.411288999999897</v>
      </c>
      <c r="D27188">
        <v>98.201845000000006</v>
      </c>
    </row>
    <row r="27189" spans="1:4" x14ac:dyDescent="0.3">
      <c r="A27189" s="1" t="s">
        <v>566</v>
      </c>
      <c r="B27189" t="s">
        <v>572</v>
      </c>
      <c r="C27189">
        <v>74.782257999999899</v>
      </c>
      <c r="D27189">
        <v>98.113145000000003</v>
      </c>
    </row>
    <row r="27190" spans="1:4" x14ac:dyDescent="0.3">
      <c r="A27190" s="1" t="s">
        <v>566</v>
      </c>
      <c r="B27190" t="s">
        <v>572</v>
      </c>
      <c r="C27190">
        <v>77.975805999999906</v>
      </c>
      <c r="D27190">
        <v>98.201845000000006</v>
      </c>
    </row>
    <row r="27191" spans="1:4" x14ac:dyDescent="0.3">
      <c r="A27191" s="1" t="s">
        <v>566</v>
      </c>
      <c r="B27191" t="s">
        <v>572</v>
      </c>
      <c r="C27191">
        <v>81.080642999999895</v>
      </c>
      <c r="D27191">
        <v>98.113145000000003</v>
      </c>
    </row>
    <row r="27192" spans="1:4" x14ac:dyDescent="0.3">
      <c r="A27192" s="1" t="s">
        <v>566</v>
      </c>
      <c r="B27192" t="s">
        <v>572</v>
      </c>
      <c r="C27192">
        <v>84.540321999999904</v>
      </c>
      <c r="D27192">
        <v>98.113145000000003</v>
      </c>
    </row>
    <row r="27193" spans="1:4" x14ac:dyDescent="0.3">
      <c r="A27193" s="1" t="s">
        <v>566</v>
      </c>
      <c r="B27193" t="s">
        <v>572</v>
      </c>
      <c r="C27193">
        <v>88.709675999999902</v>
      </c>
      <c r="D27193">
        <v>98.201845000000006</v>
      </c>
    </row>
    <row r="27194" spans="1:4" x14ac:dyDescent="0.3">
      <c r="A27194" s="1" t="s">
        <v>566</v>
      </c>
      <c r="B27194" t="s">
        <v>572</v>
      </c>
      <c r="C27194">
        <v>92.435482999999905</v>
      </c>
      <c r="D27194">
        <v>98.467974999999996</v>
      </c>
    </row>
    <row r="27195" spans="1:4" x14ac:dyDescent="0.3">
      <c r="A27195" s="1" t="s">
        <v>566</v>
      </c>
      <c r="B27195" t="s">
        <v>572</v>
      </c>
      <c r="C27195">
        <v>95.717739999999907</v>
      </c>
      <c r="D27195">
        <v>98.556674999999998</v>
      </c>
    </row>
    <row r="27196" spans="1:4" x14ac:dyDescent="0.3">
      <c r="A27196" s="1" t="s">
        <v>566</v>
      </c>
      <c r="B27196" t="s">
        <v>572</v>
      </c>
      <c r="C27196">
        <v>98.822579999999903</v>
      </c>
      <c r="D27196">
        <v>98.556674999999998</v>
      </c>
    </row>
    <row r="27197" spans="1:4" x14ac:dyDescent="0.3">
      <c r="A27197" s="1" t="s">
        <v>566</v>
      </c>
      <c r="B27197" t="s">
        <v>572</v>
      </c>
      <c r="C27197">
        <v>101.74999999999901</v>
      </c>
      <c r="D27197">
        <v>98.645375000000001</v>
      </c>
    </row>
    <row r="27198" spans="1:4" x14ac:dyDescent="0.3">
      <c r="A27198" s="1" t="s">
        <v>566</v>
      </c>
      <c r="B27198" t="s">
        <v>572</v>
      </c>
      <c r="C27198">
        <v>105.209679999999</v>
      </c>
      <c r="D27198">
        <v>98.822794999999999</v>
      </c>
    </row>
    <row r="27199" spans="1:4" x14ac:dyDescent="0.3">
      <c r="A27199" s="1" t="s">
        <v>566</v>
      </c>
      <c r="B27199" t="s">
        <v>572</v>
      </c>
      <c r="C27199">
        <v>107.782259999999</v>
      </c>
      <c r="D27199">
        <v>98.734094999999996</v>
      </c>
    </row>
    <row r="27200" spans="1:4" x14ac:dyDescent="0.3">
      <c r="A27200" s="1" t="s">
        <v>566</v>
      </c>
      <c r="B27200" t="s">
        <v>572</v>
      </c>
      <c r="C27200">
        <v>110.709679999999</v>
      </c>
      <c r="D27200">
        <v>98.645394999999994</v>
      </c>
    </row>
    <row r="27201" spans="1:4" x14ac:dyDescent="0.3">
      <c r="A27201" s="1" t="s">
        <v>566</v>
      </c>
      <c r="B27201" t="s">
        <v>572</v>
      </c>
      <c r="C27201">
        <v>111.95160999999899</v>
      </c>
      <c r="D27201">
        <v>98.645394999999994</v>
      </c>
    </row>
    <row r="27202" spans="1:4" x14ac:dyDescent="0.3">
      <c r="A27202" s="1" t="s">
        <v>566</v>
      </c>
      <c r="B27202" t="s">
        <v>572</v>
      </c>
      <c r="C27202">
        <v>113.548389999999</v>
      </c>
      <c r="D27202">
        <v>98.645394999999994</v>
      </c>
    </row>
    <row r="27203" spans="1:4" x14ac:dyDescent="0.3">
      <c r="A27203" s="1" t="s">
        <v>566</v>
      </c>
      <c r="B27203" t="s">
        <v>574</v>
      </c>
      <c r="C27203">
        <v>133.98533</v>
      </c>
      <c r="D27203">
        <v>121.37727</v>
      </c>
    </row>
    <row r="27204" spans="1:4" x14ac:dyDescent="0.3">
      <c r="A27204" s="1" t="s">
        <v>566</v>
      </c>
      <c r="B27204" t="s">
        <v>574</v>
      </c>
      <c r="C27204">
        <v>136.43169</v>
      </c>
      <c r="D27204">
        <v>121.251809999999</v>
      </c>
    </row>
    <row r="27205" spans="1:4" x14ac:dyDescent="0.3">
      <c r="A27205" s="1" t="s">
        <v>566</v>
      </c>
      <c r="B27205" t="s">
        <v>574</v>
      </c>
      <c r="C27205">
        <v>139.50532000000001</v>
      </c>
      <c r="D27205">
        <v>120.87544999999901</v>
      </c>
    </row>
    <row r="27206" spans="1:4" x14ac:dyDescent="0.3">
      <c r="A27206" s="1" t="s">
        <v>566</v>
      </c>
      <c r="B27206" t="s">
        <v>574</v>
      </c>
      <c r="C27206">
        <v>140.82258999999999</v>
      </c>
      <c r="D27206">
        <v>120.687269999999</v>
      </c>
    </row>
    <row r="27207" spans="1:4" x14ac:dyDescent="0.3">
      <c r="A27207" s="1" t="s">
        <v>566</v>
      </c>
      <c r="B27207" t="s">
        <v>574</v>
      </c>
      <c r="C27207">
        <v>142.07714000000001</v>
      </c>
      <c r="D27207">
        <v>120.687269999999</v>
      </c>
    </row>
    <row r="27208" spans="1:4" x14ac:dyDescent="0.3">
      <c r="A27208" s="1" t="s">
        <v>566</v>
      </c>
      <c r="B27208" t="s">
        <v>574</v>
      </c>
      <c r="C27208">
        <v>144.20985999999999</v>
      </c>
      <c r="D27208">
        <v>120.687269999999</v>
      </c>
    </row>
    <row r="27209" spans="1:4" x14ac:dyDescent="0.3">
      <c r="A27209" s="1" t="s">
        <v>566</v>
      </c>
      <c r="B27209" t="s">
        <v>574</v>
      </c>
      <c r="C27209">
        <v>146.02895000000001</v>
      </c>
      <c r="D27209">
        <v>120.561819999999</v>
      </c>
    </row>
    <row r="27210" spans="1:4" x14ac:dyDescent="0.3">
      <c r="A27210" s="1" t="s">
        <v>566</v>
      </c>
      <c r="B27210" t="s">
        <v>574</v>
      </c>
      <c r="C27210">
        <v>148.78895</v>
      </c>
      <c r="D27210">
        <v>120.310909999999</v>
      </c>
    </row>
    <row r="27211" spans="1:4" x14ac:dyDescent="0.3">
      <c r="A27211" s="1" t="s">
        <v>566</v>
      </c>
      <c r="B27211" t="s">
        <v>574</v>
      </c>
      <c r="C27211">
        <v>150.85894999999999</v>
      </c>
      <c r="D27211">
        <v>120.310909999999</v>
      </c>
    </row>
    <row r="27212" spans="1:4" x14ac:dyDescent="0.3">
      <c r="A27212" s="1" t="s">
        <v>566</v>
      </c>
      <c r="B27212" t="s">
        <v>574</v>
      </c>
      <c r="C27212">
        <v>153.24258</v>
      </c>
      <c r="D27212">
        <v>119.934539999999</v>
      </c>
    </row>
    <row r="27213" spans="1:4" x14ac:dyDescent="0.3">
      <c r="A27213" s="1" t="s">
        <v>566</v>
      </c>
      <c r="B27213" t="s">
        <v>574</v>
      </c>
      <c r="C27213">
        <v>155.62621999999999</v>
      </c>
      <c r="D27213">
        <v>119.746359999999</v>
      </c>
    </row>
    <row r="27214" spans="1:4" x14ac:dyDescent="0.3">
      <c r="A27214" s="1" t="s">
        <v>566</v>
      </c>
      <c r="B27214" t="s">
        <v>574</v>
      </c>
      <c r="C27214">
        <v>158.26076</v>
      </c>
      <c r="D27214">
        <v>119.43271999999899</v>
      </c>
    </row>
    <row r="27215" spans="1:4" x14ac:dyDescent="0.3">
      <c r="A27215" s="1" t="s">
        <v>566</v>
      </c>
      <c r="B27215" t="s">
        <v>574</v>
      </c>
      <c r="C27215">
        <v>160.26803000000001</v>
      </c>
      <c r="D27215">
        <v>119.11908999999901</v>
      </c>
    </row>
    <row r="27216" spans="1:4" x14ac:dyDescent="0.3">
      <c r="A27216" s="1" t="s">
        <v>566</v>
      </c>
      <c r="B27216" t="s">
        <v>574</v>
      </c>
      <c r="C27216">
        <v>162.77712</v>
      </c>
      <c r="D27216">
        <v>119.056389999999</v>
      </c>
    </row>
    <row r="27217" spans="1:4" x14ac:dyDescent="0.3">
      <c r="A27217" s="1" t="s">
        <v>566</v>
      </c>
      <c r="B27217" t="s">
        <v>574</v>
      </c>
      <c r="C27217">
        <v>164.78439</v>
      </c>
      <c r="D27217">
        <v>118.68002999999899</v>
      </c>
    </row>
    <row r="27218" spans="1:4" x14ac:dyDescent="0.3">
      <c r="A27218" s="1" t="s">
        <v>566</v>
      </c>
      <c r="B27218" t="s">
        <v>574</v>
      </c>
      <c r="C27218">
        <v>166.03894</v>
      </c>
      <c r="D27218">
        <v>118.366389999999</v>
      </c>
    </row>
    <row r="27219" spans="1:4" x14ac:dyDescent="0.3">
      <c r="A27219" s="1" t="s">
        <v>566</v>
      </c>
      <c r="B27219" t="s">
        <v>574</v>
      </c>
      <c r="C27219">
        <v>167.48166000000001</v>
      </c>
      <c r="D27219">
        <v>117.488209999999</v>
      </c>
    </row>
    <row r="27220" spans="1:4" x14ac:dyDescent="0.3">
      <c r="A27220" s="1" t="s">
        <v>566</v>
      </c>
      <c r="B27220" t="s">
        <v>574</v>
      </c>
      <c r="C27220">
        <v>169.17529999999999</v>
      </c>
      <c r="D27220">
        <v>115.982759999999</v>
      </c>
    </row>
    <row r="27221" spans="1:4" x14ac:dyDescent="0.3">
      <c r="A27221" s="1" t="s">
        <v>566</v>
      </c>
      <c r="B27221" t="s">
        <v>574</v>
      </c>
      <c r="C27221">
        <v>171.05710999999999</v>
      </c>
      <c r="D27221">
        <v>114.853669999999</v>
      </c>
    </row>
    <row r="27222" spans="1:4" x14ac:dyDescent="0.3">
      <c r="A27222" s="1" t="s">
        <v>566</v>
      </c>
      <c r="B27222" t="s">
        <v>574</v>
      </c>
      <c r="C27222">
        <v>172.81348</v>
      </c>
      <c r="D27222">
        <v>113.410939999999</v>
      </c>
    </row>
    <row r="27223" spans="1:4" x14ac:dyDescent="0.3">
      <c r="A27223" s="1" t="s">
        <v>566</v>
      </c>
      <c r="B27223" t="s">
        <v>574</v>
      </c>
      <c r="C27223">
        <v>174.56983</v>
      </c>
      <c r="D27223">
        <v>112.532759999999</v>
      </c>
    </row>
    <row r="27224" spans="1:4" x14ac:dyDescent="0.3">
      <c r="A27224" s="1" t="s">
        <v>566</v>
      </c>
      <c r="B27224" t="s">
        <v>574</v>
      </c>
      <c r="C27224">
        <v>175.57346999999999</v>
      </c>
      <c r="D27224">
        <v>111.717309999999</v>
      </c>
    </row>
    <row r="27225" spans="1:4" x14ac:dyDescent="0.3">
      <c r="A27225" s="1" t="s">
        <v>566</v>
      </c>
      <c r="B27225" t="s">
        <v>574</v>
      </c>
      <c r="C27225">
        <v>177.07891999999899</v>
      </c>
      <c r="D27225">
        <v>110.964579999999</v>
      </c>
    </row>
    <row r="27226" spans="1:4" x14ac:dyDescent="0.3">
      <c r="A27226" s="1" t="s">
        <v>566</v>
      </c>
      <c r="B27226" t="s">
        <v>574</v>
      </c>
      <c r="C27226">
        <v>178.27073999999999</v>
      </c>
      <c r="D27226">
        <v>110.149129999999</v>
      </c>
    </row>
    <row r="27227" spans="1:4" x14ac:dyDescent="0.3">
      <c r="A27227" s="1" t="s">
        <v>566</v>
      </c>
      <c r="B27227" t="s">
        <v>574</v>
      </c>
      <c r="C27227">
        <v>179.27437999999901</v>
      </c>
      <c r="D27227">
        <v>109.835489999999</v>
      </c>
    </row>
    <row r="27228" spans="1:4" x14ac:dyDescent="0.3">
      <c r="A27228" s="1" t="s">
        <v>566</v>
      </c>
      <c r="B27228" t="s">
        <v>574</v>
      </c>
      <c r="C27228">
        <v>180.90528999999901</v>
      </c>
      <c r="D27228">
        <v>108.957309999999</v>
      </c>
    </row>
    <row r="27229" spans="1:4" x14ac:dyDescent="0.3">
      <c r="A27229" s="1" t="s">
        <v>566</v>
      </c>
      <c r="B27229" t="s">
        <v>574</v>
      </c>
      <c r="C27229">
        <v>182.975279999999</v>
      </c>
      <c r="D27229">
        <v>108.267309999999</v>
      </c>
    </row>
    <row r="27230" spans="1:4" x14ac:dyDescent="0.3">
      <c r="A27230" s="1" t="s">
        <v>566</v>
      </c>
      <c r="B27230" t="s">
        <v>574</v>
      </c>
      <c r="C27230">
        <v>185.10800999999901</v>
      </c>
      <c r="D27230">
        <v>107.76548999999901</v>
      </c>
    </row>
    <row r="27231" spans="1:4" x14ac:dyDescent="0.3">
      <c r="A27231" s="1" t="s">
        <v>566</v>
      </c>
      <c r="B27231" t="s">
        <v>574</v>
      </c>
      <c r="C27231">
        <v>187.42891999999901</v>
      </c>
      <c r="D27231">
        <v>107.389129999999</v>
      </c>
    </row>
    <row r="27232" spans="1:4" x14ac:dyDescent="0.3">
      <c r="A27232" s="1" t="s">
        <v>566</v>
      </c>
      <c r="B27232" t="s">
        <v>574</v>
      </c>
      <c r="C27232">
        <v>188.683459999999</v>
      </c>
      <c r="D27232">
        <v>107.263679999999</v>
      </c>
    </row>
    <row r="27233" spans="1:4" x14ac:dyDescent="0.3">
      <c r="A27233" s="1" t="s">
        <v>566</v>
      </c>
      <c r="B27233" t="s">
        <v>574</v>
      </c>
      <c r="C27233">
        <v>190.25163999999899</v>
      </c>
      <c r="D27233">
        <v>107.263679999999</v>
      </c>
    </row>
    <row r="27234" spans="1:4" x14ac:dyDescent="0.3">
      <c r="A27234" s="1" t="s">
        <v>566</v>
      </c>
      <c r="B27234" t="s">
        <v>574</v>
      </c>
      <c r="C27234">
        <v>192.760729999999</v>
      </c>
      <c r="D27234">
        <v>107.01276999999899</v>
      </c>
    </row>
    <row r="27235" spans="1:4" x14ac:dyDescent="0.3">
      <c r="A27235" s="1" t="s">
        <v>566</v>
      </c>
      <c r="B27235" t="s">
        <v>574</v>
      </c>
      <c r="C27235">
        <v>196.022539999999</v>
      </c>
      <c r="D27235">
        <v>106.573679999999</v>
      </c>
    </row>
    <row r="27236" spans="1:4" x14ac:dyDescent="0.3">
      <c r="A27236" s="1" t="s">
        <v>566</v>
      </c>
      <c r="B27236" t="s">
        <v>574</v>
      </c>
      <c r="C27236">
        <v>199.47253999999899</v>
      </c>
      <c r="D27236">
        <v>106.19730999999901</v>
      </c>
    </row>
    <row r="27237" spans="1:4" x14ac:dyDescent="0.3">
      <c r="A27237" s="1" t="s">
        <v>566</v>
      </c>
      <c r="B27237" t="s">
        <v>574</v>
      </c>
      <c r="C27237">
        <v>201.981629999999</v>
      </c>
      <c r="D27237">
        <v>105.94640999999901</v>
      </c>
    </row>
    <row r="27238" spans="1:4" x14ac:dyDescent="0.3">
      <c r="A27238" s="1" t="s">
        <v>566</v>
      </c>
      <c r="B27238" t="s">
        <v>574</v>
      </c>
      <c r="C27238">
        <v>204.86707999999899</v>
      </c>
      <c r="D27238">
        <v>105.444589999999</v>
      </c>
    </row>
    <row r="27239" spans="1:4" x14ac:dyDescent="0.3">
      <c r="A27239" s="1" t="s">
        <v>566</v>
      </c>
      <c r="B27239" t="s">
        <v>574</v>
      </c>
      <c r="C27239">
        <v>207.940709999999</v>
      </c>
      <c r="D27239">
        <v>105.19367999999901</v>
      </c>
    </row>
    <row r="27240" spans="1:4" x14ac:dyDescent="0.3">
      <c r="A27240" s="1" t="s">
        <v>566</v>
      </c>
      <c r="B27240" t="s">
        <v>574</v>
      </c>
      <c r="C27240">
        <v>210.07343999999901</v>
      </c>
      <c r="D27240">
        <v>105.130979999999</v>
      </c>
    </row>
    <row r="27241" spans="1:4" x14ac:dyDescent="0.3">
      <c r="A27241" s="1" t="s">
        <v>566</v>
      </c>
      <c r="B27241" t="s">
        <v>574</v>
      </c>
      <c r="C27241">
        <v>212.394339999999</v>
      </c>
      <c r="D27241">
        <v>104.88006999999899</v>
      </c>
    </row>
    <row r="27242" spans="1:4" x14ac:dyDescent="0.3">
      <c r="A27242" s="1" t="s">
        <v>566</v>
      </c>
      <c r="B27242" t="s">
        <v>574</v>
      </c>
      <c r="C27242">
        <v>213.20979999999901</v>
      </c>
      <c r="D27242">
        <v>104.88006999999899</v>
      </c>
    </row>
    <row r="27243" spans="1:4" x14ac:dyDescent="0.3">
      <c r="A27243" s="1" t="s">
        <v>566</v>
      </c>
      <c r="B27243" t="s">
        <v>576</v>
      </c>
      <c r="C27243">
        <v>39.475805999999999</v>
      </c>
      <c r="D27243">
        <v>230.82432</v>
      </c>
    </row>
    <row r="27244" spans="1:4" x14ac:dyDescent="0.3">
      <c r="A27244" s="1" t="s">
        <v>566</v>
      </c>
      <c r="B27244" t="s">
        <v>576</v>
      </c>
      <c r="C27244">
        <v>42.314515999999998</v>
      </c>
      <c r="D27244">
        <v>230.29205999999999</v>
      </c>
    </row>
    <row r="27245" spans="1:4" x14ac:dyDescent="0.3">
      <c r="A27245" s="1" t="s">
        <v>566</v>
      </c>
      <c r="B27245" t="s">
        <v>576</v>
      </c>
      <c r="C27245">
        <v>44.177417999999903</v>
      </c>
      <c r="D27245">
        <v>230.11463999999901</v>
      </c>
    </row>
    <row r="27246" spans="1:4" x14ac:dyDescent="0.3">
      <c r="A27246" s="1" t="s">
        <v>566</v>
      </c>
      <c r="B27246" t="s">
        <v>576</v>
      </c>
      <c r="C27246">
        <v>46.927417999999903</v>
      </c>
      <c r="D27246">
        <v>229.58237999999901</v>
      </c>
    </row>
    <row r="27247" spans="1:4" x14ac:dyDescent="0.3">
      <c r="A27247" s="1" t="s">
        <v>566</v>
      </c>
      <c r="B27247" t="s">
        <v>576</v>
      </c>
      <c r="C27247">
        <v>49.322578999999998</v>
      </c>
      <c r="D27247">
        <v>228.96140999999901</v>
      </c>
    </row>
    <row r="27248" spans="1:4" x14ac:dyDescent="0.3">
      <c r="A27248" s="1" t="s">
        <v>566</v>
      </c>
      <c r="B27248" t="s">
        <v>576</v>
      </c>
      <c r="C27248">
        <v>52.338709999999999</v>
      </c>
      <c r="D27248">
        <v>228.51785999999899</v>
      </c>
    </row>
    <row r="27249" spans="1:4" x14ac:dyDescent="0.3">
      <c r="A27249" s="1" t="s">
        <v>566</v>
      </c>
      <c r="B27249" t="s">
        <v>576</v>
      </c>
      <c r="C27249">
        <v>54.822578999999998</v>
      </c>
      <c r="D27249">
        <v>227.45334999999901</v>
      </c>
    </row>
    <row r="27250" spans="1:4" x14ac:dyDescent="0.3">
      <c r="A27250" s="1" t="s">
        <v>566</v>
      </c>
      <c r="B27250" t="s">
        <v>576</v>
      </c>
      <c r="C27250">
        <v>57.661290999999999</v>
      </c>
      <c r="D27250">
        <v>227.27592999999899</v>
      </c>
    </row>
    <row r="27251" spans="1:4" x14ac:dyDescent="0.3">
      <c r="A27251" s="1" t="s">
        <v>566</v>
      </c>
      <c r="B27251" t="s">
        <v>576</v>
      </c>
      <c r="C27251">
        <v>60.5</v>
      </c>
      <c r="D27251">
        <v>226.74367000000001</v>
      </c>
    </row>
    <row r="27252" spans="1:4" x14ac:dyDescent="0.3">
      <c r="A27252" s="1" t="s">
        <v>566</v>
      </c>
      <c r="B27252" t="s">
        <v>576</v>
      </c>
      <c r="C27252">
        <v>62.185482999999998</v>
      </c>
      <c r="D27252">
        <v>226.74367000000001</v>
      </c>
    </row>
    <row r="27253" spans="1:4" x14ac:dyDescent="0.3">
      <c r="A27253" s="1" t="s">
        <v>566</v>
      </c>
      <c r="B27253" t="s">
        <v>576</v>
      </c>
      <c r="C27253">
        <v>64.758064000000005</v>
      </c>
      <c r="D27253">
        <v>226.21141</v>
      </c>
    </row>
    <row r="27254" spans="1:4" x14ac:dyDescent="0.3">
      <c r="A27254" s="1" t="s">
        <v>566</v>
      </c>
      <c r="B27254" t="s">
        <v>576</v>
      </c>
      <c r="C27254">
        <v>68.572580000000002</v>
      </c>
      <c r="D27254">
        <v>225.41302999999999</v>
      </c>
    </row>
    <row r="27255" spans="1:4" x14ac:dyDescent="0.3">
      <c r="A27255" s="1" t="s">
        <v>566</v>
      </c>
      <c r="B27255" t="s">
        <v>576</v>
      </c>
      <c r="C27255">
        <v>70.169353999999998</v>
      </c>
      <c r="D27255">
        <v>224.70335</v>
      </c>
    </row>
    <row r="27256" spans="1:4" x14ac:dyDescent="0.3">
      <c r="A27256" s="1" t="s">
        <v>566</v>
      </c>
      <c r="B27256" t="s">
        <v>576</v>
      </c>
      <c r="C27256">
        <v>72.032256000000004</v>
      </c>
      <c r="D27256">
        <v>224.43722</v>
      </c>
    </row>
    <row r="27257" spans="1:4" x14ac:dyDescent="0.3">
      <c r="A27257" s="1" t="s">
        <v>566</v>
      </c>
      <c r="B27257" t="s">
        <v>576</v>
      </c>
      <c r="C27257">
        <v>73.895161000000002</v>
      </c>
      <c r="D27257">
        <v>223.55011999999999</v>
      </c>
    </row>
    <row r="27258" spans="1:4" x14ac:dyDescent="0.3">
      <c r="A27258" s="1" t="s">
        <v>566</v>
      </c>
      <c r="B27258" t="s">
        <v>576</v>
      </c>
      <c r="C27258">
        <v>75.846772000000001</v>
      </c>
      <c r="D27258">
        <v>222.92916</v>
      </c>
    </row>
    <row r="27259" spans="1:4" x14ac:dyDescent="0.3">
      <c r="A27259" s="1" t="s">
        <v>566</v>
      </c>
      <c r="B27259" t="s">
        <v>576</v>
      </c>
      <c r="C27259">
        <v>77.088707999999997</v>
      </c>
      <c r="D27259">
        <v>222.30819</v>
      </c>
    </row>
    <row r="27260" spans="1:4" x14ac:dyDescent="0.3">
      <c r="A27260" s="1" t="s">
        <v>566</v>
      </c>
      <c r="B27260" t="s">
        <v>576</v>
      </c>
      <c r="C27260">
        <v>78.153224999999907</v>
      </c>
      <c r="D27260">
        <v>221.33238</v>
      </c>
    </row>
    <row r="27261" spans="1:4" x14ac:dyDescent="0.3">
      <c r="A27261" s="1" t="s">
        <v>566</v>
      </c>
      <c r="B27261" t="s">
        <v>576</v>
      </c>
      <c r="C27261">
        <v>79.927416999999906</v>
      </c>
      <c r="D27261">
        <v>220.35657</v>
      </c>
    </row>
    <row r="27262" spans="1:4" x14ac:dyDescent="0.3">
      <c r="A27262" s="1" t="s">
        <v>566</v>
      </c>
      <c r="B27262" t="s">
        <v>576</v>
      </c>
      <c r="C27262">
        <v>82.145159999999905</v>
      </c>
      <c r="D27262">
        <v>219.20335</v>
      </c>
    </row>
    <row r="27263" spans="1:4" x14ac:dyDescent="0.3">
      <c r="A27263" s="1" t="s">
        <v>566</v>
      </c>
      <c r="B27263" t="s">
        <v>576</v>
      </c>
      <c r="C27263">
        <v>83.830642999999995</v>
      </c>
      <c r="D27263">
        <v>218.75980000000001</v>
      </c>
    </row>
    <row r="27264" spans="1:4" x14ac:dyDescent="0.3">
      <c r="A27264" s="1" t="s">
        <v>566</v>
      </c>
      <c r="B27264" t="s">
        <v>576</v>
      </c>
      <c r="C27264">
        <v>86.580642999999995</v>
      </c>
      <c r="D27264">
        <v>217.87270000000001</v>
      </c>
    </row>
    <row r="27265" spans="1:4" x14ac:dyDescent="0.3">
      <c r="A27265" s="1" t="s">
        <v>566</v>
      </c>
      <c r="B27265" t="s">
        <v>576</v>
      </c>
      <c r="C27265">
        <v>88.620966999999993</v>
      </c>
      <c r="D27265">
        <v>217.34045</v>
      </c>
    </row>
    <row r="27266" spans="1:4" x14ac:dyDescent="0.3">
      <c r="A27266" s="1" t="s">
        <v>566</v>
      </c>
      <c r="B27266" t="s">
        <v>576</v>
      </c>
      <c r="C27266">
        <v>90.572581</v>
      </c>
      <c r="D27266">
        <v>216.80819</v>
      </c>
    </row>
    <row r="27267" spans="1:4" x14ac:dyDescent="0.3">
      <c r="A27267" s="1" t="s">
        <v>566</v>
      </c>
      <c r="B27267" t="s">
        <v>576</v>
      </c>
      <c r="C27267">
        <v>92.435483000000005</v>
      </c>
      <c r="D27267">
        <v>216.54205999999999</v>
      </c>
    </row>
    <row r="27268" spans="1:4" x14ac:dyDescent="0.3">
      <c r="A27268" s="1" t="s">
        <v>566</v>
      </c>
      <c r="B27268" t="s">
        <v>576</v>
      </c>
      <c r="C27268">
        <v>94.120965999999996</v>
      </c>
      <c r="D27268">
        <v>215.92108999999999</v>
      </c>
    </row>
    <row r="27269" spans="1:4" x14ac:dyDescent="0.3">
      <c r="A27269" s="1" t="s">
        <v>566</v>
      </c>
      <c r="B27269" t="s">
        <v>576</v>
      </c>
      <c r="C27269">
        <v>95.717740000000006</v>
      </c>
      <c r="D27269">
        <v>215.56625</v>
      </c>
    </row>
    <row r="27270" spans="1:4" x14ac:dyDescent="0.3">
      <c r="A27270" s="1" t="s">
        <v>566</v>
      </c>
      <c r="B27270" t="s">
        <v>576</v>
      </c>
      <c r="C27270">
        <v>98.024191999999999</v>
      </c>
      <c r="D27270">
        <v>215.38882999999899</v>
      </c>
    </row>
    <row r="27271" spans="1:4" x14ac:dyDescent="0.3">
      <c r="A27271" s="1" t="s">
        <v>566</v>
      </c>
      <c r="B27271" t="s">
        <v>576</v>
      </c>
      <c r="C27271">
        <v>99.620965999999996</v>
      </c>
      <c r="D27271">
        <v>215.21140999999901</v>
      </c>
    </row>
    <row r="27272" spans="1:4" x14ac:dyDescent="0.3">
      <c r="A27272" s="1" t="s">
        <v>566</v>
      </c>
      <c r="B27272" t="s">
        <v>576</v>
      </c>
      <c r="C27272">
        <v>101.30645</v>
      </c>
      <c r="D27272">
        <v>214.59044999999901</v>
      </c>
    </row>
    <row r="27273" spans="1:4" x14ac:dyDescent="0.3">
      <c r="A27273" s="1" t="s">
        <v>566</v>
      </c>
      <c r="B27273" t="s">
        <v>576</v>
      </c>
      <c r="C27273">
        <v>103.16934999999999</v>
      </c>
      <c r="D27273">
        <v>214.23560999999901</v>
      </c>
    </row>
    <row r="27274" spans="1:4" x14ac:dyDescent="0.3">
      <c r="A27274" s="1" t="s">
        <v>566</v>
      </c>
      <c r="B27274" t="s">
        <v>576</v>
      </c>
      <c r="C27274">
        <v>104.85484</v>
      </c>
      <c r="D27274">
        <v>214.058189999999</v>
      </c>
    </row>
    <row r="27275" spans="1:4" x14ac:dyDescent="0.3">
      <c r="A27275" s="1" t="s">
        <v>566</v>
      </c>
      <c r="B27275" t="s">
        <v>576</v>
      </c>
      <c r="C27275">
        <v>106.45161</v>
      </c>
      <c r="D27275">
        <v>213.88076999999899</v>
      </c>
    </row>
    <row r="27276" spans="1:4" x14ac:dyDescent="0.3">
      <c r="A27276" s="1" t="s">
        <v>566</v>
      </c>
      <c r="B27276" t="s">
        <v>576</v>
      </c>
      <c r="C27276">
        <v>107.87097</v>
      </c>
      <c r="D27276">
        <v>213.25979999999899</v>
      </c>
    </row>
    <row r="27277" spans="1:4" x14ac:dyDescent="0.3">
      <c r="A27277" s="1" t="s">
        <v>566</v>
      </c>
      <c r="B27277" t="s">
        <v>576</v>
      </c>
      <c r="C27277">
        <v>110.08871000000001</v>
      </c>
      <c r="D27277">
        <v>213.171099999999</v>
      </c>
    </row>
    <row r="27278" spans="1:4" x14ac:dyDescent="0.3">
      <c r="A27278" s="1" t="s">
        <v>566</v>
      </c>
      <c r="B27278" t="s">
        <v>576</v>
      </c>
      <c r="C27278">
        <v>113.10484</v>
      </c>
      <c r="D27278">
        <v>212.63883999999899</v>
      </c>
    </row>
    <row r="27279" spans="1:4" x14ac:dyDescent="0.3">
      <c r="A27279" s="1" t="s">
        <v>566</v>
      </c>
      <c r="B27279" t="s">
        <v>576</v>
      </c>
      <c r="C27279">
        <v>115.67742</v>
      </c>
      <c r="D27279">
        <v>212.37270999999899</v>
      </c>
    </row>
    <row r="27280" spans="1:4" x14ac:dyDescent="0.3">
      <c r="A27280" s="1" t="s">
        <v>566</v>
      </c>
      <c r="B27280" t="s">
        <v>576</v>
      </c>
      <c r="C27280">
        <v>117.98387</v>
      </c>
      <c r="D27280">
        <v>212.017879999999</v>
      </c>
    </row>
    <row r="27281" spans="1:4" x14ac:dyDescent="0.3">
      <c r="A27281" s="1" t="s">
        <v>566</v>
      </c>
      <c r="B27281" t="s">
        <v>576</v>
      </c>
      <c r="C27281">
        <v>120.64516</v>
      </c>
      <c r="D27281">
        <v>211.57432999999901</v>
      </c>
    </row>
    <row r="27282" spans="1:4" x14ac:dyDescent="0.3">
      <c r="A27282" s="1" t="s">
        <v>566</v>
      </c>
      <c r="B27282" t="s">
        <v>576</v>
      </c>
      <c r="C27282">
        <v>122.50806</v>
      </c>
      <c r="D27282">
        <v>211.308199999999</v>
      </c>
    </row>
    <row r="27283" spans="1:4" x14ac:dyDescent="0.3">
      <c r="A27283" s="1" t="s">
        <v>566</v>
      </c>
      <c r="B27283" t="s">
        <v>576</v>
      </c>
      <c r="C27283">
        <v>125.43548</v>
      </c>
      <c r="D27283">
        <v>210.687229999999</v>
      </c>
    </row>
    <row r="27284" spans="1:4" x14ac:dyDescent="0.3">
      <c r="A27284" s="1" t="s">
        <v>566</v>
      </c>
      <c r="B27284" t="s">
        <v>576</v>
      </c>
      <c r="C27284">
        <v>127.12097</v>
      </c>
      <c r="D27284">
        <v>210.421099999999</v>
      </c>
    </row>
    <row r="27285" spans="1:4" x14ac:dyDescent="0.3">
      <c r="A27285" s="1" t="s">
        <v>566</v>
      </c>
      <c r="B27285" t="s">
        <v>576</v>
      </c>
      <c r="C27285">
        <v>130.13709</v>
      </c>
      <c r="D27285">
        <v>210.154969999999</v>
      </c>
    </row>
    <row r="27286" spans="1:4" x14ac:dyDescent="0.3">
      <c r="A27286" s="1" t="s">
        <v>566</v>
      </c>
      <c r="B27286" t="s">
        <v>579</v>
      </c>
      <c r="C27286">
        <v>149.3871</v>
      </c>
      <c r="D27286">
        <v>228.87217999999999</v>
      </c>
    </row>
    <row r="27287" spans="1:4" x14ac:dyDescent="0.3">
      <c r="A27287" s="1" t="s">
        <v>566</v>
      </c>
      <c r="B27287" t="s">
        <v>579</v>
      </c>
      <c r="C27287">
        <v>150.80645000000001</v>
      </c>
      <c r="D27287">
        <v>228.60603999999901</v>
      </c>
    </row>
    <row r="27288" spans="1:4" x14ac:dyDescent="0.3">
      <c r="A27288" s="1" t="s">
        <v>566</v>
      </c>
      <c r="B27288" t="s">
        <v>579</v>
      </c>
      <c r="C27288">
        <v>152.40322</v>
      </c>
      <c r="D27288">
        <v>228.07378999999901</v>
      </c>
    </row>
    <row r="27289" spans="1:4" x14ac:dyDescent="0.3">
      <c r="A27289" s="1" t="s">
        <v>566</v>
      </c>
      <c r="B27289" t="s">
        <v>579</v>
      </c>
      <c r="C27289">
        <v>153.64516</v>
      </c>
      <c r="D27289">
        <v>227.807659999999</v>
      </c>
    </row>
    <row r="27290" spans="1:4" x14ac:dyDescent="0.3">
      <c r="A27290" s="1" t="s">
        <v>566</v>
      </c>
      <c r="B27290" t="s">
        <v>579</v>
      </c>
      <c r="C27290">
        <v>155.06451000000001</v>
      </c>
      <c r="D27290">
        <v>227.275399999999</v>
      </c>
    </row>
    <row r="27291" spans="1:4" x14ac:dyDescent="0.3">
      <c r="A27291" s="1" t="s">
        <v>566</v>
      </c>
      <c r="B27291" t="s">
        <v>579</v>
      </c>
      <c r="C27291">
        <v>156.57257999999999</v>
      </c>
      <c r="D27291">
        <v>227.275399999999</v>
      </c>
    </row>
    <row r="27292" spans="1:4" x14ac:dyDescent="0.3">
      <c r="A27292" s="1" t="s">
        <v>566</v>
      </c>
      <c r="B27292" t="s">
        <v>579</v>
      </c>
      <c r="C27292">
        <v>158.25806</v>
      </c>
      <c r="D27292">
        <v>226.654429999999</v>
      </c>
    </row>
    <row r="27293" spans="1:4" x14ac:dyDescent="0.3">
      <c r="A27293" s="1" t="s">
        <v>566</v>
      </c>
      <c r="B27293" t="s">
        <v>579</v>
      </c>
      <c r="C27293">
        <v>159.58870999999999</v>
      </c>
      <c r="D27293">
        <v>225.944749999999</v>
      </c>
    </row>
    <row r="27294" spans="1:4" x14ac:dyDescent="0.3">
      <c r="A27294" s="1" t="s">
        <v>566</v>
      </c>
      <c r="B27294" t="s">
        <v>579</v>
      </c>
      <c r="C27294">
        <v>160.74193</v>
      </c>
      <c r="D27294">
        <v>225.944749999999</v>
      </c>
    </row>
    <row r="27295" spans="1:4" x14ac:dyDescent="0.3">
      <c r="A27295" s="1" t="s">
        <v>566</v>
      </c>
      <c r="B27295" t="s">
        <v>579</v>
      </c>
      <c r="C27295">
        <v>162.25</v>
      </c>
      <c r="D27295">
        <v>225.85604999999899</v>
      </c>
    </row>
    <row r="27296" spans="1:4" x14ac:dyDescent="0.3">
      <c r="A27296" s="1" t="s">
        <v>566</v>
      </c>
      <c r="B27296" t="s">
        <v>579</v>
      </c>
      <c r="C27296">
        <v>163.84676999999999</v>
      </c>
      <c r="D27296">
        <v>225.23508999999899</v>
      </c>
    </row>
    <row r="27297" spans="1:4" x14ac:dyDescent="0.3">
      <c r="A27297" s="1" t="s">
        <v>566</v>
      </c>
      <c r="B27297" t="s">
        <v>579</v>
      </c>
      <c r="C27297">
        <v>165.44354999999999</v>
      </c>
      <c r="D27297">
        <v>224.88024999999999</v>
      </c>
    </row>
    <row r="27298" spans="1:4" x14ac:dyDescent="0.3">
      <c r="A27298" s="1" t="s">
        <v>566</v>
      </c>
      <c r="B27298" t="s">
        <v>579</v>
      </c>
      <c r="C27298">
        <v>166.50806</v>
      </c>
      <c r="D27298">
        <v>224.70282999999901</v>
      </c>
    </row>
    <row r="27299" spans="1:4" x14ac:dyDescent="0.3">
      <c r="A27299" s="1" t="s">
        <v>566</v>
      </c>
      <c r="B27299" t="s">
        <v>579</v>
      </c>
      <c r="C27299">
        <v>167.57257999999999</v>
      </c>
      <c r="D27299">
        <v>224.525409999999</v>
      </c>
    </row>
    <row r="27300" spans="1:4" x14ac:dyDescent="0.3">
      <c r="A27300" s="1" t="s">
        <v>566</v>
      </c>
      <c r="B27300" t="s">
        <v>579</v>
      </c>
      <c r="C27300">
        <v>169.6129</v>
      </c>
      <c r="D27300">
        <v>224.25927999999899</v>
      </c>
    </row>
    <row r="27301" spans="1:4" x14ac:dyDescent="0.3">
      <c r="A27301" s="1" t="s">
        <v>566</v>
      </c>
      <c r="B27301" t="s">
        <v>579</v>
      </c>
      <c r="C27301">
        <v>170.94354999999999</v>
      </c>
      <c r="D27301">
        <v>223.81572999999901</v>
      </c>
    </row>
    <row r="27302" spans="1:4" x14ac:dyDescent="0.3">
      <c r="A27302" s="1" t="s">
        <v>566</v>
      </c>
      <c r="B27302" t="s">
        <v>579</v>
      </c>
      <c r="C27302">
        <v>172.27419</v>
      </c>
      <c r="D27302">
        <v>223.37217999999999</v>
      </c>
    </row>
    <row r="27303" spans="1:4" x14ac:dyDescent="0.3">
      <c r="A27303" s="1" t="s">
        <v>566</v>
      </c>
      <c r="B27303" t="s">
        <v>579</v>
      </c>
      <c r="C27303">
        <v>173.95967999999999</v>
      </c>
      <c r="D27303">
        <v>222.92863999999901</v>
      </c>
    </row>
    <row r="27304" spans="1:4" x14ac:dyDescent="0.3">
      <c r="A27304" s="1" t="s">
        <v>566</v>
      </c>
      <c r="B27304" t="s">
        <v>579</v>
      </c>
      <c r="C27304">
        <v>175.20160999999999</v>
      </c>
      <c r="D27304">
        <v>222.75121999999899</v>
      </c>
    </row>
    <row r="27305" spans="1:4" x14ac:dyDescent="0.3">
      <c r="A27305" s="1" t="s">
        <v>566</v>
      </c>
      <c r="B27305" t="s">
        <v>579</v>
      </c>
      <c r="C27305">
        <v>176.62097</v>
      </c>
      <c r="D27305">
        <v>222.75121999999899</v>
      </c>
    </row>
    <row r="27306" spans="1:4" x14ac:dyDescent="0.3">
      <c r="A27306" s="1" t="s">
        <v>566</v>
      </c>
      <c r="B27306" t="s">
        <v>579</v>
      </c>
      <c r="C27306">
        <v>178.39516</v>
      </c>
      <c r="D27306">
        <v>222.21895999999899</v>
      </c>
    </row>
    <row r="27307" spans="1:4" x14ac:dyDescent="0.3">
      <c r="A27307" s="1" t="s">
        <v>566</v>
      </c>
      <c r="B27307" t="s">
        <v>579</v>
      </c>
      <c r="C27307">
        <v>180.25806</v>
      </c>
      <c r="D27307">
        <v>221.50927999999899</v>
      </c>
    </row>
    <row r="27308" spans="1:4" x14ac:dyDescent="0.3">
      <c r="A27308" s="1" t="s">
        <v>566</v>
      </c>
      <c r="B27308" t="s">
        <v>579</v>
      </c>
      <c r="C27308">
        <v>182.12097</v>
      </c>
      <c r="D27308">
        <v>220.533469999999</v>
      </c>
    </row>
    <row r="27309" spans="1:4" x14ac:dyDescent="0.3">
      <c r="A27309" s="1" t="s">
        <v>566</v>
      </c>
      <c r="B27309" t="s">
        <v>579</v>
      </c>
      <c r="C27309">
        <v>183.45160999999999</v>
      </c>
      <c r="D27309">
        <v>219.38024999999899</v>
      </c>
    </row>
    <row r="27310" spans="1:4" x14ac:dyDescent="0.3">
      <c r="A27310" s="1" t="s">
        <v>566</v>
      </c>
      <c r="B27310" t="s">
        <v>579</v>
      </c>
      <c r="C27310">
        <v>184.69354999999999</v>
      </c>
      <c r="D27310">
        <v>218.404439999999</v>
      </c>
    </row>
    <row r="27311" spans="1:4" x14ac:dyDescent="0.3">
      <c r="A27311" s="1" t="s">
        <v>566</v>
      </c>
      <c r="B27311" t="s">
        <v>579</v>
      </c>
      <c r="C27311">
        <v>186.55644999999899</v>
      </c>
      <c r="D27311">
        <v>217.162509999999</v>
      </c>
    </row>
    <row r="27312" spans="1:4" x14ac:dyDescent="0.3">
      <c r="A27312" s="1" t="s">
        <v>566</v>
      </c>
      <c r="B27312" t="s">
        <v>579</v>
      </c>
      <c r="C27312">
        <v>188.33063999999999</v>
      </c>
      <c r="D27312">
        <v>216.00927999999899</v>
      </c>
    </row>
    <row r="27313" spans="1:4" x14ac:dyDescent="0.3">
      <c r="A27313" s="1" t="s">
        <v>566</v>
      </c>
      <c r="B27313" t="s">
        <v>579</v>
      </c>
      <c r="C27313">
        <v>189.57257999999999</v>
      </c>
      <c r="D27313">
        <v>215.388309999999</v>
      </c>
    </row>
    <row r="27314" spans="1:4" x14ac:dyDescent="0.3">
      <c r="A27314" s="1" t="s">
        <v>566</v>
      </c>
      <c r="B27314" t="s">
        <v>579</v>
      </c>
      <c r="C27314">
        <v>191.6129</v>
      </c>
      <c r="D27314">
        <v>214.412509999999</v>
      </c>
    </row>
    <row r="27315" spans="1:4" x14ac:dyDescent="0.3">
      <c r="A27315" s="1" t="s">
        <v>566</v>
      </c>
      <c r="B27315" t="s">
        <v>579</v>
      </c>
      <c r="C27315">
        <v>193.47579999999999</v>
      </c>
      <c r="D27315">
        <v>213.70282999999901</v>
      </c>
    </row>
    <row r="27316" spans="1:4" x14ac:dyDescent="0.3">
      <c r="A27316" s="1" t="s">
        <v>566</v>
      </c>
      <c r="B27316" t="s">
        <v>579</v>
      </c>
      <c r="C27316">
        <v>196.58063999999999</v>
      </c>
      <c r="D27316">
        <v>212.81572999999901</v>
      </c>
    </row>
    <row r="27317" spans="1:4" x14ac:dyDescent="0.3">
      <c r="A27317" s="1" t="s">
        <v>566</v>
      </c>
      <c r="B27317" t="s">
        <v>579</v>
      </c>
      <c r="C27317">
        <v>198.26612999999901</v>
      </c>
      <c r="D27317">
        <v>211.92863999999901</v>
      </c>
    </row>
    <row r="27318" spans="1:4" x14ac:dyDescent="0.3">
      <c r="A27318" s="1" t="s">
        <v>566</v>
      </c>
      <c r="B27318" t="s">
        <v>579</v>
      </c>
      <c r="C27318">
        <v>200.30644999999899</v>
      </c>
      <c r="D27318">
        <v>211.21895999999899</v>
      </c>
    </row>
    <row r="27319" spans="1:4" x14ac:dyDescent="0.3">
      <c r="A27319" s="1" t="s">
        <v>566</v>
      </c>
      <c r="B27319" t="s">
        <v>579</v>
      </c>
      <c r="C27319">
        <v>204.38709999999901</v>
      </c>
      <c r="D27319">
        <v>211.041539999999</v>
      </c>
    </row>
    <row r="27320" spans="1:4" x14ac:dyDescent="0.3">
      <c r="A27320" s="1" t="s">
        <v>566</v>
      </c>
      <c r="B27320" t="s">
        <v>579</v>
      </c>
      <c r="C27320">
        <v>207.04838999999899</v>
      </c>
      <c r="D27320">
        <v>211.041539999999</v>
      </c>
    </row>
    <row r="27321" spans="1:4" x14ac:dyDescent="0.3">
      <c r="A27321" s="1" t="s">
        <v>566</v>
      </c>
      <c r="B27321" t="s">
        <v>579</v>
      </c>
      <c r="C27321">
        <v>210.77418999999901</v>
      </c>
      <c r="D27321">
        <v>210.420569999999</v>
      </c>
    </row>
    <row r="27322" spans="1:4" x14ac:dyDescent="0.3">
      <c r="A27322" s="1" t="s">
        <v>566</v>
      </c>
      <c r="B27322" t="s">
        <v>579</v>
      </c>
      <c r="C27322">
        <v>214.41128999999901</v>
      </c>
      <c r="D27322">
        <v>210.775409999999</v>
      </c>
    </row>
    <row r="27323" spans="1:4" x14ac:dyDescent="0.3">
      <c r="A27323" s="1" t="s">
        <v>566</v>
      </c>
      <c r="B27323" t="s">
        <v>579</v>
      </c>
      <c r="C27323">
        <v>216.80644999999899</v>
      </c>
      <c r="D27323">
        <v>210.775409999999</v>
      </c>
    </row>
    <row r="27324" spans="1:4" x14ac:dyDescent="0.3">
      <c r="A27324" s="1" t="s">
        <v>566</v>
      </c>
      <c r="B27324" t="s">
        <v>579</v>
      </c>
      <c r="C27324">
        <v>220.88708999999901</v>
      </c>
      <c r="D27324">
        <v>210.59798999999899</v>
      </c>
    </row>
    <row r="27325" spans="1:4" x14ac:dyDescent="0.3">
      <c r="A27325" s="1" t="s">
        <v>566</v>
      </c>
      <c r="B27325" t="s">
        <v>579</v>
      </c>
      <c r="C27325">
        <v>223.725799999999</v>
      </c>
      <c r="D27325">
        <v>210.24314999999899</v>
      </c>
    </row>
    <row r="27326" spans="1:4" x14ac:dyDescent="0.3">
      <c r="A27326" s="1" t="s">
        <v>566</v>
      </c>
      <c r="B27326" t="s">
        <v>579</v>
      </c>
      <c r="C27326">
        <v>226.29837999999901</v>
      </c>
      <c r="D27326">
        <v>210.24314999999899</v>
      </c>
    </row>
    <row r="27327" spans="1:4" x14ac:dyDescent="0.3">
      <c r="A27327" s="1" t="s">
        <v>566</v>
      </c>
      <c r="B27327" t="s">
        <v>579</v>
      </c>
      <c r="C27327">
        <v>230.82257999999899</v>
      </c>
      <c r="D27327">
        <v>209.71088999999901</v>
      </c>
    </row>
    <row r="27328" spans="1:4" x14ac:dyDescent="0.3">
      <c r="A27328" s="1" t="s">
        <v>566</v>
      </c>
      <c r="B27328" t="s">
        <v>579</v>
      </c>
      <c r="C27328">
        <v>234.28224999999901</v>
      </c>
      <c r="D27328">
        <v>209.71088999999901</v>
      </c>
    </row>
    <row r="27329" spans="1:4" x14ac:dyDescent="0.3">
      <c r="A27329" s="1" t="s">
        <v>566</v>
      </c>
      <c r="B27329" t="s">
        <v>579</v>
      </c>
      <c r="C27329">
        <v>238.62902999999901</v>
      </c>
      <c r="D27329">
        <v>209.71088999999901</v>
      </c>
    </row>
    <row r="27330" spans="1:4" x14ac:dyDescent="0.3">
      <c r="A27330" s="1" t="s">
        <v>566</v>
      </c>
      <c r="B27330" t="s">
        <v>579</v>
      </c>
      <c r="C27330">
        <v>241.82257999999899</v>
      </c>
      <c r="D27330">
        <v>209.62218999999899</v>
      </c>
    </row>
    <row r="27331" spans="1:4" x14ac:dyDescent="0.3">
      <c r="A27331" s="1" t="s">
        <v>566</v>
      </c>
      <c r="B27331" t="s">
        <v>579</v>
      </c>
      <c r="C27331">
        <v>244.838709999999</v>
      </c>
      <c r="D27331">
        <v>209.62218999999899</v>
      </c>
    </row>
    <row r="27332" spans="1:4" x14ac:dyDescent="0.3">
      <c r="A27332" s="1" t="s">
        <v>566</v>
      </c>
      <c r="B27332" t="s">
        <v>579</v>
      </c>
      <c r="C27332">
        <v>246.79031999999901</v>
      </c>
      <c r="D27332">
        <v>209.62218999999899</v>
      </c>
    </row>
    <row r="27333" spans="1:4" x14ac:dyDescent="0.3">
      <c r="A27333" s="1" t="s">
        <v>566</v>
      </c>
      <c r="B27333" t="s">
        <v>579</v>
      </c>
      <c r="C27333">
        <v>248.209679999999</v>
      </c>
      <c r="D27333">
        <v>209.44477999999901</v>
      </c>
    </row>
    <row r="27334" spans="1:4" x14ac:dyDescent="0.3">
      <c r="A27334" s="1" t="s">
        <v>566</v>
      </c>
      <c r="B27334" t="s">
        <v>580</v>
      </c>
      <c r="C27334">
        <v>39.475805999999999</v>
      </c>
      <c r="D27334">
        <v>287.33058</v>
      </c>
    </row>
    <row r="27335" spans="1:4" x14ac:dyDescent="0.3">
      <c r="A27335" s="1" t="s">
        <v>566</v>
      </c>
      <c r="B27335" t="s">
        <v>580</v>
      </c>
      <c r="C27335">
        <v>41.249998999999903</v>
      </c>
      <c r="D27335">
        <v>287.33058</v>
      </c>
    </row>
    <row r="27336" spans="1:4" x14ac:dyDescent="0.3">
      <c r="A27336" s="1" t="s">
        <v>566</v>
      </c>
      <c r="B27336" t="s">
        <v>580</v>
      </c>
      <c r="C27336">
        <v>43.822579999999903</v>
      </c>
      <c r="D27336">
        <v>286.97575000000001</v>
      </c>
    </row>
    <row r="27337" spans="1:4" x14ac:dyDescent="0.3">
      <c r="A27337" s="1" t="s">
        <v>566</v>
      </c>
      <c r="B27337" t="s">
        <v>580</v>
      </c>
      <c r="C27337">
        <v>46.217741999999902</v>
      </c>
      <c r="D27337">
        <v>286.70961</v>
      </c>
    </row>
    <row r="27338" spans="1:4" x14ac:dyDescent="0.3">
      <c r="A27338" s="1" t="s">
        <v>566</v>
      </c>
      <c r="B27338" t="s">
        <v>580</v>
      </c>
      <c r="C27338">
        <v>48.612902999999903</v>
      </c>
      <c r="D27338">
        <v>286.70961</v>
      </c>
    </row>
    <row r="27339" spans="1:4" x14ac:dyDescent="0.3">
      <c r="A27339" s="1" t="s">
        <v>566</v>
      </c>
      <c r="B27339" t="s">
        <v>580</v>
      </c>
      <c r="C27339">
        <v>51.096774999999901</v>
      </c>
      <c r="D27339">
        <v>286.26605999999998</v>
      </c>
    </row>
    <row r="27340" spans="1:4" x14ac:dyDescent="0.3">
      <c r="A27340" s="1" t="s">
        <v>566</v>
      </c>
      <c r="B27340" t="s">
        <v>580</v>
      </c>
      <c r="C27340">
        <v>54.024192999999997</v>
      </c>
      <c r="D27340">
        <v>286.08864999999997</v>
      </c>
    </row>
    <row r="27341" spans="1:4" x14ac:dyDescent="0.3">
      <c r="A27341" s="1" t="s">
        <v>566</v>
      </c>
      <c r="B27341" t="s">
        <v>580</v>
      </c>
      <c r="C27341">
        <v>56.241935999999903</v>
      </c>
      <c r="D27341">
        <v>286.17734999999999</v>
      </c>
    </row>
    <row r="27342" spans="1:4" x14ac:dyDescent="0.3">
      <c r="A27342" s="1" t="s">
        <v>566</v>
      </c>
      <c r="B27342" t="s">
        <v>580</v>
      </c>
      <c r="C27342">
        <v>59.790320999999999</v>
      </c>
      <c r="D27342">
        <v>286.17734999999999</v>
      </c>
    </row>
    <row r="27343" spans="1:4" x14ac:dyDescent="0.3">
      <c r="A27343" s="1" t="s">
        <v>566</v>
      </c>
      <c r="B27343" t="s">
        <v>580</v>
      </c>
      <c r="C27343">
        <v>61.830644999999997</v>
      </c>
      <c r="D27343">
        <v>285.82252</v>
      </c>
    </row>
    <row r="27344" spans="1:4" x14ac:dyDescent="0.3">
      <c r="A27344" s="1" t="s">
        <v>566</v>
      </c>
      <c r="B27344" t="s">
        <v>580</v>
      </c>
      <c r="C27344">
        <v>64.137096999999997</v>
      </c>
      <c r="D27344">
        <v>285.37896999999998</v>
      </c>
    </row>
    <row r="27345" spans="1:4" x14ac:dyDescent="0.3">
      <c r="A27345" s="1" t="s">
        <v>566</v>
      </c>
      <c r="B27345" t="s">
        <v>580</v>
      </c>
      <c r="C27345">
        <v>67.596772999999999</v>
      </c>
      <c r="D27345">
        <v>284.93543</v>
      </c>
    </row>
    <row r="27346" spans="1:4" x14ac:dyDescent="0.3">
      <c r="A27346" s="1" t="s">
        <v>566</v>
      </c>
      <c r="B27346" t="s">
        <v>580</v>
      </c>
      <c r="C27346">
        <v>69.725806000000006</v>
      </c>
      <c r="D27346">
        <v>284.58058999999997</v>
      </c>
    </row>
    <row r="27347" spans="1:4" x14ac:dyDescent="0.3">
      <c r="A27347" s="1" t="s">
        <v>566</v>
      </c>
      <c r="B27347" t="s">
        <v>580</v>
      </c>
      <c r="C27347">
        <v>72.032256000000004</v>
      </c>
      <c r="D27347">
        <v>283.782209999999</v>
      </c>
    </row>
    <row r="27348" spans="1:4" x14ac:dyDescent="0.3">
      <c r="A27348" s="1" t="s">
        <v>566</v>
      </c>
      <c r="B27348" t="s">
        <v>580</v>
      </c>
      <c r="C27348">
        <v>74.249999000000003</v>
      </c>
      <c r="D27348">
        <v>283.161239999999</v>
      </c>
    </row>
    <row r="27349" spans="1:4" x14ac:dyDescent="0.3">
      <c r="A27349" s="1" t="s">
        <v>566</v>
      </c>
      <c r="B27349" t="s">
        <v>580</v>
      </c>
      <c r="C27349">
        <v>76.467741000000004</v>
      </c>
      <c r="D27349">
        <v>283.161239999999</v>
      </c>
    </row>
    <row r="27350" spans="1:4" x14ac:dyDescent="0.3">
      <c r="A27350" s="1" t="s">
        <v>566</v>
      </c>
      <c r="B27350" t="s">
        <v>580</v>
      </c>
      <c r="C27350">
        <v>77.709676999999999</v>
      </c>
      <c r="D27350">
        <v>282.80639999999897</v>
      </c>
    </row>
    <row r="27351" spans="1:4" x14ac:dyDescent="0.3">
      <c r="A27351" s="1" t="s">
        <v>566</v>
      </c>
      <c r="B27351" t="s">
        <v>580</v>
      </c>
      <c r="C27351">
        <v>80.104838999999998</v>
      </c>
      <c r="D27351">
        <v>282.36285999999899</v>
      </c>
    </row>
    <row r="27352" spans="1:4" x14ac:dyDescent="0.3">
      <c r="A27352" s="1" t="s">
        <v>566</v>
      </c>
      <c r="B27352" t="s">
        <v>580</v>
      </c>
      <c r="C27352">
        <v>81.967741000000004</v>
      </c>
      <c r="D27352">
        <v>281.65315999999899</v>
      </c>
    </row>
    <row r="27353" spans="1:4" x14ac:dyDescent="0.3">
      <c r="A27353" s="1" t="s">
        <v>566</v>
      </c>
      <c r="B27353" t="s">
        <v>580</v>
      </c>
      <c r="C27353">
        <v>83.475804999999994</v>
      </c>
      <c r="D27353">
        <v>280.94349999999997</v>
      </c>
    </row>
    <row r="27354" spans="1:4" x14ac:dyDescent="0.3">
      <c r="A27354" s="1" t="s">
        <v>566</v>
      </c>
      <c r="B27354" t="s">
        <v>580</v>
      </c>
      <c r="C27354">
        <v>85.072579000000005</v>
      </c>
      <c r="D27354">
        <v>280.32252</v>
      </c>
    </row>
    <row r="27355" spans="1:4" x14ac:dyDescent="0.3">
      <c r="A27355" s="1" t="s">
        <v>566</v>
      </c>
      <c r="B27355" t="s">
        <v>580</v>
      </c>
      <c r="C27355">
        <v>86.137095000000002</v>
      </c>
      <c r="D27355">
        <v>279.79025999999999</v>
      </c>
    </row>
    <row r="27356" spans="1:4" x14ac:dyDescent="0.3">
      <c r="A27356" s="1" t="s">
        <v>566</v>
      </c>
      <c r="B27356" t="s">
        <v>580</v>
      </c>
      <c r="C27356">
        <v>87.379030999999998</v>
      </c>
      <c r="D27356">
        <v>279.25799999999998</v>
      </c>
    </row>
    <row r="27357" spans="1:4" x14ac:dyDescent="0.3">
      <c r="A27357" s="1" t="s">
        <v>566</v>
      </c>
      <c r="B27357" t="s">
        <v>580</v>
      </c>
      <c r="C27357">
        <v>89.419354999999996</v>
      </c>
      <c r="D27357">
        <v>278.19349999999997</v>
      </c>
    </row>
    <row r="27358" spans="1:4" x14ac:dyDescent="0.3">
      <c r="A27358" s="1" t="s">
        <v>566</v>
      </c>
      <c r="B27358" t="s">
        <v>580</v>
      </c>
      <c r="C27358">
        <v>91.814514000000003</v>
      </c>
      <c r="D27358">
        <v>277.3064</v>
      </c>
    </row>
    <row r="27359" spans="1:4" x14ac:dyDescent="0.3">
      <c r="A27359" s="1" t="s">
        <v>566</v>
      </c>
      <c r="B27359" t="s">
        <v>580</v>
      </c>
      <c r="C27359">
        <v>94.120965999999996</v>
      </c>
      <c r="D27359">
        <v>276.95154000000002</v>
      </c>
    </row>
    <row r="27360" spans="1:4" x14ac:dyDescent="0.3">
      <c r="A27360" s="1" t="s">
        <v>566</v>
      </c>
      <c r="B27360" t="s">
        <v>580</v>
      </c>
      <c r="C27360">
        <v>96.782256000000004</v>
      </c>
      <c r="D27360">
        <v>276.77413999999999</v>
      </c>
    </row>
    <row r="27361" spans="1:4" x14ac:dyDescent="0.3">
      <c r="A27361" s="1" t="s">
        <v>566</v>
      </c>
      <c r="B27361" t="s">
        <v>580</v>
      </c>
      <c r="C27361">
        <v>99.798384999999996</v>
      </c>
      <c r="D27361">
        <v>276.33058999999997</v>
      </c>
    </row>
    <row r="27362" spans="1:4" x14ac:dyDescent="0.3">
      <c r="A27362" s="1" t="s">
        <v>566</v>
      </c>
      <c r="B27362" t="s">
        <v>580</v>
      </c>
      <c r="C27362">
        <v>102.37097</v>
      </c>
      <c r="D27362">
        <v>276.24189000000001</v>
      </c>
    </row>
    <row r="27363" spans="1:4" x14ac:dyDescent="0.3">
      <c r="A27363" s="1" t="s">
        <v>566</v>
      </c>
      <c r="B27363" t="s">
        <v>580</v>
      </c>
      <c r="C27363">
        <v>105.03225999999999</v>
      </c>
      <c r="D27363">
        <v>276.06446</v>
      </c>
    </row>
    <row r="27364" spans="1:4" x14ac:dyDescent="0.3">
      <c r="A27364" s="1" t="s">
        <v>566</v>
      </c>
      <c r="B27364" t="s">
        <v>580</v>
      </c>
      <c r="C27364">
        <v>107.42742</v>
      </c>
      <c r="D27364">
        <v>275.79834</v>
      </c>
    </row>
    <row r="27365" spans="1:4" x14ac:dyDescent="0.3">
      <c r="A27365" s="1" t="s">
        <v>566</v>
      </c>
      <c r="B27365" t="s">
        <v>580</v>
      </c>
      <c r="C27365">
        <v>110.8871</v>
      </c>
      <c r="D27365">
        <v>275.53222</v>
      </c>
    </row>
    <row r="27366" spans="1:4" x14ac:dyDescent="0.3">
      <c r="A27366" s="1" t="s">
        <v>566</v>
      </c>
      <c r="B27366" t="s">
        <v>580</v>
      </c>
      <c r="C27366">
        <v>113.19355</v>
      </c>
      <c r="D27366">
        <v>275.53222</v>
      </c>
    </row>
    <row r="27367" spans="1:4" x14ac:dyDescent="0.3">
      <c r="A27367" s="1" t="s">
        <v>566</v>
      </c>
      <c r="B27367" t="s">
        <v>580</v>
      </c>
      <c r="C27367">
        <v>115.32258</v>
      </c>
      <c r="D27367">
        <v>275.44351999999998</v>
      </c>
    </row>
    <row r="27368" spans="1:4" x14ac:dyDescent="0.3">
      <c r="A27368" s="1" t="s">
        <v>566</v>
      </c>
      <c r="B27368" t="s">
        <v>580</v>
      </c>
      <c r="C27368">
        <v>118.16128999999999</v>
      </c>
      <c r="D27368">
        <v>275.266089999999</v>
      </c>
    </row>
    <row r="27369" spans="1:4" x14ac:dyDescent="0.3">
      <c r="A27369" s="1" t="s">
        <v>566</v>
      </c>
      <c r="B27369" t="s">
        <v>580</v>
      </c>
      <c r="C27369">
        <v>121.35484</v>
      </c>
      <c r="D27369">
        <v>275.266089999999</v>
      </c>
    </row>
    <row r="27370" spans="1:4" x14ac:dyDescent="0.3">
      <c r="A27370" s="1" t="s">
        <v>566</v>
      </c>
      <c r="B27370" t="s">
        <v>580</v>
      </c>
      <c r="C27370">
        <v>124.45968000000001</v>
      </c>
      <c r="D27370">
        <v>275.266089999999</v>
      </c>
    </row>
    <row r="27371" spans="1:4" x14ac:dyDescent="0.3">
      <c r="A27371" s="1" t="s">
        <v>566</v>
      </c>
      <c r="B27371" t="s">
        <v>580</v>
      </c>
      <c r="C27371">
        <v>127.47580000000001</v>
      </c>
      <c r="D27371">
        <v>275.17738999999898</v>
      </c>
    </row>
    <row r="27372" spans="1:4" x14ac:dyDescent="0.3">
      <c r="A27372" s="1" t="s">
        <v>566</v>
      </c>
      <c r="B27372" t="s">
        <v>580</v>
      </c>
      <c r="C27372">
        <v>129.78226000000001</v>
      </c>
      <c r="D27372">
        <v>274.91127999999901</v>
      </c>
    </row>
    <row r="27373" spans="1:4" x14ac:dyDescent="0.3">
      <c r="A27373" s="1" t="s">
        <v>566</v>
      </c>
      <c r="B27373" t="s">
        <v>580</v>
      </c>
      <c r="C27373">
        <v>131.64516</v>
      </c>
      <c r="D27373">
        <v>274.64515999999901</v>
      </c>
    </row>
    <row r="27374" spans="1:4" x14ac:dyDescent="0.3">
      <c r="A27374" s="1" t="s">
        <v>566</v>
      </c>
      <c r="B27374" t="s">
        <v>580</v>
      </c>
      <c r="C27374">
        <v>133.77419</v>
      </c>
      <c r="D27374">
        <v>274.29029999999898</v>
      </c>
    </row>
    <row r="27375" spans="1:4" x14ac:dyDescent="0.3">
      <c r="A27375" s="1" t="s">
        <v>566</v>
      </c>
      <c r="B27375" t="s">
        <v>580</v>
      </c>
      <c r="C27375">
        <v>136.08063999999999</v>
      </c>
      <c r="D27375">
        <v>274.02417999999898</v>
      </c>
    </row>
    <row r="27376" spans="1:4" x14ac:dyDescent="0.3">
      <c r="A27376" s="1" t="s">
        <v>566</v>
      </c>
      <c r="B27376" t="s">
        <v>580</v>
      </c>
      <c r="C27376">
        <v>137.32257999999999</v>
      </c>
      <c r="D27376">
        <v>273.93547999999902</v>
      </c>
    </row>
    <row r="27377" spans="1:4" x14ac:dyDescent="0.3">
      <c r="A27377" s="1" t="s">
        <v>566</v>
      </c>
      <c r="B27377" t="s">
        <v>580</v>
      </c>
      <c r="C27377">
        <v>137.67742000000001</v>
      </c>
      <c r="D27377">
        <v>273.93547999999902</v>
      </c>
    </row>
    <row r="27378" spans="1:4" x14ac:dyDescent="0.3">
      <c r="A27378" s="1" t="s">
        <v>566</v>
      </c>
      <c r="B27378" t="s">
        <v>581</v>
      </c>
      <c r="C27378">
        <v>168.19354999999999</v>
      </c>
      <c r="D27378">
        <v>286.26641000000001</v>
      </c>
    </row>
    <row r="27379" spans="1:4" x14ac:dyDescent="0.3">
      <c r="A27379" s="1" t="s">
        <v>566</v>
      </c>
      <c r="B27379" t="s">
        <v>581</v>
      </c>
      <c r="C27379">
        <v>169.52418999999901</v>
      </c>
      <c r="D27379">
        <v>286.17770999999999</v>
      </c>
    </row>
    <row r="27380" spans="1:4" x14ac:dyDescent="0.3">
      <c r="A27380" s="1" t="s">
        <v>566</v>
      </c>
      <c r="B27380" t="s">
        <v>581</v>
      </c>
      <c r="C27380">
        <v>170.94354999999999</v>
      </c>
      <c r="D27380">
        <v>285.55673000000002</v>
      </c>
    </row>
    <row r="27381" spans="1:4" x14ac:dyDescent="0.3">
      <c r="A27381" s="1" t="s">
        <v>566</v>
      </c>
      <c r="B27381" t="s">
        <v>581</v>
      </c>
      <c r="C27381">
        <v>172.45160999999999</v>
      </c>
      <c r="D27381">
        <v>285.37932999999998</v>
      </c>
    </row>
    <row r="27382" spans="1:4" x14ac:dyDescent="0.3">
      <c r="A27382" s="1" t="s">
        <v>566</v>
      </c>
      <c r="B27382" t="s">
        <v>581</v>
      </c>
      <c r="C27382">
        <v>174.40321999999901</v>
      </c>
      <c r="D27382">
        <v>284.58094999999997</v>
      </c>
    </row>
    <row r="27383" spans="1:4" x14ac:dyDescent="0.3">
      <c r="A27383" s="1" t="s">
        <v>566</v>
      </c>
      <c r="B27383" t="s">
        <v>581</v>
      </c>
      <c r="C27383">
        <v>175.733869999999</v>
      </c>
      <c r="D27383">
        <v>284.58094999999997</v>
      </c>
    </row>
    <row r="27384" spans="1:4" x14ac:dyDescent="0.3">
      <c r="A27384" s="1" t="s">
        <v>566</v>
      </c>
      <c r="B27384" t="s">
        <v>581</v>
      </c>
      <c r="C27384">
        <v>177.68547999999899</v>
      </c>
      <c r="D27384">
        <v>283.95997</v>
      </c>
    </row>
    <row r="27385" spans="1:4" x14ac:dyDescent="0.3">
      <c r="A27385" s="1" t="s">
        <v>566</v>
      </c>
      <c r="B27385" t="s">
        <v>581</v>
      </c>
      <c r="C27385">
        <v>179.63709999999901</v>
      </c>
      <c r="D27385">
        <v>282.89544999999998</v>
      </c>
    </row>
    <row r="27386" spans="1:4" x14ac:dyDescent="0.3">
      <c r="A27386" s="1" t="s">
        <v>566</v>
      </c>
      <c r="B27386" t="s">
        <v>581</v>
      </c>
      <c r="C27386">
        <v>181.32257999999899</v>
      </c>
      <c r="D27386">
        <v>282.36318999999997</v>
      </c>
    </row>
    <row r="27387" spans="1:4" x14ac:dyDescent="0.3">
      <c r="A27387" s="1" t="s">
        <v>566</v>
      </c>
      <c r="B27387" t="s">
        <v>581</v>
      </c>
      <c r="C27387">
        <v>183.096769999999</v>
      </c>
      <c r="D27387">
        <v>281.83094999999997</v>
      </c>
    </row>
    <row r="27388" spans="1:4" x14ac:dyDescent="0.3">
      <c r="A27388" s="1" t="s">
        <v>566</v>
      </c>
      <c r="B27388" t="s">
        <v>581</v>
      </c>
      <c r="C27388">
        <v>184.69354999999899</v>
      </c>
      <c r="D27388">
        <v>281.20997</v>
      </c>
    </row>
    <row r="27389" spans="1:4" x14ac:dyDescent="0.3">
      <c r="A27389" s="1" t="s">
        <v>566</v>
      </c>
      <c r="B27389" t="s">
        <v>581</v>
      </c>
      <c r="C27389">
        <v>186.91128999999901</v>
      </c>
      <c r="D27389">
        <v>280.14544999999998</v>
      </c>
    </row>
    <row r="27390" spans="1:4" x14ac:dyDescent="0.3">
      <c r="A27390" s="1" t="s">
        <v>566</v>
      </c>
      <c r="B27390" t="s">
        <v>581</v>
      </c>
      <c r="C27390">
        <v>189.04031999999901</v>
      </c>
      <c r="D27390">
        <v>278.90352000000001</v>
      </c>
    </row>
    <row r="27391" spans="1:4" x14ac:dyDescent="0.3">
      <c r="A27391" s="1" t="s">
        <v>566</v>
      </c>
      <c r="B27391" t="s">
        <v>581</v>
      </c>
      <c r="C27391">
        <v>190.991929999999</v>
      </c>
      <c r="D27391">
        <v>277.48415999999997</v>
      </c>
    </row>
    <row r="27392" spans="1:4" x14ac:dyDescent="0.3">
      <c r="A27392" s="1" t="s">
        <v>566</v>
      </c>
      <c r="B27392" t="s">
        <v>581</v>
      </c>
      <c r="C27392">
        <v>193.741929999999</v>
      </c>
      <c r="D27392">
        <v>275.88738000000001</v>
      </c>
    </row>
    <row r="27393" spans="1:4" x14ac:dyDescent="0.3">
      <c r="A27393" s="1" t="s">
        <v>566</v>
      </c>
      <c r="B27393" t="s">
        <v>581</v>
      </c>
      <c r="C27393">
        <v>194.62902999999901</v>
      </c>
      <c r="D27393">
        <v>275.44382999999999</v>
      </c>
    </row>
    <row r="27394" spans="1:4" x14ac:dyDescent="0.3">
      <c r="A27394" s="1" t="s">
        <v>566</v>
      </c>
      <c r="B27394" t="s">
        <v>581</v>
      </c>
      <c r="C27394">
        <v>196.491929999999</v>
      </c>
      <c r="D27394">
        <v>274.46805000000001</v>
      </c>
    </row>
    <row r="27395" spans="1:4" x14ac:dyDescent="0.3">
      <c r="A27395" s="1" t="s">
        <v>566</v>
      </c>
      <c r="B27395" t="s">
        <v>581</v>
      </c>
      <c r="C27395">
        <v>198.620959999999</v>
      </c>
      <c r="D27395">
        <v>273.49223999999998</v>
      </c>
    </row>
    <row r="27396" spans="1:4" x14ac:dyDescent="0.3">
      <c r="A27396" s="1" t="s">
        <v>566</v>
      </c>
      <c r="B27396" t="s">
        <v>581</v>
      </c>
      <c r="C27396">
        <v>200.483869999999</v>
      </c>
      <c r="D27396">
        <v>273.49223999999998</v>
      </c>
    </row>
    <row r="27397" spans="1:4" x14ac:dyDescent="0.3">
      <c r="A27397" s="1" t="s">
        <v>566</v>
      </c>
      <c r="B27397" t="s">
        <v>581</v>
      </c>
      <c r="C27397">
        <v>202.967739999999</v>
      </c>
      <c r="D27397">
        <v>273.314809999999</v>
      </c>
    </row>
    <row r="27398" spans="1:4" x14ac:dyDescent="0.3">
      <c r="A27398" s="1" t="s">
        <v>566</v>
      </c>
      <c r="B27398" t="s">
        <v>581</v>
      </c>
      <c r="C27398">
        <v>206.604839999999</v>
      </c>
      <c r="D27398">
        <v>272.51642999999899</v>
      </c>
    </row>
    <row r="27399" spans="1:4" x14ac:dyDescent="0.3">
      <c r="A27399" s="1" t="s">
        <v>566</v>
      </c>
      <c r="B27399" t="s">
        <v>581</v>
      </c>
      <c r="C27399">
        <v>209.088709999999</v>
      </c>
      <c r="D27399">
        <v>272.51642999999899</v>
      </c>
    </row>
    <row r="27400" spans="1:4" x14ac:dyDescent="0.3">
      <c r="A27400" s="1" t="s">
        <v>566</v>
      </c>
      <c r="B27400" t="s">
        <v>581</v>
      </c>
      <c r="C27400">
        <v>212.459679999999</v>
      </c>
      <c r="D27400">
        <v>271.89544999999998</v>
      </c>
    </row>
    <row r="27401" spans="1:4" x14ac:dyDescent="0.3">
      <c r="A27401" s="1" t="s">
        <v>566</v>
      </c>
      <c r="B27401" t="s">
        <v>581</v>
      </c>
      <c r="C27401">
        <v>216.18547999999899</v>
      </c>
      <c r="D27401">
        <v>271.89544999999998</v>
      </c>
    </row>
    <row r="27402" spans="1:4" x14ac:dyDescent="0.3">
      <c r="A27402" s="1" t="s">
        <v>566</v>
      </c>
      <c r="B27402" t="s">
        <v>581</v>
      </c>
      <c r="C27402">
        <v>219.91128999999901</v>
      </c>
      <c r="D27402">
        <v>271.98415</v>
      </c>
    </row>
    <row r="27403" spans="1:4" x14ac:dyDescent="0.3">
      <c r="A27403" s="1" t="s">
        <v>566</v>
      </c>
      <c r="B27403" t="s">
        <v>581</v>
      </c>
      <c r="C27403">
        <v>222.66128999999901</v>
      </c>
      <c r="D27403">
        <v>271.98415</v>
      </c>
    </row>
    <row r="27404" spans="1:4" x14ac:dyDescent="0.3">
      <c r="A27404" s="1" t="s">
        <v>566</v>
      </c>
      <c r="B27404" t="s">
        <v>581</v>
      </c>
      <c r="C27404">
        <v>225.67741999999899</v>
      </c>
      <c r="D27404">
        <v>271.98415</v>
      </c>
    </row>
    <row r="27405" spans="1:4" x14ac:dyDescent="0.3">
      <c r="A27405" s="1" t="s">
        <v>566</v>
      </c>
      <c r="B27405" t="s">
        <v>581</v>
      </c>
      <c r="C27405">
        <v>229.31450999999899</v>
      </c>
      <c r="D27405">
        <v>271.62932000000001</v>
      </c>
    </row>
    <row r="27406" spans="1:4" x14ac:dyDescent="0.3">
      <c r="A27406" s="1" t="s">
        <v>566</v>
      </c>
      <c r="B27406" t="s">
        <v>581</v>
      </c>
      <c r="C27406">
        <v>232.06450999999899</v>
      </c>
      <c r="D27406">
        <v>271.62932000000001</v>
      </c>
    </row>
    <row r="27407" spans="1:4" x14ac:dyDescent="0.3">
      <c r="A27407" s="1" t="s">
        <v>566</v>
      </c>
      <c r="B27407" t="s">
        <v>581</v>
      </c>
      <c r="C27407">
        <v>234.01612999999901</v>
      </c>
      <c r="D27407">
        <v>271.62932000000001</v>
      </c>
    </row>
    <row r="27408" spans="1:4" x14ac:dyDescent="0.3">
      <c r="A27408" s="1" t="s">
        <v>566</v>
      </c>
      <c r="B27408" t="s">
        <v>581</v>
      </c>
      <c r="C27408">
        <v>234.991929999999</v>
      </c>
      <c r="D27408">
        <v>271.62932000000001</v>
      </c>
    </row>
    <row r="27409" spans="1:4" x14ac:dyDescent="0.3">
      <c r="A27409" s="1" t="s">
        <v>566</v>
      </c>
      <c r="B27409" t="s">
        <v>612</v>
      </c>
      <c r="C27409">
        <v>23.153226</v>
      </c>
      <c r="D27409">
        <v>372.59618999999998</v>
      </c>
    </row>
    <row r="27410" spans="1:4" x14ac:dyDescent="0.3">
      <c r="A27410" s="1" t="s">
        <v>566</v>
      </c>
      <c r="B27410" t="s">
        <v>612</v>
      </c>
      <c r="C27410">
        <v>25.548386999999899</v>
      </c>
      <c r="D27410">
        <v>371.17683</v>
      </c>
    </row>
    <row r="27411" spans="1:4" x14ac:dyDescent="0.3">
      <c r="A27411" s="1" t="s">
        <v>566</v>
      </c>
      <c r="B27411" t="s">
        <v>612</v>
      </c>
      <c r="C27411">
        <v>26.3467739999999</v>
      </c>
      <c r="D27411">
        <v>371.08812999999998</v>
      </c>
    </row>
    <row r="27412" spans="1:4" x14ac:dyDescent="0.3">
      <c r="A27412" s="1" t="s">
        <v>566</v>
      </c>
      <c r="B27412" t="s">
        <v>612</v>
      </c>
      <c r="C27412">
        <v>28.298385999999901</v>
      </c>
      <c r="D27412">
        <v>370.644579999999</v>
      </c>
    </row>
    <row r="27413" spans="1:4" x14ac:dyDescent="0.3">
      <c r="A27413" s="1" t="s">
        <v>566</v>
      </c>
      <c r="B27413" t="s">
        <v>612</v>
      </c>
      <c r="C27413">
        <v>30.0725809999999</v>
      </c>
      <c r="D27413">
        <v>370.023609999999</v>
      </c>
    </row>
    <row r="27414" spans="1:4" x14ac:dyDescent="0.3">
      <c r="A27414" s="1" t="s">
        <v>566</v>
      </c>
      <c r="B27414" t="s">
        <v>612</v>
      </c>
      <c r="C27414">
        <v>31.935482999999898</v>
      </c>
      <c r="D27414">
        <v>369.40262999999999</v>
      </c>
    </row>
    <row r="27415" spans="1:4" x14ac:dyDescent="0.3">
      <c r="A27415" s="1" t="s">
        <v>566</v>
      </c>
      <c r="B27415" t="s">
        <v>612</v>
      </c>
      <c r="C27415">
        <v>33.177419</v>
      </c>
      <c r="D27415">
        <v>368.78167999999999</v>
      </c>
    </row>
    <row r="27416" spans="1:4" x14ac:dyDescent="0.3">
      <c r="A27416" s="1" t="s">
        <v>566</v>
      </c>
      <c r="B27416" t="s">
        <v>612</v>
      </c>
      <c r="C27416">
        <v>35.306452</v>
      </c>
      <c r="D27416">
        <v>367.805869999999</v>
      </c>
    </row>
    <row r="27417" spans="1:4" x14ac:dyDescent="0.3">
      <c r="A27417" s="1" t="s">
        <v>566</v>
      </c>
      <c r="B27417" t="s">
        <v>612</v>
      </c>
      <c r="C27417">
        <v>36.725807000000003</v>
      </c>
      <c r="D27417">
        <v>367.273609999999</v>
      </c>
    </row>
    <row r="27418" spans="1:4" x14ac:dyDescent="0.3">
      <c r="A27418" s="1" t="s">
        <v>566</v>
      </c>
      <c r="B27418" t="s">
        <v>612</v>
      </c>
      <c r="C27418">
        <v>39.032259000000003</v>
      </c>
      <c r="D27418">
        <v>366.29779999999897</v>
      </c>
    </row>
    <row r="27419" spans="1:4" x14ac:dyDescent="0.3">
      <c r="A27419" s="1" t="s">
        <v>566</v>
      </c>
      <c r="B27419" t="s">
        <v>612</v>
      </c>
      <c r="C27419">
        <v>40.274191999999999</v>
      </c>
      <c r="D27419">
        <v>365.85424999999901</v>
      </c>
    </row>
    <row r="27420" spans="1:4" x14ac:dyDescent="0.3">
      <c r="A27420" s="1" t="s">
        <v>566</v>
      </c>
      <c r="B27420" t="s">
        <v>612</v>
      </c>
      <c r="C27420">
        <v>42.137096999999997</v>
      </c>
      <c r="D27420">
        <v>365.144579999999</v>
      </c>
    </row>
    <row r="27421" spans="1:4" x14ac:dyDescent="0.3">
      <c r="A27421" s="1" t="s">
        <v>566</v>
      </c>
      <c r="B27421" t="s">
        <v>612</v>
      </c>
      <c r="C27421">
        <v>43.201613000000002</v>
      </c>
      <c r="D27421">
        <v>365.05587999999898</v>
      </c>
    </row>
    <row r="27422" spans="1:4" x14ac:dyDescent="0.3">
      <c r="A27422" s="1" t="s">
        <v>566</v>
      </c>
      <c r="B27422" t="s">
        <v>612</v>
      </c>
      <c r="C27422">
        <v>44.887096</v>
      </c>
      <c r="D27422">
        <v>364.52361999999903</v>
      </c>
    </row>
    <row r="27423" spans="1:4" x14ac:dyDescent="0.3">
      <c r="A27423" s="1" t="s">
        <v>566</v>
      </c>
      <c r="B27423" t="s">
        <v>612</v>
      </c>
      <c r="C27423">
        <v>46.306451000000003</v>
      </c>
      <c r="D27423">
        <v>363.636519999999</v>
      </c>
    </row>
    <row r="27424" spans="1:4" x14ac:dyDescent="0.3">
      <c r="A27424" s="1" t="s">
        <v>566</v>
      </c>
      <c r="B27424" t="s">
        <v>612</v>
      </c>
      <c r="C27424">
        <v>47.548386999999998</v>
      </c>
      <c r="D27424">
        <v>362.83813999999899</v>
      </c>
    </row>
    <row r="27425" spans="1:4" x14ac:dyDescent="0.3">
      <c r="A27425" s="1" t="s">
        <v>566</v>
      </c>
      <c r="B27425" t="s">
        <v>612</v>
      </c>
      <c r="C27425">
        <v>48.879032000000002</v>
      </c>
      <c r="D27425">
        <v>362.12844999999902</v>
      </c>
    </row>
    <row r="27426" spans="1:4" x14ac:dyDescent="0.3">
      <c r="A27426" s="1" t="s">
        <v>566</v>
      </c>
      <c r="B27426" t="s">
        <v>612</v>
      </c>
      <c r="C27426">
        <v>50.564515</v>
      </c>
      <c r="D27426">
        <v>360.97523999999902</v>
      </c>
    </row>
    <row r="27427" spans="1:4" x14ac:dyDescent="0.3">
      <c r="A27427" s="1" t="s">
        <v>566</v>
      </c>
      <c r="B27427" t="s">
        <v>612</v>
      </c>
      <c r="C27427">
        <v>51.629032000000002</v>
      </c>
      <c r="D27427">
        <v>360.17682999999897</v>
      </c>
    </row>
    <row r="27428" spans="1:4" x14ac:dyDescent="0.3">
      <c r="A27428" s="1" t="s">
        <v>566</v>
      </c>
      <c r="B27428" t="s">
        <v>612</v>
      </c>
      <c r="C27428">
        <v>53.314515</v>
      </c>
      <c r="D27428">
        <v>359.64458999999903</v>
      </c>
    </row>
    <row r="27429" spans="1:4" x14ac:dyDescent="0.3">
      <c r="A27429" s="1" t="s">
        <v>566</v>
      </c>
      <c r="B27429" t="s">
        <v>612</v>
      </c>
      <c r="C27429">
        <v>55.887095000000002</v>
      </c>
      <c r="D27429">
        <v>358.58006999999901</v>
      </c>
    </row>
    <row r="27430" spans="1:4" x14ac:dyDescent="0.3">
      <c r="A27430" s="1" t="s">
        <v>566</v>
      </c>
      <c r="B27430" t="s">
        <v>612</v>
      </c>
      <c r="C27430">
        <v>57.483868999999999</v>
      </c>
      <c r="D27430">
        <v>357.781689999999</v>
      </c>
    </row>
    <row r="27431" spans="1:4" x14ac:dyDescent="0.3">
      <c r="A27431" s="1" t="s">
        <v>566</v>
      </c>
      <c r="B27431" t="s">
        <v>612</v>
      </c>
      <c r="C27431">
        <v>58.991935999999903</v>
      </c>
      <c r="D27431">
        <v>357.33813999999899</v>
      </c>
    </row>
    <row r="27432" spans="1:4" x14ac:dyDescent="0.3">
      <c r="A27432" s="1" t="s">
        <v>566</v>
      </c>
      <c r="B27432" t="s">
        <v>612</v>
      </c>
      <c r="C27432">
        <v>60.233870999999901</v>
      </c>
      <c r="D27432">
        <v>357.07199999999898</v>
      </c>
    </row>
    <row r="27433" spans="1:4" x14ac:dyDescent="0.3">
      <c r="A27433" s="1" t="s">
        <v>566</v>
      </c>
      <c r="B27433" t="s">
        <v>612</v>
      </c>
      <c r="C27433">
        <v>62.451611999999997</v>
      </c>
      <c r="D27433">
        <v>356.27361999999903</v>
      </c>
    </row>
    <row r="27434" spans="1:4" x14ac:dyDescent="0.3">
      <c r="A27434" s="1" t="s">
        <v>566</v>
      </c>
      <c r="B27434" t="s">
        <v>612</v>
      </c>
      <c r="C27434">
        <v>63.516127999999902</v>
      </c>
      <c r="D27434">
        <v>355.83006999999901</v>
      </c>
    </row>
    <row r="27435" spans="1:4" x14ac:dyDescent="0.3">
      <c r="A27435" s="1" t="s">
        <v>566</v>
      </c>
      <c r="B27435" t="s">
        <v>612</v>
      </c>
      <c r="C27435">
        <v>65.290320999999906</v>
      </c>
      <c r="D27435">
        <v>355.20908999999898</v>
      </c>
    </row>
    <row r="27436" spans="1:4" x14ac:dyDescent="0.3">
      <c r="A27436" s="1" t="s">
        <v>566</v>
      </c>
      <c r="B27436" t="s">
        <v>612</v>
      </c>
      <c r="C27436">
        <v>66.177417999999903</v>
      </c>
      <c r="D27436">
        <v>354.765549999999</v>
      </c>
    </row>
    <row r="27437" spans="1:4" x14ac:dyDescent="0.3">
      <c r="A27437" s="1" t="s">
        <v>566</v>
      </c>
      <c r="B27437" t="s">
        <v>612</v>
      </c>
      <c r="C27437">
        <v>67.241934999999899</v>
      </c>
      <c r="D27437">
        <v>354.49942999999899</v>
      </c>
    </row>
    <row r="27438" spans="1:4" x14ac:dyDescent="0.3">
      <c r="A27438" s="1" t="s">
        <v>566</v>
      </c>
      <c r="B27438" t="s">
        <v>612</v>
      </c>
      <c r="C27438">
        <v>68.395160999999902</v>
      </c>
      <c r="D27438">
        <v>354.32199999999898</v>
      </c>
    </row>
    <row r="27439" spans="1:4" x14ac:dyDescent="0.3">
      <c r="A27439" s="1" t="s">
        <v>566</v>
      </c>
      <c r="B27439" t="s">
        <v>613</v>
      </c>
      <c r="C27439">
        <v>70.080643999999893</v>
      </c>
      <c r="D27439">
        <v>353.52361999999903</v>
      </c>
    </row>
    <row r="27440" spans="1:4" x14ac:dyDescent="0.3">
      <c r="A27440" s="1" t="s">
        <v>566</v>
      </c>
      <c r="B27440" t="s">
        <v>613</v>
      </c>
      <c r="C27440">
        <v>71.145160999999902</v>
      </c>
      <c r="D27440">
        <v>352.99135999999902</v>
      </c>
    </row>
    <row r="27441" spans="1:4" x14ac:dyDescent="0.3">
      <c r="A27441" s="1" t="s">
        <v>566</v>
      </c>
      <c r="B27441" t="s">
        <v>613</v>
      </c>
      <c r="C27441">
        <v>72.209677999999897</v>
      </c>
      <c r="D27441">
        <v>352.547809999999</v>
      </c>
    </row>
    <row r="27442" spans="1:4" x14ac:dyDescent="0.3">
      <c r="A27442" s="1" t="s">
        <v>566</v>
      </c>
      <c r="B27442" t="s">
        <v>613</v>
      </c>
      <c r="C27442">
        <v>73.895160999999902</v>
      </c>
      <c r="D27442">
        <v>352.015549999999</v>
      </c>
    </row>
    <row r="27443" spans="1:4" x14ac:dyDescent="0.3">
      <c r="A27443" s="1" t="s">
        <v>566</v>
      </c>
      <c r="B27443" t="s">
        <v>613</v>
      </c>
      <c r="C27443">
        <v>75.314514999999901</v>
      </c>
      <c r="D27443">
        <v>351.48327999999901</v>
      </c>
    </row>
    <row r="27444" spans="1:4" x14ac:dyDescent="0.3">
      <c r="A27444" s="1" t="s">
        <v>566</v>
      </c>
      <c r="B27444" t="s">
        <v>613</v>
      </c>
      <c r="C27444">
        <v>76.556450999999896</v>
      </c>
      <c r="D27444">
        <v>350.77361999999903</v>
      </c>
    </row>
    <row r="27445" spans="1:4" x14ac:dyDescent="0.3">
      <c r="A27445" s="1" t="s">
        <v>566</v>
      </c>
      <c r="B27445" t="s">
        <v>613</v>
      </c>
      <c r="C27445">
        <v>77.798386999999906</v>
      </c>
      <c r="D27445">
        <v>350.41878999999898</v>
      </c>
    </row>
    <row r="27446" spans="1:4" x14ac:dyDescent="0.3">
      <c r="A27446" s="1" t="s">
        <v>566</v>
      </c>
      <c r="B27446" t="s">
        <v>613</v>
      </c>
      <c r="C27446">
        <v>79.661288999999897</v>
      </c>
      <c r="D27446">
        <v>349.797809999999</v>
      </c>
    </row>
    <row r="27447" spans="1:4" x14ac:dyDescent="0.3">
      <c r="A27447" s="1" t="s">
        <v>566</v>
      </c>
      <c r="B27447" t="s">
        <v>613</v>
      </c>
      <c r="C27447">
        <v>81.524193999999895</v>
      </c>
      <c r="D27447">
        <v>348.82199999999898</v>
      </c>
    </row>
    <row r="27448" spans="1:4" x14ac:dyDescent="0.3">
      <c r="A27448" s="1" t="s">
        <v>566</v>
      </c>
      <c r="B27448" t="s">
        <v>613</v>
      </c>
      <c r="C27448">
        <v>82.943547999999893</v>
      </c>
      <c r="D27448">
        <v>348.20104999999899</v>
      </c>
    </row>
    <row r="27449" spans="1:4" x14ac:dyDescent="0.3">
      <c r="A27449" s="1" t="s">
        <v>566</v>
      </c>
      <c r="B27449" t="s">
        <v>613</v>
      </c>
      <c r="C27449">
        <v>84.274192999999897</v>
      </c>
      <c r="D27449">
        <v>347.047809999999</v>
      </c>
    </row>
    <row r="27450" spans="1:4" x14ac:dyDescent="0.3">
      <c r="A27450" s="1" t="s">
        <v>566</v>
      </c>
      <c r="B27450" t="s">
        <v>613</v>
      </c>
      <c r="C27450">
        <v>86.225804999999895</v>
      </c>
      <c r="D27450">
        <v>346.07199999999898</v>
      </c>
    </row>
    <row r="27451" spans="1:4" x14ac:dyDescent="0.3">
      <c r="A27451" s="1" t="s">
        <v>566</v>
      </c>
      <c r="B27451" t="s">
        <v>613</v>
      </c>
      <c r="C27451">
        <v>87.112902999999903</v>
      </c>
      <c r="D27451">
        <v>345.184899999999</v>
      </c>
    </row>
    <row r="27452" spans="1:4" x14ac:dyDescent="0.3">
      <c r="A27452" s="1" t="s">
        <v>566</v>
      </c>
      <c r="B27452" t="s">
        <v>613</v>
      </c>
      <c r="C27452">
        <v>89.419354999999896</v>
      </c>
      <c r="D27452">
        <v>343.94297999999901</v>
      </c>
    </row>
    <row r="27453" spans="1:4" x14ac:dyDescent="0.3">
      <c r="A27453" s="1" t="s">
        <v>566</v>
      </c>
      <c r="B27453" t="s">
        <v>613</v>
      </c>
      <c r="C27453">
        <v>91.282256999999902</v>
      </c>
      <c r="D27453">
        <v>343.32199999999898</v>
      </c>
    </row>
    <row r="27454" spans="1:4" x14ac:dyDescent="0.3">
      <c r="A27454" s="1" t="s">
        <v>566</v>
      </c>
      <c r="B27454" t="s">
        <v>613</v>
      </c>
      <c r="C27454">
        <v>92.879030999999898</v>
      </c>
      <c r="D27454">
        <v>342.96716999999899</v>
      </c>
    </row>
    <row r="27455" spans="1:4" x14ac:dyDescent="0.3">
      <c r="A27455" s="1" t="s">
        <v>566</v>
      </c>
      <c r="B27455" t="s">
        <v>613</v>
      </c>
      <c r="C27455">
        <v>94.564515999999898</v>
      </c>
      <c r="D27455">
        <v>342.25746999999899</v>
      </c>
    </row>
    <row r="27456" spans="1:4" x14ac:dyDescent="0.3">
      <c r="A27456" s="1" t="s">
        <v>566</v>
      </c>
      <c r="B27456" t="s">
        <v>613</v>
      </c>
      <c r="C27456">
        <v>96.249998999999903</v>
      </c>
      <c r="D27456">
        <v>341.813929999999</v>
      </c>
    </row>
    <row r="27457" spans="1:4" x14ac:dyDescent="0.3">
      <c r="A27457" s="1" t="s">
        <v>566</v>
      </c>
      <c r="B27457" t="s">
        <v>613</v>
      </c>
      <c r="C27457">
        <v>97.846772999999899</v>
      </c>
      <c r="D27457">
        <v>341.45908999999898</v>
      </c>
    </row>
    <row r="27458" spans="1:4" x14ac:dyDescent="0.3">
      <c r="A27458" s="1" t="s">
        <v>566</v>
      </c>
      <c r="B27458" t="s">
        <v>613</v>
      </c>
      <c r="C27458">
        <v>98.822579999999903</v>
      </c>
      <c r="D27458">
        <v>341.10425999999899</v>
      </c>
    </row>
    <row r="27459" spans="1:4" x14ac:dyDescent="0.3">
      <c r="A27459" s="1" t="s">
        <v>566</v>
      </c>
      <c r="B27459" t="s">
        <v>613</v>
      </c>
      <c r="C27459">
        <v>100.50805999999901</v>
      </c>
      <c r="D27459">
        <v>340.30587999999898</v>
      </c>
    </row>
    <row r="27460" spans="1:4" x14ac:dyDescent="0.3">
      <c r="A27460" s="1" t="s">
        <v>566</v>
      </c>
      <c r="B27460" t="s">
        <v>613</v>
      </c>
      <c r="C27460">
        <v>102.104839999999</v>
      </c>
      <c r="D27460">
        <v>339.86232999999902</v>
      </c>
    </row>
    <row r="27461" spans="1:4" x14ac:dyDescent="0.3">
      <c r="A27461" s="1" t="s">
        <v>566</v>
      </c>
      <c r="B27461" t="s">
        <v>613</v>
      </c>
      <c r="C27461">
        <v>103.87902999999901</v>
      </c>
      <c r="D27461">
        <v>339.59618999999901</v>
      </c>
    </row>
    <row r="27462" spans="1:4" x14ac:dyDescent="0.3">
      <c r="A27462" s="1" t="s">
        <v>566</v>
      </c>
      <c r="B27462" t="s">
        <v>613</v>
      </c>
      <c r="C27462">
        <v>105.56451999999901</v>
      </c>
      <c r="D27462">
        <v>339.152639999999</v>
      </c>
    </row>
    <row r="27463" spans="1:4" x14ac:dyDescent="0.3">
      <c r="A27463" s="1" t="s">
        <v>566</v>
      </c>
      <c r="B27463" t="s">
        <v>613</v>
      </c>
      <c r="C27463">
        <v>106.806449999999</v>
      </c>
      <c r="D27463">
        <v>338.886519999999</v>
      </c>
    </row>
    <row r="27464" spans="1:4" x14ac:dyDescent="0.3">
      <c r="A27464" s="1" t="s">
        <v>566</v>
      </c>
      <c r="B27464" t="s">
        <v>584</v>
      </c>
      <c r="C27464">
        <v>125.96774000000001</v>
      </c>
      <c r="D27464">
        <v>372.58064000000002</v>
      </c>
    </row>
    <row r="27465" spans="1:4" x14ac:dyDescent="0.3">
      <c r="A27465" s="1" t="s">
        <v>566</v>
      </c>
      <c r="B27465" t="s">
        <v>584</v>
      </c>
      <c r="C27465">
        <v>127.74194</v>
      </c>
      <c r="D27465">
        <v>372.13709999999998</v>
      </c>
    </row>
    <row r="27466" spans="1:4" x14ac:dyDescent="0.3">
      <c r="A27466" s="1" t="s">
        <v>566</v>
      </c>
      <c r="B27466" t="s">
        <v>584</v>
      </c>
      <c r="C27466">
        <v>129.95967999999999</v>
      </c>
      <c r="D27466">
        <v>371.51612</v>
      </c>
    </row>
    <row r="27467" spans="1:4" x14ac:dyDescent="0.3">
      <c r="A27467" s="1" t="s">
        <v>566</v>
      </c>
      <c r="B27467" t="s">
        <v>584</v>
      </c>
      <c r="C27467">
        <v>131.55644999999899</v>
      </c>
      <c r="D27467">
        <v>371.25</v>
      </c>
    </row>
    <row r="27468" spans="1:4" x14ac:dyDescent="0.3">
      <c r="A27468" s="1" t="s">
        <v>566</v>
      </c>
      <c r="B27468" t="s">
        <v>584</v>
      </c>
      <c r="C27468">
        <v>133.68547999999899</v>
      </c>
      <c r="D27468">
        <v>370.54030999999998</v>
      </c>
    </row>
    <row r="27469" spans="1:4" x14ac:dyDescent="0.3">
      <c r="A27469" s="1" t="s">
        <v>566</v>
      </c>
      <c r="B27469" t="s">
        <v>584</v>
      </c>
      <c r="C27469">
        <v>135.54838999999899</v>
      </c>
      <c r="D27469">
        <v>369.65321</v>
      </c>
    </row>
    <row r="27470" spans="1:4" x14ac:dyDescent="0.3">
      <c r="A27470" s="1" t="s">
        <v>566</v>
      </c>
      <c r="B27470" t="s">
        <v>584</v>
      </c>
      <c r="C27470">
        <v>137.76612999999901</v>
      </c>
      <c r="D27470">
        <v>369.03226000000001</v>
      </c>
    </row>
    <row r="27471" spans="1:4" x14ac:dyDescent="0.3">
      <c r="A27471" s="1" t="s">
        <v>566</v>
      </c>
      <c r="B27471" t="s">
        <v>584</v>
      </c>
      <c r="C27471">
        <v>139.983869999999</v>
      </c>
      <c r="D27471">
        <v>368.14517000000001</v>
      </c>
    </row>
    <row r="27472" spans="1:4" x14ac:dyDescent="0.3">
      <c r="A27472" s="1" t="s">
        <v>566</v>
      </c>
      <c r="B27472" t="s">
        <v>584</v>
      </c>
      <c r="C27472">
        <v>142.82257999999899</v>
      </c>
      <c r="D27472">
        <v>367.34676000000002</v>
      </c>
    </row>
    <row r="27473" spans="1:4" x14ac:dyDescent="0.3">
      <c r="A27473" s="1" t="s">
        <v>566</v>
      </c>
      <c r="B27473" t="s">
        <v>584</v>
      </c>
      <c r="C27473">
        <v>145.217739999999</v>
      </c>
      <c r="D27473">
        <v>366.28226000000001</v>
      </c>
    </row>
    <row r="27474" spans="1:4" x14ac:dyDescent="0.3">
      <c r="A27474" s="1" t="s">
        <v>566</v>
      </c>
      <c r="B27474" t="s">
        <v>584</v>
      </c>
      <c r="C27474">
        <v>146.725799999999</v>
      </c>
      <c r="D27474">
        <v>365.92743000000002</v>
      </c>
    </row>
    <row r="27475" spans="1:4" x14ac:dyDescent="0.3">
      <c r="A27475" s="1" t="s">
        <v>566</v>
      </c>
      <c r="B27475" t="s">
        <v>584</v>
      </c>
      <c r="C27475">
        <v>147.87902999999901</v>
      </c>
      <c r="D27475">
        <v>365.12902000000003</v>
      </c>
    </row>
    <row r="27476" spans="1:4" x14ac:dyDescent="0.3">
      <c r="A27476" s="1" t="s">
        <v>566</v>
      </c>
      <c r="B27476" t="s">
        <v>584</v>
      </c>
      <c r="C27476">
        <v>148.32257999999899</v>
      </c>
      <c r="D27476">
        <v>364.86291</v>
      </c>
    </row>
    <row r="27477" spans="1:4" x14ac:dyDescent="0.3">
      <c r="A27477" s="1" t="s">
        <v>566</v>
      </c>
      <c r="B27477" t="s">
        <v>584</v>
      </c>
      <c r="C27477">
        <v>149.56450999999899</v>
      </c>
      <c r="D27477">
        <v>364.50806999999998</v>
      </c>
    </row>
    <row r="27478" spans="1:4" x14ac:dyDescent="0.3">
      <c r="A27478" s="1" t="s">
        <v>566</v>
      </c>
      <c r="B27478" t="s">
        <v>584</v>
      </c>
      <c r="C27478">
        <v>150.45160999999899</v>
      </c>
      <c r="D27478">
        <v>364.15321</v>
      </c>
    </row>
    <row r="27479" spans="1:4" x14ac:dyDescent="0.3">
      <c r="A27479" s="1" t="s">
        <v>566</v>
      </c>
      <c r="B27479" t="s">
        <v>584</v>
      </c>
      <c r="C27479">
        <v>152.225799999999</v>
      </c>
      <c r="D27479">
        <v>363.17741000000001</v>
      </c>
    </row>
    <row r="27480" spans="1:4" x14ac:dyDescent="0.3">
      <c r="A27480" s="1" t="s">
        <v>566</v>
      </c>
      <c r="B27480" t="s">
        <v>584</v>
      </c>
      <c r="C27480">
        <v>152.846769999999</v>
      </c>
      <c r="D27480">
        <v>362.46773999999999</v>
      </c>
    </row>
    <row r="27481" spans="1:4" x14ac:dyDescent="0.3">
      <c r="A27481" s="1" t="s">
        <v>566</v>
      </c>
      <c r="B27481" t="s">
        <v>584</v>
      </c>
      <c r="C27481">
        <v>154.88708999999901</v>
      </c>
      <c r="D27481">
        <v>361.49193000000002</v>
      </c>
    </row>
    <row r="27482" spans="1:4" x14ac:dyDescent="0.3">
      <c r="A27482" s="1" t="s">
        <v>566</v>
      </c>
      <c r="B27482" t="s">
        <v>584</v>
      </c>
      <c r="C27482">
        <v>156.39515999999901</v>
      </c>
      <c r="D27482">
        <v>360.33872000000002</v>
      </c>
    </row>
    <row r="27483" spans="1:4" x14ac:dyDescent="0.3">
      <c r="A27483" s="1" t="s">
        <v>566</v>
      </c>
      <c r="B27483" t="s">
        <v>584</v>
      </c>
      <c r="C27483">
        <v>157.63708999999901</v>
      </c>
      <c r="D27483">
        <v>359.45161999999999</v>
      </c>
    </row>
    <row r="27484" spans="1:4" x14ac:dyDescent="0.3">
      <c r="A27484" s="1" t="s">
        <v>566</v>
      </c>
      <c r="B27484" t="s">
        <v>584</v>
      </c>
      <c r="C27484">
        <v>158.967739999999</v>
      </c>
      <c r="D27484">
        <v>358.47581000000002</v>
      </c>
    </row>
    <row r="27485" spans="1:4" x14ac:dyDescent="0.3">
      <c r="A27485" s="1" t="s">
        <v>566</v>
      </c>
      <c r="B27485" t="s">
        <v>584</v>
      </c>
      <c r="C27485">
        <v>160.03225999999901</v>
      </c>
      <c r="D27485">
        <v>358.12097999999997</v>
      </c>
    </row>
    <row r="27486" spans="1:4" x14ac:dyDescent="0.3">
      <c r="A27486" s="1" t="s">
        <v>566</v>
      </c>
      <c r="B27486" t="s">
        <v>584</v>
      </c>
      <c r="C27486">
        <v>161.89515999999901</v>
      </c>
      <c r="D27486">
        <v>356.96773999999999</v>
      </c>
    </row>
    <row r="27487" spans="1:4" x14ac:dyDescent="0.3">
      <c r="A27487" s="1" t="s">
        <v>566</v>
      </c>
      <c r="B27487" t="s">
        <v>584</v>
      </c>
      <c r="C27487">
        <v>163.13708999999901</v>
      </c>
      <c r="D27487">
        <v>356.43547999999998</v>
      </c>
    </row>
    <row r="27488" spans="1:4" x14ac:dyDescent="0.3">
      <c r="A27488" s="1" t="s">
        <v>566</v>
      </c>
      <c r="B27488" t="s">
        <v>584</v>
      </c>
      <c r="C27488">
        <v>164.733869999999</v>
      </c>
      <c r="D27488">
        <v>356.08064999999999</v>
      </c>
    </row>
    <row r="27489" spans="1:4" x14ac:dyDescent="0.3">
      <c r="A27489" s="1" t="s">
        <v>566</v>
      </c>
      <c r="B27489" t="s">
        <v>584</v>
      </c>
      <c r="C27489">
        <v>165.88708999999901</v>
      </c>
      <c r="D27489">
        <v>355.63709999999998</v>
      </c>
    </row>
    <row r="27490" spans="1:4" x14ac:dyDescent="0.3">
      <c r="A27490" s="1" t="s">
        <v>566</v>
      </c>
      <c r="B27490" t="s">
        <v>584</v>
      </c>
      <c r="C27490">
        <v>168.54837999999901</v>
      </c>
      <c r="D27490">
        <v>354.04030999999998</v>
      </c>
    </row>
    <row r="27491" spans="1:4" x14ac:dyDescent="0.3">
      <c r="A27491" s="1" t="s">
        <v>566</v>
      </c>
      <c r="B27491" t="s">
        <v>584</v>
      </c>
      <c r="C27491">
        <v>170.588709999999</v>
      </c>
      <c r="D27491">
        <v>352.97581000000002</v>
      </c>
    </row>
    <row r="27492" spans="1:4" x14ac:dyDescent="0.3">
      <c r="A27492" s="1" t="s">
        <v>566</v>
      </c>
      <c r="B27492" t="s">
        <v>584</v>
      </c>
      <c r="C27492">
        <v>172.362899999999</v>
      </c>
      <c r="D27492">
        <v>351.73385999999999</v>
      </c>
    </row>
    <row r="27493" spans="1:4" x14ac:dyDescent="0.3">
      <c r="A27493" s="1" t="s">
        <v>566</v>
      </c>
      <c r="B27493" t="s">
        <v>584</v>
      </c>
      <c r="C27493">
        <v>176.354839999999</v>
      </c>
      <c r="D27493">
        <v>350.22581000000002</v>
      </c>
    </row>
    <row r="27494" spans="1:4" x14ac:dyDescent="0.3">
      <c r="A27494" s="1" t="s">
        <v>566</v>
      </c>
      <c r="B27494" t="s">
        <v>584</v>
      </c>
      <c r="C27494">
        <v>179.37096999999901</v>
      </c>
      <c r="D27494">
        <v>348.54030999999998</v>
      </c>
    </row>
    <row r="27495" spans="1:4" x14ac:dyDescent="0.3">
      <c r="A27495" s="1" t="s">
        <v>566</v>
      </c>
      <c r="B27495" t="s">
        <v>584</v>
      </c>
      <c r="C27495">
        <v>182.56450999999899</v>
      </c>
      <c r="D27495">
        <v>347.20967000000002</v>
      </c>
    </row>
    <row r="27496" spans="1:4" x14ac:dyDescent="0.3">
      <c r="A27496" s="1" t="s">
        <v>566</v>
      </c>
      <c r="B27496" t="s">
        <v>584</v>
      </c>
      <c r="C27496">
        <v>185.66934999999901</v>
      </c>
      <c r="D27496">
        <v>346.32256999999998</v>
      </c>
    </row>
    <row r="27497" spans="1:4" x14ac:dyDescent="0.3">
      <c r="A27497" s="1" t="s">
        <v>566</v>
      </c>
      <c r="B27497" t="s">
        <v>584</v>
      </c>
      <c r="C27497">
        <v>187.88708999999901</v>
      </c>
      <c r="D27497">
        <v>344.99193000000002</v>
      </c>
    </row>
    <row r="27498" spans="1:4" x14ac:dyDescent="0.3">
      <c r="A27498" s="1" t="s">
        <v>566</v>
      </c>
      <c r="B27498" t="s">
        <v>584</v>
      </c>
      <c r="C27498">
        <v>190.28225999999901</v>
      </c>
      <c r="D27498">
        <v>344.28226999999998</v>
      </c>
    </row>
    <row r="27499" spans="1:4" x14ac:dyDescent="0.3">
      <c r="A27499" s="1" t="s">
        <v>566</v>
      </c>
      <c r="B27499" t="s">
        <v>584</v>
      </c>
      <c r="C27499">
        <v>191.43547999999899</v>
      </c>
      <c r="D27499">
        <v>343.83872000000002</v>
      </c>
    </row>
    <row r="27500" spans="1:4" x14ac:dyDescent="0.3">
      <c r="A27500" s="1" t="s">
        <v>566</v>
      </c>
      <c r="B27500" t="s">
        <v>584</v>
      </c>
      <c r="C27500">
        <v>193.83063999999999</v>
      </c>
      <c r="D27500">
        <v>342.77418999999998</v>
      </c>
    </row>
    <row r="27501" spans="1:4" x14ac:dyDescent="0.3">
      <c r="A27501" s="1" t="s">
        <v>566</v>
      </c>
      <c r="B27501" t="s">
        <v>584</v>
      </c>
      <c r="C27501">
        <v>194.98387</v>
      </c>
      <c r="D27501">
        <v>342.50808000000001</v>
      </c>
    </row>
    <row r="27502" spans="1:4" x14ac:dyDescent="0.3">
      <c r="A27502" s="1" t="s">
        <v>566</v>
      </c>
      <c r="B27502" t="s">
        <v>584</v>
      </c>
      <c r="C27502">
        <v>196.75806</v>
      </c>
      <c r="D27502">
        <v>341.79838000000001</v>
      </c>
    </row>
    <row r="27503" spans="1:4" x14ac:dyDescent="0.3">
      <c r="A27503" s="1" t="s">
        <v>566</v>
      </c>
      <c r="B27503" t="s">
        <v>584</v>
      </c>
      <c r="C27503">
        <v>197.46773999999999</v>
      </c>
      <c r="D27503">
        <v>341.44355000000002</v>
      </c>
    </row>
    <row r="27504" spans="1:4" x14ac:dyDescent="0.3">
      <c r="A27504" s="1" t="s">
        <v>566</v>
      </c>
      <c r="B27504" t="s">
        <v>584</v>
      </c>
      <c r="C27504">
        <v>198.35484</v>
      </c>
      <c r="D27504">
        <v>341</v>
      </c>
    </row>
    <row r="27505" spans="1:4" x14ac:dyDescent="0.3">
      <c r="A27505" s="1" t="s">
        <v>566</v>
      </c>
      <c r="B27505" t="s">
        <v>585</v>
      </c>
      <c r="C27505">
        <v>33.709676000000002</v>
      </c>
      <c r="D27505">
        <v>447.09843999999998</v>
      </c>
    </row>
    <row r="27506" spans="1:4" x14ac:dyDescent="0.3">
      <c r="A27506" s="1" t="s">
        <v>566</v>
      </c>
      <c r="B27506" t="s">
        <v>585</v>
      </c>
      <c r="C27506">
        <v>35.661290000000001</v>
      </c>
      <c r="D27506">
        <v>446.654889999999</v>
      </c>
    </row>
    <row r="27507" spans="1:4" x14ac:dyDescent="0.3">
      <c r="A27507" s="1" t="s">
        <v>566</v>
      </c>
      <c r="B27507" t="s">
        <v>585</v>
      </c>
      <c r="C27507">
        <v>38.056452</v>
      </c>
      <c r="D27507">
        <v>446.21134999999998</v>
      </c>
    </row>
    <row r="27508" spans="1:4" x14ac:dyDescent="0.3">
      <c r="A27508" s="1" t="s">
        <v>566</v>
      </c>
      <c r="B27508" t="s">
        <v>585</v>
      </c>
      <c r="C27508">
        <v>40.274191999999999</v>
      </c>
      <c r="D27508">
        <v>445.94522999999998</v>
      </c>
    </row>
    <row r="27509" spans="1:4" x14ac:dyDescent="0.3">
      <c r="A27509" s="1" t="s">
        <v>566</v>
      </c>
      <c r="B27509" t="s">
        <v>585</v>
      </c>
      <c r="C27509">
        <v>42.314515999999998</v>
      </c>
      <c r="D27509">
        <v>445.14681999999999</v>
      </c>
    </row>
    <row r="27510" spans="1:4" x14ac:dyDescent="0.3">
      <c r="A27510" s="1" t="s">
        <v>566</v>
      </c>
      <c r="B27510" t="s">
        <v>585</v>
      </c>
      <c r="C27510">
        <v>44.354838999999998</v>
      </c>
      <c r="D27510">
        <v>444.43716000000001</v>
      </c>
    </row>
    <row r="27511" spans="1:4" x14ac:dyDescent="0.3">
      <c r="A27511" s="1" t="s">
        <v>566</v>
      </c>
      <c r="B27511" t="s">
        <v>585</v>
      </c>
      <c r="C27511">
        <v>46.129031999999903</v>
      </c>
      <c r="D27511">
        <v>443.90489000000002</v>
      </c>
    </row>
    <row r="27512" spans="1:4" x14ac:dyDescent="0.3">
      <c r="A27512" s="1" t="s">
        <v>566</v>
      </c>
      <c r="B27512" t="s">
        <v>585</v>
      </c>
      <c r="C27512">
        <v>48.2580629999999</v>
      </c>
      <c r="D27512">
        <v>443.46134999999998</v>
      </c>
    </row>
    <row r="27513" spans="1:4" x14ac:dyDescent="0.3">
      <c r="A27513" s="1" t="s">
        <v>566</v>
      </c>
      <c r="B27513" t="s">
        <v>585</v>
      </c>
      <c r="C27513">
        <v>50.032257999999899</v>
      </c>
      <c r="D27513">
        <v>443.19522999999998</v>
      </c>
    </row>
    <row r="27514" spans="1:4" x14ac:dyDescent="0.3">
      <c r="A27514" s="1" t="s">
        <v>566</v>
      </c>
      <c r="B27514" t="s">
        <v>585</v>
      </c>
      <c r="C27514">
        <v>51.806450999999903</v>
      </c>
      <c r="D27514">
        <v>442.66296999999997</v>
      </c>
    </row>
    <row r="27515" spans="1:4" x14ac:dyDescent="0.3">
      <c r="A27515" s="1" t="s">
        <v>566</v>
      </c>
      <c r="B27515" t="s">
        <v>585</v>
      </c>
      <c r="C27515">
        <v>53.491933999999901</v>
      </c>
      <c r="D27515">
        <v>441.68716000000001</v>
      </c>
    </row>
    <row r="27516" spans="1:4" x14ac:dyDescent="0.3">
      <c r="A27516" s="1" t="s">
        <v>566</v>
      </c>
      <c r="B27516" t="s">
        <v>585</v>
      </c>
      <c r="C27516">
        <v>55</v>
      </c>
      <c r="D27516">
        <v>441.42104</v>
      </c>
    </row>
    <row r="27517" spans="1:4" x14ac:dyDescent="0.3">
      <c r="A27517" s="1" t="s">
        <v>566</v>
      </c>
      <c r="B27517" t="s">
        <v>585</v>
      </c>
      <c r="C27517">
        <v>56.508065000000002</v>
      </c>
      <c r="D27517">
        <v>440.88878</v>
      </c>
    </row>
    <row r="27518" spans="1:4" x14ac:dyDescent="0.3">
      <c r="A27518" s="1" t="s">
        <v>566</v>
      </c>
      <c r="B27518" t="s">
        <v>585</v>
      </c>
      <c r="C27518">
        <v>58.104838000000001</v>
      </c>
      <c r="D27518">
        <v>440.00168000000002</v>
      </c>
    </row>
    <row r="27519" spans="1:4" x14ac:dyDescent="0.3">
      <c r="A27519" s="1" t="s">
        <v>566</v>
      </c>
      <c r="B27519" t="s">
        <v>585</v>
      </c>
      <c r="C27519">
        <v>59.879030999999998</v>
      </c>
      <c r="D27519">
        <v>439.46942000000001</v>
      </c>
    </row>
    <row r="27520" spans="1:4" x14ac:dyDescent="0.3">
      <c r="A27520" s="1" t="s">
        <v>566</v>
      </c>
      <c r="B27520" t="s">
        <v>585</v>
      </c>
      <c r="C27520">
        <v>62.008063999999997</v>
      </c>
      <c r="D27520">
        <v>438.75972999999999</v>
      </c>
    </row>
    <row r="27521" spans="1:4" x14ac:dyDescent="0.3">
      <c r="A27521" s="1" t="s">
        <v>566</v>
      </c>
      <c r="B27521" t="s">
        <v>585</v>
      </c>
      <c r="C27521">
        <v>64.225807000000003</v>
      </c>
      <c r="D27521">
        <v>438.05005999999997</v>
      </c>
    </row>
    <row r="27522" spans="1:4" x14ac:dyDescent="0.3">
      <c r="A27522" s="1" t="s">
        <v>566</v>
      </c>
      <c r="B27522" t="s">
        <v>585</v>
      </c>
      <c r="C27522">
        <v>66.088708999999994</v>
      </c>
      <c r="D27522">
        <v>437.16296999999997</v>
      </c>
    </row>
    <row r="27523" spans="1:4" x14ac:dyDescent="0.3">
      <c r="A27523" s="1" t="s">
        <v>566</v>
      </c>
      <c r="B27523" t="s">
        <v>585</v>
      </c>
      <c r="C27523">
        <v>67.862902000000005</v>
      </c>
      <c r="D27523">
        <v>436.364589999999</v>
      </c>
    </row>
    <row r="27524" spans="1:4" x14ac:dyDescent="0.3">
      <c r="A27524" s="1" t="s">
        <v>566</v>
      </c>
      <c r="B27524" t="s">
        <v>585</v>
      </c>
      <c r="C27524">
        <v>69.548387000000005</v>
      </c>
      <c r="D27524">
        <v>435.21134999999998</v>
      </c>
    </row>
    <row r="27525" spans="1:4" x14ac:dyDescent="0.3">
      <c r="A27525" s="1" t="s">
        <v>566</v>
      </c>
      <c r="B27525" t="s">
        <v>585</v>
      </c>
      <c r="C27525">
        <v>70.967742000000001</v>
      </c>
      <c r="D27525">
        <v>434.05813000000001</v>
      </c>
    </row>
    <row r="27526" spans="1:4" x14ac:dyDescent="0.3">
      <c r="A27526" s="1" t="s">
        <v>566</v>
      </c>
      <c r="B27526" t="s">
        <v>585</v>
      </c>
      <c r="C27526">
        <v>73.096772999999999</v>
      </c>
      <c r="D27526">
        <v>432.63878</v>
      </c>
    </row>
    <row r="27527" spans="1:4" x14ac:dyDescent="0.3">
      <c r="A27527" s="1" t="s">
        <v>566</v>
      </c>
      <c r="B27527" t="s">
        <v>585</v>
      </c>
      <c r="C27527">
        <v>75.314515</v>
      </c>
      <c r="D27527">
        <v>431.30813000000001</v>
      </c>
    </row>
    <row r="27528" spans="1:4" x14ac:dyDescent="0.3">
      <c r="A27528" s="1" t="s">
        <v>566</v>
      </c>
      <c r="B27528" t="s">
        <v>585</v>
      </c>
      <c r="C27528">
        <v>77.266126999999997</v>
      </c>
      <c r="D27528">
        <v>430.06617999999997</v>
      </c>
    </row>
    <row r="27529" spans="1:4" x14ac:dyDescent="0.3">
      <c r="A27529" s="1" t="s">
        <v>566</v>
      </c>
      <c r="B27529" t="s">
        <v>585</v>
      </c>
      <c r="C27529">
        <v>78.419353000000001</v>
      </c>
      <c r="D27529">
        <v>429.00168000000002</v>
      </c>
    </row>
    <row r="27530" spans="1:4" x14ac:dyDescent="0.3">
      <c r="A27530" s="1" t="s">
        <v>566</v>
      </c>
      <c r="B27530" t="s">
        <v>585</v>
      </c>
      <c r="C27530">
        <v>80.104838999999998</v>
      </c>
      <c r="D27530">
        <v>428.02587</v>
      </c>
    </row>
    <row r="27531" spans="1:4" x14ac:dyDescent="0.3">
      <c r="A27531" s="1" t="s">
        <v>566</v>
      </c>
      <c r="B27531" t="s">
        <v>585</v>
      </c>
      <c r="C27531">
        <v>82.145160000000004</v>
      </c>
      <c r="D27531">
        <v>426.51780000000002</v>
      </c>
    </row>
    <row r="27532" spans="1:4" x14ac:dyDescent="0.3">
      <c r="A27532" s="1" t="s">
        <v>566</v>
      </c>
      <c r="B27532" t="s">
        <v>585</v>
      </c>
      <c r="C27532">
        <v>84.629030999999998</v>
      </c>
      <c r="D27532">
        <v>424.74360999999999</v>
      </c>
    </row>
    <row r="27533" spans="1:4" x14ac:dyDescent="0.3">
      <c r="A27533" s="1" t="s">
        <v>566</v>
      </c>
      <c r="B27533" t="s">
        <v>585</v>
      </c>
      <c r="C27533">
        <v>86.580642999999995</v>
      </c>
      <c r="D27533">
        <v>423.76780000000002</v>
      </c>
    </row>
    <row r="27534" spans="1:4" x14ac:dyDescent="0.3">
      <c r="A27534" s="1" t="s">
        <v>566</v>
      </c>
      <c r="B27534" t="s">
        <v>585</v>
      </c>
      <c r="C27534">
        <v>89.596773999999996</v>
      </c>
      <c r="D27534">
        <v>423.41296999999997</v>
      </c>
    </row>
    <row r="27535" spans="1:4" x14ac:dyDescent="0.3">
      <c r="A27535" s="1" t="s">
        <v>566</v>
      </c>
      <c r="B27535" t="s">
        <v>585</v>
      </c>
      <c r="C27535">
        <v>92.790320999999906</v>
      </c>
      <c r="D27535">
        <v>422.61459000000002</v>
      </c>
    </row>
    <row r="27536" spans="1:4" x14ac:dyDescent="0.3">
      <c r="A27536" s="1" t="s">
        <v>566</v>
      </c>
      <c r="B27536" t="s">
        <v>585</v>
      </c>
      <c r="C27536">
        <v>95.185482999999905</v>
      </c>
      <c r="D27536">
        <v>421.99360999999999</v>
      </c>
    </row>
    <row r="27537" spans="1:4" x14ac:dyDescent="0.3">
      <c r="A27537" s="1" t="s">
        <v>566</v>
      </c>
      <c r="B27537" t="s">
        <v>585</v>
      </c>
      <c r="C27537">
        <v>97.225806999999904</v>
      </c>
      <c r="D27537">
        <v>421.37263000000002</v>
      </c>
    </row>
    <row r="27538" spans="1:4" x14ac:dyDescent="0.3">
      <c r="A27538" s="1" t="s">
        <v>566</v>
      </c>
      <c r="B27538" t="s">
        <v>585</v>
      </c>
      <c r="C27538">
        <v>99.354836999999904</v>
      </c>
      <c r="D27538">
        <v>420.92908999999997</v>
      </c>
    </row>
    <row r="27539" spans="1:4" x14ac:dyDescent="0.3">
      <c r="A27539" s="1" t="s">
        <v>566</v>
      </c>
      <c r="B27539" t="s">
        <v>586</v>
      </c>
      <c r="C27539">
        <v>133.15323000000001</v>
      </c>
      <c r="D27539">
        <v>432.37096000000003</v>
      </c>
    </row>
    <row r="27540" spans="1:4" x14ac:dyDescent="0.3">
      <c r="A27540" s="1" t="s">
        <v>566</v>
      </c>
      <c r="B27540" t="s">
        <v>586</v>
      </c>
      <c r="C27540">
        <v>134.66129000000001</v>
      </c>
      <c r="D27540">
        <v>432.37096000000003</v>
      </c>
    </row>
    <row r="27541" spans="1:4" x14ac:dyDescent="0.3">
      <c r="A27541" s="1" t="s">
        <v>566</v>
      </c>
      <c r="B27541" t="s">
        <v>586</v>
      </c>
      <c r="C27541">
        <v>137.23387</v>
      </c>
      <c r="D27541">
        <v>432.10485</v>
      </c>
    </row>
    <row r="27542" spans="1:4" x14ac:dyDescent="0.3">
      <c r="A27542" s="1" t="s">
        <v>566</v>
      </c>
      <c r="B27542" t="s">
        <v>586</v>
      </c>
      <c r="C27542">
        <v>139.80644999999899</v>
      </c>
      <c r="D27542">
        <v>431.66129999999998</v>
      </c>
    </row>
    <row r="27543" spans="1:4" x14ac:dyDescent="0.3">
      <c r="A27543" s="1" t="s">
        <v>566</v>
      </c>
      <c r="B27543" t="s">
        <v>586</v>
      </c>
      <c r="C27543">
        <v>142.02418999999901</v>
      </c>
      <c r="D27543">
        <v>431.66129999999998</v>
      </c>
    </row>
    <row r="27544" spans="1:4" x14ac:dyDescent="0.3">
      <c r="A27544" s="1" t="s">
        <v>566</v>
      </c>
      <c r="B27544" t="s">
        <v>586</v>
      </c>
      <c r="C27544">
        <v>143.79838999999899</v>
      </c>
      <c r="D27544">
        <v>431.217749999999</v>
      </c>
    </row>
    <row r="27545" spans="1:4" x14ac:dyDescent="0.3">
      <c r="A27545" s="1" t="s">
        <v>566</v>
      </c>
      <c r="B27545" t="s">
        <v>586</v>
      </c>
      <c r="C27545">
        <v>145.83870999999999</v>
      </c>
      <c r="D27545">
        <v>431.04031999999899</v>
      </c>
    </row>
    <row r="27546" spans="1:4" x14ac:dyDescent="0.3">
      <c r="A27546" s="1" t="s">
        <v>566</v>
      </c>
      <c r="B27546" t="s">
        <v>586</v>
      </c>
      <c r="C27546">
        <v>147.34676999999999</v>
      </c>
      <c r="D27546">
        <v>430.95161999999902</v>
      </c>
    </row>
    <row r="27547" spans="1:4" x14ac:dyDescent="0.3">
      <c r="A27547" s="1" t="s">
        <v>566</v>
      </c>
      <c r="B27547" t="s">
        <v>586</v>
      </c>
      <c r="C27547">
        <v>149.3871</v>
      </c>
      <c r="D27547">
        <v>430.50806999999901</v>
      </c>
    </row>
    <row r="27548" spans="1:4" x14ac:dyDescent="0.3">
      <c r="A27548" s="1" t="s">
        <v>566</v>
      </c>
      <c r="B27548" t="s">
        <v>586</v>
      </c>
      <c r="C27548">
        <v>151.95967999999999</v>
      </c>
      <c r="D27548">
        <v>430.06451999999899</v>
      </c>
    </row>
    <row r="27549" spans="1:4" x14ac:dyDescent="0.3">
      <c r="A27549" s="1" t="s">
        <v>566</v>
      </c>
      <c r="B27549" t="s">
        <v>586</v>
      </c>
      <c r="C27549">
        <v>154.17741999999899</v>
      </c>
      <c r="D27549">
        <v>429.53225999999898</v>
      </c>
    </row>
    <row r="27550" spans="1:4" x14ac:dyDescent="0.3">
      <c r="A27550" s="1" t="s">
        <v>566</v>
      </c>
      <c r="B27550" t="s">
        <v>586</v>
      </c>
      <c r="C27550">
        <v>155.77418999999901</v>
      </c>
      <c r="D27550">
        <v>429.35485999999901</v>
      </c>
    </row>
    <row r="27551" spans="1:4" x14ac:dyDescent="0.3">
      <c r="A27551" s="1" t="s">
        <v>566</v>
      </c>
      <c r="B27551" t="s">
        <v>586</v>
      </c>
      <c r="C27551">
        <v>157.90321999999901</v>
      </c>
      <c r="D27551">
        <v>428.73387999999898</v>
      </c>
    </row>
    <row r="27552" spans="1:4" x14ac:dyDescent="0.3">
      <c r="A27552" s="1" t="s">
        <v>566</v>
      </c>
      <c r="B27552" t="s">
        <v>586</v>
      </c>
      <c r="C27552">
        <v>159.32257999999999</v>
      </c>
      <c r="D27552">
        <v>428.37904999999898</v>
      </c>
    </row>
    <row r="27553" spans="1:4" x14ac:dyDescent="0.3">
      <c r="A27553" s="1" t="s">
        <v>566</v>
      </c>
      <c r="B27553" t="s">
        <v>586</v>
      </c>
      <c r="C27553">
        <v>161.00806</v>
      </c>
      <c r="D27553">
        <v>428.11292999999898</v>
      </c>
    </row>
    <row r="27554" spans="1:4" x14ac:dyDescent="0.3">
      <c r="A27554" s="1" t="s">
        <v>566</v>
      </c>
      <c r="B27554" t="s">
        <v>586</v>
      </c>
      <c r="C27554">
        <v>162.51613</v>
      </c>
      <c r="D27554">
        <v>427.846779999999</v>
      </c>
    </row>
    <row r="27555" spans="1:4" x14ac:dyDescent="0.3">
      <c r="A27555" s="1" t="s">
        <v>566</v>
      </c>
      <c r="B27555" t="s">
        <v>586</v>
      </c>
      <c r="C27555">
        <v>163.40323000000001</v>
      </c>
      <c r="D27555">
        <v>427.58066999999897</v>
      </c>
    </row>
    <row r="27556" spans="1:4" x14ac:dyDescent="0.3">
      <c r="A27556" s="1" t="s">
        <v>566</v>
      </c>
      <c r="B27556" t="s">
        <v>586</v>
      </c>
      <c r="C27556">
        <v>164.46773999999999</v>
      </c>
      <c r="D27556">
        <v>426.87096999999898</v>
      </c>
    </row>
    <row r="27557" spans="1:4" x14ac:dyDescent="0.3">
      <c r="A27557" s="1" t="s">
        <v>566</v>
      </c>
      <c r="B27557" t="s">
        <v>586</v>
      </c>
      <c r="C27557">
        <v>165.26613</v>
      </c>
      <c r="D27557">
        <v>426.42742999999899</v>
      </c>
    </row>
    <row r="27558" spans="1:4" x14ac:dyDescent="0.3">
      <c r="A27558" s="1" t="s">
        <v>566</v>
      </c>
      <c r="B27558" t="s">
        <v>586</v>
      </c>
      <c r="C27558">
        <v>167.21773999999999</v>
      </c>
      <c r="D27558">
        <v>425.98387999999898</v>
      </c>
    </row>
    <row r="27559" spans="1:4" x14ac:dyDescent="0.3">
      <c r="A27559" s="1" t="s">
        <v>566</v>
      </c>
      <c r="B27559" t="s">
        <v>586</v>
      </c>
      <c r="C27559">
        <v>168.72581</v>
      </c>
      <c r="D27559">
        <v>425.98387999999898</v>
      </c>
    </row>
    <row r="27560" spans="1:4" x14ac:dyDescent="0.3">
      <c r="A27560" s="1" t="s">
        <v>566</v>
      </c>
      <c r="B27560" t="s">
        <v>586</v>
      </c>
      <c r="C27560">
        <v>170.85484</v>
      </c>
      <c r="D27560">
        <v>425.71775999999898</v>
      </c>
    </row>
    <row r="27561" spans="1:4" x14ac:dyDescent="0.3">
      <c r="A27561" s="1" t="s">
        <v>566</v>
      </c>
      <c r="B27561" t="s">
        <v>586</v>
      </c>
      <c r="C27561">
        <v>172.54032000000001</v>
      </c>
      <c r="D27561">
        <v>425.45161999999902</v>
      </c>
    </row>
    <row r="27562" spans="1:4" x14ac:dyDescent="0.3">
      <c r="A27562" s="1" t="s">
        <v>566</v>
      </c>
      <c r="B27562" t="s">
        <v>586</v>
      </c>
      <c r="C27562">
        <v>174.40322</v>
      </c>
      <c r="D27562">
        <v>425.27420999999902</v>
      </c>
    </row>
    <row r="27563" spans="1:4" x14ac:dyDescent="0.3">
      <c r="A27563" s="1" t="s">
        <v>566</v>
      </c>
      <c r="B27563" t="s">
        <v>586</v>
      </c>
      <c r="C27563">
        <v>175.91129000000001</v>
      </c>
      <c r="D27563">
        <v>425.096779999999</v>
      </c>
    </row>
    <row r="27564" spans="1:4" x14ac:dyDescent="0.3">
      <c r="A27564" s="1" t="s">
        <v>566</v>
      </c>
      <c r="B27564" t="s">
        <v>586</v>
      </c>
      <c r="C27564">
        <v>177.33063999999999</v>
      </c>
      <c r="D27564">
        <v>424.91934999999899</v>
      </c>
    </row>
    <row r="27565" spans="1:4" x14ac:dyDescent="0.3">
      <c r="A27565" s="1" t="s">
        <v>566</v>
      </c>
      <c r="B27565" t="s">
        <v>586</v>
      </c>
      <c r="C27565">
        <v>178.12903</v>
      </c>
      <c r="D27565">
        <v>424.56451999999899</v>
      </c>
    </row>
    <row r="27566" spans="1:4" x14ac:dyDescent="0.3">
      <c r="A27566" s="1" t="s">
        <v>566</v>
      </c>
      <c r="B27566" t="s">
        <v>586</v>
      </c>
      <c r="C27566">
        <v>179.45967999999999</v>
      </c>
      <c r="D27566">
        <v>424.47581999999898</v>
      </c>
    </row>
    <row r="27567" spans="1:4" x14ac:dyDescent="0.3">
      <c r="A27567" s="1" t="s">
        <v>566</v>
      </c>
      <c r="B27567" t="s">
        <v>586</v>
      </c>
      <c r="C27567">
        <v>180.87903</v>
      </c>
      <c r="D27567">
        <v>424.29840999999902</v>
      </c>
    </row>
    <row r="27568" spans="1:4" x14ac:dyDescent="0.3">
      <c r="A27568" s="1" t="s">
        <v>566</v>
      </c>
      <c r="B27568" t="s">
        <v>586</v>
      </c>
      <c r="C27568">
        <v>183.54032000000001</v>
      </c>
      <c r="D27568">
        <v>423.85486999999898</v>
      </c>
    </row>
    <row r="27569" spans="1:4" x14ac:dyDescent="0.3">
      <c r="A27569" s="1" t="s">
        <v>566</v>
      </c>
      <c r="B27569" t="s">
        <v>586</v>
      </c>
      <c r="C27569">
        <v>184.87097</v>
      </c>
      <c r="D27569">
        <v>423.588719999999</v>
      </c>
    </row>
    <row r="27570" spans="1:4" x14ac:dyDescent="0.3">
      <c r="A27570" s="1" t="s">
        <v>566</v>
      </c>
      <c r="B27570" t="s">
        <v>586</v>
      </c>
      <c r="C27570">
        <v>186.73387</v>
      </c>
      <c r="D27570">
        <v>423.50001999999898</v>
      </c>
    </row>
    <row r="27571" spans="1:4" x14ac:dyDescent="0.3">
      <c r="A27571" s="1" t="s">
        <v>566</v>
      </c>
      <c r="B27571" t="s">
        <v>586</v>
      </c>
      <c r="C27571">
        <v>188.68548000000001</v>
      </c>
      <c r="D27571">
        <v>423.14515999999901</v>
      </c>
    </row>
    <row r="27572" spans="1:4" x14ac:dyDescent="0.3">
      <c r="A27572" s="1" t="s">
        <v>566</v>
      </c>
      <c r="B27572" t="s">
        <v>586</v>
      </c>
      <c r="C27572">
        <v>189.83870999999999</v>
      </c>
      <c r="D27572">
        <v>422.96775999999898</v>
      </c>
    </row>
    <row r="27573" spans="1:4" x14ac:dyDescent="0.3">
      <c r="A27573" s="1" t="s">
        <v>566</v>
      </c>
      <c r="B27573" t="s">
        <v>586</v>
      </c>
      <c r="C27573">
        <v>190.99193</v>
      </c>
      <c r="D27573">
        <v>422.79032999999902</v>
      </c>
    </row>
    <row r="27574" spans="1:4" x14ac:dyDescent="0.3">
      <c r="A27574" s="1" t="s">
        <v>566</v>
      </c>
      <c r="B27574" t="s">
        <v>586</v>
      </c>
      <c r="C27574">
        <v>192.5</v>
      </c>
      <c r="D27574">
        <v>422.61292999999898</v>
      </c>
    </row>
    <row r="27575" spans="1:4" x14ac:dyDescent="0.3">
      <c r="A27575" s="1" t="s">
        <v>566</v>
      </c>
      <c r="B27575" t="s">
        <v>586</v>
      </c>
      <c r="C27575">
        <v>193.91935000000001</v>
      </c>
      <c r="D27575">
        <v>422.346779999999</v>
      </c>
    </row>
    <row r="27576" spans="1:4" x14ac:dyDescent="0.3">
      <c r="A27576" s="1" t="s">
        <v>566</v>
      </c>
      <c r="B27576" t="s">
        <v>586</v>
      </c>
      <c r="C27576">
        <v>195.60484</v>
      </c>
      <c r="D27576">
        <v>422.346779999999</v>
      </c>
    </row>
    <row r="27577" spans="1:4" x14ac:dyDescent="0.3">
      <c r="A27577" s="1" t="s">
        <v>566</v>
      </c>
      <c r="B27577" t="s">
        <v>614</v>
      </c>
      <c r="C27577">
        <v>10.733871000000001</v>
      </c>
      <c r="D27577">
        <v>515.22580000000005</v>
      </c>
    </row>
    <row r="27578" spans="1:4" x14ac:dyDescent="0.3">
      <c r="A27578" s="1" t="s">
        <v>566</v>
      </c>
      <c r="B27578" t="s">
        <v>614</v>
      </c>
      <c r="C27578">
        <v>12.241935</v>
      </c>
      <c r="D27578">
        <v>515.31449999999995</v>
      </c>
    </row>
    <row r="27579" spans="1:4" x14ac:dyDescent="0.3">
      <c r="A27579" s="1" t="s">
        <v>566</v>
      </c>
      <c r="B27579" t="s">
        <v>614</v>
      </c>
      <c r="C27579">
        <v>14.459676999999999</v>
      </c>
      <c r="D27579">
        <v>515.31449999999995</v>
      </c>
    </row>
    <row r="27580" spans="1:4" x14ac:dyDescent="0.3">
      <c r="A27580" s="1" t="s">
        <v>566</v>
      </c>
      <c r="B27580" t="s">
        <v>614</v>
      </c>
      <c r="C27580">
        <v>16.411290000000001</v>
      </c>
      <c r="D27580">
        <v>515.31449999999995</v>
      </c>
    </row>
    <row r="27581" spans="1:4" x14ac:dyDescent="0.3">
      <c r="A27581" s="1" t="s">
        <v>566</v>
      </c>
      <c r="B27581" t="s">
        <v>614</v>
      </c>
      <c r="C27581">
        <v>18.274193</v>
      </c>
      <c r="D27581">
        <v>515.04839000000004</v>
      </c>
    </row>
    <row r="27582" spans="1:4" x14ac:dyDescent="0.3">
      <c r="A27582" s="1" t="s">
        <v>566</v>
      </c>
      <c r="B27582" t="s">
        <v>614</v>
      </c>
      <c r="C27582">
        <v>19.959676999999999</v>
      </c>
      <c r="D27582">
        <v>515.04839000000004</v>
      </c>
    </row>
    <row r="27583" spans="1:4" x14ac:dyDescent="0.3">
      <c r="A27583" s="1" t="s">
        <v>566</v>
      </c>
      <c r="B27583" t="s">
        <v>614</v>
      </c>
      <c r="C27583">
        <v>21.822579999999999</v>
      </c>
      <c r="D27583">
        <v>515.04839000000004</v>
      </c>
    </row>
    <row r="27584" spans="1:4" x14ac:dyDescent="0.3">
      <c r="A27584" s="1" t="s">
        <v>566</v>
      </c>
      <c r="B27584" t="s">
        <v>614</v>
      </c>
      <c r="C27584">
        <v>25.459676999999999</v>
      </c>
      <c r="D27584">
        <v>514.60483999999997</v>
      </c>
    </row>
    <row r="27585" spans="1:4" x14ac:dyDescent="0.3">
      <c r="A27585" s="1" t="s">
        <v>566</v>
      </c>
      <c r="B27585" t="s">
        <v>614</v>
      </c>
      <c r="C27585">
        <v>27.145161999999999</v>
      </c>
      <c r="D27585">
        <v>514.60483999999997</v>
      </c>
    </row>
    <row r="27586" spans="1:4" x14ac:dyDescent="0.3">
      <c r="A27586" s="1" t="s">
        <v>566</v>
      </c>
      <c r="B27586" t="s">
        <v>614</v>
      </c>
      <c r="C27586">
        <v>28.387094999999999</v>
      </c>
      <c r="D27586">
        <v>514.60483999999997</v>
      </c>
    </row>
    <row r="27587" spans="1:4" x14ac:dyDescent="0.3">
      <c r="A27587" s="1" t="s">
        <v>566</v>
      </c>
      <c r="B27587" t="s">
        <v>614</v>
      </c>
      <c r="C27587">
        <v>29.629030999999902</v>
      </c>
      <c r="D27587">
        <v>513.98386000000005</v>
      </c>
    </row>
    <row r="27588" spans="1:4" x14ac:dyDescent="0.3">
      <c r="A27588" s="1" t="s">
        <v>566</v>
      </c>
      <c r="B27588" t="s">
        <v>614</v>
      </c>
      <c r="C27588">
        <v>30.959675999999899</v>
      </c>
      <c r="D27588">
        <v>513.62902999999994</v>
      </c>
    </row>
    <row r="27589" spans="1:4" x14ac:dyDescent="0.3">
      <c r="A27589" s="1" t="s">
        <v>566</v>
      </c>
      <c r="B27589" t="s">
        <v>614</v>
      </c>
      <c r="C27589">
        <v>32.379030999999998</v>
      </c>
      <c r="D27589">
        <v>512.56449999999995</v>
      </c>
    </row>
    <row r="27590" spans="1:4" x14ac:dyDescent="0.3">
      <c r="A27590" s="1" t="s">
        <v>566</v>
      </c>
      <c r="B27590" t="s">
        <v>614</v>
      </c>
      <c r="C27590">
        <v>33.088708999999902</v>
      </c>
      <c r="D27590">
        <v>512.29839000000004</v>
      </c>
    </row>
    <row r="27591" spans="1:4" x14ac:dyDescent="0.3">
      <c r="A27591" s="1" t="s">
        <v>566</v>
      </c>
      <c r="B27591" t="s">
        <v>614</v>
      </c>
      <c r="C27591">
        <v>33.975806999999897</v>
      </c>
      <c r="D27591">
        <v>511.67741000000001</v>
      </c>
    </row>
    <row r="27592" spans="1:4" x14ac:dyDescent="0.3">
      <c r="A27592" s="1" t="s">
        <v>566</v>
      </c>
      <c r="B27592" t="s">
        <v>614</v>
      </c>
      <c r="C27592">
        <v>35.395160999999902</v>
      </c>
      <c r="D27592">
        <v>510.96773999999999</v>
      </c>
    </row>
    <row r="27593" spans="1:4" x14ac:dyDescent="0.3">
      <c r="A27593" s="1" t="s">
        <v>566</v>
      </c>
      <c r="B27593" t="s">
        <v>614</v>
      </c>
      <c r="C27593">
        <v>36.991934999999998</v>
      </c>
      <c r="D27593">
        <v>509.99193000000002</v>
      </c>
    </row>
    <row r="27594" spans="1:4" x14ac:dyDescent="0.3">
      <c r="A27594" s="1" t="s">
        <v>566</v>
      </c>
      <c r="B27594" t="s">
        <v>614</v>
      </c>
      <c r="C27594">
        <v>38.499998999999903</v>
      </c>
      <c r="D27594">
        <v>509.54838999999998</v>
      </c>
    </row>
    <row r="27595" spans="1:4" x14ac:dyDescent="0.3">
      <c r="A27595" s="1" t="s">
        <v>566</v>
      </c>
      <c r="B27595" t="s">
        <v>614</v>
      </c>
      <c r="C27595">
        <v>40.540322999999901</v>
      </c>
      <c r="D27595">
        <v>509.10484000000002</v>
      </c>
    </row>
    <row r="27596" spans="1:4" x14ac:dyDescent="0.3">
      <c r="A27596" s="1" t="s">
        <v>566</v>
      </c>
      <c r="B27596" t="s">
        <v>614</v>
      </c>
      <c r="C27596">
        <v>41.693548999999898</v>
      </c>
      <c r="D27596">
        <v>508.83868999999999</v>
      </c>
    </row>
    <row r="27597" spans="1:4" x14ac:dyDescent="0.3">
      <c r="A27597" s="1" t="s">
        <v>566</v>
      </c>
      <c r="B27597" t="s">
        <v>614</v>
      </c>
      <c r="C27597">
        <v>43.733869999999897</v>
      </c>
      <c r="D27597">
        <v>508.57258000000002</v>
      </c>
    </row>
    <row r="27598" spans="1:4" x14ac:dyDescent="0.3">
      <c r="A27598" s="1" t="s">
        <v>566</v>
      </c>
      <c r="B27598" t="s">
        <v>614</v>
      </c>
      <c r="C27598">
        <v>46.129031999999903</v>
      </c>
      <c r="D27598">
        <v>508.30646000000002</v>
      </c>
    </row>
    <row r="27599" spans="1:4" x14ac:dyDescent="0.3">
      <c r="A27599" s="1" t="s">
        <v>566</v>
      </c>
      <c r="B27599" t="s">
        <v>614</v>
      </c>
      <c r="C27599">
        <v>48.435483999999903</v>
      </c>
      <c r="D27599">
        <v>508.48385999999999</v>
      </c>
    </row>
    <row r="27600" spans="1:4" x14ac:dyDescent="0.3">
      <c r="A27600" s="1" t="s">
        <v>566</v>
      </c>
      <c r="B27600" t="s">
        <v>614</v>
      </c>
      <c r="C27600">
        <v>51.540321999999897</v>
      </c>
      <c r="D27600">
        <v>508.30646000000002</v>
      </c>
    </row>
    <row r="27601" spans="1:4" x14ac:dyDescent="0.3">
      <c r="A27601" s="1" t="s">
        <v>566</v>
      </c>
      <c r="B27601" t="s">
        <v>615</v>
      </c>
      <c r="C27601">
        <v>54.201611999999898</v>
      </c>
      <c r="D27601">
        <v>508.12903</v>
      </c>
    </row>
    <row r="27602" spans="1:4" x14ac:dyDescent="0.3">
      <c r="A27602" s="1" t="s">
        <v>566</v>
      </c>
      <c r="B27602" t="s">
        <v>615</v>
      </c>
      <c r="C27602">
        <v>56.330645999999902</v>
      </c>
      <c r="D27602">
        <v>508.12903</v>
      </c>
    </row>
    <row r="27603" spans="1:4" x14ac:dyDescent="0.3">
      <c r="A27603" s="1" t="s">
        <v>566</v>
      </c>
      <c r="B27603" t="s">
        <v>615</v>
      </c>
      <c r="C27603">
        <v>59.080644999999897</v>
      </c>
      <c r="D27603">
        <v>508.12903</v>
      </c>
    </row>
    <row r="27604" spans="1:4" x14ac:dyDescent="0.3">
      <c r="A27604" s="1" t="s">
        <v>566</v>
      </c>
      <c r="B27604" t="s">
        <v>615</v>
      </c>
      <c r="C27604">
        <v>61.032256999999902</v>
      </c>
      <c r="D27604">
        <v>508.04032999999998</v>
      </c>
    </row>
    <row r="27605" spans="1:4" x14ac:dyDescent="0.3">
      <c r="A27605" s="1" t="s">
        <v>566</v>
      </c>
      <c r="B27605" t="s">
        <v>615</v>
      </c>
      <c r="C27605">
        <v>62.8951619999999</v>
      </c>
      <c r="D27605">
        <v>507.50806999999998</v>
      </c>
    </row>
    <row r="27606" spans="1:4" x14ac:dyDescent="0.3">
      <c r="A27606" s="1" t="s">
        <v>566</v>
      </c>
      <c r="B27606" t="s">
        <v>615</v>
      </c>
      <c r="C27606">
        <v>64.314515999999898</v>
      </c>
      <c r="D27606">
        <v>507.15323999999998</v>
      </c>
    </row>
    <row r="27607" spans="1:4" x14ac:dyDescent="0.3">
      <c r="A27607" s="1" t="s">
        <v>566</v>
      </c>
      <c r="B27607" t="s">
        <v>615</v>
      </c>
      <c r="C27607">
        <v>65.556451999999894</v>
      </c>
      <c r="D27607">
        <v>506.79840999999999</v>
      </c>
    </row>
    <row r="27608" spans="1:4" x14ac:dyDescent="0.3">
      <c r="A27608" s="1" t="s">
        <v>566</v>
      </c>
      <c r="B27608" t="s">
        <v>615</v>
      </c>
      <c r="C27608">
        <v>68.395160999999902</v>
      </c>
      <c r="D27608">
        <v>506.08870999999999</v>
      </c>
    </row>
    <row r="27609" spans="1:4" x14ac:dyDescent="0.3">
      <c r="A27609" s="1" t="s">
        <v>566</v>
      </c>
      <c r="B27609" t="s">
        <v>615</v>
      </c>
      <c r="C27609">
        <v>70.5241919999999</v>
      </c>
      <c r="D27609">
        <v>505.91131000000001</v>
      </c>
    </row>
    <row r="27610" spans="1:4" x14ac:dyDescent="0.3">
      <c r="A27610" s="1" t="s">
        <v>566</v>
      </c>
      <c r="B27610" t="s">
        <v>615</v>
      </c>
      <c r="C27610">
        <v>73.362900999999894</v>
      </c>
      <c r="D27610">
        <v>505.55648000000002</v>
      </c>
    </row>
    <row r="27611" spans="1:4" x14ac:dyDescent="0.3">
      <c r="A27611" s="1" t="s">
        <v>566</v>
      </c>
      <c r="B27611" t="s">
        <v>615</v>
      </c>
      <c r="C27611">
        <v>76.290321999999904</v>
      </c>
      <c r="D27611">
        <v>505.20161999999999</v>
      </c>
    </row>
    <row r="27612" spans="1:4" x14ac:dyDescent="0.3">
      <c r="A27612" s="1" t="s">
        <v>566</v>
      </c>
      <c r="B27612" t="s">
        <v>615</v>
      </c>
      <c r="C27612">
        <v>78.774193999999895</v>
      </c>
      <c r="D27612">
        <v>505.02422000000001</v>
      </c>
    </row>
    <row r="27613" spans="1:4" x14ac:dyDescent="0.3">
      <c r="A27613" s="1" t="s">
        <v>566</v>
      </c>
      <c r="B27613" t="s">
        <v>615</v>
      </c>
      <c r="C27613">
        <v>80.370966999999894</v>
      </c>
      <c r="D27613">
        <v>504.84679</v>
      </c>
    </row>
    <row r="27614" spans="1:4" x14ac:dyDescent="0.3">
      <c r="A27614" s="1" t="s">
        <v>566</v>
      </c>
      <c r="B27614" t="s">
        <v>615</v>
      </c>
      <c r="C27614">
        <v>82.588707999999897</v>
      </c>
      <c r="D27614">
        <v>504.49194999999997</v>
      </c>
    </row>
    <row r="27615" spans="1:4" x14ac:dyDescent="0.3">
      <c r="A27615" s="1" t="s">
        <v>566</v>
      </c>
      <c r="B27615" t="s">
        <v>615</v>
      </c>
      <c r="C27615">
        <v>85.604837999999901</v>
      </c>
      <c r="D27615">
        <v>504.49194999999997</v>
      </c>
    </row>
    <row r="27616" spans="1:4" x14ac:dyDescent="0.3">
      <c r="A27616" s="1" t="s">
        <v>566</v>
      </c>
      <c r="B27616" t="s">
        <v>615</v>
      </c>
      <c r="C27616">
        <v>86.846773999999897</v>
      </c>
      <c r="D27616">
        <v>504.49194999999997</v>
      </c>
    </row>
    <row r="27617" spans="1:4" x14ac:dyDescent="0.3">
      <c r="A27617" s="1" t="s">
        <v>566</v>
      </c>
      <c r="B27617" t="s">
        <v>591</v>
      </c>
      <c r="C27617">
        <v>105.20968000000001</v>
      </c>
      <c r="D27617">
        <v>519.04006000000004</v>
      </c>
    </row>
    <row r="27618" spans="1:4" x14ac:dyDescent="0.3">
      <c r="A27618" s="1" t="s">
        <v>566</v>
      </c>
      <c r="B27618" t="s">
        <v>591</v>
      </c>
      <c r="C27618">
        <v>107.42742</v>
      </c>
      <c r="D27618">
        <v>519.04006000000004</v>
      </c>
    </row>
    <row r="27619" spans="1:4" x14ac:dyDescent="0.3">
      <c r="A27619" s="1" t="s">
        <v>566</v>
      </c>
      <c r="B27619" t="s">
        <v>591</v>
      </c>
      <c r="C27619">
        <v>110.44355</v>
      </c>
      <c r="D27619">
        <v>518.95136000000002</v>
      </c>
    </row>
    <row r="27620" spans="1:4" x14ac:dyDescent="0.3">
      <c r="A27620" s="1" t="s">
        <v>566</v>
      </c>
      <c r="B27620" t="s">
        <v>591</v>
      </c>
      <c r="C27620">
        <v>114.43548</v>
      </c>
      <c r="D27620">
        <v>518.95136000000002</v>
      </c>
    </row>
    <row r="27621" spans="1:4" x14ac:dyDescent="0.3">
      <c r="A27621" s="1" t="s">
        <v>566</v>
      </c>
      <c r="B27621" t="s">
        <v>591</v>
      </c>
      <c r="C27621">
        <v>119.84677000000001</v>
      </c>
      <c r="D27621">
        <v>519.12877000000003</v>
      </c>
    </row>
    <row r="27622" spans="1:4" x14ac:dyDescent="0.3">
      <c r="A27622" s="1" t="s">
        <v>566</v>
      </c>
      <c r="B27622" t="s">
        <v>591</v>
      </c>
      <c r="C27622">
        <v>122.06451</v>
      </c>
      <c r="D27622">
        <v>519.30619999999999</v>
      </c>
    </row>
    <row r="27623" spans="1:4" x14ac:dyDescent="0.3">
      <c r="A27623" s="1" t="s">
        <v>566</v>
      </c>
      <c r="B27623" t="s">
        <v>591</v>
      </c>
      <c r="C27623">
        <v>125.34677000000001</v>
      </c>
      <c r="D27623">
        <v>519.48362999999995</v>
      </c>
    </row>
    <row r="27624" spans="1:4" x14ac:dyDescent="0.3">
      <c r="A27624" s="1" t="s">
        <v>566</v>
      </c>
      <c r="B27624" t="s">
        <v>591</v>
      </c>
      <c r="C27624">
        <v>128.71773999999999</v>
      </c>
      <c r="D27624">
        <v>519.30619999999999</v>
      </c>
    </row>
    <row r="27625" spans="1:4" x14ac:dyDescent="0.3">
      <c r="A27625" s="1" t="s">
        <v>566</v>
      </c>
      <c r="B27625" t="s">
        <v>591</v>
      </c>
      <c r="C27625">
        <v>131.64516</v>
      </c>
      <c r="D27625">
        <v>519.21749999999997</v>
      </c>
    </row>
    <row r="27626" spans="1:4" x14ac:dyDescent="0.3">
      <c r="A27626" s="1" t="s">
        <v>566</v>
      </c>
      <c r="B27626" t="s">
        <v>591</v>
      </c>
      <c r="C27626">
        <v>134.48387</v>
      </c>
      <c r="D27626">
        <v>519.21749999999997</v>
      </c>
    </row>
    <row r="27627" spans="1:4" x14ac:dyDescent="0.3">
      <c r="A27627" s="1" t="s">
        <v>566</v>
      </c>
      <c r="B27627" t="s">
        <v>591</v>
      </c>
      <c r="C27627">
        <v>138.56451999999999</v>
      </c>
      <c r="D27627">
        <v>519.21749999999997</v>
      </c>
    </row>
    <row r="27628" spans="1:4" x14ac:dyDescent="0.3">
      <c r="A27628" s="1" t="s">
        <v>566</v>
      </c>
      <c r="B27628" t="s">
        <v>591</v>
      </c>
      <c r="C27628">
        <v>141.66934999999901</v>
      </c>
      <c r="D27628">
        <v>518.15300000000002</v>
      </c>
    </row>
    <row r="27629" spans="1:4" x14ac:dyDescent="0.3">
      <c r="A27629" s="1" t="s">
        <v>566</v>
      </c>
      <c r="B27629" t="s">
        <v>591</v>
      </c>
      <c r="C27629">
        <v>142.733869999999</v>
      </c>
      <c r="D27629">
        <v>517.53202999999996</v>
      </c>
    </row>
    <row r="27630" spans="1:4" x14ac:dyDescent="0.3">
      <c r="A27630" s="1" t="s">
        <v>566</v>
      </c>
      <c r="B27630" t="s">
        <v>591</v>
      </c>
      <c r="C27630">
        <v>143.88709999999901</v>
      </c>
      <c r="D27630">
        <v>517.26590999999996</v>
      </c>
    </row>
    <row r="27631" spans="1:4" x14ac:dyDescent="0.3">
      <c r="A27631" s="1" t="s">
        <v>566</v>
      </c>
      <c r="B27631" t="s">
        <v>591</v>
      </c>
      <c r="C27631">
        <v>145.74999999999901</v>
      </c>
      <c r="D27631">
        <v>516.37878999999998</v>
      </c>
    </row>
    <row r="27632" spans="1:4" x14ac:dyDescent="0.3">
      <c r="A27632" s="1" t="s">
        <v>566</v>
      </c>
      <c r="B27632" t="s">
        <v>591</v>
      </c>
      <c r="C27632">
        <v>146.19354999999899</v>
      </c>
      <c r="D27632">
        <v>515.93524000000002</v>
      </c>
    </row>
    <row r="27633" spans="1:4" x14ac:dyDescent="0.3">
      <c r="A27633" s="1" t="s">
        <v>566</v>
      </c>
      <c r="B27633" t="s">
        <v>591</v>
      </c>
      <c r="C27633">
        <v>148.233869999999</v>
      </c>
      <c r="D27633">
        <v>515.04813999999999</v>
      </c>
    </row>
    <row r="27634" spans="1:4" x14ac:dyDescent="0.3">
      <c r="A27634" s="1" t="s">
        <v>566</v>
      </c>
      <c r="B27634" t="s">
        <v>591</v>
      </c>
      <c r="C27634">
        <v>149.65321999999901</v>
      </c>
      <c r="D27634">
        <v>513.89493000000004</v>
      </c>
    </row>
    <row r="27635" spans="1:4" x14ac:dyDescent="0.3">
      <c r="A27635" s="1" t="s">
        <v>566</v>
      </c>
      <c r="B27635" t="s">
        <v>591</v>
      </c>
      <c r="C27635">
        <v>150.89515999999901</v>
      </c>
      <c r="D27635">
        <v>513.18524000000002</v>
      </c>
    </row>
    <row r="27636" spans="1:4" x14ac:dyDescent="0.3">
      <c r="A27636" s="1" t="s">
        <v>566</v>
      </c>
      <c r="B27636" t="s">
        <v>591</v>
      </c>
      <c r="C27636">
        <v>152.75805999999901</v>
      </c>
      <c r="D27636">
        <v>511.8546</v>
      </c>
    </row>
    <row r="27637" spans="1:4" x14ac:dyDescent="0.3">
      <c r="A27637" s="1" t="s">
        <v>566</v>
      </c>
      <c r="B27637" t="s">
        <v>591</v>
      </c>
      <c r="C27637">
        <v>154.17741999999899</v>
      </c>
      <c r="D27637">
        <v>511.32234</v>
      </c>
    </row>
    <row r="27638" spans="1:4" x14ac:dyDescent="0.3">
      <c r="A27638" s="1" t="s">
        <v>566</v>
      </c>
      <c r="B27638" t="s">
        <v>591</v>
      </c>
      <c r="C27638">
        <v>155.95160999999999</v>
      </c>
      <c r="D27638">
        <v>510.70137999999997</v>
      </c>
    </row>
    <row r="27639" spans="1:4" x14ac:dyDescent="0.3">
      <c r="A27639" s="1" t="s">
        <v>566</v>
      </c>
      <c r="B27639" t="s">
        <v>591</v>
      </c>
      <c r="C27639">
        <v>157.81450999999899</v>
      </c>
      <c r="D27639">
        <v>509.63685999999899</v>
      </c>
    </row>
    <row r="27640" spans="1:4" x14ac:dyDescent="0.3">
      <c r="A27640" s="1" t="s">
        <v>566</v>
      </c>
      <c r="B27640" t="s">
        <v>591</v>
      </c>
      <c r="C27640">
        <v>159.58870999999999</v>
      </c>
      <c r="D27640">
        <v>509.54815999999897</v>
      </c>
    </row>
    <row r="27641" spans="1:4" x14ac:dyDescent="0.3">
      <c r="A27641" s="1" t="s">
        <v>566</v>
      </c>
      <c r="B27641" t="s">
        <v>591</v>
      </c>
      <c r="C27641">
        <v>161.98387</v>
      </c>
      <c r="D27641">
        <v>509.54815999999897</v>
      </c>
    </row>
    <row r="27642" spans="1:4" x14ac:dyDescent="0.3">
      <c r="A27642" s="1" t="s">
        <v>566</v>
      </c>
      <c r="B27642" t="s">
        <v>591</v>
      </c>
      <c r="C27642">
        <v>164.64516</v>
      </c>
      <c r="D27642">
        <v>509.28203999999897</v>
      </c>
    </row>
    <row r="27643" spans="1:4" x14ac:dyDescent="0.3">
      <c r="A27643" s="1" t="s">
        <v>566</v>
      </c>
      <c r="B27643" t="s">
        <v>591</v>
      </c>
      <c r="C27643">
        <v>166.95160999999999</v>
      </c>
      <c r="D27643">
        <v>509.37073999999899</v>
      </c>
    </row>
    <row r="27644" spans="1:4" x14ac:dyDescent="0.3">
      <c r="A27644" s="1" t="s">
        <v>566</v>
      </c>
      <c r="B27644" t="s">
        <v>616</v>
      </c>
      <c r="C27644">
        <v>18.316345999999999</v>
      </c>
      <c r="D27644">
        <v>576.46310000000005</v>
      </c>
    </row>
    <row r="27645" spans="1:4" x14ac:dyDescent="0.3">
      <c r="A27645" s="1" t="s">
        <v>566</v>
      </c>
      <c r="B27645" t="s">
        <v>616</v>
      </c>
      <c r="C27645">
        <v>20.009981</v>
      </c>
      <c r="D27645">
        <v>576.96493999999996</v>
      </c>
    </row>
    <row r="27646" spans="1:4" x14ac:dyDescent="0.3">
      <c r="A27646" s="1" t="s">
        <v>566</v>
      </c>
      <c r="B27646" t="s">
        <v>616</v>
      </c>
      <c r="C27646">
        <v>22.769978999999999</v>
      </c>
      <c r="D27646">
        <v>577.34127999999998</v>
      </c>
    </row>
    <row r="27647" spans="1:4" x14ac:dyDescent="0.3">
      <c r="A27647" s="1" t="s">
        <v>566</v>
      </c>
      <c r="B27647" t="s">
        <v>616</v>
      </c>
      <c r="C27647">
        <v>24.839976999999902</v>
      </c>
      <c r="D27647">
        <v>577.40398000000005</v>
      </c>
    </row>
    <row r="27648" spans="1:4" x14ac:dyDescent="0.3">
      <c r="A27648" s="1" t="s">
        <v>566</v>
      </c>
      <c r="B27648" t="s">
        <v>616</v>
      </c>
      <c r="C27648">
        <v>27.035428999999901</v>
      </c>
      <c r="D27648">
        <v>577.52945</v>
      </c>
    </row>
    <row r="27649" spans="1:4" x14ac:dyDescent="0.3">
      <c r="A27649" s="1" t="s">
        <v>566</v>
      </c>
      <c r="B27649" t="s">
        <v>616</v>
      </c>
      <c r="C27649">
        <v>28.729063999999902</v>
      </c>
      <c r="D27649">
        <v>577.71762000000001</v>
      </c>
    </row>
    <row r="27650" spans="1:4" x14ac:dyDescent="0.3">
      <c r="A27650" s="1" t="s">
        <v>566</v>
      </c>
      <c r="B27650" t="s">
        <v>616</v>
      </c>
      <c r="C27650">
        <v>31.363606999999998</v>
      </c>
      <c r="D27650">
        <v>577.84308999999996</v>
      </c>
    </row>
    <row r="27651" spans="1:4" x14ac:dyDescent="0.3">
      <c r="A27651" s="1" t="s">
        <v>566</v>
      </c>
      <c r="B27651" t="s">
        <v>616</v>
      </c>
      <c r="C27651">
        <v>33.245424999999997</v>
      </c>
      <c r="D27651">
        <v>577.84308999999996</v>
      </c>
    </row>
    <row r="27652" spans="1:4" x14ac:dyDescent="0.3">
      <c r="A27652" s="1" t="s">
        <v>566</v>
      </c>
      <c r="B27652" t="s">
        <v>616</v>
      </c>
      <c r="C27652">
        <v>35.252693999999998</v>
      </c>
      <c r="D27652">
        <v>577.654889999999</v>
      </c>
    </row>
    <row r="27653" spans="1:4" x14ac:dyDescent="0.3">
      <c r="A27653" s="1" t="s">
        <v>566</v>
      </c>
      <c r="B27653" t="s">
        <v>616</v>
      </c>
      <c r="C27653">
        <v>37.009056000000001</v>
      </c>
      <c r="D27653">
        <v>577.40397999999902</v>
      </c>
    </row>
    <row r="27654" spans="1:4" x14ac:dyDescent="0.3">
      <c r="A27654" s="1" t="s">
        <v>566</v>
      </c>
      <c r="B27654" t="s">
        <v>616</v>
      </c>
      <c r="C27654">
        <v>38.765419000000001</v>
      </c>
      <c r="D27654">
        <v>577.02760999999998</v>
      </c>
    </row>
    <row r="27655" spans="1:4" x14ac:dyDescent="0.3">
      <c r="A27655" s="1" t="s">
        <v>566</v>
      </c>
      <c r="B27655" t="s">
        <v>616</v>
      </c>
      <c r="C27655">
        <v>40.145417000000002</v>
      </c>
      <c r="D27655">
        <v>576.40036999999995</v>
      </c>
    </row>
    <row r="27656" spans="1:4" x14ac:dyDescent="0.3">
      <c r="A27656" s="1" t="s">
        <v>566</v>
      </c>
      <c r="B27656" t="s">
        <v>616</v>
      </c>
      <c r="C27656">
        <v>41.086325000000002</v>
      </c>
      <c r="D27656">
        <v>575.89852999999903</v>
      </c>
    </row>
    <row r="27657" spans="1:4" x14ac:dyDescent="0.3">
      <c r="A27657" s="1" t="s">
        <v>566</v>
      </c>
      <c r="B27657" t="s">
        <v>616</v>
      </c>
      <c r="C27657">
        <v>42.152689000000002</v>
      </c>
      <c r="D27657">
        <v>575.27125999999998</v>
      </c>
    </row>
    <row r="27658" spans="1:4" x14ac:dyDescent="0.3">
      <c r="A27658" s="1" t="s">
        <v>566</v>
      </c>
      <c r="B27658" t="s">
        <v>616</v>
      </c>
      <c r="C27658">
        <v>43.469959000000003</v>
      </c>
      <c r="D27658">
        <v>574.45580999999902</v>
      </c>
    </row>
    <row r="27659" spans="1:4" x14ac:dyDescent="0.3">
      <c r="A27659" s="1" t="s">
        <v>566</v>
      </c>
      <c r="B27659" t="s">
        <v>593</v>
      </c>
      <c r="C27659">
        <v>44.536321999999998</v>
      </c>
      <c r="D27659">
        <v>574.26763999999901</v>
      </c>
    </row>
    <row r="27660" spans="1:4" x14ac:dyDescent="0.3">
      <c r="A27660" s="1" t="s">
        <v>566</v>
      </c>
      <c r="B27660" t="s">
        <v>593</v>
      </c>
      <c r="C27660">
        <v>45.477231000000003</v>
      </c>
      <c r="D27660">
        <v>573.82853999999895</v>
      </c>
    </row>
    <row r="27661" spans="1:4" x14ac:dyDescent="0.3">
      <c r="A27661" s="1" t="s">
        <v>566</v>
      </c>
      <c r="B27661" t="s">
        <v>593</v>
      </c>
      <c r="C27661">
        <v>46.355412000000001</v>
      </c>
      <c r="D27661">
        <v>573.26398999999901</v>
      </c>
    </row>
    <row r="27662" spans="1:4" x14ac:dyDescent="0.3">
      <c r="A27662" s="1" t="s">
        <v>566</v>
      </c>
      <c r="B27662" t="s">
        <v>593</v>
      </c>
      <c r="C27662">
        <v>48.550863999999997</v>
      </c>
      <c r="D27662">
        <v>572.88761999999895</v>
      </c>
    </row>
    <row r="27663" spans="1:4" x14ac:dyDescent="0.3">
      <c r="A27663" s="1" t="s">
        <v>566</v>
      </c>
      <c r="B27663" t="s">
        <v>593</v>
      </c>
      <c r="C27663">
        <v>50.369954</v>
      </c>
      <c r="D27663">
        <v>572.824919999999</v>
      </c>
    </row>
    <row r="27664" spans="1:4" x14ac:dyDescent="0.3">
      <c r="A27664" s="1" t="s">
        <v>566</v>
      </c>
      <c r="B27664" t="s">
        <v>593</v>
      </c>
      <c r="C27664">
        <v>52.941769999999998</v>
      </c>
      <c r="D27664">
        <v>572.69947999999897</v>
      </c>
    </row>
    <row r="27665" spans="1:4" x14ac:dyDescent="0.3">
      <c r="A27665" s="1" t="s">
        <v>566</v>
      </c>
      <c r="B27665" t="s">
        <v>593</v>
      </c>
      <c r="C27665">
        <v>54.823583999999997</v>
      </c>
      <c r="D27665">
        <v>572.88764999999898</v>
      </c>
    </row>
    <row r="27666" spans="1:4" x14ac:dyDescent="0.3">
      <c r="A27666" s="1" t="s">
        <v>566</v>
      </c>
      <c r="B27666" t="s">
        <v>593</v>
      </c>
      <c r="C27666">
        <v>56.203584999999997</v>
      </c>
      <c r="D27666">
        <v>573.13855999999896</v>
      </c>
    </row>
    <row r="27667" spans="1:4" x14ac:dyDescent="0.3">
      <c r="A27667" s="1" t="s">
        <v>566</v>
      </c>
      <c r="B27667" t="s">
        <v>593</v>
      </c>
      <c r="C27667">
        <v>57.897216999999998</v>
      </c>
      <c r="D27667">
        <v>573.45219999999904</v>
      </c>
    </row>
    <row r="27668" spans="1:4" x14ac:dyDescent="0.3">
      <c r="A27668" s="1" t="s">
        <v>566</v>
      </c>
      <c r="B27668" t="s">
        <v>593</v>
      </c>
      <c r="C27668">
        <v>59.339945</v>
      </c>
      <c r="D27668">
        <v>573.89129999999898</v>
      </c>
    </row>
    <row r="27669" spans="1:4" x14ac:dyDescent="0.3">
      <c r="A27669" s="1" t="s">
        <v>566</v>
      </c>
      <c r="B27669" t="s">
        <v>593</v>
      </c>
      <c r="C27669">
        <v>61.535397000000003</v>
      </c>
      <c r="D27669">
        <v>574.26766999999904</v>
      </c>
    </row>
    <row r="27670" spans="1:4" x14ac:dyDescent="0.3">
      <c r="A27670" s="1" t="s">
        <v>566</v>
      </c>
      <c r="B27670" t="s">
        <v>593</v>
      </c>
      <c r="C27670">
        <v>62.915393999999999</v>
      </c>
      <c r="D27670">
        <v>574.26766999999904</v>
      </c>
    </row>
    <row r="27671" spans="1:4" x14ac:dyDescent="0.3">
      <c r="A27671" s="1" t="s">
        <v>566</v>
      </c>
      <c r="B27671" t="s">
        <v>593</v>
      </c>
      <c r="C27671">
        <v>65.048120999999995</v>
      </c>
      <c r="D27671">
        <v>574.26766999999904</v>
      </c>
    </row>
    <row r="27672" spans="1:4" x14ac:dyDescent="0.3">
      <c r="A27672" s="1" t="s">
        <v>566</v>
      </c>
      <c r="B27672" t="s">
        <v>593</v>
      </c>
      <c r="C27672">
        <v>66.929935999999998</v>
      </c>
      <c r="D27672">
        <v>574.45583999999894</v>
      </c>
    </row>
    <row r="27673" spans="1:4" x14ac:dyDescent="0.3">
      <c r="A27673" s="1" t="s">
        <v>566</v>
      </c>
      <c r="B27673" t="s">
        <v>593</v>
      </c>
      <c r="C27673">
        <v>68.937207999999998</v>
      </c>
      <c r="D27673">
        <v>574.64400999999896</v>
      </c>
    </row>
    <row r="27674" spans="1:4" x14ac:dyDescent="0.3">
      <c r="A27674" s="1" t="s">
        <v>566</v>
      </c>
      <c r="B27674" t="s">
        <v>593</v>
      </c>
      <c r="C27674">
        <v>71.007206999999994</v>
      </c>
      <c r="D27674">
        <v>574.70670999999902</v>
      </c>
    </row>
    <row r="27675" spans="1:4" x14ac:dyDescent="0.3">
      <c r="A27675" s="1" t="s">
        <v>566</v>
      </c>
      <c r="B27675" t="s">
        <v>593</v>
      </c>
      <c r="C27675">
        <v>72.638114999999999</v>
      </c>
      <c r="D27675">
        <v>575.02034999999898</v>
      </c>
    </row>
    <row r="27676" spans="1:4" x14ac:dyDescent="0.3">
      <c r="A27676" s="1" t="s">
        <v>566</v>
      </c>
      <c r="B27676" t="s">
        <v>593</v>
      </c>
      <c r="C27676">
        <v>74.080839999999995</v>
      </c>
      <c r="D27676">
        <v>575.02034999999898</v>
      </c>
    </row>
    <row r="27677" spans="1:4" x14ac:dyDescent="0.3">
      <c r="A27677" s="1" t="s">
        <v>566</v>
      </c>
      <c r="B27677" t="s">
        <v>593</v>
      </c>
      <c r="C27677">
        <v>74.645384000000007</v>
      </c>
      <c r="D27677">
        <v>575.14581999999905</v>
      </c>
    </row>
    <row r="27678" spans="1:4" x14ac:dyDescent="0.3">
      <c r="A27678" s="1" t="s">
        <v>566</v>
      </c>
      <c r="B27678" t="s">
        <v>593</v>
      </c>
      <c r="C27678">
        <v>97.846772999999999</v>
      </c>
      <c r="D27678">
        <v>592.67548999999997</v>
      </c>
    </row>
    <row r="27679" spans="1:4" x14ac:dyDescent="0.3">
      <c r="A27679" s="1" t="s">
        <v>566</v>
      </c>
      <c r="B27679" t="s">
        <v>593</v>
      </c>
      <c r="C27679">
        <v>99.532256000000004</v>
      </c>
      <c r="D27679">
        <v>592.14323000000002</v>
      </c>
    </row>
    <row r="27680" spans="1:4" x14ac:dyDescent="0.3">
      <c r="A27680" s="1" t="s">
        <v>566</v>
      </c>
      <c r="B27680" t="s">
        <v>593</v>
      </c>
      <c r="C27680">
        <v>101.04031999999999</v>
      </c>
      <c r="D27680">
        <v>591.61099000000002</v>
      </c>
    </row>
    <row r="27681" spans="1:4" x14ac:dyDescent="0.3">
      <c r="A27681" s="1" t="s">
        <v>566</v>
      </c>
      <c r="B27681" t="s">
        <v>593</v>
      </c>
      <c r="C27681">
        <v>102.54839</v>
      </c>
      <c r="D27681">
        <v>591.16745000000003</v>
      </c>
    </row>
    <row r="27682" spans="1:4" x14ac:dyDescent="0.3">
      <c r="A27682" s="1" t="s">
        <v>566</v>
      </c>
      <c r="B27682" t="s">
        <v>593</v>
      </c>
      <c r="C27682">
        <v>104.85484</v>
      </c>
      <c r="D27682">
        <v>591.16745000000003</v>
      </c>
    </row>
    <row r="27683" spans="1:4" x14ac:dyDescent="0.3">
      <c r="A27683" s="1" t="s">
        <v>566</v>
      </c>
      <c r="B27683" t="s">
        <v>593</v>
      </c>
      <c r="C27683">
        <v>105.65322</v>
      </c>
      <c r="D27683">
        <v>590.72389999999996</v>
      </c>
    </row>
    <row r="27684" spans="1:4" x14ac:dyDescent="0.3">
      <c r="A27684" s="1" t="s">
        <v>566</v>
      </c>
      <c r="B27684" t="s">
        <v>593</v>
      </c>
      <c r="C27684">
        <v>107.33871000000001</v>
      </c>
      <c r="D27684">
        <v>590.63520000000005</v>
      </c>
    </row>
    <row r="27685" spans="1:4" x14ac:dyDescent="0.3">
      <c r="A27685" s="1" t="s">
        <v>566</v>
      </c>
      <c r="B27685" t="s">
        <v>593</v>
      </c>
      <c r="C27685">
        <v>109.02419</v>
      </c>
      <c r="D27685">
        <v>590.01423</v>
      </c>
    </row>
    <row r="27686" spans="1:4" x14ac:dyDescent="0.3">
      <c r="A27686" s="1" t="s">
        <v>566</v>
      </c>
      <c r="B27686" t="s">
        <v>593</v>
      </c>
      <c r="C27686">
        <v>111.33064</v>
      </c>
      <c r="D27686">
        <v>589.65939000000003</v>
      </c>
    </row>
    <row r="27687" spans="1:4" x14ac:dyDescent="0.3">
      <c r="A27687" s="1" t="s">
        <v>566</v>
      </c>
      <c r="B27687" t="s">
        <v>593</v>
      </c>
      <c r="C27687">
        <v>112.12903</v>
      </c>
      <c r="D27687">
        <v>589.57069000000001</v>
      </c>
    </row>
    <row r="27688" spans="1:4" x14ac:dyDescent="0.3">
      <c r="A27688" s="1" t="s">
        <v>566</v>
      </c>
      <c r="B27688" t="s">
        <v>593</v>
      </c>
      <c r="C27688">
        <v>113.99193</v>
      </c>
      <c r="D27688">
        <v>589.12714000000005</v>
      </c>
    </row>
    <row r="27689" spans="1:4" x14ac:dyDescent="0.3">
      <c r="A27689" s="1" t="s">
        <v>566</v>
      </c>
      <c r="B27689" t="s">
        <v>593</v>
      </c>
      <c r="C27689">
        <v>114.87903</v>
      </c>
      <c r="D27689">
        <v>589.12714000000005</v>
      </c>
    </row>
    <row r="27690" spans="1:4" x14ac:dyDescent="0.3">
      <c r="A27690" s="1" t="s">
        <v>566</v>
      </c>
      <c r="B27690" t="s">
        <v>593</v>
      </c>
      <c r="C27690">
        <v>116.65322</v>
      </c>
      <c r="D27690">
        <v>588.77230999999995</v>
      </c>
    </row>
    <row r="27691" spans="1:4" x14ac:dyDescent="0.3">
      <c r="A27691" s="1" t="s">
        <v>566</v>
      </c>
      <c r="B27691" t="s">
        <v>593</v>
      </c>
      <c r="C27691">
        <v>117.45161</v>
      </c>
      <c r="D27691">
        <v>588.41747999999995</v>
      </c>
    </row>
    <row r="27692" spans="1:4" x14ac:dyDescent="0.3">
      <c r="A27692" s="1" t="s">
        <v>566</v>
      </c>
      <c r="B27692" t="s">
        <v>593</v>
      </c>
      <c r="C27692">
        <v>119.58064</v>
      </c>
      <c r="D27692">
        <v>588.06262000000004</v>
      </c>
    </row>
    <row r="27693" spans="1:4" x14ac:dyDescent="0.3">
      <c r="A27693" s="1" t="s">
        <v>566</v>
      </c>
      <c r="B27693" t="s">
        <v>595</v>
      </c>
      <c r="C27693">
        <v>121.62097</v>
      </c>
      <c r="D27693">
        <v>587.44167000000004</v>
      </c>
    </row>
    <row r="27694" spans="1:4" x14ac:dyDescent="0.3">
      <c r="A27694" s="1" t="s">
        <v>566</v>
      </c>
      <c r="B27694" t="s">
        <v>595</v>
      </c>
      <c r="C27694">
        <v>123.12903</v>
      </c>
      <c r="D27694">
        <v>586.82069000000001</v>
      </c>
    </row>
    <row r="27695" spans="1:4" x14ac:dyDescent="0.3">
      <c r="A27695" s="1" t="s">
        <v>566</v>
      </c>
      <c r="B27695" t="s">
        <v>595</v>
      </c>
      <c r="C27695">
        <v>124.99194</v>
      </c>
      <c r="D27695">
        <v>586.37714000000005</v>
      </c>
    </row>
    <row r="27696" spans="1:4" x14ac:dyDescent="0.3">
      <c r="A27696" s="1" t="s">
        <v>566</v>
      </c>
      <c r="B27696" t="s">
        <v>595</v>
      </c>
      <c r="C27696">
        <v>127.12097</v>
      </c>
      <c r="D27696">
        <v>585.49005</v>
      </c>
    </row>
    <row r="27697" spans="1:4" x14ac:dyDescent="0.3">
      <c r="A27697" s="1" t="s">
        <v>566</v>
      </c>
      <c r="B27697" t="s">
        <v>595</v>
      </c>
      <c r="C27697">
        <v>129.51613</v>
      </c>
      <c r="D27697">
        <v>584.69167000000004</v>
      </c>
    </row>
    <row r="27698" spans="1:4" x14ac:dyDescent="0.3">
      <c r="A27698" s="1" t="s">
        <v>566</v>
      </c>
      <c r="B27698" t="s">
        <v>595</v>
      </c>
      <c r="C27698">
        <v>131.02419</v>
      </c>
      <c r="D27698">
        <v>584.24811999999997</v>
      </c>
    </row>
    <row r="27699" spans="1:4" x14ac:dyDescent="0.3">
      <c r="A27699" s="1" t="s">
        <v>566</v>
      </c>
      <c r="B27699" t="s">
        <v>595</v>
      </c>
      <c r="C27699">
        <v>132.17742000000001</v>
      </c>
      <c r="D27699">
        <v>583.80457000000001</v>
      </c>
    </row>
    <row r="27700" spans="1:4" x14ac:dyDescent="0.3">
      <c r="A27700" s="1" t="s">
        <v>566</v>
      </c>
      <c r="B27700" t="s">
        <v>595</v>
      </c>
      <c r="C27700">
        <v>133.50806</v>
      </c>
      <c r="D27700">
        <v>583.09487999999999</v>
      </c>
    </row>
    <row r="27701" spans="1:4" x14ac:dyDescent="0.3">
      <c r="A27701" s="1" t="s">
        <v>566</v>
      </c>
      <c r="B27701" t="s">
        <v>595</v>
      </c>
      <c r="C27701">
        <v>134.83870999999999</v>
      </c>
      <c r="D27701">
        <v>582.47393</v>
      </c>
    </row>
    <row r="27702" spans="1:4" x14ac:dyDescent="0.3">
      <c r="A27702" s="1" t="s">
        <v>566</v>
      </c>
      <c r="B27702" t="s">
        <v>595</v>
      </c>
      <c r="C27702">
        <v>135.99193</v>
      </c>
      <c r="D27702">
        <v>581.76423999999997</v>
      </c>
    </row>
    <row r="27703" spans="1:4" x14ac:dyDescent="0.3">
      <c r="A27703" s="1" t="s">
        <v>566</v>
      </c>
      <c r="B27703" t="s">
        <v>595</v>
      </c>
      <c r="C27703">
        <v>137.67741999999899</v>
      </c>
      <c r="D27703">
        <v>580.87714000000005</v>
      </c>
    </row>
    <row r="27704" spans="1:4" x14ac:dyDescent="0.3">
      <c r="A27704" s="1" t="s">
        <v>566</v>
      </c>
      <c r="B27704" t="s">
        <v>595</v>
      </c>
      <c r="C27704">
        <v>139.00805999999901</v>
      </c>
      <c r="D27704">
        <v>580.34487999999999</v>
      </c>
    </row>
    <row r="27705" spans="1:4" x14ac:dyDescent="0.3">
      <c r="A27705" s="1" t="s">
        <v>566</v>
      </c>
      <c r="B27705" t="s">
        <v>595</v>
      </c>
      <c r="C27705">
        <v>140.604839999999</v>
      </c>
      <c r="D27705">
        <v>579.81262000000004</v>
      </c>
    </row>
    <row r="27706" spans="1:4" x14ac:dyDescent="0.3">
      <c r="A27706" s="1" t="s">
        <v>566</v>
      </c>
      <c r="B27706" t="s">
        <v>595</v>
      </c>
      <c r="C27706">
        <v>141.93547999999899</v>
      </c>
      <c r="D27706">
        <v>579.54650000000004</v>
      </c>
    </row>
    <row r="27707" spans="1:4" x14ac:dyDescent="0.3">
      <c r="A27707" s="1" t="s">
        <v>566</v>
      </c>
      <c r="B27707" t="s">
        <v>595</v>
      </c>
      <c r="C27707">
        <v>142.99999999999901</v>
      </c>
      <c r="D27707">
        <v>579.19167000000004</v>
      </c>
    </row>
    <row r="27708" spans="1:4" x14ac:dyDescent="0.3">
      <c r="A27708" s="1" t="s">
        <v>566</v>
      </c>
      <c r="B27708" t="s">
        <v>595</v>
      </c>
      <c r="C27708">
        <v>144.77418999999901</v>
      </c>
      <c r="D27708">
        <v>578.12714000000005</v>
      </c>
    </row>
    <row r="27709" spans="1:4" x14ac:dyDescent="0.3">
      <c r="A27709" s="1" t="s">
        <v>566</v>
      </c>
      <c r="B27709" t="s">
        <v>595</v>
      </c>
      <c r="C27709">
        <v>146.459679999999</v>
      </c>
      <c r="D27709">
        <v>577.59487999999999</v>
      </c>
    </row>
    <row r="27710" spans="1:4" x14ac:dyDescent="0.3">
      <c r="A27710" s="1" t="s">
        <v>566</v>
      </c>
      <c r="B27710" t="s">
        <v>595</v>
      </c>
      <c r="C27710">
        <v>147.25805999999901</v>
      </c>
      <c r="D27710">
        <v>577.32875999999999</v>
      </c>
    </row>
    <row r="27711" spans="1:4" x14ac:dyDescent="0.3">
      <c r="A27711" s="1" t="s">
        <v>566</v>
      </c>
      <c r="B27711" t="s">
        <v>595</v>
      </c>
      <c r="C27711">
        <v>149.83063999999899</v>
      </c>
      <c r="D27711">
        <v>576.70779000000005</v>
      </c>
    </row>
    <row r="27712" spans="1:4" x14ac:dyDescent="0.3">
      <c r="A27712" s="1" t="s">
        <v>566</v>
      </c>
      <c r="B27712" t="s">
        <v>595</v>
      </c>
      <c r="C27712">
        <v>152.40321999999901</v>
      </c>
      <c r="D27712">
        <v>575.99811999999997</v>
      </c>
    </row>
    <row r="27713" spans="1:4" x14ac:dyDescent="0.3">
      <c r="A27713" s="1" t="s">
        <v>566</v>
      </c>
      <c r="B27713" t="s">
        <v>595</v>
      </c>
      <c r="C27713">
        <v>155.50805999999901</v>
      </c>
      <c r="D27713">
        <v>575.46586000000002</v>
      </c>
    </row>
    <row r="27714" spans="1:4" x14ac:dyDescent="0.3">
      <c r="A27714" s="1" t="s">
        <v>566</v>
      </c>
      <c r="B27714" t="s">
        <v>595</v>
      </c>
      <c r="C27714">
        <v>158.25805999999901</v>
      </c>
      <c r="D27714">
        <v>574.66747999999995</v>
      </c>
    </row>
    <row r="27715" spans="1:4" x14ac:dyDescent="0.3">
      <c r="A27715" s="1" t="s">
        <v>566</v>
      </c>
      <c r="B27715" t="s">
        <v>595</v>
      </c>
      <c r="C27715">
        <v>161.80644999999899</v>
      </c>
      <c r="D27715">
        <v>574.40133000000003</v>
      </c>
    </row>
    <row r="27716" spans="1:4" x14ac:dyDescent="0.3">
      <c r="A27716" s="1" t="s">
        <v>566</v>
      </c>
      <c r="B27716" t="s">
        <v>595</v>
      </c>
      <c r="C27716">
        <v>165.44354999999899</v>
      </c>
      <c r="D27716">
        <v>573.78035999999997</v>
      </c>
    </row>
    <row r="27717" spans="1:4" x14ac:dyDescent="0.3">
      <c r="A27717" s="1" t="s">
        <v>566</v>
      </c>
      <c r="B27717" t="s">
        <v>595</v>
      </c>
      <c r="C27717">
        <v>167.39515999999901</v>
      </c>
      <c r="D27717">
        <v>573.33681000000001</v>
      </c>
    </row>
    <row r="27718" spans="1:4" x14ac:dyDescent="0.3">
      <c r="A27718" s="1" t="s">
        <v>566</v>
      </c>
      <c r="B27718" t="s">
        <v>595</v>
      </c>
      <c r="C27718">
        <v>170.14515999999901</v>
      </c>
      <c r="D27718">
        <v>572.89326000000005</v>
      </c>
    </row>
    <row r="27719" spans="1:4" x14ac:dyDescent="0.3">
      <c r="A27719" s="1" t="s">
        <v>566</v>
      </c>
      <c r="B27719" t="s">
        <v>595</v>
      </c>
      <c r="C27719">
        <v>172.89515999999901</v>
      </c>
      <c r="D27719">
        <v>572.36103000000003</v>
      </c>
    </row>
    <row r="27720" spans="1:4" x14ac:dyDescent="0.3">
      <c r="A27720" s="1" t="s">
        <v>566</v>
      </c>
      <c r="B27720" t="s">
        <v>595</v>
      </c>
      <c r="C27720">
        <v>175.20160999999899</v>
      </c>
      <c r="D27720">
        <v>571.91747999999995</v>
      </c>
    </row>
    <row r="27721" spans="1:4" x14ac:dyDescent="0.3">
      <c r="A27721" s="1" t="s">
        <v>566</v>
      </c>
      <c r="B27721" t="s">
        <v>595</v>
      </c>
      <c r="C27721">
        <v>177.596769999999</v>
      </c>
      <c r="D27721">
        <v>571.47389999999996</v>
      </c>
    </row>
    <row r="27722" spans="1:4" x14ac:dyDescent="0.3">
      <c r="A27722" s="1" t="s">
        <v>566</v>
      </c>
      <c r="B27722" t="s">
        <v>595</v>
      </c>
      <c r="C27722">
        <v>179.90321999999901</v>
      </c>
      <c r="D27722">
        <v>570.85294999999996</v>
      </c>
    </row>
    <row r="27723" spans="1:4" x14ac:dyDescent="0.3">
      <c r="A27723" s="1" t="s">
        <v>566</v>
      </c>
      <c r="B27723" t="s">
        <v>595</v>
      </c>
      <c r="C27723">
        <v>183.18547999999899</v>
      </c>
      <c r="D27723">
        <v>570.14326000000005</v>
      </c>
    </row>
    <row r="27724" spans="1:4" x14ac:dyDescent="0.3">
      <c r="A27724" s="1" t="s">
        <v>566</v>
      </c>
      <c r="B27724" t="s">
        <v>595</v>
      </c>
      <c r="C27724">
        <v>184.604839999999</v>
      </c>
      <c r="D27724">
        <v>569.87714000000005</v>
      </c>
    </row>
    <row r="27725" spans="1:4" x14ac:dyDescent="0.3">
      <c r="A27725" s="1" t="s">
        <v>566</v>
      </c>
      <c r="B27725" t="s">
        <v>595</v>
      </c>
      <c r="C27725">
        <v>186.99999999999901</v>
      </c>
      <c r="D27725">
        <v>569.34487999999999</v>
      </c>
    </row>
    <row r="27726" spans="1:4" x14ac:dyDescent="0.3">
      <c r="A27726" s="1" t="s">
        <v>566</v>
      </c>
      <c r="B27726" t="s">
        <v>595</v>
      </c>
      <c r="C27726">
        <v>189.04031999999901</v>
      </c>
      <c r="D27726">
        <v>568.72389999999996</v>
      </c>
    </row>
    <row r="27727" spans="1:4" x14ac:dyDescent="0.3">
      <c r="A27727" s="1" t="s">
        <v>566</v>
      </c>
      <c r="B27727" t="s">
        <v>595</v>
      </c>
      <c r="C27727">
        <v>190.37096999999901</v>
      </c>
      <c r="D27727">
        <v>568.63520000000005</v>
      </c>
    </row>
    <row r="27728" spans="1:4" x14ac:dyDescent="0.3">
      <c r="A27728" s="1" t="s">
        <v>566</v>
      </c>
      <c r="B27728" t="s">
        <v>595</v>
      </c>
      <c r="C27728">
        <v>192.67741999999899</v>
      </c>
      <c r="D27728">
        <v>568.28034000000002</v>
      </c>
    </row>
    <row r="27729" spans="1:4" x14ac:dyDescent="0.3">
      <c r="A27729" s="1" t="s">
        <v>566</v>
      </c>
      <c r="B27729" t="s">
        <v>595</v>
      </c>
      <c r="C27729">
        <v>194.62902999999901</v>
      </c>
      <c r="D27729">
        <v>568.10293000000001</v>
      </c>
    </row>
    <row r="27730" spans="1:4" x14ac:dyDescent="0.3">
      <c r="A27730" s="1" t="s">
        <v>566</v>
      </c>
      <c r="B27730" t="s">
        <v>595</v>
      </c>
      <c r="C27730">
        <v>197.112899999999</v>
      </c>
      <c r="D27730">
        <v>567.74810000000002</v>
      </c>
    </row>
    <row r="27731" spans="1:4" x14ac:dyDescent="0.3">
      <c r="A27731" s="1" t="s">
        <v>566</v>
      </c>
      <c r="B27731" t="s">
        <v>595</v>
      </c>
      <c r="C27731">
        <v>199.77418999999901</v>
      </c>
      <c r="D27731">
        <v>567.39323999999999</v>
      </c>
    </row>
    <row r="27732" spans="1:4" x14ac:dyDescent="0.3">
      <c r="A27732" s="1" t="s">
        <v>566</v>
      </c>
      <c r="B27732" t="s">
        <v>595</v>
      </c>
      <c r="C27732">
        <v>201.370959999999</v>
      </c>
      <c r="D27732">
        <v>567.39323999999999</v>
      </c>
    </row>
    <row r="27733" spans="1:4" x14ac:dyDescent="0.3">
      <c r="A27733" s="1" t="s">
        <v>566</v>
      </c>
      <c r="B27733" t="s">
        <v>595</v>
      </c>
      <c r="C27733">
        <v>203.32257999999899</v>
      </c>
      <c r="D27733">
        <v>567.39323999999999</v>
      </c>
    </row>
    <row r="27734" spans="1:4" x14ac:dyDescent="0.3">
      <c r="A27734" s="1" t="s">
        <v>566</v>
      </c>
      <c r="B27734" t="s">
        <v>595</v>
      </c>
      <c r="C27734">
        <v>97.846772999999999</v>
      </c>
      <c r="D27734">
        <v>592.67548999999997</v>
      </c>
    </row>
    <row r="27735" spans="1:4" x14ac:dyDescent="0.3">
      <c r="A27735" s="1" t="s">
        <v>566</v>
      </c>
      <c r="B27735" t="s">
        <v>595</v>
      </c>
      <c r="C27735">
        <v>99.532256000000004</v>
      </c>
      <c r="D27735">
        <v>592.14323000000002</v>
      </c>
    </row>
    <row r="27736" spans="1:4" x14ac:dyDescent="0.3">
      <c r="A27736" s="1" t="s">
        <v>566</v>
      </c>
      <c r="B27736" t="s">
        <v>595</v>
      </c>
      <c r="C27736">
        <v>101.04031999999999</v>
      </c>
      <c r="D27736">
        <v>591.61099000000002</v>
      </c>
    </row>
    <row r="27737" spans="1:4" x14ac:dyDescent="0.3">
      <c r="A27737" s="1" t="s">
        <v>566</v>
      </c>
      <c r="B27737" t="s">
        <v>595</v>
      </c>
      <c r="C27737">
        <v>102.54839</v>
      </c>
      <c r="D27737">
        <v>591.16745000000003</v>
      </c>
    </row>
    <row r="27738" spans="1:4" x14ac:dyDescent="0.3">
      <c r="A27738" s="1" t="s">
        <v>566</v>
      </c>
      <c r="B27738" t="s">
        <v>595</v>
      </c>
      <c r="C27738">
        <v>104.85484</v>
      </c>
      <c r="D27738">
        <v>591.16745000000003</v>
      </c>
    </row>
    <row r="27739" spans="1:4" x14ac:dyDescent="0.3">
      <c r="A27739" s="1" t="s">
        <v>566</v>
      </c>
      <c r="B27739" t="s">
        <v>595</v>
      </c>
      <c r="C27739">
        <v>105.65322</v>
      </c>
      <c r="D27739">
        <v>590.72389999999996</v>
      </c>
    </row>
    <row r="27740" spans="1:4" x14ac:dyDescent="0.3">
      <c r="A27740" s="1" t="s">
        <v>566</v>
      </c>
      <c r="B27740" t="s">
        <v>595</v>
      </c>
      <c r="C27740">
        <v>107.33871000000001</v>
      </c>
      <c r="D27740">
        <v>590.63520000000005</v>
      </c>
    </row>
    <row r="27741" spans="1:4" x14ac:dyDescent="0.3">
      <c r="A27741" s="1" t="s">
        <v>566</v>
      </c>
      <c r="B27741" t="s">
        <v>595</v>
      </c>
      <c r="C27741">
        <v>109.02419</v>
      </c>
      <c r="D27741">
        <v>590.01423</v>
      </c>
    </row>
    <row r="27742" spans="1:4" x14ac:dyDescent="0.3">
      <c r="A27742" s="1" t="s">
        <v>566</v>
      </c>
      <c r="B27742" t="s">
        <v>595</v>
      </c>
      <c r="C27742">
        <v>111.33064</v>
      </c>
      <c r="D27742">
        <v>589.65939000000003</v>
      </c>
    </row>
    <row r="27743" spans="1:4" x14ac:dyDescent="0.3">
      <c r="A27743" s="1" t="s">
        <v>566</v>
      </c>
      <c r="B27743" t="s">
        <v>595</v>
      </c>
      <c r="C27743">
        <v>112.12903</v>
      </c>
      <c r="D27743">
        <v>589.57069000000001</v>
      </c>
    </row>
    <row r="27744" spans="1:4" x14ac:dyDescent="0.3">
      <c r="A27744" s="1" t="s">
        <v>566</v>
      </c>
      <c r="B27744" t="s">
        <v>595</v>
      </c>
      <c r="C27744">
        <v>113.99193</v>
      </c>
      <c r="D27744">
        <v>589.12714000000005</v>
      </c>
    </row>
    <row r="27745" spans="1:4" x14ac:dyDescent="0.3">
      <c r="A27745" s="1" t="s">
        <v>566</v>
      </c>
      <c r="B27745" t="s">
        <v>595</v>
      </c>
      <c r="C27745">
        <v>114.87903</v>
      </c>
      <c r="D27745">
        <v>589.12714000000005</v>
      </c>
    </row>
    <row r="27746" spans="1:4" x14ac:dyDescent="0.3">
      <c r="A27746" s="1" t="s">
        <v>566</v>
      </c>
      <c r="B27746" t="s">
        <v>595</v>
      </c>
      <c r="C27746">
        <v>116.65322</v>
      </c>
      <c r="D27746">
        <v>588.77230999999995</v>
      </c>
    </row>
    <row r="27747" spans="1:4" x14ac:dyDescent="0.3">
      <c r="A27747" s="1" t="s">
        <v>566</v>
      </c>
      <c r="B27747" t="s">
        <v>595</v>
      </c>
      <c r="C27747">
        <v>117.45161</v>
      </c>
      <c r="D27747">
        <v>588.41747999999995</v>
      </c>
    </row>
    <row r="27748" spans="1:4" x14ac:dyDescent="0.3">
      <c r="A27748" s="1" t="s">
        <v>566</v>
      </c>
      <c r="B27748" t="s">
        <v>595</v>
      </c>
      <c r="C27748">
        <v>119.58064</v>
      </c>
      <c r="D27748">
        <v>588.06262000000004</v>
      </c>
    </row>
    <row r="27749" spans="1:4" x14ac:dyDescent="0.3">
      <c r="A27749" s="1" t="s">
        <v>566</v>
      </c>
      <c r="B27749" t="s">
        <v>598</v>
      </c>
      <c r="C27749">
        <v>121.62097</v>
      </c>
      <c r="D27749">
        <v>587.44167000000004</v>
      </c>
    </row>
    <row r="27750" spans="1:4" x14ac:dyDescent="0.3">
      <c r="A27750" s="1" t="s">
        <v>566</v>
      </c>
      <c r="B27750" t="s">
        <v>598</v>
      </c>
      <c r="C27750">
        <v>123.12903</v>
      </c>
      <c r="D27750">
        <v>586.82069000000001</v>
      </c>
    </row>
    <row r="27751" spans="1:4" x14ac:dyDescent="0.3">
      <c r="A27751" s="1" t="s">
        <v>566</v>
      </c>
      <c r="B27751" t="s">
        <v>598</v>
      </c>
      <c r="C27751">
        <v>124.99194</v>
      </c>
      <c r="D27751">
        <v>586.37714000000005</v>
      </c>
    </row>
    <row r="27752" spans="1:4" x14ac:dyDescent="0.3">
      <c r="A27752" s="1" t="s">
        <v>566</v>
      </c>
      <c r="B27752" t="s">
        <v>598</v>
      </c>
      <c r="C27752">
        <v>127.12097</v>
      </c>
      <c r="D27752">
        <v>585.49005</v>
      </c>
    </row>
    <row r="27753" spans="1:4" x14ac:dyDescent="0.3">
      <c r="A27753" s="1" t="s">
        <v>566</v>
      </c>
      <c r="B27753" t="s">
        <v>598</v>
      </c>
      <c r="C27753">
        <v>129.51613</v>
      </c>
      <c r="D27753">
        <v>584.69167000000004</v>
      </c>
    </row>
    <row r="27754" spans="1:4" x14ac:dyDescent="0.3">
      <c r="A27754" s="1" t="s">
        <v>566</v>
      </c>
      <c r="B27754" t="s">
        <v>598</v>
      </c>
      <c r="C27754">
        <v>131.02419</v>
      </c>
      <c r="D27754">
        <v>584.24811999999997</v>
      </c>
    </row>
    <row r="27755" spans="1:4" x14ac:dyDescent="0.3">
      <c r="A27755" s="1" t="s">
        <v>566</v>
      </c>
      <c r="B27755" t="s">
        <v>598</v>
      </c>
      <c r="C27755">
        <v>132.17742000000001</v>
      </c>
      <c r="D27755">
        <v>583.80457000000001</v>
      </c>
    </row>
    <row r="27756" spans="1:4" x14ac:dyDescent="0.3">
      <c r="A27756" s="1" t="s">
        <v>566</v>
      </c>
      <c r="B27756" t="s">
        <v>598</v>
      </c>
      <c r="C27756">
        <v>133.50806</v>
      </c>
      <c r="D27756">
        <v>583.09487999999999</v>
      </c>
    </row>
    <row r="27757" spans="1:4" x14ac:dyDescent="0.3">
      <c r="A27757" s="1" t="s">
        <v>566</v>
      </c>
      <c r="B27757" t="s">
        <v>598</v>
      </c>
      <c r="C27757">
        <v>134.83870999999999</v>
      </c>
      <c r="D27757">
        <v>582.47393</v>
      </c>
    </row>
    <row r="27758" spans="1:4" x14ac:dyDescent="0.3">
      <c r="A27758" s="1" t="s">
        <v>566</v>
      </c>
      <c r="B27758" t="s">
        <v>598</v>
      </c>
      <c r="C27758">
        <v>135.99193</v>
      </c>
      <c r="D27758">
        <v>581.76423999999997</v>
      </c>
    </row>
    <row r="27759" spans="1:4" x14ac:dyDescent="0.3">
      <c r="A27759" s="1" t="s">
        <v>566</v>
      </c>
      <c r="B27759" t="s">
        <v>598</v>
      </c>
      <c r="C27759">
        <v>137.67741999999899</v>
      </c>
      <c r="D27759">
        <v>580.87714000000005</v>
      </c>
    </row>
    <row r="27760" spans="1:4" x14ac:dyDescent="0.3">
      <c r="A27760" s="1" t="s">
        <v>566</v>
      </c>
      <c r="B27760" t="s">
        <v>598</v>
      </c>
      <c r="C27760">
        <v>139.00805999999901</v>
      </c>
      <c r="D27760">
        <v>580.34487999999999</v>
      </c>
    </row>
    <row r="27761" spans="1:4" x14ac:dyDescent="0.3">
      <c r="A27761" s="1" t="s">
        <v>566</v>
      </c>
      <c r="B27761" t="s">
        <v>598</v>
      </c>
      <c r="C27761">
        <v>140.604839999999</v>
      </c>
      <c r="D27761">
        <v>579.81262000000004</v>
      </c>
    </row>
    <row r="27762" spans="1:4" x14ac:dyDescent="0.3">
      <c r="A27762" s="1" t="s">
        <v>566</v>
      </c>
      <c r="B27762" t="s">
        <v>598</v>
      </c>
      <c r="C27762">
        <v>141.93547999999899</v>
      </c>
      <c r="D27762">
        <v>579.54650000000004</v>
      </c>
    </row>
    <row r="27763" spans="1:4" x14ac:dyDescent="0.3">
      <c r="A27763" s="1" t="s">
        <v>566</v>
      </c>
      <c r="B27763" t="s">
        <v>598</v>
      </c>
      <c r="C27763">
        <v>142.99999999999901</v>
      </c>
      <c r="D27763">
        <v>579.19167000000004</v>
      </c>
    </row>
    <row r="27764" spans="1:4" x14ac:dyDescent="0.3">
      <c r="A27764" s="1" t="s">
        <v>566</v>
      </c>
      <c r="B27764" t="s">
        <v>598</v>
      </c>
      <c r="C27764">
        <v>144.77418999999901</v>
      </c>
      <c r="D27764">
        <v>578.12714000000005</v>
      </c>
    </row>
    <row r="27765" spans="1:4" x14ac:dyDescent="0.3">
      <c r="A27765" s="1" t="s">
        <v>566</v>
      </c>
      <c r="B27765" t="s">
        <v>598</v>
      </c>
      <c r="C27765">
        <v>146.459679999999</v>
      </c>
      <c r="D27765">
        <v>577.59487999999999</v>
      </c>
    </row>
    <row r="27766" spans="1:4" x14ac:dyDescent="0.3">
      <c r="A27766" s="1" t="s">
        <v>566</v>
      </c>
      <c r="B27766" t="s">
        <v>598</v>
      </c>
      <c r="C27766">
        <v>147.25805999999901</v>
      </c>
      <c r="D27766">
        <v>577.32875999999999</v>
      </c>
    </row>
    <row r="27767" spans="1:4" x14ac:dyDescent="0.3">
      <c r="A27767" s="1" t="s">
        <v>566</v>
      </c>
      <c r="B27767" t="s">
        <v>598</v>
      </c>
      <c r="C27767">
        <v>149.83063999999899</v>
      </c>
      <c r="D27767">
        <v>576.70779000000005</v>
      </c>
    </row>
    <row r="27768" spans="1:4" x14ac:dyDescent="0.3">
      <c r="A27768" s="1" t="s">
        <v>566</v>
      </c>
      <c r="B27768" t="s">
        <v>598</v>
      </c>
      <c r="C27768">
        <v>152.40321999999901</v>
      </c>
      <c r="D27768">
        <v>575.99811999999997</v>
      </c>
    </row>
    <row r="27769" spans="1:4" x14ac:dyDescent="0.3">
      <c r="A27769" s="1" t="s">
        <v>566</v>
      </c>
      <c r="B27769" t="s">
        <v>598</v>
      </c>
      <c r="C27769">
        <v>155.50805999999901</v>
      </c>
      <c r="D27769">
        <v>575.46586000000002</v>
      </c>
    </row>
    <row r="27770" spans="1:4" x14ac:dyDescent="0.3">
      <c r="A27770" s="1" t="s">
        <v>566</v>
      </c>
      <c r="B27770" t="s">
        <v>598</v>
      </c>
      <c r="C27770">
        <v>158.25805999999901</v>
      </c>
      <c r="D27770">
        <v>574.66747999999995</v>
      </c>
    </row>
    <row r="27771" spans="1:4" x14ac:dyDescent="0.3">
      <c r="A27771" s="1" t="s">
        <v>566</v>
      </c>
      <c r="B27771" t="s">
        <v>598</v>
      </c>
      <c r="C27771">
        <v>161.80644999999899</v>
      </c>
      <c r="D27771">
        <v>574.40133000000003</v>
      </c>
    </row>
    <row r="27772" spans="1:4" x14ac:dyDescent="0.3">
      <c r="A27772" s="1" t="s">
        <v>566</v>
      </c>
      <c r="B27772" t="s">
        <v>598</v>
      </c>
      <c r="C27772">
        <v>165.44354999999899</v>
      </c>
      <c r="D27772">
        <v>573.78035999999997</v>
      </c>
    </row>
    <row r="27773" spans="1:4" x14ac:dyDescent="0.3">
      <c r="A27773" s="1" t="s">
        <v>566</v>
      </c>
      <c r="B27773" t="s">
        <v>598</v>
      </c>
      <c r="C27773">
        <v>167.39515999999901</v>
      </c>
      <c r="D27773">
        <v>573.33681000000001</v>
      </c>
    </row>
    <row r="27774" spans="1:4" x14ac:dyDescent="0.3">
      <c r="A27774" s="1" t="s">
        <v>566</v>
      </c>
      <c r="B27774" t="s">
        <v>598</v>
      </c>
      <c r="C27774">
        <v>170.14515999999901</v>
      </c>
      <c r="D27774">
        <v>572.89326000000005</v>
      </c>
    </row>
    <row r="27775" spans="1:4" x14ac:dyDescent="0.3">
      <c r="A27775" s="1" t="s">
        <v>566</v>
      </c>
      <c r="B27775" t="s">
        <v>598</v>
      </c>
      <c r="C27775">
        <v>172.89515999999901</v>
      </c>
      <c r="D27775">
        <v>572.36103000000003</v>
      </c>
    </row>
    <row r="27776" spans="1:4" x14ac:dyDescent="0.3">
      <c r="A27776" s="1" t="s">
        <v>566</v>
      </c>
      <c r="B27776" t="s">
        <v>598</v>
      </c>
      <c r="C27776">
        <v>175.20160999999899</v>
      </c>
      <c r="D27776">
        <v>571.91747999999995</v>
      </c>
    </row>
    <row r="27777" spans="1:4" x14ac:dyDescent="0.3">
      <c r="A27777" s="1" t="s">
        <v>566</v>
      </c>
      <c r="B27777" t="s">
        <v>598</v>
      </c>
      <c r="C27777">
        <v>177.596769999999</v>
      </c>
      <c r="D27777">
        <v>571.47389999999996</v>
      </c>
    </row>
    <row r="27778" spans="1:4" x14ac:dyDescent="0.3">
      <c r="A27778" s="1" t="s">
        <v>566</v>
      </c>
      <c r="B27778" t="s">
        <v>598</v>
      </c>
      <c r="C27778">
        <v>179.90321999999901</v>
      </c>
      <c r="D27778">
        <v>570.85294999999996</v>
      </c>
    </row>
    <row r="27779" spans="1:4" x14ac:dyDescent="0.3">
      <c r="A27779" s="1" t="s">
        <v>566</v>
      </c>
      <c r="B27779" t="s">
        <v>598</v>
      </c>
      <c r="C27779">
        <v>183.18547999999899</v>
      </c>
      <c r="D27779">
        <v>570.14326000000005</v>
      </c>
    </row>
    <row r="27780" spans="1:4" x14ac:dyDescent="0.3">
      <c r="A27780" s="1" t="s">
        <v>566</v>
      </c>
      <c r="B27780" t="s">
        <v>598</v>
      </c>
      <c r="C27780">
        <v>184.604839999999</v>
      </c>
      <c r="D27780">
        <v>569.87714000000005</v>
      </c>
    </row>
    <row r="27781" spans="1:4" x14ac:dyDescent="0.3">
      <c r="A27781" s="1" t="s">
        <v>566</v>
      </c>
      <c r="B27781" t="s">
        <v>598</v>
      </c>
      <c r="C27781">
        <v>186.99999999999901</v>
      </c>
      <c r="D27781">
        <v>569.34487999999999</v>
      </c>
    </row>
    <row r="27782" spans="1:4" x14ac:dyDescent="0.3">
      <c r="A27782" s="1" t="s">
        <v>566</v>
      </c>
      <c r="B27782" t="s">
        <v>598</v>
      </c>
      <c r="C27782">
        <v>189.04031999999901</v>
      </c>
      <c r="D27782">
        <v>568.72389999999996</v>
      </c>
    </row>
    <row r="27783" spans="1:4" x14ac:dyDescent="0.3">
      <c r="A27783" s="1" t="s">
        <v>566</v>
      </c>
      <c r="B27783" t="s">
        <v>598</v>
      </c>
      <c r="C27783">
        <v>190.37096999999901</v>
      </c>
      <c r="D27783">
        <v>568.63520000000005</v>
      </c>
    </row>
    <row r="27784" spans="1:4" x14ac:dyDescent="0.3">
      <c r="A27784" s="1" t="s">
        <v>566</v>
      </c>
      <c r="B27784" t="s">
        <v>598</v>
      </c>
      <c r="C27784">
        <v>192.67741999999899</v>
      </c>
      <c r="D27784">
        <v>568.28034000000002</v>
      </c>
    </row>
    <row r="27785" spans="1:4" x14ac:dyDescent="0.3">
      <c r="A27785" s="1" t="s">
        <v>566</v>
      </c>
      <c r="B27785" t="s">
        <v>598</v>
      </c>
      <c r="C27785">
        <v>194.62902999999901</v>
      </c>
      <c r="D27785">
        <v>568.10293000000001</v>
      </c>
    </row>
    <row r="27786" spans="1:4" x14ac:dyDescent="0.3">
      <c r="A27786" s="1" t="s">
        <v>566</v>
      </c>
      <c r="B27786" t="s">
        <v>598</v>
      </c>
      <c r="C27786">
        <v>197.112899999999</v>
      </c>
      <c r="D27786">
        <v>567.74810000000002</v>
      </c>
    </row>
    <row r="27787" spans="1:4" x14ac:dyDescent="0.3">
      <c r="A27787" s="1" t="s">
        <v>566</v>
      </c>
      <c r="B27787" t="s">
        <v>598</v>
      </c>
      <c r="C27787">
        <v>199.77418999999901</v>
      </c>
      <c r="D27787">
        <v>567.39323999999999</v>
      </c>
    </row>
    <row r="27788" spans="1:4" x14ac:dyDescent="0.3">
      <c r="A27788" s="1" t="s">
        <v>566</v>
      </c>
      <c r="B27788" t="s">
        <v>598</v>
      </c>
      <c r="C27788">
        <v>201.370959999999</v>
      </c>
      <c r="D27788">
        <v>567.39323999999999</v>
      </c>
    </row>
    <row r="27789" spans="1:4" x14ac:dyDescent="0.3">
      <c r="A27789" s="1" t="s">
        <v>566</v>
      </c>
      <c r="B27789" t="s">
        <v>598</v>
      </c>
      <c r="C27789">
        <v>203.32257999999899</v>
      </c>
      <c r="D27789">
        <v>567.39323999999999</v>
      </c>
    </row>
    <row r="27790" spans="1:4" x14ac:dyDescent="0.3">
      <c r="A27790" s="1" t="s">
        <v>566</v>
      </c>
      <c r="B27790" t="s">
        <v>598</v>
      </c>
      <c r="C27790">
        <v>205.84460999999999</v>
      </c>
      <c r="D27790">
        <v>648.71988999999996</v>
      </c>
    </row>
    <row r="27791" spans="1:4" x14ac:dyDescent="0.3">
      <c r="A27791" s="1" t="s">
        <v>566</v>
      </c>
      <c r="B27791" t="s">
        <v>598</v>
      </c>
      <c r="C27791">
        <v>202.65106999999901</v>
      </c>
      <c r="D27791">
        <v>648.80858999999998</v>
      </c>
    </row>
    <row r="27792" spans="1:4" x14ac:dyDescent="0.3">
      <c r="A27792" s="1" t="s">
        <v>566</v>
      </c>
      <c r="B27792" t="s">
        <v>598</v>
      </c>
      <c r="C27792">
        <v>200.610739999999</v>
      </c>
      <c r="D27792">
        <v>648.63117999999997</v>
      </c>
    </row>
    <row r="27793" spans="1:4" x14ac:dyDescent="0.3">
      <c r="A27793" s="1" t="s">
        <v>566</v>
      </c>
      <c r="B27793" t="s">
        <v>598</v>
      </c>
      <c r="C27793">
        <v>198.92525999999901</v>
      </c>
      <c r="D27793">
        <v>648.54247999999995</v>
      </c>
    </row>
    <row r="27794" spans="1:4" x14ac:dyDescent="0.3">
      <c r="A27794" s="1" t="s">
        <v>566</v>
      </c>
      <c r="B27794" t="s">
        <v>598</v>
      </c>
      <c r="C27794">
        <v>196.26396999999901</v>
      </c>
      <c r="D27794">
        <v>648.09893</v>
      </c>
    </row>
    <row r="27795" spans="1:4" x14ac:dyDescent="0.3">
      <c r="A27795" s="1" t="s">
        <v>566</v>
      </c>
      <c r="B27795" t="s">
        <v>598</v>
      </c>
      <c r="C27795">
        <v>193.78009999999901</v>
      </c>
      <c r="D27795">
        <v>647.92150000000004</v>
      </c>
    </row>
    <row r="27796" spans="1:4" x14ac:dyDescent="0.3">
      <c r="A27796" s="1" t="s">
        <v>566</v>
      </c>
      <c r="B27796" t="s">
        <v>598</v>
      </c>
      <c r="C27796">
        <v>192.09460999999899</v>
      </c>
      <c r="D27796">
        <v>647.7441</v>
      </c>
    </row>
    <row r="27797" spans="1:4" x14ac:dyDescent="0.3">
      <c r="A27797" s="1" t="s">
        <v>566</v>
      </c>
      <c r="B27797" t="s">
        <v>598</v>
      </c>
      <c r="C27797">
        <v>190.231709999999</v>
      </c>
      <c r="D27797">
        <v>647.38923999999997</v>
      </c>
    </row>
    <row r="27798" spans="1:4" x14ac:dyDescent="0.3">
      <c r="A27798" s="1" t="s">
        <v>566</v>
      </c>
      <c r="B27798" t="s">
        <v>598</v>
      </c>
      <c r="C27798">
        <v>188.45751999999899</v>
      </c>
      <c r="D27798">
        <v>647.21183999999903</v>
      </c>
    </row>
    <row r="27799" spans="1:4" x14ac:dyDescent="0.3">
      <c r="A27799" s="1" t="s">
        <v>566</v>
      </c>
      <c r="B27799" t="s">
        <v>598</v>
      </c>
      <c r="C27799">
        <v>186.505899999999</v>
      </c>
      <c r="D27799">
        <v>647.21183999999903</v>
      </c>
    </row>
    <row r="27800" spans="1:4" x14ac:dyDescent="0.3">
      <c r="A27800" s="1" t="s">
        <v>566</v>
      </c>
      <c r="B27800" t="s">
        <v>598</v>
      </c>
      <c r="C27800">
        <v>184.64299999999901</v>
      </c>
      <c r="D27800">
        <v>647.03440999999998</v>
      </c>
    </row>
    <row r="27801" spans="1:4" x14ac:dyDescent="0.3">
      <c r="A27801" s="1" t="s">
        <v>566</v>
      </c>
      <c r="B27801" t="s">
        <v>598</v>
      </c>
      <c r="C27801">
        <v>181.981709999999</v>
      </c>
      <c r="D27801">
        <v>646.76828999999998</v>
      </c>
    </row>
    <row r="27802" spans="1:4" x14ac:dyDescent="0.3">
      <c r="A27802" s="1" t="s">
        <v>566</v>
      </c>
      <c r="B27802" t="s">
        <v>598</v>
      </c>
      <c r="C27802">
        <v>179.497839999999</v>
      </c>
      <c r="D27802">
        <v>646.59086000000002</v>
      </c>
    </row>
    <row r="27803" spans="1:4" x14ac:dyDescent="0.3">
      <c r="A27803" s="1" t="s">
        <v>566</v>
      </c>
      <c r="B27803" t="s">
        <v>598</v>
      </c>
      <c r="C27803">
        <v>177.102679999999</v>
      </c>
      <c r="D27803">
        <v>646.23603000000003</v>
      </c>
    </row>
    <row r="27804" spans="1:4" x14ac:dyDescent="0.3">
      <c r="A27804" s="1" t="s">
        <v>566</v>
      </c>
      <c r="B27804" t="s">
        <v>598</v>
      </c>
      <c r="C27804">
        <v>173.997839999999</v>
      </c>
      <c r="D27804">
        <v>645.70375999999999</v>
      </c>
    </row>
    <row r="27805" spans="1:4" x14ac:dyDescent="0.3">
      <c r="A27805" s="1" t="s">
        <v>566</v>
      </c>
      <c r="B27805" t="s">
        <v>600</v>
      </c>
      <c r="C27805">
        <v>171.51396999999901</v>
      </c>
      <c r="D27805">
        <v>645.52633000000003</v>
      </c>
    </row>
    <row r="27806" spans="1:4" x14ac:dyDescent="0.3">
      <c r="A27806" s="1" t="s">
        <v>566</v>
      </c>
      <c r="B27806" t="s">
        <v>600</v>
      </c>
      <c r="C27806">
        <v>168.40912999999901</v>
      </c>
      <c r="D27806">
        <v>645.26022</v>
      </c>
    </row>
    <row r="27807" spans="1:4" x14ac:dyDescent="0.3">
      <c r="A27807" s="1" t="s">
        <v>566</v>
      </c>
      <c r="B27807" t="s">
        <v>600</v>
      </c>
      <c r="C27807">
        <v>166.90106999999901</v>
      </c>
      <c r="D27807">
        <v>645.34892000000002</v>
      </c>
    </row>
    <row r="27808" spans="1:4" x14ac:dyDescent="0.3">
      <c r="A27808" s="1" t="s">
        <v>566</v>
      </c>
      <c r="B27808" t="s">
        <v>600</v>
      </c>
      <c r="C27808">
        <v>164.94944999999899</v>
      </c>
      <c r="D27808">
        <v>645.43762000000004</v>
      </c>
    </row>
    <row r="27809" spans="1:4" x14ac:dyDescent="0.3">
      <c r="A27809" s="1" t="s">
        <v>566</v>
      </c>
      <c r="B27809" t="s">
        <v>600</v>
      </c>
      <c r="C27809">
        <v>161.57848999999999</v>
      </c>
      <c r="D27809">
        <v>645.43762000000004</v>
      </c>
    </row>
    <row r="27810" spans="1:4" x14ac:dyDescent="0.3">
      <c r="A27810" s="1" t="s">
        <v>566</v>
      </c>
      <c r="B27810" t="s">
        <v>600</v>
      </c>
      <c r="C27810">
        <v>159.53815999999901</v>
      </c>
      <c r="D27810">
        <v>645.43762000000004</v>
      </c>
    </row>
    <row r="27811" spans="1:4" x14ac:dyDescent="0.3">
      <c r="A27811" s="1" t="s">
        <v>566</v>
      </c>
      <c r="B27811" t="s">
        <v>600</v>
      </c>
      <c r="C27811">
        <v>155.989779999999</v>
      </c>
      <c r="D27811">
        <v>645.34892000000002</v>
      </c>
    </row>
    <row r="27812" spans="1:4" x14ac:dyDescent="0.3">
      <c r="A27812" s="1" t="s">
        <v>566</v>
      </c>
      <c r="B27812" t="s">
        <v>600</v>
      </c>
      <c r="C27812">
        <v>154.126869999999</v>
      </c>
      <c r="D27812">
        <v>645.61504000000002</v>
      </c>
    </row>
    <row r="27813" spans="1:4" x14ac:dyDescent="0.3">
      <c r="A27813" s="1" t="s">
        <v>566</v>
      </c>
      <c r="B27813" t="s">
        <v>600</v>
      </c>
      <c r="C27813">
        <v>151.19944999999899</v>
      </c>
      <c r="D27813">
        <v>645.88117999999997</v>
      </c>
    </row>
    <row r="27814" spans="1:4" x14ac:dyDescent="0.3">
      <c r="A27814" s="1" t="s">
        <v>566</v>
      </c>
      <c r="B27814" t="s">
        <v>600</v>
      </c>
      <c r="C27814">
        <v>149.42525999999901</v>
      </c>
      <c r="D27814">
        <v>646.50212999999997</v>
      </c>
    </row>
    <row r="27815" spans="1:4" x14ac:dyDescent="0.3">
      <c r="A27815" s="1" t="s">
        <v>566</v>
      </c>
      <c r="B27815" t="s">
        <v>600</v>
      </c>
      <c r="C27815">
        <v>147.29622999999901</v>
      </c>
      <c r="D27815">
        <v>647.03440000000001</v>
      </c>
    </row>
    <row r="27816" spans="1:4" x14ac:dyDescent="0.3">
      <c r="A27816" s="1" t="s">
        <v>566</v>
      </c>
      <c r="B27816" t="s">
        <v>600</v>
      </c>
      <c r="C27816">
        <v>145.52202999999901</v>
      </c>
      <c r="D27816">
        <v>647.30053999999996</v>
      </c>
    </row>
    <row r="27817" spans="1:4" x14ac:dyDescent="0.3">
      <c r="A27817" s="1" t="s">
        <v>566</v>
      </c>
      <c r="B27817" t="s">
        <v>600</v>
      </c>
      <c r="C27817">
        <v>143.57041999999899</v>
      </c>
      <c r="D27817">
        <v>647.74408999999901</v>
      </c>
    </row>
    <row r="27818" spans="1:4" x14ac:dyDescent="0.3">
      <c r="A27818" s="1" t="s">
        <v>566</v>
      </c>
      <c r="B27818" t="s">
        <v>600</v>
      </c>
      <c r="C27818">
        <v>141.53009999999901</v>
      </c>
      <c r="D27818">
        <v>648.18763999999896</v>
      </c>
    </row>
    <row r="27819" spans="1:4" x14ac:dyDescent="0.3">
      <c r="A27819" s="1" t="s">
        <v>566</v>
      </c>
      <c r="B27819" t="s">
        <v>600</v>
      </c>
      <c r="C27819">
        <v>140.02202999999901</v>
      </c>
      <c r="D27819">
        <v>648.27633999999898</v>
      </c>
    </row>
    <row r="27820" spans="1:4" x14ac:dyDescent="0.3">
      <c r="A27820" s="1" t="s">
        <v>566</v>
      </c>
      <c r="B27820" t="s">
        <v>600</v>
      </c>
      <c r="C27820">
        <v>137.626869999999</v>
      </c>
      <c r="D27820">
        <v>648.71988999999905</v>
      </c>
    </row>
    <row r="27821" spans="1:4" x14ac:dyDescent="0.3">
      <c r="A27821" s="1" t="s">
        <v>566</v>
      </c>
      <c r="B27821" t="s">
        <v>600</v>
      </c>
      <c r="C27821">
        <v>135.76396999999901</v>
      </c>
      <c r="D27821">
        <v>649.25214999999901</v>
      </c>
    </row>
    <row r="27822" spans="1:4" x14ac:dyDescent="0.3">
      <c r="A27822" s="1" t="s">
        <v>566</v>
      </c>
      <c r="B27822" t="s">
        <v>600</v>
      </c>
      <c r="C27822">
        <v>132.747839999999</v>
      </c>
      <c r="D27822">
        <v>649.60698999999897</v>
      </c>
    </row>
    <row r="27823" spans="1:4" x14ac:dyDescent="0.3">
      <c r="A27823" s="1" t="s">
        <v>566</v>
      </c>
      <c r="B27823" t="s">
        <v>600</v>
      </c>
      <c r="C27823">
        <v>128.04622999999901</v>
      </c>
      <c r="D27823">
        <v>650.22795999999903</v>
      </c>
    </row>
    <row r="27824" spans="1:4" x14ac:dyDescent="0.3">
      <c r="A27824" s="1" t="s">
        <v>566</v>
      </c>
      <c r="B27824" t="s">
        <v>600</v>
      </c>
      <c r="C27824">
        <v>125.82848999999899</v>
      </c>
      <c r="D27824">
        <v>650.49410999999895</v>
      </c>
    </row>
    <row r="27825" spans="1:4" x14ac:dyDescent="0.3">
      <c r="A27825" s="1" t="s">
        <v>566</v>
      </c>
      <c r="B27825" t="s">
        <v>600</v>
      </c>
      <c r="C27825">
        <v>123.25590999999901</v>
      </c>
      <c r="D27825">
        <v>650.76022999999896</v>
      </c>
    </row>
    <row r="27826" spans="1:4" x14ac:dyDescent="0.3">
      <c r="A27826" s="1" t="s">
        <v>566</v>
      </c>
      <c r="B27826" t="s">
        <v>600</v>
      </c>
      <c r="C27826">
        <v>119.973649999999</v>
      </c>
      <c r="D27826">
        <v>650.93765999999903</v>
      </c>
    </row>
    <row r="27827" spans="1:4" x14ac:dyDescent="0.3">
      <c r="A27827" s="1" t="s">
        <v>566</v>
      </c>
      <c r="B27827" t="s">
        <v>600</v>
      </c>
      <c r="C27827">
        <v>117.223649999999</v>
      </c>
      <c r="D27827">
        <v>651.02635999999904</v>
      </c>
    </row>
    <row r="27828" spans="1:4" x14ac:dyDescent="0.3">
      <c r="A27828" s="1" t="s">
        <v>566</v>
      </c>
      <c r="B27828" t="s">
        <v>600</v>
      </c>
      <c r="C27828">
        <v>112.876869999999</v>
      </c>
      <c r="D27828">
        <v>651.203789999999</v>
      </c>
    </row>
    <row r="27829" spans="1:4" x14ac:dyDescent="0.3">
      <c r="A27829" s="1" t="s">
        <v>566</v>
      </c>
      <c r="B27829" t="s">
        <v>600</v>
      </c>
      <c r="C27829">
        <v>110.925259999999</v>
      </c>
      <c r="D27829">
        <v>651.02635999999904</v>
      </c>
    </row>
    <row r="27830" spans="1:4" x14ac:dyDescent="0.3">
      <c r="A27830" s="1" t="s">
        <v>566</v>
      </c>
      <c r="B27830" t="s">
        <v>600</v>
      </c>
      <c r="C27830">
        <v>107.554289999999</v>
      </c>
      <c r="D27830">
        <v>650.76024999999902</v>
      </c>
    </row>
    <row r="27831" spans="1:4" x14ac:dyDescent="0.3">
      <c r="A27831" s="1" t="s">
        <v>566</v>
      </c>
      <c r="B27831" t="s">
        <v>600</v>
      </c>
      <c r="C27831">
        <v>104.71557999999899</v>
      </c>
      <c r="D27831">
        <v>650.31669999999895</v>
      </c>
    </row>
    <row r="27832" spans="1:4" x14ac:dyDescent="0.3">
      <c r="A27832" s="1" t="s">
        <v>566</v>
      </c>
      <c r="B27832" t="s">
        <v>600</v>
      </c>
      <c r="C27832">
        <v>101.433329999999</v>
      </c>
      <c r="D27832">
        <v>649.87314999999899</v>
      </c>
    </row>
    <row r="27833" spans="1:4" x14ac:dyDescent="0.3">
      <c r="A27833" s="1" t="s">
        <v>566</v>
      </c>
      <c r="B27833" t="s">
        <v>600</v>
      </c>
      <c r="C27833">
        <v>99.836545999999899</v>
      </c>
      <c r="D27833">
        <v>649.34088999999994</v>
      </c>
    </row>
    <row r="27834" spans="1:4" x14ac:dyDescent="0.3">
      <c r="A27834" s="1" t="s">
        <v>566</v>
      </c>
      <c r="B27834" t="s">
        <v>600</v>
      </c>
      <c r="C27834">
        <v>95.191496999999998</v>
      </c>
      <c r="D27834">
        <v>703.91164000000003</v>
      </c>
    </row>
    <row r="27835" spans="1:4" x14ac:dyDescent="0.3">
      <c r="A27835" s="1" t="s">
        <v>566</v>
      </c>
      <c r="B27835" t="s">
        <v>600</v>
      </c>
      <c r="C27835">
        <v>92.352786999999907</v>
      </c>
      <c r="D27835">
        <v>703.82294000000002</v>
      </c>
    </row>
    <row r="27836" spans="1:4" x14ac:dyDescent="0.3">
      <c r="A27836" s="1" t="s">
        <v>566</v>
      </c>
      <c r="B27836" t="s">
        <v>600</v>
      </c>
      <c r="C27836">
        <v>89.514076999999901</v>
      </c>
      <c r="D27836">
        <v>703.73424</v>
      </c>
    </row>
    <row r="27837" spans="1:4" x14ac:dyDescent="0.3">
      <c r="A27837" s="1" t="s">
        <v>566</v>
      </c>
      <c r="B27837" t="s">
        <v>600</v>
      </c>
      <c r="C27837">
        <v>87.562463999999906</v>
      </c>
      <c r="D27837">
        <v>703.46812</v>
      </c>
    </row>
    <row r="27838" spans="1:4" x14ac:dyDescent="0.3">
      <c r="A27838" s="1" t="s">
        <v>566</v>
      </c>
      <c r="B27838" t="s">
        <v>600</v>
      </c>
      <c r="C27838">
        <v>84.723754999999997</v>
      </c>
      <c r="D27838">
        <v>703.29069000000004</v>
      </c>
    </row>
    <row r="27839" spans="1:4" x14ac:dyDescent="0.3">
      <c r="A27839" s="1" t="s">
        <v>566</v>
      </c>
      <c r="B27839" t="s">
        <v>600</v>
      </c>
      <c r="C27839">
        <v>82.151173999999997</v>
      </c>
      <c r="D27839">
        <v>703.02457000000004</v>
      </c>
    </row>
    <row r="27840" spans="1:4" x14ac:dyDescent="0.3">
      <c r="A27840" s="1" t="s">
        <v>566</v>
      </c>
      <c r="B27840" t="s">
        <v>600</v>
      </c>
      <c r="C27840">
        <v>79.223754999999997</v>
      </c>
      <c r="D27840">
        <v>702.75846000000001</v>
      </c>
    </row>
    <row r="27841" spans="1:4" x14ac:dyDescent="0.3">
      <c r="A27841" s="1" t="s">
        <v>566</v>
      </c>
      <c r="B27841" t="s">
        <v>600</v>
      </c>
      <c r="C27841">
        <v>77.094723000000002</v>
      </c>
      <c r="D27841">
        <v>702.40359999999998</v>
      </c>
    </row>
    <row r="27842" spans="1:4" x14ac:dyDescent="0.3">
      <c r="A27842" s="1" t="s">
        <v>566</v>
      </c>
      <c r="B27842" t="s">
        <v>600</v>
      </c>
      <c r="C27842">
        <v>74.078593999999995</v>
      </c>
      <c r="D27842">
        <v>702.58102999999903</v>
      </c>
    </row>
    <row r="27843" spans="1:4" x14ac:dyDescent="0.3">
      <c r="A27843" s="1" t="s">
        <v>566</v>
      </c>
      <c r="B27843" t="s">
        <v>600</v>
      </c>
      <c r="C27843">
        <v>71.151174999999995</v>
      </c>
      <c r="D27843">
        <v>702.40359999999998</v>
      </c>
    </row>
    <row r="27844" spans="1:4" x14ac:dyDescent="0.3">
      <c r="A27844" s="1" t="s">
        <v>566</v>
      </c>
      <c r="B27844" t="s">
        <v>600</v>
      </c>
      <c r="C27844">
        <v>68.401174999999995</v>
      </c>
      <c r="D27844">
        <v>702.13747999999998</v>
      </c>
    </row>
    <row r="27845" spans="1:4" x14ac:dyDescent="0.3">
      <c r="A27845" s="1" t="s">
        <v>566</v>
      </c>
      <c r="B27845" t="s">
        <v>600</v>
      </c>
      <c r="C27845">
        <v>65.828594999999893</v>
      </c>
      <c r="D27845">
        <v>702.13747999999998</v>
      </c>
    </row>
    <row r="27846" spans="1:4" x14ac:dyDescent="0.3">
      <c r="A27846" s="1" t="s">
        <v>566</v>
      </c>
      <c r="B27846" t="s">
        <v>600</v>
      </c>
      <c r="C27846">
        <v>61.038270999999902</v>
      </c>
      <c r="D27846">
        <v>701.87135999999998</v>
      </c>
    </row>
    <row r="27847" spans="1:4" x14ac:dyDescent="0.3">
      <c r="A27847" s="1" t="s">
        <v>566</v>
      </c>
      <c r="B27847" t="s">
        <v>600</v>
      </c>
      <c r="C27847">
        <v>58.643108999999903</v>
      </c>
      <c r="D27847">
        <v>701.96006</v>
      </c>
    </row>
    <row r="27848" spans="1:4" x14ac:dyDescent="0.3">
      <c r="A27848" s="1" t="s">
        <v>566</v>
      </c>
      <c r="B27848" t="s">
        <v>600</v>
      </c>
      <c r="C27848">
        <v>56.336659999999902</v>
      </c>
      <c r="D27848">
        <v>702.13748999999996</v>
      </c>
    </row>
    <row r="27849" spans="1:4" x14ac:dyDescent="0.3">
      <c r="A27849" s="1" t="s">
        <v>566</v>
      </c>
      <c r="B27849" t="s">
        <v>601</v>
      </c>
      <c r="C27849">
        <v>53.852787999999997</v>
      </c>
      <c r="D27849">
        <v>702.49231999999995</v>
      </c>
    </row>
    <row r="27850" spans="1:4" x14ac:dyDescent="0.3">
      <c r="A27850" s="1" t="s">
        <v>566</v>
      </c>
      <c r="B27850" t="s">
        <v>601</v>
      </c>
      <c r="C27850">
        <v>50.570528999999901</v>
      </c>
      <c r="D27850">
        <v>702.58101999999997</v>
      </c>
    </row>
    <row r="27851" spans="1:4" x14ac:dyDescent="0.3">
      <c r="A27851" s="1" t="s">
        <v>566</v>
      </c>
      <c r="B27851" t="s">
        <v>601</v>
      </c>
      <c r="C27851">
        <v>48.530207999999902</v>
      </c>
      <c r="D27851">
        <v>702.84712999999999</v>
      </c>
    </row>
    <row r="27852" spans="1:4" x14ac:dyDescent="0.3">
      <c r="A27852" s="1" t="s">
        <v>566</v>
      </c>
      <c r="B27852" t="s">
        <v>601</v>
      </c>
      <c r="C27852">
        <v>45.868917999999901</v>
      </c>
      <c r="D27852">
        <v>702.93583000000001</v>
      </c>
    </row>
    <row r="27853" spans="1:4" x14ac:dyDescent="0.3">
      <c r="A27853" s="1" t="s">
        <v>566</v>
      </c>
      <c r="B27853" t="s">
        <v>601</v>
      </c>
      <c r="C27853">
        <v>43.118917999999901</v>
      </c>
      <c r="D27853">
        <v>703.73420999999996</v>
      </c>
    </row>
    <row r="27854" spans="1:4" x14ac:dyDescent="0.3">
      <c r="A27854" s="1" t="s">
        <v>566</v>
      </c>
      <c r="B27854" t="s">
        <v>601</v>
      </c>
      <c r="C27854">
        <v>39.038269999999997</v>
      </c>
      <c r="D27854">
        <v>704.000349999999</v>
      </c>
    </row>
    <row r="27855" spans="1:4" x14ac:dyDescent="0.3">
      <c r="A27855" s="1" t="s">
        <v>566</v>
      </c>
      <c r="B27855" t="s">
        <v>601</v>
      </c>
      <c r="C27855">
        <v>36.731820999999997</v>
      </c>
      <c r="D27855">
        <v>704.62132999999994</v>
      </c>
    </row>
    <row r="27856" spans="1:4" x14ac:dyDescent="0.3">
      <c r="A27856" s="1" t="s">
        <v>566</v>
      </c>
      <c r="B27856" t="s">
        <v>601</v>
      </c>
      <c r="C27856">
        <v>35.5785949999999</v>
      </c>
      <c r="D27856">
        <v>704.97615999999903</v>
      </c>
    </row>
    <row r="27857" spans="1:4" x14ac:dyDescent="0.3">
      <c r="A27857" s="1" t="s">
        <v>566</v>
      </c>
      <c r="B27857" t="s">
        <v>601</v>
      </c>
      <c r="C27857">
        <v>33.006013999999901</v>
      </c>
      <c r="D27857">
        <v>705.50842999999998</v>
      </c>
    </row>
    <row r="27858" spans="1:4" x14ac:dyDescent="0.3">
      <c r="A27858" s="1" t="s">
        <v>566</v>
      </c>
      <c r="B27858" t="s">
        <v>601</v>
      </c>
      <c r="C27858">
        <v>29.7237539999999</v>
      </c>
      <c r="D27858">
        <v>705.77454</v>
      </c>
    </row>
    <row r="27859" spans="1:4" x14ac:dyDescent="0.3">
      <c r="A27859" s="1" t="s">
        <v>566</v>
      </c>
      <c r="B27859" t="s">
        <v>601</v>
      </c>
      <c r="C27859">
        <v>25.2882719999999</v>
      </c>
      <c r="D27859">
        <v>706.21808999999996</v>
      </c>
    </row>
    <row r="27860" spans="1:4" x14ac:dyDescent="0.3">
      <c r="A27860" s="1" t="s">
        <v>566</v>
      </c>
      <c r="B27860" t="s">
        <v>601</v>
      </c>
      <c r="C27860">
        <v>23.514078999999899</v>
      </c>
      <c r="D27860">
        <v>706.48420999999996</v>
      </c>
    </row>
    <row r="27861" spans="1:4" x14ac:dyDescent="0.3">
      <c r="A27861" s="1" t="s">
        <v>566</v>
      </c>
      <c r="B27861" t="s">
        <v>601</v>
      </c>
      <c r="C27861">
        <v>19.167302999999901</v>
      </c>
      <c r="D27861">
        <v>706.66163999999901</v>
      </c>
    </row>
    <row r="27862" spans="1:4" x14ac:dyDescent="0.3">
      <c r="A27862" s="1" t="s">
        <v>566</v>
      </c>
      <c r="B27862" t="s">
        <v>601</v>
      </c>
      <c r="C27862">
        <v>16.328593999999899</v>
      </c>
      <c r="D27862">
        <v>706.83906999999897</v>
      </c>
    </row>
    <row r="27863" spans="1:4" x14ac:dyDescent="0.3">
      <c r="A27863" s="1" t="s">
        <v>566</v>
      </c>
      <c r="B27863" t="s">
        <v>601</v>
      </c>
      <c r="C27863">
        <v>13.667302999999899</v>
      </c>
      <c r="D27863">
        <v>706.83906999999897</v>
      </c>
    </row>
    <row r="27864" spans="1:4" x14ac:dyDescent="0.3">
      <c r="A27864" s="1" t="s">
        <v>566</v>
      </c>
      <c r="B27864" t="s">
        <v>601</v>
      </c>
      <c r="C27864">
        <v>10.385046999999901</v>
      </c>
      <c r="D27864">
        <v>706.92776999999899</v>
      </c>
    </row>
    <row r="27865" spans="1:4" x14ac:dyDescent="0.3">
      <c r="A27865" s="1" t="s">
        <v>566</v>
      </c>
      <c r="B27865" t="s">
        <v>601</v>
      </c>
      <c r="C27865">
        <v>7.9011750000000003</v>
      </c>
      <c r="D27865">
        <v>706.92776999999899</v>
      </c>
    </row>
    <row r="27866" spans="1:4" x14ac:dyDescent="0.3">
      <c r="A27866" s="1" t="s">
        <v>566</v>
      </c>
      <c r="B27866" t="s">
        <v>601</v>
      </c>
      <c r="C27866">
        <v>6.7479490000000002</v>
      </c>
      <c r="D27866">
        <v>707.016469999999</v>
      </c>
    </row>
    <row r="27867" spans="1:4" x14ac:dyDescent="0.3">
      <c r="A27867" s="1" t="s">
        <v>566</v>
      </c>
      <c r="B27867" t="s">
        <v>601</v>
      </c>
      <c r="C27867">
        <v>204.98080999999999</v>
      </c>
      <c r="D27867">
        <v>707.28507000000002</v>
      </c>
    </row>
    <row r="27868" spans="1:4" x14ac:dyDescent="0.3">
      <c r="A27868" s="1" t="s">
        <v>566</v>
      </c>
      <c r="B27868" t="s">
        <v>601</v>
      </c>
      <c r="C27868">
        <v>203.29532</v>
      </c>
      <c r="D27868">
        <v>706.93020999999999</v>
      </c>
    </row>
    <row r="27869" spans="1:4" x14ac:dyDescent="0.3">
      <c r="A27869" s="1" t="s">
        <v>566</v>
      </c>
      <c r="B27869" t="s">
        <v>601</v>
      </c>
      <c r="C27869">
        <v>201.34370999999999</v>
      </c>
      <c r="D27869">
        <v>706.93020999999999</v>
      </c>
    </row>
    <row r="27870" spans="1:4" x14ac:dyDescent="0.3">
      <c r="A27870" s="1" t="s">
        <v>566</v>
      </c>
      <c r="B27870" t="s">
        <v>601</v>
      </c>
      <c r="C27870">
        <v>200.36789999999999</v>
      </c>
      <c r="D27870">
        <v>707.19634999999903</v>
      </c>
    </row>
    <row r="27871" spans="1:4" x14ac:dyDescent="0.3">
      <c r="A27871" s="1" t="s">
        <v>566</v>
      </c>
      <c r="B27871" t="s">
        <v>601</v>
      </c>
      <c r="C27871">
        <v>198.59370999999999</v>
      </c>
      <c r="D27871">
        <v>706.75280999999995</v>
      </c>
    </row>
    <row r="27872" spans="1:4" x14ac:dyDescent="0.3">
      <c r="A27872" s="1" t="s">
        <v>566</v>
      </c>
      <c r="B27872" t="s">
        <v>601</v>
      </c>
      <c r="C27872">
        <v>196.99694</v>
      </c>
      <c r="D27872">
        <v>706.57538</v>
      </c>
    </row>
    <row r="27873" spans="1:4" x14ac:dyDescent="0.3">
      <c r="A27873" s="1" t="s">
        <v>566</v>
      </c>
      <c r="B27873" t="s">
        <v>601</v>
      </c>
      <c r="C27873">
        <v>195.31145000000001</v>
      </c>
      <c r="D27873">
        <v>706.22054000000003</v>
      </c>
    </row>
    <row r="27874" spans="1:4" x14ac:dyDescent="0.3">
      <c r="A27874" s="1" t="s">
        <v>566</v>
      </c>
      <c r="B27874" t="s">
        <v>601</v>
      </c>
      <c r="C27874">
        <v>193.27113</v>
      </c>
      <c r="D27874">
        <v>705.95443</v>
      </c>
    </row>
    <row r="27875" spans="1:4" x14ac:dyDescent="0.3">
      <c r="A27875" s="1" t="s">
        <v>566</v>
      </c>
      <c r="B27875" t="s">
        <v>601</v>
      </c>
      <c r="C27875">
        <v>191.23079999999999</v>
      </c>
      <c r="D27875">
        <v>705.86572999999999</v>
      </c>
    </row>
    <row r="27876" spans="1:4" x14ac:dyDescent="0.3">
      <c r="A27876" s="1" t="s">
        <v>566</v>
      </c>
      <c r="B27876" t="s">
        <v>601</v>
      </c>
      <c r="C27876">
        <v>188.74694</v>
      </c>
      <c r="D27876">
        <v>705.42218000000003</v>
      </c>
    </row>
    <row r="27877" spans="1:4" x14ac:dyDescent="0.3">
      <c r="A27877" s="1" t="s">
        <v>566</v>
      </c>
      <c r="B27877" t="s">
        <v>601</v>
      </c>
      <c r="C27877">
        <v>185.6421</v>
      </c>
      <c r="D27877">
        <v>705.42218000000003</v>
      </c>
    </row>
    <row r="27878" spans="1:4" x14ac:dyDescent="0.3">
      <c r="A27878" s="1" t="s">
        <v>566</v>
      </c>
      <c r="B27878" t="s">
        <v>601</v>
      </c>
      <c r="C27878">
        <v>184.22273999999999</v>
      </c>
      <c r="D27878">
        <v>705.42218000000003</v>
      </c>
    </row>
    <row r="27879" spans="1:4" x14ac:dyDescent="0.3">
      <c r="A27879" s="1" t="s">
        <v>566</v>
      </c>
      <c r="B27879" t="s">
        <v>601</v>
      </c>
      <c r="C27879">
        <v>181.73886999999999</v>
      </c>
      <c r="D27879">
        <v>705.06735000000003</v>
      </c>
    </row>
    <row r="27880" spans="1:4" x14ac:dyDescent="0.3">
      <c r="A27880" s="1" t="s">
        <v>566</v>
      </c>
      <c r="B27880" t="s">
        <v>601</v>
      </c>
      <c r="C27880">
        <v>177.74692999999999</v>
      </c>
      <c r="D27880">
        <v>705.06735000000003</v>
      </c>
    </row>
    <row r="27881" spans="1:4" x14ac:dyDescent="0.3">
      <c r="A27881" s="1" t="s">
        <v>566</v>
      </c>
      <c r="B27881" t="s">
        <v>601</v>
      </c>
      <c r="C27881">
        <v>174.6421</v>
      </c>
      <c r="D27881">
        <v>704.80120999999997</v>
      </c>
    </row>
    <row r="27882" spans="1:4" x14ac:dyDescent="0.3">
      <c r="A27882" s="1" t="s">
        <v>566</v>
      </c>
      <c r="B27882" t="s">
        <v>602</v>
      </c>
      <c r="C27882">
        <v>171.71467999999999</v>
      </c>
      <c r="D27882">
        <v>704.80120999999997</v>
      </c>
    </row>
    <row r="27883" spans="1:4" x14ac:dyDescent="0.3">
      <c r="A27883" s="1" t="s">
        <v>566</v>
      </c>
      <c r="B27883" t="s">
        <v>602</v>
      </c>
      <c r="C27883">
        <v>168.69855000000001</v>
      </c>
      <c r="D27883">
        <v>704.80120999999997</v>
      </c>
    </row>
    <row r="27884" spans="1:4" x14ac:dyDescent="0.3">
      <c r="A27884" s="1" t="s">
        <v>566</v>
      </c>
      <c r="B27884" t="s">
        <v>602</v>
      </c>
      <c r="C27884">
        <v>165.15016</v>
      </c>
      <c r="D27884">
        <v>704.97864000000004</v>
      </c>
    </row>
    <row r="27885" spans="1:4" x14ac:dyDescent="0.3">
      <c r="A27885" s="1" t="s">
        <v>566</v>
      </c>
      <c r="B27885" t="s">
        <v>602</v>
      </c>
      <c r="C27885">
        <v>162.66629</v>
      </c>
      <c r="D27885">
        <v>705.15603999999996</v>
      </c>
    </row>
    <row r="27886" spans="1:4" x14ac:dyDescent="0.3">
      <c r="A27886" s="1" t="s">
        <v>566</v>
      </c>
      <c r="B27886" t="s">
        <v>602</v>
      </c>
      <c r="C27886">
        <v>159.65016</v>
      </c>
      <c r="D27886">
        <v>705.15603999999996</v>
      </c>
    </row>
    <row r="27887" spans="1:4" x14ac:dyDescent="0.3">
      <c r="A27887" s="1" t="s">
        <v>566</v>
      </c>
      <c r="B27887" t="s">
        <v>602</v>
      </c>
      <c r="C27887">
        <v>155.65822</v>
      </c>
      <c r="D27887">
        <v>704.97864000000004</v>
      </c>
    </row>
    <row r="27888" spans="1:4" x14ac:dyDescent="0.3">
      <c r="A27888" s="1" t="s">
        <v>566</v>
      </c>
      <c r="B27888" t="s">
        <v>602</v>
      </c>
      <c r="C27888">
        <v>154.06145000000001</v>
      </c>
      <c r="D27888">
        <v>705.15603999999996</v>
      </c>
    </row>
    <row r="27889" spans="1:4" x14ac:dyDescent="0.3">
      <c r="A27889" s="1" t="s">
        <v>566</v>
      </c>
      <c r="B27889" t="s">
        <v>602</v>
      </c>
      <c r="C27889">
        <v>152.46467999999999</v>
      </c>
      <c r="D27889">
        <v>705.15603999999996</v>
      </c>
    </row>
    <row r="27890" spans="1:4" x14ac:dyDescent="0.3">
      <c r="A27890" s="1" t="s">
        <v>566</v>
      </c>
      <c r="B27890" t="s">
        <v>602</v>
      </c>
      <c r="C27890">
        <v>150.33564000000001</v>
      </c>
      <c r="D27890">
        <v>705.15603999999996</v>
      </c>
    </row>
    <row r="27891" spans="1:4" x14ac:dyDescent="0.3">
      <c r="A27891" s="1" t="s">
        <v>566</v>
      </c>
      <c r="B27891" t="s">
        <v>602</v>
      </c>
      <c r="C27891">
        <v>148.02919</v>
      </c>
      <c r="D27891">
        <v>705.15603999999996</v>
      </c>
    </row>
    <row r="27892" spans="1:4" x14ac:dyDescent="0.3">
      <c r="A27892" s="1" t="s">
        <v>566</v>
      </c>
      <c r="B27892" t="s">
        <v>602</v>
      </c>
      <c r="C27892">
        <v>145.72273999999999</v>
      </c>
      <c r="D27892">
        <v>705.06733999999994</v>
      </c>
    </row>
    <row r="27893" spans="1:4" x14ac:dyDescent="0.3">
      <c r="A27893" s="1" t="s">
        <v>566</v>
      </c>
      <c r="B27893" t="s">
        <v>602</v>
      </c>
      <c r="C27893">
        <v>143.06144999999901</v>
      </c>
      <c r="D27893">
        <v>705.51089000000002</v>
      </c>
    </row>
    <row r="27894" spans="1:4" x14ac:dyDescent="0.3">
      <c r="A27894" s="1" t="s">
        <v>566</v>
      </c>
      <c r="B27894" t="s">
        <v>602</v>
      </c>
      <c r="C27894">
        <v>140.84370999999999</v>
      </c>
      <c r="D27894">
        <v>705.51089000000002</v>
      </c>
    </row>
    <row r="27895" spans="1:4" x14ac:dyDescent="0.3">
      <c r="A27895" s="1" t="s">
        <v>566</v>
      </c>
      <c r="B27895" t="s">
        <v>602</v>
      </c>
      <c r="C27895">
        <v>138.71467999999999</v>
      </c>
      <c r="D27895">
        <v>705.51089000000002</v>
      </c>
    </row>
    <row r="27896" spans="1:4" x14ac:dyDescent="0.3">
      <c r="A27896" s="1" t="s">
        <v>566</v>
      </c>
      <c r="B27896" t="s">
        <v>602</v>
      </c>
      <c r="C27896">
        <v>136.67434999999901</v>
      </c>
      <c r="D27896">
        <v>705.51089000000002</v>
      </c>
    </row>
    <row r="27897" spans="1:4" x14ac:dyDescent="0.3">
      <c r="A27897" s="1" t="s">
        <v>566</v>
      </c>
      <c r="B27897" t="s">
        <v>602</v>
      </c>
      <c r="C27897">
        <v>134.72273999999999</v>
      </c>
      <c r="D27897">
        <v>705.77701000000002</v>
      </c>
    </row>
    <row r="27898" spans="1:4" x14ac:dyDescent="0.3">
      <c r="A27898" s="1" t="s">
        <v>566</v>
      </c>
      <c r="B27898" t="s">
        <v>602</v>
      </c>
      <c r="C27898">
        <v>131.88403</v>
      </c>
      <c r="D27898">
        <v>705.95443999999998</v>
      </c>
    </row>
    <row r="27899" spans="1:4" x14ac:dyDescent="0.3">
      <c r="A27899" s="1" t="s">
        <v>566</v>
      </c>
      <c r="B27899" t="s">
        <v>602</v>
      </c>
      <c r="C27899">
        <v>130.19854999999899</v>
      </c>
      <c r="D27899">
        <v>705.95443999999998</v>
      </c>
    </row>
    <row r="27900" spans="1:4" x14ac:dyDescent="0.3">
      <c r="A27900" s="1" t="s">
        <v>566</v>
      </c>
      <c r="B27900" t="s">
        <v>602</v>
      </c>
      <c r="C27900">
        <v>127.71467999999901</v>
      </c>
      <c r="D27900">
        <v>706.13184000000001</v>
      </c>
    </row>
    <row r="27901" spans="1:4" x14ac:dyDescent="0.3">
      <c r="A27901" s="1" t="s">
        <v>566</v>
      </c>
      <c r="B27901" t="s">
        <v>602</v>
      </c>
      <c r="C27901">
        <v>125.230809999999</v>
      </c>
      <c r="D27901">
        <v>706.48667</v>
      </c>
    </row>
    <row r="27902" spans="1:4" x14ac:dyDescent="0.3">
      <c r="A27902" s="1" t="s">
        <v>566</v>
      </c>
      <c r="B27902" t="s">
        <v>602</v>
      </c>
      <c r="C27902">
        <v>123.45661</v>
      </c>
      <c r="D27902">
        <v>706.48667</v>
      </c>
    </row>
    <row r="27903" spans="1:4" x14ac:dyDescent="0.3">
      <c r="A27903" s="1" t="s">
        <v>566</v>
      </c>
      <c r="B27903" t="s">
        <v>602</v>
      </c>
      <c r="C27903">
        <v>121.94855</v>
      </c>
      <c r="D27903">
        <v>706.66409999999996</v>
      </c>
    </row>
    <row r="27904" spans="1:4" x14ac:dyDescent="0.3">
      <c r="A27904" s="1" t="s">
        <v>566</v>
      </c>
      <c r="B27904" t="s">
        <v>602</v>
      </c>
      <c r="C27904">
        <v>119.81952</v>
      </c>
      <c r="D27904">
        <v>706.66409999999996</v>
      </c>
    </row>
    <row r="27905" spans="1:4" x14ac:dyDescent="0.3">
      <c r="A27905" s="1" t="s">
        <v>566</v>
      </c>
      <c r="B27905" t="s">
        <v>602</v>
      </c>
      <c r="C27905">
        <v>116.8921</v>
      </c>
      <c r="D27905">
        <v>706.30926999999997</v>
      </c>
    </row>
    <row r="27906" spans="1:4" x14ac:dyDescent="0.3">
      <c r="A27906" s="1" t="s">
        <v>566</v>
      </c>
      <c r="B27906" t="s">
        <v>602</v>
      </c>
      <c r="C27906">
        <v>116.18241999999999</v>
      </c>
      <c r="D27906">
        <v>706.13184000000001</v>
      </c>
    </row>
    <row r="27907" spans="1:4" x14ac:dyDescent="0.3">
      <c r="A27907" s="1" t="s">
        <v>566</v>
      </c>
      <c r="B27907" t="s">
        <v>602</v>
      </c>
      <c r="C27907">
        <v>115.38403</v>
      </c>
      <c r="D27907">
        <v>706.04313999999999</v>
      </c>
    </row>
    <row r="27908" spans="1:4" x14ac:dyDescent="0.3">
      <c r="A27908" s="1" t="s">
        <v>566</v>
      </c>
      <c r="B27908" t="s">
        <v>602</v>
      </c>
      <c r="C27908">
        <v>113.96468</v>
      </c>
      <c r="D27908">
        <v>706.04313999999999</v>
      </c>
    </row>
    <row r="27909" spans="1:4" x14ac:dyDescent="0.3">
      <c r="A27909" s="1" t="s">
        <v>566</v>
      </c>
      <c r="B27909" t="s">
        <v>602</v>
      </c>
      <c r="C27909">
        <v>56.862903000000003</v>
      </c>
      <c r="D27909">
        <v>770.00138000000004</v>
      </c>
    </row>
    <row r="27910" spans="1:4" x14ac:dyDescent="0.3">
      <c r="A27910" s="1" t="s">
        <v>566</v>
      </c>
      <c r="B27910" t="s">
        <v>602</v>
      </c>
      <c r="C27910">
        <v>58.548386000000001</v>
      </c>
      <c r="D27910">
        <v>769.73526000000004</v>
      </c>
    </row>
    <row r="27911" spans="1:4" x14ac:dyDescent="0.3">
      <c r="A27911" s="1" t="s">
        <v>566</v>
      </c>
      <c r="B27911" t="s">
        <v>602</v>
      </c>
      <c r="C27911">
        <v>60.5</v>
      </c>
      <c r="D27911">
        <v>769.73526000000004</v>
      </c>
    </row>
    <row r="27912" spans="1:4" x14ac:dyDescent="0.3">
      <c r="A27912" s="1" t="s">
        <v>566</v>
      </c>
      <c r="B27912" t="s">
        <v>602</v>
      </c>
      <c r="C27912">
        <v>61.564517000000002</v>
      </c>
      <c r="D27912">
        <v>769.73526000000004</v>
      </c>
    </row>
    <row r="27913" spans="1:4" x14ac:dyDescent="0.3">
      <c r="A27913" s="1" t="s">
        <v>566</v>
      </c>
      <c r="B27913" t="s">
        <v>602</v>
      </c>
      <c r="C27913">
        <v>63.870966000000003</v>
      </c>
      <c r="D27913">
        <v>769.29170999999997</v>
      </c>
    </row>
    <row r="27914" spans="1:4" x14ac:dyDescent="0.3">
      <c r="A27914" s="1" t="s">
        <v>566</v>
      </c>
      <c r="B27914" t="s">
        <v>602</v>
      </c>
      <c r="C27914">
        <v>65.733870999999994</v>
      </c>
      <c r="D27914">
        <v>769.29170999999997</v>
      </c>
    </row>
    <row r="27915" spans="1:4" x14ac:dyDescent="0.3">
      <c r="A27915" s="1" t="s">
        <v>566</v>
      </c>
      <c r="B27915" t="s">
        <v>602</v>
      </c>
      <c r="C27915">
        <v>67.685483000000005</v>
      </c>
      <c r="D27915">
        <v>769.11428000000001</v>
      </c>
    </row>
    <row r="27916" spans="1:4" x14ac:dyDescent="0.3">
      <c r="A27916" s="1" t="s">
        <v>566</v>
      </c>
      <c r="B27916" t="s">
        <v>602</v>
      </c>
      <c r="C27916">
        <v>69.548387000000005</v>
      </c>
      <c r="D27916">
        <v>769.02557999999999</v>
      </c>
    </row>
    <row r="27917" spans="1:4" x14ac:dyDescent="0.3">
      <c r="A27917" s="1" t="s">
        <v>566</v>
      </c>
      <c r="B27917" t="s">
        <v>602</v>
      </c>
      <c r="C27917">
        <v>71.677418000000003</v>
      </c>
      <c r="D27917">
        <v>768.84817999999996</v>
      </c>
    </row>
    <row r="27918" spans="1:4" x14ac:dyDescent="0.3">
      <c r="A27918" s="1" t="s">
        <v>566</v>
      </c>
      <c r="B27918" t="s">
        <v>602</v>
      </c>
      <c r="C27918">
        <v>73.717742000000001</v>
      </c>
      <c r="D27918">
        <v>768.58203000000003</v>
      </c>
    </row>
    <row r="27919" spans="1:4" x14ac:dyDescent="0.3">
      <c r="A27919" s="1" t="s">
        <v>566</v>
      </c>
      <c r="B27919" t="s">
        <v>602</v>
      </c>
      <c r="C27919">
        <v>76.733869999999996</v>
      </c>
      <c r="D27919">
        <v>768.40463</v>
      </c>
    </row>
    <row r="27920" spans="1:4" x14ac:dyDescent="0.3">
      <c r="A27920" s="1" t="s">
        <v>566</v>
      </c>
      <c r="B27920" t="s">
        <v>602</v>
      </c>
      <c r="C27920">
        <v>78.862903000000003</v>
      </c>
      <c r="D27920">
        <v>768.22720000000004</v>
      </c>
    </row>
    <row r="27921" spans="1:4" x14ac:dyDescent="0.3">
      <c r="A27921" s="1" t="s">
        <v>566</v>
      </c>
      <c r="B27921" t="s">
        <v>602</v>
      </c>
      <c r="C27921">
        <v>80.814515</v>
      </c>
      <c r="D27921">
        <v>767.78364999999997</v>
      </c>
    </row>
    <row r="27922" spans="1:4" x14ac:dyDescent="0.3">
      <c r="A27922" s="1" t="s">
        <v>566</v>
      </c>
      <c r="B27922" t="s">
        <v>602</v>
      </c>
      <c r="C27922">
        <v>82.854838999999998</v>
      </c>
      <c r="D27922">
        <v>767.51752999999997</v>
      </c>
    </row>
    <row r="27923" spans="1:4" x14ac:dyDescent="0.3">
      <c r="A27923" s="1" t="s">
        <v>566</v>
      </c>
      <c r="B27923" t="s">
        <v>602</v>
      </c>
      <c r="C27923">
        <v>84.362903000000003</v>
      </c>
      <c r="D27923">
        <v>767.07398999999998</v>
      </c>
    </row>
    <row r="27924" spans="1:4" x14ac:dyDescent="0.3">
      <c r="A27924" s="1" t="s">
        <v>566</v>
      </c>
      <c r="B27924" t="s">
        <v>603</v>
      </c>
      <c r="C27924">
        <v>86.137095000000002</v>
      </c>
      <c r="D27924">
        <v>766.80784000000006</v>
      </c>
    </row>
    <row r="27925" spans="1:4" x14ac:dyDescent="0.3">
      <c r="A27925" s="1" t="s">
        <v>566</v>
      </c>
      <c r="B27925" t="s">
        <v>603</v>
      </c>
      <c r="C27925">
        <v>87.467741000000004</v>
      </c>
      <c r="D27925">
        <v>766.54172000000005</v>
      </c>
    </row>
    <row r="27926" spans="1:4" x14ac:dyDescent="0.3">
      <c r="A27926" s="1" t="s">
        <v>566</v>
      </c>
      <c r="B27926" t="s">
        <v>603</v>
      </c>
      <c r="C27926">
        <v>88.709676000000002</v>
      </c>
      <c r="D27926">
        <v>766.09817999999996</v>
      </c>
    </row>
    <row r="27927" spans="1:4" x14ac:dyDescent="0.3">
      <c r="A27927" s="1" t="s">
        <v>566</v>
      </c>
      <c r="B27927" t="s">
        <v>603</v>
      </c>
      <c r="C27927">
        <v>90.838708999999994</v>
      </c>
      <c r="D27927">
        <v>765.74332000000004</v>
      </c>
    </row>
    <row r="27928" spans="1:4" x14ac:dyDescent="0.3">
      <c r="A27928" s="1" t="s">
        <v>566</v>
      </c>
      <c r="B27928" t="s">
        <v>603</v>
      </c>
      <c r="C27928">
        <v>92.879030999999998</v>
      </c>
      <c r="D27928">
        <v>765.47720000000004</v>
      </c>
    </row>
    <row r="27929" spans="1:4" x14ac:dyDescent="0.3">
      <c r="A27929" s="1" t="s">
        <v>566</v>
      </c>
      <c r="B27929" t="s">
        <v>603</v>
      </c>
      <c r="C27929">
        <v>94.741934999999998</v>
      </c>
      <c r="D27929">
        <v>764.94493999999997</v>
      </c>
    </row>
    <row r="27930" spans="1:4" x14ac:dyDescent="0.3">
      <c r="A27930" s="1" t="s">
        <v>566</v>
      </c>
      <c r="B27930" t="s">
        <v>603</v>
      </c>
      <c r="C27930">
        <v>96.338708999999994</v>
      </c>
      <c r="D27930">
        <v>764.41267000000005</v>
      </c>
    </row>
    <row r="27931" spans="1:4" x14ac:dyDescent="0.3">
      <c r="A27931" s="1" t="s">
        <v>566</v>
      </c>
      <c r="B27931" t="s">
        <v>603</v>
      </c>
      <c r="C27931">
        <v>98.999999000000003</v>
      </c>
      <c r="D27931">
        <v>763.61428999999998</v>
      </c>
    </row>
    <row r="27932" spans="1:4" x14ac:dyDescent="0.3">
      <c r="A27932" s="1" t="s">
        <v>566</v>
      </c>
      <c r="B27932" t="s">
        <v>603</v>
      </c>
      <c r="C27932">
        <v>100.33064</v>
      </c>
      <c r="D27932">
        <v>762.99332000000004</v>
      </c>
    </row>
    <row r="27933" spans="1:4" x14ac:dyDescent="0.3">
      <c r="A27933" s="1" t="s">
        <v>566</v>
      </c>
      <c r="B27933" t="s">
        <v>603</v>
      </c>
      <c r="C27933">
        <v>101.66128999999999</v>
      </c>
      <c r="D27933">
        <v>762.54976999999997</v>
      </c>
    </row>
    <row r="27934" spans="1:4" x14ac:dyDescent="0.3">
      <c r="A27934" s="1" t="s">
        <v>566</v>
      </c>
      <c r="B27934" t="s">
        <v>603</v>
      </c>
      <c r="C27934">
        <v>102.81452</v>
      </c>
      <c r="D27934">
        <v>762.37237000000005</v>
      </c>
    </row>
    <row r="27935" spans="1:4" x14ac:dyDescent="0.3">
      <c r="A27935" s="1" t="s">
        <v>566</v>
      </c>
      <c r="B27935" t="s">
        <v>603</v>
      </c>
      <c r="C27935">
        <v>104.14516</v>
      </c>
      <c r="D27935">
        <v>762.01752999999997</v>
      </c>
    </row>
    <row r="27936" spans="1:4" x14ac:dyDescent="0.3">
      <c r="A27936" s="1" t="s">
        <v>566</v>
      </c>
      <c r="B27936" t="s">
        <v>603</v>
      </c>
      <c r="C27936">
        <v>106.00806</v>
      </c>
      <c r="D27936">
        <v>761.66268000000002</v>
      </c>
    </row>
    <row r="27937" spans="1:4" x14ac:dyDescent="0.3">
      <c r="A27937" s="1" t="s">
        <v>566</v>
      </c>
      <c r="B27937" t="s">
        <v>603</v>
      </c>
      <c r="C27937">
        <v>107.16128999999999</v>
      </c>
      <c r="D27937">
        <v>761.48527000000001</v>
      </c>
    </row>
    <row r="27938" spans="1:4" x14ac:dyDescent="0.3">
      <c r="A27938" s="1" t="s">
        <v>566</v>
      </c>
      <c r="B27938" t="s">
        <v>603</v>
      </c>
      <c r="C27938">
        <v>108.66934999999999</v>
      </c>
      <c r="D27938">
        <v>760.86428999999998</v>
      </c>
    </row>
    <row r="27939" spans="1:4" x14ac:dyDescent="0.3">
      <c r="A27939" s="1" t="s">
        <v>566</v>
      </c>
      <c r="B27939" t="s">
        <v>603</v>
      </c>
      <c r="C27939">
        <v>110.266129999999</v>
      </c>
      <c r="D27939">
        <v>760.42075</v>
      </c>
    </row>
    <row r="27940" spans="1:4" x14ac:dyDescent="0.3">
      <c r="A27940" s="1" t="s">
        <v>566</v>
      </c>
      <c r="B27940" t="s">
        <v>603</v>
      </c>
      <c r="C27940">
        <v>111.153219999999</v>
      </c>
      <c r="D27940">
        <v>760.33204999999998</v>
      </c>
    </row>
    <row r="27941" spans="1:4" x14ac:dyDescent="0.3">
      <c r="A27941" s="1" t="s">
        <v>566</v>
      </c>
      <c r="B27941" t="s">
        <v>603</v>
      </c>
      <c r="C27941">
        <v>113.459679999999</v>
      </c>
      <c r="D27941">
        <v>760.15464999999995</v>
      </c>
    </row>
    <row r="27942" spans="1:4" x14ac:dyDescent="0.3">
      <c r="A27942" s="1" t="s">
        <v>566</v>
      </c>
      <c r="B27942" t="s">
        <v>603</v>
      </c>
      <c r="C27942">
        <v>115.32257999999899</v>
      </c>
      <c r="D27942">
        <v>759.62239</v>
      </c>
    </row>
    <row r="27943" spans="1:4" x14ac:dyDescent="0.3">
      <c r="A27943" s="1" t="s">
        <v>566</v>
      </c>
      <c r="B27943" t="s">
        <v>603</v>
      </c>
      <c r="C27943">
        <v>117.806449999999</v>
      </c>
      <c r="D27943">
        <v>759.00140999999996</v>
      </c>
    </row>
    <row r="27944" spans="1:4" x14ac:dyDescent="0.3">
      <c r="A27944" s="1" t="s">
        <v>566</v>
      </c>
      <c r="B27944" t="s">
        <v>603</v>
      </c>
      <c r="C27944">
        <v>119.58063999999899</v>
      </c>
      <c r="D27944">
        <v>758.82398000000001</v>
      </c>
    </row>
    <row r="27945" spans="1:4" x14ac:dyDescent="0.3">
      <c r="A27945" s="1" t="s">
        <v>566</v>
      </c>
      <c r="B27945" t="s">
        <v>603</v>
      </c>
      <c r="C27945">
        <v>121.44354999999899</v>
      </c>
      <c r="D27945">
        <v>758.64657999999997</v>
      </c>
    </row>
    <row r="27946" spans="1:4" x14ac:dyDescent="0.3">
      <c r="A27946" s="1" t="s">
        <v>566</v>
      </c>
      <c r="B27946" t="s">
        <v>603</v>
      </c>
      <c r="C27946">
        <v>125.346769999999</v>
      </c>
      <c r="D27946">
        <v>758.02559999999903</v>
      </c>
    </row>
    <row r="27947" spans="1:4" x14ac:dyDescent="0.3">
      <c r="A27947" s="1" t="s">
        <v>566</v>
      </c>
      <c r="B27947" t="s">
        <v>603</v>
      </c>
      <c r="C27947">
        <v>127.209679999999</v>
      </c>
      <c r="D27947">
        <v>757.31592999999998</v>
      </c>
    </row>
    <row r="27948" spans="1:4" x14ac:dyDescent="0.3">
      <c r="A27948" s="1" t="s">
        <v>566</v>
      </c>
      <c r="B27948" t="s">
        <v>603</v>
      </c>
      <c r="C27948">
        <v>131.73387</v>
      </c>
      <c r="D27948">
        <v>756.51755000000003</v>
      </c>
    </row>
    <row r="27949" spans="1:4" x14ac:dyDescent="0.3">
      <c r="A27949" s="1" t="s">
        <v>566</v>
      </c>
      <c r="B27949" t="s">
        <v>603</v>
      </c>
      <c r="C27949">
        <v>133.50806</v>
      </c>
      <c r="D27949">
        <v>756.69496000000004</v>
      </c>
    </row>
    <row r="27950" spans="1:4" x14ac:dyDescent="0.3">
      <c r="A27950" s="1" t="s">
        <v>566</v>
      </c>
      <c r="B27950" t="s">
        <v>603</v>
      </c>
      <c r="C27950">
        <v>136.34676999999999</v>
      </c>
      <c r="D27950">
        <v>756.42884000000004</v>
      </c>
    </row>
    <row r="27951" spans="1:4" x14ac:dyDescent="0.3">
      <c r="A27951" s="1" t="s">
        <v>566</v>
      </c>
      <c r="B27951" t="s">
        <v>603</v>
      </c>
      <c r="C27951">
        <v>139.3629</v>
      </c>
      <c r="D27951">
        <v>755.98528999999996</v>
      </c>
    </row>
    <row r="27952" spans="1:4" x14ac:dyDescent="0.3">
      <c r="A27952" s="1" t="s">
        <v>566</v>
      </c>
      <c r="B27952" t="s">
        <v>603</v>
      </c>
      <c r="C27952">
        <v>141.04838999999899</v>
      </c>
      <c r="D27952">
        <v>755.89658999999995</v>
      </c>
    </row>
    <row r="27953" spans="1:4" x14ac:dyDescent="0.3">
      <c r="A27953" s="1" t="s">
        <v>566</v>
      </c>
      <c r="B27953" t="s">
        <v>603</v>
      </c>
      <c r="C27953">
        <v>142.82257999999999</v>
      </c>
      <c r="D27953">
        <v>755.71915999999999</v>
      </c>
    </row>
    <row r="27954" spans="1:4" x14ac:dyDescent="0.3">
      <c r="A27954" s="1" t="s">
        <v>566</v>
      </c>
      <c r="B27954" t="s">
        <v>603</v>
      </c>
      <c r="C27954">
        <v>144.8629</v>
      </c>
      <c r="D27954">
        <v>755.71915999999999</v>
      </c>
    </row>
    <row r="27955" spans="1:4" x14ac:dyDescent="0.3">
      <c r="A27955" s="1" t="s">
        <v>566</v>
      </c>
      <c r="B27955" t="s">
        <v>603</v>
      </c>
      <c r="C27955">
        <v>147.52419</v>
      </c>
      <c r="D27955">
        <v>755.18690000000004</v>
      </c>
    </row>
    <row r="27956" spans="1:4" x14ac:dyDescent="0.3">
      <c r="A27956" s="1" t="s">
        <v>566</v>
      </c>
      <c r="B27956" t="s">
        <v>603</v>
      </c>
      <c r="C27956">
        <v>150.45160999999999</v>
      </c>
      <c r="D27956">
        <v>754.74334999999996</v>
      </c>
    </row>
    <row r="27957" spans="1:4" x14ac:dyDescent="0.3">
      <c r="A27957" s="1" t="s">
        <v>566</v>
      </c>
      <c r="B27957" t="s">
        <v>603</v>
      </c>
      <c r="C27957">
        <v>152.40322</v>
      </c>
      <c r="D27957">
        <v>754.65464999999995</v>
      </c>
    </row>
    <row r="27958" spans="1:4" x14ac:dyDescent="0.3">
      <c r="A27958" s="1" t="s">
        <v>566</v>
      </c>
      <c r="B27958" t="s">
        <v>603</v>
      </c>
      <c r="C27958">
        <v>154.08870999999999</v>
      </c>
      <c r="D27958">
        <v>754.65464999999995</v>
      </c>
    </row>
    <row r="27959" spans="1:4" x14ac:dyDescent="0.3">
      <c r="A27959" s="1" t="s">
        <v>566</v>
      </c>
      <c r="B27959" t="s">
        <v>603</v>
      </c>
      <c r="C27959">
        <v>155.77419</v>
      </c>
      <c r="D27959">
        <v>754.56595000000004</v>
      </c>
    </row>
    <row r="27960" spans="1:4" x14ac:dyDescent="0.3">
      <c r="A27960" s="1" t="s">
        <v>605</v>
      </c>
      <c r="B27960">
        <v>1</v>
      </c>
      <c r="C27960">
        <v>6.7419354</v>
      </c>
      <c r="D27960">
        <v>53.402805000000001</v>
      </c>
    </row>
    <row r="27961" spans="1:4" x14ac:dyDescent="0.3">
      <c r="A27961" s="1" t="s">
        <v>605</v>
      </c>
      <c r="B27961">
        <v>1</v>
      </c>
      <c r="C27961">
        <v>11.354839</v>
      </c>
      <c r="D27961">
        <v>53.580224000000001</v>
      </c>
    </row>
    <row r="27962" spans="1:4" x14ac:dyDescent="0.3">
      <c r="A27962" s="1" t="s">
        <v>605</v>
      </c>
      <c r="B27962">
        <v>1</v>
      </c>
      <c r="C27962">
        <v>13.483871000000001</v>
      </c>
      <c r="D27962">
        <v>53.225386</v>
      </c>
    </row>
    <row r="27963" spans="1:4" x14ac:dyDescent="0.3">
      <c r="A27963" s="1" t="s">
        <v>605</v>
      </c>
      <c r="B27963">
        <v>1</v>
      </c>
      <c r="C27963">
        <v>15.790322</v>
      </c>
      <c r="D27963">
        <v>53.225386</v>
      </c>
    </row>
    <row r="27964" spans="1:4" x14ac:dyDescent="0.3">
      <c r="A27964" s="1" t="s">
        <v>605</v>
      </c>
      <c r="B27964">
        <v>1</v>
      </c>
      <c r="C27964">
        <v>20.935483999999999</v>
      </c>
      <c r="D27964">
        <v>53.225386</v>
      </c>
    </row>
    <row r="27965" spans="1:4" x14ac:dyDescent="0.3">
      <c r="A27965" s="1" t="s">
        <v>605</v>
      </c>
      <c r="B27965">
        <v>1</v>
      </c>
      <c r="C27965">
        <v>25.193548</v>
      </c>
      <c r="D27965">
        <v>53.402805000000001</v>
      </c>
    </row>
    <row r="27966" spans="1:4" x14ac:dyDescent="0.3">
      <c r="A27966" s="1" t="s">
        <v>605</v>
      </c>
      <c r="B27966">
        <v>1</v>
      </c>
      <c r="C27966">
        <v>31.048385</v>
      </c>
      <c r="D27966">
        <v>52.693128999999999</v>
      </c>
    </row>
    <row r="27967" spans="1:4" x14ac:dyDescent="0.3">
      <c r="A27967" s="1" t="s">
        <v>605</v>
      </c>
      <c r="B27967">
        <v>1</v>
      </c>
      <c r="C27967">
        <v>35.838709000000001</v>
      </c>
      <c r="D27967">
        <v>52.870547999999999</v>
      </c>
    </row>
    <row r="27968" spans="1:4" x14ac:dyDescent="0.3">
      <c r="A27968" s="1" t="s">
        <v>605</v>
      </c>
      <c r="B27968">
        <v>1</v>
      </c>
      <c r="C27968">
        <v>41.338709000000001</v>
      </c>
      <c r="D27968">
        <v>52.870547999999999</v>
      </c>
    </row>
    <row r="27969" spans="1:4" x14ac:dyDescent="0.3">
      <c r="A27969" s="1" t="s">
        <v>605</v>
      </c>
      <c r="B27969">
        <v>1</v>
      </c>
      <c r="C27969">
        <v>45.951613000000002</v>
      </c>
      <c r="D27969">
        <v>52.870547999999999</v>
      </c>
    </row>
    <row r="27970" spans="1:4" x14ac:dyDescent="0.3">
      <c r="A27970" s="1" t="s">
        <v>605</v>
      </c>
      <c r="B27970">
        <v>1</v>
      </c>
      <c r="C27970">
        <v>50.209676999999999</v>
      </c>
      <c r="D27970">
        <v>52.693128999999999</v>
      </c>
    </row>
    <row r="27971" spans="1:4" x14ac:dyDescent="0.3">
      <c r="A27971" s="1" t="s">
        <v>605</v>
      </c>
      <c r="B27971">
        <v>1</v>
      </c>
      <c r="C27971">
        <v>56.064514000000003</v>
      </c>
      <c r="D27971">
        <v>52.160868999999998</v>
      </c>
    </row>
    <row r="27972" spans="1:4" x14ac:dyDescent="0.3">
      <c r="A27972" s="1" t="s">
        <v>605</v>
      </c>
      <c r="B27972">
        <v>1</v>
      </c>
      <c r="C27972">
        <v>59.612901999999998</v>
      </c>
      <c r="D27972">
        <v>52.160868999999998</v>
      </c>
    </row>
    <row r="27973" spans="1:4" x14ac:dyDescent="0.3">
      <c r="A27973" s="1" t="s">
        <v>605</v>
      </c>
      <c r="B27973">
        <v>1</v>
      </c>
      <c r="C27973">
        <v>65.467742000000001</v>
      </c>
      <c r="D27973">
        <v>51.628611999999997</v>
      </c>
    </row>
    <row r="27974" spans="1:4" x14ac:dyDescent="0.3">
      <c r="A27974" s="1" t="s">
        <v>605</v>
      </c>
      <c r="B27974">
        <v>1</v>
      </c>
      <c r="C27974">
        <v>69.725806000000006</v>
      </c>
      <c r="D27974">
        <v>51.628611999999997</v>
      </c>
    </row>
    <row r="27975" spans="1:4" x14ac:dyDescent="0.3">
      <c r="A27975" s="1" t="s">
        <v>605</v>
      </c>
      <c r="B27975">
        <v>1</v>
      </c>
      <c r="C27975">
        <v>73.451612999999995</v>
      </c>
      <c r="D27975">
        <v>51.628611999999997</v>
      </c>
    </row>
    <row r="27976" spans="1:4" x14ac:dyDescent="0.3">
      <c r="A27976" s="1" t="s">
        <v>605</v>
      </c>
      <c r="B27976">
        <v>1</v>
      </c>
      <c r="C27976">
        <v>78.774193999999994</v>
      </c>
      <c r="D27976">
        <v>50.741515</v>
      </c>
    </row>
    <row r="27977" spans="1:4" x14ac:dyDescent="0.3">
      <c r="A27977" s="1" t="s">
        <v>605</v>
      </c>
      <c r="B27977">
        <v>1</v>
      </c>
      <c r="C27977">
        <v>82.322579000000005</v>
      </c>
      <c r="D27977">
        <v>50.386676999999999</v>
      </c>
    </row>
    <row r="27978" spans="1:4" x14ac:dyDescent="0.3">
      <c r="A27978" s="1" t="s">
        <v>605</v>
      </c>
      <c r="B27978">
        <v>1</v>
      </c>
      <c r="C27978">
        <v>85.338710000000006</v>
      </c>
      <c r="D27978">
        <v>50.031838999999998</v>
      </c>
    </row>
    <row r="27979" spans="1:4" x14ac:dyDescent="0.3">
      <c r="A27979" s="1" t="s">
        <v>605</v>
      </c>
      <c r="B27979">
        <v>1</v>
      </c>
      <c r="C27979">
        <v>88</v>
      </c>
      <c r="D27979">
        <v>49.676997999999998</v>
      </c>
    </row>
    <row r="27980" spans="1:4" x14ac:dyDescent="0.3">
      <c r="A27980" s="1" t="s">
        <v>605</v>
      </c>
      <c r="B27980">
        <v>1</v>
      </c>
      <c r="C27980">
        <v>92.258064000000005</v>
      </c>
      <c r="D27980">
        <v>48.612483999999903</v>
      </c>
    </row>
    <row r="27981" spans="1:4" x14ac:dyDescent="0.3">
      <c r="A27981" s="1" t="s">
        <v>605</v>
      </c>
      <c r="B27981">
        <v>1</v>
      </c>
      <c r="C27981">
        <v>95.62903</v>
      </c>
      <c r="D27981">
        <v>47.547967999999997</v>
      </c>
    </row>
    <row r="27982" spans="1:4" x14ac:dyDescent="0.3">
      <c r="A27982" s="1" t="s">
        <v>605</v>
      </c>
      <c r="B27982">
        <v>1</v>
      </c>
      <c r="C27982">
        <v>100.06452</v>
      </c>
      <c r="D27982">
        <v>47.015707999999997</v>
      </c>
    </row>
    <row r="27983" spans="1:4" x14ac:dyDescent="0.3">
      <c r="A27983" s="1" t="s">
        <v>605</v>
      </c>
      <c r="B27983">
        <v>1</v>
      </c>
      <c r="C27983">
        <v>103.43548</v>
      </c>
      <c r="D27983">
        <v>46.306031999999902</v>
      </c>
    </row>
    <row r="27984" spans="1:4" x14ac:dyDescent="0.3">
      <c r="A27984" s="1" t="s">
        <v>605</v>
      </c>
      <c r="B27984">
        <v>1</v>
      </c>
      <c r="C27984">
        <v>107.51613</v>
      </c>
      <c r="D27984">
        <v>45.2415149999999</v>
      </c>
    </row>
    <row r="27985" spans="1:4" x14ac:dyDescent="0.3">
      <c r="A27985" s="1" t="s">
        <v>605</v>
      </c>
      <c r="B27985">
        <v>1</v>
      </c>
      <c r="C27985">
        <v>112.66128999999999</v>
      </c>
      <c r="D27985">
        <v>43.999579999999902</v>
      </c>
    </row>
    <row r="27986" spans="1:4" x14ac:dyDescent="0.3">
      <c r="A27986" s="1" t="s">
        <v>605</v>
      </c>
      <c r="B27986">
        <v>1</v>
      </c>
      <c r="C27986">
        <v>115.85484</v>
      </c>
      <c r="D27986">
        <v>42.580224999999899</v>
      </c>
    </row>
    <row r="27987" spans="1:4" x14ac:dyDescent="0.3">
      <c r="A27987" s="1" t="s">
        <v>605</v>
      </c>
      <c r="B27987">
        <v>1</v>
      </c>
      <c r="C27987">
        <v>119.58064</v>
      </c>
      <c r="D27987">
        <v>41.870545999999898</v>
      </c>
    </row>
    <row r="27988" spans="1:4" x14ac:dyDescent="0.3">
      <c r="A27988" s="1" t="s">
        <v>605</v>
      </c>
      <c r="B27988">
        <v>1</v>
      </c>
      <c r="C27988">
        <v>123.66128999999999</v>
      </c>
      <c r="D27988">
        <v>41.160869999999903</v>
      </c>
    </row>
    <row r="27989" spans="1:4" x14ac:dyDescent="0.3">
      <c r="A27989" s="1" t="s">
        <v>605</v>
      </c>
      <c r="B27989">
        <v>1</v>
      </c>
      <c r="C27989">
        <v>129.51613</v>
      </c>
      <c r="D27989">
        <v>40.806031999999902</v>
      </c>
    </row>
    <row r="27990" spans="1:4" x14ac:dyDescent="0.3">
      <c r="A27990" s="1" t="s">
        <v>605</v>
      </c>
      <c r="B27990">
        <v>1</v>
      </c>
      <c r="C27990">
        <v>134.48387</v>
      </c>
      <c r="D27990">
        <v>40.451191999999899</v>
      </c>
    </row>
    <row r="27991" spans="1:4" x14ac:dyDescent="0.3">
      <c r="A27991" s="1" t="s">
        <v>605</v>
      </c>
      <c r="B27991">
        <v>1</v>
      </c>
      <c r="C27991">
        <v>141.04839000000001</v>
      </c>
      <c r="D27991">
        <v>40.096353999999899</v>
      </c>
    </row>
    <row r="27992" spans="1:4" x14ac:dyDescent="0.3">
      <c r="A27992" s="1" t="s">
        <v>605</v>
      </c>
      <c r="B27992">
        <v>1</v>
      </c>
      <c r="C27992">
        <v>145.66129000000001</v>
      </c>
      <c r="D27992">
        <v>39.918934999999898</v>
      </c>
    </row>
    <row r="27993" spans="1:4" x14ac:dyDescent="0.3">
      <c r="A27993" s="1" t="s">
        <v>605</v>
      </c>
      <c r="B27993">
        <v>1</v>
      </c>
      <c r="C27993">
        <v>147.96773999999999</v>
      </c>
      <c r="D27993">
        <v>39.918934999999898</v>
      </c>
    </row>
    <row r="27994" spans="1:4" x14ac:dyDescent="0.3">
      <c r="A27994" s="1" t="s">
        <v>605</v>
      </c>
      <c r="B27994">
        <v>1</v>
      </c>
      <c r="C27994">
        <v>151.33870999999999</v>
      </c>
      <c r="D27994">
        <v>39.741515999999898</v>
      </c>
    </row>
    <row r="27995" spans="1:4" x14ac:dyDescent="0.3">
      <c r="A27995" s="1" t="s">
        <v>605</v>
      </c>
      <c r="B27995">
        <v>1</v>
      </c>
      <c r="C27995">
        <v>156.48387</v>
      </c>
      <c r="D27995">
        <v>39.741515999999898</v>
      </c>
    </row>
    <row r="27996" spans="1:4" x14ac:dyDescent="0.3">
      <c r="A27996" s="1" t="s">
        <v>605</v>
      </c>
      <c r="B27996">
        <v>1</v>
      </c>
      <c r="C27996">
        <v>158.79032000000001</v>
      </c>
      <c r="D27996">
        <v>39.386677999999897</v>
      </c>
    </row>
    <row r="27997" spans="1:4" x14ac:dyDescent="0.3">
      <c r="A27997" s="1" t="s">
        <v>605</v>
      </c>
      <c r="B27997">
        <v>1</v>
      </c>
      <c r="C27997">
        <v>163.04838000000001</v>
      </c>
      <c r="D27997">
        <v>39.386677999999897</v>
      </c>
    </row>
    <row r="27998" spans="1:4" x14ac:dyDescent="0.3">
      <c r="A27998" s="1" t="s">
        <v>605</v>
      </c>
      <c r="B27998">
        <v>1</v>
      </c>
      <c r="C27998">
        <v>164.64516</v>
      </c>
      <c r="D27998">
        <v>39.386677999999897</v>
      </c>
    </row>
    <row r="27999" spans="1:4" x14ac:dyDescent="0.3">
      <c r="A27999" s="1" t="s">
        <v>605</v>
      </c>
      <c r="B27999">
        <v>1</v>
      </c>
      <c r="C27999">
        <v>168.72581</v>
      </c>
      <c r="D27999">
        <v>39.209255999999897</v>
      </c>
    </row>
    <row r="28000" spans="1:4" x14ac:dyDescent="0.3">
      <c r="A28000" s="1" t="s">
        <v>605</v>
      </c>
      <c r="B28000">
        <v>1</v>
      </c>
      <c r="C28000">
        <v>171.56451000000001</v>
      </c>
      <c r="D28000">
        <v>39.209255999999897</v>
      </c>
    </row>
    <row r="28001" spans="1:4" x14ac:dyDescent="0.3">
      <c r="A28001" s="1" t="s">
        <v>605</v>
      </c>
      <c r="B28001">
        <v>2</v>
      </c>
      <c r="C28001">
        <v>6.3870965999999996</v>
      </c>
      <c r="D28001">
        <v>141.93411</v>
      </c>
    </row>
    <row r="28002" spans="1:4" x14ac:dyDescent="0.3">
      <c r="A28002" s="1" t="s">
        <v>605</v>
      </c>
      <c r="B28002">
        <v>2</v>
      </c>
      <c r="C28002">
        <v>10.822581</v>
      </c>
      <c r="D28002">
        <v>142.28895</v>
      </c>
    </row>
    <row r="28003" spans="1:4" x14ac:dyDescent="0.3">
      <c r="A28003" s="1" t="s">
        <v>605</v>
      </c>
      <c r="B28003">
        <v>2</v>
      </c>
      <c r="C28003">
        <v>13.483871000000001</v>
      </c>
      <c r="D28003">
        <v>142.11152999999999</v>
      </c>
    </row>
    <row r="28004" spans="1:4" x14ac:dyDescent="0.3">
      <c r="A28004" s="1" t="s">
        <v>605</v>
      </c>
      <c r="B28004">
        <v>2</v>
      </c>
      <c r="C28004">
        <v>15.790322</v>
      </c>
      <c r="D28004">
        <v>142.11152999999999</v>
      </c>
    </row>
    <row r="28005" spans="1:4" x14ac:dyDescent="0.3">
      <c r="A28005" s="1" t="s">
        <v>605</v>
      </c>
      <c r="B28005">
        <v>2</v>
      </c>
      <c r="C28005">
        <v>18.806450999999999</v>
      </c>
      <c r="D28005">
        <v>141.57926999999901</v>
      </c>
    </row>
    <row r="28006" spans="1:4" x14ac:dyDescent="0.3">
      <c r="A28006" s="1" t="s">
        <v>605</v>
      </c>
      <c r="B28006">
        <v>2</v>
      </c>
      <c r="C28006">
        <v>25.016128999999999</v>
      </c>
      <c r="D28006">
        <v>140.69217999999901</v>
      </c>
    </row>
    <row r="28007" spans="1:4" x14ac:dyDescent="0.3">
      <c r="A28007" s="1" t="s">
        <v>605</v>
      </c>
      <c r="B28007">
        <v>2</v>
      </c>
      <c r="C28007">
        <v>28.919354999999999</v>
      </c>
      <c r="D28007">
        <v>140.69217999999901</v>
      </c>
    </row>
    <row r="28008" spans="1:4" x14ac:dyDescent="0.3">
      <c r="A28008" s="1" t="s">
        <v>605</v>
      </c>
      <c r="B28008">
        <v>2</v>
      </c>
      <c r="C28008">
        <v>32.112901999999998</v>
      </c>
      <c r="D28008">
        <v>140.514759999999</v>
      </c>
    </row>
    <row r="28009" spans="1:4" x14ac:dyDescent="0.3">
      <c r="A28009" s="1" t="s">
        <v>605</v>
      </c>
      <c r="B28009">
        <v>2</v>
      </c>
      <c r="C28009">
        <v>34.951611</v>
      </c>
      <c r="D28009">
        <v>140.159919999999</v>
      </c>
    </row>
    <row r="28010" spans="1:4" x14ac:dyDescent="0.3">
      <c r="A28010" s="1" t="s">
        <v>605</v>
      </c>
      <c r="B28010">
        <v>2</v>
      </c>
      <c r="C28010">
        <v>37.612901999999998</v>
      </c>
      <c r="D28010">
        <v>140.159919999999</v>
      </c>
    </row>
    <row r="28011" spans="1:4" x14ac:dyDescent="0.3">
      <c r="A28011" s="1" t="s">
        <v>605</v>
      </c>
      <c r="B28011">
        <v>2</v>
      </c>
      <c r="C28011">
        <v>41.870967999999998</v>
      </c>
      <c r="D28011">
        <v>139.45023999999901</v>
      </c>
    </row>
    <row r="28012" spans="1:4" x14ac:dyDescent="0.3">
      <c r="A28012" s="1" t="s">
        <v>605</v>
      </c>
      <c r="B28012">
        <v>2</v>
      </c>
      <c r="C28012">
        <v>44.709676999999999</v>
      </c>
      <c r="D28012">
        <v>139.09539999999899</v>
      </c>
    </row>
    <row r="28013" spans="1:4" x14ac:dyDescent="0.3">
      <c r="A28013" s="1" t="s">
        <v>605</v>
      </c>
      <c r="B28013">
        <v>2</v>
      </c>
      <c r="C28013">
        <v>46.661288999999996</v>
      </c>
      <c r="D28013">
        <v>138.91797999999901</v>
      </c>
    </row>
    <row r="28014" spans="1:4" x14ac:dyDescent="0.3">
      <c r="A28014" s="1" t="s">
        <v>605</v>
      </c>
      <c r="B28014">
        <v>2</v>
      </c>
      <c r="C28014">
        <v>51.629031999999903</v>
      </c>
      <c r="D28014">
        <v>138.56313999999901</v>
      </c>
    </row>
    <row r="28015" spans="1:4" x14ac:dyDescent="0.3">
      <c r="A28015" s="1" t="s">
        <v>605</v>
      </c>
      <c r="B28015">
        <v>2</v>
      </c>
      <c r="C28015">
        <v>54.467740999999997</v>
      </c>
      <c r="D28015">
        <v>138.20830999999899</v>
      </c>
    </row>
    <row r="28016" spans="1:4" x14ac:dyDescent="0.3">
      <c r="A28016" s="1" t="s">
        <v>605</v>
      </c>
      <c r="B28016">
        <v>2</v>
      </c>
      <c r="C28016">
        <v>57.483868999999999</v>
      </c>
      <c r="D28016">
        <v>138.030889999999</v>
      </c>
    </row>
    <row r="28017" spans="1:4" x14ac:dyDescent="0.3">
      <c r="A28017" s="1" t="s">
        <v>605</v>
      </c>
      <c r="B28017">
        <v>2</v>
      </c>
      <c r="C28017">
        <v>58.725805000000001</v>
      </c>
      <c r="D28017">
        <v>137.85346999999899</v>
      </c>
    </row>
    <row r="28018" spans="1:4" x14ac:dyDescent="0.3">
      <c r="A28018" s="1" t="s">
        <v>605</v>
      </c>
      <c r="B28018">
        <v>2</v>
      </c>
      <c r="C28018">
        <v>61.209676000000002</v>
      </c>
      <c r="D28018">
        <v>137.67604999999901</v>
      </c>
    </row>
    <row r="28019" spans="1:4" x14ac:dyDescent="0.3">
      <c r="A28019" s="1" t="s">
        <v>605</v>
      </c>
      <c r="B28019">
        <v>2</v>
      </c>
      <c r="C28019">
        <v>65.822580000000002</v>
      </c>
      <c r="D28019">
        <v>137.143789999999</v>
      </c>
    </row>
    <row r="28020" spans="1:4" x14ac:dyDescent="0.3">
      <c r="A28020" s="1" t="s">
        <v>605</v>
      </c>
      <c r="B28020">
        <v>2</v>
      </c>
      <c r="C28020">
        <v>66.887096999999997</v>
      </c>
      <c r="D28020">
        <v>136.78894999999901</v>
      </c>
    </row>
    <row r="28021" spans="1:4" x14ac:dyDescent="0.3">
      <c r="A28021" s="1" t="s">
        <v>605</v>
      </c>
      <c r="B28021">
        <v>2</v>
      </c>
      <c r="C28021">
        <v>72.919353999999998</v>
      </c>
      <c r="D28021">
        <v>136.96636999999899</v>
      </c>
    </row>
    <row r="28022" spans="1:4" x14ac:dyDescent="0.3">
      <c r="A28022" s="1" t="s">
        <v>605</v>
      </c>
      <c r="B28022">
        <v>2</v>
      </c>
      <c r="C28022">
        <v>77.177416999999906</v>
      </c>
      <c r="D28022">
        <v>136.43410999999901</v>
      </c>
    </row>
    <row r="28023" spans="1:4" x14ac:dyDescent="0.3">
      <c r="A28023" s="1" t="s">
        <v>605</v>
      </c>
      <c r="B28023">
        <v>2</v>
      </c>
      <c r="C28023">
        <v>81.435483999999903</v>
      </c>
      <c r="D28023">
        <v>136.43410999999901</v>
      </c>
    </row>
    <row r="28024" spans="1:4" x14ac:dyDescent="0.3">
      <c r="A28024" s="1" t="s">
        <v>605</v>
      </c>
      <c r="B28024">
        <v>2</v>
      </c>
      <c r="C28024">
        <v>87.822578999999905</v>
      </c>
      <c r="D28024">
        <v>135.369599999999</v>
      </c>
    </row>
    <row r="28025" spans="1:4" x14ac:dyDescent="0.3">
      <c r="A28025" s="1" t="s">
        <v>605</v>
      </c>
      <c r="B28025">
        <v>2</v>
      </c>
      <c r="C28025">
        <v>93.854837999999901</v>
      </c>
      <c r="D28025">
        <v>135.19217999999901</v>
      </c>
    </row>
    <row r="28026" spans="1:4" x14ac:dyDescent="0.3">
      <c r="A28026" s="1" t="s">
        <v>605</v>
      </c>
      <c r="B28026">
        <v>2</v>
      </c>
      <c r="C28026">
        <v>96.338708999999895</v>
      </c>
      <c r="D28026">
        <v>134.48249999999899</v>
      </c>
    </row>
    <row r="28027" spans="1:4" x14ac:dyDescent="0.3">
      <c r="A28027" s="1" t="s">
        <v>605</v>
      </c>
      <c r="B28027">
        <v>2</v>
      </c>
      <c r="C28027">
        <v>99.887096999999898</v>
      </c>
      <c r="D28027">
        <v>133.59539999999899</v>
      </c>
    </row>
    <row r="28028" spans="1:4" x14ac:dyDescent="0.3">
      <c r="A28028" s="1" t="s">
        <v>605</v>
      </c>
      <c r="B28028">
        <v>2</v>
      </c>
      <c r="C28028">
        <v>103.790319999999</v>
      </c>
      <c r="D28028">
        <v>133.24055999999899</v>
      </c>
    </row>
    <row r="28029" spans="1:4" x14ac:dyDescent="0.3">
      <c r="A28029" s="1" t="s">
        <v>605</v>
      </c>
      <c r="B28029">
        <v>2</v>
      </c>
      <c r="C28029">
        <v>106.62902999999901</v>
      </c>
      <c r="D28029">
        <v>132.70830999999899</v>
      </c>
    </row>
    <row r="28030" spans="1:4" x14ac:dyDescent="0.3">
      <c r="A28030" s="1" t="s">
        <v>605</v>
      </c>
      <c r="B28030">
        <v>2</v>
      </c>
      <c r="C28030">
        <v>109.467739999999</v>
      </c>
      <c r="D28030">
        <v>131.82120999999901</v>
      </c>
    </row>
    <row r="28031" spans="1:4" x14ac:dyDescent="0.3">
      <c r="A28031" s="1" t="s">
        <v>605</v>
      </c>
      <c r="B28031">
        <v>2</v>
      </c>
      <c r="C28031">
        <v>112.12902999999901</v>
      </c>
      <c r="D28031">
        <v>130.756689999999</v>
      </c>
    </row>
    <row r="28032" spans="1:4" x14ac:dyDescent="0.3">
      <c r="A28032" s="1" t="s">
        <v>605</v>
      </c>
      <c r="B28032">
        <v>2</v>
      </c>
      <c r="C28032">
        <v>116.564509999999</v>
      </c>
      <c r="D28032">
        <v>129.33733999999899</v>
      </c>
    </row>
    <row r="28033" spans="1:4" x14ac:dyDescent="0.3">
      <c r="A28033" s="1" t="s">
        <v>605</v>
      </c>
      <c r="B28033">
        <v>2</v>
      </c>
      <c r="C28033">
        <v>119.58063999999899</v>
      </c>
      <c r="D28033">
        <v>128.272819999999</v>
      </c>
    </row>
    <row r="28034" spans="1:4" x14ac:dyDescent="0.3">
      <c r="A28034" s="1" t="s">
        <v>605</v>
      </c>
      <c r="B28034">
        <v>2</v>
      </c>
      <c r="C28034">
        <v>122.41934999999999</v>
      </c>
      <c r="D28034">
        <v>127.385729999999</v>
      </c>
    </row>
    <row r="28035" spans="1:4" x14ac:dyDescent="0.3">
      <c r="A28035" s="1" t="s">
        <v>605</v>
      </c>
      <c r="B28035">
        <v>2</v>
      </c>
      <c r="C28035">
        <v>124.903219999999</v>
      </c>
      <c r="D28035">
        <v>125.966369999999</v>
      </c>
    </row>
    <row r="28036" spans="1:4" x14ac:dyDescent="0.3">
      <c r="A28036" s="1" t="s">
        <v>605</v>
      </c>
      <c r="B28036">
        <v>2</v>
      </c>
      <c r="C28036">
        <v>128.09676999999999</v>
      </c>
      <c r="D28036">
        <v>124.54700999999901</v>
      </c>
    </row>
    <row r="28037" spans="1:4" x14ac:dyDescent="0.3">
      <c r="A28037" s="1" t="s">
        <v>605</v>
      </c>
      <c r="B28037">
        <v>2</v>
      </c>
      <c r="C28037">
        <v>131.46773999999999</v>
      </c>
      <c r="D28037">
        <v>122.950239999999</v>
      </c>
    </row>
    <row r="28038" spans="1:4" x14ac:dyDescent="0.3">
      <c r="A28038" s="1" t="s">
        <v>605</v>
      </c>
      <c r="B28038">
        <v>2</v>
      </c>
      <c r="C28038">
        <v>134.30644999999899</v>
      </c>
      <c r="D28038">
        <v>122.063149999999</v>
      </c>
    </row>
    <row r="28039" spans="1:4" x14ac:dyDescent="0.3">
      <c r="A28039" s="1" t="s">
        <v>605</v>
      </c>
      <c r="B28039">
        <v>2</v>
      </c>
      <c r="C28039">
        <v>138.38709999999901</v>
      </c>
      <c r="D28039">
        <v>119.756689999999</v>
      </c>
    </row>
    <row r="28040" spans="1:4" x14ac:dyDescent="0.3">
      <c r="A28040" s="1" t="s">
        <v>605</v>
      </c>
      <c r="B28040">
        <v>2</v>
      </c>
      <c r="C28040">
        <v>142.467739999999</v>
      </c>
      <c r="D28040">
        <v>117.627659999999</v>
      </c>
    </row>
    <row r="28041" spans="1:4" x14ac:dyDescent="0.3">
      <c r="A28041" s="1" t="s">
        <v>605</v>
      </c>
      <c r="B28041">
        <v>2</v>
      </c>
      <c r="C28041">
        <v>143.709679999999</v>
      </c>
      <c r="D28041">
        <v>117.450239999999</v>
      </c>
    </row>
    <row r="28042" spans="1:4" x14ac:dyDescent="0.3">
      <c r="A28042" s="1" t="s">
        <v>605</v>
      </c>
      <c r="B28042">
        <v>2</v>
      </c>
      <c r="C28042">
        <v>147.967739999999</v>
      </c>
      <c r="D28042">
        <v>116.91797999999901</v>
      </c>
    </row>
    <row r="28043" spans="1:4" x14ac:dyDescent="0.3">
      <c r="A28043" s="1" t="s">
        <v>605</v>
      </c>
      <c r="B28043">
        <v>2</v>
      </c>
      <c r="C28043">
        <v>154.17741999999899</v>
      </c>
      <c r="D28043">
        <v>116.208309999999</v>
      </c>
    </row>
    <row r="28044" spans="1:4" x14ac:dyDescent="0.3">
      <c r="A28044" s="1" t="s">
        <v>605</v>
      </c>
      <c r="B28044">
        <v>2</v>
      </c>
      <c r="C28044">
        <v>158.43547999999899</v>
      </c>
      <c r="D28044">
        <v>115.85346999999901</v>
      </c>
    </row>
    <row r="28045" spans="1:4" x14ac:dyDescent="0.3">
      <c r="A28045" s="1" t="s">
        <v>605</v>
      </c>
      <c r="B28045">
        <v>2</v>
      </c>
      <c r="C28045">
        <v>164.467739999999</v>
      </c>
      <c r="D28045">
        <v>115.67604999999899</v>
      </c>
    </row>
    <row r="28046" spans="1:4" x14ac:dyDescent="0.3">
      <c r="A28046" s="1" t="s">
        <v>605</v>
      </c>
      <c r="B28046">
        <v>2</v>
      </c>
      <c r="C28046">
        <v>169.43547999999899</v>
      </c>
      <c r="D28046">
        <v>114.61152999999899</v>
      </c>
    </row>
    <row r="28047" spans="1:4" x14ac:dyDescent="0.3">
      <c r="A28047" s="1" t="s">
        <v>605</v>
      </c>
      <c r="B28047">
        <v>2</v>
      </c>
      <c r="C28047">
        <v>175.112899999999</v>
      </c>
      <c r="D28047">
        <v>114.434109999999</v>
      </c>
    </row>
    <row r="28048" spans="1:4" x14ac:dyDescent="0.3">
      <c r="A28048" s="1" t="s">
        <v>605</v>
      </c>
      <c r="B28048">
        <v>2</v>
      </c>
      <c r="C28048">
        <v>184.338709999999</v>
      </c>
      <c r="D28048">
        <v>113.901849999999</v>
      </c>
    </row>
    <row r="28049" spans="1:4" x14ac:dyDescent="0.3">
      <c r="A28049" s="1" t="s">
        <v>605</v>
      </c>
      <c r="B28049">
        <v>2</v>
      </c>
      <c r="C28049">
        <v>190.01612999999901</v>
      </c>
      <c r="D28049">
        <v>114.079269999999</v>
      </c>
    </row>
    <row r="28050" spans="1:4" x14ac:dyDescent="0.3">
      <c r="A28050" s="1" t="s">
        <v>605</v>
      </c>
      <c r="B28050">
        <v>2</v>
      </c>
      <c r="C28050">
        <v>196.40321999999901</v>
      </c>
      <c r="D28050">
        <v>113.724429999999</v>
      </c>
    </row>
    <row r="28051" spans="1:4" x14ac:dyDescent="0.3">
      <c r="A28051" s="1" t="s">
        <v>605</v>
      </c>
      <c r="B28051">
        <v>2</v>
      </c>
      <c r="C28051">
        <v>202.43547999999899</v>
      </c>
      <c r="D28051">
        <v>112.659919999999</v>
      </c>
    </row>
    <row r="28052" spans="1:4" x14ac:dyDescent="0.3">
      <c r="A28052" s="1" t="s">
        <v>605</v>
      </c>
      <c r="B28052">
        <v>3</v>
      </c>
      <c r="C28052">
        <v>18.806450999999999</v>
      </c>
      <c r="D28052">
        <v>230.47452999999999</v>
      </c>
    </row>
    <row r="28053" spans="1:4" x14ac:dyDescent="0.3">
      <c r="A28053" s="1" t="s">
        <v>605</v>
      </c>
      <c r="B28053">
        <v>3</v>
      </c>
      <c r="C28053">
        <v>20.935483999999999</v>
      </c>
      <c r="D28053">
        <v>229.76485</v>
      </c>
    </row>
    <row r="28054" spans="1:4" x14ac:dyDescent="0.3">
      <c r="A28054" s="1" t="s">
        <v>605</v>
      </c>
      <c r="B28054">
        <v>3</v>
      </c>
      <c r="C28054">
        <v>25.370967</v>
      </c>
      <c r="D28054">
        <v>229.23258999999999</v>
      </c>
    </row>
    <row r="28055" spans="1:4" x14ac:dyDescent="0.3">
      <c r="A28055" s="1" t="s">
        <v>605</v>
      </c>
      <c r="B28055">
        <v>3</v>
      </c>
      <c r="C28055">
        <v>26.967741</v>
      </c>
      <c r="D28055">
        <v>229.23258999999999</v>
      </c>
    </row>
    <row r="28056" spans="1:4" x14ac:dyDescent="0.3">
      <c r="A28056" s="1" t="s">
        <v>605</v>
      </c>
      <c r="B28056">
        <v>3</v>
      </c>
      <c r="C28056">
        <v>31.758064000000001</v>
      </c>
      <c r="D28056">
        <v>228.70032999999901</v>
      </c>
    </row>
    <row r="28057" spans="1:4" x14ac:dyDescent="0.3">
      <c r="A28057" s="1" t="s">
        <v>605</v>
      </c>
      <c r="B28057">
        <v>3</v>
      </c>
      <c r="C28057">
        <v>35.129033</v>
      </c>
      <c r="D28057">
        <v>228.70032999999901</v>
      </c>
    </row>
    <row r="28058" spans="1:4" x14ac:dyDescent="0.3">
      <c r="A28058" s="1" t="s">
        <v>605</v>
      </c>
      <c r="B28058">
        <v>3</v>
      </c>
      <c r="C28058">
        <v>38.322580000000002</v>
      </c>
      <c r="D28058">
        <v>228.70032999999901</v>
      </c>
    </row>
    <row r="28059" spans="1:4" x14ac:dyDescent="0.3">
      <c r="A28059" s="1" t="s">
        <v>605</v>
      </c>
      <c r="B28059">
        <v>3</v>
      </c>
      <c r="C28059">
        <v>40.983871000000001</v>
      </c>
      <c r="D28059">
        <v>228.16807999999901</v>
      </c>
    </row>
    <row r="28060" spans="1:4" x14ac:dyDescent="0.3">
      <c r="A28060" s="1" t="s">
        <v>605</v>
      </c>
      <c r="B28060">
        <v>3</v>
      </c>
      <c r="C28060">
        <v>44.177418000000003</v>
      </c>
      <c r="D28060">
        <v>227.81323999999901</v>
      </c>
    </row>
    <row r="28061" spans="1:4" x14ac:dyDescent="0.3">
      <c r="A28061" s="1" t="s">
        <v>605</v>
      </c>
      <c r="B28061">
        <v>3</v>
      </c>
      <c r="C28061">
        <v>46.661288999999996</v>
      </c>
      <c r="D28061">
        <v>227.81323999999901</v>
      </c>
    </row>
    <row r="28062" spans="1:4" x14ac:dyDescent="0.3">
      <c r="A28062" s="1" t="s">
        <v>605</v>
      </c>
      <c r="B28062">
        <v>3</v>
      </c>
      <c r="C28062">
        <v>49.854838999999998</v>
      </c>
      <c r="D28062">
        <v>227.81323999999901</v>
      </c>
    </row>
    <row r="28063" spans="1:4" x14ac:dyDescent="0.3">
      <c r="A28063" s="1" t="s">
        <v>605</v>
      </c>
      <c r="B28063">
        <v>3</v>
      </c>
      <c r="C28063">
        <v>52.161288999999996</v>
      </c>
      <c r="D28063">
        <v>227.45839999999899</v>
      </c>
    </row>
    <row r="28064" spans="1:4" x14ac:dyDescent="0.3">
      <c r="A28064" s="1" t="s">
        <v>605</v>
      </c>
      <c r="B28064">
        <v>3</v>
      </c>
      <c r="C28064">
        <v>55.709676000000002</v>
      </c>
      <c r="D28064">
        <v>226.92613999999901</v>
      </c>
    </row>
    <row r="28065" spans="1:4" x14ac:dyDescent="0.3">
      <c r="A28065" s="1" t="s">
        <v>605</v>
      </c>
      <c r="B28065">
        <v>3</v>
      </c>
      <c r="C28065">
        <v>58.370967</v>
      </c>
      <c r="D28065">
        <v>226.748719999999</v>
      </c>
    </row>
    <row r="28066" spans="1:4" x14ac:dyDescent="0.3">
      <c r="A28066" s="1" t="s">
        <v>605</v>
      </c>
      <c r="B28066">
        <v>3</v>
      </c>
      <c r="C28066">
        <v>63.516128000000002</v>
      </c>
      <c r="D28066">
        <v>225.68419999999901</v>
      </c>
    </row>
    <row r="28067" spans="1:4" x14ac:dyDescent="0.3">
      <c r="A28067" s="1" t="s">
        <v>605</v>
      </c>
      <c r="B28067">
        <v>3</v>
      </c>
      <c r="C28067">
        <v>64.758064000000005</v>
      </c>
      <c r="D28067">
        <v>225.86161999999999</v>
      </c>
    </row>
    <row r="28068" spans="1:4" x14ac:dyDescent="0.3">
      <c r="A28068" s="1" t="s">
        <v>605</v>
      </c>
      <c r="B28068">
        <v>3</v>
      </c>
      <c r="C28068">
        <v>69.370965999999996</v>
      </c>
      <c r="D28068">
        <v>225.86161999999999</v>
      </c>
    </row>
    <row r="28069" spans="1:4" x14ac:dyDescent="0.3">
      <c r="A28069" s="1" t="s">
        <v>605</v>
      </c>
      <c r="B28069">
        <v>3</v>
      </c>
      <c r="C28069">
        <v>71.677418000000003</v>
      </c>
      <c r="D28069">
        <v>225.50679</v>
      </c>
    </row>
    <row r="28070" spans="1:4" x14ac:dyDescent="0.3">
      <c r="A28070" s="1" t="s">
        <v>605</v>
      </c>
      <c r="B28070">
        <v>3</v>
      </c>
      <c r="C28070">
        <v>73.983869999999996</v>
      </c>
      <c r="D28070">
        <v>225.50679</v>
      </c>
    </row>
    <row r="28071" spans="1:4" x14ac:dyDescent="0.3">
      <c r="A28071" s="1" t="s">
        <v>605</v>
      </c>
      <c r="B28071">
        <v>3</v>
      </c>
      <c r="C28071">
        <v>75.935481999999993</v>
      </c>
      <c r="D28071">
        <v>224.97452999999999</v>
      </c>
    </row>
    <row r="28072" spans="1:4" x14ac:dyDescent="0.3">
      <c r="A28072" s="1" t="s">
        <v>605</v>
      </c>
      <c r="B28072">
        <v>3</v>
      </c>
      <c r="C28072">
        <v>78.064515</v>
      </c>
      <c r="D28072">
        <v>224.44226999999901</v>
      </c>
    </row>
    <row r="28073" spans="1:4" x14ac:dyDescent="0.3">
      <c r="A28073" s="1" t="s">
        <v>605</v>
      </c>
      <c r="B28073">
        <v>3</v>
      </c>
      <c r="C28073">
        <v>80.548385999999994</v>
      </c>
      <c r="D28073">
        <v>223.73258999999999</v>
      </c>
    </row>
    <row r="28074" spans="1:4" x14ac:dyDescent="0.3">
      <c r="A28074" s="1" t="s">
        <v>605</v>
      </c>
      <c r="B28074">
        <v>3</v>
      </c>
      <c r="C28074">
        <v>82.499998000000005</v>
      </c>
      <c r="D28074">
        <v>222.84549999999999</v>
      </c>
    </row>
    <row r="28075" spans="1:4" x14ac:dyDescent="0.3">
      <c r="A28075" s="1" t="s">
        <v>605</v>
      </c>
      <c r="B28075">
        <v>3</v>
      </c>
      <c r="C28075">
        <v>84.274192999999997</v>
      </c>
      <c r="D28075">
        <v>222.31323999999901</v>
      </c>
    </row>
    <row r="28076" spans="1:4" x14ac:dyDescent="0.3">
      <c r="A28076" s="1" t="s">
        <v>605</v>
      </c>
      <c r="B28076">
        <v>3</v>
      </c>
      <c r="C28076">
        <v>87.467741000000004</v>
      </c>
      <c r="D28076">
        <v>221.07129999999901</v>
      </c>
    </row>
    <row r="28077" spans="1:4" x14ac:dyDescent="0.3">
      <c r="A28077" s="1" t="s">
        <v>605</v>
      </c>
      <c r="B28077">
        <v>3</v>
      </c>
      <c r="C28077">
        <v>89.951611999999997</v>
      </c>
      <c r="D28077">
        <v>220.006789999999</v>
      </c>
    </row>
    <row r="28078" spans="1:4" x14ac:dyDescent="0.3">
      <c r="A28078" s="1" t="s">
        <v>605</v>
      </c>
      <c r="B28078">
        <v>3</v>
      </c>
      <c r="C28078">
        <v>92.967740000000006</v>
      </c>
      <c r="D28078">
        <v>218.94226999999901</v>
      </c>
    </row>
    <row r="28079" spans="1:4" x14ac:dyDescent="0.3">
      <c r="A28079" s="1" t="s">
        <v>605</v>
      </c>
      <c r="B28079">
        <v>3</v>
      </c>
      <c r="C28079">
        <v>97.580645000000004</v>
      </c>
      <c r="D28079">
        <v>217.34549999999999</v>
      </c>
    </row>
    <row r="28080" spans="1:4" x14ac:dyDescent="0.3">
      <c r="A28080" s="1" t="s">
        <v>605</v>
      </c>
      <c r="B28080">
        <v>3</v>
      </c>
      <c r="C28080">
        <v>103.25806</v>
      </c>
      <c r="D28080">
        <v>217.34549999999999</v>
      </c>
    </row>
    <row r="28081" spans="1:4" x14ac:dyDescent="0.3">
      <c r="A28081" s="1" t="s">
        <v>605</v>
      </c>
      <c r="B28081">
        <v>3</v>
      </c>
      <c r="C28081">
        <v>109.82258</v>
      </c>
      <c r="D28081">
        <v>217.34549999999999</v>
      </c>
    </row>
    <row r="28082" spans="1:4" x14ac:dyDescent="0.3">
      <c r="A28082" s="1" t="s">
        <v>605</v>
      </c>
      <c r="B28082">
        <v>3</v>
      </c>
      <c r="C28082">
        <v>116.3871</v>
      </c>
      <c r="D28082">
        <v>217.52292</v>
      </c>
    </row>
    <row r="28083" spans="1:4" x14ac:dyDescent="0.3">
      <c r="A28083" s="1" t="s">
        <v>605</v>
      </c>
      <c r="B28083">
        <v>3</v>
      </c>
      <c r="C28083">
        <v>123.30645</v>
      </c>
      <c r="D28083">
        <v>216.99065999999999</v>
      </c>
    </row>
    <row r="28084" spans="1:4" x14ac:dyDescent="0.3">
      <c r="A28084" s="1" t="s">
        <v>605</v>
      </c>
      <c r="B28084">
        <v>3</v>
      </c>
      <c r="C28084">
        <v>130.58063999999999</v>
      </c>
      <c r="D28084">
        <v>216.99065999999999</v>
      </c>
    </row>
    <row r="28085" spans="1:4" x14ac:dyDescent="0.3">
      <c r="A28085" s="1" t="s">
        <v>605</v>
      </c>
      <c r="B28085">
        <v>3</v>
      </c>
      <c r="C28085">
        <v>134.30644999999899</v>
      </c>
      <c r="D28085">
        <v>216.99065999999999</v>
      </c>
    </row>
    <row r="28086" spans="1:4" x14ac:dyDescent="0.3">
      <c r="A28086" s="1" t="s">
        <v>605</v>
      </c>
      <c r="B28086">
        <v>3</v>
      </c>
      <c r="C28086">
        <v>136.6129</v>
      </c>
      <c r="D28086">
        <v>216.99065999999999</v>
      </c>
    </row>
    <row r="28087" spans="1:4" x14ac:dyDescent="0.3">
      <c r="A28087" s="1" t="s">
        <v>605</v>
      </c>
      <c r="B28087">
        <v>3</v>
      </c>
      <c r="C28087">
        <v>140.51613</v>
      </c>
      <c r="D28087">
        <v>216.99065999999999</v>
      </c>
    </row>
    <row r="28088" spans="1:4" x14ac:dyDescent="0.3">
      <c r="A28088" s="1" t="s">
        <v>605</v>
      </c>
      <c r="B28088">
        <v>3</v>
      </c>
      <c r="C28088">
        <v>143.8871</v>
      </c>
      <c r="D28088">
        <v>216.63582</v>
      </c>
    </row>
    <row r="28089" spans="1:4" x14ac:dyDescent="0.3">
      <c r="A28089" s="1" t="s">
        <v>605</v>
      </c>
      <c r="B28089">
        <v>3</v>
      </c>
      <c r="C28089">
        <v>148.32257999999999</v>
      </c>
      <c r="D28089">
        <v>216.45839999999899</v>
      </c>
    </row>
    <row r="28090" spans="1:4" x14ac:dyDescent="0.3">
      <c r="A28090" s="1" t="s">
        <v>605</v>
      </c>
      <c r="B28090">
        <v>3</v>
      </c>
      <c r="C28090">
        <v>153.64516</v>
      </c>
      <c r="D28090">
        <v>216.45839999999899</v>
      </c>
    </row>
    <row r="28091" spans="1:4" x14ac:dyDescent="0.3">
      <c r="A28091" s="1" t="s">
        <v>605</v>
      </c>
      <c r="B28091">
        <v>3</v>
      </c>
      <c r="C28091">
        <v>159.32257999999999</v>
      </c>
      <c r="D28091">
        <v>216.45839999999899</v>
      </c>
    </row>
    <row r="28092" spans="1:4" x14ac:dyDescent="0.3">
      <c r="A28092" s="1" t="s">
        <v>605</v>
      </c>
      <c r="B28092">
        <v>3</v>
      </c>
      <c r="C28092">
        <v>161.27419</v>
      </c>
      <c r="D28092">
        <v>216.280979999999</v>
      </c>
    </row>
    <row r="28093" spans="1:4" x14ac:dyDescent="0.3">
      <c r="A28093" s="1" t="s">
        <v>605</v>
      </c>
      <c r="B28093">
        <v>3</v>
      </c>
      <c r="C28093">
        <v>166.24193</v>
      </c>
      <c r="D28093">
        <v>215.92613999999901</v>
      </c>
    </row>
    <row r="28094" spans="1:4" x14ac:dyDescent="0.3">
      <c r="A28094" s="1" t="s">
        <v>605</v>
      </c>
      <c r="B28094">
        <v>3</v>
      </c>
      <c r="C28094">
        <v>169.25806</v>
      </c>
      <c r="D28094">
        <v>215.92613999999901</v>
      </c>
    </row>
    <row r="28095" spans="1:4" x14ac:dyDescent="0.3">
      <c r="A28095" s="1" t="s">
        <v>605</v>
      </c>
      <c r="B28095">
        <v>3</v>
      </c>
      <c r="C28095">
        <v>173.69354999999999</v>
      </c>
      <c r="D28095">
        <v>216.280979999999</v>
      </c>
    </row>
    <row r="28096" spans="1:4" x14ac:dyDescent="0.3">
      <c r="A28096" s="1" t="s">
        <v>605</v>
      </c>
      <c r="B28096">
        <v>3</v>
      </c>
      <c r="C28096">
        <v>179.19353999999899</v>
      </c>
      <c r="D28096">
        <v>216.10355999999899</v>
      </c>
    </row>
    <row r="28097" spans="1:4" x14ac:dyDescent="0.3">
      <c r="A28097" s="1" t="s">
        <v>605</v>
      </c>
      <c r="B28097">
        <v>3</v>
      </c>
      <c r="C28097">
        <v>181.14515999999901</v>
      </c>
      <c r="D28097">
        <v>216.10355999999899</v>
      </c>
    </row>
    <row r="28098" spans="1:4" x14ac:dyDescent="0.3">
      <c r="A28098" s="1" t="s">
        <v>605</v>
      </c>
      <c r="B28098">
        <v>7</v>
      </c>
      <c r="C28098">
        <v>17.564516000000001</v>
      </c>
      <c r="D28098">
        <v>317.93831</v>
      </c>
    </row>
    <row r="28099" spans="1:4" x14ac:dyDescent="0.3">
      <c r="A28099" s="1" t="s">
        <v>605</v>
      </c>
      <c r="B28099">
        <v>7</v>
      </c>
      <c r="C28099">
        <v>20.935483999999999</v>
      </c>
      <c r="D28099">
        <v>317.22865000000002</v>
      </c>
    </row>
    <row r="28100" spans="1:4" x14ac:dyDescent="0.3">
      <c r="A28100" s="1" t="s">
        <v>605</v>
      </c>
      <c r="B28100">
        <v>7</v>
      </c>
      <c r="C28100">
        <v>25.548387000000002</v>
      </c>
      <c r="D28100">
        <v>316.51895999999999</v>
      </c>
    </row>
    <row r="28101" spans="1:4" x14ac:dyDescent="0.3">
      <c r="A28101" s="1" t="s">
        <v>605</v>
      </c>
      <c r="B28101">
        <v>7</v>
      </c>
      <c r="C28101">
        <v>30.161290000000001</v>
      </c>
      <c r="D28101">
        <v>315.98669000000001</v>
      </c>
    </row>
    <row r="28102" spans="1:4" x14ac:dyDescent="0.3">
      <c r="A28102" s="1" t="s">
        <v>605</v>
      </c>
      <c r="B28102">
        <v>7</v>
      </c>
      <c r="C28102">
        <v>34.596772999999999</v>
      </c>
      <c r="D28102">
        <v>314.92219999999998</v>
      </c>
    </row>
    <row r="28103" spans="1:4" x14ac:dyDescent="0.3">
      <c r="A28103" s="1" t="s">
        <v>605</v>
      </c>
      <c r="B28103">
        <v>7</v>
      </c>
      <c r="C28103">
        <v>39.741934999999998</v>
      </c>
      <c r="D28103">
        <v>314.92219999999998</v>
      </c>
    </row>
    <row r="28104" spans="1:4" x14ac:dyDescent="0.3">
      <c r="A28104" s="1" t="s">
        <v>605</v>
      </c>
      <c r="B28104">
        <v>7</v>
      </c>
      <c r="C28104">
        <v>45.064515</v>
      </c>
      <c r="D28104">
        <v>313.68024000000003</v>
      </c>
    </row>
    <row r="28105" spans="1:4" x14ac:dyDescent="0.3">
      <c r="A28105" s="1" t="s">
        <v>605</v>
      </c>
      <c r="B28105">
        <v>7</v>
      </c>
      <c r="C28105">
        <v>47.370967999999998</v>
      </c>
      <c r="D28105">
        <v>313.50283999999999</v>
      </c>
    </row>
    <row r="28106" spans="1:4" x14ac:dyDescent="0.3">
      <c r="A28106" s="1" t="s">
        <v>605</v>
      </c>
      <c r="B28106">
        <v>7</v>
      </c>
      <c r="C28106">
        <v>51.451612999999902</v>
      </c>
      <c r="D28106">
        <v>313.50283999999999</v>
      </c>
    </row>
    <row r="28107" spans="1:4" x14ac:dyDescent="0.3">
      <c r="A28107" s="1" t="s">
        <v>605</v>
      </c>
      <c r="B28107">
        <v>7</v>
      </c>
      <c r="C28107">
        <v>53.580645999999902</v>
      </c>
      <c r="D28107">
        <v>312.61574000000002</v>
      </c>
    </row>
    <row r="28108" spans="1:4" x14ac:dyDescent="0.3">
      <c r="A28108" s="1" t="s">
        <v>605</v>
      </c>
      <c r="B28108">
        <v>7</v>
      </c>
      <c r="C28108">
        <v>56.774192999999997</v>
      </c>
      <c r="D28108">
        <v>312.43831</v>
      </c>
    </row>
    <row r="28109" spans="1:4" x14ac:dyDescent="0.3">
      <c r="A28109" s="1" t="s">
        <v>605</v>
      </c>
      <c r="B28109">
        <v>7</v>
      </c>
      <c r="C28109">
        <v>61.919354999999896</v>
      </c>
      <c r="D28109">
        <v>310.84154999999998</v>
      </c>
    </row>
    <row r="28110" spans="1:4" x14ac:dyDescent="0.3">
      <c r="A28110" s="1" t="s">
        <v>605</v>
      </c>
      <c r="B28110">
        <v>7</v>
      </c>
      <c r="C28110">
        <v>64.580644999999905</v>
      </c>
      <c r="D28110">
        <v>309.77703000000002</v>
      </c>
    </row>
    <row r="28111" spans="1:4" x14ac:dyDescent="0.3">
      <c r="A28111" s="1" t="s">
        <v>605</v>
      </c>
      <c r="B28111">
        <v>7</v>
      </c>
      <c r="C28111">
        <v>66.709674999999905</v>
      </c>
      <c r="D28111">
        <v>309.24477000000002</v>
      </c>
    </row>
    <row r="28112" spans="1:4" x14ac:dyDescent="0.3">
      <c r="A28112" s="1" t="s">
        <v>605</v>
      </c>
      <c r="B28112">
        <v>7</v>
      </c>
      <c r="C28112">
        <v>70.967741999999902</v>
      </c>
      <c r="D28112">
        <v>307.47057999999998</v>
      </c>
    </row>
    <row r="28113" spans="1:4" x14ac:dyDescent="0.3">
      <c r="A28113" s="1" t="s">
        <v>605</v>
      </c>
      <c r="B28113">
        <v>7</v>
      </c>
      <c r="C28113">
        <v>74.161288999999897</v>
      </c>
      <c r="D28113">
        <v>306.05122</v>
      </c>
    </row>
    <row r="28114" spans="1:4" x14ac:dyDescent="0.3">
      <c r="A28114" s="1" t="s">
        <v>605</v>
      </c>
      <c r="B28114">
        <v>7</v>
      </c>
      <c r="C28114">
        <v>78.241933999999901</v>
      </c>
      <c r="D28114">
        <v>304.80928999999998</v>
      </c>
    </row>
    <row r="28115" spans="1:4" x14ac:dyDescent="0.3">
      <c r="A28115" s="1" t="s">
        <v>605</v>
      </c>
      <c r="B28115">
        <v>7</v>
      </c>
      <c r="C28115">
        <v>80.370966999999993</v>
      </c>
      <c r="D28115">
        <v>303.74477000000002</v>
      </c>
    </row>
    <row r="28116" spans="1:4" x14ac:dyDescent="0.3">
      <c r="A28116" s="1" t="s">
        <v>605</v>
      </c>
      <c r="B28116">
        <v>7</v>
      </c>
      <c r="C28116">
        <v>84.451611999999997</v>
      </c>
      <c r="D28116">
        <v>302.68024000000003</v>
      </c>
    </row>
    <row r="28117" spans="1:4" x14ac:dyDescent="0.3">
      <c r="A28117" s="1" t="s">
        <v>605</v>
      </c>
      <c r="B28117">
        <v>7</v>
      </c>
      <c r="C28117">
        <v>88.354838000000001</v>
      </c>
      <c r="D28117">
        <v>301.61574999999999</v>
      </c>
    </row>
    <row r="28118" spans="1:4" x14ac:dyDescent="0.3">
      <c r="A28118" s="1" t="s">
        <v>605</v>
      </c>
      <c r="B28118">
        <v>7</v>
      </c>
      <c r="C28118">
        <v>93.322581</v>
      </c>
      <c r="D28118">
        <v>299.66413</v>
      </c>
    </row>
    <row r="28119" spans="1:4" x14ac:dyDescent="0.3">
      <c r="A28119" s="1" t="s">
        <v>605</v>
      </c>
      <c r="B28119">
        <v>7</v>
      </c>
      <c r="C28119">
        <v>96.161289999999994</v>
      </c>
      <c r="D28119">
        <v>298.59960000000001</v>
      </c>
    </row>
    <row r="28120" spans="1:4" x14ac:dyDescent="0.3">
      <c r="A28120" s="1" t="s">
        <v>605</v>
      </c>
      <c r="B28120">
        <v>7</v>
      </c>
      <c r="C28120">
        <v>98.999998999999903</v>
      </c>
      <c r="D28120">
        <v>297.5351</v>
      </c>
    </row>
    <row r="28121" spans="1:4" x14ac:dyDescent="0.3">
      <c r="A28121" s="1" t="s">
        <v>605</v>
      </c>
      <c r="B28121">
        <v>7</v>
      </c>
      <c r="C28121">
        <v>101.838709999999</v>
      </c>
      <c r="D28121">
        <v>296.64798000000002</v>
      </c>
    </row>
    <row r="28122" spans="1:4" x14ac:dyDescent="0.3">
      <c r="A28122" s="1" t="s">
        <v>605</v>
      </c>
      <c r="B28122">
        <v>7</v>
      </c>
      <c r="C28122">
        <v>105.03225999999999</v>
      </c>
      <c r="D28122">
        <v>296.64798000000002</v>
      </c>
    </row>
    <row r="28123" spans="1:4" x14ac:dyDescent="0.3">
      <c r="A28123" s="1" t="s">
        <v>605</v>
      </c>
      <c r="B28123">
        <v>7</v>
      </c>
      <c r="C28123">
        <v>109.1129</v>
      </c>
      <c r="D28123">
        <v>296.29315000000003</v>
      </c>
    </row>
    <row r="28124" spans="1:4" x14ac:dyDescent="0.3">
      <c r="A28124" s="1" t="s">
        <v>605</v>
      </c>
      <c r="B28124">
        <v>7</v>
      </c>
      <c r="C28124">
        <v>112.66128999999999</v>
      </c>
      <c r="D28124">
        <v>295.76089000000002</v>
      </c>
    </row>
    <row r="28125" spans="1:4" x14ac:dyDescent="0.3">
      <c r="A28125" s="1" t="s">
        <v>605</v>
      </c>
      <c r="B28125">
        <v>7</v>
      </c>
      <c r="C28125">
        <v>115.32257999999899</v>
      </c>
      <c r="D28125">
        <v>295.76089000000002</v>
      </c>
    </row>
    <row r="28126" spans="1:4" x14ac:dyDescent="0.3">
      <c r="A28126" s="1" t="s">
        <v>605</v>
      </c>
      <c r="B28126">
        <v>7</v>
      </c>
      <c r="C28126">
        <v>119.58063999999899</v>
      </c>
      <c r="D28126">
        <v>295.93831999999998</v>
      </c>
    </row>
    <row r="28127" spans="1:4" x14ac:dyDescent="0.3">
      <c r="A28127" s="1" t="s">
        <v>605</v>
      </c>
      <c r="B28127">
        <v>7</v>
      </c>
      <c r="C28127">
        <v>123.483869999999</v>
      </c>
      <c r="D28127">
        <v>295.93831999999998</v>
      </c>
    </row>
    <row r="28128" spans="1:4" x14ac:dyDescent="0.3">
      <c r="A28128" s="1" t="s">
        <v>605</v>
      </c>
      <c r="B28128">
        <v>7</v>
      </c>
      <c r="C28128">
        <v>126.854839999999</v>
      </c>
      <c r="D28128">
        <v>295.93831999999998</v>
      </c>
    </row>
    <row r="28129" spans="1:4" x14ac:dyDescent="0.3">
      <c r="A28129" s="1" t="s">
        <v>605</v>
      </c>
      <c r="B28129">
        <v>7</v>
      </c>
      <c r="C28129">
        <v>129.33870999999999</v>
      </c>
      <c r="D28129">
        <v>295.93831999999998</v>
      </c>
    </row>
    <row r="28130" spans="1:4" x14ac:dyDescent="0.3">
      <c r="A28130" s="1" t="s">
        <v>605</v>
      </c>
      <c r="B28130">
        <v>7</v>
      </c>
      <c r="C28130">
        <v>132</v>
      </c>
      <c r="D28130">
        <v>296.29315000000003</v>
      </c>
    </row>
    <row r="28131" spans="1:4" x14ac:dyDescent="0.3">
      <c r="A28131" s="1" t="s">
        <v>605</v>
      </c>
      <c r="B28131">
        <v>7</v>
      </c>
      <c r="C28131">
        <v>134.30645000000001</v>
      </c>
      <c r="D28131">
        <v>296.64798000000002</v>
      </c>
    </row>
    <row r="28132" spans="1:4" x14ac:dyDescent="0.3">
      <c r="A28132" s="1" t="s">
        <v>605</v>
      </c>
      <c r="B28132">
        <v>7</v>
      </c>
      <c r="C28132">
        <v>137.32257999999999</v>
      </c>
      <c r="D28132">
        <v>296.47057999999998</v>
      </c>
    </row>
    <row r="28133" spans="1:4" x14ac:dyDescent="0.3">
      <c r="A28133" s="1" t="s">
        <v>605</v>
      </c>
      <c r="B28133">
        <v>7</v>
      </c>
      <c r="C28133">
        <v>142.82257999999999</v>
      </c>
      <c r="D28133">
        <v>295.40604999999999</v>
      </c>
    </row>
    <row r="28134" spans="1:4" x14ac:dyDescent="0.3">
      <c r="A28134" s="1" t="s">
        <v>605</v>
      </c>
      <c r="B28134">
        <v>7</v>
      </c>
      <c r="C28134">
        <v>145.66129000000001</v>
      </c>
      <c r="D28134">
        <v>295.40604999999999</v>
      </c>
    </row>
    <row r="28135" spans="1:4" x14ac:dyDescent="0.3">
      <c r="A28135" s="1" t="s">
        <v>605</v>
      </c>
      <c r="B28135">
        <v>7</v>
      </c>
      <c r="C28135">
        <v>148.5</v>
      </c>
      <c r="D28135">
        <v>294.87378999999999</v>
      </c>
    </row>
    <row r="28136" spans="1:4" x14ac:dyDescent="0.3">
      <c r="A28136" s="1" t="s">
        <v>605</v>
      </c>
      <c r="B28136">
        <v>7</v>
      </c>
      <c r="C28136">
        <v>151.69354999999999</v>
      </c>
      <c r="D28136">
        <v>294.34156000000002</v>
      </c>
    </row>
    <row r="28137" spans="1:4" x14ac:dyDescent="0.3">
      <c r="A28137" s="1" t="s">
        <v>605</v>
      </c>
      <c r="B28137">
        <v>7</v>
      </c>
      <c r="C28137">
        <v>155.95160999999999</v>
      </c>
      <c r="D28137">
        <v>294.34156000000002</v>
      </c>
    </row>
    <row r="28138" spans="1:4" x14ac:dyDescent="0.3">
      <c r="A28138" s="1" t="s">
        <v>605</v>
      </c>
      <c r="B28138">
        <v>7</v>
      </c>
      <c r="C28138">
        <v>162.33870999999999</v>
      </c>
      <c r="D28138">
        <v>293.09960000000001</v>
      </c>
    </row>
    <row r="28139" spans="1:4" x14ac:dyDescent="0.3">
      <c r="A28139" s="1" t="s">
        <v>605</v>
      </c>
      <c r="B28139">
        <v>7</v>
      </c>
      <c r="C28139">
        <v>165.35484</v>
      </c>
      <c r="D28139">
        <v>292.38994000000002</v>
      </c>
    </row>
    <row r="28140" spans="1:4" x14ac:dyDescent="0.3">
      <c r="A28140" s="1" t="s">
        <v>605</v>
      </c>
      <c r="B28140">
        <v>7</v>
      </c>
      <c r="C28140">
        <v>168.19354999999999</v>
      </c>
      <c r="D28140">
        <v>292.38994000000002</v>
      </c>
    </row>
    <row r="28141" spans="1:4" x14ac:dyDescent="0.3">
      <c r="A28141" s="1" t="s">
        <v>605</v>
      </c>
      <c r="B28141">
        <v>8</v>
      </c>
      <c r="C28141">
        <v>15.258063999999999</v>
      </c>
      <c r="D28141">
        <v>418.36754999999999</v>
      </c>
    </row>
    <row r="28142" spans="1:4" x14ac:dyDescent="0.3">
      <c r="A28142" s="1" t="s">
        <v>605</v>
      </c>
      <c r="B28142">
        <v>8</v>
      </c>
      <c r="C28142">
        <v>18.629031999999999</v>
      </c>
      <c r="D28142">
        <v>416.77076</v>
      </c>
    </row>
    <row r="28143" spans="1:4" x14ac:dyDescent="0.3">
      <c r="A28143" s="1" t="s">
        <v>605</v>
      </c>
      <c r="B28143">
        <v>8</v>
      </c>
      <c r="C28143">
        <v>22.177419</v>
      </c>
      <c r="D28143">
        <v>416.06110000000001</v>
      </c>
    </row>
    <row r="28144" spans="1:4" x14ac:dyDescent="0.3">
      <c r="A28144" s="1" t="s">
        <v>605</v>
      </c>
      <c r="B28144">
        <v>8</v>
      </c>
      <c r="C28144">
        <v>24.306450999999999</v>
      </c>
      <c r="D28144">
        <v>415.88367</v>
      </c>
    </row>
    <row r="28145" spans="1:4" x14ac:dyDescent="0.3">
      <c r="A28145" s="1" t="s">
        <v>605</v>
      </c>
      <c r="B28145">
        <v>8</v>
      </c>
      <c r="C28145">
        <v>27.854838000000001</v>
      </c>
      <c r="D28145">
        <v>414.641739999999</v>
      </c>
    </row>
    <row r="28146" spans="1:4" x14ac:dyDescent="0.3">
      <c r="A28146" s="1" t="s">
        <v>605</v>
      </c>
      <c r="B28146">
        <v>8</v>
      </c>
      <c r="C28146">
        <v>30.870965999999999</v>
      </c>
      <c r="D28146">
        <v>413.754649999999</v>
      </c>
    </row>
    <row r="28147" spans="1:4" x14ac:dyDescent="0.3">
      <c r="A28147" s="1" t="s">
        <v>605</v>
      </c>
      <c r="B28147">
        <v>8</v>
      </c>
      <c r="C28147">
        <v>33</v>
      </c>
      <c r="D28147">
        <v>412.86754999999999</v>
      </c>
    </row>
    <row r="28148" spans="1:4" x14ac:dyDescent="0.3">
      <c r="A28148" s="1" t="s">
        <v>605</v>
      </c>
      <c r="B28148">
        <v>8</v>
      </c>
      <c r="C28148">
        <v>37.258063999999997</v>
      </c>
      <c r="D28148">
        <v>411.80302999999998</v>
      </c>
    </row>
    <row r="28149" spans="1:4" x14ac:dyDescent="0.3">
      <c r="A28149" s="1" t="s">
        <v>605</v>
      </c>
      <c r="B28149">
        <v>8</v>
      </c>
      <c r="C28149">
        <v>41.693548999999997</v>
      </c>
      <c r="D28149">
        <v>410.38367</v>
      </c>
    </row>
    <row r="28150" spans="1:4" x14ac:dyDescent="0.3">
      <c r="A28150" s="1" t="s">
        <v>605</v>
      </c>
      <c r="B28150">
        <v>8</v>
      </c>
      <c r="C28150">
        <v>45.241934000000001</v>
      </c>
      <c r="D28150">
        <v>408.78690999999998</v>
      </c>
    </row>
    <row r="28151" spans="1:4" x14ac:dyDescent="0.3">
      <c r="A28151" s="1" t="s">
        <v>605</v>
      </c>
      <c r="B28151">
        <v>8</v>
      </c>
      <c r="C28151">
        <v>48.080643999999999</v>
      </c>
      <c r="D28151">
        <v>407.36754999999999</v>
      </c>
    </row>
    <row r="28152" spans="1:4" x14ac:dyDescent="0.3">
      <c r="A28152" s="1" t="s">
        <v>605</v>
      </c>
      <c r="B28152">
        <v>8</v>
      </c>
      <c r="C28152">
        <v>50.032257999999999</v>
      </c>
      <c r="D28152">
        <v>406.657859999999</v>
      </c>
    </row>
    <row r="28153" spans="1:4" x14ac:dyDescent="0.3">
      <c r="A28153" s="1" t="s">
        <v>605</v>
      </c>
      <c r="B28153">
        <v>8</v>
      </c>
      <c r="C28153">
        <v>52.870967</v>
      </c>
      <c r="D28153">
        <v>405.06109999999899</v>
      </c>
    </row>
    <row r="28154" spans="1:4" x14ac:dyDescent="0.3">
      <c r="A28154" s="1" t="s">
        <v>605</v>
      </c>
      <c r="B28154">
        <v>8</v>
      </c>
      <c r="C28154">
        <v>55.532257000000001</v>
      </c>
      <c r="D28154">
        <v>403.996569999999</v>
      </c>
    </row>
    <row r="28155" spans="1:4" x14ac:dyDescent="0.3">
      <c r="A28155" s="1" t="s">
        <v>605</v>
      </c>
      <c r="B28155">
        <v>8</v>
      </c>
      <c r="C28155">
        <v>58.016128999999999</v>
      </c>
      <c r="D28155">
        <v>402.754649999999</v>
      </c>
    </row>
    <row r="28156" spans="1:4" x14ac:dyDescent="0.3">
      <c r="A28156" s="1" t="s">
        <v>605</v>
      </c>
      <c r="B28156">
        <v>8</v>
      </c>
      <c r="C28156">
        <v>59.967739999999999</v>
      </c>
      <c r="D28156">
        <v>401.33528999999999</v>
      </c>
    </row>
    <row r="28157" spans="1:4" x14ac:dyDescent="0.3">
      <c r="A28157" s="1" t="s">
        <v>605</v>
      </c>
      <c r="B28157">
        <v>8</v>
      </c>
      <c r="C28157">
        <v>63.693547000000002</v>
      </c>
      <c r="D28157">
        <v>400.27076</v>
      </c>
    </row>
    <row r="28158" spans="1:4" x14ac:dyDescent="0.3">
      <c r="A28158" s="1" t="s">
        <v>605</v>
      </c>
      <c r="B28158">
        <v>8</v>
      </c>
      <c r="C28158">
        <v>65.290321000000006</v>
      </c>
      <c r="D28158">
        <v>400.09336000000002</v>
      </c>
    </row>
    <row r="28159" spans="1:4" x14ac:dyDescent="0.3">
      <c r="A28159" s="1" t="s">
        <v>605</v>
      </c>
      <c r="B28159">
        <v>8</v>
      </c>
      <c r="C28159">
        <v>68.129033000000007</v>
      </c>
      <c r="D28159">
        <v>399.73849999999999</v>
      </c>
    </row>
    <row r="28160" spans="1:4" x14ac:dyDescent="0.3">
      <c r="A28160" s="1" t="s">
        <v>605</v>
      </c>
      <c r="B28160">
        <v>8</v>
      </c>
      <c r="C28160">
        <v>71.322580000000002</v>
      </c>
      <c r="D28160">
        <v>399.02884</v>
      </c>
    </row>
    <row r="28161" spans="1:4" x14ac:dyDescent="0.3">
      <c r="A28161" s="1" t="s">
        <v>605</v>
      </c>
      <c r="B28161">
        <v>8</v>
      </c>
      <c r="C28161">
        <v>74.870968000000005</v>
      </c>
      <c r="D28161">
        <v>398.31914999999998</v>
      </c>
    </row>
    <row r="28162" spans="1:4" x14ac:dyDescent="0.3">
      <c r="A28162" s="1" t="s">
        <v>605</v>
      </c>
      <c r="B28162">
        <v>8</v>
      </c>
      <c r="C28162">
        <v>78.596772000000001</v>
      </c>
      <c r="D28162">
        <v>397.78690999999998</v>
      </c>
    </row>
    <row r="28163" spans="1:4" x14ac:dyDescent="0.3">
      <c r="A28163" s="1" t="s">
        <v>605</v>
      </c>
      <c r="B28163">
        <v>8</v>
      </c>
      <c r="C28163">
        <v>81.612903000000003</v>
      </c>
      <c r="D28163">
        <v>397.07722000000001</v>
      </c>
    </row>
    <row r="28164" spans="1:4" x14ac:dyDescent="0.3">
      <c r="A28164" s="1" t="s">
        <v>605</v>
      </c>
      <c r="B28164">
        <v>8</v>
      </c>
      <c r="C28164">
        <v>86.048385999999994</v>
      </c>
      <c r="D28164">
        <v>397.07722000000001</v>
      </c>
    </row>
    <row r="28165" spans="1:4" x14ac:dyDescent="0.3">
      <c r="A28165" s="1" t="s">
        <v>605</v>
      </c>
      <c r="B28165">
        <v>8</v>
      </c>
      <c r="C28165">
        <v>88.177419</v>
      </c>
      <c r="D28165">
        <v>396.89979</v>
      </c>
    </row>
    <row r="28166" spans="1:4" x14ac:dyDescent="0.3">
      <c r="A28166" s="1" t="s">
        <v>605</v>
      </c>
      <c r="B28166">
        <v>8</v>
      </c>
      <c r="C28166">
        <v>90.483868999999999</v>
      </c>
      <c r="D28166">
        <v>396.72237999999999</v>
      </c>
    </row>
    <row r="28167" spans="1:4" x14ac:dyDescent="0.3">
      <c r="A28167" s="1" t="s">
        <v>605</v>
      </c>
      <c r="B28167">
        <v>8</v>
      </c>
      <c r="C28167">
        <v>93.677419</v>
      </c>
      <c r="D28167">
        <v>396.54496</v>
      </c>
    </row>
    <row r="28168" spans="1:4" x14ac:dyDescent="0.3">
      <c r="A28168" s="1" t="s">
        <v>605</v>
      </c>
      <c r="B28168">
        <v>8</v>
      </c>
      <c r="C28168">
        <v>97.225807000000003</v>
      </c>
      <c r="D28168">
        <v>396.19011999999998</v>
      </c>
    </row>
    <row r="28169" spans="1:4" x14ac:dyDescent="0.3">
      <c r="A28169" s="1" t="s">
        <v>605</v>
      </c>
      <c r="B28169">
        <v>8</v>
      </c>
      <c r="C28169">
        <v>101.83871000000001</v>
      </c>
      <c r="D28169">
        <v>396.012689999999</v>
      </c>
    </row>
    <row r="28170" spans="1:4" x14ac:dyDescent="0.3">
      <c r="A28170" s="1" t="s">
        <v>605</v>
      </c>
      <c r="B28170">
        <v>8</v>
      </c>
      <c r="C28170">
        <v>104.67742</v>
      </c>
      <c r="D28170">
        <v>396.012689999999</v>
      </c>
    </row>
    <row r="28171" spans="1:4" x14ac:dyDescent="0.3">
      <c r="A28171" s="1" t="s">
        <v>605</v>
      </c>
      <c r="B28171">
        <v>8</v>
      </c>
      <c r="C28171">
        <v>106.80645</v>
      </c>
      <c r="D28171">
        <v>396.012689999999</v>
      </c>
    </row>
    <row r="28172" spans="1:4" x14ac:dyDescent="0.3">
      <c r="A28172" s="1" t="s">
        <v>605</v>
      </c>
      <c r="B28172">
        <v>8</v>
      </c>
      <c r="C28172">
        <v>109.46774000000001</v>
      </c>
      <c r="D28172">
        <v>396.012689999999</v>
      </c>
    </row>
    <row r="28173" spans="1:4" x14ac:dyDescent="0.3">
      <c r="A28173" s="1" t="s">
        <v>605</v>
      </c>
      <c r="B28173">
        <v>8</v>
      </c>
      <c r="C28173">
        <v>111.95161</v>
      </c>
      <c r="D28173">
        <v>395.657859999999</v>
      </c>
    </row>
    <row r="28174" spans="1:4" x14ac:dyDescent="0.3">
      <c r="A28174" s="1" t="s">
        <v>605</v>
      </c>
      <c r="B28174">
        <v>8</v>
      </c>
      <c r="C28174">
        <v>115.67742</v>
      </c>
      <c r="D28174">
        <v>395.48045999999999</v>
      </c>
    </row>
    <row r="28175" spans="1:4" x14ac:dyDescent="0.3">
      <c r="A28175" s="1" t="s">
        <v>605</v>
      </c>
      <c r="B28175">
        <v>8</v>
      </c>
      <c r="C28175">
        <v>117.09677000000001</v>
      </c>
      <c r="D28175">
        <v>394.94819000000001</v>
      </c>
    </row>
    <row r="28176" spans="1:4" x14ac:dyDescent="0.3">
      <c r="A28176" s="1" t="s">
        <v>605</v>
      </c>
      <c r="B28176">
        <v>8</v>
      </c>
      <c r="C28176">
        <v>119.58064</v>
      </c>
      <c r="D28176">
        <v>394.23849999999999</v>
      </c>
    </row>
    <row r="28177" spans="1:4" x14ac:dyDescent="0.3">
      <c r="A28177" s="1" t="s">
        <v>605</v>
      </c>
      <c r="B28177">
        <v>8</v>
      </c>
      <c r="C28177">
        <v>123.48387</v>
      </c>
      <c r="D28177">
        <v>393.17401000000001</v>
      </c>
    </row>
    <row r="28178" spans="1:4" x14ac:dyDescent="0.3">
      <c r="A28178" s="1" t="s">
        <v>605</v>
      </c>
      <c r="B28178">
        <v>8</v>
      </c>
      <c r="C28178">
        <v>125.967739999999</v>
      </c>
      <c r="D28178">
        <v>393.17401000000001</v>
      </c>
    </row>
    <row r="28179" spans="1:4" x14ac:dyDescent="0.3">
      <c r="A28179" s="1" t="s">
        <v>605</v>
      </c>
      <c r="B28179">
        <v>8</v>
      </c>
      <c r="C28179">
        <v>130.93547999999899</v>
      </c>
      <c r="D28179">
        <v>392.64174000000003</v>
      </c>
    </row>
    <row r="28180" spans="1:4" x14ac:dyDescent="0.3">
      <c r="A28180" s="1" t="s">
        <v>605</v>
      </c>
      <c r="B28180">
        <v>8</v>
      </c>
      <c r="C28180">
        <v>134.83870999999999</v>
      </c>
      <c r="D28180">
        <v>392.28690999999998</v>
      </c>
    </row>
    <row r="28181" spans="1:4" x14ac:dyDescent="0.3">
      <c r="A28181" s="1" t="s">
        <v>605</v>
      </c>
      <c r="B28181">
        <v>8</v>
      </c>
      <c r="C28181">
        <v>138.03225999999901</v>
      </c>
      <c r="D28181">
        <v>392.10948000000002</v>
      </c>
    </row>
    <row r="28182" spans="1:4" x14ac:dyDescent="0.3">
      <c r="A28182" s="1" t="s">
        <v>605</v>
      </c>
      <c r="B28182">
        <v>8</v>
      </c>
      <c r="C28182">
        <v>142.64515999999901</v>
      </c>
      <c r="D28182">
        <v>391.04496</v>
      </c>
    </row>
    <row r="28183" spans="1:4" x14ac:dyDescent="0.3">
      <c r="A28183" s="1" t="s">
        <v>605</v>
      </c>
      <c r="B28183">
        <v>8</v>
      </c>
      <c r="C28183">
        <v>146.90321999999901</v>
      </c>
      <c r="D28183">
        <v>390.69011999999998</v>
      </c>
    </row>
    <row r="28184" spans="1:4" x14ac:dyDescent="0.3">
      <c r="A28184" s="1" t="s">
        <v>605</v>
      </c>
      <c r="B28184">
        <v>8</v>
      </c>
      <c r="C28184">
        <v>148.32257999999999</v>
      </c>
      <c r="D28184">
        <v>389.98045999999999</v>
      </c>
    </row>
    <row r="28185" spans="1:4" x14ac:dyDescent="0.3">
      <c r="A28185" s="1" t="s">
        <v>605</v>
      </c>
      <c r="B28185">
        <v>8</v>
      </c>
      <c r="C28185">
        <v>151.87097</v>
      </c>
      <c r="D28185">
        <v>389.98045999999999</v>
      </c>
    </row>
    <row r="28186" spans="1:4" x14ac:dyDescent="0.3">
      <c r="A28186" s="1" t="s">
        <v>605</v>
      </c>
      <c r="B28186">
        <v>9</v>
      </c>
      <c r="C28186">
        <v>15.435484000000001</v>
      </c>
      <c r="D28186">
        <v>508.84163999999998</v>
      </c>
    </row>
    <row r="28187" spans="1:4" x14ac:dyDescent="0.3">
      <c r="A28187" s="1" t="s">
        <v>605</v>
      </c>
      <c r="B28187">
        <v>9</v>
      </c>
      <c r="C28187">
        <v>17.919353999999998</v>
      </c>
      <c r="D28187">
        <v>508.30937999999998</v>
      </c>
    </row>
    <row r="28188" spans="1:4" x14ac:dyDescent="0.3">
      <c r="A28188" s="1" t="s">
        <v>605</v>
      </c>
      <c r="B28188">
        <v>9</v>
      </c>
      <c r="C28188">
        <v>20.935483999999999</v>
      </c>
      <c r="D28188">
        <v>507.42228</v>
      </c>
    </row>
    <row r="28189" spans="1:4" x14ac:dyDescent="0.3">
      <c r="A28189" s="1" t="s">
        <v>605</v>
      </c>
      <c r="B28189">
        <v>9</v>
      </c>
      <c r="C28189">
        <v>23.596774</v>
      </c>
      <c r="D28189">
        <v>507.42228</v>
      </c>
    </row>
    <row r="28190" spans="1:4" x14ac:dyDescent="0.3">
      <c r="A28190" s="1" t="s">
        <v>605</v>
      </c>
      <c r="B28190">
        <v>9</v>
      </c>
      <c r="C28190">
        <v>25.725805999999999</v>
      </c>
      <c r="D28190">
        <v>506.53519</v>
      </c>
    </row>
    <row r="28191" spans="1:4" x14ac:dyDescent="0.3">
      <c r="A28191" s="1" t="s">
        <v>605</v>
      </c>
      <c r="B28191">
        <v>9</v>
      </c>
      <c r="C28191">
        <v>30.338709000000001</v>
      </c>
      <c r="D28191">
        <v>506.53519</v>
      </c>
    </row>
    <row r="28192" spans="1:4" x14ac:dyDescent="0.3">
      <c r="A28192" s="1" t="s">
        <v>605</v>
      </c>
      <c r="B28192">
        <v>9</v>
      </c>
      <c r="C28192">
        <v>34.064515999999998</v>
      </c>
      <c r="D28192">
        <v>505.82549999999998</v>
      </c>
    </row>
    <row r="28193" spans="1:4" x14ac:dyDescent="0.3">
      <c r="A28193" s="1" t="s">
        <v>605</v>
      </c>
      <c r="B28193">
        <v>9</v>
      </c>
      <c r="C28193">
        <v>37.258063999999997</v>
      </c>
      <c r="D28193">
        <v>505.29322999999999</v>
      </c>
    </row>
    <row r="28194" spans="1:4" x14ac:dyDescent="0.3">
      <c r="A28194" s="1" t="s">
        <v>605</v>
      </c>
      <c r="B28194">
        <v>9</v>
      </c>
      <c r="C28194">
        <v>41.516126999999997</v>
      </c>
      <c r="D28194">
        <v>504.760999999999</v>
      </c>
    </row>
    <row r="28195" spans="1:4" x14ac:dyDescent="0.3">
      <c r="A28195" s="1" t="s">
        <v>605</v>
      </c>
      <c r="B28195">
        <v>9</v>
      </c>
      <c r="C28195">
        <v>47.016129999999997</v>
      </c>
      <c r="D28195">
        <v>503.87389999999999</v>
      </c>
    </row>
    <row r="28196" spans="1:4" x14ac:dyDescent="0.3">
      <c r="A28196" s="1" t="s">
        <v>605</v>
      </c>
      <c r="B28196">
        <v>9</v>
      </c>
      <c r="C28196">
        <v>49.499997999999998</v>
      </c>
      <c r="D28196">
        <v>503.87389999999999</v>
      </c>
    </row>
    <row r="28197" spans="1:4" x14ac:dyDescent="0.3">
      <c r="A28197" s="1" t="s">
        <v>605</v>
      </c>
      <c r="B28197">
        <v>9</v>
      </c>
      <c r="C28197">
        <v>51.629032000000002</v>
      </c>
      <c r="D28197">
        <v>503.51904000000002</v>
      </c>
    </row>
    <row r="28198" spans="1:4" x14ac:dyDescent="0.3">
      <c r="A28198" s="1" t="s">
        <v>605</v>
      </c>
      <c r="B28198">
        <v>9</v>
      </c>
      <c r="C28198">
        <v>54.467740999999997</v>
      </c>
      <c r="D28198">
        <v>502.63195000000002</v>
      </c>
    </row>
    <row r="28199" spans="1:4" x14ac:dyDescent="0.3">
      <c r="A28199" s="1" t="s">
        <v>605</v>
      </c>
      <c r="B28199">
        <v>9</v>
      </c>
      <c r="C28199">
        <v>56.774192999999997</v>
      </c>
      <c r="D28199">
        <v>502.27712000000002</v>
      </c>
    </row>
    <row r="28200" spans="1:4" x14ac:dyDescent="0.3">
      <c r="A28200" s="1" t="s">
        <v>605</v>
      </c>
      <c r="B28200">
        <v>9</v>
      </c>
      <c r="C28200">
        <v>61.741936000000003</v>
      </c>
      <c r="D28200">
        <v>500.85775999999998</v>
      </c>
    </row>
    <row r="28201" spans="1:4" x14ac:dyDescent="0.3">
      <c r="A28201" s="1" t="s">
        <v>605</v>
      </c>
      <c r="B28201">
        <v>9</v>
      </c>
      <c r="C28201">
        <v>64.935483000000005</v>
      </c>
      <c r="D28201">
        <v>500.50292999999999</v>
      </c>
    </row>
    <row r="28202" spans="1:4" x14ac:dyDescent="0.3">
      <c r="A28202" s="1" t="s">
        <v>605</v>
      </c>
      <c r="B28202">
        <v>9</v>
      </c>
      <c r="C28202">
        <v>67.419353999999998</v>
      </c>
      <c r="D28202">
        <v>498.90613999999999</v>
      </c>
    </row>
    <row r="28203" spans="1:4" x14ac:dyDescent="0.3">
      <c r="A28203" s="1" t="s">
        <v>605</v>
      </c>
      <c r="B28203">
        <v>9</v>
      </c>
      <c r="C28203">
        <v>70.258062999999893</v>
      </c>
      <c r="D28203">
        <v>498.19646999999998</v>
      </c>
    </row>
    <row r="28204" spans="1:4" x14ac:dyDescent="0.3">
      <c r="A28204" s="1" t="s">
        <v>605</v>
      </c>
      <c r="B28204">
        <v>9</v>
      </c>
      <c r="C28204">
        <v>73.629031999999995</v>
      </c>
      <c r="D28204">
        <v>497.30937999999998</v>
      </c>
    </row>
    <row r="28205" spans="1:4" x14ac:dyDescent="0.3">
      <c r="A28205" s="1" t="s">
        <v>605</v>
      </c>
      <c r="B28205">
        <v>9</v>
      </c>
      <c r="C28205">
        <v>76.467740999999904</v>
      </c>
      <c r="D28205">
        <v>496.06745000000001</v>
      </c>
    </row>
    <row r="28206" spans="1:4" x14ac:dyDescent="0.3">
      <c r="A28206" s="1" t="s">
        <v>605</v>
      </c>
      <c r="B28206">
        <v>9</v>
      </c>
      <c r="C28206">
        <v>80.370966999999993</v>
      </c>
      <c r="D28206">
        <v>494.29324000000003</v>
      </c>
    </row>
    <row r="28207" spans="1:4" x14ac:dyDescent="0.3">
      <c r="A28207" s="1" t="s">
        <v>605</v>
      </c>
      <c r="B28207">
        <v>9</v>
      </c>
      <c r="C28207">
        <v>83.919352999999901</v>
      </c>
      <c r="D28207">
        <v>492.87387999999999</v>
      </c>
    </row>
    <row r="28208" spans="1:4" x14ac:dyDescent="0.3">
      <c r="A28208" s="1" t="s">
        <v>605</v>
      </c>
      <c r="B28208">
        <v>9</v>
      </c>
      <c r="C28208">
        <v>86.048385999999994</v>
      </c>
      <c r="D28208">
        <v>491.80937999999998</v>
      </c>
    </row>
    <row r="28209" spans="1:4" x14ac:dyDescent="0.3">
      <c r="A28209" s="1" t="s">
        <v>605</v>
      </c>
      <c r="B28209">
        <v>9</v>
      </c>
      <c r="C28209">
        <v>89.951611999999997</v>
      </c>
      <c r="D28209">
        <v>489.1481</v>
      </c>
    </row>
    <row r="28210" spans="1:4" x14ac:dyDescent="0.3">
      <c r="A28210" s="1" t="s">
        <v>605</v>
      </c>
      <c r="B28210">
        <v>9</v>
      </c>
      <c r="C28210">
        <v>93.322581</v>
      </c>
      <c r="D28210">
        <v>487.72874000000002</v>
      </c>
    </row>
    <row r="28211" spans="1:4" x14ac:dyDescent="0.3">
      <c r="A28211" s="1" t="s">
        <v>605</v>
      </c>
      <c r="B28211">
        <v>9</v>
      </c>
      <c r="C28211">
        <v>96.161289999999994</v>
      </c>
      <c r="D28211">
        <v>486.84163999999998</v>
      </c>
    </row>
    <row r="28212" spans="1:4" x14ac:dyDescent="0.3">
      <c r="A28212" s="1" t="s">
        <v>605</v>
      </c>
      <c r="B28212">
        <v>9</v>
      </c>
      <c r="C28212">
        <v>99.532255999999904</v>
      </c>
      <c r="D28212">
        <v>485.06743</v>
      </c>
    </row>
    <row r="28213" spans="1:4" x14ac:dyDescent="0.3">
      <c r="A28213" s="1" t="s">
        <v>605</v>
      </c>
      <c r="B28213">
        <v>9</v>
      </c>
      <c r="C28213">
        <v>102.016129999999</v>
      </c>
      <c r="D28213">
        <v>484.18033000000003</v>
      </c>
    </row>
    <row r="28214" spans="1:4" x14ac:dyDescent="0.3">
      <c r="A28214" s="1" t="s">
        <v>605</v>
      </c>
      <c r="B28214">
        <v>9</v>
      </c>
      <c r="C28214">
        <v>105.38709999999899</v>
      </c>
      <c r="D28214">
        <v>482.9384</v>
      </c>
    </row>
    <row r="28215" spans="1:4" x14ac:dyDescent="0.3">
      <c r="A28215" s="1" t="s">
        <v>605</v>
      </c>
      <c r="B28215">
        <v>9</v>
      </c>
      <c r="C28215">
        <v>109.82257999999899</v>
      </c>
      <c r="D28215">
        <v>482.40613999999999</v>
      </c>
    </row>
    <row r="28216" spans="1:4" x14ac:dyDescent="0.3">
      <c r="A28216" s="1" t="s">
        <v>605</v>
      </c>
      <c r="B28216">
        <v>9</v>
      </c>
      <c r="C28216">
        <v>115.49999999999901</v>
      </c>
      <c r="D28216">
        <v>482.05131</v>
      </c>
    </row>
    <row r="28217" spans="1:4" x14ac:dyDescent="0.3">
      <c r="A28217" s="1" t="s">
        <v>605</v>
      </c>
      <c r="B28217">
        <v>9</v>
      </c>
      <c r="C28217">
        <v>120.99999999999901</v>
      </c>
      <c r="D28217">
        <v>482.05131</v>
      </c>
    </row>
    <row r="28218" spans="1:4" x14ac:dyDescent="0.3">
      <c r="A28218" s="1" t="s">
        <v>605</v>
      </c>
      <c r="B28218">
        <v>9</v>
      </c>
      <c r="C28218">
        <v>126.49999999999901</v>
      </c>
      <c r="D28218">
        <v>482.40613999999999</v>
      </c>
    </row>
    <row r="28219" spans="1:4" x14ac:dyDescent="0.3">
      <c r="A28219" s="1" t="s">
        <v>605</v>
      </c>
      <c r="B28219">
        <v>9</v>
      </c>
      <c r="C28219">
        <v>129.16128999999901</v>
      </c>
      <c r="D28219">
        <v>482.40613999999999</v>
      </c>
    </row>
    <row r="28220" spans="1:4" x14ac:dyDescent="0.3">
      <c r="A28220" s="1" t="s">
        <v>605</v>
      </c>
      <c r="B28220">
        <v>9</v>
      </c>
      <c r="C28220">
        <v>133.241929999999</v>
      </c>
      <c r="D28220">
        <v>482.40613999999999</v>
      </c>
    </row>
    <row r="28221" spans="1:4" x14ac:dyDescent="0.3">
      <c r="A28221" s="1" t="s">
        <v>605</v>
      </c>
      <c r="B28221">
        <v>9</v>
      </c>
      <c r="C28221">
        <v>138.56451999999899</v>
      </c>
      <c r="D28221">
        <v>481.87387999999999</v>
      </c>
    </row>
    <row r="28222" spans="1:4" x14ac:dyDescent="0.3">
      <c r="A28222" s="1" t="s">
        <v>605</v>
      </c>
      <c r="B28222">
        <v>9</v>
      </c>
      <c r="C28222">
        <v>142.82257999999899</v>
      </c>
      <c r="D28222">
        <v>481.87387999999999</v>
      </c>
    </row>
    <row r="28223" spans="1:4" x14ac:dyDescent="0.3">
      <c r="A28223" s="1" t="s">
        <v>605</v>
      </c>
      <c r="B28223">
        <v>9</v>
      </c>
      <c r="C28223">
        <v>146.90321999999901</v>
      </c>
      <c r="D28223">
        <v>482.05131</v>
      </c>
    </row>
    <row r="28224" spans="1:4" x14ac:dyDescent="0.3">
      <c r="A28224" s="1" t="s">
        <v>605</v>
      </c>
      <c r="B28224">
        <v>9</v>
      </c>
      <c r="C28224">
        <v>152.40321999999901</v>
      </c>
      <c r="D28224">
        <v>482.40613999999999</v>
      </c>
    </row>
    <row r="28225" spans="1:4" x14ac:dyDescent="0.3">
      <c r="A28225" s="1" t="s">
        <v>605</v>
      </c>
      <c r="B28225">
        <v>9</v>
      </c>
      <c r="C28225">
        <v>155.95160999999899</v>
      </c>
      <c r="D28225">
        <v>482.22874000000002</v>
      </c>
    </row>
    <row r="28226" spans="1:4" x14ac:dyDescent="0.3">
      <c r="A28226" s="1" t="s">
        <v>605</v>
      </c>
      <c r="B28226">
        <v>9</v>
      </c>
      <c r="C28226">
        <v>158.25805999999901</v>
      </c>
      <c r="D28226">
        <v>482.22874000000002</v>
      </c>
    </row>
    <row r="28227" spans="1:4" x14ac:dyDescent="0.3">
      <c r="A28227" s="1" t="s">
        <v>605</v>
      </c>
      <c r="B28227">
        <v>9</v>
      </c>
      <c r="C28227">
        <v>162.51612999999901</v>
      </c>
      <c r="D28227">
        <v>481.87387999999999</v>
      </c>
    </row>
    <row r="28228" spans="1:4" x14ac:dyDescent="0.3">
      <c r="A28228" s="1" t="s">
        <v>605</v>
      </c>
      <c r="B28228">
        <v>9</v>
      </c>
      <c r="C28228">
        <v>168.90321999999901</v>
      </c>
      <c r="D28228">
        <v>480.80937999999998</v>
      </c>
    </row>
    <row r="28229" spans="1:4" x14ac:dyDescent="0.3">
      <c r="A28229" s="1" t="s">
        <v>605</v>
      </c>
      <c r="B28229">
        <v>9</v>
      </c>
      <c r="C28229">
        <v>173.51612999999901</v>
      </c>
      <c r="D28229">
        <v>480.09969000000001</v>
      </c>
    </row>
    <row r="28230" spans="1:4" x14ac:dyDescent="0.3">
      <c r="A28230" s="1" t="s">
        <v>605</v>
      </c>
      <c r="B28230">
        <v>9</v>
      </c>
      <c r="C28230">
        <v>177.77418999999901</v>
      </c>
      <c r="D28230">
        <v>480.09969000000001</v>
      </c>
    </row>
    <row r="28231" spans="1:4" x14ac:dyDescent="0.3">
      <c r="A28231" s="1" t="s">
        <v>605</v>
      </c>
      <c r="B28231">
        <v>9</v>
      </c>
      <c r="C28231">
        <v>183.096769999999</v>
      </c>
      <c r="D28231">
        <v>479.39001999999999</v>
      </c>
    </row>
    <row r="28232" spans="1:4" x14ac:dyDescent="0.3">
      <c r="A28232" s="1" t="s">
        <v>605</v>
      </c>
      <c r="B28232">
        <v>9</v>
      </c>
      <c r="C28232">
        <v>186.99999999999901</v>
      </c>
      <c r="D28232">
        <v>479.21258999999998</v>
      </c>
    </row>
    <row r="28233" spans="1:4" x14ac:dyDescent="0.3">
      <c r="A28233" s="1" t="s">
        <v>605</v>
      </c>
      <c r="B28233">
        <v>9</v>
      </c>
      <c r="C28233">
        <v>190.54837999999901</v>
      </c>
      <c r="D28233">
        <v>479.21258999999998</v>
      </c>
    </row>
    <row r="28234" spans="1:4" x14ac:dyDescent="0.3">
      <c r="A28234" s="1" t="s">
        <v>605</v>
      </c>
      <c r="B28234">
        <v>9</v>
      </c>
      <c r="C28234">
        <v>194.45160999999999</v>
      </c>
      <c r="D28234">
        <v>478.1481</v>
      </c>
    </row>
    <row r="28235" spans="1:4" x14ac:dyDescent="0.3">
      <c r="A28235" s="1" t="s">
        <v>605</v>
      </c>
      <c r="B28235">
        <v>9</v>
      </c>
      <c r="C28235">
        <v>198</v>
      </c>
      <c r="D28235">
        <v>477.61583000000002</v>
      </c>
    </row>
    <row r="28236" spans="1:4" x14ac:dyDescent="0.3">
      <c r="A28236" s="1" t="s">
        <v>605</v>
      </c>
      <c r="B28236">
        <v>9</v>
      </c>
      <c r="C28236">
        <v>200.83870999999999</v>
      </c>
      <c r="D28236">
        <v>477.61583000000002</v>
      </c>
    </row>
    <row r="28237" spans="1:4" x14ac:dyDescent="0.3">
      <c r="A28237" s="1" t="s">
        <v>605</v>
      </c>
      <c r="B28237">
        <v>9</v>
      </c>
      <c r="C28237">
        <v>204.03225</v>
      </c>
      <c r="D28237">
        <v>477.79324000000003</v>
      </c>
    </row>
    <row r="28238" spans="1:4" x14ac:dyDescent="0.3">
      <c r="A28238" s="1" t="s">
        <v>605</v>
      </c>
      <c r="B28238">
        <v>10</v>
      </c>
      <c r="C28238">
        <v>-21.327252999999999</v>
      </c>
      <c r="D28238">
        <v>631.28909999999996</v>
      </c>
    </row>
    <row r="28239" spans="1:4" x14ac:dyDescent="0.3">
      <c r="A28239" s="1" t="s">
        <v>605</v>
      </c>
      <c r="B28239">
        <v>10</v>
      </c>
      <c r="C28239">
        <v>-17.56362</v>
      </c>
      <c r="D28239">
        <v>630.78728999999998</v>
      </c>
    </row>
    <row r="28240" spans="1:4" x14ac:dyDescent="0.3">
      <c r="A28240" s="1" t="s">
        <v>605</v>
      </c>
      <c r="B28240">
        <v>10</v>
      </c>
      <c r="C28240">
        <v>-14.803623</v>
      </c>
      <c r="D28240">
        <v>629.03093000000001</v>
      </c>
    </row>
    <row r="28241" spans="1:4" x14ac:dyDescent="0.3">
      <c r="A28241" s="1" t="s">
        <v>605</v>
      </c>
      <c r="B28241">
        <v>10</v>
      </c>
      <c r="C28241">
        <v>-10.789080999999999</v>
      </c>
      <c r="D28241">
        <v>628.52909999999997</v>
      </c>
    </row>
    <row r="28242" spans="1:4" x14ac:dyDescent="0.3">
      <c r="A28242" s="1" t="s">
        <v>605</v>
      </c>
      <c r="B28242">
        <v>10</v>
      </c>
      <c r="C28242">
        <v>-5.2690859999999997</v>
      </c>
      <c r="D28242">
        <v>627.52548000000002</v>
      </c>
    </row>
    <row r="28243" spans="1:4" x14ac:dyDescent="0.3">
      <c r="A28243" s="1" t="s">
        <v>605</v>
      </c>
      <c r="B28243">
        <v>10</v>
      </c>
      <c r="C28243">
        <v>0.50181770999999997</v>
      </c>
      <c r="D28243">
        <v>627.02364</v>
      </c>
    </row>
    <row r="28244" spans="1:4" x14ac:dyDescent="0.3">
      <c r="A28244" s="1" t="s">
        <v>605</v>
      </c>
      <c r="B28244">
        <v>10</v>
      </c>
      <c r="C28244">
        <v>4.5163593999999998</v>
      </c>
      <c r="D28244">
        <v>626.27093000000002</v>
      </c>
    </row>
    <row r="28245" spans="1:4" x14ac:dyDescent="0.3">
      <c r="A28245" s="1" t="s">
        <v>605</v>
      </c>
      <c r="B28245">
        <v>10</v>
      </c>
      <c r="C28245">
        <v>8.0290832999999999</v>
      </c>
      <c r="D28245">
        <v>625.51819</v>
      </c>
    </row>
    <row r="28246" spans="1:4" x14ac:dyDescent="0.3">
      <c r="A28246" s="1" t="s">
        <v>605</v>
      </c>
      <c r="B28246">
        <v>10</v>
      </c>
      <c r="C28246">
        <v>12.545442999999899</v>
      </c>
      <c r="D28246">
        <v>624.76548000000003</v>
      </c>
    </row>
    <row r="28247" spans="1:4" x14ac:dyDescent="0.3">
      <c r="A28247" s="1" t="s">
        <v>605</v>
      </c>
      <c r="B28247">
        <v>10</v>
      </c>
      <c r="C28247">
        <v>15.807257999999999</v>
      </c>
      <c r="D28247">
        <v>623.76183000000003</v>
      </c>
    </row>
    <row r="28248" spans="1:4" x14ac:dyDescent="0.3">
      <c r="A28248" s="1" t="s">
        <v>605</v>
      </c>
      <c r="B28248">
        <v>10</v>
      </c>
      <c r="C28248">
        <v>22.079978999999899</v>
      </c>
      <c r="D28248">
        <v>623.00912000000005</v>
      </c>
    </row>
    <row r="28249" spans="1:4" x14ac:dyDescent="0.3">
      <c r="A28249" s="1" t="s">
        <v>605</v>
      </c>
      <c r="B28249">
        <v>10</v>
      </c>
      <c r="C28249">
        <v>29.356334999999898</v>
      </c>
      <c r="D28249">
        <v>621.00183000000004</v>
      </c>
    </row>
    <row r="28250" spans="1:4" x14ac:dyDescent="0.3">
      <c r="A28250" s="1" t="s">
        <v>605</v>
      </c>
      <c r="B28250">
        <v>10</v>
      </c>
      <c r="C28250">
        <v>35.127238999999904</v>
      </c>
      <c r="D28250">
        <v>619.99821999999995</v>
      </c>
    </row>
    <row r="28251" spans="1:4" x14ac:dyDescent="0.3">
      <c r="A28251" s="1" t="s">
        <v>605</v>
      </c>
      <c r="B28251">
        <v>10</v>
      </c>
      <c r="C28251">
        <v>38.138146999999996</v>
      </c>
      <c r="D28251">
        <v>619.49638000000004</v>
      </c>
    </row>
    <row r="28252" spans="1:4" x14ac:dyDescent="0.3">
      <c r="A28252" s="1" t="s">
        <v>605</v>
      </c>
      <c r="B28252">
        <v>10</v>
      </c>
      <c r="C28252">
        <v>43.407231999999901</v>
      </c>
      <c r="D28252">
        <v>618.74366999999995</v>
      </c>
    </row>
    <row r="28253" spans="1:4" x14ac:dyDescent="0.3">
      <c r="A28253" s="1" t="s">
        <v>605</v>
      </c>
      <c r="B28253">
        <v>10</v>
      </c>
      <c r="C28253">
        <v>47.421772999999902</v>
      </c>
      <c r="D28253">
        <v>617.99093000000005</v>
      </c>
    </row>
    <row r="28254" spans="1:4" x14ac:dyDescent="0.3">
      <c r="A28254" s="1" t="s">
        <v>605</v>
      </c>
      <c r="B28254">
        <v>10</v>
      </c>
      <c r="C28254">
        <v>52.941769999999899</v>
      </c>
      <c r="D28254">
        <v>617.23820999999998</v>
      </c>
    </row>
    <row r="28255" spans="1:4" x14ac:dyDescent="0.3">
      <c r="A28255" s="1" t="s">
        <v>605</v>
      </c>
      <c r="B28255">
        <v>10</v>
      </c>
      <c r="C28255">
        <v>55.9526749999999</v>
      </c>
      <c r="D28255">
        <v>616.23456999999996</v>
      </c>
    </row>
    <row r="28256" spans="1:4" x14ac:dyDescent="0.3">
      <c r="A28256" s="1" t="s">
        <v>605</v>
      </c>
      <c r="B28256">
        <v>10</v>
      </c>
      <c r="C28256">
        <v>58.461763999999903</v>
      </c>
      <c r="D28256">
        <v>614.98001999999997</v>
      </c>
    </row>
    <row r="28257" spans="1:4" x14ac:dyDescent="0.3">
      <c r="A28257" s="1" t="s">
        <v>605</v>
      </c>
      <c r="B28257">
        <v>10</v>
      </c>
      <c r="C28257">
        <v>63.2290309999999</v>
      </c>
      <c r="D28257">
        <v>614.22730999999999</v>
      </c>
    </row>
    <row r="28258" spans="1:4" x14ac:dyDescent="0.3">
      <c r="A28258" s="1" t="s">
        <v>605</v>
      </c>
      <c r="B28258">
        <v>10</v>
      </c>
      <c r="C28258">
        <v>67.996298999999993</v>
      </c>
      <c r="D28258">
        <v>612.72185999999999</v>
      </c>
    </row>
    <row r="28259" spans="1:4" x14ac:dyDescent="0.3">
      <c r="A28259" s="1" t="s">
        <v>605</v>
      </c>
      <c r="B28259">
        <v>10</v>
      </c>
      <c r="C28259">
        <v>71.509023999999997</v>
      </c>
      <c r="D28259">
        <v>611.21640000000002</v>
      </c>
    </row>
    <row r="28260" spans="1:4" x14ac:dyDescent="0.3">
      <c r="A28260" s="1" t="s">
        <v>605</v>
      </c>
      <c r="B28260">
        <v>10</v>
      </c>
      <c r="C28260">
        <v>76.276291999999998</v>
      </c>
      <c r="D28260">
        <v>609.96186</v>
      </c>
    </row>
    <row r="28261" spans="1:4" x14ac:dyDescent="0.3">
      <c r="A28261" s="1" t="s">
        <v>605</v>
      </c>
      <c r="B28261">
        <v>10</v>
      </c>
      <c r="C28261">
        <v>81.043559000000002</v>
      </c>
      <c r="D28261">
        <v>608.45640000000003</v>
      </c>
    </row>
    <row r="28262" spans="1:4" x14ac:dyDescent="0.3">
      <c r="A28262" s="1" t="s">
        <v>605</v>
      </c>
      <c r="B28262">
        <v>10</v>
      </c>
      <c r="C28262">
        <v>85.309010000000001</v>
      </c>
      <c r="D28262">
        <v>606.70005000000003</v>
      </c>
    </row>
    <row r="28263" spans="1:4" x14ac:dyDescent="0.3">
      <c r="A28263" s="1" t="s">
        <v>605</v>
      </c>
      <c r="B28263">
        <v>10</v>
      </c>
      <c r="C28263">
        <v>89.323552000000007</v>
      </c>
      <c r="D28263">
        <v>605.44550000000004</v>
      </c>
    </row>
    <row r="28264" spans="1:4" x14ac:dyDescent="0.3">
      <c r="A28264" s="1" t="s">
        <v>605</v>
      </c>
      <c r="B28264">
        <v>10</v>
      </c>
      <c r="C28264">
        <v>94.341729000000001</v>
      </c>
      <c r="D28264">
        <v>603.68913999999995</v>
      </c>
    </row>
    <row r="28265" spans="1:4" x14ac:dyDescent="0.3">
      <c r="A28265" s="1" t="s">
        <v>605</v>
      </c>
      <c r="B28265">
        <v>10</v>
      </c>
      <c r="C28265">
        <v>99.610816</v>
      </c>
      <c r="D28265">
        <v>601.43095000000005</v>
      </c>
    </row>
    <row r="28266" spans="1:4" x14ac:dyDescent="0.3">
      <c r="A28266" s="1" t="s">
        <v>605</v>
      </c>
      <c r="B28266">
        <v>10</v>
      </c>
      <c r="C28266">
        <v>106.38535</v>
      </c>
      <c r="D28266">
        <v>599.67458999999997</v>
      </c>
    </row>
    <row r="28267" spans="1:4" x14ac:dyDescent="0.3">
      <c r="A28267" s="1" t="s">
        <v>605</v>
      </c>
      <c r="B28267">
        <v>10</v>
      </c>
      <c r="C28267">
        <v>109.39626</v>
      </c>
      <c r="D28267">
        <v>598.42003999999997</v>
      </c>
    </row>
    <row r="28268" spans="1:4" x14ac:dyDescent="0.3">
      <c r="A28268" s="1" t="s">
        <v>605</v>
      </c>
      <c r="B28268">
        <v>10</v>
      </c>
      <c r="C28268">
        <v>113.66171</v>
      </c>
      <c r="D28268">
        <v>597.41639999999995</v>
      </c>
    </row>
    <row r="28269" spans="1:4" x14ac:dyDescent="0.3">
      <c r="A28269" s="1" t="s">
        <v>605</v>
      </c>
      <c r="B28269">
        <v>10</v>
      </c>
      <c r="C28269">
        <v>117.92716</v>
      </c>
      <c r="D28269">
        <v>595.91094999999996</v>
      </c>
    </row>
    <row r="28270" spans="1:4" x14ac:dyDescent="0.3">
      <c r="A28270" s="1" t="s">
        <v>605</v>
      </c>
      <c r="B28270">
        <v>10</v>
      </c>
      <c r="C28270">
        <v>122.94534</v>
      </c>
      <c r="D28270">
        <v>593.90368000000001</v>
      </c>
    </row>
    <row r="28271" spans="1:4" x14ac:dyDescent="0.3">
      <c r="A28271" s="1" t="s">
        <v>605</v>
      </c>
      <c r="B28271">
        <v>10</v>
      </c>
      <c r="C28271">
        <v>126.20715</v>
      </c>
      <c r="D28271">
        <v>593.15094999999997</v>
      </c>
    </row>
    <row r="28272" spans="1:4" x14ac:dyDescent="0.3">
      <c r="A28272" s="1" t="s">
        <v>605</v>
      </c>
      <c r="B28272">
        <v>10</v>
      </c>
      <c r="C28272">
        <v>129.46897000000001</v>
      </c>
      <c r="D28272">
        <v>591.89642000000003</v>
      </c>
    </row>
    <row r="28273" spans="1:4" x14ac:dyDescent="0.3">
      <c r="A28273" s="1" t="s">
        <v>605</v>
      </c>
      <c r="B28273">
        <v>10</v>
      </c>
      <c r="C28273">
        <v>133.98533</v>
      </c>
      <c r="D28273">
        <v>590.39097000000004</v>
      </c>
    </row>
    <row r="28274" spans="1:4" x14ac:dyDescent="0.3">
      <c r="A28274" s="1" t="s">
        <v>605</v>
      </c>
      <c r="B28274">
        <v>10</v>
      </c>
      <c r="C28274">
        <v>137.99986999999999</v>
      </c>
      <c r="D28274">
        <v>588.88552000000004</v>
      </c>
    </row>
    <row r="28275" spans="1:4" x14ac:dyDescent="0.3">
      <c r="A28275" s="1" t="s">
        <v>605</v>
      </c>
      <c r="B28275">
        <v>10</v>
      </c>
      <c r="C28275">
        <v>140.75987000000001</v>
      </c>
      <c r="D28275">
        <v>588.38368000000003</v>
      </c>
    </row>
    <row r="28276" spans="1:4" x14ac:dyDescent="0.3">
      <c r="A28276" s="1" t="s">
        <v>605</v>
      </c>
      <c r="B28276">
        <v>10</v>
      </c>
      <c r="C28276">
        <v>146.02895000000001</v>
      </c>
      <c r="D28276">
        <v>585.87460999999996</v>
      </c>
    </row>
    <row r="28277" spans="1:4" x14ac:dyDescent="0.3">
      <c r="A28277" s="1" t="s">
        <v>605</v>
      </c>
      <c r="B28277">
        <v>10</v>
      </c>
      <c r="C28277">
        <v>150.79622000000001</v>
      </c>
      <c r="D28277">
        <v>584.36915999999997</v>
      </c>
    </row>
    <row r="28278" spans="1:4" x14ac:dyDescent="0.3">
      <c r="A28278" s="1" t="s">
        <v>605</v>
      </c>
      <c r="B28278">
        <v>10</v>
      </c>
      <c r="C28278">
        <v>153.55622</v>
      </c>
      <c r="D28278">
        <v>583.61641999999995</v>
      </c>
    </row>
    <row r="28279" spans="1:4" x14ac:dyDescent="0.3">
      <c r="A28279" s="1" t="s">
        <v>605</v>
      </c>
      <c r="B28279">
        <v>10</v>
      </c>
      <c r="C28279">
        <v>159.57802999999899</v>
      </c>
      <c r="D28279">
        <v>582.36186999999995</v>
      </c>
    </row>
    <row r="28280" spans="1:4" x14ac:dyDescent="0.3">
      <c r="A28280" s="1" t="s">
        <v>605</v>
      </c>
      <c r="B28280">
        <v>10</v>
      </c>
      <c r="C28280">
        <v>166.35256999999999</v>
      </c>
      <c r="D28280">
        <v>580.85641999999996</v>
      </c>
    </row>
    <row r="28281" spans="1:4" x14ac:dyDescent="0.3">
      <c r="A28281" s="1" t="s">
        <v>605</v>
      </c>
      <c r="B28281">
        <v>10</v>
      </c>
      <c r="C28281">
        <v>171.62165999999999</v>
      </c>
      <c r="D28281">
        <v>580.35460999999998</v>
      </c>
    </row>
    <row r="28282" spans="1:4" x14ac:dyDescent="0.3">
      <c r="A28282" s="1" t="s">
        <v>605</v>
      </c>
      <c r="B28282">
        <v>10</v>
      </c>
      <c r="C28282">
        <v>178.39619999999999</v>
      </c>
      <c r="D28282">
        <v>578.59825000000001</v>
      </c>
    </row>
    <row r="28283" spans="1:4" x14ac:dyDescent="0.3">
      <c r="A28283" s="1" t="s">
        <v>605</v>
      </c>
      <c r="B28283">
        <v>10</v>
      </c>
      <c r="C28283">
        <v>184.66891999999899</v>
      </c>
      <c r="D28283">
        <v>576.84186999999997</v>
      </c>
    </row>
    <row r="28284" spans="1:4" x14ac:dyDescent="0.3">
      <c r="A28284" s="1" t="s">
        <v>605</v>
      </c>
      <c r="B28284">
        <v>10</v>
      </c>
      <c r="C28284">
        <v>189.68708999999899</v>
      </c>
      <c r="D28284">
        <v>576.84186999999997</v>
      </c>
    </row>
    <row r="28285" spans="1:4" x14ac:dyDescent="0.3">
      <c r="A28285" s="1" t="s">
        <v>605</v>
      </c>
      <c r="B28285">
        <v>10</v>
      </c>
      <c r="C28285">
        <v>196.46162999999899</v>
      </c>
      <c r="D28285">
        <v>574.58370000000002</v>
      </c>
    </row>
    <row r="28286" spans="1:4" x14ac:dyDescent="0.3">
      <c r="A28286" s="1" t="s">
        <v>605</v>
      </c>
      <c r="B28286">
        <v>10</v>
      </c>
      <c r="C28286">
        <v>200.97798999999901</v>
      </c>
      <c r="D28286">
        <v>574.33280000000002</v>
      </c>
    </row>
    <row r="28287" spans="1:4" x14ac:dyDescent="0.3">
      <c r="A28287" s="1" t="s">
        <v>605</v>
      </c>
      <c r="B28287">
        <v>10</v>
      </c>
      <c r="C28287">
        <v>204.74162999999999</v>
      </c>
      <c r="D28287">
        <v>573.32916</v>
      </c>
    </row>
    <row r="28288" spans="1:4" x14ac:dyDescent="0.3">
      <c r="A28288" s="1" t="s">
        <v>605</v>
      </c>
      <c r="B28288">
        <v>10</v>
      </c>
      <c r="C28288">
        <v>210.01070999999999</v>
      </c>
      <c r="D28288">
        <v>572.32551000000001</v>
      </c>
    </row>
    <row r="28289" spans="1:4" x14ac:dyDescent="0.3">
      <c r="A28289" s="1" t="s">
        <v>605</v>
      </c>
      <c r="B28289">
        <v>10</v>
      </c>
      <c r="C28289">
        <v>216.03251999999901</v>
      </c>
      <c r="D28289">
        <v>570.82006000000001</v>
      </c>
    </row>
    <row r="28290" spans="1:4" x14ac:dyDescent="0.3">
      <c r="A28290" s="1" t="s">
        <v>605</v>
      </c>
      <c r="B28290">
        <v>10</v>
      </c>
      <c r="C28290">
        <v>220.297979999999</v>
      </c>
      <c r="D28290">
        <v>570.06735000000003</v>
      </c>
    </row>
    <row r="28291" spans="1:4" x14ac:dyDescent="0.3">
      <c r="A28291" s="1" t="s">
        <v>605</v>
      </c>
      <c r="B28291">
        <v>10</v>
      </c>
      <c r="C28291">
        <v>223.05796999999899</v>
      </c>
      <c r="D28291">
        <v>569.56554000000006</v>
      </c>
    </row>
    <row r="28292" spans="1:4" x14ac:dyDescent="0.3">
      <c r="A28292" s="1" t="s">
        <v>605</v>
      </c>
      <c r="B28292">
        <v>10</v>
      </c>
      <c r="C28292">
        <v>227.57432999999901</v>
      </c>
      <c r="D28292">
        <v>569.31461000000002</v>
      </c>
    </row>
    <row r="28293" spans="1:4" x14ac:dyDescent="0.3">
      <c r="A28293" s="1" t="s">
        <v>605</v>
      </c>
      <c r="B28293">
        <v>10</v>
      </c>
      <c r="C28293">
        <v>231.58886999999899</v>
      </c>
      <c r="D28293">
        <v>569.06370000000004</v>
      </c>
    </row>
    <row r="28294" spans="1:4" x14ac:dyDescent="0.3">
      <c r="A28294" s="1" t="s">
        <v>605</v>
      </c>
      <c r="B28294">
        <v>10</v>
      </c>
      <c r="C28294">
        <v>234.34886999999901</v>
      </c>
      <c r="D28294">
        <v>568.31098999999995</v>
      </c>
    </row>
    <row r="28295" spans="1:4" x14ac:dyDescent="0.3">
      <c r="A28295" s="1" t="s">
        <v>605</v>
      </c>
      <c r="B28295">
        <v>10</v>
      </c>
      <c r="C28295">
        <v>237.86158999999901</v>
      </c>
      <c r="D28295">
        <v>568.56188999999995</v>
      </c>
    </row>
    <row r="28296" spans="1:4" x14ac:dyDescent="0.3">
      <c r="A28296" s="1" t="s">
        <v>605</v>
      </c>
      <c r="B28296">
        <v>11</v>
      </c>
      <c r="C28296">
        <v>-22.079979000000002</v>
      </c>
      <c r="D28296">
        <v>720.36063999999999</v>
      </c>
    </row>
    <row r="28297" spans="1:4" x14ac:dyDescent="0.3">
      <c r="A28297" s="1" t="s">
        <v>605</v>
      </c>
      <c r="B28297">
        <v>11</v>
      </c>
      <c r="C28297">
        <v>-18.567254999999999</v>
      </c>
      <c r="D28297">
        <v>719.85879999999997</v>
      </c>
    </row>
    <row r="28298" spans="1:4" x14ac:dyDescent="0.3">
      <c r="A28298" s="1" t="s">
        <v>605</v>
      </c>
      <c r="B28298">
        <v>11</v>
      </c>
      <c r="C28298">
        <v>-15.556349000000001</v>
      </c>
      <c r="D28298">
        <v>719.60789999999997</v>
      </c>
    </row>
    <row r="28299" spans="1:4" x14ac:dyDescent="0.3">
      <c r="A28299" s="1" t="s">
        <v>605</v>
      </c>
      <c r="B28299">
        <v>11</v>
      </c>
      <c r="C28299">
        <v>-12.545443000000001</v>
      </c>
      <c r="D28299">
        <v>718.60424999999998</v>
      </c>
    </row>
    <row r="28300" spans="1:4" x14ac:dyDescent="0.3">
      <c r="A28300" s="1" t="s">
        <v>605</v>
      </c>
      <c r="B28300">
        <v>11</v>
      </c>
      <c r="C28300">
        <v>-7.0254478000000002</v>
      </c>
      <c r="D28300">
        <v>718.60424999999998</v>
      </c>
    </row>
    <row r="28301" spans="1:4" x14ac:dyDescent="0.3">
      <c r="A28301" s="1" t="s">
        <v>605</v>
      </c>
      <c r="B28301">
        <v>11</v>
      </c>
      <c r="C28301">
        <v>-2.7599973000000002</v>
      </c>
      <c r="D28301">
        <v>717.85154</v>
      </c>
    </row>
    <row r="28302" spans="1:4" x14ac:dyDescent="0.3">
      <c r="A28302" s="1" t="s">
        <v>605</v>
      </c>
      <c r="B28302">
        <v>11</v>
      </c>
      <c r="C28302">
        <v>2.5090884999999901</v>
      </c>
      <c r="D28302">
        <v>716.84789999999998</v>
      </c>
    </row>
    <row r="28303" spans="1:4" x14ac:dyDescent="0.3">
      <c r="A28303" s="1" t="s">
        <v>605</v>
      </c>
      <c r="B28303">
        <v>11</v>
      </c>
      <c r="C28303">
        <v>7.2763566999999902</v>
      </c>
      <c r="D28303">
        <v>716.84789999999998</v>
      </c>
    </row>
    <row r="28304" spans="1:4" x14ac:dyDescent="0.3">
      <c r="A28304" s="1" t="s">
        <v>605</v>
      </c>
      <c r="B28304">
        <v>11</v>
      </c>
      <c r="C28304">
        <v>11.541806999999899</v>
      </c>
      <c r="D28304">
        <v>715.59334999999999</v>
      </c>
    </row>
    <row r="28305" spans="1:4" x14ac:dyDescent="0.3">
      <c r="A28305" s="1" t="s">
        <v>605</v>
      </c>
      <c r="B28305">
        <v>11</v>
      </c>
      <c r="C28305">
        <v>17.312711</v>
      </c>
      <c r="D28305">
        <v>715.59334999999999</v>
      </c>
    </row>
    <row r="28306" spans="1:4" x14ac:dyDescent="0.3">
      <c r="A28306" s="1" t="s">
        <v>605</v>
      </c>
      <c r="B28306">
        <v>11</v>
      </c>
      <c r="C28306">
        <v>22.581797000000002</v>
      </c>
      <c r="D28306">
        <v>714.58973000000003</v>
      </c>
    </row>
    <row r="28307" spans="1:4" x14ac:dyDescent="0.3">
      <c r="A28307" s="1" t="s">
        <v>605</v>
      </c>
      <c r="B28307">
        <v>11</v>
      </c>
      <c r="C28307">
        <v>30.109062000000002</v>
      </c>
      <c r="D28307">
        <v>713.83699000000001</v>
      </c>
    </row>
    <row r="28308" spans="1:4" x14ac:dyDescent="0.3">
      <c r="A28308" s="1" t="s">
        <v>605</v>
      </c>
      <c r="B28308">
        <v>11</v>
      </c>
      <c r="C28308">
        <v>32.367243000000002</v>
      </c>
      <c r="D28308">
        <v>713.83699000000001</v>
      </c>
    </row>
    <row r="28309" spans="1:4" x14ac:dyDescent="0.3">
      <c r="A28309" s="1" t="s">
        <v>605</v>
      </c>
      <c r="B28309">
        <v>11</v>
      </c>
      <c r="C28309">
        <v>35.629058000000001</v>
      </c>
      <c r="D28309">
        <v>713.58609000000001</v>
      </c>
    </row>
    <row r="28310" spans="1:4" x14ac:dyDescent="0.3">
      <c r="A28310" s="1" t="s">
        <v>605</v>
      </c>
      <c r="B28310">
        <v>11</v>
      </c>
      <c r="C28310">
        <v>40.396326000000002</v>
      </c>
      <c r="D28310">
        <v>712.58244000000002</v>
      </c>
    </row>
    <row r="28311" spans="1:4" x14ac:dyDescent="0.3">
      <c r="A28311" s="1" t="s">
        <v>605</v>
      </c>
      <c r="B28311">
        <v>11</v>
      </c>
      <c r="C28311">
        <v>43.658141000000001</v>
      </c>
      <c r="D28311">
        <v>712.08063000000004</v>
      </c>
    </row>
    <row r="28312" spans="1:4" x14ac:dyDescent="0.3">
      <c r="A28312" s="1" t="s">
        <v>605</v>
      </c>
      <c r="B28312">
        <v>11</v>
      </c>
      <c r="C28312">
        <v>47.672682999999999</v>
      </c>
      <c r="D28312">
        <v>711.32791999999995</v>
      </c>
    </row>
    <row r="28313" spans="1:4" x14ac:dyDescent="0.3">
      <c r="A28313" s="1" t="s">
        <v>605</v>
      </c>
      <c r="B28313">
        <v>11</v>
      </c>
      <c r="C28313">
        <v>51.185406999999998</v>
      </c>
      <c r="D28313">
        <v>710.57518000000005</v>
      </c>
    </row>
    <row r="28314" spans="1:4" x14ac:dyDescent="0.3">
      <c r="A28314" s="1" t="s">
        <v>605</v>
      </c>
      <c r="B28314">
        <v>11</v>
      </c>
      <c r="C28314">
        <v>57.458127999999903</v>
      </c>
      <c r="D28314">
        <v>709.57154000000003</v>
      </c>
    </row>
    <row r="28315" spans="1:4" x14ac:dyDescent="0.3">
      <c r="A28315" s="1" t="s">
        <v>605</v>
      </c>
      <c r="B28315">
        <v>11</v>
      </c>
      <c r="C28315">
        <v>61.723578999999901</v>
      </c>
      <c r="D28315">
        <v>708.81881999999996</v>
      </c>
    </row>
    <row r="28316" spans="1:4" x14ac:dyDescent="0.3">
      <c r="A28316" s="1" t="s">
        <v>605</v>
      </c>
      <c r="B28316">
        <v>11</v>
      </c>
      <c r="C28316">
        <v>64.734483999999995</v>
      </c>
      <c r="D28316">
        <v>707.81518000000005</v>
      </c>
    </row>
    <row r="28317" spans="1:4" x14ac:dyDescent="0.3">
      <c r="A28317" s="1" t="s">
        <v>605</v>
      </c>
      <c r="B28317">
        <v>11</v>
      </c>
      <c r="C28317">
        <v>71.258113999999907</v>
      </c>
      <c r="D28317">
        <v>706.81155999999999</v>
      </c>
    </row>
    <row r="28318" spans="1:4" x14ac:dyDescent="0.3">
      <c r="A28318" s="1" t="s">
        <v>605</v>
      </c>
      <c r="B28318">
        <v>11</v>
      </c>
      <c r="C28318">
        <v>73.767202999999995</v>
      </c>
      <c r="D28318">
        <v>705.80791999999997</v>
      </c>
    </row>
    <row r="28319" spans="1:4" x14ac:dyDescent="0.3">
      <c r="A28319" s="1" t="s">
        <v>605</v>
      </c>
      <c r="B28319">
        <v>11</v>
      </c>
      <c r="C28319">
        <v>78.032653999999994</v>
      </c>
      <c r="D28319">
        <v>704.55336999999997</v>
      </c>
    </row>
    <row r="28320" spans="1:4" x14ac:dyDescent="0.3">
      <c r="A28320" s="1" t="s">
        <v>605</v>
      </c>
      <c r="B28320">
        <v>11</v>
      </c>
      <c r="C28320">
        <v>82.298104999999893</v>
      </c>
      <c r="D28320">
        <v>704.05155999999999</v>
      </c>
    </row>
    <row r="28321" spans="1:4" x14ac:dyDescent="0.3">
      <c r="A28321" s="1" t="s">
        <v>605</v>
      </c>
      <c r="B28321">
        <v>11</v>
      </c>
      <c r="C28321">
        <v>87.065372999999994</v>
      </c>
      <c r="D28321">
        <v>702.54611</v>
      </c>
    </row>
    <row r="28322" spans="1:4" x14ac:dyDescent="0.3">
      <c r="A28322" s="1" t="s">
        <v>605</v>
      </c>
      <c r="B28322">
        <v>11</v>
      </c>
      <c r="C28322">
        <v>91.832640999999995</v>
      </c>
      <c r="D28322">
        <v>700.78971999999999</v>
      </c>
    </row>
    <row r="28323" spans="1:4" x14ac:dyDescent="0.3">
      <c r="A28323" s="1" t="s">
        <v>605</v>
      </c>
      <c r="B28323">
        <v>11</v>
      </c>
      <c r="C28323">
        <v>94.843545999999904</v>
      </c>
      <c r="D28323">
        <v>700.28791999999999</v>
      </c>
    </row>
    <row r="28324" spans="1:4" x14ac:dyDescent="0.3">
      <c r="A28324" s="1" t="s">
        <v>605</v>
      </c>
      <c r="B28324">
        <v>11</v>
      </c>
      <c r="C28324">
        <v>99.108996999999903</v>
      </c>
      <c r="D28324">
        <v>698.53156000000001</v>
      </c>
    </row>
    <row r="28325" spans="1:4" x14ac:dyDescent="0.3">
      <c r="A28325" s="1" t="s">
        <v>605</v>
      </c>
      <c r="B28325">
        <v>11</v>
      </c>
      <c r="C28325">
        <v>103.87625999999899</v>
      </c>
      <c r="D28325">
        <v>696.27337</v>
      </c>
    </row>
    <row r="28326" spans="1:4" x14ac:dyDescent="0.3">
      <c r="A28326" s="1" t="s">
        <v>605</v>
      </c>
      <c r="B28326">
        <v>11</v>
      </c>
      <c r="C28326">
        <v>107.89080999999899</v>
      </c>
      <c r="D28326">
        <v>694.76791000000003</v>
      </c>
    </row>
    <row r="28327" spans="1:4" x14ac:dyDescent="0.3">
      <c r="A28327" s="1" t="s">
        <v>605</v>
      </c>
      <c r="B28327">
        <v>11</v>
      </c>
      <c r="C28327">
        <v>114.66534999999899</v>
      </c>
      <c r="D28327">
        <v>692.76065000000006</v>
      </c>
    </row>
    <row r="28328" spans="1:4" x14ac:dyDescent="0.3">
      <c r="A28328" s="1" t="s">
        <v>605</v>
      </c>
      <c r="B28328">
        <v>11</v>
      </c>
      <c r="C28328">
        <v>117.92715999999901</v>
      </c>
      <c r="D28328">
        <v>692.25883999999996</v>
      </c>
    </row>
    <row r="28329" spans="1:4" x14ac:dyDescent="0.3">
      <c r="A28329" s="1" t="s">
        <v>605</v>
      </c>
      <c r="B28329">
        <v>11</v>
      </c>
      <c r="C28329">
        <v>121.439889999999</v>
      </c>
      <c r="D28329">
        <v>691.00429999999994</v>
      </c>
    </row>
    <row r="28330" spans="1:4" x14ac:dyDescent="0.3">
      <c r="A28330" s="1" t="s">
        <v>605</v>
      </c>
      <c r="B28330">
        <v>11</v>
      </c>
      <c r="C28330">
        <v>127.46169999999999</v>
      </c>
      <c r="D28330">
        <v>689.49883999999997</v>
      </c>
    </row>
    <row r="28331" spans="1:4" x14ac:dyDescent="0.3">
      <c r="A28331" s="1" t="s">
        <v>605</v>
      </c>
      <c r="B28331">
        <v>11</v>
      </c>
      <c r="C28331">
        <v>133.73442</v>
      </c>
      <c r="D28331">
        <v>688.24428999999998</v>
      </c>
    </row>
    <row r="28332" spans="1:4" x14ac:dyDescent="0.3">
      <c r="A28332" s="1" t="s">
        <v>605</v>
      </c>
      <c r="B28332">
        <v>11</v>
      </c>
      <c r="C28332">
        <v>139.00351000000001</v>
      </c>
      <c r="D28332">
        <v>686.98974999999996</v>
      </c>
    </row>
    <row r="28333" spans="1:4" x14ac:dyDescent="0.3">
      <c r="A28333" s="1" t="s">
        <v>605</v>
      </c>
      <c r="B28333">
        <v>11</v>
      </c>
      <c r="C28333">
        <v>145.02531999999999</v>
      </c>
      <c r="D28333">
        <v>685.98609999999996</v>
      </c>
    </row>
    <row r="28334" spans="1:4" x14ac:dyDescent="0.3">
      <c r="A28334" s="1" t="s">
        <v>605</v>
      </c>
      <c r="B28334">
        <v>11</v>
      </c>
      <c r="C28334">
        <v>152.30167</v>
      </c>
      <c r="D28334">
        <v>684.73158000000001</v>
      </c>
    </row>
    <row r="28335" spans="1:4" x14ac:dyDescent="0.3">
      <c r="A28335" s="1" t="s">
        <v>605</v>
      </c>
      <c r="B28335">
        <v>11</v>
      </c>
      <c r="C28335">
        <v>158.07257999999999</v>
      </c>
      <c r="D28335">
        <v>683.72793999999999</v>
      </c>
    </row>
    <row r="28336" spans="1:4" x14ac:dyDescent="0.3">
      <c r="A28336" s="1" t="s">
        <v>605</v>
      </c>
      <c r="B28336">
        <v>11</v>
      </c>
      <c r="C28336">
        <v>165.34894</v>
      </c>
      <c r="D28336">
        <v>682.97519999999997</v>
      </c>
    </row>
    <row r="28337" spans="1:4" x14ac:dyDescent="0.3">
      <c r="A28337" s="1" t="s">
        <v>605</v>
      </c>
      <c r="B28337">
        <v>11</v>
      </c>
      <c r="C28337">
        <v>173.62893</v>
      </c>
      <c r="D28337">
        <v>682.72429</v>
      </c>
    </row>
    <row r="28338" spans="1:4" x14ac:dyDescent="0.3">
      <c r="A28338" s="1" t="s">
        <v>605</v>
      </c>
      <c r="B28338">
        <v>11</v>
      </c>
      <c r="C28338">
        <v>180.15255999999999</v>
      </c>
      <c r="D28338">
        <v>681.46974</v>
      </c>
    </row>
    <row r="28339" spans="1:4" x14ac:dyDescent="0.3">
      <c r="A28339" s="1" t="s">
        <v>605</v>
      </c>
      <c r="B28339">
        <v>11</v>
      </c>
      <c r="C28339">
        <v>186.9271</v>
      </c>
      <c r="D28339">
        <v>680.21522000000004</v>
      </c>
    </row>
    <row r="28340" spans="1:4" x14ac:dyDescent="0.3">
      <c r="A28340" s="1" t="s">
        <v>605</v>
      </c>
      <c r="B28340">
        <v>11</v>
      </c>
      <c r="C28340">
        <v>192.19618</v>
      </c>
      <c r="D28340">
        <v>680.21522000000004</v>
      </c>
    </row>
    <row r="28341" spans="1:4" x14ac:dyDescent="0.3">
      <c r="A28341" s="1" t="s">
        <v>605</v>
      </c>
      <c r="B28341">
        <v>11</v>
      </c>
      <c r="C28341">
        <v>196.21072000000001</v>
      </c>
      <c r="D28341">
        <v>679.71339</v>
      </c>
    </row>
    <row r="28342" spans="1:4" x14ac:dyDescent="0.3">
      <c r="A28342" s="1" t="s">
        <v>605</v>
      </c>
      <c r="B28342">
        <v>11</v>
      </c>
      <c r="C28342">
        <v>199.97435999999999</v>
      </c>
      <c r="D28342">
        <v>679.21158000000003</v>
      </c>
    </row>
    <row r="28343" spans="1:4" x14ac:dyDescent="0.3">
      <c r="A28343" s="1" t="s">
        <v>605</v>
      </c>
      <c r="B28343">
        <v>11</v>
      </c>
      <c r="C28343">
        <v>203.23616999999999</v>
      </c>
      <c r="D28343">
        <v>678.70977000000005</v>
      </c>
    </row>
    <row r="28344" spans="1:4" x14ac:dyDescent="0.3">
      <c r="A28344" s="1" t="s">
        <v>605</v>
      </c>
      <c r="B28344">
        <v>11</v>
      </c>
      <c r="C28344">
        <v>206.99981</v>
      </c>
      <c r="D28344">
        <v>679.21158000000003</v>
      </c>
    </row>
    <row r="28345" spans="1:4" x14ac:dyDescent="0.3">
      <c r="A28345" s="1" t="s">
        <v>605</v>
      </c>
      <c r="B28345">
        <v>13</v>
      </c>
      <c r="C28345">
        <v>24.087250000000001</v>
      </c>
      <c r="D28345">
        <v>808.42926</v>
      </c>
    </row>
    <row r="28346" spans="1:4" x14ac:dyDescent="0.3">
      <c r="A28346" s="1" t="s">
        <v>605</v>
      </c>
      <c r="B28346">
        <v>13</v>
      </c>
      <c r="C28346">
        <v>27.850883</v>
      </c>
      <c r="D28346">
        <v>807.92742999999996</v>
      </c>
    </row>
    <row r="28347" spans="1:4" x14ac:dyDescent="0.3">
      <c r="A28347" s="1" t="s">
        <v>605</v>
      </c>
      <c r="B28347">
        <v>13</v>
      </c>
      <c r="C28347">
        <v>32.869059999999998</v>
      </c>
      <c r="D28347">
        <v>807.17471999999998</v>
      </c>
    </row>
    <row r="28348" spans="1:4" x14ac:dyDescent="0.3">
      <c r="A28348" s="1" t="s">
        <v>605</v>
      </c>
      <c r="B28348">
        <v>13</v>
      </c>
      <c r="C28348">
        <v>35.629058000000001</v>
      </c>
      <c r="D28348">
        <v>806.42197999999996</v>
      </c>
    </row>
    <row r="28349" spans="1:4" x14ac:dyDescent="0.3">
      <c r="A28349" s="1" t="s">
        <v>605</v>
      </c>
      <c r="B28349">
        <v>13</v>
      </c>
      <c r="C28349">
        <v>39.894506999999997</v>
      </c>
      <c r="D28349">
        <v>805.66926000000001</v>
      </c>
    </row>
    <row r="28350" spans="1:4" x14ac:dyDescent="0.3">
      <c r="A28350" s="1" t="s">
        <v>605</v>
      </c>
      <c r="B28350">
        <v>13</v>
      </c>
      <c r="C28350">
        <v>44.661777000000001</v>
      </c>
      <c r="D28350">
        <v>804.66561999999999</v>
      </c>
    </row>
    <row r="28351" spans="1:4" x14ac:dyDescent="0.3">
      <c r="A28351" s="1" t="s">
        <v>605</v>
      </c>
      <c r="B28351">
        <v>13</v>
      </c>
      <c r="C28351">
        <v>47.421773000000002</v>
      </c>
      <c r="D28351">
        <v>804.91651999999999</v>
      </c>
    </row>
    <row r="28352" spans="1:4" x14ac:dyDescent="0.3">
      <c r="A28352" s="1" t="s">
        <v>605</v>
      </c>
      <c r="B28352">
        <v>13</v>
      </c>
      <c r="C28352">
        <v>55.199948999999997</v>
      </c>
      <c r="D28352">
        <v>803.16016999999999</v>
      </c>
    </row>
    <row r="28353" spans="1:4" x14ac:dyDescent="0.3">
      <c r="A28353" s="1" t="s">
        <v>605</v>
      </c>
      <c r="B28353">
        <v>13</v>
      </c>
      <c r="C28353">
        <v>57.709037000000002</v>
      </c>
      <c r="D28353">
        <v>803.16016999999999</v>
      </c>
    </row>
    <row r="28354" spans="1:4" x14ac:dyDescent="0.3">
      <c r="A28354" s="1" t="s">
        <v>605</v>
      </c>
      <c r="B28354">
        <v>13</v>
      </c>
      <c r="C28354">
        <v>61.723579000000001</v>
      </c>
      <c r="D28354">
        <v>802.40742999999998</v>
      </c>
    </row>
    <row r="28355" spans="1:4" x14ac:dyDescent="0.3">
      <c r="A28355" s="1" t="s">
        <v>605</v>
      </c>
      <c r="B28355">
        <v>13</v>
      </c>
      <c r="C28355">
        <v>66.239936999999998</v>
      </c>
      <c r="D28355">
        <v>802.15652</v>
      </c>
    </row>
    <row r="28356" spans="1:4" x14ac:dyDescent="0.3">
      <c r="A28356" s="1" t="s">
        <v>605</v>
      </c>
      <c r="B28356">
        <v>13</v>
      </c>
      <c r="C28356">
        <v>68.999934999999994</v>
      </c>
      <c r="D28356">
        <v>802.15652</v>
      </c>
    </row>
    <row r="28357" spans="1:4" x14ac:dyDescent="0.3">
      <c r="A28357" s="1" t="s">
        <v>605</v>
      </c>
      <c r="B28357">
        <v>13</v>
      </c>
      <c r="C28357">
        <v>75.021749</v>
      </c>
      <c r="D28357">
        <v>800.90197000000001</v>
      </c>
    </row>
    <row r="28358" spans="1:4" x14ac:dyDescent="0.3">
      <c r="A28358" s="1" t="s">
        <v>605</v>
      </c>
      <c r="B28358">
        <v>13</v>
      </c>
      <c r="C28358">
        <v>80.039923000000002</v>
      </c>
      <c r="D28358">
        <v>800.90197000000001</v>
      </c>
    </row>
    <row r="28359" spans="1:4" x14ac:dyDescent="0.3">
      <c r="A28359" s="1" t="s">
        <v>605</v>
      </c>
      <c r="B28359">
        <v>13</v>
      </c>
      <c r="C28359">
        <v>83.301741000000007</v>
      </c>
      <c r="D28359">
        <v>799.64745000000005</v>
      </c>
    </row>
    <row r="28360" spans="1:4" x14ac:dyDescent="0.3">
      <c r="A28360" s="1" t="s">
        <v>605</v>
      </c>
      <c r="B28360">
        <v>13</v>
      </c>
      <c r="C28360">
        <v>88.319916000000006</v>
      </c>
      <c r="D28360">
        <v>798.39290000000005</v>
      </c>
    </row>
    <row r="28361" spans="1:4" x14ac:dyDescent="0.3">
      <c r="A28361" s="1" t="s">
        <v>605</v>
      </c>
      <c r="B28361">
        <v>13</v>
      </c>
      <c r="C28361">
        <v>92.334460000000007</v>
      </c>
      <c r="D28361">
        <v>796.63655000000006</v>
      </c>
    </row>
    <row r="28362" spans="1:4" x14ac:dyDescent="0.3">
      <c r="A28362" s="1" t="s">
        <v>605</v>
      </c>
      <c r="B28362">
        <v>13</v>
      </c>
      <c r="C28362">
        <v>97.854454000000004</v>
      </c>
      <c r="D28362">
        <v>795.88381000000004</v>
      </c>
    </row>
    <row r="28363" spans="1:4" x14ac:dyDescent="0.3">
      <c r="A28363" s="1" t="s">
        <v>605</v>
      </c>
      <c r="B28363">
        <v>13</v>
      </c>
      <c r="C28363">
        <v>102.62172</v>
      </c>
      <c r="D28363">
        <v>794.37834999999995</v>
      </c>
    </row>
    <row r="28364" spans="1:4" x14ac:dyDescent="0.3">
      <c r="A28364" s="1" t="s">
        <v>605</v>
      </c>
      <c r="B28364">
        <v>13</v>
      </c>
      <c r="C28364">
        <v>108.89444</v>
      </c>
      <c r="D28364">
        <v>792.62199999999996</v>
      </c>
    </row>
    <row r="28365" spans="1:4" x14ac:dyDescent="0.3">
      <c r="A28365" s="1" t="s">
        <v>605</v>
      </c>
      <c r="B28365">
        <v>13</v>
      </c>
      <c r="C28365">
        <v>114.41444</v>
      </c>
      <c r="D28365">
        <v>791.11654999999996</v>
      </c>
    </row>
    <row r="28366" spans="1:4" x14ac:dyDescent="0.3">
      <c r="A28366" s="1" t="s">
        <v>605</v>
      </c>
      <c r="B28366">
        <v>13</v>
      </c>
      <c r="C28366">
        <v>119.43261</v>
      </c>
      <c r="D28366">
        <v>789.36018999999999</v>
      </c>
    </row>
    <row r="28367" spans="1:4" x14ac:dyDescent="0.3">
      <c r="A28367" s="1" t="s">
        <v>605</v>
      </c>
      <c r="B28367">
        <v>13</v>
      </c>
      <c r="C28367">
        <v>129.71987999999999</v>
      </c>
      <c r="D28367">
        <v>786.85109</v>
      </c>
    </row>
    <row r="28368" spans="1:4" x14ac:dyDescent="0.3">
      <c r="A28368" s="1" t="s">
        <v>605</v>
      </c>
      <c r="B28368">
        <v>13</v>
      </c>
      <c r="C28368">
        <v>136.24350999999999</v>
      </c>
      <c r="D28368">
        <v>785.84744999999998</v>
      </c>
    </row>
    <row r="28369" spans="1:4" x14ac:dyDescent="0.3">
      <c r="A28369" s="1" t="s">
        <v>605</v>
      </c>
      <c r="B28369">
        <v>13</v>
      </c>
      <c r="C28369">
        <v>142.51622999999901</v>
      </c>
      <c r="D28369">
        <v>784.59289999999999</v>
      </c>
    </row>
    <row r="28370" spans="1:4" x14ac:dyDescent="0.3">
      <c r="A28370" s="1" t="s">
        <v>605</v>
      </c>
      <c r="B28370">
        <v>13</v>
      </c>
      <c r="C28370">
        <v>150.294399999999</v>
      </c>
      <c r="D28370">
        <v>784.34199000000001</v>
      </c>
    </row>
    <row r="28371" spans="1:4" x14ac:dyDescent="0.3">
      <c r="A28371" s="1" t="s">
        <v>605</v>
      </c>
      <c r="B28371">
        <v>13</v>
      </c>
      <c r="C28371">
        <v>158.07257999999899</v>
      </c>
      <c r="D28371">
        <v>782.83654000000001</v>
      </c>
    </row>
    <row r="28372" spans="1:4" x14ac:dyDescent="0.3">
      <c r="A28372" s="1" t="s">
        <v>605</v>
      </c>
      <c r="B28372">
        <v>13</v>
      </c>
      <c r="C28372">
        <v>166.10165999999899</v>
      </c>
      <c r="D28372">
        <v>782.83654000000001</v>
      </c>
    </row>
    <row r="28373" spans="1:4" x14ac:dyDescent="0.3">
      <c r="A28373" s="1" t="s">
        <v>605</v>
      </c>
      <c r="B28373">
        <v>13</v>
      </c>
      <c r="C28373">
        <v>170.367109999999</v>
      </c>
      <c r="D28373">
        <v>782.58564000000001</v>
      </c>
    </row>
    <row r="28374" spans="1:4" x14ac:dyDescent="0.3">
      <c r="A28374" s="1" t="s">
        <v>605</v>
      </c>
      <c r="B28374">
        <v>16</v>
      </c>
      <c r="C28374">
        <v>6.2727215000000003</v>
      </c>
      <c r="D28374">
        <v>907.78776000000005</v>
      </c>
    </row>
    <row r="28375" spans="1:4" x14ac:dyDescent="0.3">
      <c r="A28375" s="1" t="s">
        <v>605</v>
      </c>
      <c r="B28375">
        <v>16</v>
      </c>
      <c r="C28375">
        <v>9.5345364999999997</v>
      </c>
      <c r="D28375">
        <v>907.78776000000005</v>
      </c>
    </row>
    <row r="28376" spans="1:4" x14ac:dyDescent="0.3">
      <c r="A28376" s="1" t="s">
        <v>605</v>
      </c>
      <c r="B28376">
        <v>16</v>
      </c>
      <c r="C28376">
        <v>14.050896</v>
      </c>
      <c r="D28376">
        <v>907.03502000000003</v>
      </c>
    </row>
    <row r="28377" spans="1:4" x14ac:dyDescent="0.3">
      <c r="A28377" s="1" t="s">
        <v>605</v>
      </c>
      <c r="B28377">
        <v>16</v>
      </c>
      <c r="C28377">
        <v>17.56362</v>
      </c>
      <c r="D28377">
        <v>907.78776000000005</v>
      </c>
    </row>
    <row r="28378" spans="1:4" x14ac:dyDescent="0.3">
      <c r="A28378" s="1" t="s">
        <v>605</v>
      </c>
      <c r="B28378">
        <v>16</v>
      </c>
      <c r="C28378">
        <v>24.839977000000001</v>
      </c>
      <c r="D28378">
        <v>907.53684999999996</v>
      </c>
    </row>
    <row r="28379" spans="1:4" x14ac:dyDescent="0.3">
      <c r="A28379" s="1" t="s">
        <v>605</v>
      </c>
      <c r="B28379">
        <v>16</v>
      </c>
      <c r="C28379">
        <v>28.352699000000001</v>
      </c>
      <c r="D28379">
        <v>907.78776000000005</v>
      </c>
    </row>
    <row r="28380" spans="1:4" x14ac:dyDescent="0.3">
      <c r="A28380" s="1" t="s">
        <v>605</v>
      </c>
      <c r="B28380">
        <v>16</v>
      </c>
      <c r="C28380">
        <v>32.869059999999998</v>
      </c>
      <c r="D28380">
        <v>907.78776000000005</v>
      </c>
    </row>
    <row r="28381" spans="1:4" x14ac:dyDescent="0.3">
      <c r="A28381" s="1" t="s">
        <v>605</v>
      </c>
      <c r="B28381">
        <v>16</v>
      </c>
      <c r="C28381">
        <v>39.894506999999997</v>
      </c>
      <c r="D28381">
        <v>906.78411000000006</v>
      </c>
    </row>
    <row r="28382" spans="1:4" x14ac:dyDescent="0.3">
      <c r="A28382" s="1" t="s">
        <v>605</v>
      </c>
      <c r="B28382">
        <v>16</v>
      </c>
      <c r="C28382">
        <v>44.661777000000001</v>
      </c>
      <c r="D28382">
        <v>906.53321000000005</v>
      </c>
    </row>
    <row r="28383" spans="1:4" x14ac:dyDescent="0.3">
      <c r="A28383" s="1" t="s">
        <v>605</v>
      </c>
      <c r="B28383">
        <v>16</v>
      </c>
      <c r="C28383">
        <v>47.923591999999999</v>
      </c>
      <c r="D28383">
        <v>906.03139999999996</v>
      </c>
    </row>
    <row r="28384" spans="1:4" x14ac:dyDescent="0.3">
      <c r="A28384" s="1" t="s">
        <v>605</v>
      </c>
      <c r="B28384">
        <v>16</v>
      </c>
      <c r="C28384">
        <v>54.196312999999897</v>
      </c>
      <c r="D28384">
        <v>905.52957000000004</v>
      </c>
    </row>
    <row r="28385" spans="1:4" x14ac:dyDescent="0.3">
      <c r="A28385" s="1" t="s">
        <v>605</v>
      </c>
      <c r="B28385">
        <v>16</v>
      </c>
      <c r="C28385">
        <v>57.959943999999901</v>
      </c>
      <c r="D28385">
        <v>905.52957000000004</v>
      </c>
    </row>
    <row r="28386" spans="1:4" x14ac:dyDescent="0.3">
      <c r="A28386" s="1" t="s">
        <v>605</v>
      </c>
      <c r="B28386">
        <v>16</v>
      </c>
      <c r="C28386">
        <v>61.723578999999901</v>
      </c>
      <c r="D28386">
        <v>904.52594999999997</v>
      </c>
    </row>
    <row r="28387" spans="1:4" x14ac:dyDescent="0.3">
      <c r="A28387" s="1" t="s">
        <v>605</v>
      </c>
      <c r="B28387">
        <v>16</v>
      </c>
      <c r="C28387">
        <v>64.985393999999999</v>
      </c>
      <c r="D28387">
        <v>904.02410999999995</v>
      </c>
    </row>
    <row r="28388" spans="1:4" x14ac:dyDescent="0.3">
      <c r="A28388" s="1" t="s">
        <v>605</v>
      </c>
      <c r="B28388">
        <v>16</v>
      </c>
      <c r="C28388">
        <v>69.250844999999998</v>
      </c>
      <c r="D28388">
        <v>903.27139999999997</v>
      </c>
    </row>
    <row r="28389" spans="1:4" x14ac:dyDescent="0.3">
      <c r="A28389" s="1" t="s">
        <v>605</v>
      </c>
      <c r="B28389">
        <v>16</v>
      </c>
      <c r="C28389">
        <v>73.767202999999995</v>
      </c>
      <c r="D28389">
        <v>902.26775999999995</v>
      </c>
    </row>
    <row r="28390" spans="1:4" x14ac:dyDescent="0.3">
      <c r="A28390" s="1" t="s">
        <v>605</v>
      </c>
      <c r="B28390">
        <v>16</v>
      </c>
      <c r="C28390">
        <v>77.530836999999906</v>
      </c>
      <c r="D28390">
        <v>901.76594999999998</v>
      </c>
    </row>
    <row r="28391" spans="1:4" x14ac:dyDescent="0.3">
      <c r="A28391" s="1" t="s">
        <v>605</v>
      </c>
      <c r="B28391">
        <v>16</v>
      </c>
      <c r="C28391">
        <v>86.061736999999994</v>
      </c>
      <c r="D28391">
        <v>901.26414</v>
      </c>
    </row>
    <row r="28392" spans="1:4" x14ac:dyDescent="0.3">
      <c r="A28392" s="1" t="s">
        <v>605</v>
      </c>
      <c r="B28392">
        <v>16</v>
      </c>
      <c r="C28392">
        <v>90.327187999999893</v>
      </c>
      <c r="D28392">
        <v>900.00959</v>
      </c>
    </row>
    <row r="28393" spans="1:4" x14ac:dyDescent="0.3">
      <c r="A28393" s="1" t="s">
        <v>605</v>
      </c>
      <c r="B28393">
        <v>16</v>
      </c>
      <c r="C28393">
        <v>96.599907999999999</v>
      </c>
      <c r="D28393">
        <v>898.75504000000001</v>
      </c>
    </row>
    <row r="28394" spans="1:4" x14ac:dyDescent="0.3">
      <c r="A28394" s="1" t="s">
        <v>605</v>
      </c>
      <c r="B28394">
        <v>16</v>
      </c>
      <c r="C28394">
        <v>101.11627</v>
      </c>
      <c r="D28394">
        <v>897.75139999999999</v>
      </c>
    </row>
    <row r="28395" spans="1:4" x14ac:dyDescent="0.3">
      <c r="A28395" s="1" t="s">
        <v>605</v>
      </c>
      <c r="B28395">
        <v>16</v>
      </c>
      <c r="C28395">
        <v>105.13081</v>
      </c>
      <c r="D28395">
        <v>896.24594999999999</v>
      </c>
    </row>
    <row r="28396" spans="1:4" x14ac:dyDescent="0.3">
      <c r="A28396" s="1" t="s">
        <v>605</v>
      </c>
      <c r="B28396">
        <v>16</v>
      </c>
      <c r="C28396">
        <v>109.64717</v>
      </c>
      <c r="D28396">
        <v>894.9914</v>
      </c>
    </row>
    <row r="28397" spans="1:4" x14ac:dyDescent="0.3">
      <c r="A28397" s="1" t="s">
        <v>605</v>
      </c>
      <c r="B28397">
        <v>16</v>
      </c>
      <c r="C28397">
        <v>116.42171</v>
      </c>
      <c r="D28397">
        <v>892.48233000000005</v>
      </c>
    </row>
    <row r="28398" spans="1:4" x14ac:dyDescent="0.3">
      <c r="A28398" s="1" t="s">
        <v>605</v>
      </c>
      <c r="B28398">
        <v>16</v>
      </c>
      <c r="C28398">
        <v>118.9308</v>
      </c>
      <c r="D28398">
        <v>891.72959000000003</v>
      </c>
    </row>
    <row r="28399" spans="1:4" x14ac:dyDescent="0.3">
      <c r="A28399" s="1" t="s">
        <v>605</v>
      </c>
      <c r="B28399">
        <v>16</v>
      </c>
      <c r="C28399">
        <v>121.9417</v>
      </c>
      <c r="D28399">
        <v>890.72594000000004</v>
      </c>
    </row>
    <row r="28400" spans="1:4" x14ac:dyDescent="0.3">
      <c r="A28400" s="1" t="s">
        <v>605</v>
      </c>
      <c r="B28400">
        <v>16</v>
      </c>
      <c r="C28400">
        <v>126.45806</v>
      </c>
      <c r="D28400">
        <v>889.22049000000004</v>
      </c>
    </row>
    <row r="28401" spans="1:4" x14ac:dyDescent="0.3">
      <c r="A28401" s="1" t="s">
        <v>605</v>
      </c>
      <c r="B28401">
        <v>16</v>
      </c>
      <c r="C28401">
        <v>130.97442000000001</v>
      </c>
      <c r="D28401">
        <v>888.96959000000004</v>
      </c>
    </row>
    <row r="28402" spans="1:4" x14ac:dyDescent="0.3">
      <c r="A28402" s="1" t="s">
        <v>605</v>
      </c>
      <c r="B28402">
        <v>16</v>
      </c>
      <c r="C28402">
        <v>135.74169000000001</v>
      </c>
      <c r="D28402">
        <v>888.71867999999995</v>
      </c>
    </row>
    <row r="28403" spans="1:4" x14ac:dyDescent="0.3">
      <c r="A28403" s="1" t="s">
        <v>605</v>
      </c>
      <c r="B28403">
        <v>16</v>
      </c>
      <c r="C28403">
        <v>141.51259999999999</v>
      </c>
      <c r="D28403">
        <v>887.46412999999995</v>
      </c>
    </row>
    <row r="28404" spans="1:4" x14ac:dyDescent="0.3">
      <c r="A28404" s="1" t="s">
        <v>605</v>
      </c>
      <c r="B28404">
        <v>16</v>
      </c>
      <c r="C28404">
        <v>149.79258999999999</v>
      </c>
      <c r="D28404">
        <v>886.71141999999998</v>
      </c>
    </row>
    <row r="28405" spans="1:4" x14ac:dyDescent="0.3">
      <c r="A28405" s="1" t="s">
        <v>605</v>
      </c>
      <c r="B28405">
        <v>16</v>
      </c>
      <c r="C28405">
        <v>155.81439999999901</v>
      </c>
      <c r="D28405">
        <v>886.20959000000005</v>
      </c>
    </row>
    <row r="28406" spans="1:4" x14ac:dyDescent="0.3">
      <c r="A28406" s="1" t="s">
        <v>605</v>
      </c>
      <c r="B28406">
        <v>16</v>
      </c>
      <c r="C28406">
        <v>162.087119999999</v>
      </c>
      <c r="D28406">
        <v>885.20596999999998</v>
      </c>
    </row>
    <row r="28407" spans="1:4" x14ac:dyDescent="0.3">
      <c r="A28407" s="1" t="s">
        <v>605</v>
      </c>
      <c r="B28407">
        <v>16</v>
      </c>
      <c r="C28407">
        <v>167.85802999999899</v>
      </c>
      <c r="D28407">
        <v>884.70412999999996</v>
      </c>
    </row>
    <row r="28408" spans="1:4" x14ac:dyDescent="0.3">
      <c r="A28408" s="1" t="s">
        <v>605</v>
      </c>
      <c r="B28408">
        <v>16</v>
      </c>
      <c r="C28408">
        <v>174.63255999999899</v>
      </c>
      <c r="D28408">
        <v>884.20231999999999</v>
      </c>
    </row>
    <row r="28409" spans="1:4" x14ac:dyDescent="0.3">
      <c r="A28409" s="1" t="s">
        <v>605</v>
      </c>
      <c r="B28409">
        <v>16</v>
      </c>
      <c r="C28409">
        <v>178.14528999999899</v>
      </c>
      <c r="D28409">
        <v>884.20231999999999</v>
      </c>
    </row>
    <row r="28410" spans="1:4" x14ac:dyDescent="0.3">
      <c r="A28410" s="1" t="s">
        <v>605</v>
      </c>
      <c r="B28410">
        <v>16</v>
      </c>
      <c r="C28410">
        <v>185.92345999999901</v>
      </c>
      <c r="D28410">
        <v>884.45322999999996</v>
      </c>
    </row>
    <row r="28411" spans="1:4" x14ac:dyDescent="0.3">
      <c r="A28411" s="1" t="s">
        <v>605</v>
      </c>
      <c r="B28411">
        <v>17</v>
      </c>
      <c r="C28411">
        <v>6.0218125999999996</v>
      </c>
      <c r="D28411">
        <v>994.85361</v>
      </c>
    </row>
    <row r="28412" spans="1:4" x14ac:dyDescent="0.3">
      <c r="A28412" s="1" t="s">
        <v>605</v>
      </c>
      <c r="B28412">
        <v>17</v>
      </c>
      <c r="C28412">
        <v>9.7854454000000004</v>
      </c>
      <c r="D28412">
        <v>994.85361</v>
      </c>
    </row>
    <row r="28413" spans="1:4" x14ac:dyDescent="0.3">
      <c r="A28413" s="1" t="s">
        <v>605</v>
      </c>
      <c r="B28413">
        <v>17</v>
      </c>
      <c r="C28413">
        <v>16.058167000000001</v>
      </c>
      <c r="D28413">
        <v>994.10089000000005</v>
      </c>
    </row>
    <row r="28414" spans="1:4" x14ac:dyDescent="0.3">
      <c r="A28414" s="1" t="s">
        <v>605</v>
      </c>
      <c r="B28414">
        <v>17</v>
      </c>
      <c r="C28414">
        <v>20.323616999999999</v>
      </c>
      <c r="D28414">
        <v>993.09725000000003</v>
      </c>
    </row>
    <row r="28415" spans="1:4" x14ac:dyDescent="0.3">
      <c r="A28415" s="1" t="s">
        <v>605</v>
      </c>
      <c r="B28415">
        <v>17</v>
      </c>
      <c r="C28415">
        <v>24.087250000000001</v>
      </c>
      <c r="D28415">
        <v>992.59544000000005</v>
      </c>
    </row>
    <row r="28416" spans="1:4" x14ac:dyDescent="0.3">
      <c r="A28416" s="1" t="s">
        <v>605</v>
      </c>
      <c r="B28416">
        <v>17</v>
      </c>
      <c r="C28416">
        <v>27.098155999999999</v>
      </c>
      <c r="D28416">
        <v>992.59544000000005</v>
      </c>
    </row>
    <row r="28417" spans="1:4" x14ac:dyDescent="0.3">
      <c r="A28417" s="1" t="s">
        <v>605</v>
      </c>
      <c r="B28417">
        <v>17</v>
      </c>
      <c r="C28417">
        <v>32.61815</v>
      </c>
      <c r="D28417">
        <v>991.59180000000003</v>
      </c>
    </row>
    <row r="28418" spans="1:4" x14ac:dyDescent="0.3">
      <c r="A28418" s="1" t="s">
        <v>605</v>
      </c>
      <c r="B28418">
        <v>17</v>
      </c>
      <c r="C28418">
        <v>35.127239000000003</v>
      </c>
      <c r="D28418">
        <v>990.33725000000004</v>
      </c>
    </row>
    <row r="28419" spans="1:4" x14ac:dyDescent="0.3">
      <c r="A28419" s="1" t="s">
        <v>605</v>
      </c>
      <c r="B28419">
        <v>17</v>
      </c>
      <c r="C28419">
        <v>38.890872999999999</v>
      </c>
      <c r="D28419">
        <v>989.08270000000005</v>
      </c>
    </row>
    <row r="28420" spans="1:4" x14ac:dyDescent="0.3">
      <c r="A28420" s="1" t="s">
        <v>605</v>
      </c>
      <c r="B28420">
        <v>17</v>
      </c>
      <c r="C28420">
        <v>46.669046999999999</v>
      </c>
      <c r="D28420">
        <v>986.82452999999998</v>
      </c>
    </row>
    <row r="28421" spans="1:4" x14ac:dyDescent="0.3">
      <c r="A28421" s="1" t="s">
        <v>605</v>
      </c>
      <c r="B28421">
        <v>17</v>
      </c>
      <c r="C28421">
        <v>52.690860000000001</v>
      </c>
      <c r="D28421">
        <v>983.81362999999999</v>
      </c>
    </row>
    <row r="28422" spans="1:4" x14ac:dyDescent="0.3">
      <c r="A28422" s="1" t="s">
        <v>605</v>
      </c>
      <c r="B28422">
        <v>17</v>
      </c>
      <c r="C28422">
        <v>57.207217999999997</v>
      </c>
      <c r="D28422">
        <v>981.30453</v>
      </c>
    </row>
    <row r="28423" spans="1:4" x14ac:dyDescent="0.3">
      <c r="A28423" s="1" t="s">
        <v>605</v>
      </c>
      <c r="B28423">
        <v>17</v>
      </c>
      <c r="C28423">
        <v>60.719943000000001</v>
      </c>
      <c r="D28423">
        <v>978.29363000000001</v>
      </c>
    </row>
    <row r="28424" spans="1:4" x14ac:dyDescent="0.3">
      <c r="A28424" s="1" t="s">
        <v>605</v>
      </c>
      <c r="B28424">
        <v>17</v>
      </c>
      <c r="C28424">
        <v>66.992662999999993</v>
      </c>
      <c r="D28424">
        <v>975.28272000000004</v>
      </c>
    </row>
    <row r="28425" spans="1:4" x14ac:dyDescent="0.3">
      <c r="A28425" s="1" t="s">
        <v>605</v>
      </c>
      <c r="B28425">
        <v>17</v>
      </c>
      <c r="C28425">
        <v>69.501751999999996</v>
      </c>
      <c r="D28425">
        <v>974.27908000000002</v>
      </c>
    </row>
    <row r="28426" spans="1:4" x14ac:dyDescent="0.3">
      <c r="A28426" s="1" t="s">
        <v>605</v>
      </c>
      <c r="B28426">
        <v>17</v>
      </c>
      <c r="C28426">
        <v>74.269022000000007</v>
      </c>
      <c r="D28426">
        <v>972.52272000000005</v>
      </c>
    </row>
    <row r="28427" spans="1:4" x14ac:dyDescent="0.3">
      <c r="A28427" s="1" t="s">
        <v>605</v>
      </c>
      <c r="B28427">
        <v>17</v>
      </c>
      <c r="C28427">
        <v>79.287197000000006</v>
      </c>
      <c r="D28427">
        <v>972.02090999999996</v>
      </c>
    </row>
    <row r="28428" spans="1:4" x14ac:dyDescent="0.3">
      <c r="A28428" s="1" t="s">
        <v>605</v>
      </c>
      <c r="B28428">
        <v>17</v>
      </c>
      <c r="C28428">
        <v>87.567188999999999</v>
      </c>
      <c r="D28428">
        <v>971.77000999999996</v>
      </c>
    </row>
    <row r="28429" spans="1:4" x14ac:dyDescent="0.3">
      <c r="A28429" s="1" t="s">
        <v>605</v>
      </c>
      <c r="B28429">
        <v>17</v>
      </c>
      <c r="C28429">
        <v>89.574460999999999</v>
      </c>
      <c r="D28429">
        <v>972.02090999999996</v>
      </c>
    </row>
    <row r="28430" spans="1:4" x14ac:dyDescent="0.3">
      <c r="A28430" s="1" t="s">
        <v>605</v>
      </c>
      <c r="B28430">
        <v>17</v>
      </c>
      <c r="C28430">
        <v>94.090819999999994</v>
      </c>
      <c r="D28430">
        <v>970.76635999999996</v>
      </c>
    </row>
    <row r="28431" spans="1:4" x14ac:dyDescent="0.3">
      <c r="A28431" s="1" t="s">
        <v>605</v>
      </c>
      <c r="B28431">
        <v>17</v>
      </c>
      <c r="C28431">
        <v>99.861722999999998</v>
      </c>
      <c r="D28431">
        <v>969.76271999999994</v>
      </c>
    </row>
    <row r="28432" spans="1:4" x14ac:dyDescent="0.3">
      <c r="A28432" s="1" t="s">
        <v>605</v>
      </c>
      <c r="B28432">
        <v>17</v>
      </c>
      <c r="C28432">
        <v>104.12717000000001</v>
      </c>
      <c r="D28432">
        <v>970.01361999999995</v>
      </c>
    </row>
    <row r="28433" spans="1:4" x14ac:dyDescent="0.3">
      <c r="A28433" s="1" t="s">
        <v>605</v>
      </c>
      <c r="B28433">
        <v>17</v>
      </c>
      <c r="C28433">
        <v>110.14899</v>
      </c>
      <c r="D28433">
        <v>970.51545999999996</v>
      </c>
    </row>
    <row r="28434" spans="1:4" x14ac:dyDescent="0.3">
      <c r="A28434" s="1" t="s">
        <v>605</v>
      </c>
      <c r="B28434">
        <v>17</v>
      </c>
      <c r="C28434">
        <v>117.17443</v>
      </c>
      <c r="D28434">
        <v>969.76271999999994</v>
      </c>
    </row>
    <row r="28435" spans="1:4" x14ac:dyDescent="0.3">
      <c r="A28435" s="1" t="s">
        <v>605</v>
      </c>
      <c r="B28435">
        <v>17</v>
      </c>
      <c r="C28435">
        <v>122.94534</v>
      </c>
      <c r="D28435">
        <v>968.75909999999999</v>
      </c>
    </row>
    <row r="28436" spans="1:4" x14ac:dyDescent="0.3">
      <c r="A28436" s="1" t="s">
        <v>605</v>
      </c>
      <c r="B28436">
        <v>17</v>
      </c>
      <c r="C28436">
        <v>129.71987999999999</v>
      </c>
      <c r="D28436">
        <v>968.25726999999995</v>
      </c>
    </row>
    <row r="28437" spans="1:4" x14ac:dyDescent="0.3">
      <c r="A28437" s="1" t="s">
        <v>605</v>
      </c>
      <c r="B28437">
        <v>17</v>
      </c>
      <c r="C28437">
        <v>135.23987</v>
      </c>
      <c r="D28437">
        <v>967.50454999999999</v>
      </c>
    </row>
    <row r="28438" spans="1:4" x14ac:dyDescent="0.3">
      <c r="A28438" s="1" t="s">
        <v>605</v>
      </c>
      <c r="B28438">
        <v>17</v>
      </c>
      <c r="C28438">
        <v>142.01441</v>
      </c>
      <c r="D28438">
        <v>965.7482</v>
      </c>
    </row>
    <row r="28439" spans="1:4" x14ac:dyDescent="0.3">
      <c r="A28439" s="1" t="s">
        <v>605</v>
      </c>
      <c r="B28439">
        <v>17</v>
      </c>
      <c r="C28439">
        <v>150.54531</v>
      </c>
      <c r="D28439">
        <v>965.24635999999998</v>
      </c>
    </row>
    <row r="28440" spans="1:4" x14ac:dyDescent="0.3">
      <c r="A28440" s="1" t="s">
        <v>605</v>
      </c>
      <c r="B28440">
        <v>17</v>
      </c>
      <c r="C28440">
        <v>157.82167000000001</v>
      </c>
      <c r="D28440">
        <v>964.49365</v>
      </c>
    </row>
    <row r="28441" spans="1:4" x14ac:dyDescent="0.3">
      <c r="A28441" s="1" t="s">
        <v>605</v>
      </c>
      <c r="B28441">
        <v>17</v>
      </c>
      <c r="C28441">
        <v>165.34894</v>
      </c>
      <c r="D28441">
        <v>962.98820000000001</v>
      </c>
    </row>
    <row r="28442" spans="1:4" x14ac:dyDescent="0.3">
      <c r="A28442" s="1" t="s">
        <v>605</v>
      </c>
      <c r="B28442">
        <v>17</v>
      </c>
      <c r="C28442">
        <v>169.86528999999999</v>
      </c>
      <c r="D28442">
        <v>962.98820000000001</v>
      </c>
    </row>
    <row r="28443" spans="1:4" x14ac:dyDescent="0.3">
      <c r="A28443" s="1" t="s">
        <v>605</v>
      </c>
      <c r="B28443">
        <v>17</v>
      </c>
      <c r="C28443">
        <v>175.38529</v>
      </c>
      <c r="D28443">
        <v>962.23545999999999</v>
      </c>
    </row>
    <row r="28444" spans="1:4" x14ac:dyDescent="0.3">
      <c r="A28444" s="1" t="s">
        <v>605</v>
      </c>
      <c r="B28444">
        <v>17</v>
      </c>
      <c r="C28444">
        <v>181.15619000000001</v>
      </c>
      <c r="D28444">
        <v>962.23545999999999</v>
      </c>
    </row>
    <row r="28445" spans="1:4" x14ac:dyDescent="0.3">
      <c r="A28445" s="1" t="s">
        <v>605</v>
      </c>
      <c r="B28445">
        <v>18</v>
      </c>
      <c r="C28445">
        <v>-8.7818099000000007</v>
      </c>
      <c r="D28445">
        <v>1094.2231999999999</v>
      </c>
    </row>
    <row r="28446" spans="1:4" x14ac:dyDescent="0.3">
      <c r="A28446" s="1" t="s">
        <v>605</v>
      </c>
      <c r="B28446">
        <v>18</v>
      </c>
      <c r="C28446">
        <v>-4.2654505</v>
      </c>
      <c r="D28446">
        <v>1092.7177999999999</v>
      </c>
    </row>
    <row r="28447" spans="1:4" x14ac:dyDescent="0.3">
      <c r="A28447" s="1" t="s">
        <v>605</v>
      </c>
      <c r="B28447">
        <v>18</v>
      </c>
      <c r="C28447">
        <v>1.2545442999999901</v>
      </c>
      <c r="D28447">
        <v>1092.4667999999999</v>
      </c>
    </row>
    <row r="28448" spans="1:4" x14ac:dyDescent="0.3">
      <c r="A28448" s="1" t="s">
        <v>605</v>
      </c>
      <c r="B28448">
        <v>18</v>
      </c>
      <c r="C28448">
        <v>7.52726559999999</v>
      </c>
      <c r="D28448">
        <v>1091.7140999999999</v>
      </c>
    </row>
    <row r="28449" spans="1:4" x14ac:dyDescent="0.3">
      <c r="A28449" s="1" t="s">
        <v>605</v>
      </c>
      <c r="B28449">
        <v>18</v>
      </c>
      <c r="C28449">
        <v>13.5490779999999</v>
      </c>
      <c r="D28449">
        <v>1090.7104999999999</v>
      </c>
    </row>
    <row r="28450" spans="1:4" x14ac:dyDescent="0.3">
      <c r="A28450" s="1" t="s">
        <v>605</v>
      </c>
      <c r="B28450">
        <v>18</v>
      </c>
      <c r="C28450">
        <v>19.0690729999999</v>
      </c>
      <c r="D28450">
        <v>1090.7104999999999</v>
      </c>
    </row>
    <row r="28451" spans="1:4" x14ac:dyDescent="0.3">
      <c r="A28451" s="1" t="s">
        <v>605</v>
      </c>
      <c r="B28451">
        <v>18</v>
      </c>
      <c r="C28451">
        <v>27.349065999999901</v>
      </c>
      <c r="D28451">
        <v>1089.4558999999999</v>
      </c>
    </row>
    <row r="28452" spans="1:4" x14ac:dyDescent="0.3">
      <c r="A28452" s="1" t="s">
        <v>605</v>
      </c>
      <c r="B28452">
        <v>18</v>
      </c>
      <c r="C28452">
        <v>32.869059999999898</v>
      </c>
      <c r="D28452">
        <v>1089.2049999999999</v>
      </c>
    </row>
    <row r="28453" spans="1:4" x14ac:dyDescent="0.3">
      <c r="A28453" s="1" t="s">
        <v>605</v>
      </c>
      <c r="B28453">
        <v>18</v>
      </c>
      <c r="C28453">
        <v>40.145416999999902</v>
      </c>
      <c r="D28453">
        <v>1087.6995999999999</v>
      </c>
    </row>
    <row r="28454" spans="1:4" x14ac:dyDescent="0.3">
      <c r="A28454" s="1" t="s">
        <v>605</v>
      </c>
      <c r="B28454">
        <v>18</v>
      </c>
      <c r="C28454">
        <v>43.909050999999899</v>
      </c>
      <c r="D28454">
        <v>1087.1977999999999</v>
      </c>
    </row>
    <row r="28455" spans="1:4" x14ac:dyDescent="0.3">
      <c r="A28455" s="1" t="s">
        <v>605</v>
      </c>
      <c r="B28455">
        <v>18</v>
      </c>
      <c r="C28455">
        <v>54.196312999999897</v>
      </c>
      <c r="D28455">
        <v>1085.1904999999999</v>
      </c>
    </row>
    <row r="28456" spans="1:4" x14ac:dyDescent="0.3">
      <c r="A28456" s="1" t="s">
        <v>605</v>
      </c>
      <c r="B28456">
        <v>18</v>
      </c>
      <c r="C28456">
        <v>57.709036999999903</v>
      </c>
      <c r="D28456">
        <v>1083.9359999999999</v>
      </c>
    </row>
    <row r="28457" spans="1:4" x14ac:dyDescent="0.3">
      <c r="A28457" s="1" t="s">
        <v>605</v>
      </c>
      <c r="B28457">
        <v>18</v>
      </c>
      <c r="C28457">
        <v>63.730847999999902</v>
      </c>
      <c r="D28457">
        <v>1081.6777999999999</v>
      </c>
    </row>
    <row r="28458" spans="1:4" x14ac:dyDescent="0.3">
      <c r="A28458" s="1" t="s">
        <v>605</v>
      </c>
      <c r="B28458">
        <v>18</v>
      </c>
      <c r="C28458">
        <v>68.498118999999903</v>
      </c>
      <c r="D28458">
        <v>1079.9213999999999</v>
      </c>
    </row>
    <row r="28459" spans="1:4" x14ac:dyDescent="0.3">
      <c r="A28459" s="1" t="s">
        <v>605</v>
      </c>
      <c r="B28459">
        <v>18</v>
      </c>
      <c r="C28459">
        <v>73.516292999999905</v>
      </c>
      <c r="D28459">
        <v>1078.165</v>
      </c>
    </row>
    <row r="28460" spans="1:4" x14ac:dyDescent="0.3">
      <c r="A28460" s="1" t="s">
        <v>605</v>
      </c>
      <c r="B28460">
        <v>18</v>
      </c>
      <c r="C28460">
        <v>77.530836999999906</v>
      </c>
      <c r="D28460">
        <v>1075.1541</v>
      </c>
    </row>
    <row r="28461" spans="1:4" x14ac:dyDescent="0.3">
      <c r="A28461" s="1" t="s">
        <v>605</v>
      </c>
      <c r="B28461">
        <v>18</v>
      </c>
      <c r="C28461">
        <v>81.796285999999995</v>
      </c>
      <c r="D28461">
        <v>1071.8923</v>
      </c>
    </row>
    <row r="28462" spans="1:4" x14ac:dyDescent="0.3">
      <c r="A28462" s="1" t="s">
        <v>605</v>
      </c>
      <c r="B28462">
        <v>18</v>
      </c>
      <c r="C28462">
        <v>85.810826999999904</v>
      </c>
      <c r="D28462">
        <v>1069.6341</v>
      </c>
    </row>
    <row r="28463" spans="1:4" x14ac:dyDescent="0.3">
      <c r="A28463" s="1" t="s">
        <v>605</v>
      </c>
      <c r="B28463">
        <v>18</v>
      </c>
      <c r="C28463">
        <v>91.581730999999905</v>
      </c>
      <c r="D28463">
        <v>1067.6269</v>
      </c>
    </row>
    <row r="28464" spans="1:4" x14ac:dyDescent="0.3">
      <c r="A28464" s="1" t="s">
        <v>605</v>
      </c>
      <c r="B28464">
        <v>18</v>
      </c>
      <c r="C28464">
        <v>95.847181999999904</v>
      </c>
      <c r="D28464">
        <v>1065.1178</v>
      </c>
    </row>
    <row r="28465" spans="1:4" x14ac:dyDescent="0.3">
      <c r="A28465" s="1" t="s">
        <v>605</v>
      </c>
      <c r="B28465">
        <v>18</v>
      </c>
      <c r="C28465">
        <v>99.6108159999999</v>
      </c>
      <c r="D28465">
        <v>1064.1141</v>
      </c>
    </row>
    <row r="28466" spans="1:4" x14ac:dyDescent="0.3">
      <c r="A28466" s="1" t="s">
        <v>605</v>
      </c>
      <c r="B28466">
        <v>18</v>
      </c>
      <c r="C28466">
        <v>103.62535999999901</v>
      </c>
      <c r="D28466">
        <v>1062.3578</v>
      </c>
    </row>
    <row r="28467" spans="1:4" x14ac:dyDescent="0.3">
      <c r="A28467" s="1" t="s">
        <v>605</v>
      </c>
      <c r="B28467">
        <v>18</v>
      </c>
      <c r="C28467">
        <v>108.392629999999</v>
      </c>
      <c r="D28467">
        <v>1062.8596</v>
      </c>
    </row>
    <row r="28468" spans="1:4" x14ac:dyDescent="0.3">
      <c r="A28468" s="1" t="s">
        <v>605</v>
      </c>
      <c r="B28468">
        <v>19</v>
      </c>
      <c r="C28468">
        <v>-10.538171999999999</v>
      </c>
      <c r="D28468">
        <v>1177.7688000000001</v>
      </c>
    </row>
    <row r="28469" spans="1:4" x14ac:dyDescent="0.3">
      <c r="A28469" s="1" t="s">
        <v>605</v>
      </c>
      <c r="B28469">
        <v>19</v>
      </c>
      <c r="C28469">
        <v>-4.2654504999999903</v>
      </c>
      <c r="D28469">
        <v>1176.5143</v>
      </c>
    </row>
    <row r="28470" spans="1:4" x14ac:dyDescent="0.3">
      <c r="A28470" s="1" t="s">
        <v>605</v>
      </c>
      <c r="B28470">
        <v>19</v>
      </c>
      <c r="C28470">
        <v>1.756362</v>
      </c>
      <c r="D28470">
        <v>1175.7615000000001</v>
      </c>
    </row>
    <row r="28471" spans="1:4" x14ac:dyDescent="0.3">
      <c r="A28471" s="1" t="s">
        <v>605</v>
      </c>
      <c r="B28471">
        <v>19</v>
      </c>
      <c r="C28471">
        <v>10.789080999999999</v>
      </c>
      <c r="D28471">
        <v>1174.7579000000001</v>
      </c>
    </row>
    <row r="28472" spans="1:4" x14ac:dyDescent="0.3">
      <c r="A28472" s="1" t="s">
        <v>605</v>
      </c>
      <c r="B28472">
        <v>19</v>
      </c>
      <c r="C28472">
        <v>20.825434999999999</v>
      </c>
      <c r="D28472">
        <v>1173.2525000000001</v>
      </c>
    </row>
    <row r="28473" spans="1:4" x14ac:dyDescent="0.3">
      <c r="A28473" s="1" t="s">
        <v>605</v>
      </c>
      <c r="B28473">
        <v>19</v>
      </c>
      <c r="C28473">
        <v>27.599972999999999</v>
      </c>
      <c r="D28473">
        <v>1171.7470000000001</v>
      </c>
    </row>
    <row r="28474" spans="1:4" x14ac:dyDescent="0.3">
      <c r="A28474" s="1" t="s">
        <v>605</v>
      </c>
      <c r="B28474">
        <v>19</v>
      </c>
      <c r="C28474">
        <v>35.378149000000001</v>
      </c>
      <c r="D28474">
        <v>1170.2415000000001</v>
      </c>
    </row>
    <row r="28475" spans="1:4" x14ac:dyDescent="0.3">
      <c r="A28475" s="1" t="s">
        <v>605</v>
      </c>
      <c r="B28475">
        <v>19</v>
      </c>
      <c r="C28475">
        <v>44.159958000000003</v>
      </c>
      <c r="D28475">
        <v>1167.7325000000001</v>
      </c>
    </row>
    <row r="28476" spans="1:4" x14ac:dyDescent="0.3">
      <c r="A28476" s="1" t="s">
        <v>605</v>
      </c>
      <c r="B28476">
        <v>19</v>
      </c>
      <c r="C28476">
        <v>49.429045000000002</v>
      </c>
      <c r="D28476">
        <v>1166.4779000000001</v>
      </c>
    </row>
    <row r="28477" spans="1:4" x14ac:dyDescent="0.3">
      <c r="A28477" s="1" t="s">
        <v>605</v>
      </c>
      <c r="B28477">
        <v>19</v>
      </c>
      <c r="C28477">
        <v>53.443586000000003</v>
      </c>
      <c r="D28477">
        <v>1164.9725000000001</v>
      </c>
    </row>
    <row r="28478" spans="1:4" x14ac:dyDescent="0.3">
      <c r="A28478" s="1" t="s">
        <v>605</v>
      </c>
      <c r="B28478">
        <v>19</v>
      </c>
      <c r="C28478">
        <v>57.207217999999997</v>
      </c>
      <c r="D28478">
        <v>1162.2125000000001</v>
      </c>
    </row>
    <row r="28479" spans="1:4" x14ac:dyDescent="0.3">
      <c r="A28479" s="1" t="s">
        <v>605</v>
      </c>
      <c r="B28479">
        <v>19</v>
      </c>
      <c r="C28479">
        <v>64.483575000000002</v>
      </c>
      <c r="D28479">
        <v>1158.6998000000001</v>
      </c>
    </row>
    <row r="28480" spans="1:4" x14ac:dyDescent="0.3">
      <c r="A28480" s="1" t="s">
        <v>605</v>
      </c>
      <c r="B28480">
        <v>19</v>
      </c>
      <c r="C28480">
        <v>69.250844999999998</v>
      </c>
      <c r="D28480">
        <v>1156.9434000000001</v>
      </c>
    </row>
    <row r="28481" spans="1:4" x14ac:dyDescent="0.3">
      <c r="A28481" s="1" t="s">
        <v>605</v>
      </c>
      <c r="B28481">
        <v>19</v>
      </c>
      <c r="C28481">
        <v>75.021749</v>
      </c>
      <c r="D28481">
        <v>1154.4342999999999</v>
      </c>
    </row>
    <row r="28482" spans="1:4" x14ac:dyDescent="0.3">
      <c r="A28482" s="1" t="s">
        <v>605</v>
      </c>
      <c r="B28482">
        <v>19</v>
      </c>
      <c r="C28482">
        <v>82.047195000000002</v>
      </c>
      <c r="D28482">
        <v>1151.4233999999999</v>
      </c>
    </row>
    <row r="28483" spans="1:4" x14ac:dyDescent="0.3">
      <c r="A28483" s="1" t="s">
        <v>605</v>
      </c>
      <c r="B28483">
        <v>19</v>
      </c>
      <c r="C28483">
        <v>88.570824999999999</v>
      </c>
      <c r="D28483">
        <v>1149.9178999999999</v>
      </c>
    </row>
    <row r="28484" spans="1:4" x14ac:dyDescent="0.3">
      <c r="A28484" s="1" t="s">
        <v>605</v>
      </c>
      <c r="B28484">
        <v>19</v>
      </c>
      <c r="C28484">
        <v>93.839912999999996</v>
      </c>
      <c r="D28484">
        <v>1149.1651999999999</v>
      </c>
    </row>
    <row r="28485" spans="1:4" x14ac:dyDescent="0.3">
      <c r="A28485" s="1" t="s">
        <v>605</v>
      </c>
      <c r="B28485">
        <v>19</v>
      </c>
      <c r="C28485">
        <v>98.356270999999893</v>
      </c>
      <c r="D28485">
        <v>1148.4124999999999</v>
      </c>
    </row>
    <row r="28486" spans="1:4" x14ac:dyDescent="0.3">
      <c r="A28486" s="1" t="s">
        <v>605</v>
      </c>
      <c r="B28486">
        <v>19</v>
      </c>
      <c r="C28486">
        <v>103.87625999999899</v>
      </c>
      <c r="D28486">
        <v>1147.4088999999999</v>
      </c>
    </row>
    <row r="28487" spans="1:4" x14ac:dyDescent="0.3">
      <c r="A28487" s="1" t="s">
        <v>605</v>
      </c>
      <c r="B28487">
        <v>19</v>
      </c>
      <c r="C28487">
        <v>109.396259999999</v>
      </c>
      <c r="D28487">
        <v>1146.9069999999999</v>
      </c>
    </row>
    <row r="28488" spans="1:4" x14ac:dyDescent="0.3">
      <c r="A28488" s="1" t="s">
        <v>605</v>
      </c>
      <c r="B28488">
        <v>19</v>
      </c>
      <c r="C28488">
        <v>115.167169999999</v>
      </c>
      <c r="D28488">
        <v>1146.9069999999999</v>
      </c>
    </row>
    <row r="28489" spans="1:4" x14ac:dyDescent="0.3">
      <c r="A28489" s="1" t="s">
        <v>605</v>
      </c>
      <c r="B28489">
        <v>19</v>
      </c>
      <c r="C28489">
        <v>118.930799999999</v>
      </c>
      <c r="D28489">
        <v>1147.1578999999999</v>
      </c>
    </row>
    <row r="28490" spans="1:4" x14ac:dyDescent="0.3">
      <c r="A28490" s="1" t="s">
        <v>618</v>
      </c>
      <c r="B28490" t="s">
        <v>619</v>
      </c>
      <c r="C28490">
        <v>106.05589000000001</v>
      </c>
      <c r="D28490">
        <v>44.159902000000002</v>
      </c>
    </row>
    <row r="28491" spans="1:4" x14ac:dyDescent="0.3">
      <c r="A28491" s="1" t="s">
        <v>618</v>
      </c>
      <c r="B28491" t="s">
        <v>619</v>
      </c>
      <c r="C28491">
        <v>109.49547</v>
      </c>
      <c r="D28491">
        <v>41.866836999999997</v>
      </c>
    </row>
    <row r="28492" spans="1:4" x14ac:dyDescent="0.3">
      <c r="A28492" s="1" t="s">
        <v>618</v>
      </c>
      <c r="B28492" t="s">
        <v>619</v>
      </c>
      <c r="C28492">
        <v>111.61214</v>
      </c>
      <c r="D28492">
        <v>40.764425000000003</v>
      </c>
    </row>
    <row r="28493" spans="1:4" x14ac:dyDescent="0.3">
      <c r="A28493" s="1" t="s">
        <v>618</v>
      </c>
      <c r="B28493" t="s">
        <v>619</v>
      </c>
      <c r="C28493">
        <v>112.93505999999999</v>
      </c>
      <c r="D28493">
        <v>40.191152000000002</v>
      </c>
    </row>
    <row r="28494" spans="1:4" x14ac:dyDescent="0.3">
      <c r="A28494" s="1" t="s">
        <v>618</v>
      </c>
      <c r="B28494" t="s">
        <v>619</v>
      </c>
      <c r="C28494">
        <v>113.90528</v>
      </c>
      <c r="D28494">
        <v>38.868234999999999</v>
      </c>
    </row>
    <row r="28495" spans="1:4" x14ac:dyDescent="0.3">
      <c r="A28495" s="1" t="s">
        <v>618</v>
      </c>
      <c r="B28495" t="s">
        <v>619</v>
      </c>
      <c r="C28495">
        <v>114.74296</v>
      </c>
      <c r="D28495">
        <v>38.030379000000003</v>
      </c>
    </row>
    <row r="28496" spans="1:4" x14ac:dyDescent="0.3">
      <c r="A28496" s="1" t="s">
        <v>618</v>
      </c>
      <c r="B28496" t="s">
        <v>619</v>
      </c>
      <c r="C28496">
        <v>115.18402</v>
      </c>
      <c r="D28496">
        <v>37.016151999999998</v>
      </c>
    </row>
    <row r="28497" spans="1:4" x14ac:dyDescent="0.3">
      <c r="A28497" s="1" t="s">
        <v>618</v>
      </c>
      <c r="B28497" t="s">
        <v>619</v>
      </c>
      <c r="C28497">
        <v>116.68340999999999</v>
      </c>
      <c r="D28497">
        <v>35.164068</v>
      </c>
    </row>
    <row r="28498" spans="1:4" x14ac:dyDescent="0.3">
      <c r="A28498" s="1" t="s">
        <v>618</v>
      </c>
      <c r="B28498" t="s">
        <v>619</v>
      </c>
      <c r="C28498">
        <v>117.47716</v>
      </c>
      <c r="D28498">
        <v>33.576568000000002</v>
      </c>
    </row>
    <row r="28499" spans="1:4" x14ac:dyDescent="0.3">
      <c r="A28499" s="1" t="s">
        <v>618</v>
      </c>
      <c r="B28499" t="s">
        <v>619</v>
      </c>
      <c r="C28499">
        <v>118.27091</v>
      </c>
      <c r="D28499">
        <v>31.989068</v>
      </c>
    </row>
    <row r="28500" spans="1:4" x14ac:dyDescent="0.3">
      <c r="A28500" s="1" t="s">
        <v>618</v>
      </c>
      <c r="B28500" t="s">
        <v>619</v>
      </c>
      <c r="C28500">
        <v>120.4315</v>
      </c>
      <c r="D28500">
        <v>30.136984999999999</v>
      </c>
    </row>
    <row r="28501" spans="1:4" x14ac:dyDescent="0.3">
      <c r="A28501" s="1" t="s">
        <v>618</v>
      </c>
      <c r="B28501" t="s">
        <v>619</v>
      </c>
      <c r="C28501">
        <v>121.31362</v>
      </c>
      <c r="D28501">
        <v>28.814067999999999</v>
      </c>
    </row>
    <row r="28502" spans="1:4" x14ac:dyDescent="0.3">
      <c r="A28502" s="1" t="s">
        <v>618</v>
      </c>
      <c r="B28502" t="s">
        <v>619</v>
      </c>
      <c r="C28502">
        <v>122.46006</v>
      </c>
      <c r="D28502">
        <v>27.535336999999998</v>
      </c>
    </row>
    <row r="28503" spans="1:4" x14ac:dyDescent="0.3">
      <c r="A28503" s="1" t="s">
        <v>618</v>
      </c>
      <c r="B28503" t="s">
        <v>619</v>
      </c>
      <c r="C28503">
        <v>125.10589</v>
      </c>
      <c r="D28503">
        <v>26.256340999999999</v>
      </c>
    </row>
    <row r="28504" spans="1:4" x14ac:dyDescent="0.3">
      <c r="A28504" s="1" t="s">
        <v>618</v>
      </c>
      <c r="B28504" t="s">
        <v>619</v>
      </c>
      <c r="C28504">
        <v>129.07463999999999</v>
      </c>
      <c r="D28504">
        <v>24.933425</v>
      </c>
    </row>
    <row r="28505" spans="1:4" x14ac:dyDescent="0.3">
      <c r="A28505" s="1" t="s">
        <v>618</v>
      </c>
      <c r="B28505" t="s">
        <v>619</v>
      </c>
      <c r="C28505">
        <v>130.92671999999999</v>
      </c>
      <c r="D28505">
        <v>24.228045000000002</v>
      </c>
    </row>
    <row r="28506" spans="1:4" x14ac:dyDescent="0.3">
      <c r="A28506" s="1" t="s">
        <v>618</v>
      </c>
      <c r="B28506" t="s">
        <v>619</v>
      </c>
      <c r="C28506">
        <v>132.24964</v>
      </c>
      <c r="D28506">
        <v>23.786985000000001</v>
      </c>
    </row>
    <row r="28507" spans="1:4" x14ac:dyDescent="0.3">
      <c r="A28507" s="1" t="s">
        <v>618</v>
      </c>
      <c r="B28507" t="s">
        <v>619</v>
      </c>
      <c r="C28507">
        <v>134.63088999999999</v>
      </c>
      <c r="D28507">
        <v>24.228045000000002</v>
      </c>
    </row>
    <row r="28508" spans="1:4" x14ac:dyDescent="0.3">
      <c r="A28508" s="1" t="s">
        <v>618</v>
      </c>
      <c r="B28508" t="s">
        <v>619</v>
      </c>
      <c r="C28508">
        <v>135.68922000000001</v>
      </c>
      <c r="D28508">
        <v>23.566586999999998</v>
      </c>
    </row>
    <row r="28509" spans="1:4" x14ac:dyDescent="0.3">
      <c r="A28509" s="1" t="s">
        <v>618</v>
      </c>
      <c r="B28509" t="s">
        <v>620</v>
      </c>
      <c r="C28509">
        <v>105.77525</v>
      </c>
      <c r="D28509">
        <v>100.12141</v>
      </c>
    </row>
    <row r="28510" spans="1:4" x14ac:dyDescent="0.3">
      <c r="A28510" s="1" t="s">
        <v>618</v>
      </c>
      <c r="B28510" t="s">
        <v>620</v>
      </c>
      <c r="C28510">
        <v>104.45234000000001</v>
      </c>
      <c r="D28510">
        <v>100.16561</v>
      </c>
    </row>
    <row r="28511" spans="1:4" x14ac:dyDescent="0.3">
      <c r="A28511" s="1" t="s">
        <v>618</v>
      </c>
      <c r="B28511" t="s">
        <v>620</v>
      </c>
      <c r="C28511">
        <v>102.33566999999999</v>
      </c>
      <c r="D28511">
        <v>100.16561</v>
      </c>
    </row>
    <row r="28512" spans="1:4" x14ac:dyDescent="0.3">
      <c r="A28512" s="1" t="s">
        <v>618</v>
      </c>
      <c r="B28512" t="s">
        <v>620</v>
      </c>
      <c r="C28512">
        <v>101.01275</v>
      </c>
      <c r="D28512">
        <v>100.16561</v>
      </c>
    </row>
    <row r="28513" spans="1:4" x14ac:dyDescent="0.3">
      <c r="A28513" s="1" t="s">
        <v>618</v>
      </c>
      <c r="B28513" t="s">
        <v>620</v>
      </c>
      <c r="C28513">
        <v>99.689835000000002</v>
      </c>
      <c r="D28513">
        <v>99.901030000000006</v>
      </c>
    </row>
    <row r="28514" spans="1:4" x14ac:dyDescent="0.3">
      <c r="A28514" s="1" t="s">
        <v>618</v>
      </c>
      <c r="B28514" t="s">
        <v>620</v>
      </c>
      <c r="C28514">
        <v>97.573167999999995</v>
      </c>
      <c r="D28514">
        <v>99.945229999999995</v>
      </c>
    </row>
    <row r="28515" spans="1:4" x14ac:dyDescent="0.3">
      <c r="A28515" s="1" t="s">
        <v>618</v>
      </c>
      <c r="B28515" t="s">
        <v>620</v>
      </c>
      <c r="C28515">
        <v>95.985668000000004</v>
      </c>
      <c r="D28515">
        <v>100.95938</v>
      </c>
    </row>
    <row r="28516" spans="1:4" x14ac:dyDescent="0.3">
      <c r="A28516" s="1" t="s">
        <v>618</v>
      </c>
      <c r="B28516" t="s">
        <v>620</v>
      </c>
      <c r="C28516">
        <v>93.251728999999997</v>
      </c>
      <c r="D28516">
        <v>105.14852999999999</v>
      </c>
    </row>
    <row r="28517" spans="1:4" x14ac:dyDescent="0.3">
      <c r="A28517" s="1" t="s">
        <v>618</v>
      </c>
      <c r="B28517" t="s">
        <v>620</v>
      </c>
      <c r="C28517">
        <v>89.106501999999907</v>
      </c>
      <c r="D28517">
        <v>107.57396</v>
      </c>
    </row>
    <row r="28518" spans="1:4" x14ac:dyDescent="0.3">
      <c r="A28518" s="1" t="s">
        <v>618</v>
      </c>
      <c r="B28518" t="s">
        <v>620</v>
      </c>
      <c r="C28518">
        <v>85.402334999999994</v>
      </c>
      <c r="D28518">
        <v>107.83855</v>
      </c>
    </row>
    <row r="28519" spans="1:4" x14ac:dyDescent="0.3">
      <c r="A28519" s="1" t="s">
        <v>618</v>
      </c>
      <c r="B28519" t="s">
        <v>620</v>
      </c>
      <c r="C28519">
        <v>84.079418999999902</v>
      </c>
      <c r="D28519">
        <v>107.57396</v>
      </c>
    </row>
    <row r="28520" spans="1:4" x14ac:dyDescent="0.3">
      <c r="A28520" s="1" t="s">
        <v>618</v>
      </c>
      <c r="B28520" t="s">
        <v>620</v>
      </c>
      <c r="C28520">
        <v>81.962748999999903</v>
      </c>
      <c r="D28520">
        <v>107.30938</v>
      </c>
    </row>
    <row r="28521" spans="1:4" x14ac:dyDescent="0.3">
      <c r="A28521" s="1" t="s">
        <v>618</v>
      </c>
      <c r="B28521" t="s">
        <v>620</v>
      </c>
      <c r="C28521">
        <v>79.316918999999899</v>
      </c>
      <c r="D28521">
        <v>107.79436</v>
      </c>
    </row>
    <row r="28522" spans="1:4" x14ac:dyDescent="0.3">
      <c r="A28522" s="1" t="s">
        <v>618</v>
      </c>
      <c r="B28522" t="s">
        <v>621</v>
      </c>
      <c r="C28522">
        <v>105.64044</v>
      </c>
      <c r="D28522">
        <v>159.94956999999999</v>
      </c>
    </row>
    <row r="28523" spans="1:4" x14ac:dyDescent="0.3">
      <c r="A28523" s="1" t="s">
        <v>618</v>
      </c>
      <c r="B28523" t="s">
        <v>621</v>
      </c>
      <c r="C28523">
        <v>100.084189999999</v>
      </c>
      <c r="D28523">
        <v>160.08186000000001</v>
      </c>
    </row>
    <row r="28524" spans="1:4" x14ac:dyDescent="0.3">
      <c r="A28524" s="1" t="s">
        <v>618</v>
      </c>
      <c r="B28524" t="s">
        <v>621</v>
      </c>
      <c r="C28524">
        <v>98.232104999999905</v>
      </c>
      <c r="D28524">
        <v>160.34645</v>
      </c>
    </row>
    <row r="28525" spans="1:4" x14ac:dyDescent="0.3">
      <c r="A28525" s="1" t="s">
        <v>618</v>
      </c>
      <c r="B28525" t="s">
        <v>621</v>
      </c>
      <c r="C28525">
        <v>95.321687999999995</v>
      </c>
      <c r="D28525">
        <v>160.34645</v>
      </c>
    </row>
    <row r="28526" spans="1:4" x14ac:dyDescent="0.3">
      <c r="A28526" s="1" t="s">
        <v>618</v>
      </c>
      <c r="B28526" t="s">
        <v>621</v>
      </c>
      <c r="C28526">
        <v>92.675854999999999</v>
      </c>
      <c r="D28526">
        <v>160.34645</v>
      </c>
    </row>
    <row r="28527" spans="1:4" x14ac:dyDescent="0.3">
      <c r="A28527" s="1" t="s">
        <v>618</v>
      </c>
      <c r="B28527" t="s">
        <v>621</v>
      </c>
      <c r="C28527">
        <v>91.352938999999907</v>
      </c>
      <c r="D28527">
        <v>160.61103</v>
      </c>
    </row>
    <row r="28528" spans="1:4" x14ac:dyDescent="0.3">
      <c r="A28528" s="1" t="s">
        <v>618</v>
      </c>
      <c r="B28528" t="s">
        <v>621</v>
      </c>
      <c r="C28528">
        <v>88.707104999999999</v>
      </c>
      <c r="D28528">
        <v>160.61103</v>
      </c>
    </row>
    <row r="28529" spans="1:4" x14ac:dyDescent="0.3">
      <c r="A28529" s="1" t="s">
        <v>618</v>
      </c>
      <c r="B28529" t="s">
        <v>621</v>
      </c>
      <c r="C28529">
        <v>85.796689000000001</v>
      </c>
      <c r="D28529">
        <v>161.44896</v>
      </c>
    </row>
    <row r="28530" spans="1:4" x14ac:dyDescent="0.3">
      <c r="A28530" s="1" t="s">
        <v>618</v>
      </c>
      <c r="B28530" t="s">
        <v>621</v>
      </c>
      <c r="C28530">
        <v>74.155023</v>
      </c>
      <c r="D28530">
        <v>167.22560999999999</v>
      </c>
    </row>
    <row r="28531" spans="1:4" x14ac:dyDescent="0.3">
      <c r="A28531" s="1" t="s">
        <v>618</v>
      </c>
      <c r="B28531" t="s">
        <v>621</v>
      </c>
      <c r="C28531">
        <v>62.248773</v>
      </c>
      <c r="D28531">
        <v>173.66371999999899</v>
      </c>
    </row>
    <row r="28532" spans="1:4" x14ac:dyDescent="0.3">
      <c r="A28532" s="1" t="s">
        <v>618</v>
      </c>
      <c r="B28532" t="s">
        <v>621</v>
      </c>
      <c r="C28532">
        <v>57.486274000000002</v>
      </c>
      <c r="D28532">
        <v>176.97100999999901</v>
      </c>
    </row>
    <row r="28533" spans="1:4" x14ac:dyDescent="0.3">
      <c r="A28533" s="1" t="s">
        <v>618</v>
      </c>
      <c r="B28533" t="s">
        <v>621</v>
      </c>
      <c r="C28533">
        <v>56.163356999999998</v>
      </c>
      <c r="D28533">
        <v>177.853049999999</v>
      </c>
    </row>
    <row r="28534" spans="1:4" x14ac:dyDescent="0.3">
      <c r="A28534" s="1" t="s">
        <v>618</v>
      </c>
      <c r="B28534" t="s">
        <v>621</v>
      </c>
      <c r="C28534">
        <v>54.311273999999997</v>
      </c>
      <c r="D28534">
        <v>179.308259999999</v>
      </c>
    </row>
    <row r="28535" spans="1:4" x14ac:dyDescent="0.3">
      <c r="A28535" s="1" t="s">
        <v>618</v>
      </c>
      <c r="B28535" t="s">
        <v>621</v>
      </c>
      <c r="C28535">
        <v>49.284191</v>
      </c>
      <c r="D28535">
        <v>182.571439999999</v>
      </c>
    </row>
    <row r="28536" spans="1:4" x14ac:dyDescent="0.3">
      <c r="A28536" s="1" t="s">
        <v>618</v>
      </c>
      <c r="B28536" t="s">
        <v>621</v>
      </c>
      <c r="C28536">
        <v>46.902940999999998</v>
      </c>
      <c r="D28536">
        <v>183.10060999999899</v>
      </c>
    </row>
    <row r="28537" spans="1:4" x14ac:dyDescent="0.3">
      <c r="A28537" s="1" t="s">
        <v>618</v>
      </c>
      <c r="B28537" t="s">
        <v>621</v>
      </c>
      <c r="C28537">
        <v>43.992524000000003</v>
      </c>
      <c r="D28537">
        <v>183.36518999999899</v>
      </c>
    </row>
    <row r="28538" spans="1:4" x14ac:dyDescent="0.3">
      <c r="A28538" s="1" t="s">
        <v>618</v>
      </c>
      <c r="B28538" t="s">
        <v>621</v>
      </c>
      <c r="C28538">
        <v>42.140441000000003</v>
      </c>
      <c r="D28538">
        <v>183.62977999999899</v>
      </c>
    </row>
    <row r="28539" spans="1:4" x14ac:dyDescent="0.3">
      <c r="A28539" s="1" t="s">
        <v>618</v>
      </c>
      <c r="B28539" t="s">
        <v>621</v>
      </c>
      <c r="C28539">
        <v>40.817529</v>
      </c>
      <c r="D28539">
        <v>183.62977999999899</v>
      </c>
    </row>
    <row r="28540" spans="1:4" x14ac:dyDescent="0.3">
      <c r="A28540" s="1" t="s">
        <v>618</v>
      </c>
      <c r="B28540" t="s">
        <v>621</v>
      </c>
      <c r="C28540">
        <v>40.023778999999998</v>
      </c>
      <c r="D28540">
        <v>183.80617999999899</v>
      </c>
    </row>
    <row r="28541" spans="1:4" x14ac:dyDescent="0.3">
      <c r="A28541" s="1" t="s">
        <v>618</v>
      </c>
      <c r="B28541" t="s">
        <v>621</v>
      </c>
      <c r="C28541">
        <v>38.700858999999902</v>
      </c>
      <c r="D28541">
        <v>183.938469999999</v>
      </c>
    </row>
    <row r="28542" spans="1:4" x14ac:dyDescent="0.3">
      <c r="A28542" s="1" t="s">
        <v>618</v>
      </c>
      <c r="B28542" t="s">
        <v>621</v>
      </c>
      <c r="C28542">
        <v>37.642528999999897</v>
      </c>
      <c r="D28542">
        <v>184.15893999999901</v>
      </c>
    </row>
    <row r="28543" spans="1:4" x14ac:dyDescent="0.3">
      <c r="A28543" s="1" t="s">
        <v>618</v>
      </c>
      <c r="B28543" t="s">
        <v>621</v>
      </c>
      <c r="C28543">
        <v>36.3196089999999</v>
      </c>
      <c r="D28543">
        <v>184.20303999999899</v>
      </c>
    </row>
    <row r="28544" spans="1:4" x14ac:dyDescent="0.3">
      <c r="A28544" s="1" t="s">
        <v>618</v>
      </c>
      <c r="B28544" t="s">
        <v>621</v>
      </c>
      <c r="C28544">
        <v>35.261278999999902</v>
      </c>
      <c r="D28544">
        <v>184.423519999999</v>
      </c>
    </row>
    <row r="28545" spans="1:4" x14ac:dyDescent="0.3">
      <c r="A28545" s="1" t="s">
        <v>618</v>
      </c>
      <c r="B28545" t="s">
        <v>622</v>
      </c>
      <c r="C28545">
        <v>58.894530000000003</v>
      </c>
      <c r="D28545">
        <v>277.32884999999999</v>
      </c>
    </row>
    <row r="28546" spans="1:4" x14ac:dyDescent="0.3">
      <c r="A28546" s="1" t="s">
        <v>618</v>
      </c>
      <c r="B28546" t="s">
        <v>622</v>
      </c>
      <c r="C28546">
        <v>60.746609999999997</v>
      </c>
      <c r="D28546">
        <v>276.84379000000001</v>
      </c>
    </row>
    <row r="28547" spans="1:4" x14ac:dyDescent="0.3">
      <c r="A28547" s="1" t="s">
        <v>618</v>
      </c>
      <c r="B28547" t="s">
        <v>622</v>
      </c>
      <c r="C28547">
        <v>62.334110000000003</v>
      </c>
      <c r="D28547">
        <v>276.62331999999998</v>
      </c>
    </row>
    <row r="28548" spans="1:4" x14ac:dyDescent="0.3">
      <c r="A28548" s="1" t="s">
        <v>618</v>
      </c>
      <c r="B28548" t="s">
        <v>622</v>
      </c>
      <c r="C28548">
        <v>64.450779999999995</v>
      </c>
      <c r="D28548">
        <v>276.18232999999998</v>
      </c>
    </row>
    <row r="28549" spans="1:4" x14ac:dyDescent="0.3">
      <c r="A28549" s="1" t="s">
        <v>618</v>
      </c>
      <c r="B28549" t="s">
        <v>622</v>
      </c>
      <c r="C28549">
        <v>66.302859999999995</v>
      </c>
      <c r="D28549">
        <v>275.65316999999999</v>
      </c>
    </row>
    <row r="28550" spans="1:4" x14ac:dyDescent="0.3">
      <c r="A28550" s="1" t="s">
        <v>618</v>
      </c>
      <c r="B28550" t="s">
        <v>622</v>
      </c>
      <c r="C28550">
        <v>69.477860000000007</v>
      </c>
      <c r="D28550">
        <v>275.60906999999997</v>
      </c>
    </row>
    <row r="28551" spans="1:4" x14ac:dyDescent="0.3">
      <c r="A28551" s="1" t="s">
        <v>618</v>
      </c>
      <c r="B28551" t="s">
        <v>622</v>
      </c>
      <c r="C28551">
        <v>70.800780000000003</v>
      </c>
      <c r="D28551">
        <v>275.38859000000002</v>
      </c>
    </row>
    <row r="28552" spans="1:4" x14ac:dyDescent="0.3">
      <c r="A28552" s="1" t="s">
        <v>618</v>
      </c>
      <c r="B28552" t="s">
        <v>622</v>
      </c>
      <c r="C28552">
        <v>71.859110000000001</v>
      </c>
      <c r="D28552">
        <v>275.34449000000001</v>
      </c>
    </row>
    <row r="28553" spans="1:4" x14ac:dyDescent="0.3">
      <c r="A28553" s="1" t="s">
        <v>618</v>
      </c>
      <c r="B28553" t="s">
        <v>622</v>
      </c>
      <c r="C28553">
        <v>72.917450000000002</v>
      </c>
      <c r="D28553">
        <v>275.12401</v>
      </c>
    </row>
    <row r="28554" spans="1:4" x14ac:dyDescent="0.3">
      <c r="A28554" s="1" t="s">
        <v>618</v>
      </c>
      <c r="B28554" t="s">
        <v>622</v>
      </c>
      <c r="C28554">
        <v>74.240359999999995</v>
      </c>
      <c r="D28554">
        <v>275.07990999999998</v>
      </c>
    </row>
    <row r="28555" spans="1:4" x14ac:dyDescent="0.3">
      <c r="A28555" s="1" t="s">
        <v>618</v>
      </c>
      <c r="B28555" t="s">
        <v>622</v>
      </c>
      <c r="C28555">
        <v>76.621609999999905</v>
      </c>
      <c r="D28555">
        <v>274.85942999999997</v>
      </c>
    </row>
    <row r="28556" spans="1:4" x14ac:dyDescent="0.3">
      <c r="A28556" s="1" t="s">
        <v>618</v>
      </c>
      <c r="B28556" t="s">
        <v>622</v>
      </c>
      <c r="C28556">
        <v>79.267449999999997</v>
      </c>
      <c r="D28556">
        <v>274.462549999999</v>
      </c>
    </row>
    <row r="28557" spans="1:4" x14ac:dyDescent="0.3">
      <c r="A28557" s="1" t="s">
        <v>618</v>
      </c>
      <c r="B28557" t="s">
        <v>622</v>
      </c>
      <c r="C28557">
        <v>81.384112999999999</v>
      </c>
      <c r="D28557">
        <v>273.536509999999</v>
      </c>
    </row>
    <row r="28558" spans="1:4" x14ac:dyDescent="0.3">
      <c r="A28558" s="1" t="s">
        <v>618</v>
      </c>
      <c r="B28558" t="s">
        <v>622</v>
      </c>
      <c r="C28558">
        <v>83.853469000000004</v>
      </c>
      <c r="D28558">
        <v>269.567759999999</v>
      </c>
    </row>
    <row r="28559" spans="1:4" x14ac:dyDescent="0.3">
      <c r="A28559" s="1" t="s">
        <v>618</v>
      </c>
      <c r="B28559" t="s">
        <v>622</v>
      </c>
      <c r="C28559">
        <v>84.559112999999996</v>
      </c>
      <c r="D28559">
        <v>268.50942999999899</v>
      </c>
    </row>
    <row r="28560" spans="1:4" x14ac:dyDescent="0.3">
      <c r="A28560" s="1" t="s">
        <v>618</v>
      </c>
      <c r="B28560" t="s">
        <v>622</v>
      </c>
      <c r="C28560">
        <v>85.308677000000003</v>
      </c>
      <c r="D28560">
        <v>267.18650999999898</v>
      </c>
    </row>
    <row r="28561" spans="1:4" x14ac:dyDescent="0.3">
      <c r="A28561" s="1" t="s">
        <v>618</v>
      </c>
      <c r="B28561" t="s">
        <v>622</v>
      </c>
      <c r="C28561">
        <v>85.837844000000004</v>
      </c>
      <c r="D28561">
        <v>266.12817999999902</v>
      </c>
    </row>
    <row r="28562" spans="1:4" x14ac:dyDescent="0.3">
      <c r="A28562" s="1" t="s">
        <v>618</v>
      </c>
      <c r="B28562" t="s">
        <v>622</v>
      </c>
      <c r="C28562">
        <v>86.499302</v>
      </c>
      <c r="D28562">
        <v>264.80525999999901</v>
      </c>
    </row>
    <row r="28563" spans="1:4" x14ac:dyDescent="0.3">
      <c r="A28563" s="1" t="s">
        <v>618</v>
      </c>
      <c r="B28563" t="s">
        <v>622</v>
      </c>
      <c r="C28563">
        <v>87.249131000000006</v>
      </c>
      <c r="D28563">
        <v>263.482339999999</v>
      </c>
    </row>
    <row r="28564" spans="1:4" x14ac:dyDescent="0.3">
      <c r="A28564" s="1" t="s">
        <v>618</v>
      </c>
      <c r="B28564" t="s">
        <v>622</v>
      </c>
      <c r="C28564">
        <v>87.778298000000007</v>
      </c>
      <c r="D28564">
        <v>262.15942999999902</v>
      </c>
    </row>
    <row r="28565" spans="1:4" x14ac:dyDescent="0.3">
      <c r="A28565" s="1" t="s">
        <v>618</v>
      </c>
      <c r="B28565" t="s">
        <v>622</v>
      </c>
      <c r="C28565">
        <v>88.572047999999995</v>
      </c>
      <c r="D28565">
        <v>260.30734999999902</v>
      </c>
    </row>
    <row r="28566" spans="1:4" x14ac:dyDescent="0.3">
      <c r="A28566" s="1" t="s">
        <v>618</v>
      </c>
      <c r="B28566" t="s">
        <v>622</v>
      </c>
      <c r="C28566">
        <v>89.057029</v>
      </c>
      <c r="D28566">
        <v>258.19067999999902</v>
      </c>
    </row>
    <row r="28567" spans="1:4" x14ac:dyDescent="0.3">
      <c r="A28567" s="1" t="s">
        <v>618</v>
      </c>
      <c r="B28567" t="s">
        <v>622</v>
      </c>
      <c r="C28567">
        <v>90.115363000000002</v>
      </c>
      <c r="D28567">
        <v>255.280259999999</v>
      </c>
    </row>
    <row r="28568" spans="1:4" x14ac:dyDescent="0.3">
      <c r="A28568" s="1" t="s">
        <v>618</v>
      </c>
      <c r="B28568" t="s">
        <v>622</v>
      </c>
      <c r="C28568">
        <v>90.732635999999999</v>
      </c>
      <c r="D28568">
        <v>252.63442999999901</v>
      </c>
    </row>
    <row r="28569" spans="1:4" x14ac:dyDescent="0.3">
      <c r="A28569" s="1" t="s">
        <v>618</v>
      </c>
      <c r="B28569" t="s">
        <v>622</v>
      </c>
      <c r="C28569">
        <v>91.482465000000005</v>
      </c>
      <c r="D28569">
        <v>250.25317999999899</v>
      </c>
    </row>
    <row r="28570" spans="1:4" x14ac:dyDescent="0.3">
      <c r="A28570" s="1" t="s">
        <v>618</v>
      </c>
      <c r="B28570" t="s">
        <v>622</v>
      </c>
      <c r="C28570">
        <v>92.232028999999997</v>
      </c>
      <c r="D28570">
        <v>249.19484999999901</v>
      </c>
    </row>
    <row r="28571" spans="1:4" x14ac:dyDescent="0.3">
      <c r="A28571" s="1" t="s">
        <v>618</v>
      </c>
      <c r="B28571" t="s">
        <v>622</v>
      </c>
      <c r="C28571">
        <v>93.819529000000003</v>
      </c>
      <c r="D28571">
        <v>247.960039999999</v>
      </c>
    </row>
    <row r="28572" spans="1:4" x14ac:dyDescent="0.3">
      <c r="A28572" s="1" t="s">
        <v>618</v>
      </c>
      <c r="B28572" t="s">
        <v>622</v>
      </c>
      <c r="C28572">
        <v>95.407028999999994</v>
      </c>
      <c r="D28572">
        <v>247.607349999999</v>
      </c>
    </row>
    <row r="28573" spans="1:4" x14ac:dyDescent="0.3">
      <c r="A28573" s="1" t="s">
        <v>618</v>
      </c>
      <c r="B28573" t="s">
        <v>622</v>
      </c>
      <c r="C28573">
        <v>99.111196000000007</v>
      </c>
      <c r="D28573">
        <v>245.88754999999901</v>
      </c>
    </row>
    <row r="28574" spans="1:4" x14ac:dyDescent="0.3">
      <c r="A28574" s="1" t="s">
        <v>618</v>
      </c>
      <c r="B28574" t="s">
        <v>622</v>
      </c>
      <c r="C28574">
        <v>100.88967</v>
      </c>
      <c r="D28574">
        <v>245.644049999999</v>
      </c>
    </row>
    <row r="28575" spans="1:4" x14ac:dyDescent="0.3">
      <c r="A28575" s="1" t="s">
        <v>618</v>
      </c>
      <c r="B28575" t="s">
        <v>622</v>
      </c>
      <c r="C28575">
        <v>102.55078</v>
      </c>
      <c r="D28575">
        <v>245.35836999999901</v>
      </c>
    </row>
    <row r="28576" spans="1:4" x14ac:dyDescent="0.3">
      <c r="A28576" s="1" t="s">
        <v>618</v>
      </c>
      <c r="B28576" t="s">
        <v>622</v>
      </c>
      <c r="C28576">
        <v>103.8737</v>
      </c>
      <c r="D28576">
        <v>245.226079999999</v>
      </c>
    </row>
    <row r="28577" spans="1:4" x14ac:dyDescent="0.3">
      <c r="A28577" s="1" t="s">
        <v>618</v>
      </c>
      <c r="B28577" t="s">
        <v>622</v>
      </c>
      <c r="C28577">
        <v>105.46120000000001</v>
      </c>
      <c r="D28577">
        <v>244.961489999999</v>
      </c>
    </row>
    <row r="28578" spans="1:4" x14ac:dyDescent="0.3">
      <c r="A28578" s="1" t="s">
        <v>618</v>
      </c>
      <c r="B28578" t="s">
        <v>622</v>
      </c>
      <c r="C28578">
        <v>106.78412</v>
      </c>
      <c r="D28578">
        <v>244.78501999999901</v>
      </c>
    </row>
    <row r="28579" spans="1:4" x14ac:dyDescent="0.3">
      <c r="A28579" s="1" t="s">
        <v>618</v>
      </c>
      <c r="B28579" t="s">
        <v>622</v>
      </c>
      <c r="C28579">
        <v>108.6362</v>
      </c>
      <c r="D28579">
        <v>244.035449999999</v>
      </c>
    </row>
    <row r="28580" spans="1:4" x14ac:dyDescent="0.3">
      <c r="A28580" s="1" t="s">
        <v>618</v>
      </c>
      <c r="B28580" t="s">
        <v>622</v>
      </c>
      <c r="C28580">
        <v>110.22369999999999</v>
      </c>
      <c r="D28580">
        <v>243.638579999999</v>
      </c>
    </row>
    <row r="28581" spans="1:4" x14ac:dyDescent="0.3">
      <c r="A28581" s="1" t="s">
        <v>618</v>
      </c>
      <c r="B28581" t="s">
        <v>622</v>
      </c>
      <c r="C28581">
        <v>113.39870000000001</v>
      </c>
      <c r="D28581">
        <v>243.373989999999</v>
      </c>
    </row>
    <row r="28582" spans="1:4" x14ac:dyDescent="0.3">
      <c r="A28582" s="1" t="s">
        <v>618</v>
      </c>
      <c r="B28582" t="s">
        <v>622</v>
      </c>
      <c r="C28582">
        <v>115.51537</v>
      </c>
      <c r="D28582">
        <v>243.59438999999901</v>
      </c>
    </row>
    <row r="28583" spans="1:4" x14ac:dyDescent="0.3">
      <c r="A28583" s="1" t="s">
        <v>618</v>
      </c>
      <c r="B28583" t="s">
        <v>622</v>
      </c>
      <c r="C28583">
        <v>117.36745000000001</v>
      </c>
      <c r="D28583">
        <v>243.06521999999899</v>
      </c>
    </row>
    <row r="28584" spans="1:4" x14ac:dyDescent="0.3">
      <c r="A28584" s="1" t="s">
        <v>618</v>
      </c>
      <c r="B28584" t="s">
        <v>622</v>
      </c>
      <c r="C28584">
        <v>118.95495</v>
      </c>
      <c r="D28584">
        <v>242.536059999999</v>
      </c>
    </row>
    <row r="28585" spans="1:4" x14ac:dyDescent="0.3">
      <c r="A28585" s="1" t="s">
        <v>618</v>
      </c>
      <c r="B28585" t="s">
        <v>622</v>
      </c>
      <c r="C28585">
        <v>120.01327999999999</v>
      </c>
      <c r="D28585">
        <v>242.271469999999</v>
      </c>
    </row>
    <row r="28586" spans="1:4" x14ac:dyDescent="0.3">
      <c r="A28586" s="1" t="s">
        <v>618</v>
      </c>
      <c r="B28586" t="s">
        <v>622</v>
      </c>
      <c r="C28586">
        <v>121.33620000000001</v>
      </c>
      <c r="D28586">
        <v>241.96296999999899</v>
      </c>
    </row>
    <row r="28587" spans="1:4" x14ac:dyDescent="0.3">
      <c r="A28587" s="1" t="s">
        <v>618</v>
      </c>
      <c r="B28587" t="s">
        <v>622</v>
      </c>
      <c r="C28587">
        <v>122.39453</v>
      </c>
      <c r="D28587">
        <v>241.78648999999899</v>
      </c>
    </row>
    <row r="28588" spans="1:4" x14ac:dyDescent="0.3">
      <c r="A28588" t="s">
        <v>626</v>
      </c>
      <c r="B28588" t="s">
        <v>627</v>
      </c>
      <c r="C28588">
        <v>315.29172999999997</v>
      </c>
      <c r="D28588">
        <v>35.953097</v>
      </c>
    </row>
    <row r="28589" spans="1:4" x14ac:dyDescent="0.3">
      <c r="A28589" t="s">
        <v>626</v>
      </c>
      <c r="B28589" t="s">
        <v>627</v>
      </c>
      <c r="C28589">
        <v>314.37957</v>
      </c>
      <c r="D28589">
        <v>36.559460000000001</v>
      </c>
    </row>
    <row r="28590" spans="1:4" x14ac:dyDescent="0.3">
      <c r="A28590" t="s">
        <v>626</v>
      </c>
      <c r="B28590" t="s">
        <v>627</v>
      </c>
      <c r="C28590">
        <v>313.68610000000001</v>
      </c>
      <c r="D28590">
        <v>36.877242000000003</v>
      </c>
    </row>
    <row r="28591" spans="1:4" x14ac:dyDescent="0.3">
      <c r="A28591" t="s">
        <v>626</v>
      </c>
      <c r="B28591" t="s">
        <v>627</v>
      </c>
      <c r="C28591">
        <v>312.61847</v>
      </c>
      <c r="D28591">
        <v>37.494988999999997</v>
      </c>
    </row>
    <row r="28592" spans="1:4" x14ac:dyDescent="0.3">
      <c r="A28592" t="s">
        <v>626</v>
      </c>
      <c r="B28592" t="s">
        <v>627</v>
      </c>
      <c r="C28592">
        <v>263.92975999999999</v>
      </c>
      <c r="D28592">
        <v>65.511790000000005</v>
      </c>
    </row>
    <row r="28593" spans="1:4" x14ac:dyDescent="0.3">
      <c r="A28593" t="s">
        <v>626</v>
      </c>
      <c r="B28593" t="s">
        <v>627</v>
      </c>
      <c r="C28593">
        <v>263.23629</v>
      </c>
      <c r="D28593">
        <v>65.511790000000005</v>
      </c>
    </row>
    <row r="28594" spans="1:4" x14ac:dyDescent="0.3">
      <c r="A28594" t="s">
        <v>626</v>
      </c>
      <c r="B28594" t="s">
        <v>627</v>
      </c>
      <c r="C28594">
        <v>272.94484999999997</v>
      </c>
      <c r="D28594">
        <v>64.298220000000001</v>
      </c>
    </row>
    <row r="28595" spans="1:4" x14ac:dyDescent="0.3">
      <c r="A28595" t="s">
        <v>626</v>
      </c>
      <c r="B28595" t="s">
        <v>627</v>
      </c>
      <c r="C28595">
        <v>271.21117999999899</v>
      </c>
      <c r="D28595">
        <v>64.298220000000001</v>
      </c>
    </row>
    <row r="28596" spans="1:4" x14ac:dyDescent="0.3">
      <c r="A28596" t="s">
        <v>626</v>
      </c>
      <c r="B28596" t="s">
        <v>627</v>
      </c>
      <c r="C28596">
        <v>269.47750999999897</v>
      </c>
      <c r="D28596">
        <v>64.500539000000003</v>
      </c>
    </row>
    <row r="28597" spans="1:4" x14ac:dyDescent="0.3">
      <c r="A28597" t="s">
        <v>626</v>
      </c>
      <c r="B28597" t="s">
        <v>627</v>
      </c>
      <c r="C28597">
        <v>267.91719999999901</v>
      </c>
      <c r="D28597">
        <v>64.673854000000006</v>
      </c>
    </row>
    <row r="28598" spans="1:4" x14ac:dyDescent="0.3">
      <c r="A28598" t="s">
        <v>626</v>
      </c>
      <c r="B28598" t="s">
        <v>627</v>
      </c>
      <c r="C28598">
        <v>266.87699999999899</v>
      </c>
      <c r="D28598">
        <v>64.933904999999996</v>
      </c>
    </row>
    <row r="28599" spans="1:4" x14ac:dyDescent="0.3">
      <c r="A28599" t="s">
        <v>626</v>
      </c>
      <c r="B28599" t="s">
        <v>627</v>
      </c>
      <c r="C28599">
        <v>266.183529999999</v>
      </c>
      <c r="D28599">
        <v>64.991685000000004</v>
      </c>
    </row>
    <row r="28600" spans="1:4" x14ac:dyDescent="0.3">
      <c r="A28600" t="s">
        <v>626</v>
      </c>
      <c r="B28600" t="s">
        <v>627</v>
      </c>
      <c r="C28600">
        <v>265.490059999999</v>
      </c>
      <c r="D28600">
        <v>65.136151999999996</v>
      </c>
    </row>
    <row r="28601" spans="1:4" x14ac:dyDescent="0.3">
      <c r="A28601" t="s">
        <v>626</v>
      </c>
      <c r="B28601" t="s">
        <v>627</v>
      </c>
      <c r="C28601">
        <v>264.103129999999</v>
      </c>
      <c r="D28601">
        <v>65.338419000000002</v>
      </c>
    </row>
    <row r="28602" spans="1:4" x14ac:dyDescent="0.3">
      <c r="A28602" t="s">
        <v>626</v>
      </c>
      <c r="B28602" t="s">
        <v>627</v>
      </c>
      <c r="C28602">
        <v>288.37449999999899</v>
      </c>
      <c r="D28602">
        <v>63.431365</v>
      </c>
    </row>
    <row r="28603" spans="1:4" x14ac:dyDescent="0.3">
      <c r="A28603" t="s">
        <v>626</v>
      </c>
      <c r="B28603" t="s">
        <v>627</v>
      </c>
      <c r="C28603">
        <v>288.14340999999899</v>
      </c>
      <c r="D28603">
        <v>63.431365</v>
      </c>
    </row>
    <row r="28604" spans="1:4" x14ac:dyDescent="0.3">
      <c r="A28604" t="s">
        <v>626</v>
      </c>
      <c r="B28604" t="s">
        <v>627</v>
      </c>
      <c r="C28604">
        <v>286.814199999999</v>
      </c>
      <c r="D28604">
        <v>63.431365</v>
      </c>
    </row>
    <row r="28605" spans="1:4" x14ac:dyDescent="0.3">
      <c r="A28605" t="s">
        <v>626</v>
      </c>
      <c r="B28605" t="s">
        <v>627</v>
      </c>
      <c r="C28605">
        <v>285.77399999999898</v>
      </c>
      <c r="D28605">
        <v>63.431365</v>
      </c>
    </row>
    <row r="28606" spans="1:4" x14ac:dyDescent="0.3">
      <c r="A28606" t="s">
        <v>626</v>
      </c>
      <c r="B28606" t="s">
        <v>627</v>
      </c>
      <c r="C28606">
        <v>284.04032999999902</v>
      </c>
      <c r="D28606">
        <v>63.604731999999998</v>
      </c>
    </row>
    <row r="28607" spans="1:4" x14ac:dyDescent="0.3">
      <c r="A28607" t="s">
        <v>626</v>
      </c>
      <c r="B28607" t="s">
        <v>627</v>
      </c>
      <c r="C28607">
        <v>283.34685999999903</v>
      </c>
      <c r="D28607">
        <v>63.633682</v>
      </c>
    </row>
    <row r="28608" spans="1:4" x14ac:dyDescent="0.3">
      <c r="A28608" t="s">
        <v>626</v>
      </c>
      <c r="B28608" t="s">
        <v>627</v>
      </c>
      <c r="C28608">
        <v>282.65338999999898</v>
      </c>
      <c r="D28608">
        <v>63.778097000000002</v>
      </c>
    </row>
    <row r="28609" spans="1:4" x14ac:dyDescent="0.3">
      <c r="A28609" t="s">
        <v>626</v>
      </c>
      <c r="B28609" t="s">
        <v>627</v>
      </c>
      <c r="C28609">
        <v>280.91971999999902</v>
      </c>
      <c r="D28609">
        <v>63.778097000000002</v>
      </c>
    </row>
    <row r="28610" spans="1:4" x14ac:dyDescent="0.3">
      <c r="A28610" t="s">
        <v>626</v>
      </c>
      <c r="B28610" t="s">
        <v>627</v>
      </c>
      <c r="C28610">
        <v>280.22624999999903</v>
      </c>
      <c r="D28610">
        <v>63.778097000000002</v>
      </c>
    </row>
    <row r="28611" spans="1:4" x14ac:dyDescent="0.3">
      <c r="A28611" t="s">
        <v>626</v>
      </c>
      <c r="B28611" t="s">
        <v>627</v>
      </c>
      <c r="C28611">
        <v>279.53277999999898</v>
      </c>
      <c r="D28611">
        <v>63.835827000000002</v>
      </c>
    </row>
    <row r="28612" spans="1:4" x14ac:dyDescent="0.3">
      <c r="A28612" t="s">
        <v>626</v>
      </c>
      <c r="B28612" t="s">
        <v>627</v>
      </c>
      <c r="C28612">
        <v>278.66593999999901</v>
      </c>
      <c r="D28612">
        <v>63.951462999999997</v>
      </c>
    </row>
    <row r="28613" spans="1:4" x14ac:dyDescent="0.3">
      <c r="A28613" t="s">
        <v>626</v>
      </c>
      <c r="B28613" t="s">
        <v>627</v>
      </c>
      <c r="C28613">
        <v>277.79910999999902</v>
      </c>
      <c r="D28613">
        <v>63.951462999999997</v>
      </c>
    </row>
    <row r="28614" spans="1:4" x14ac:dyDescent="0.3">
      <c r="A28614" t="s">
        <v>626</v>
      </c>
      <c r="B28614" t="s">
        <v>627</v>
      </c>
      <c r="C28614">
        <v>276.75890999999899</v>
      </c>
      <c r="D28614">
        <v>64.124830000000003</v>
      </c>
    </row>
    <row r="28615" spans="1:4" x14ac:dyDescent="0.3">
      <c r="A28615" t="s">
        <v>626</v>
      </c>
      <c r="B28615" t="s">
        <v>627</v>
      </c>
      <c r="C28615">
        <v>275.54533999999899</v>
      </c>
      <c r="D28615">
        <v>64.153779999999998</v>
      </c>
    </row>
    <row r="28616" spans="1:4" x14ac:dyDescent="0.3">
      <c r="A28616" t="s">
        <v>626</v>
      </c>
      <c r="B28616" t="s">
        <v>627</v>
      </c>
      <c r="C28616">
        <v>274.851869999999</v>
      </c>
      <c r="D28616">
        <v>64.298195000000007</v>
      </c>
    </row>
    <row r="28617" spans="1:4" x14ac:dyDescent="0.3">
      <c r="A28617" t="s">
        <v>626</v>
      </c>
      <c r="B28617" t="s">
        <v>627</v>
      </c>
      <c r="C28617">
        <v>273.63829999999899</v>
      </c>
      <c r="D28617">
        <v>64.298195000000007</v>
      </c>
    </row>
    <row r="28618" spans="1:4" x14ac:dyDescent="0.3">
      <c r="A28618" t="s">
        <v>626</v>
      </c>
      <c r="B28618" t="s">
        <v>627</v>
      </c>
      <c r="C28618">
        <v>289.24136999999899</v>
      </c>
      <c r="D28618">
        <v>63.257992000000002</v>
      </c>
    </row>
    <row r="28619" spans="1:4" x14ac:dyDescent="0.3">
      <c r="A28619" t="s">
        <v>626</v>
      </c>
      <c r="B28619" t="s">
        <v>627</v>
      </c>
      <c r="C28619">
        <v>288.547899999999</v>
      </c>
      <c r="D28619">
        <v>63.257992000000002</v>
      </c>
    </row>
    <row r="28620" spans="1:4" x14ac:dyDescent="0.3">
      <c r="A28620" t="s">
        <v>626</v>
      </c>
      <c r="B28620" t="s">
        <v>627</v>
      </c>
      <c r="C28620">
        <v>290.10819999999899</v>
      </c>
      <c r="D28620">
        <v>62.911257999999997</v>
      </c>
    </row>
    <row r="28621" spans="1:4" x14ac:dyDescent="0.3">
      <c r="A28621" t="s">
        <v>626</v>
      </c>
      <c r="B28621" t="s">
        <v>627</v>
      </c>
      <c r="C28621">
        <v>290.454939999999</v>
      </c>
      <c r="D28621">
        <v>62.564523000000001</v>
      </c>
    </row>
    <row r="28622" spans="1:4" x14ac:dyDescent="0.3">
      <c r="A28622" t="s">
        <v>626</v>
      </c>
      <c r="B28622" t="s">
        <v>627</v>
      </c>
      <c r="C28622">
        <v>291.264039999999</v>
      </c>
      <c r="D28622">
        <v>62.015470000000001</v>
      </c>
    </row>
    <row r="28623" spans="1:4" x14ac:dyDescent="0.3">
      <c r="A28623" t="s">
        <v>626</v>
      </c>
      <c r="B28623" t="s">
        <v>627</v>
      </c>
      <c r="C28623">
        <v>292.88204999999903</v>
      </c>
      <c r="D28623">
        <v>61.177585999999998</v>
      </c>
    </row>
    <row r="28624" spans="1:4" x14ac:dyDescent="0.3">
      <c r="A28624" t="s">
        <v>626</v>
      </c>
      <c r="B28624" t="s">
        <v>627</v>
      </c>
      <c r="C28624">
        <v>291.49510999999899</v>
      </c>
      <c r="D28624">
        <v>61.871054999999998</v>
      </c>
    </row>
    <row r="28625" spans="1:4" x14ac:dyDescent="0.3">
      <c r="A28625" t="s">
        <v>626</v>
      </c>
      <c r="B28625" t="s">
        <v>627</v>
      </c>
      <c r="C28625">
        <v>294.413399999999</v>
      </c>
      <c r="D28625">
        <v>59.964016000000001</v>
      </c>
    </row>
    <row r="28626" spans="1:4" x14ac:dyDescent="0.3">
      <c r="A28626" t="s">
        <v>626</v>
      </c>
      <c r="B28626" t="s">
        <v>627</v>
      </c>
      <c r="C28626">
        <v>293.57551999999902</v>
      </c>
      <c r="D28626">
        <v>60.744168000000002</v>
      </c>
    </row>
    <row r="28627" spans="1:4" x14ac:dyDescent="0.3">
      <c r="A28627" t="s">
        <v>626</v>
      </c>
      <c r="B28627" t="s">
        <v>627</v>
      </c>
      <c r="C28627">
        <v>293.22877999999901</v>
      </c>
      <c r="D28627">
        <v>60.830848000000003</v>
      </c>
    </row>
    <row r="28628" spans="1:4" x14ac:dyDescent="0.3">
      <c r="A28628" t="s">
        <v>626</v>
      </c>
      <c r="B28628" t="s">
        <v>627</v>
      </c>
      <c r="C28628">
        <v>295.94495999999901</v>
      </c>
      <c r="D28628">
        <v>58.750442</v>
      </c>
    </row>
    <row r="28629" spans="1:4" x14ac:dyDescent="0.3">
      <c r="A28629" t="s">
        <v>626</v>
      </c>
      <c r="B28629" t="s">
        <v>627</v>
      </c>
      <c r="C28629">
        <v>295.13584999999898</v>
      </c>
      <c r="D28629">
        <v>59.559547000000002</v>
      </c>
    </row>
    <row r="28630" spans="1:4" x14ac:dyDescent="0.3">
      <c r="A28630" t="s">
        <v>626</v>
      </c>
      <c r="B28630" t="s">
        <v>627</v>
      </c>
      <c r="C28630">
        <v>294.789119999999</v>
      </c>
      <c r="D28630">
        <v>59.790644999999998</v>
      </c>
    </row>
    <row r="28631" spans="1:4" x14ac:dyDescent="0.3">
      <c r="A28631" t="s">
        <v>626</v>
      </c>
      <c r="B28631" t="s">
        <v>627</v>
      </c>
      <c r="C28631">
        <v>296.86954999999898</v>
      </c>
      <c r="D28631">
        <v>58.403708000000002</v>
      </c>
    </row>
    <row r="28632" spans="1:4" x14ac:dyDescent="0.3">
      <c r="A28632" t="s">
        <v>626</v>
      </c>
      <c r="B28632" t="s">
        <v>627</v>
      </c>
      <c r="C28632">
        <v>296.17607999999899</v>
      </c>
      <c r="D28632">
        <v>58.577075000000001</v>
      </c>
    </row>
    <row r="28633" spans="1:4" x14ac:dyDescent="0.3">
      <c r="A28633" t="s">
        <v>626</v>
      </c>
      <c r="B28633" t="s">
        <v>627</v>
      </c>
      <c r="C28633">
        <v>333.46417000000002</v>
      </c>
      <c r="D28633">
        <v>30.18122</v>
      </c>
    </row>
    <row r="28634" spans="1:4" x14ac:dyDescent="0.3">
      <c r="A28634" t="s">
        <v>626</v>
      </c>
      <c r="B28634" t="s">
        <v>627</v>
      </c>
      <c r="C28634">
        <v>332.23644000000002</v>
      </c>
      <c r="D28634">
        <v>30.318232999999999</v>
      </c>
    </row>
    <row r="28635" spans="1:4" x14ac:dyDescent="0.3">
      <c r="A28635" t="s">
        <v>626</v>
      </c>
      <c r="B28635" t="s">
        <v>627</v>
      </c>
      <c r="C28635">
        <v>331.36959999999999</v>
      </c>
      <c r="D28635">
        <v>30.318232999999999</v>
      </c>
    </row>
    <row r="28636" spans="1:4" x14ac:dyDescent="0.3">
      <c r="A28636" t="s">
        <v>626</v>
      </c>
      <c r="B28636" t="s">
        <v>627</v>
      </c>
      <c r="C28636">
        <v>330.84949999999998</v>
      </c>
      <c r="D28636">
        <v>30.318232999999999</v>
      </c>
    </row>
    <row r="28637" spans="1:4" x14ac:dyDescent="0.3">
      <c r="A28637" t="s">
        <v>626</v>
      </c>
      <c r="B28637" t="s">
        <v>627</v>
      </c>
      <c r="C28637">
        <v>330.15602999999999</v>
      </c>
      <c r="D28637">
        <v>30.578284</v>
      </c>
    </row>
    <row r="28638" spans="1:4" x14ac:dyDescent="0.3">
      <c r="A28638" t="s">
        <v>626</v>
      </c>
      <c r="B28638" t="s">
        <v>627</v>
      </c>
      <c r="C28638">
        <v>329.46256</v>
      </c>
      <c r="D28638">
        <v>30.722698000000001</v>
      </c>
    </row>
    <row r="28639" spans="1:4" x14ac:dyDescent="0.3">
      <c r="A28639" t="s">
        <v>626</v>
      </c>
      <c r="B28639" t="s">
        <v>627</v>
      </c>
      <c r="C28639">
        <v>328.94245999999998</v>
      </c>
      <c r="D28639">
        <v>30.896066000000001</v>
      </c>
    </row>
    <row r="28640" spans="1:4" x14ac:dyDescent="0.3">
      <c r="A28640" t="s">
        <v>626</v>
      </c>
      <c r="B28640" t="s">
        <v>627</v>
      </c>
      <c r="C28640">
        <v>327.90225999999899</v>
      </c>
      <c r="D28640">
        <v>31.156116000000001</v>
      </c>
    </row>
    <row r="28641" spans="1:4" x14ac:dyDescent="0.3">
      <c r="A28641" t="s">
        <v>626</v>
      </c>
      <c r="B28641" t="s">
        <v>627</v>
      </c>
      <c r="C28641">
        <v>327.09314999999998</v>
      </c>
      <c r="D28641">
        <v>31.156116000000001</v>
      </c>
    </row>
    <row r="28642" spans="1:4" x14ac:dyDescent="0.3">
      <c r="A28642" t="s">
        <v>626</v>
      </c>
      <c r="B28642" t="s">
        <v>627</v>
      </c>
      <c r="C28642">
        <v>297.21623</v>
      </c>
      <c r="D28642">
        <v>57.883612999999997</v>
      </c>
    </row>
    <row r="28643" spans="1:4" x14ac:dyDescent="0.3">
      <c r="A28643" t="s">
        <v>626</v>
      </c>
      <c r="B28643" t="s">
        <v>627</v>
      </c>
      <c r="C28643">
        <v>297.44733000000002</v>
      </c>
      <c r="D28643">
        <v>57.652513999999996</v>
      </c>
    </row>
    <row r="28644" spans="1:4" x14ac:dyDescent="0.3">
      <c r="A28644" t="s">
        <v>626</v>
      </c>
      <c r="B28644" t="s">
        <v>627</v>
      </c>
      <c r="C28644">
        <v>298.08305999999999</v>
      </c>
      <c r="D28644">
        <v>57.016776999999998</v>
      </c>
    </row>
    <row r="28645" spans="1:4" x14ac:dyDescent="0.3">
      <c r="A28645" t="s">
        <v>626</v>
      </c>
      <c r="B28645" t="s">
        <v>627</v>
      </c>
      <c r="C28645">
        <v>298.94990000000001</v>
      </c>
      <c r="D28645">
        <v>55.976573999999999</v>
      </c>
    </row>
    <row r="28646" spans="1:4" x14ac:dyDescent="0.3">
      <c r="A28646" t="s">
        <v>626</v>
      </c>
      <c r="B28646" t="s">
        <v>627</v>
      </c>
      <c r="C28646">
        <v>299.32558</v>
      </c>
      <c r="D28646">
        <v>55.109738999999998</v>
      </c>
    </row>
    <row r="28647" spans="1:4" x14ac:dyDescent="0.3">
      <c r="A28647" t="s">
        <v>626</v>
      </c>
      <c r="B28647" t="s">
        <v>627</v>
      </c>
      <c r="C28647">
        <v>299.73005000000001</v>
      </c>
      <c r="D28647">
        <v>54.098487999999897</v>
      </c>
    </row>
    <row r="28648" spans="1:4" x14ac:dyDescent="0.3">
      <c r="A28648" t="s">
        <v>626</v>
      </c>
      <c r="B28648" t="s">
        <v>627</v>
      </c>
      <c r="C28648">
        <v>299.81675000000001</v>
      </c>
      <c r="D28648">
        <v>54.069537999999902</v>
      </c>
    </row>
    <row r="28649" spans="1:4" x14ac:dyDescent="0.3">
      <c r="A28649" t="s">
        <v>626</v>
      </c>
      <c r="B28649" t="s">
        <v>627</v>
      </c>
      <c r="C28649">
        <v>300.68358999999998</v>
      </c>
      <c r="D28649">
        <v>52.682600999999899</v>
      </c>
    </row>
    <row r="28650" spans="1:4" x14ac:dyDescent="0.3">
      <c r="A28650" t="s">
        <v>626</v>
      </c>
      <c r="B28650" t="s">
        <v>627</v>
      </c>
      <c r="C28650">
        <v>301.17473999999999</v>
      </c>
      <c r="D28650">
        <v>51.382346999999903</v>
      </c>
    </row>
    <row r="28651" spans="1:4" x14ac:dyDescent="0.3">
      <c r="A28651" t="s">
        <v>626</v>
      </c>
      <c r="B28651" t="s">
        <v>627</v>
      </c>
      <c r="C28651">
        <v>301.72379000000001</v>
      </c>
      <c r="D28651">
        <v>50.948929999999898</v>
      </c>
    </row>
    <row r="28652" spans="1:4" x14ac:dyDescent="0.3">
      <c r="A28652" t="s">
        <v>626</v>
      </c>
      <c r="B28652" t="s">
        <v>627</v>
      </c>
      <c r="C28652">
        <v>302.24389000000002</v>
      </c>
      <c r="D28652">
        <v>50.428827999999903</v>
      </c>
    </row>
    <row r="28653" spans="1:4" x14ac:dyDescent="0.3">
      <c r="A28653" t="s">
        <v>626</v>
      </c>
      <c r="B28653" t="s">
        <v>627</v>
      </c>
      <c r="C28653">
        <v>302.79295000000002</v>
      </c>
      <c r="D28653">
        <v>49.388624999999898</v>
      </c>
    </row>
    <row r="28654" spans="1:4" x14ac:dyDescent="0.3">
      <c r="A28654" t="s">
        <v>626</v>
      </c>
      <c r="B28654" t="s">
        <v>627</v>
      </c>
      <c r="C28654">
        <v>302.93736000000001</v>
      </c>
      <c r="D28654">
        <v>49.388624999999898</v>
      </c>
    </row>
    <row r="28655" spans="1:4" x14ac:dyDescent="0.3">
      <c r="A28655" t="s">
        <v>626</v>
      </c>
      <c r="B28655" t="s">
        <v>627</v>
      </c>
      <c r="C28655">
        <v>303.63083</v>
      </c>
      <c r="D28655">
        <v>48.175054999999901</v>
      </c>
    </row>
    <row r="28656" spans="1:4" x14ac:dyDescent="0.3">
      <c r="A28656" t="s">
        <v>626</v>
      </c>
      <c r="B28656" t="s">
        <v>627</v>
      </c>
      <c r="C28656">
        <v>303.94860999999997</v>
      </c>
      <c r="D28656">
        <v>46.874801999999903</v>
      </c>
    </row>
    <row r="28657" spans="1:4" x14ac:dyDescent="0.3">
      <c r="A28657" t="s">
        <v>626</v>
      </c>
      <c r="B28657" t="s">
        <v>627</v>
      </c>
      <c r="C28657">
        <v>304.32429999999999</v>
      </c>
      <c r="D28657">
        <v>46.788121999999902</v>
      </c>
    </row>
    <row r="28658" spans="1:4" x14ac:dyDescent="0.3">
      <c r="A28658" t="s">
        <v>626</v>
      </c>
      <c r="B28658" t="s">
        <v>627</v>
      </c>
      <c r="C28658">
        <v>304.90213</v>
      </c>
      <c r="D28658">
        <v>45.574551999999997</v>
      </c>
    </row>
    <row r="28659" spans="1:4" x14ac:dyDescent="0.3">
      <c r="A28659" t="s">
        <v>626</v>
      </c>
      <c r="B28659" t="s">
        <v>627</v>
      </c>
      <c r="C28659">
        <v>305.36450000000002</v>
      </c>
      <c r="D28659">
        <v>44.881083999999902</v>
      </c>
    </row>
    <row r="28660" spans="1:4" x14ac:dyDescent="0.3">
      <c r="A28660" t="s">
        <v>626</v>
      </c>
      <c r="B28660" t="s">
        <v>627</v>
      </c>
      <c r="C28660">
        <v>305.53787</v>
      </c>
      <c r="D28660">
        <v>43.840880999999897</v>
      </c>
    </row>
    <row r="28661" spans="1:4" x14ac:dyDescent="0.3">
      <c r="A28661" t="s">
        <v>626</v>
      </c>
      <c r="B28661" t="s">
        <v>627</v>
      </c>
      <c r="C28661">
        <v>305.74018999999998</v>
      </c>
      <c r="D28661">
        <v>43.205143999999997</v>
      </c>
    </row>
    <row r="28662" spans="1:4" x14ac:dyDescent="0.3">
      <c r="A28662" t="s">
        <v>626</v>
      </c>
      <c r="B28662" t="s">
        <v>627</v>
      </c>
      <c r="C28662">
        <v>306.40469999999999</v>
      </c>
      <c r="D28662">
        <v>42.916314</v>
      </c>
    </row>
    <row r="28663" spans="1:4" x14ac:dyDescent="0.3">
      <c r="A28663" t="s">
        <v>626</v>
      </c>
      <c r="B28663" t="s">
        <v>627</v>
      </c>
      <c r="C28663">
        <v>307.27154000000002</v>
      </c>
      <c r="D28663">
        <v>42.107210000000002</v>
      </c>
    </row>
    <row r="28664" spans="1:4" x14ac:dyDescent="0.3">
      <c r="A28664" t="s">
        <v>626</v>
      </c>
      <c r="B28664" t="s">
        <v>627</v>
      </c>
      <c r="C28664">
        <v>308.25400999999999</v>
      </c>
      <c r="D28664">
        <v>41.413741000000002</v>
      </c>
    </row>
    <row r="28665" spans="1:4" x14ac:dyDescent="0.3">
      <c r="A28665" t="s">
        <v>626</v>
      </c>
      <c r="B28665" t="s">
        <v>627</v>
      </c>
      <c r="C28665">
        <v>308.13837999999998</v>
      </c>
      <c r="D28665">
        <v>41.067006999999997</v>
      </c>
    </row>
    <row r="28666" spans="1:4" x14ac:dyDescent="0.3">
      <c r="A28666" t="s">
        <v>626</v>
      </c>
      <c r="B28666" t="s">
        <v>627</v>
      </c>
      <c r="C28666">
        <v>308.36946999999998</v>
      </c>
      <c r="D28666">
        <v>40.835909000000001</v>
      </c>
    </row>
    <row r="28667" spans="1:4" x14ac:dyDescent="0.3">
      <c r="A28667" t="s">
        <v>626</v>
      </c>
      <c r="B28667" t="s">
        <v>627</v>
      </c>
      <c r="C28667">
        <v>308.83184</v>
      </c>
      <c r="D28667">
        <v>40.026803999999998</v>
      </c>
    </row>
    <row r="28668" spans="1:4" x14ac:dyDescent="0.3">
      <c r="A28668" t="s">
        <v>626</v>
      </c>
      <c r="B28668" t="s">
        <v>627</v>
      </c>
      <c r="C28668">
        <v>309.35201999999998</v>
      </c>
      <c r="D28668">
        <v>39.853432999999903</v>
      </c>
    </row>
    <row r="28669" spans="1:4" x14ac:dyDescent="0.3">
      <c r="A28669" t="s">
        <v>626</v>
      </c>
      <c r="B28669" t="s">
        <v>627</v>
      </c>
      <c r="C28669">
        <v>309.69875000000002</v>
      </c>
      <c r="D28669">
        <v>39.506698999999998</v>
      </c>
    </row>
    <row r="28670" spans="1:4" x14ac:dyDescent="0.3">
      <c r="A28670" t="s">
        <v>626</v>
      </c>
      <c r="B28670" t="s">
        <v>627</v>
      </c>
      <c r="C28670">
        <v>310.16111999999998</v>
      </c>
      <c r="D28670">
        <v>38.986596999999897</v>
      </c>
    </row>
    <row r="28671" spans="1:4" x14ac:dyDescent="0.3">
      <c r="A28671" t="s">
        <v>626</v>
      </c>
      <c r="B28671" t="s">
        <v>627</v>
      </c>
      <c r="C28671">
        <v>312.12581999999998</v>
      </c>
      <c r="D28671">
        <v>37.773031999999901</v>
      </c>
    </row>
    <row r="28672" spans="1:4" x14ac:dyDescent="0.3">
      <c r="A28672" t="s">
        <v>626</v>
      </c>
      <c r="B28672" t="s">
        <v>627</v>
      </c>
      <c r="C28672">
        <v>310.39215000000002</v>
      </c>
      <c r="D28672">
        <v>38.813233999999902</v>
      </c>
    </row>
    <row r="28673" spans="1:4" x14ac:dyDescent="0.3">
      <c r="A28673" t="s">
        <v>626</v>
      </c>
      <c r="B28673" t="s">
        <v>627</v>
      </c>
      <c r="C28673">
        <v>320.56313</v>
      </c>
      <c r="D28673">
        <v>33.756634999999903</v>
      </c>
    </row>
    <row r="28674" spans="1:4" x14ac:dyDescent="0.3">
      <c r="A28674" t="s">
        <v>626</v>
      </c>
      <c r="B28674" t="s">
        <v>627</v>
      </c>
      <c r="C28674">
        <v>319.58066000000002</v>
      </c>
      <c r="D28674">
        <v>34.190052999999999</v>
      </c>
    </row>
    <row r="28675" spans="1:4" x14ac:dyDescent="0.3">
      <c r="A28675" t="s">
        <v>626</v>
      </c>
      <c r="B28675" t="s">
        <v>627</v>
      </c>
      <c r="C28675">
        <v>318.71382</v>
      </c>
      <c r="D28675">
        <v>34.536786999999997</v>
      </c>
    </row>
    <row r="28676" spans="1:4" x14ac:dyDescent="0.3">
      <c r="A28676" t="s">
        <v>626</v>
      </c>
      <c r="B28676" t="s">
        <v>627</v>
      </c>
      <c r="C28676">
        <v>318.19371999999998</v>
      </c>
      <c r="D28676">
        <v>34.768058999999901</v>
      </c>
    </row>
    <row r="28677" spans="1:4" x14ac:dyDescent="0.3">
      <c r="A28677" t="s">
        <v>626</v>
      </c>
      <c r="B28677" t="s">
        <v>627</v>
      </c>
      <c r="C28677">
        <v>317.67362000000003</v>
      </c>
      <c r="D28677">
        <v>34.9414259999999</v>
      </c>
    </row>
    <row r="28678" spans="1:4" x14ac:dyDescent="0.3">
      <c r="A28678" t="s">
        <v>626</v>
      </c>
      <c r="B28678" t="s">
        <v>627</v>
      </c>
      <c r="C28678">
        <v>316.11331000000001</v>
      </c>
      <c r="D28678">
        <v>35.519258999999899</v>
      </c>
    </row>
    <row r="28679" spans="1:4" x14ac:dyDescent="0.3">
      <c r="A28679" t="s">
        <v>626</v>
      </c>
      <c r="B28679" t="s">
        <v>627</v>
      </c>
      <c r="C28679">
        <v>320.79423000000003</v>
      </c>
      <c r="D28679">
        <v>33.612219999999901</v>
      </c>
    </row>
    <row r="28680" spans="1:4" x14ac:dyDescent="0.3">
      <c r="A28680" t="s">
        <v>626</v>
      </c>
      <c r="B28680" t="s">
        <v>627</v>
      </c>
      <c r="C28680">
        <v>322.35453000000001</v>
      </c>
      <c r="D28680">
        <v>33.121070999999901</v>
      </c>
    </row>
    <row r="28681" spans="1:4" x14ac:dyDescent="0.3">
      <c r="A28681" t="s">
        <v>626</v>
      </c>
      <c r="B28681" t="s">
        <v>627</v>
      </c>
      <c r="C28681">
        <v>324.08819999999997</v>
      </c>
      <c r="D28681">
        <v>32.5720179999999</v>
      </c>
    </row>
    <row r="28682" spans="1:4" x14ac:dyDescent="0.3">
      <c r="A28682" t="s">
        <v>626</v>
      </c>
      <c r="B28682" t="s">
        <v>627</v>
      </c>
      <c r="C28682">
        <v>326.68866000000003</v>
      </c>
      <c r="D28682">
        <v>31.3584479999999</v>
      </c>
    </row>
    <row r="28683" spans="1:4" x14ac:dyDescent="0.3">
      <c r="A28683" t="s">
        <v>626</v>
      </c>
      <c r="B28683" t="s">
        <v>627</v>
      </c>
      <c r="C28683">
        <v>324.26152000000002</v>
      </c>
      <c r="D28683">
        <v>32.398649999999897</v>
      </c>
    </row>
    <row r="28684" spans="1:4" x14ac:dyDescent="0.3">
      <c r="A28684" t="s">
        <v>626</v>
      </c>
      <c r="B28684" t="s">
        <v>627</v>
      </c>
      <c r="C28684">
        <v>336.77289999999999</v>
      </c>
      <c r="D28684">
        <v>30.173829999999899</v>
      </c>
    </row>
    <row r="28685" spans="1:4" x14ac:dyDescent="0.3">
      <c r="A28685" t="s">
        <v>626</v>
      </c>
      <c r="B28685" t="s">
        <v>627</v>
      </c>
      <c r="C28685">
        <v>337.61079000000001</v>
      </c>
      <c r="D28685">
        <v>29.9715109999999</v>
      </c>
    </row>
    <row r="28686" spans="1:4" x14ac:dyDescent="0.3">
      <c r="A28686" t="s">
        <v>626</v>
      </c>
      <c r="B28686" t="s">
        <v>627</v>
      </c>
      <c r="C28686">
        <v>338.65098999999998</v>
      </c>
      <c r="D28686">
        <v>29.9715109999999</v>
      </c>
    </row>
    <row r="28687" spans="1:4" x14ac:dyDescent="0.3">
      <c r="A28687" t="s">
        <v>626</v>
      </c>
      <c r="B28687" t="s">
        <v>627</v>
      </c>
      <c r="C28687">
        <v>340.55802999999997</v>
      </c>
      <c r="D28687">
        <v>29.798143999999901</v>
      </c>
    </row>
    <row r="28688" spans="1:4" x14ac:dyDescent="0.3">
      <c r="A28688" t="s">
        <v>626</v>
      </c>
      <c r="B28688" t="s">
        <v>627</v>
      </c>
      <c r="C28688">
        <v>341.59823</v>
      </c>
      <c r="D28688">
        <v>29.798143999999901</v>
      </c>
    </row>
    <row r="28689" spans="1:4" x14ac:dyDescent="0.3">
      <c r="A28689" t="s">
        <v>626</v>
      </c>
      <c r="B28689" t="s">
        <v>627</v>
      </c>
      <c r="C28689">
        <v>342.63843000000003</v>
      </c>
      <c r="D28689">
        <v>29.653728999999899</v>
      </c>
    </row>
    <row r="28690" spans="1:4" x14ac:dyDescent="0.3">
      <c r="A28690" t="s">
        <v>626</v>
      </c>
      <c r="B28690" t="s">
        <v>627</v>
      </c>
      <c r="C28690">
        <v>343.50527</v>
      </c>
      <c r="D28690">
        <v>29.624778999999901</v>
      </c>
    </row>
    <row r="28691" spans="1:4" x14ac:dyDescent="0.3">
      <c r="A28691" t="s">
        <v>626</v>
      </c>
      <c r="B28691" t="s">
        <v>627</v>
      </c>
      <c r="C28691">
        <v>344.37209999999999</v>
      </c>
      <c r="D28691">
        <v>29.451411999999898</v>
      </c>
    </row>
    <row r="28692" spans="1:4" x14ac:dyDescent="0.3">
      <c r="A28692" t="s">
        <v>626</v>
      </c>
      <c r="B28692" t="s">
        <v>627</v>
      </c>
      <c r="C28692">
        <v>345.75904000000003</v>
      </c>
      <c r="D28692">
        <v>29.451411999999898</v>
      </c>
    </row>
    <row r="28693" spans="1:4" x14ac:dyDescent="0.3">
      <c r="A28693" t="s">
        <v>626</v>
      </c>
      <c r="B28693" t="s">
        <v>627</v>
      </c>
      <c r="C28693">
        <v>346.97260999999997</v>
      </c>
      <c r="D28693">
        <v>29.451411999999898</v>
      </c>
    </row>
    <row r="28694" spans="1:4" x14ac:dyDescent="0.3">
      <c r="A28694" t="s">
        <v>626</v>
      </c>
      <c r="B28694" t="s">
        <v>627</v>
      </c>
      <c r="C28694">
        <v>353.56056999999998</v>
      </c>
      <c r="D28694">
        <v>29.451411999999898</v>
      </c>
    </row>
    <row r="28695" spans="1:4" x14ac:dyDescent="0.3">
      <c r="A28695" t="s">
        <v>626</v>
      </c>
      <c r="B28695" t="s">
        <v>627</v>
      </c>
      <c r="C28695">
        <v>357.20128</v>
      </c>
      <c r="D28695">
        <v>29.451411999999898</v>
      </c>
    </row>
    <row r="28696" spans="1:4" x14ac:dyDescent="0.3">
      <c r="A28696" t="s">
        <v>626</v>
      </c>
      <c r="B28696" t="s">
        <v>627</v>
      </c>
      <c r="C28696">
        <v>335.70375000000001</v>
      </c>
      <c r="D28696">
        <v>30.144880999999899</v>
      </c>
    </row>
    <row r="28697" spans="1:4" x14ac:dyDescent="0.3">
      <c r="A28697" t="s">
        <v>626</v>
      </c>
      <c r="B28697" t="s">
        <v>627</v>
      </c>
      <c r="C28697">
        <v>334.05676</v>
      </c>
      <c r="D28697">
        <v>29.9715139999999</v>
      </c>
    </row>
    <row r="28698" spans="1:4" x14ac:dyDescent="0.3">
      <c r="A28698" t="s">
        <v>626</v>
      </c>
      <c r="B28698" t="s">
        <v>628</v>
      </c>
      <c r="C28698">
        <v>58.928452</v>
      </c>
      <c r="D28698">
        <v>215.27644000000001</v>
      </c>
    </row>
    <row r="28699" spans="1:4" x14ac:dyDescent="0.3">
      <c r="A28699" t="s">
        <v>626</v>
      </c>
      <c r="B28699" t="s">
        <v>628</v>
      </c>
      <c r="C28699">
        <v>66.225741999999997</v>
      </c>
      <c r="D28699">
        <v>213.81698</v>
      </c>
    </row>
    <row r="28700" spans="1:4" x14ac:dyDescent="0.3">
      <c r="A28700" t="s">
        <v>626</v>
      </c>
      <c r="B28700" t="s">
        <v>628</v>
      </c>
      <c r="C28700">
        <v>71.607501999999997</v>
      </c>
      <c r="D28700">
        <v>212.08386999999999</v>
      </c>
    </row>
    <row r="28701" spans="1:4" x14ac:dyDescent="0.3">
      <c r="A28701" t="s">
        <v>626</v>
      </c>
      <c r="B28701" t="s">
        <v>628</v>
      </c>
      <c r="C28701">
        <v>75.894661999999997</v>
      </c>
      <c r="D28701">
        <v>210.98927999999901</v>
      </c>
    </row>
    <row r="28702" spans="1:4" x14ac:dyDescent="0.3">
      <c r="A28702" t="s">
        <v>626</v>
      </c>
      <c r="B28702" t="s">
        <v>628</v>
      </c>
      <c r="C28702">
        <v>79.360882000000004</v>
      </c>
      <c r="D28702">
        <v>209.71224999999899</v>
      </c>
    </row>
    <row r="28703" spans="1:4" x14ac:dyDescent="0.3">
      <c r="A28703" t="s">
        <v>626</v>
      </c>
      <c r="B28703" t="s">
        <v>628</v>
      </c>
      <c r="C28703">
        <v>83.830472</v>
      </c>
      <c r="D28703">
        <v>207.97913999999901</v>
      </c>
    </row>
    <row r="28704" spans="1:4" x14ac:dyDescent="0.3">
      <c r="A28704" t="s">
        <v>626</v>
      </c>
      <c r="B28704" t="s">
        <v>628</v>
      </c>
      <c r="C28704">
        <v>85.472371999999993</v>
      </c>
      <c r="D28704">
        <v>207.06697999999901</v>
      </c>
    </row>
    <row r="28705" spans="1:4" x14ac:dyDescent="0.3">
      <c r="A28705" t="s">
        <v>626</v>
      </c>
      <c r="B28705" t="s">
        <v>628</v>
      </c>
      <c r="C28705">
        <v>86.202091999999993</v>
      </c>
      <c r="D28705">
        <v>206.33724999999899</v>
      </c>
    </row>
    <row r="28706" spans="1:4" x14ac:dyDescent="0.3">
      <c r="A28706" t="s">
        <v>626</v>
      </c>
      <c r="B28706" t="s">
        <v>628</v>
      </c>
      <c r="C28706">
        <v>86.931821999999997</v>
      </c>
      <c r="D28706">
        <v>205.69873999999999</v>
      </c>
    </row>
    <row r="28707" spans="1:4" x14ac:dyDescent="0.3">
      <c r="A28707" t="s">
        <v>626</v>
      </c>
      <c r="B28707" t="s">
        <v>628</v>
      </c>
      <c r="C28707">
        <v>87.296691999999993</v>
      </c>
      <c r="D28707">
        <v>205.15143999999901</v>
      </c>
    </row>
    <row r="28708" spans="1:4" x14ac:dyDescent="0.3">
      <c r="A28708" t="s">
        <v>626</v>
      </c>
      <c r="B28708" t="s">
        <v>628</v>
      </c>
      <c r="C28708">
        <v>87.479122000000004</v>
      </c>
      <c r="D28708">
        <v>204.69535999999999</v>
      </c>
    </row>
    <row r="28709" spans="1:4" x14ac:dyDescent="0.3">
      <c r="A28709" t="s">
        <v>626</v>
      </c>
      <c r="B28709" t="s">
        <v>628</v>
      </c>
      <c r="C28709">
        <v>87.570322000000004</v>
      </c>
      <c r="D28709">
        <v>204.14805999999999</v>
      </c>
    </row>
    <row r="28710" spans="1:4" x14ac:dyDescent="0.3">
      <c r="A28710" t="s">
        <v>626</v>
      </c>
      <c r="B28710" t="s">
        <v>628</v>
      </c>
      <c r="C28710">
        <v>87.843971999999994</v>
      </c>
      <c r="D28710">
        <v>203.50954999999999</v>
      </c>
    </row>
    <row r="28711" spans="1:4" x14ac:dyDescent="0.3">
      <c r="A28711" t="s">
        <v>626</v>
      </c>
      <c r="B28711" t="s">
        <v>628</v>
      </c>
      <c r="C28711">
        <v>88.026402000000004</v>
      </c>
      <c r="D28711">
        <v>202.96224999999899</v>
      </c>
    </row>
    <row r="28712" spans="1:4" x14ac:dyDescent="0.3">
      <c r="A28712" t="s">
        <v>626</v>
      </c>
      <c r="B28712" t="s">
        <v>628</v>
      </c>
      <c r="C28712">
        <v>88.482482000000005</v>
      </c>
      <c r="D28712">
        <v>202.14130999999901</v>
      </c>
    </row>
    <row r="28713" spans="1:4" x14ac:dyDescent="0.3">
      <c r="A28713" t="s">
        <v>626</v>
      </c>
      <c r="B28713" t="s">
        <v>628</v>
      </c>
      <c r="C28713">
        <v>88.938562000000005</v>
      </c>
      <c r="D28713">
        <v>200.955489999999</v>
      </c>
    </row>
    <row r="28714" spans="1:4" x14ac:dyDescent="0.3">
      <c r="A28714" t="s">
        <v>626</v>
      </c>
      <c r="B28714" t="s">
        <v>628</v>
      </c>
      <c r="C28714">
        <v>89.120992000000001</v>
      </c>
      <c r="D28714">
        <v>200.134549999999</v>
      </c>
    </row>
    <row r="28715" spans="1:4" x14ac:dyDescent="0.3">
      <c r="A28715" t="s">
        <v>626</v>
      </c>
      <c r="B28715" t="s">
        <v>628</v>
      </c>
      <c r="C28715">
        <v>89.394642000000005</v>
      </c>
      <c r="D28715">
        <v>199.496039999999</v>
      </c>
    </row>
    <row r="28716" spans="1:4" x14ac:dyDescent="0.3">
      <c r="A28716" t="s">
        <v>626</v>
      </c>
      <c r="B28716" t="s">
        <v>628</v>
      </c>
      <c r="C28716">
        <v>89.941941999999997</v>
      </c>
      <c r="D28716">
        <v>198.49265999999901</v>
      </c>
    </row>
    <row r="28717" spans="1:4" x14ac:dyDescent="0.3">
      <c r="A28717" t="s">
        <v>626</v>
      </c>
      <c r="B28717" t="s">
        <v>628</v>
      </c>
      <c r="C28717">
        <v>90.489242000000004</v>
      </c>
      <c r="D28717">
        <v>196.759549999999</v>
      </c>
    </row>
    <row r="28718" spans="1:4" x14ac:dyDescent="0.3">
      <c r="A28718" t="s">
        <v>626</v>
      </c>
      <c r="B28718" t="s">
        <v>628</v>
      </c>
      <c r="C28718">
        <v>90.945322000000004</v>
      </c>
      <c r="D28718">
        <v>196.30346999999901</v>
      </c>
    </row>
    <row r="28719" spans="1:4" x14ac:dyDescent="0.3">
      <c r="A28719" t="s">
        <v>626</v>
      </c>
      <c r="B28719" t="s">
        <v>628</v>
      </c>
      <c r="C28719">
        <v>92.039912000000001</v>
      </c>
      <c r="D28719">
        <v>194.02305999999999</v>
      </c>
    </row>
    <row r="28720" spans="1:4" x14ac:dyDescent="0.3">
      <c r="A28720" t="s">
        <v>626</v>
      </c>
      <c r="B28720" t="s">
        <v>628</v>
      </c>
      <c r="C28720">
        <v>93.316941999999997</v>
      </c>
      <c r="D28720">
        <v>192.47238999999999</v>
      </c>
    </row>
    <row r="28721" spans="1:4" x14ac:dyDescent="0.3">
      <c r="A28721" t="s">
        <v>626</v>
      </c>
      <c r="B28721" t="s">
        <v>628</v>
      </c>
      <c r="C28721">
        <v>95.779781999999997</v>
      </c>
      <c r="D28721">
        <v>190.37440999999899</v>
      </c>
    </row>
    <row r="28722" spans="1:4" x14ac:dyDescent="0.3">
      <c r="A28722" t="s">
        <v>626</v>
      </c>
      <c r="B28722" t="s">
        <v>628</v>
      </c>
      <c r="C28722">
        <v>98.698699000000005</v>
      </c>
      <c r="D28722">
        <v>187.63792999999899</v>
      </c>
    </row>
    <row r="28723" spans="1:4" x14ac:dyDescent="0.3">
      <c r="A28723" t="s">
        <v>626</v>
      </c>
      <c r="B28723" t="s">
        <v>628</v>
      </c>
      <c r="C28723">
        <v>100.06694</v>
      </c>
      <c r="D28723">
        <v>186.543329999999</v>
      </c>
    </row>
    <row r="28724" spans="1:4" x14ac:dyDescent="0.3">
      <c r="A28724" t="s">
        <v>626</v>
      </c>
      <c r="B28724" t="s">
        <v>628</v>
      </c>
      <c r="C28724">
        <v>106.08721</v>
      </c>
      <c r="D28724">
        <v>183.71562999999901</v>
      </c>
    </row>
    <row r="28725" spans="1:4" x14ac:dyDescent="0.3">
      <c r="A28725" t="s">
        <v>626</v>
      </c>
      <c r="B28725" t="s">
        <v>628</v>
      </c>
      <c r="C28725">
        <v>107.18181</v>
      </c>
      <c r="D28725">
        <v>183.07711999999901</v>
      </c>
    </row>
    <row r="28726" spans="1:4" x14ac:dyDescent="0.3">
      <c r="A28726" t="s">
        <v>626</v>
      </c>
      <c r="B28726" t="s">
        <v>628</v>
      </c>
      <c r="C28726">
        <v>110.41998</v>
      </c>
      <c r="D28726">
        <v>182.119339999999</v>
      </c>
    </row>
    <row r="28727" spans="1:4" x14ac:dyDescent="0.3">
      <c r="A28727" t="s">
        <v>626</v>
      </c>
      <c r="B28727" t="s">
        <v>628</v>
      </c>
      <c r="C28727">
        <v>115.072009999999</v>
      </c>
      <c r="D28727">
        <v>180.933529999999</v>
      </c>
    </row>
    <row r="28728" spans="1:4" x14ac:dyDescent="0.3">
      <c r="A28728" t="s">
        <v>626</v>
      </c>
      <c r="B28728" t="s">
        <v>628</v>
      </c>
      <c r="C28728">
        <v>121.046669999999</v>
      </c>
      <c r="D28728">
        <v>179.42846999999901</v>
      </c>
    </row>
    <row r="28729" spans="1:4" x14ac:dyDescent="0.3">
      <c r="A28729" t="s">
        <v>626</v>
      </c>
      <c r="B28729" t="s">
        <v>628</v>
      </c>
      <c r="C28729">
        <v>127.796669999999</v>
      </c>
      <c r="D28729">
        <v>177.832179999999</v>
      </c>
    </row>
    <row r="28730" spans="1:4" x14ac:dyDescent="0.3">
      <c r="A28730" t="s">
        <v>626</v>
      </c>
      <c r="B28730" t="s">
        <v>628</v>
      </c>
      <c r="C28730">
        <v>137.28315999999899</v>
      </c>
      <c r="D28730">
        <v>176.144679999999</v>
      </c>
    </row>
    <row r="28731" spans="1:4" x14ac:dyDescent="0.3">
      <c r="A28731" t="s">
        <v>626</v>
      </c>
      <c r="B28731" t="s">
        <v>629</v>
      </c>
      <c r="C28731">
        <v>64.399992999999995</v>
      </c>
      <c r="D28731">
        <v>213.90790000000001</v>
      </c>
    </row>
    <row r="28732" spans="1:4" x14ac:dyDescent="0.3">
      <c r="A28732" t="s">
        <v>626</v>
      </c>
      <c r="B28732" t="s">
        <v>629</v>
      </c>
      <c r="C28732">
        <v>72.198972999999995</v>
      </c>
      <c r="D28732">
        <v>212.53966</v>
      </c>
    </row>
    <row r="28733" spans="1:4" x14ac:dyDescent="0.3">
      <c r="A28733" t="s">
        <v>626</v>
      </c>
      <c r="B28733" t="s">
        <v>629</v>
      </c>
      <c r="C28733">
        <v>77.079042999999999</v>
      </c>
      <c r="D28733">
        <v>211.21702999999999</v>
      </c>
    </row>
    <row r="28734" spans="1:4" x14ac:dyDescent="0.3">
      <c r="A28734" t="s">
        <v>626</v>
      </c>
      <c r="B28734" t="s">
        <v>629</v>
      </c>
      <c r="C28734">
        <v>80.818912999999995</v>
      </c>
      <c r="D28734">
        <v>210.39608000000001</v>
      </c>
    </row>
    <row r="28735" spans="1:4" x14ac:dyDescent="0.3">
      <c r="A28735" t="s">
        <v>626</v>
      </c>
      <c r="B28735" t="s">
        <v>629</v>
      </c>
      <c r="C28735">
        <v>85.425332999999995</v>
      </c>
      <c r="D28735">
        <v>208.84540000000001</v>
      </c>
    </row>
    <row r="28736" spans="1:4" x14ac:dyDescent="0.3">
      <c r="A28736" t="s">
        <v>626</v>
      </c>
      <c r="B28736" t="s">
        <v>629</v>
      </c>
      <c r="C28736">
        <v>88.161812999999995</v>
      </c>
      <c r="D28736">
        <v>207.75081</v>
      </c>
    </row>
    <row r="28737" spans="1:4" x14ac:dyDescent="0.3">
      <c r="A28737" t="s">
        <v>626</v>
      </c>
      <c r="B28737" t="s">
        <v>629</v>
      </c>
      <c r="C28737">
        <v>89.210802999999999</v>
      </c>
      <c r="D28737">
        <v>207.61398</v>
      </c>
    </row>
    <row r="28738" spans="1:4" x14ac:dyDescent="0.3">
      <c r="A28738" t="s">
        <v>626</v>
      </c>
      <c r="B28738" t="s">
        <v>629</v>
      </c>
      <c r="C28738">
        <v>91.810462999999999</v>
      </c>
      <c r="D28738">
        <v>206.10892000000001</v>
      </c>
    </row>
    <row r="28739" spans="1:4" x14ac:dyDescent="0.3">
      <c r="A28739" t="s">
        <v>626</v>
      </c>
      <c r="B28739" t="s">
        <v>629</v>
      </c>
      <c r="C28739">
        <v>92.220933000000002</v>
      </c>
      <c r="D28739">
        <v>205.56162</v>
      </c>
    </row>
    <row r="28740" spans="1:4" x14ac:dyDescent="0.3">
      <c r="A28740" t="s">
        <v>626</v>
      </c>
      <c r="B28740" t="s">
        <v>629</v>
      </c>
      <c r="C28740">
        <v>92.905062999999998</v>
      </c>
      <c r="D28740">
        <v>203.91972999999999</v>
      </c>
    </row>
    <row r="28741" spans="1:4" x14ac:dyDescent="0.3">
      <c r="A28741" t="s">
        <v>626</v>
      </c>
      <c r="B28741" t="s">
        <v>629</v>
      </c>
      <c r="C28741">
        <v>93.543572999999995</v>
      </c>
      <c r="D28741">
        <v>202.36904999999999</v>
      </c>
    </row>
    <row r="28742" spans="1:4" x14ac:dyDescent="0.3">
      <c r="A28742" t="s">
        <v>626</v>
      </c>
      <c r="B28742" t="s">
        <v>629</v>
      </c>
      <c r="C28742">
        <v>93.954042999999999</v>
      </c>
      <c r="D28742">
        <v>200.86399</v>
      </c>
    </row>
    <row r="28743" spans="1:4" x14ac:dyDescent="0.3">
      <c r="A28743" t="s">
        <v>626</v>
      </c>
      <c r="B28743" t="s">
        <v>629</v>
      </c>
      <c r="C28743">
        <v>94.410122999999999</v>
      </c>
      <c r="D28743">
        <v>199.67816999999999</v>
      </c>
    </row>
    <row r="28744" spans="1:4" x14ac:dyDescent="0.3">
      <c r="A28744" t="s">
        <v>626</v>
      </c>
      <c r="B28744" t="s">
        <v>629</v>
      </c>
      <c r="C28744">
        <v>95.139853000000002</v>
      </c>
      <c r="D28744">
        <v>198.17311000000001</v>
      </c>
    </row>
    <row r="28745" spans="1:4" x14ac:dyDescent="0.3">
      <c r="A28745" t="s">
        <v>626</v>
      </c>
      <c r="B28745" t="s">
        <v>629</v>
      </c>
      <c r="C28745">
        <v>95.595933000000002</v>
      </c>
      <c r="D28745">
        <v>196.75926000000001</v>
      </c>
    </row>
    <row r="28746" spans="1:4" x14ac:dyDescent="0.3">
      <c r="A28746" t="s">
        <v>626</v>
      </c>
      <c r="B28746" t="s">
        <v>629</v>
      </c>
      <c r="C28746">
        <v>96.508103000000006</v>
      </c>
      <c r="D28746">
        <v>194.79811000000001</v>
      </c>
    </row>
    <row r="28747" spans="1:4" x14ac:dyDescent="0.3">
      <c r="A28747" t="s">
        <v>626</v>
      </c>
      <c r="B28747" t="s">
        <v>629</v>
      </c>
      <c r="C28747">
        <v>97.374652999999995</v>
      </c>
      <c r="D28747">
        <v>193.33865</v>
      </c>
    </row>
    <row r="28748" spans="1:4" x14ac:dyDescent="0.3">
      <c r="A28748" t="s">
        <v>626</v>
      </c>
      <c r="B28748" t="s">
        <v>629</v>
      </c>
      <c r="C28748">
        <v>98.286812999999995</v>
      </c>
      <c r="D28748">
        <v>191.65115</v>
      </c>
    </row>
    <row r="28749" spans="1:4" x14ac:dyDescent="0.3">
      <c r="A28749" t="s">
        <v>626</v>
      </c>
      <c r="B28749" t="s">
        <v>629</v>
      </c>
      <c r="C28749">
        <v>99.381412999999995</v>
      </c>
      <c r="D28749">
        <v>190.19168999999999</v>
      </c>
    </row>
    <row r="28750" spans="1:4" x14ac:dyDescent="0.3">
      <c r="A28750" t="s">
        <v>626</v>
      </c>
      <c r="B28750" t="s">
        <v>629</v>
      </c>
      <c r="C28750">
        <v>101.61620000000001</v>
      </c>
      <c r="D28750">
        <v>188.18493000000001</v>
      </c>
    </row>
    <row r="28751" spans="1:4" x14ac:dyDescent="0.3">
      <c r="A28751" t="s">
        <v>626</v>
      </c>
      <c r="B28751" t="s">
        <v>629</v>
      </c>
      <c r="C28751">
        <v>104.58073</v>
      </c>
      <c r="D28751">
        <v>185.31162</v>
      </c>
    </row>
    <row r="28752" spans="1:4" x14ac:dyDescent="0.3">
      <c r="A28752" t="s">
        <v>626</v>
      </c>
      <c r="B28752" t="s">
        <v>629</v>
      </c>
      <c r="C28752">
        <v>106.08580000000001</v>
      </c>
      <c r="D28752">
        <v>184.44506999999999</v>
      </c>
    </row>
    <row r="28753" spans="1:4" x14ac:dyDescent="0.3">
      <c r="A28753" t="s">
        <v>626</v>
      </c>
      <c r="B28753" t="s">
        <v>629</v>
      </c>
      <c r="C28753">
        <v>111.51316</v>
      </c>
      <c r="D28753">
        <v>181.66297</v>
      </c>
    </row>
    <row r="28754" spans="1:4" x14ac:dyDescent="0.3">
      <c r="A28754" t="s">
        <v>626</v>
      </c>
      <c r="B28754" t="s">
        <v>629</v>
      </c>
      <c r="C28754">
        <v>112.92702</v>
      </c>
      <c r="D28754">
        <v>180.97884999999999</v>
      </c>
    </row>
    <row r="28755" spans="1:4" x14ac:dyDescent="0.3">
      <c r="A28755" t="s">
        <v>626</v>
      </c>
      <c r="B28755" t="s">
        <v>629</v>
      </c>
      <c r="C28755">
        <v>118.217559999999</v>
      </c>
      <c r="D28755">
        <v>179.38256999999999</v>
      </c>
    </row>
    <row r="28756" spans="1:4" x14ac:dyDescent="0.3">
      <c r="A28756" t="s">
        <v>626</v>
      </c>
      <c r="B28756" t="s">
        <v>629</v>
      </c>
      <c r="C28756">
        <v>121.957419999999</v>
      </c>
      <c r="D28756">
        <v>178.28797</v>
      </c>
    </row>
    <row r="28757" spans="1:4" x14ac:dyDescent="0.3">
      <c r="A28757" t="s">
        <v>626</v>
      </c>
      <c r="B28757" t="s">
        <v>629</v>
      </c>
      <c r="C28757">
        <v>127.74964999999899</v>
      </c>
      <c r="D28757">
        <v>176.82850999999999</v>
      </c>
    </row>
    <row r="28758" spans="1:4" x14ac:dyDescent="0.3">
      <c r="A28758" t="s">
        <v>626</v>
      </c>
      <c r="B28758" t="s">
        <v>629</v>
      </c>
      <c r="C28758">
        <v>133.17702</v>
      </c>
      <c r="D28758">
        <v>175.68831</v>
      </c>
    </row>
    <row r="28759" spans="1:4" x14ac:dyDescent="0.3">
      <c r="A28759" t="s">
        <v>626</v>
      </c>
      <c r="B28759" t="s">
        <v>629</v>
      </c>
      <c r="C28759">
        <v>137.32735</v>
      </c>
      <c r="D28759">
        <v>175.00418999999999</v>
      </c>
    </row>
    <row r="28760" spans="1:4" x14ac:dyDescent="0.3">
      <c r="A28760" t="s">
        <v>626</v>
      </c>
      <c r="B28760" t="s">
        <v>630</v>
      </c>
      <c r="C28760">
        <v>60.132458999999997</v>
      </c>
      <c r="D28760">
        <v>215.37279000000001</v>
      </c>
    </row>
    <row r="28761" spans="1:4" x14ac:dyDescent="0.3">
      <c r="A28761" t="s">
        <v>626</v>
      </c>
      <c r="B28761" t="s">
        <v>630</v>
      </c>
      <c r="C28761">
        <v>70.895968999999994</v>
      </c>
      <c r="D28761">
        <v>211.49610000000001</v>
      </c>
    </row>
    <row r="28762" spans="1:4" x14ac:dyDescent="0.3">
      <c r="A28762" t="s">
        <v>626</v>
      </c>
      <c r="B28762" t="s">
        <v>630</v>
      </c>
      <c r="C28762">
        <v>76.916238999999905</v>
      </c>
      <c r="D28762">
        <v>208.75962000000001</v>
      </c>
    </row>
    <row r="28763" spans="1:4" x14ac:dyDescent="0.3">
      <c r="A28763" t="s">
        <v>626</v>
      </c>
      <c r="B28763" t="s">
        <v>630</v>
      </c>
      <c r="C28763">
        <v>81.522658999999905</v>
      </c>
      <c r="D28763">
        <v>206.29678000000001</v>
      </c>
    </row>
    <row r="28764" spans="1:4" x14ac:dyDescent="0.3">
      <c r="A28764" t="s">
        <v>626</v>
      </c>
      <c r="B28764" t="s">
        <v>630</v>
      </c>
      <c r="C28764">
        <v>85.171308999999994</v>
      </c>
      <c r="D28764">
        <v>205.52144000000001</v>
      </c>
    </row>
    <row r="28765" spans="1:4" x14ac:dyDescent="0.3">
      <c r="A28765" t="s">
        <v>626</v>
      </c>
      <c r="B28765" t="s">
        <v>630</v>
      </c>
      <c r="C28765">
        <v>87.360498999999905</v>
      </c>
      <c r="D28765">
        <v>204.24440999999999</v>
      </c>
    </row>
    <row r="28766" spans="1:4" x14ac:dyDescent="0.3">
      <c r="A28766" t="s">
        <v>626</v>
      </c>
      <c r="B28766" t="s">
        <v>630</v>
      </c>
      <c r="C28766">
        <v>90.005768999999901</v>
      </c>
      <c r="D28766">
        <v>202.96738999999999</v>
      </c>
    </row>
    <row r="28767" spans="1:4" x14ac:dyDescent="0.3">
      <c r="A28767" t="s">
        <v>626</v>
      </c>
      <c r="B28767" t="s">
        <v>630</v>
      </c>
      <c r="C28767">
        <v>90.917928999999901</v>
      </c>
      <c r="D28767">
        <v>202.55690999999999</v>
      </c>
    </row>
    <row r="28768" spans="1:4" x14ac:dyDescent="0.3">
      <c r="A28768" t="s">
        <v>626</v>
      </c>
      <c r="B28768" t="s">
        <v>630</v>
      </c>
      <c r="C28768">
        <v>91.282788999999894</v>
      </c>
      <c r="D28768">
        <v>202.42008999999999</v>
      </c>
    </row>
    <row r="28769" spans="1:4" x14ac:dyDescent="0.3">
      <c r="A28769" t="s">
        <v>626</v>
      </c>
      <c r="B28769" t="s">
        <v>630</v>
      </c>
      <c r="C28769">
        <v>92.058128999999894</v>
      </c>
      <c r="D28769">
        <v>202.00962000000001</v>
      </c>
    </row>
    <row r="28770" spans="1:4" x14ac:dyDescent="0.3">
      <c r="A28770" t="s">
        <v>626</v>
      </c>
      <c r="B28770" t="s">
        <v>630</v>
      </c>
      <c r="C28770">
        <v>92.924678999999898</v>
      </c>
      <c r="D28770">
        <v>201.46232000000001</v>
      </c>
    </row>
    <row r="28771" spans="1:4" x14ac:dyDescent="0.3">
      <c r="A28771" t="s">
        <v>626</v>
      </c>
      <c r="B28771" t="s">
        <v>630</v>
      </c>
      <c r="C28771">
        <v>93.517588999999901</v>
      </c>
      <c r="D28771">
        <v>200.73258999999999</v>
      </c>
    </row>
    <row r="28772" spans="1:4" x14ac:dyDescent="0.3">
      <c r="A28772" t="s">
        <v>626</v>
      </c>
      <c r="B28772" t="s">
        <v>630</v>
      </c>
      <c r="C28772">
        <v>93.973668999999902</v>
      </c>
      <c r="D28772">
        <v>200.13968</v>
      </c>
    </row>
    <row r="28773" spans="1:4" x14ac:dyDescent="0.3">
      <c r="A28773" t="s">
        <v>626</v>
      </c>
      <c r="B28773" t="s">
        <v>630</v>
      </c>
      <c r="C28773">
        <v>94.292928999999901</v>
      </c>
      <c r="D28773">
        <v>199.27313000000001</v>
      </c>
    </row>
    <row r="28774" spans="1:4" x14ac:dyDescent="0.3">
      <c r="A28774" t="s">
        <v>626</v>
      </c>
      <c r="B28774" t="s">
        <v>630</v>
      </c>
      <c r="C28774">
        <v>94.612188999999901</v>
      </c>
      <c r="D28774">
        <v>198.49779000000001</v>
      </c>
    </row>
    <row r="28775" spans="1:4" x14ac:dyDescent="0.3">
      <c r="A28775" t="s">
        <v>626</v>
      </c>
      <c r="B28775" t="s">
        <v>630</v>
      </c>
      <c r="C28775">
        <v>94.840228999999894</v>
      </c>
      <c r="D28775">
        <v>197.81367</v>
      </c>
    </row>
    <row r="28776" spans="1:4" x14ac:dyDescent="0.3">
      <c r="A28776" t="s">
        <v>626</v>
      </c>
      <c r="B28776" t="s">
        <v>630</v>
      </c>
      <c r="C28776">
        <v>95.113878999999898</v>
      </c>
      <c r="D28776">
        <v>196.81029000000001</v>
      </c>
    </row>
    <row r="28777" spans="1:4" x14ac:dyDescent="0.3">
      <c r="A28777" t="s">
        <v>626</v>
      </c>
      <c r="B28777" t="s">
        <v>630</v>
      </c>
      <c r="C28777">
        <v>95.615558999999905</v>
      </c>
      <c r="D28777">
        <v>195.7157</v>
      </c>
    </row>
    <row r="28778" spans="1:4" x14ac:dyDescent="0.3">
      <c r="A28778" t="s">
        <v>626</v>
      </c>
      <c r="B28778" t="s">
        <v>630</v>
      </c>
      <c r="C28778">
        <v>96.345288999999894</v>
      </c>
      <c r="D28778">
        <v>193.43529000000001</v>
      </c>
    </row>
    <row r="28779" spans="1:4" x14ac:dyDescent="0.3">
      <c r="A28779" t="s">
        <v>626</v>
      </c>
      <c r="B28779" t="s">
        <v>630</v>
      </c>
      <c r="C28779">
        <v>96.801378999999898</v>
      </c>
      <c r="D28779">
        <v>191.88462000000001</v>
      </c>
    </row>
    <row r="28780" spans="1:4" x14ac:dyDescent="0.3">
      <c r="A28780" t="s">
        <v>626</v>
      </c>
      <c r="B28780" t="s">
        <v>630</v>
      </c>
      <c r="C28780">
        <v>97.348668999999902</v>
      </c>
      <c r="D28780">
        <v>189.74104</v>
      </c>
    </row>
    <row r="28781" spans="1:4" x14ac:dyDescent="0.3">
      <c r="A28781" t="s">
        <v>626</v>
      </c>
      <c r="B28781" t="s">
        <v>630</v>
      </c>
      <c r="C28781">
        <v>97.804748999999902</v>
      </c>
      <c r="D28781">
        <v>188.87448000000001</v>
      </c>
    </row>
    <row r="28782" spans="1:4" x14ac:dyDescent="0.3">
      <c r="A28782" t="s">
        <v>626</v>
      </c>
      <c r="B28782" t="s">
        <v>630</v>
      </c>
      <c r="C28782">
        <v>98.990558999999905</v>
      </c>
      <c r="D28782">
        <v>187.14136999999999</v>
      </c>
    </row>
    <row r="28783" spans="1:4" x14ac:dyDescent="0.3">
      <c r="A28783" t="s">
        <v>626</v>
      </c>
      <c r="B28783" t="s">
        <v>630</v>
      </c>
      <c r="C28783">
        <v>100.9061</v>
      </c>
      <c r="D28783">
        <v>184.63292999999999</v>
      </c>
    </row>
    <row r="28784" spans="1:4" x14ac:dyDescent="0.3">
      <c r="A28784" t="s">
        <v>626</v>
      </c>
      <c r="B28784" t="s">
        <v>630</v>
      </c>
      <c r="C28784">
        <v>104.41793</v>
      </c>
      <c r="D28784">
        <v>182.07886999999999</v>
      </c>
    </row>
    <row r="28785" spans="1:4" x14ac:dyDescent="0.3">
      <c r="A28785" t="s">
        <v>626</v>
      </c>
      <c r="B28785" t="s">
        <v>630</v>
      </c>
      <c r="C28785">
        <v>107.01759</v>
      </c>
      <c r="D28785">
        <v>180.48258999999999</v>
      </c>
    </row>
    <row r="28786" spans="1:4" x14ac:dyDescent="0.3">
      <c r="A28786" t="s">
        <v>626</v>
      </c>
      <c r="B28786" t="s">
        <v>630</v>
      </c>
      <c r="C28786">
        <v>109.11556</v>
      </c>
      <c r="D28786">
        <v>178.93190999999999</v>
      </c>
    </row>
    <row r="28787" spans="1:4" x14ac:dyDescent="0.3">
      <c r="A28787" t="s">
        <v>626</v>
      </c>
      <c r="B28787" t="s">
        <v>630</v>
      </c>
      <c r="C28787">
        <v>112.39935</v>
      </c>
      <c r="D28787">
        <v>176.60589999999999</v>
      </c>
    </row>
    <row r="28788" spans="1:4" x14ac:dyDescent="0.3">
      <c r="A28788" t="s">
        <v>626</v>
      </c>
      <c r="B28788" t="s">
        <v>630</v>
      </c>
      <c r="C28788">
        <v>114.54293</v>
      </c>
      <c r="D28788">
        <v>175.55690999999999</v>
      </c>
    </row>
    <row r="28789" spans="1:4" x14ac:dyDescent="0.3">
      <c r="A28789" t="s">
        <v>626</v>
      </c>
      <c r="B28789" t="s">
        <v>630</v>
      </c>
      <c r="C28789">
        <v>121.52097000000001</v>
      </c>
      <c r="D28789">
        <v>172.40995000000001</v>
      </c>
    </row>
    <row r="28790" spans="1:4" x14ac:dyDescent="0.3">
      <c r="A28790" t="s">
        <v>626</v>
      </c>
      <c r="B28790" t="s">
        <v>630</v>
      </c>
      <c r="C28790">
        <v>126.81151</v>
      </c>
      <c r="D28790">
        <v>170.58563000000001</v>
      </c>
    </row>
    <row r="28791" spans="1:4" x14ac:dyDescent="0.3">
      <c r="A28791" t="s">
        <v>626</v>
      </c>
      <c r="B28791" t="s">
        <v>630</v>
      </c>
      <c r="C28791">
        <v>131.18988999999999</v>
      </c>
      <c r="D28791">
        <v>169.12617</v>
      </c>
    </row>
    <row r="28792" spans="1:4" x14ac:dyDescent="0.3">
      <c r="A28792" t="s">
        <v>626</v>
      </c>
      <c r="B28792" t="s">
        <v>630</v>
      </c>
      <c r="C28792">
        <v>135.20339999999999</v>
      </c>
      <c r="D28792">
        <v>168.03157999999999</v>
      </c>
    </row>
    <row r="28793" spans="1:4" x14ac:dyDescent="0.3">
      <c r="A28793" t="s">
        <v>626</v>
      </c>
      <c r="B28793" t="s">
        <v>630</v>
      </c>
      <c r="C28793">
        <v>140.67636999999999</v>
      </c>
      <c r="D28793">
        <v>167.0282</v>
      </c>
    </row>
    <row r="28794" spans="1:4" x14ac:dyDescent="0.3">
      <c r="A28794" t="s">
        <v>626</v>
      </c>
      <c r="B28794" t="s">
        <v>631</v>
      </c>
      <c r="C28794">
        <v>138.37718000000001</v>
      </c>
      <c r="D28794">
        <v>166.56019000000001</v>
      </c>
    </row>
    <row r="28795" spans="1:4" x14ac:dyDescent="0.3">
      <c r="A28795" t="s">
        <v>626</v>
      </c>
      <c r="B28795" t="s">
        <v>631</v>
      </c>
      <c r="C28795">
        <v>129.41173000000001</v>
      </c>
      <c r="D28795">
        <v>168.62416999999999</v>
      </c>
    </row>
    <row r="28796" spans="1:4" x14ac:dyDescent="0.3">
      <c r="A28796" t="s">
        <v>626</v>
      </c>
      <c r="B28796" t="s">
        <v>631</v>
      </c>
      <c r="C28796">
        <v>122.76827</v>
      </c>
      <c r="D28796">
        <v>170.30115999999899</v>
      </c>
    </row>
    <row r="28797" spans="1:4" x14ac:dyDescent="0.3">
      <c r="A28797" t="s">
        <v>626</v>
      </c>
      <c r="B28797" t="s">
        <v>631</v>
      </c>
      <c r="C28797">
        <v>119.67229</v>
      </c>
      <c r="D28797">
        <v>171.01065999999901</v>
      </c>
    </row>
    <row r="28798" spans="1:4" x14ac:dyDescent="0.3">
      <c r="A28798" t="s">
        <v>626</v>
      </c>
      <c r="B28798" t="s">
        <v>631</v>
      </c>
      <c r="C28798">
        <v>112.12584</v>
      </c>
      <c r="D28798">
        <v>172.687649999999</v>
      </c>
    </row>
    <row r="28799" spans="1:4" x14ac:dyDescent="0.3">
      <c r="A28799" t="s">
        <v>626</v>
      </c>
      <c r="B28799" t="s">
        <v>631</v>
      </c>
      <c r="C28799">
        <v>108.90085999999999</v>
      </c>
      <c r="D28799">
        <v>174.300139999999</v>
      </c>
    </row>
    <row r="28800" spans="1:4" x14ac:dyDescent="0.3">
      <c r="A28800" t="s">
        <v>626</v>
      </c>
      <c r="B28800" t="s">
        <v>631</v>
      </c>
      <c r="C28800">
        <v>103.16039000000001</v>
      </c>
      <c r="D28800">
        <v>176.49312999999901</v>
      </c>
    </row>
    <row r="28801" spans="1:4" x14ac:dyDescent="0.3">
      <c r="A28801" t="s">
        <v>626</v>
      </c>
      <c r="B28801" t="s">
        <v>631</v>
      </c>
      <c r="C28801">
        <v>102.1284</v>
      </c>
      <c r="D28801">
        <v>177.783119999999</v>
      </c>
    </row>
    <row r="28802" spans="1:4" x14ac:dyDescent="0.3">
      <c r="A28802" t="s">
        <v>626</v>
      </c>
      <c r="B28802" t="s">
        <v>631</v>
      </c>
      <c r="C28802">
        <v>99.741912999999997</v>
      </c>
      <c r="D28802">
        <v>178.68610999999899</v>
      </c>
    </row>
    <row r="28803" spans="1:4" x14ac:dyDescent="0.3">
      <c r="A28803" t="s">
        <v>626</v>
      </c>
      <c r="B28803" t="s">
        <v>631</v>
      </c>
      <c r="C28803">
        <v>96.000934999999998</v>
      </c>
      <c r="D28803">
        <v>181.266099999999</v>
      </c>
    </row>
    <row r="28804" spans="1:4" x14ac:dyDescent="0.3">
      <c r="A28804" t="s">
        <v>626</v>
      </c>
      <c r="B28804" t="s">
        <v>631</v>
      </c>
      <c r="C28804">
        <v>92.195459</v>
      </c>
      <c r="D28804">
        <v>184.29757999999899</v>
      </c>
    </row>
    <row r="28805" spans="1:4" x14ac:dyDescent="0.3">
      <c r="A28805" t="s">
        <v>626</v>
      </c>
      <c r="B28805" t="s">
        <v>631</v>
      </c>
      <c r="C28805">
        <v>90.002471</v>
      </c>
      <c r="D28805">
        <v>185.910069999999</v>
      </c>
    </row>
    <row r="28806" spans="1:4" x14ac:dyDescent="0.3">
      <c r="A28806" t="s">
        <v>626</v>
      </c>
      <c r="B28806" t="s">
        <v>631</v>
      </c>
      <c r="C28806">
        <v>88.583481000000006</v>
      </c>
      <c r="D28806">
        <v>187.20005999999901</v>
      </c>
    </row>
    <row r="28807" spans="1:4" x14ac:dyDescent="0.3">
      <c r="A28807" t="s">
        <v>626</v>
      </c>
      <c r="B28807" t="s">
        <v>631</v>
      </c>
      <c r="C28807">
        <v>87.350239000000002</v>
      </c>
      <c r="D28807">
        <v>189.658729999999</v>
      </c>
    </row>
    <row r="28808" spans="1:4" x14ac:dyDescent="0.3">
      <c r="A28808" t="s">
        <v>626</v>
      </c>
      <c r="B28808" t="s">
        <v>631</v>
      </c>
      <c r="C28808">
        <v>86.666109000000006</v>
      </c>
      <c r="D28808">
        <v>190.75331999999901</v>
      </c>
    </row>
    <row r="28809" spans="1:4" x14ac:dyDescent="0.3">
      <c r="A28809" t="s">
        <v>626</v>
      </c>
      <c r="B28809" t="s">
        <v>631</v>
      </c>
      <c r="C28809">
        <v>85.981988999999999</v>
      </c>
      <c r="D28809">
        <v>192.30399999999901</v>
      </c>
    </row>
    <row r="28810" spans="1:4" x14ac:dyDescent="0.3">
      <c r="A28810" t="s">
        <v>626</v>
      </c>
      <c r="B28810" t="s">
        <v>631</v>
      </c>
      <c r="C28810">
        <v>85.343479000000002</v>
      </c>
      <c r="D28810">
        <v>193.35297999999901</v>
      </c>
    </row>
    <row r="28811" spans="1:4" x14ac:dyDescent="0.3">
      <c r="A28811" t="s">
        <v>626</v>
      </c>
      <c r="B28811" t="s">
        <v>631</v>
      </c>
      <c r="C28811">
        <v>84.887399000000002</v>
      </c>
      <c r="D28811">
        <v>194.58439999999899</v>
      </c>
    </row>
    <row r="28812" spans="1:4" x14ac:dyDescent="0.3">
      <c r="A28812" t="s">
        <v>626</v>
      </c>
      <c r="B28812" t="s">
        <v>631</v>
      </c>
      <c r="C28812">
        <v>84.476918999999995</v>
      </c>
      <c r="D28812">
        <v>195.86142999999899</v>
      </c>
    </row>
    <row r="28813" spans="1:4" x14ac:dyDescent="0.3">
      <c r="A28813" t="s">
        <v>626</v>
      </c>
      <c r="B28813" t="s">
        <v>631</v>
      </c>
      <c r="C28813">
        <v>83.792799000000002</v>
      </c>
      <c r="D28813">
        <v>197.594539999999</v>
      </c>
    </row>
    <row r="28814" spans="1:4" x14ac:dyDescent="0.3">
      <c r="A28814" t="s">
        <v>626</v>
      </c>
      <c r="B28814" t="s">
        <v>631</v>
      </c>
      <c r="C28814">
        <v>83.473549000000006</v>
      </c>
      <c r="D28814">
        <v>198.917169999999</v>
      </c>
    </row>
    <row r="28815" spans="1:4" x14ac:dyDescent="0.3">
      <c r="A28815" t="s">
        <v>626</v>
      </c>
      <c r="B28815" t="s">
        <v>631</v>
      </c>
      <c r="C28815">
        <v>83.245508999999998</v>
      </c>
      <c r="D28815">
        <v>199.96615999999901</v>
      </c>
    </row>
    <row r="28816" spans="1:4" x14ac:dyDescent="0.3">
      <c r="A28816" t="s">
        <v>626</v>
      </c>
      <c r="B28816" t="s">
        <v>631</v>
      </c>
      <c r="C28816">
        <v>82.880639000000002</v>
      </c>
      <c r="D28816">
        <v>201.15196999999901</v>
      </c>
    </row>
    <row r="28817" spans="1:4" x14ac:dyDescent="0.3">
      <c r="A28817" t="s">
        <v>626</v>
      </c>
      <c r="B28817" t="s">
        <v>631</v>
      </c>
      <c r="C28817">
        <v>82.561389000000005</v>
      </c>
      <c r="D28817">
        <v>202.383389999999</v>
      </c>
    </row>
    <row r="28818" spans="1:4" x14ac:dyDescent="0.3">
      <c r="A28818" t="s">
        <v>626</v>
      </c>
      <c r="B28818" t="s">
        <v>631</v>
      </c>
      <c r="C28818">
        <v>82.333338999999995</v>
      </c>
      <c r="D28818">
        <v>203.295549999999</v>
      </c>
    </row>
    <row r="28819" spans="1:4" x14ac:dyDescent="0.3">
      <c r="A28819" t="s">
        <v>626</v>
      </c>
      <c r="B28819" t="s">
        <v>631</v>
      </c>
      <c r="C28819">
        <v>81.740438999999995</v>
      </c>
      <c r="D28819">
        <v>204.481359999999</v>
      </c>
    </row>
    <row r="28820" spans="1:4" x14ac:dyDescent="0.3">
      <c r="A28820" t="s">
        <v>626</v>
      </c>
      <c r="B28820" t="s">
        <v>631</v>
      </c>
      <c r="C28820">
        <v>81.284358999999995</v>
      </c>
      <c r="D28820">
        <v>205.57595999999899</v>
      </c>
    </row>
    <row r="28821" spans="1:4" x14ac:dyDescent="0.3">
      <c r="A28821" t="s">
        <v>626</v>
      </c>
      <c r="B28821" t="s">
        <v>631</v>
      </c>
      <c r="C28821">
        <v>80.782668999999999</v>
      </c>
      <c r="D28821">
        <v>206.26007999999999</v>
      </c>
    </row>
    <row r="28822" spans="1:4" x14ac:dyDescent="0.3">
      <c r="A28822" t="s">
        <v>626</v>
      </c>
      <c r="B28822" t="s">
        <v>631</v>
      </c>
      <c r="C28822">
        <v>80.144159000000002</v>
      </c>
      <c r="D28822">
        <v>207.12662999999901</v>
      </c>
    </row>
    <row r="28823" spans="1:4" x14ac:dyDescent="0.3">
      <c r="A28823" t="s">
        <v>626</v>
      </c>
      <c r="B28823" t="s">
        <v>631</v>
      </c>
      <c r="C28823">
        <v>79.277598999999995</v>
      </c>
      <c r="D28823">
        <v>207.53710999999899</v>
      </c>
    </row>
    <row r="28824" spans="1:4" x14ac:dyDescent="0.3">
      <c r="A28824" t="s">
        <v>626</v>
      </c>
      <c r="B28824" t="s">
        <v>631</v>
      </c>
      <c r="C28824">
        <v>78.593479000000002</v>
      </c>
      <c r="D28824">
        <v>207.49150999999901</v>
      </c>
    </row>
    <row r="28825" spans="1:4" x14ac:dyDescent="0.3">
      <c r="A28825" t="s">
        <v>626</v>
      </c>
      <c r="B28825" t="s">
        <v>631</v>
      </c>
      <c r="C28825">
        <v>75.877059000000003</v>
      </c>
      <c r="D28825">
        <v>208.484939999999</v>
      </c>
    </row>
    <row r="28826" spans="1:4" x14ac:dyDescent="0.3">
      <c r="A28826" t="s">
        <v>626</v>
      </c>
      <c r="B28826" t="s">
        <v>631</v>
      </c>
      <c r="C28826">
        <v>72.845579000000001</v>
      </c>
      <c r="D28826">
        <v>209.16217999999901</v>
      </c>
    </row>
    <row r="28827" spans="1:4" x14ac:dyDescent="0.3">
      <c r="A28827" t="s">
        <v>626</v>
      </c>
      <c r="B28827" t="s">
        <v>631</v>
      </c>
      <c r="C28827">
        <v>69.265849000000003</v>
      </c>
      <c r="D28827">
        <v>210.77466999999999</v>
      </c>
    </row>
    <row r="28828" spans="1:4" x14ac:dyDescent="0.3">
      <c r="A28828" t="s">
        <v>626</v>
      </c>
      <c r="B28828" t="s">
        <v>631</v>
      </c>
      <c r="C28828">
        <v>67.685608999999999</v>
      </c>
      <c r="D28828">
        <v>211.51641999999899</v>
      </c>
    </row>
    <row r="28829" spans="1:4" x14ac:dyDescent="0.3">
      <c r="A28829" t="s">
        <v>626</v>
      </c>
      <c r="B28829" t="s">
        <v>631</v>
      </c>
      <c r="C28829">
        <v>65.299119000000005</v>
      </c>
      <c r="D28829">
        <v>213.03215999999901</v>
      </c>
    </row>
    <row r="28830" spans="1:4" x14ac:dyDescent="0.3">
      <c r="A28830" t="s">
        <v>626</v>
      </c>
      <c r="B28830" t="s">
        <v>631</v>
      </c>
      <c r="C28830">
        <v>58.236418999999998</v>
      </c>
      <c r="D28830">
        <v>214.354399999999</v>
      </c>
    </row>
    <row r="28831" spans="1:4" x14ac:dyDescent="0.3">
      <c r="A28831" t="s">
        <v>626</v>
      </c>
      <c r="B28831" t="s">
        <v>631</v>
      </c>
      <c r="C28831">
        <v>53.044198999999999</v>
      </c>
      <c r="D28831">
        <v>216.77313999999899</v>
      </c>
    </row>
    <row r="28832" spans="1:4" x14ac:dyDescent="0.3">
      <c r="A28832" t="s">
        <v>626</v>
      </c>
      <c r="B28832" t="s">
        <v>631</v>
      </c>
      <c r="C28832">
        <v>49.883718999999999</v>
      </c>
      <c r="D28832">
        <v>218.22438</v>
      </c>
    </row>
    <row r="28833" spans="1:4" x14ac:dyDescent="0.3">
      <c r="A28833" t="s">
        <v>626</v>
      </c>
      <c r="B28833" t="s">
        <v>632</v>
      </c>
      <c r="C28833">
        <v>138.18353999999999</v>
      </c>
      <c r="D28833">
        <v>165.52356</v>
      </c>
    </row>
    <row r="28834" spans="1:4" x14ac:dyDescent="0.3">
      <c r="A28834" t="s">
        <v>626</v>
      </c>
      <c r="B28834" t="s">
        <v>632</v>
      </c>
      <c r="C28834">
        <v>131.86257999999901</v>
      </c>
      <c r="D28834">
        <v>165.91055</v>
      </c>
    </row>
    <row r="28835" spans="1:4" x14ac:dyDescent="0.3">
      <c r="A28835" t="s">
        <v>626</v>
      </c>
      <c r="B28835" t="s">
        <v>632</v>
      </c>
      <c r="C28835">
        <v>118.962659999999</v>
      </c>
      <c r="D28835">
        <v>169.78053</v>
      </c>
    </row>
    <row r="28836" spans="1:4" x14ac:dyDescent="0.3">
      <c r="A28836" t="s">
        <v>626</v>
      </c>
      <c r="B28836" t="s">
        <v>632</v>
      </c>
      <c r="C28836">
        <v>117.41466999999901</v>
      </c>
      <c r="D28836">
        <v>169.39353</v>
      </c>
    </row>
    <row r="28837" spans="1:4" x14ac:dyDescent="0.3">
      <c r="A28837" t="s">
        <v>626</v>
      </c>
      <c r="B28837" t="s">
        <v>632</v>
      </c>
      <c r="C28837">
        <v>109.029719999999</v>
      </c>
      <c r="D28837">
        <v>171.45751999999999</v>
      </c>
    </row>
    <row r="28838" spans="1:4" x14ac:dyDescent="0.3">
      <c r="A28838" t="s">
        <v>626</v>
      </c>
      <c r="B28838" t="s">
        <v>632</v>
      </c>
      <c r="C28838">
        <v>102.708759999999</v>
      </c>
      <c r="D28838">
        <v>173.00550999999999</v>
      </c>
    </row>
    <row r="28839" spans="1:4" x14ac:dyDescent="0.3">
      <c r="A28839" t="s">
        <v>626</v>
      </c>
      <c r="B28839" t="s">
        <v>632</v>
      </c>
      <c r="C28839">
        <v>101.418769999999</v>
      </c>
      <c r="D28839">
        <v>173.77950999999999</v>
      </c>
    </row>
    <row r="28840" spans="1:4" x14ac:dyDescent="0.3">
      <c r="A28840" t="s">
        <v>626</v>
      </c>
      <c r="B28840" t="s">
        <v>632</v>
      </c>
      <c r="C28840">
        <v>99.354778999999894</v>
      </c>
      <c r="D28840">
        <v>174.29549999999901</v>
      </c>
    </row>
    <row r="28841" spans="1:4" x14ac:dyDescent="0.3">
      <c r="A28841" t="s">
        <v>626</v>
      </c>
      <c r="B28841" t="s">
        <v>632</v>
      </c>
      <c r="C28841">
        <v>91.227826999999905</v>
      </c>
      <c r="D28841">
        <v>177.39147999999901</v>
      </c>
    </row>
    <row r="28842" spans="1:4" x14ac:dyDescent="0.3">
      <c r="A28842" t="s">
        <v>626</v>
      </c>
      <c r="B28842" t="s">
        <v>632</v>
      </c>
      <c r="C28842">
        <v>85.293865999999895</v>
      </c>
      <c r="D28842">
        <v>179.58446999999899</v>
      </c>
    </row>
    <row r="28843" spans="1:4" x14ac:dyDescent="0.3">
      <c r="A28843" t="s">
        <v>626</v>
      </c>
      <c r="B28843" t="s">
        <v>632</v>
      </c>
      <c r="C28843">
        <v>77.553911999999897</v>
      </c>
      <c r="D28843">
        <v>183.32544999999999</v>
      </c>
    </row>
    <row r="28844" spans="1:4" x14ac:dyDescent="0.3">
      <c r="A28844" t="s">
        <v>626</v>
      </c>
      <c r="B28844" t="s">
        <v>632</v>
      </c>
      <c r="C28844">
        <v>75.747923999999898</v>
      </c>
      <c r="D28844">
        <v>184.22843999999901</v>
      </c>
    </row>
    <row r="28845" spans="1:4" x14ac:dyDescent="0.3">
      <c r="A28845" t="s">
        <v>626</v>
      </c>
      <c r="B28845" t="s">
        <v>632</v>
      </c>
      <c r="C28845">
        <v>74.4579319999999</v>
      </c>
      <c r="D28845">
        <v>185.64742999999899</v>
      </c>
    </row>
    <row r="28846" spans="1:4" x14ac:dyDescent="0.3">
      <c r="A28846" t="s">
        <v>626</v>
      </c>
      <c r="B28846" t="s">
        <v>632</v>
      </c>
      <c r="C28846">
        <v>72.135945999999905</v>
      </c>
      <c r="D28846">
        <v>187.19542999999999</v>
      </c>
    </row>
    <row r="28847" spans="1:4" x14ac:dyDescent="0.3">
      <c r="A28847" t="s">
        <v>626</v>
      </c>
      <c r="B28847" t="s">
        <v>632</v>
      </c>
      <c r="C28847">
        <v>70.974951999999902</v>
      </c>
      <c r="D28847">
        <v>188.35641999999899</v>
      </c>
    </row>
    <row r="28848" spans="1:4" x14ac:dyDescent="0.3">
      <c r="A28848" t="s">
        <v>626</v>
      </c>
      <c r="B28848" t="s">
        <v>632</v>
      </c>
      <c r="C28848">
        <v>69.297961999999899</v>
      </c>
      <c r="D28848">
        <v>189.77540999999999</v>
      </c>
    </row>
    <row r="28849" spans="1:4" x14ac:dyDescent="0.3">
      <c r="A28849" t="s">
        <v>626</v>
      </c>
      <c r="B28849" t="s">
        <v>632</v>
      </c>
      <c r="C28849">
        <v>68.523967999999897</v>
      </c>
      <c r="D28849">
        <v>191.06539999999899</v>
      </c>
    </row>
    <row r="28850" spans="1:4" x14ac:dyDescent="0.3">
      <c r="A28850" t="s">
        <v>626</v>
      </c>
      <c r="B28850" t="s">
        <v>632</v>
      </c>
      <c r="C28850">
        <v>67.362977999999899</v>
      </c>
      <c r="D28850">
        <v>192.48438999999999</v>
      </c>
    </row>
    <row r="28851" spans="1:4" x14ac:dyDescent="0.3">
      <c r="A28851" t="s">
        <v>626</v>
      </c>
      <c r="B28851" t="s">
        <v>632</v>
      </c>
      <c r="C28851">
        <v>66.201977999999897</v>
      </c>
      <c r="D28851">
        <v>194.16137999999901</v>
      </c>
    </row>
    <row r="28852" spans="1:4" x14ac:dyDescent="0.3">
      <c r="A28852" t="s">
        <v>626</v>
      </c>
      <c r="B28852" t="s">
        <v>632</v>
      </c>
      <c r="C28852">
        <v>66.072977999999907</v>
      </c>
      <c r="D28852">
        <v>195.06437999999901</v>
      </c>
    </row>
    <row r="28853" spans="1:4" x14ac:dyDescent="0.3">
      <c r="A28853" t="s">
        <v>626</v>
      </c>
      <c r="B28853" t="s">
        <v>632</v>
      </c>
      <c r="C28853">
        <v>65.556987999999905</v>
      </c>
      <c r="D28853">
        <v>195.838369999999</v>
      </c>
    </row>
    <row r="28854" spans="1:4" x14ac:dyDescent="0.3">
      <c r="A28854" t="s">
        <v>626</v>
      </c>
      <c r="B28854" t="s">
        <v>632</v>
      </c>
      <c r="C28854">
        <v>65.040987999999899</v>
      </c>
      <c r="D28854">
        <v>196.87035999999901</v>
      </c>
    </row>
    <row r="28855" spans="1:4" x14ac:dyDescent="0.3">
      <c r="A28855" t="s">
        <v>626</v>
      </c>
      <c r="B28855" t="s">
        <v>632</v>
      </c>
      <c r="C28855">
        <v>64.524987999999894</v>
      </c>
      <c r="D28855">
        <v>198.547349999999</v>
      </c>
    </row>
    <row r="28856" spans="1:4" x14ac:dyDescent="0.3">
      <c r="A28856" t="s">
        <v>626</v>
      </c>
      <c r="B28856" t="s">
        <v>632</v>
      </c>
      <c r="C28856">
        <v>63.750997999999903</v>
      </c>
      <c r="D28856">
        <v>200.61133999999899</v>
      </c>
    </row>
    <row r="28857" spans="1:4" x14ac:dyDescent="0.3">
      <c r="A28857" t="s">
        <v>626</v>
      </c>
      <c r="B28857" t="s">
        <v>632</v>
      </c>
      <c r="C28857">
        <v>63.492997999999901</v>
      </c>
      <c r="D28857">
        <v>202.15932999999899</v>
      </c>
    </row>
    <row r="28858" spans="1:4" x14ac:dyDescent="0.3">
      <c r="A28858" t="s">
        <v>626</v>
      </c>
      <c r="B28858" t="s">
        <v>632</v>
      </c>
      <c r="C28858">
        <v>63.234997999999898</v>
      </c>
      <c r="D28858">
        <v>203.578319999999</v>
      </c>
    </row>
    <row r="28859" spans="1:4" x14ac:dyDescent="0.3">
      <c r="A28859" t="s">
        <v>626</v>
      </c>
      <c r="B28859" t="s">
        <v>632</v>
      </c>
      <c r="C28859">
        <v>62.7189979999999</v>
      </c>
      <c r="D28859">
        <v>205.513309999999</v>
      </c>
    </row>
    <row r="28860" spans="1:4" x14ac:dyDescent="0.3">
      <c r="A28860" t="s">
        <v>626</v>
      </c>
      <c r="B28860" t="s">
        <v>632</v>
      </c>
      <c r="C28860">
        <v>62.203007999999897</v>
      </c>
      <c r="D28860">
        <v>206.54530999999901</v>
      </c>
    </row>
    <row r="28861" spans="1:4" x14ac:dyDescent="0.3">
      <c r="A28861" t="s">
        <v>626</v>
      </c>
      <c r="B28861" t="s">
        <v>632</v>
      </c>
      <c r="C28861">
        <v>61.687007999999899</v>
      </c>
      <c r="D28861">
        <v>207.83529999999899</v>
      </c>
    </row>
    <row r="28862" spans="1:4" x14ac:dyDescent="0.3">
      <c r="A28862" t="s">
        <v>626</v>
      </c>
      <c r="B28862" t="s">
        <v>632</v>
      </c>
      <c r="C28862">
        <v>61.042007999999903</v>
      </c>
      <c r="D28862">
        <v>210.028279999999</v>
      </c>
    </row>
    <row r="28863" spans="1:4" x14ac:dyDescent="0.3">
      <c r="A28863" t="s">
        <v>626</v>
      </c>
      <c r="B28863" t="s">
        <v>632</v>
      </c>
      <c r="C28863">
        <v>59.623017999999902</v>
      </c>
      <c r="D28863">
        <v>211.31827999999899</v>
      </c>
    </row>
    <row r="28864" spans="1:4" x14ac:dyDescent="0.3">
      <c r="A28864" t="s">
        <v>626</v>
      </c>
      <c r="B28864" t="s">
        <v>632</v>
      </c>
      <c r="C28864">
        <v>58.333027999999899</v>
      </c>
      <c r="D28864">
        <v>212.22126999999901</v>
      </c>
    </row>
    <row r="28865" spans="1:4" x14ac:dyDescent="0.3">
      <c r="A28865" t="s">
        <v>626</v>
      </c>
      <c r="B28865" t="s">
        <v>632</v>
      </c>
      <c r="C28865">
        <v>56.269037999999902</v>
      </c>
      <c r="D28865">
        <v>212.47926999999899</v>
      </c>
    </row>
    <row r="28866" spans="1:4" x14ac:dyDescent="0.3">
      <c r="A28866" t="s">
        <v>626</v>
      </c>
      <c r="B28866" t="s">
        <v>632</v>
      </c>
      <c r="C28866">
        <v>53.818057999999901</v>
      </c>
      <c r="D28866">
        <v>212.47926999999899</v>
      </c>
    </row>
    <row r="28867" spans="1:4" x14ac:dyDescent="0.3">
      <c r="A28867" t="s">
        <v>626</v>
      </c>
      <c r="B28867" t="s">
        <v>632</v>
      </c>
      <c r="C28867">
        <v>49.819077999999898</v>
      </c>
      <c r="D28867">
        <v>214.15625999999901</v>
      </c>
    </row>
    <row r="28868" spans="1:4" x14ac:dyDescent="0.3">
      <c r="A28868" t="s">
        <v>626</v>
      </c>
      <c r="B28868" t="s">
        <v>632</v>
      </c>
      <c r="C28868">
        <v>44.272117999999899</v>
      </c>
      <c r="D28868">
        <v>216.86523999999901</v>
      </c>
    </row>
    <row r="28869" spans="1:4" x14ac:dyDescent="0.3">
      <c r="A28869" t="s">
        <v>626</v>
      </c>
      <c r="B28869" t="s">
        <v>632</v>
      </c>
      <c r="C28869">
        <v>42.3371279999999</v>
      </c>
      <c r="D28869">
        <v>217.63923999999901</v>
      </c>
    </row>
    <row r="28870" spans="1:4" x14ac:dyDescent="0.3">
      <c r="A28870" t="s">
        <v>626</v>
      </c>
      <c r="B28870" t="s">
        <v>632</v>
      </c>
      <c r="C28870">
        <v>40.660137999999897</v>
      </c>
      <c r="D28870">
        <v>219.05822999999901</v>
      </c>
    </row>
    <row r="28871" spans="1:4" x14ac:dyDescent="0.3">
      <c r="A28871" t="s">
        <v>626</v>
      </c>
      <c r="B28871" t="s">
        <v>632</v>
      </c>
      <c r="C28871">
        <v>38.080147999999902</v>
      </c>
      <c r="D28871">
        <v>219.44521999999901</v>
      </c>
    </row>
    <row r="28872" spans="1:4" x14ac:dyDescent="0.3">
      <c r="A28872" t="s">
        <v>626</v>
      </c>
      <c r="B28872" t="s">
        <v>632</v>
      </c>
      <c r="C28872">
        <v>29.695207999999901</v>
      </c>
      <c r="D28872">
        <v>221.63820999999899</v>
      </c>
    </row>
    <row r="28873" spans="1:4" x14ac:dyDescent="0.3">
      <c r="A28873" t="s">
        <v>626</v>
      </c>
      <c r="B28873" t="s">
        <v>634</v>
      </c>
      <c r="C28873">
        <v>-3.9072019</v>
      </c>
      <c r="D28873">
        <v>353.46480000000003</v>
      </c>
    </row>
    <row r="28874" spans="1:4" x14ac:dyDescent="0.3">
      <c r="A28874" t="s">
        <v>626</v>
      </c>
      <c r="B28874" t="s">
        <v>634</v>
      </c>
      <c r="C28874">
        <v>2.2042780999999998</v>
      </c>
      <c r="D28874">
        <v>351.18441000000001</v>
      </c>
    </row>
    <row r="28875" spans="1:4" x14ac:dyDescent="0.3">
      <c r="A28875" t="s">
        <v>626</v>
      </c>
      <c r="B28875" t="s">
        <v>634</v>
      </c>
      <c r="C28875">
        <v>7.6772480999999999</v>
      </c>
      <c r="D28875">
        <v>348.81279000000001</v>
      </c>
    </row>
    <row r="28876" spans="1:4" x14ac:dyDescent="0.3">
      <c r="A28876" t="s">
        <v>626</v>
      </c>
      <c r="B28876" t="s">
        <v>634</v>
      </c>
      <c r="C28876">
        <v>14.153608</v>
      </c>
      <c r="D28876">
        <v>345.80266</v>
      </c>
    </row>
    <row r="28877" spans="1:4" x14ac:dyDescent="0.3">
      <c r="A28877" t="s">
        <v>626</v>
      </c>
      <c r="B28877" t="s">
        <v>634</v>
      </c>
      <c r="C28877">
        <v>21.450897999999999</v>
      </c>
      <c r="D28877">
        <v>342.24522999999999</v>
      </c>
    </row>
    <row r="28878" spans="1:4" x14ac:dyDescent="0.3">
      <c r="A28878" t="s">
        <v>626</v>
      </c>
      <c r="B28878" t="s">
        <v>634</v>
      </c>
      <c r="C28878">
        <v>25.281987999999998</v>
      </c>
      <c r="D28878">
        <v>341.05941999999999</v>
      </c>
    </row>
    <row r="28879" spans="1:4" x14ac:dyDescent="0.3">
      <c r="A28879" t="s">
        <v>626</v>
      </c>
      <c r="B28879" t="s">
        <v>634</v>
      </c>
      <c r="C28879">
        <v>28.839414999999999</v>
      </c>
      <c r="D28879">
        <v>339.59994999999998</v>
      </c>
    </row>
    <row r="28880" spans="1:4" x14ac:dyDescent="0.3">
      <c r="A28880" t="s">
        <v>626</v>
      </c>
      <c r="B28880" t="s">
        <v>634</v>
      </c>
      <c r="C28880">
        <v>33.309010000000001</v>
      </c>
      <c r="D28880">
        <v>337.04589999999899</v>
      </c>
    </row>
    <row r="28881" spans="1:4" x14ac:dyDescent="0.3">
      <c r="A28881" t="s">
        <v>626</v>
      </c>
      <c r="B28881" t="s">
        <v>634</v>
      </c>
      <c r="C28881">
        <v>35.498199</v>
      </c>
      <c r="D28881">
        <v>335.03913999999997</v>
      </c>
    </row>
    <row r="28882" spans="1:4" x14ac:dyDescent="0.3">
      <c r="A28882" t="s">
        <v>626</v>
      </c>
      <c r="B28882" t="s">
        <v>634</v>
      </c>
      <c r="C28882">
        <v>36.866441999999999</v>
      </c>
      <c r="D28882">
        <v>333.30604</v>
      </c>
    </row>
    <row r="28883" spans="1:4" x14ac:dyDescent="0.3">
      <c r="A28883" t="s">
        <v>626</v>
      </c>
      <c r="B28883" t="s">
        <v>634</v>
      </c>
      <c r="C28883">
        <v>37.687387999999999</v>
      </c>
      <c r="D28883">
        <v>331.84656999999999</v>
      </c>
    </row>
    <row r="28884" spans="1:4" x14ac:dyDescent="0.3">
      <c r="A28884" t="s">
        <v>626</v>
      </c>
      <c r="B28884" t="s">
        <v>634</v>
      </c>
      <c r="C28884">
        <v>39.055630999999998</v>
      </c>
      <c r="D28884">
        <v>329.83981999999997</v>
      </c>
    </row>
    <row r="28885" spans="1:4" x14ac:dyDescent="0.3">
      <c r="A28885" t="s">
        <v>626</v>
      </c>
      <c r="B28885" t="s">
        <v>634</v>
      </c>
      <c r="C28885">
        <v>39.785359</v>
      </c>
      <c r="D28885">
        <v>328.28914999999898</v>
      </c>
    </row>
    <row r="28886" spans="1:4" x14ac:dyDescent="0.3">
      <c r="A28886" t="s">
        <v>626</v>
      </c>
      <c r="B28886" t="s">
        <v>634</v>
      </c>
      <c r="C28886">
        <v>41.153604000000001</v>
      </c>
      <c r="D28886">
        <v>325.73509999999902</v>
      </c>
    </row>
    <row r="28887" spans="1:4" x14ac:dyDescent="0.3">
      <c r="A28887" t="s">
        <v>626</v>
      </c>
      <c r="B28887" t="s">
        <v>634</v>
      </c>
      <c r="C28887">
        <v>42.065766000000004</v>
      </c>
      <c r="D28887">
        <v>324.18439999999902</v>
      </c>
    </row>
    <row r="28888" spans="1:4" x14ac:dyDescent="0.3">
      <c r="A28888" t="s">
        <v>626</v>
      </c>
      <c r="B28888" t="s">
        <v>634</v>
      </c>
      <c r="C28888">
        <v>42.977927999999999</v>
      </c>
      <c r="D28888">
        <v>322.08643999999902</v>
      </c>
    </row>
    <row r="28889" spans="1:4" x14ac:dyDescent="0.3">
      <c r="A28889" t="s">
        <v>626</v>
      </c>
      <c r="B28889" t="s">
        <v>634</v>
      </c>
      <c r="C28889">
        <v>44.072521999999999</v>
      </c>
      <c r="D28889">
        <v>320.53576999999899</v>
      </c>
    </row>
    <row r="28890" spans="1:4" x14ac:dyDescent="0.3">
      <c r="A28890" t="s">
        <v>626</v>
      </c>
      <c r="B28890" t="s">
        <v>634</v>
      </c>
      <c r="C28890">
        <v>44.802250999999998</v>
      </c>
      <c r="D28890">
        <v>319.07629999999898</v>
      </c>
    </row>
    <row r="28891" spans="1:4" x14ac:dyDescent="0.3">
      <c r="A28891" t="s">
        <v>626</v>
      </c>
      <c r="B28891" t="s">
        <v>634</v>
      </c>
      <c r="C28891">
        <v>45.349549000000003</v>
      </c>
      <c r="D28891">
        <v>317.98171999999897</v>
      </c>
    </row>
    <row r="28892" spans="1:4" x14ac:dyDescent="0.3">
      <c r="A28892" t="s">
        <v>626</v>
      </c>
      <c r="B28892" t="s">
        <v>634</v>
      </c>
      <c r="C28892">
        <v>46.444144000000001</v>
      </c>
      <c r="D28892">
        <v>316.70467999999897</v>
      </c>
    </row>
    <row r="28893" spans="1:4" x14ac:dyDescent="0.3">
      <c r="A28893" t="s">
        <v>626</v>
      </c>
      <c r="B28893" t="s">
        <v>634</v>
      </c>
      <c r="C28893">
        <v>48.359684999999999</v>
      </c>
      <c r="D28893">
        <v>314.60671999999897</v>
      </c>
    </row>
    <row r="28894" spans="1:4" x14ac:dyDescent="0.3">
      <c r="A28894" t="s">
        <v>626</v>
      </c>
      <c r="B28894" t="s">
        <v>634</v>
      </c>
      <c r="C28894">
        <v>49.271847000000001</v>
      </c>
      <c r="D28894">
        <v>313.51210999999898</v>
      </c>
    </row>
    <row r="28895" spans="1:4" x14ac:dyDescent="0.3">
      <c r="A28895" t="s">
        <v>626</v>
      </c>
      <c r="B28895" t="s">
        <v>634</v>
      </c>
      <c r="C28895">
        <v>51.552253</v>
      </c>
      <c r="D28895">
        <v>311.87020999999902</v>
      </c>
    </row>
    <row r="28896" spans="1:4" x14ac:dyDescent="0.3">
      <c r="A28896" t="s">
        <v>626</v>
      </c>
      <c r="B28896" t="s">
        <v>634</v>
      </c>
      <c r="C28896">
        <v>52.646847999999999</v>
      </c>
      <c r="D28896">
        <v>311.23171999999897</v>
      </c>
    </row>
    <row r="28897" spans="1:4" x14ac:dyDescent="0.3">
      <c r="A28897" t="s">
        <v>626</v>
      </c>
      <c r="B28897" t="s">
        <v>634</v>
      </c>
      <c r="C28897">
        <v>55.018468999999897</v>
      </c>
      <c r="D28897">
        <v>308.31278999999898</v>
      </c>
    </row>
    <row r="28898" spans="1:4" x14ac:dyDescent="0.3">
      <c r="A28898" t="s">
        <v>626</v>
      </c>
      <c r="B28898" t="s">
        <v>634</v>
      </c>
      <c r="C28898">
        <v>59.761709999999901</v>
      </c>
      <c r="D28898">
        <v>305.75873999999902</v>
      </c>
    </row>
    <row r="28899" spans="1:4" x14ac:dyDescent="0.3">
      <c r="A28899" t="s">
        <v>626</v>
      </c>
      <c r="B28899" t="s">
        <v>634</v>
      </c>
      <c r="C28899">
        <v>60.947522999999997</v>
      </c>
      <c r="D28899">
        <v>305.02901999999898</v>
      </c>
    </row>
    <row r="28900" spans="1:4" x14ac:dyDescent="0.3">
      <c r="A28900" t="s">
        <v>626</v>
      </c>
      <c r="B28900" t="s">
        <v>634</v>
      </c>
      <c r="C28900">
        <v>63.592791999999903</v>
      </c>
      <c r="D28900">
        <v>303.56954999999903</v>
      </c>
    </row>
    <row r="28901" spans="1:4" x14ac:dyDescent="0.3">
      <c r="A28901" t="s">
        <v>626</v>
      </c>
      <c r="B28901" t="s">
        <v>634</v>
      </c>
      <c r="C28901">
        <v>65.143467999999999</v>
      </c>
      <c r="D28901">
        <v>302.74859999999899</v>
      </c>
    </row>
    <row r="28902" spans="1:4" x14ac:dyDescent="0.3">
      <c r="A28902" t="s">
        <v>626</v>
      </c>
      <c r="B28902" t="s">
        <v>634</v>
      </c>
      <c r="C28902">
        <v>68.372621999999893</v>
      </c>
      <c r="D28902">
        <v>300.80758999999898</v>
      </c>
    </row>
    <row r="28903" spans="1:4" x14ac:dyDescent="0.3">
      <c r="A28903" t="s">
        <v>626</v>
      </c>
      <c r="B28903" t="s">
        <v>634</v>
      </c>
      <c r="C28903">
        <v>76.306073999999995</v>
      </c>
      <c r="D28903">
        <v>298.00183999999899</v>
      </c>
    </row>
    <row r="28904" spans="1:4" x14ac:dyDescent="0.3">
      <c r="A28904" t="s">
        <v>626</v>
      </c>
      <c r="B28904" t="s">
        <v>634</v>
      </c>
      <c r="C28904">
        <v>80.950046</v>
      </c>
      <c r="D28904">
        <v>295.13161999999897</v>
      </c>
    </row>
    <row r="28905" spans="1:4" x14ac:dyDescent="0.3">
      <c r="A28905" t="s">
        <v>626</v>
      </c>
      <c r="B28905" t="s">
        <v>634</v>
      </c>
      <c r="C28905">
        <v>88.045001999999997</v>
      </c>
      <c r="D28905">
        <v>293.003119999999</v>
      </c>
    </row>
    <row r="28906" spans="1:4" x14ac:dyDescent="0.3">
      <c r="A28906" t="s">
        <v>626</v>
      </c>
      <c r="B28906" t="s">
        <v>634</v>
      </c>
      <c r="C28906">
        <v>91.914976999999993</v>
      </c>
      <c r="D28906">
        <v>292.003389999999</v>
      </c>
    </row>
    <row r="28907" spans="1:4" x14ac:dyDescent="0.3">
      <c r="A28907" t="s">
        <v>626</v>
      </c>
      <c r="B28907" t="s">
        <v>634</v>
      </c>
      <c r="C28907">
        <v>106.45963999999999</v>
      </c>
      <c r="D28907">
        <v>288.19788999999901</v>
      </c>
    </row>
    <row r="28908" spans="1:4" x14ac:dyDescent="0.3">
      <c r="A28908" t="s">
        <v>626</v>
      </c>
      <c r="B28908" t="s">
        <v>634</v>
      </c>
      <c r="C28908">
        <v>116.13458</v>
      </c>
      <c r="D28908">
        <v>287.16590999999897</v>
      </c>
    </row>
    <row r="28909" spans="1:4" x14ac:dyDescent="0.3">
      <c r="A28909" t="s">
        <v>626</v>
      </c>
      <c r="B28909" t="s">
        <v>634</v>
      </c>
      <c r="C28909">
        <v>127.29301</v>
      </c>
      <c r="D28909">
        <v>284.97290999999899</v>
      </c>
    </row>
    <row r="28910" spans="1:4" x14ac:dyDescent="0.3">
      <c r="A28910" t="s">
        <v>626</v>
      </c>
      <c r="B28910" t="s">
        <v>634</v>
      </c>
      <c r="C28910">
        <v>131.74348000000001</v>
      </c>
      <c r="D28910">
        <v>284.32793999999899</v>
      </c>
    </row>
    <row r="28911" spans="1:4" x14ac:dyDescent="0.3">
      <c r="A28911" t="s">
        <v>626</v>
      </c>
      <c r="B28911" t="s">
        <v>633</v>
      </c>
      <c r="C28911">
        <v>0.68078685000000005</v>
      </c>
      <c r="D28911">
        <v>352.47334999999998</v>
      </c>
    </row>
    <row r="28912" spans="1:4" x14ac:dyDescent="0.3">
      <c r="A28912" t="s">
        <v>626</v>
      </c>
      <c r="B28912" t="s">
        <v>633</v>
      </c>
      <c r="C28912">
        <v>2.8737769000000002</v>
      </c>
      <c r="D28912">
        <v>351.31235999999899</v>
      </c>
    </row>
    <row r="28913" spans="1:4" x14ac:dyDescent="0.3">
      <c r="A28913" t="s">
        <v>626</v>
      </c>
      <c r="B28913" t="s">
        <v>633</v>
      </c>
      <c r="C28913">
        <v>9.7107268999999992</v>
      </c>
      <c r="D28913">
        <v>349.89336999999898</v>
      </c>
    </row>
    <row r="28914" spans="1:4" x14ac:dyDescent="0.3">
      <c r="A28914" t="s">
        <v>626</v>
      </c>
      <c r="B28914" t="s">
        <v>633</v>
      </c>
      <c r="C28914">
        <v>12.161716999999999</v>
      </c>
      <c r="D28914">
        <v>349.76435999999899</v>
      </c>
    </row>
    <row r="28915" spans="1:4" x14ac:dyDescent="0.3">
      <c r="A28915" t="s">
        <v>626</v>
      </c>
      <c r="B28915" t="s">
        <v>633</v>
      </c>
      <c r="C28915">
        <v>15.386697</v>
      </c>
      <c r="D28915">
        <v>348.86138999999997</v>
      </c>
    </row>
    <row r="28916" spans="1:4" x14ac:dyDescent="0.3">
      <c r="A28916" t="s">
        <v>626</v>
      </c>
      <c r="B28916" t="s">
        <v>633</v>
      </c>
      <c r="C28916">
        <v>20.030667000000001</v>
      </c>
      <c r="D28916">
        <v>347.70038</v>
      </c>
    </row>
    <row r="28917" spans="1:4" x14ac:dyDescent="0.3">
      <c r="A28917" t="s">
        <v>626</v>
      </c>
      <c r="B28917" t="s">
        <v>633</v>
      </c>
      <c r="C28917">
        <v>23.255647</v>
      </c>
      <c r="D28917">
        <v>347.95839999999998</v>
      </c>
    </row>
    <row r="28918" spans="1:4" x14ac:dyDescent="0.3">
      <c r="A28918" t="s">
        <v>626</v>
      </c>
      <c r="B28918" t="s">
        <v>633</v>
      </c>
      <c r="C28918">
        <v>27.899616999999999</v>
      </c>
      <c r="D28918">
        <v>347.70038</v>
      </c>
    </row>
    <row r="28919" spans="1:4" x14ac:dyDescent="0.3">
      <c r="A28919" t="s">
        <v>626</v>
      </c>
      <c r="B28919" t="s">
        <v>633</v>
      </c>
      <c r="C28919">
        <v>33.446587000000001</v>
      </c>
      <c r="D28919">
        <v>346.41039999999998</v>
      </c>
    </row>
    <row r="28920" spans="1:4" x14ac:dyDescent="0.3">
      <c r="A28920" t="s">
        <v>626</v>
      </c>
      <c r="B28920" t="s">
        <v>633</v>
      </c>
      <c r="C28920">
        <v>35.381574999999998</v>
      </c>
      <c r="D28920">
        <v>346.1524</v>
      </c>
    </row>
    <row r="28921" spans="1:4" x14ac:dyDescent="0.3">
      <c r="A28921" t="s">
        <v>626</v>
      </c>
      <c r="B28921" t="s">
        <v>633</v>
      </c>
      <c r="C28921">
        <v>36.800567000000001</v>
      </c>
      <c r="D28921">
        <v>345.89440999999999</v>
      </c>
    </row>
    <row r="28922" spans="1:4" x14ac:dyDescent="0.3">
      <c r="A28922" t="s">
        <v>626</v>
      </c>
      <c r="B28922" t="s">
        <v>633</v>
      </c>
      <c r="C28922">
        <v>37.961559000000001</v>
      </c>
      <c r="D28922">
        <v>345.50740000000002</v>
      </c>
    </row>
    <row r="28923" spans="1:4" x14ac:dyDescent="0.3">
      <c r="A28923" t="s">
        <v>626</v>
      </c>
      <c r="B28923" t="s">
        <v>633</v>
      </c>
      <c r="C28923">
        <v>38.864555000000003</v>
      </c>
      <c r="D28923">
        <v>344.60440999999997</v>
      </c>
    </row>
    <row r="28924" spans="1:4" x14ac:dyDescent="0.3">
      <c r="A28924" t="s">
        <v>626</v>
      </c>
      <c r="B28924" t="s">
        <v>633</v>
      </c>
      <c r="C28924">
        <v>39.380550999999997</v>
      </c>
      <c r="D28924">
        <v>343.83042</v>
      </c>
    </row>
    <row r="28925" spans="1:4" x14ac:dyDescent="0.3">
      <c r="A28925" t="s">
        <v>626</v>
      </c>
      <c r="B28925" t="s">
        <v>633</v>
      </c>
      <c r="C28925">
        <v>40.025547000000003</v>
      </c>
      <c r="D28925">
        <v>342.66942999999998</v>
      </c>
    </row>
    <row r="28926" spans="1:4" x14ac:dyDescent="0.3">
      <c r="A28926" t="s">
        <v>626</v>
      </c>
      <c r="B28926" t="s">
        <v>633</v>
      </c>
      <c r="C28926">
        <v>40.541544999999999</v>
      </c>
      <c r="D28926">
        <v>341.57291999999899</v>
      </c>
    </row>
    <row r="28927" spans="1:4" x14ac:dyDescent="0.3">
      <c r="A28927" t="s">
        <v>626</v>
      </c>
      <c r="B28927" t="s">
        <v>633</v>
      </c>
      <c r="C28927">
        <v>41.315539000000001</v>
      </c>
      <c r="D28927">
        <v>340.089419999999</v>
      </c>
    </row>
    <row r="28928" spans="1:4" x14ac:dyDescent="0.3">
      <c r="A28928" t="s">
        <v>626</v>
      </c>
      <c r="B28928" t="s">
        <v>633</v>
      </c>
      <c r="C28928">
        <v>41.831536999999997</v>
      </c>
      <c r="D28928">
        <v>338.73493999999903</v>
      </c>
    </row>
    <row r="28929" spans="1:4" x14ac:dyDescent="0.3">
      <c r="A28929" t="s">
        <v>626</v>
      </c>
      <c r="B28929" t="s">
        <v>633</v>
      </c>
      <c r="C28929">
        <v>42.218532000000003</v>
      </c>
      <c r="D28929">
        <v>337.89644999999899</v>
      </c>
    </row>
    <row r="28930" spans="1:4" x14ac:dyDescent="0.3">
      <c r="A28930" t="s">
        <v>626</v>
      </c>
      <c r="B28930" t="s">
        <v>633</v>
      </c>
      <c r="C28930">
        <v>42.992528999999998</v>
      </c>
      <c r="D28930">
        <v>336.73545999999902</v>
      </c>
    </row>
    <row r="28931" spans="1:4" x14ac:dyDescent="0.3">
      <c r="A28931" t="s">
        <v>626</v>
      </c>
      <c r="B28931" t="s">
        <v>633</v>
      </c>
      <c r="C28931">
        <v>43.573023999999997</v>
      </c>
      <c r="D28931">
        <v>335.63896999999901</v>
      </c>
    </row>
    <row r="28932" spans="1:4" x14ac:dyDescent="0.3">
      <c r="A28932" t="s">
        <v>626</v>
      </c>
      <c r="B28932" t="s">
        <v>633</v>
      </c>
      <c r="C28932">
        <v>44.024523000000002</v>
      </c>
      <c r="D28932">
        <v>334.54245999999898</v>
      </c>
    </row>
    <row r="28933" spans="1:4" x14ac:dyDescent="0.3">
      <c r="A28933" t="s">
        <v>626</v>
      </c>
      <c r="B28933" t="s">
        <v>633</v>
      </c>
      <c r="C28933">
        <v>44.669519000000001</v>
      </c>
      <c r="D28933">
        <v>333.18797999999902</v>
      </c>
    </row>
    <row r="28934" spans="1:4" x14ac:dyDescent="0.3">
      <c r="A28934" t="s">
        <v>626</v>
      </c>
      <c r="B28934" t="s">
        <v>633</v>
      </c>
      <c r="C28934">
        <v>45.379015000000003</v>
      </c>
      <c r="D28934">
        <v>332.02698999999899</v>
      </c>
    </row>
    <row r="28935" spans="1:4" x14ac:dyDescent="0.3">
      <c r="A28935" t="s">
        <v>626</v>
      </c>
      <c r="B28935" t="s">
        <v>633</v>
      </c>
      <c r="C28935">
        <v>45.830509999999997</v>
      </c>
      <c r="D28935">
        <v>331.18849999999901</v>
      </c>
    </row>
    <row r="28936" spans="1:4" x14ac:dyDescent="0.3">
      <c r="A28936" t="s">
        <v>626</v>
      </c>
      <c r="B28936" t="s">
        <v>633</v>
      </c>
      <c r="C28936">
        <v>46.153008</v>
      </c>
      <c r="D28936">
        <v>330.80148999999898</v>
      </c>
    </row>
    <row r="28937" spans="1:4" x14ac:dyDescent="0.3">
      <c r="A28937" t="s">
        <v>626</v>
      </c>
      <c r="B28937" t="s">
        <v>633</v>
      </c>
      <c r="C28937">
        <v>46.862504000000001</v>
      </c>
      <c r="D28937">
        <v>329.57598999999902</v>
      </c>
    </row>
    <row r="28938" spans="1:4" x14ac:dyDescent="0.3">
      <c r="A28938" t="s">
        <v>626</v>
      </c>
      <c r="B28938" t="s">
        <v>633</v>
      </c>
      <c r="C28938">
        <v>47.5075</v>
      </c>
      <c r="D28938">
        <v>328.35049999999899</v>
      </c>
    </row>
    <row r="28939" spans="1:4" x14ac:dyDescent="0.3">
      <c r="A28939" t="s">
        <v>626</v>
      </c>
      <c r="B28939" t="s">
        <v>633</v>
      </c>
      <c r="C28939">
        <v>48.345996999999997</v>
      </c>
      <c r="D28939">
        <v>327.51200999999901</v>
      </c>
    </row>
    <row r="28940" spans="1:4" x14ac:dyDescent="0.3">
      <c r="A28940" t="s">
        <v>626</v>
      </c>
      <c r="B28940" t="s">
        <v>633</v>
      </c>
      <c r="C28940">
        <v>50.022987000000001</v>
      </c>
      <c r="D28940">
        <v>325.38350999999898</v>
      </c>
    </row>
    <row r="28941" spans="1:4" x14ac:dyDescent="0.3">
      <c r="A28941" t="s">
        <v>626</v>
      </c>
      <c r="B28941" t="s">
        <v>633</v>
      </c>
      <c r="C28941">
        <v>50.86148</v>
      </c>
      <c r="D28941">
        <v>324.22251999999901</v>
      </c>
    </row>
    <row r="28942" spans="1:4" x14ac:dyDescent="0.3">
      <c r="A28942" t="s">
        <v>626</v>
      </c>
      <c r="B28942" t="s">
        <v>633</v>
      </c>
      <c r="C28942">
        <v>54.408957999999998</v>
      </c>
      <c r="D28942">
        <v>321.38454999999902</v>
      </c>
    </row>
    <row r="28943" spans="1:4" x14ac:dyDescent="0.3">
      <c r="A28943" t="s">
        <v>626</v>
      </c>
      <c r="B28943" t="s">
        <v>633</v>
      </c>
      <c r="C28943">
        <v>57.698438000000003</v>
      </c>
      <c r="D28943">
        <v>318.22406999999902</v>
      </c>
    </row>
    <row r="28944" spans="1:4" x14ac:dyDescent="0.3">
      <c r="A28944" t="s">
        <v>626</v>
      </c>
      <c r="B28944" t="s">
        <v>633</v>
      </c>
      <c r="C28944">
        <v>63.890399000000002</v>
      </c>
      <c r="D28944">
        <v>315.12807999999899</v>
      </c>
    </row>
    <row r="28945" spans="1:4" x14ac:dyDescent="0.3">
      <c r="A28945" t="s">
        <v>626</v>
      </c>
      <c r="B28945" t="s">
        <v>633</v>
      </c>
      <c r="C28945">
        <v>67.308880000000002</v>
      </c>
      <c r="D28945">
        <v>312.61259999999902</v>
      </c>
    </row>
    <row r="28946" spans="1:4" x14ac:dyDescent="0.3">
      <c r="A28946" t="s">
        <v>626</v>
      </c>
      <c r="B28946" t="s">
        <v>633</v>
      </c>
      <c r="C28946">
        <v>76.683376999999993</v>
      </c>
      <c r="D28946">
        <v>307.58514999999898</v>
      </c>
    </row>
    <row r="28947" spans="1:4" x14ac:dyDescent="0.3">
      <c r="A28947" t="s">
        <v>626</v>
      </c>
      <c r="B28947" t="s">
        <v>633</v>
      </c>
      <c r="C28947">
        <v>84.254322999999999</v>
      </c>
      <c r="D28947">
        <v>304.75743999999901</v>
      </c>
    </row>
    <row r="28948" spans="1:4" x14ac:dyDescent="0.3">
      <c r="A28948" t="s">
        <v>626</v>
      </c>
      <c r="B28948" t="s">
        <v>633</v>
      </c>
      <c r="C28948">
        <v>93.923240000000007</v>
      </c>
      <c r="D28948">
        <v>302.02095999999898</v>
      </c>
    </row>
    <row r="28949" spans="1:4" x14ac:dyDescent="0.3">
      <c r="A28949" t="s">
        <v>626</v>
      </c>
      <c r="B28949" t="s">
        <v>633</v>
      </c>
      <c r="C28949">
        <v>108.97392000000001</v>
      </c>
      <c r="D28949">
        <v>297.91621999999899</v>
      </c>
    </row>
    <row r="28950" spans="1:4" x14ac:dyDescent="0.3">
      <c r="A28950" t="s">
        <v>626</v>
      </c>
      <c r="B28950" t="s">
        <v>633</v>
      </c>
      <c r="C28950">
        <v>129.04148000000001</v>
      </c>
      <c r="D28950">
        <v>294.90610999999899</v>
      </c>
    </row>
    <row r="28951" spans="1:4" x14ac:dyDescent="0.3">
      <c r="A28951" t="s">
        <v>626</v>
      </c>
      <c r="B28951" t="s">
        <v>635</v>
      </c>
      <c r="C28951">
        <v>-14.943536</v>
      </c>
      <c r="D28951">
        <v>356.68806000000001</v>
      </c>
    </row>
    <row r="28952" spans="1:4" x14ac:dyDescent="0.3">
      <c r="A28952" t="s">
        <v>626</v>
      </c>
      <c r="B28952" t="s">
        <v>635</v>
      </c>
      <c r="C28952">
        <v>-11.202565999999999</v>
      </c>
      <c r="D28952">
        <v>355.39805000000001</v>
      </c>
    </row>
    <row r="28953" spans="1:4" x14ac:dyDescent="0.3">
      <c r="A28953" t="s">
        <v>626</v>
      </c>
      <c r="B28953" t="s">
        <v>635</v>
      </c>
      <c r="C28953">
        <v>-5.5265956999999997</v>
      </c>
      <c r="D28953">
        <v>354.75308000000001</v>
      </c>
    </row>
    <row r="28954" spans="1:4" x14ac:dyDescent="0.3">
      <c r="A28954" t="s">
        <v>626</v>
      </c>
      <c r="B28954" t="s">
        <v>635</v>
      </c>
      <c r="C28954">
        <v>0.66536430999999896</v>
      </c>
      <c r="D28954">
        <v>353.97906999999998</v>
      </c>
    </row>
    <row r="28955" spans="1:4" x14ac:dyDescent="0.3">
      <c r="A28955" t="s">
        <v>626</v>
      </c>
      <c r="B28955" t="s">
        <v>635</v>
      </c>
      <c r="C28955">
        <v>6.34133429999999</v>
      </c>
      <c r="D28955">
        <v>353.85007999999999</v>
      </c>
    </row>
    <row r="28956" spans="1:4" x14ac:dyDescent="0.3">
      <c r="A28956" t="s">
        <v>626</v>
      </c>
      <c r="B28956" t="s">
        <v>635</v>
      </c>
      <c r="C28956">
        <v>12.791293999999899</v>
      </c>
      <c r="D28956">
        <v>352.68909000000002</v>
      </c>
    </row>
    <row r="28957" spans="1:4" x14ac:dyDescent="0.3">
      <c r="A28957" t="s">
        <v>626</v>
      </c>
      <c r="B28957" t="s">
        <v>635</v>
      </c>
      <c r="C28957">
        <v>17.693263999999999</v>
      </c>
      <c r="D28957">
        <v>351.91507999999999</v>
      </c>
    </row>
    <row r="28958" spans="1:4" x14ac:dyDescent="0.3">
      <c r="A28958" t="s">
        <v>626</v>
      </c>
      <c r="B28958" t="s">
        <v>635</v>
      </c>
      <c r="C28958">
        <v>20.789244</v>
      </c>
      <c r="D28958">
        <v>350.62509999999997</v>
      </c>
    </row>
    <row r="28959" spans="1:4" x14ac:dyDescent="0.3">
      <c r="A28959" t="s">
        <v>626</v>
      </c>
      <c r="B28959" t="s">
        <v>635</v>
      </c>
      <c r="C28959">
        <v>22.595234000000001</v>
      </c>
      <c r="D28959">
        <v>348.69009999999997</v>
      </c>
    </row>
    <row r="28960" spans="1:4" x14ac:dyDescent="0.3">
      <c r="A28960" t="s">
        <v>626</v>
      </c>
      <c r="B28960" t="s">
        <v>635</v>
      </c>
      <c r="C28960">
        <v>24.401214</v>
      </c>
      <c r="D28960">
        <v>346.49713000000003</v>
      </c>
    </row>
    <row r="28961" spans="1:4" x14ac:dyDescent="0.3">
      <c r="A28961" t="s">
        <v>626</v>
      </c>
      <c r="B28961" t="s">
        <v>635</v>
      </c>
      <c r="C28961">
        <v>26.594204000000001</v>
      </c>
      <c r="D28961">
        <v>343.78814</v>
      </c>
    </row>
    <row r="28962" spans="1:4" x14ac:dyDescent="0.3">
      <c r="A28962" t="s">
        <v>626</v>
      </c>
      <c r="B28962" t="s">
        <v>635</v>
      </c>
      <c r="C28962">
        <v>27.755193999999999</v>
      </c>
      <c r="D28962">
        <v>341.59514000000001</v>
      </c>
    </row>
    <row r="28963" spans="1:4" x14ac:dyDescent="0.3">
      <c r="A28963" t="s">
        <v>626</v>
      </c>
      <c r="B28963" t="s">
        <v>635</v>
      </c>
      <c r="C28963">
        <v>29.045193999999999</v>
      </c>
      <c r="D28963">
        <v>339.40217000000001</v>
      </c>
    </row>
    <row r="28964" spans="1:4" x14ac:dyDescent="0.3">
      <c r="A28964" t="s">
        <v>626</v>
      </c>
      <c r="B28964" t="s">
        <v>635</v>
      </c>
      <c r="C28964">
        <v>31.367173999999999</v>
      </c>
      <c r="D28964">
        <v>335.53219000000001</v>
      </c>
    </row>
    <row r="28965" spans="1:4" x14ac:dyDescent="0.3">
      <c r="A28965" t="s">
        <v>626</v>
      </c>
      <c r="B28965" t="s">
        <v>635</v>
      </c>
      <c r="C28965">
        <v>32.786163999999999</v>
      </c>
      <c r="D28965">
        <v>332.82319999999999</v>
      </c>
    </row>
    <row r="28966" spans="1:4" x14ac:dyDescent="0.3">
      <c r="A28966" t="s">
        <v>626</v>
      </c>
      <c r="B28966" t="s">
        <v>635</v>
      </c>
      <c r="C28966">
        <v>33.689163999999998</v>
      </c>
      <c r="D28966">
        <v>331.27521999999999</v>
      </c>
    </row>
    <row r="28967" spans="1:4" x14ac:dyDescent="0.3">
      <c r="A28967" t="s">
        <v>626</v>
      </c>
      <c r="B28967" t="s">
        <v>635</v>
      </c>
      <c r="C28967">
        <v>34.979154000000001</v>
      </c>
      <c r="D28967">
        <v>328.95323999999999</v>
      </c>
    </row>
    <row r="28968" spans="1:4" x14ac:dyDescent="0.3">
      <c r="A28968" t="s">
        <v>626</v>
      </c>
      <c r="B28968" t="s">
        <v>635</v>
      </c>
      <c r="C28968">
        <v>36.269145999999999</v>
      </c>
      <c r="D28968">
        <v>327.27623</v>
      </c>
    </row>
    <row r="28969" spans="1:4" x14ac:dyDescent="0.3">
      <c r="A28969" t="s">
        <v>626</v>
      </c>
      <c r="B28969" t="s">
        <v>635</v>
      </c>
      <c r="C28969">
        <v>37.430140000000002</v>
      </c>
      <c r="D28969">
        <v>324.30925000000002</v>
      </c>
    </row>
    <row r="28970" spans="1:4" x14ac:dyDescent="0.3">
      <c r="A28970" t="s">
        <v>626</v>
      </c>
      <c r="B28970" t="s">
        <v>635</v>
      </c>
      <c r="C28970">
        <v>38.591132000000002</v>
      </c>
      <c r="D28970">
        <v>322.37427000000002</v>
      </c>
    </row>
    <row r="28971" spans="1:4" x14ac:dyDescent="0.3">
      <c r="A28971" t="s">
        <v>626</v>
      </c>
      <c r="B28971" t="s">
        <v>635</v>
      </c>
      <c r="C28971">
        <v>39.365127999999999</v>
      </c>
      <c r="D28971">
        <v>320.82627000000002</v>
      </c>
    </row>
    <row r="28972" spans="1:4" x14ac:dyDescent="0.3">
      <c r="A28972" t="s">
        <v>626</v>
      </c>
      <c r="B28972" t="s">
        <v>635</v>
      </c>
      <c r="C28972">
        <v>39.881124</v>
      </c>
      <c r="D28972">
        <v>319.40728999999999</v>
      </c>
    </row>
    <row r="28973" spans="1:4" x14ac:dyDescent="0.3">
      <c r="A28973" t="s">
        <v>626</v>
      </c>
      <c r="B28973" t="s">
        <v>635</v>
      </c>
      <c r="C28973">
        <v>40.526119999999999</v>
      </c>
      <c r="D28973">
        <v>318.24628999999999</v>
      </c>
    </row>
    <row r="28974" spans="1:4" x14ac:dyDescent="0.3">
      <c r="A28974" t="s">
        <v>626</v>
      </c>
      <c r="B28974" t="s">
        <v>635</v>
      </c>
      <c r="C28974">
        <v>41.429113999999998</v>
      </c>
      <c r="D28974">
        <v>316.69830000000002</v>
      </c>
    </row>
    <row r="28975" spans="1:4" x14ac:dyDescent="0.3">
      <c r="A28975" t="s">
        <v>626</v>
      </c>
      <c r="B28975" t="s">
        <v>635</v>
      </c>
      <c r="C28975">
        <v>42.203109999999903</v>
      </c>
      <c r="D28975">
        <v>315.40832</v>
      </c>
    </row>
    <row r="28976" spans="1:4" x14ac:dyDescent="0.3">
      <c r="A28976" t="s">
        <v>626</v>
      </c>
      <c r="B28976" t="s">
        <v>635</v>
      </c>
      <c r="C28976">
        <v>43.106103999999902</v>
      </c>
      <c r="D28976">
        <v>313.98930999999999</v>
      </c>
    </row>
    <row r="28977" spans="1:4" x14ac:dyDescent="0.3">
      <c r="A28977" t="s">
        <v>626</v>
      </c>
      <c r="B28977" t="s">
        <v>635</v>
      </c>
      <c r="C28977">
        <v>44.654095999999903</v>
      </c>
      <c r="D28977">
        <v>310.89334000000002</v>
      </c>
    </row>
    <row r="28978" spans="1:4" x14ac:dyDescent="0.3">
      <c r="A28978" t="s">
        <v>626</v>
      </c>
      <c r="B28978" t="s">
        <v>635</v>
      </c>
      <c r="C28978">
        <v>45.299091999999902</v>
      </c>
      <c r="D28978">
        <v>310.24833999999998</v>
      </c>
    </row>
    <row r="28979" spans="1:4" x14ac:dyDescent="0.3">
      <c r="A28979" t="s">
        <v>626</v>
      </c>
      <c r="B28979" t="s">
        <v>635</v>
      </c>
      <c r="C28979">
        <v>45.944087999999901</v>
      </c>
      <c r="D28979">
        <v>309.21636000000001</v>
      </c>
    </row>
    <row r="28980" spans="1:4" x14ac:dyDescent="0.3">
      <c r="A28980" t="s">
        <v>626</v>
      </c>
      <c r="B28980" t="s">
        <v>635</v>
      </c>
      <c r="C28980">
        <v>46.718081999999903</v>
      </c>
      <c r="D28980">
        <v>307.79737</v>
      </c>
    </row>
    <row r="28981" spans="1:4" x14ac:dyDescent="0.3">
      <c r="A28981" t="s">
        <v>626</v>
      </c>
      <c r="B28981" t="s">
        <v>635</v>
      </c>
      <c r="C28981">
        <v>47.879075999999998</v>
      </c>
      <c r="D28981">
        <v>305.60437000000002</v>
      </c>
    </row>
    <row r="28982" spans="1:4" x14ac:dyDescent="0.3">
      <c r="A28982" t="s">
        <v>626</v>
      </c>
      <c r="B28982" t="s">
        <v>635</v>
      </c>
      <c r="C28982">
        <v>49.556066000000001</v>
      </c>
      <c r="D28982">
        <v>303.54038000000003</v>
      </c>
    </row>
    <row r="28983" spans="1:4" x14ac:dyDescent="0.3">
      <c r="A28983" t="s">
        <v>626</v>
      </c>
      <c r="B28983" t="s">
        <v>635</v>
      </c>
      <c r="C28983">
        <v>50.717056999999997</v>
      </c>
      <c r="D28983">
        <v>301.47638999999998</v>
      </c>
    </row>
    <row r="28984" spans="1:4" x14ac:dyDescent="0.3">
      <c r="A28984" t="s">
        <v>626</v>
      </c>
      <c r="B28984" t="s">
        <v>635</v>
      </c>
      <c r="C28984">
        <v>52.136049999999997</v>
      </c>
      <c r="D28984">
        <v>299.79941000000002</v>
      </c>
    </row>
    <row r="28985" spans="1:4" x14ac:dyDescent="0.3">
      <c r="A28985" t="s">
        <v>626</v>
      </c>
      <c r="B28985" t="s">
        <v>635</v>
      </c>
      <c r="C28985">
        <v>54.458036</v>
      </c>
      <c r="D28985">
        <v>297.21942999999999</v>
      </c>
    </row>
    <row r="28986" spans="1:4" x14ac:dyDescent="0.3">
      <c r="A28986" t="s">
        <v>626</v>
      </c>
      <c r="B28986" t="s">
        <v>635</v>
      </c>
      <c r="C28986">
        <v>57.296016999999999</v>
      </c>
      <c r="D28986">
        <v>294.63943</v>
      </c>
    </row>
    <row r="28987" spans="1:4" x14ac:dyDescent="0.3">
      <c r="A28987" t="s">
        <v>626</v>
      </c>
      <c r="B28987" t="s">
        <v>635</v>
      </c>
      <c r="C28987">
        <v>58.070013000000003</v>
      </c>
      <c r="D28987">
        <v>294.25245000000001</v>
      </c>
    </row>
    <row r="28988" spans="1:4" x14ac:dyDescent="0.3">
      <c r="A28988" t="s">
        <v>626</v>
      </c>
      <c r="B28988" t="s">
        <v>635</v>
      </c>
      <c r="C28988">
        <v>59.747002999999999</v>
      </c>
      <c r="D28988">
        <v>292.96244999999999</v>
      </c>
    </row>
    <row r="28989" spans="1:4" x14ac:dyDescent="0.3">
      <c r="A28989" t="s">
        <v>626</v>
      </c>
      <c r="B28989" t="s">
        <v>635</v>
      </c>
      <c r="C28989">
        <v>61.165993</v>
      </c>
      <c r="D28989">
        <v>291.80146000000002</v>
      </c>
    </row>
    <row r="28990" spans="1:4" x14ac:dyDescent="0.3">
      <c r="A28990" t="s">
        <v>626</v>
      </c>
      <c r="B28990" t="s">
        <v>635</v>
      </c>
      <c r="C28990">
        <v>62.584985000000003</v>
      </c>
      <c r="D28990">
        <v>290.76947000000001</v>
      </c>
    </row>
    <row r="28991" spans="1:4" x14ac:dyDescent="0.3">
      <c r="A28991" t="s">
        <v>626</v>
      </c>
      <c r="B28991" t="s">
        <v>635</v>
      </c>
      <c r="C28991">
        <v>64.777970999999994</v>
      </c>
      <c r="D28991">
        <v>289.09246999999999</v>
      </c>
    </row>
    <row r="28992" spans="1:4" x14ac:dyDescent="0.3">
      <c r="A28992" t="s">
        <v>626</v>
      </c>
      <c r="B28992" t="s">
        <v>635</v>
      </c>
      <c r="C28992">
        <v>70.453936999999996</v>
      </c>
      <c r="D28992">
        <v>285.73849999999999</v>
      </c>
    </row>
    <row r="28993" spans="1:4" x14ac:dyDescent="0.3">
      <c r="A28993" t="s">
        <v>626</v>
      </c>
      <c r="B28993" t="s">
        <v>635</v>
      </c>
      <c r="C28993">
        <v>73.033921000000007</v>
      </c>
      <c r="D28993">
        <v>284.57751000000002</v>
      </c>
    </row>
    <row r="28994" spans="1:4" x14ac:dyDescent="0.3">
      <c r="A28994" t="s">
        <v>626</v>
      </c>
      <c r="B28994" t="s">
        <v>635</v>
      </c>
      <c r="C28994">
        <v>76.645898000000003</v>
      </c>
      <c r="D28994">
        <v>282.64251000000002</v>
      </c>
    </row>
    <row r="28995" spans="1:4" x14ac:dyDescent="0.3">
      <c r="A28995" t="s">
        <v>626</v>
      </c>
      <c r="B28995" t="s">
        <v>635</v>
      </c>
      <c r="C28995">
        <v>81.934866</v>
      </c>
      <c r="D28995">
        <v>280.19153999999997</v>
      </c>
    </row>
    <row r="28996" spans="1:4" x14ac:dyDescent="0.3">
      <c r="A28996" t="s">
        <v>626</v>
      </c>
      <c r="B28996" t="s">
        <v>635</v>
      </c>
      <c r="C28996">
        <v>88.384826000000004</v>
      </c>
      <c r="D28996">
        <v>277.61153000000002</v>
      </c>
    </row>
    <row r="28997" spans="1:4" x14ac:dyDescent="0.3">
      <c r="A28997" t="s">
        <v>626</v>
      </c>
      <c r="B28997" t="s">
        <v>635</v>
      </c>
      <c r="C28997">
        <v>95.479783999999995</v>
      </c>
      <c r="D28997">
        <v>275.28955000000002</v>
      </c>
    </row>
    <row r="28998" spans="1:4" x14ac:dyDescent="0.3">
      <c r="A28998" t="s">
        <v>626</v>
      </c>
      <c r="B28998" t="s">
        <v>635</v>
      </c>
      <c r="C28998">
        <v>101.15575</v>
      </c>
      <c r="D28998">
        <v>273.87056000000001</v>
      </c>
    </row>
    <row r="28999" spans="1:4" x14ac:dyDescent="0.3">
      <c r="A28999" t="s">
        <v>626</v>
      </c>
      <c r="B28999" t="s">
        <v>635</v>
      </c>
      <c r="C28999">
        <v>109.28270000000001</v>
      </c>
      <c r="D28999">
        <v>272.19358</v>
      </c>
    </row>
    <row r="29000" spans="1:4" x14ac:dyDescent="0.3">
      <c r="A29000" t="s">
        <v>626</v>
      </c>
      <c r="B29000" t="s">
        <v>635</v>
      </c>
      <c r="C29000">
        <v>114.18467</v>
      </c>
      <c r="D29000">
        <v>271.16156999999998</v>
      </c>
    </row>
    <row r="29001" spans="1:4" x14ac:dyDescent="0.3">
      <c r="A29001" t="s">
        <v>626</v>
      </c>
      <c r="B29001" t="s">
        <v>635</v>
      </c>
      <c r="C29001">
        <v>132.37356</v>
      </c>
      <c r="D29001">
        <v>268.45260999999999</v>
      </c>
    </row>
    <row r="29002" spans="1:4" x14ac:dyDescent="0.3">
      <c r="A29002" t="s">
        <v>626</v>
      </c>
      <c r="B29002" t="s">
        <v>635</v>
      </c>
      <c r="C29002">
        <v>141.27449999999999</v>
      </c>
      <c r="D29002">
        <v>266.90460999999999</v>
      </c>
    </row>
    <row r="29003" spans="1:4" x14ac:dyDescent="0.3">
      <c r="A29003" t="s">
        <v>626</v>
      </c>
      <c r="B29003" t="s">
        <v>635</v>
      </c>
      <c r="C29003">
        <v>149.40144999999899</v>
      </c>
      <c r="D29003">
        <v>265.48563000000001</v>
      </c>
    </row>
    <row r="29004" spans="1:4" x14ac:dyDescent="0.3">
      <c r="A29004" t="s">
        <v>626</v>
      </c>
      <c r="B29004" t="s">
        <v>636</v>
      </c>
      <c r="C29004">
        <v>-17.928702000000001</v>
      </c>
      <c r="D29004">
        <v>355.78016000000002</v>
      </c>
    </row>
    <row r="29005" spans="1:4" x14ac:dyDescent="0.3">
      <c r="A29005" t="s">
        <v>626</v>
      </c>
      <c r="B29005" t="s">
        <v>636</v>
      </c>
      <c r="C29005">
        <v>-16.380701999999999</v>
      </c>
      <c r="D29005">
        <v>355.52215999999999</v>
      </c>
    </row>
    <row r="29006" spans="1:4" x14ac:dyDescent="0.3">
      <c r="A29006" t="s">
        <v>626</v>
      </c>
      <c r="B29006" t="s">
        <v>636</v>
      </c>
      <c r="C29006">
        <v>-12.123732</v>
      </c>
      <c r="D29006">
        <v>354.36117000000002</v>
      </c>
    </row>
    <row r="29007" spans="1:4" x14ac:dyDescent="0.3">
      <c r="A29007" t="s">
        <v>626</v>
      </c>
      <c r="B29007" t="s">
        <v>636</v>
      </c>
      <c r="C29007">
        <v>1.03418819999999</v>
      </c>
      <c r="D29007">
        <v>353.32916</v>
      </c>
    </row>
    <row r="29008" spans="1:4" x14ac:dyDescent="0.3">
      <c r="A29008" t="s">
        <v>626</v>
      </c>
      <c r="B29008" t="s">
        <v>636</v>
      </c>
      <c r="C29008">
        <v>7.2261481999999901</v>
      </c>
      <c r="D29008">
        <v>352.03919000000002</v>
      </c>
    </row>
    <row r="29009" spans="1:4" x14ac:dyDescent="0.3">
      <c r="A29009" t="s">
        <v>626</v>
      </c>
      <c r="B29009" t="s">
        <v>636</v>
      </c>
      <c r="C29009">
        <v>10.064127999999901</v>
      </c>
      <c r="D29009">
        <v>351.52319999999997</v>
      </c>
    </row>
    <row r="29010" spans="1:4" x14ac:dyDescent="0.3">
      <c r="A29010" t="s">
        <v>626</v>
      </c>
      <c r="B29010" t="s">
        <v>636</v>
      </c>
      <c r="C29010">
        <v>12.257117999999901</v>
      </c>
      <c r="D29010">
        <v>351.13619</v>
      </c>
    </row>
    <row r="29011" spans="1:4" x14ac:dyDescent="0.3">
      <c r="A29011" t="s">
        <v>626</v>
      </c>
      <c r="B29011" t="s">
        <v>636</v>
      </c>
      <c r="C29011">
        <v>13.418107999999901</v>
      </c>
      <c r="D29011">
        <v>350.10417999999999</v>
      </c>
    </row>
    <row r="29012" spans="1:4" x14ac:dyDescent="0.3">
      <c r="A29012" t="s">
        <v>626</v>
      </c>
      <c r="B29012" t="s">
        <v>636</v>
      </c>
      <c r="C29012">
        <v>15.353097999999999</v>
      </c>
      <c r="D29012">
        <v>348.16921000000002</v>
      </c>
    </row>
    <row r="29013" spans="1:4" x14ac:dyDescent="0.3">
      <c r="A29013" t="s">
        <v>626</v>
      </c>
      <c r="B29013" t="s">
        <v>636</v>
      </c>
      <c r="C29013">
        <v>17.030087999999999</v>
      </c>
      <c r="D29013">
        <v>346.75022000000001</v>
      </c>
    </row>
    <row r="29014" spans="1:4" x14ac:dyDescent="0.3">
      <c r="A29014" t="s">
        <v>626</v>
      </c>
      <c r="B29014" t="s">
        <v>636</v>
      </c>
      <c r="C29014">
        <v>18.320077999999999</v>
      </c>
      <c r="D29014">
        <v>345.07324</v>
      </c>
    </row>
    <row r="29015" spans="1:4" x14ac:dyDescent="0.3">
      <c r="A29015" t="s">
        <v>626</v>
      </c>
      <c r="B29015" t="s">
        <v>636</v>
      </c>
      <c r="C29015">
        <v>20.126068</v>
      </c>
      <c r="D29015">
        <v>342.88024000000001</v>
      </c>
    </row>
    <row r="29016" spans="1:4" x14ac:dyDescent="0.3">
      <c r="A29016" t="s">
        <v>626</v>
      </c>
      <c r="B29016" t="s">
        <v>636</v>
      </c>
      <c r="C29016">
        <v>21.029067999999999</v>
      </c>
      <c r="D29016">
        <v>340.68723999999997</v>
      </c>
    </row>
    <row r="29017" spans="1:4" x14ac:dyDescent="0.3">
      <c r="A29017" t="s">
        <v>626</v>
      </c>
      <c r="B29017" t="s">
        <v>636</v>
      </c>
      <c r="C29017">
        <v>21.803058</v>
      </c>
      <c r="D29017">
        <v>339.26825000000002</v>
      </c>
    </row>
    <row r="29018" spans="1:4" x14ac:dyDescent="0.3">
      <c r="A29018" t="s">
        <v>626</v>
      </c>
      <c r="B29018" t="s">
        <v>636</v>
      </c>
      <c r="C29018">
        <v>22.964047999999998</v>
      </c>
      <c r="D29018">
        <v>337.20425999999998</v>
      </c>
    </row>
    <row r="29019" spans="1:4" x14ac:dyDescent="0.3">
      <c r="A29019" t="s">
        <v>626</v>
      </c>
      <c r="B29019" t="s">
        <v>636</v>
      </c>
      <c r="C29019">
        <v>23.996047999999998</v>
      </c>
      <c r="D29019">
        <v>335.14028000000002</v>
      </c>
    </row>
    <row r="29020" spans="1:4" x14ac:dyDescent="0.3">
      <c r="A29020" t="s">
        <v>626</v>
      </c>
      <c r="B29020" t="s">
        <v>636</v>
      </c>
      <c r="C29020">
        <v>25.157038</v>
      </c>
      <c r="D29020">
        <v>332.94729999999998</v>
      </c>
    </row>
    <row r="29021" spans="1:4" x14ac:dyDescent="0.3">
      <c r="A29021" t="s">
        <v>626</v>
      </c>
      <c r="B29021" t="s">
        <v>636</v>
      </c>
      <c r="C29021">
        <v>25.673037999999998</v>
      </c>
      <c r="D29021">
        <v>332.04431</v>
      </c>
    </row>
    <row r="29022" spans="1:4" x14ac:dyDescent="0.3">
      <c r="A29022" t="s">
        <v>626</v>
      </c>
      <c r="B29022" t="s">
        <v>636</v>
      </c>
      <c r="C29022">
        <v>26.447029999999899</v>
      </c>
      <c r="D29022">
        <v>330.62531999999999</v>
      </c>
    </row>
    <row r="29023" spans="1:4" x14ac:dyDescent="0.3">
      <c r="A29023" t="s">
        <v>626</v>
      </c>
      <c r="B29023" t="s">
        <v>636</v>
      </c>
      <c r="C29023">
        <v>27.221025999999998</v>
      </c>
      <c r="D29023">
        <v>329.46433000000002</v>
      </c>
    </row>
    <row r="29024" spans="1:4" x14ac:dyDescent="0.3">
      <c r="A29024" t="s">
        <v>626</v>
      </c>
      <c r="B29024" t="s">
        <v>636</v>
      </c>
      <c r="C29024">
        <v>28.511018</v>
      </c>
      <c r="D29024">
        <v>327.27132999999998</v>
      </c>
    </row>
    <row r="29025" spans="1:4" x14ac:dyDescent="0.3">
      <c r="A29025" t="s">
        <v>626</v>
      </c>
      <c r="B29025" t="s">
        <v>636</v>
      </c>
      <c r="C29025">
        <v>30.188008</v>
      </c>
      <c r="D29025">
        <v>324.69135</v>
      </c>
    </row>
    <row r="29026" spans="1:4" x14ac:dyDescent="0.3">
      <c r="A29026" t="s">
        <v>626</v>
      </c>
      <c r="B29026" t="s">
        <v>636</v>
      </c>
      <c r="C29026">
        <v>31.220002000000001</v>
      </c>
      <c r="D29026">
        <v>322.62736000000001</v>
      </c>
    </row>
    <row r="29027" spans="1:4" x14ac:dyDescent="0.3">
      <c r="A29027" t="s">
        <v>626</v>
      </c>
      <c r="B29027" t="s">
        <v>636</v>
      </c>
      <c r="C29027">
        <v>32.380994000000001</v>
      </c>
      <c r="D29027">
        <v>320.56337000000002</v>
      </c>
    </row>
    <row r="29028" spans="1:4" x14ac:dyDescent="0.3">
      <c r="A29028" t="s">
        <v>626</v>
      </c>
      <c r="B29028" t="s">
        <v>636</v>
      </c>
      <c r="C29028">
        <v>32.767992</v>
      </c>
      <c r="D29028">
        <v>319.27337</v>
      </c>
    </row>
    <row r="29029" spans="1:4" x14ac:dyDescent="0.3">
      <c r="A29029" t="s">
        <v>626</v>
      </c>
      <c r="B29029" t="s">
        <v>636</v>
      </c>
      <c r="C29029">
        <v>33.412987999999999</v>
      </c>
      <c r="D29029">
        <v>318.11237999999997</v>
      </c>
    </row>
    <row r="29030" spans="1:4" x14ac:dyDescent="0.3">
      <c r="A29030" t="s">
        <v>626</v>
      </c>
      <c r="B29030" t="s">
        <v>636</v>
      </c>
      <c r="C29030">
        <v>34.186983999999903</v>
      </c>
      <c r="D29030">
        <v>316.95139</v>
      </c>
    </row>
    <row r="29031" spans="1:4" x14ac:dyDescent="0.3">
      <c r="A29031" t="s">
        <v>626</v>
      </c>
      <c r="B29031" t="s">
        <v>636</v>
      </c>
      <c r="C29031">
        <v>34.573979999999999</v>
      </c>
      <c r="D29031">
        <v>315.91941000000003</v>
      </c>
    </row>
    <row r="29032" spans="1:4" x14ac:dyDescent="0.3">
      <c r="A29032" t="s">
        <v>626</v>
      </c>
      <c r="B29032" t="s">
        <v>636</v>
      </c>
      <c r="C29032">
        <v>35.218975999999998</v>
      </c>
      <c r="D29032">
        <v>314.62941000000001</v>
      </c>
    </row>
    <row r="29033" spans="1:4" x14ac:dyDescent="0.3">
      <c r="A29033" t="s">
        <v>626</v>
      </c>
      <c r="B29033" t="s">
        <v>636</v>
      </c>
      <c r="C29033">
        <v>36.508969999999998</v>
      </c>
      <c r="D29033">
        <v>312.95242000000002</v>
      </c>
    </row>
    <row r="29034" spans="1:4" x14ac:dyDescent="0.3">
      <c r="A29034" t="s">
        <v>626</v>
      </c>
      <c r="B29034" t="s">
        <v>636</v>
      </c>
      <c r="C29034">
        <v>37.411963999999998</v>
      </c>
      <c r="D29034">
        <v>310.50143000000003</v>
      </c>
    </row>
    <row r="29035" spans="1:4" x14ac:dyDescent="0.3">
      <c r="A29035" t="s">
        <v>626</v>
      </c>
      <c r="B29035" t="s">
        <v>636</v>
      </c>
      <c r="C29035">
        <v>38.185956999999902</v>
      </c>
      <c r="D29035">
        <v>309.46944999999999</v>
      </c>
    </row>
    <row r="29036" spans="1:4" x14ac:dyDescent="0.3">
      <c r="A29036" t="s">
        <v>626</v>
      </c>
      <c r="B29036" t="s">
        <v>636</v>
      </c>
      <c r="C29036">
        <v>39.4759489999999</v>
      </c>
      <c r="D29036">
        <v>307.40546000000001</v>
      </c>
    </row>
    <row r="29037" spans="1:4" x14ac:dyDescent="0.3">
      <c r="A29037" t="s">
        <v>626</v>
      </c>
      <c r="B29037" t="s">
        <v>636</v>
      </c>
      <c r="C29037">
        <v>40.3789459999999</v>
      </c>
      <c r="D29037">
        <v>305.98647</v>
      </c>
    </row>
    <row r="29038" spans="1:4" x14ac:dyDescent="0.3">
      <c r="A29038" t="s">
        <v>626</v>
      </c>
      <c r="B29038" t="s">
        <v>636</v>
      </c>
      <c r="C29038">
        <v>41.668937999999898</v>
      </c>
      <c r="D29038">
        <v>303.27748000000003</v>
      </c>
    </row>
    <row r="29039" spans="1:4" x14ac:dyDescent="0.3">
      <c r="A29039" t="s">
        <v>626</v>
      </c>
      <c r="B29039" t="s">
        <v>636</v>
      </c>
      <c r="C29039">
        <v>42.313933999999897</v>
      </c>
      <c r="D29039">
        <v>302.50349999999997</v>
      </c>
    </row>
    <row r="29040" spans="1:4" x14ac:dyDescent="0.3">
      <c r="A29040" t="s">
        <v>626</v>
      </c>
      <c r="B29040" t="s">
        <v>636</v>
      </c>
      <c r="C29040">
        <v>43.603925999999902</v>
      </c>
      <c r="D29040">
        <v>300.69751000000002</v>
      </c>
    </row>
    <row r="29041" spans="1:4" x14ac:dyDescent="0.3">
      <c r="A29041" t="s">
        <v>626</v>
      </c>
      <c r="B29041" t="s">
        <v>636</v>
      </c>
      <c r="C29041">
        <v>44.893916999999902</v>
      </c>
      <c r="D29041">
        <v>299.14951000000002</v>
      </c>
    </row>
    <row r="29042" spans="1:4" x14ac:dyDescent="0.3">
      <c r="A29042" t="s">
        <v>626</v>
      </c>
      <c r="B29042" t="s">
        <v>636</v>
      </c>
      <c r="C29042">
        <v>46.957905999999902</v>
      </c>
      <c r="D29042">
        <v>296.82751999999999</v>
      </c>
    </row>
    <row r="29043" spans="1:4" x14ac:dyDescent="0.3">
      <c r="A29043" t="s">
        <v>626</v>
      </c>
      <c r="B29043" t="s">
        <v>636</v>
      </c>
      <c r="C29043">
        <v>49.666886999999903</v>
      </c>
      <c r="D29043">
        <v>294.50554</v>
      </c>
    </row>
    <row r="29044" spans="1:4" x14ac:dyDescent="0.3">
      <c r="A29044" t="s">
        <v>626</v>
      </c>
      <c r="B29044" t="s">
        <v>636</v>
      </c>
      <c r="C29044">
        <v>52.117872999999904</v>
      </c>
      <c r="D29044">
        <v>292.44155000000001</v>
      </c>
    </row>
    <row r="29045" spans="1:4" x14ac:dyDescent="0.3">
      <c r="A29045" t="s">
        <v>626</v>
      </c>
      <c r="B29045" t="s">
        <v>636</v>
      </c>
      <c r="C29045">
        <v>53.923860999999903</v>
      </c>
      <c r="D29045">
        <v>290.89355999999998</v>
      </c>
    </row>
    <row r="29046" spans="1:4" x14ac:dyDescent="0.3">
      <c r="A29046" t="s">
        <v>626</v>
      </c>
      <c r="B29046" t="s">
        <v>636</v>
      </c>
      <c r="C29046">
        <v>55.342852999999899</v>
      </c>
      <c r="D29046">
        <v>290.11957000000001</v>
      </c>
    </row>
    <row r="29047" spans="1:4" x14ac:dyDescent="0.3">
      <c r="A29047" t="s">
        <v>626</v>
      </c>
      <c r="B29047" t="s">
        <v>636</v>
      </c>
      <c r="C29047">
        <v>56.632844999999897</v>
      </c>
      <c r="D29047">
        <v>289.21656999999999</v>
      </c>
    </row>
    <row r="29048" spans="1:4" x14ac:dyDescent="0.3">
      <c r="A29048" t="s">
        <v>626</v>
      </c>
      <c r="B29048" t="s">
        <v>636</v>
      </c>
      <c r="C29048">
        <v>61.792814999999898</v>
      </c>
      <c r="D29048">
        <v>286.24959000000001</v>
      </c>
    </row>
    <row r="29049" spans="1:4" x14ac:dyDescent="0.3">
      <c r="A29049" t="s">
        <v>626</v>
      </c>
      <c r="B29049" t="s">
        <v>636</v>
      </c>
      <c r="C29049">
        <v>63.598802999999897</v>
      </c>
      <c r="D29049">
        <v>285.60458999999997</v>
      </c>
    </row>
    <row r="29050" spans="1:4" x14ac:dyDescent="0.3">
      <c r="A29050" t="s">
        <v>626</v>
      </c>
      <c r="B29050" t="s">
        <v>636</v>
      </c>
      <c r="C29050">
        <v>67.339780999999903</v>
      </c>
      <c r="D29050">
        <v>283.66960999999998</v>
      </c>
    </row>
    <row r="29051" spans="1:4" x14ac:dyDescent="0.3">
      <c r="A29051" t="s">
        <v>626</v>
      </c>
      <c r="B29051" t="s">
        <v>636</v>
      </c>
      <c r="C29051">
        <v>72.370747999999907</v>
      </c>
      <c r="D29051">
        <v>280.96062000000001</v>
      </c>
    </row>
    <row r="29052" spans="1:4" x14ac:dyDescent="0.3">
      <c r="A29052" t="s">
        <v>626</v>
      </c>
      <c r="B29052" t="s">
        <v>636</v>
      </c>
      <c r="C29052">
        <v>78.949707999999902</v>
      </c>
      <c r="D29052">
        <v>278.38064000000003</v>
      </c>
    </row>
    <row r="29053" spans="1:4" x14ac:dyDescent="0.3">
      <c r="A29053" t="s">
        <v>626</v>
      </c>
      <c r="B29053" t="s">
        <v>636</v>
      </c>
      <c r="C29053">
        <v>81.013695999999896</v>
      </c>
      <c r="D29053">
        <v>277.73563999999999</v>
      </c>
    </row>
    <row r="29054" spans="1:4" x14ac:dyDescent="0.3">
      <c r="A29054" t="s">
        <v>626</v>
      </c>
      <c r="B29054" t="s">
        <v>636</v>
      </c>
      <c r="C29054">
        <v>86.431660999999906</v>
      </c>
      <c r="D29054">
        <v>275.92964999999998</v>
      </c>
    </row>
    <row r="29055" spans="1:4" x14ac:dyDescent="0.3">
      <c r="A29055" t="s">
        <v>626</v>
      </c>
      <c r="B29055" t="s">
        <v>636</v>
      </c>
      <c r="C29055">
        <v>90.301639999999907</v>
      </c>
      <c r="D29055">
        <v>275.02665000000002</v>
      </c>
    </row>
    <row r="29056" spans="1:4" x14ac:dyDescent="0.3">
      <c r="A29056" t="s">
        <v>626</v>
      </c>
      <c r="B29056" t="s">
        <v>636</v>
      </c>
      <c r="C29056">
        <v>101.524569999999</v>
      </c>
      <c r="D29056">
        <v>272.05966999999998</v>
      </c>
    </row>
    <row r="29057" spans="1:4" x14ac:dyDescent="0.3">
      <c r="A29057" t="s">
        <v>626</v>
      </c>
      <c r="B29057" t="s">
        <v>636</v>
      </c>
      <c r="C29057">
        <v>105.394549999999</v>
      </c>
      <c r="D29057">
        <v>271.28568000000001</v>
      </c>
    </row>
    <row r="29058" spans="1:4" x14ac:dyDescent="0.3">
      <c r="A29058" t="s">
        <v>626</v>
      </c>
      <c r="B29058" t="s">
        <v>636</v>
      </c>
      <c r="C29058">
        <v>144.223309999999</v>
      </c>
      <c r="D29058">
        <v>265.48072000000002</v>
      </c>
    </row>
    <row r="29059" spans="1:4" x14ac:dyDescent="0.3">
      <c r="A29059" t="s">
        <v>626</v>
      </c>
      <c r="B29059" t="s">
        <v>638</v>
      </c>
      <c r="C29059">
        <v>-0.87806344000000003</v>
      </c>
      <c r="D29059">
        <v>454.00862999999998</v>
      </c>
    </row>
    <row r="29060" spans="1:4" x14ac:dyDescent="0.3">
      <c r="A29060" t="s">
        <v>626</v>
      </c>
      <c r="B29060" t="s">
        <v>638</v>
      </c>
      <c r="C29060">
        <v>-5.0740084000000003</v>
      </c>
      <c r="D29060">
        <v>456.19781999999998</v>
      </c>
    </row>
    <row r="29061" spans="1:4" x14ac:dyDescent="0.3">
      <c r="A29061" t="s">
        <v>626</v>
      </c>
      <c r="B29061" t="s">
        <v>638</v>
      </c>
      <c r="C29061">
        <v>-8.1753593999999996</v>
      </c>
      <c r="D29061">
        <v>458.75187</v>
      </c>
    </row>
    <row r="29062" spans="1:4" x14ac:dyDescent="0.3">
      <c r="A29062" t="s">
        <v>626</v>
      </c>
      <c r="B29062" t="s">
        <v>638</v>
      </c>
      <c r="C29062">
        <v>-11.995646000000001</v>
      </c>
      <c r="D29062">
        <v>460.34149000000002</v>
      </c>
    </row>
    <row r="29063" spans="1:4" x14ac:dyDescent="0.3">
      <c r="A29063" t="s">
        <v>626</v>
      </c>
      <c r="B29063" t="s">
        <v>638</v>
      </c>
      <c r="C29063">
        <v>-15.091625000000001</v>
      </c>
      <c r="D29063">
        <v>462.40548000000001</v>
      </c>
    </row>
    <row r="29064" spans="1:4" x14ac:dyDescent="0.3">
      <c r="A29064" t="s">
        <v>626</v>
      </c>
      <c r="B29064" t="s">
        <v>638</v>
      </c>
      <c r="C29064">
        <v>-17.54261</v>
      </c>
      <c r="D29064">
        <v>463.75999000000002</v>
      </c>
    </row>
    <row r="29065" spans="1:4" x14ac:dyDescent="0.3">
      <c r="A29065" t="s">
        <v>626</v>
      </c>
      <c r="B29065" t="s">
        <v>638</v>
      </c>
      <c r="C29065">
        <v>-18.252106000000001</v>
      </c>
      <c r="D29065">
        <v>464.40499</v>
      </c>
    </row>
    <row r="29066" spans="1:4" x14ac:dyDescent="0.3">
      <c r="A29066" t="s">
        <v>626</v>
      </c>
      <c r="B29066" t="s">
        <v>638</v>
      </c>
      <c r="C29066">
        <v>-19.477598</v>
      </c>
      <c r="D29066">
        <v>465.50146999999998</v>
      </c>
    </row>
    <row r="29067" spans="1:4" x14ac:dyDescent="0.3">
      <c r="A29067" t="s">
        <v>626</v>
      </c>
      <c r="B29067" t="s">
        <v>638</v>
      </c>
      <c r="C29067">
        <v>-21.799583999999999</v>
      </c>
      <c r="D29067">
        <v>467.37194</v>
      </c>
    </row>
    <row r="29068" spans="1:4" x14ac:dyDescent="0.3">
      <c r="A29068" t="s">
        <v>626</v>
      </c>
      <c r="B29068" t="s">
        <v>638</v>
      </c>
      <c r="C29068">
        <v>-23.605573</v>
      </c>
      <c r="D29068">
        <v>469.24243999999999</v>
      </c>
    </row>
    <row r="29069" spans="1:4" x14ac:dyDescent="0.3">
      <c r="A29069" t="s">
        <v>626</v>
      </c>
      <c r="B29069" t="s">
        <v>638</v>
      </c>
      <c r="C29069">
        <v>-25.089064</v>
      </c>
      <c r="D29069">
        <v>471.177449999999</v>
      </c>
    </row>
    <row r="29070" spans="1:4" x14ac:dyDescent="0.3">
      <c r="A29070" t="s">
        <v>626</v>
      </c>
      <c r="B29070" t="s">
        <v>638</v>
      </c>
      <c r="C29070">
        <v>-26.185556999999999</v>
      </c>
      <c r="D29070">
        <v>472.98340999999999</v>
      </c>
    </row>
    <row r="29071" spans="1:4" x14ac:dyDescent="0.3">
      <c r="A29071" t="s">
        <v>626</v>
      </c>
      <c r="B29071" t="s">
        <v>638</v>
      </c>
      <c r="C29071">
        <v>-27.153050999999898</v>
      </c>
      <c r="D29071">
        <v>474.72489999999999</v>
      </c>
    </row>
    <row r="29072" spans="1:4" x14ac:dyDescent="0.3">
      <c r="A29072" t="s">
        <v>626</v>
      </c>
      <c r="B29072" t="s">
        <v>638</v>
      </c>
      <c r="C29072">
        <v>-27.927046999999899</v>
      </c>
      <c r="D29072">
        <v>476.72440999999998</v>
      </c>
    </row>
    <row r="29073" spans="1:4" x14ac:dyDescent="0.3">
      <c r="A29073" t="s">
        <v>626</v>
      </c>
      <c r="B29073" t="s">
        <v>638</v>
      </c>
      <c r="C29073">
        <v>-28.701041999999902</v>
      </c>
      <c r="D29073">
        <v>478.2079</v>
      </c>
    </row>
    <row r="29074" spans="1:4" x14ac:dyDescent="0.3">
      <c r="A29074" t="s">
        <v>626</v>
      </c>
      <c r="B29074" t="s">
        <v>638</v>
      </c>
      <c r="C29074">
        <v>-29.6685359999999</v>
      </c>
      <c r="D29074">
        <v>479.36889000000002</v>
      </c>
    </row>
    <row r="29075" spans="1:4" x14ac:dyDescent="0.3">
      <c r="A29075" t="s">
        <v>626</v>
      </c>
      <c r="B29075" t="s">
        <v>638</v>
      </c>
      <c r="C29075">
        <v>-30.636029999999899</v>
      </c>
      <c r="D29075">
        <v>480.33636999999999</v>
      </c>
    </row>
    <row r="29076" spans="1:4" x14ac:dyDescent="0.3">
      <c r="A29076" t="s">
        <v>626</v>
      </c>
      <c r="B29076" t="s">
        <v>638</v>
      </c>
      <c r="C29076">
        <v>-31.539023999999898</v>
      </c>
      <c r="D29076">
        <v>481.23937000000001</v>
      </c>
    </row>
    <row r="29077" spans="1:4" x14ac:dyDescent="0.3">
      <c r="A29077" t="s">
        <v>626</v>
      </c>
      <c r="B29077" t="s">
        <v>638</v>
      </c>
      <c r="C29077">
        <v>-32.442018999999902</v>
      </c>
      <c r="D29077">
        <v>481.94887</v>
      </c>
    </row>
    <row r="29078" spans="1:4" x14ac:dyDescent="0.3">
      <c r="A29078" t="s">
        <v>626</v>
      </c>
      <c r="B29078" t="s">
        <v>638</v>
      </c>
      <c r="C29078">
        <v>-33.3450139999999</v>
      </c>
      <c r="D29078">
        <v>482.33587999999997</v>
      </c>
    </row>
    <row r="29079" spans="1:4" x14ac:dyDescent="0.3">
      <c r="A29079" t="s">
        <v>626</v>
      </c>
      <c r="B29079" t="s">
        <v>638</v>
      </c>
      <c r="C29079">
        <v>-34.183508999999901</v>
      </c>
      <c r="D29079">
        <v>482.98084999999998</v>
      </c>
    </row>
    <row r="29080" spans="1:4" x14ac:dyDescent="0.3">
      <c r="A29080" t="s">
        <v>626</v>
      </c>
      <c r="B29080" t="s">
        <v>638</v>
      </c>
      <c r="C29080">
        <v>-35.022003999999903</v>
      </c>
      <c r="D29080">
        <v>483.56135</v>
      </c>
    </row>
    <row r="29081" spans="1:4" x14ac:dyDescent="0.3">
      <c r="A29081" t="s">
        <v>626</v>
      </c>
      <c r="B29081" t="s">
        <v>638</v>
      </c>
      <c r="C29081">
        <v>-36.999683999999903</v>
      </c>
      <c r="D29081">
        <v>484.79410000000001</v>
      </c>
    </row>
    <row r="29082" spans="1:4" x14ac:dyDescent="0.3">
      <c r="A29082" t="s">
        <v>626</v>
      </c>
      <c r="B29082" t="s">
        <v>638</v>
      </c>
      <c r="C29082">
        <v>-38.550359999999998</v>
      </c>
      <c r="D29082">
        <v>485.84309000000002</v>
      </c>
    </row>
    <row r="29083" spans="1:4" x14ac:dyDescent="0.3">
      <c r="A29083" t="s">
        <v>626</v>
      </c>
      <c r="B29083" t="s">
        <v>638</v>
      </c>
      <c r="C29083">
        <v>-40.192251999999897</v>
      </c>
      <c r="D29083">
        <v>487.12009999999998</v>
      </c>
    </row>
    <row r="29084" spans="1:4" x14ac:dyDescent="0.3">
      <c r="A29084" t="s">
        <v>626</v>
      </c>
      <c r="B29084" t="s">
        <v>638</v>
      </c>
      <c r="C29084">
        <v>-40.921980999999903</v>
      </c>
      <c r="D29084">
        <v>487.71301</v>
      </c>
    </row>
    <row r="29085" spans="1:4" x14ac:dyDescent="0.3">
      <c r="A29085" t="s">
        <v>626</v>
      </c>
      <c r="B29085" t="s">
        <v>638</v>
      </c>
      <c r="C29085">
        <v>-42.107791999999897</v>
      </c>
      <c r="D29085">
        <v>488.94443000000001</v>
      </c>
    </row>
    <row r="29086" spans="1:4" x14ac:dyDescent="0.3">
      <c r="A29086" t="s">
        <v>626</v>
      </c>
      <c r="B29086" t="s">
        <v>637</v>
      </c>
      <c r="C29086">
        <v>312.47523999999999</v>
      </c>
      <c r="D29086">
        <v>402.87311</v>
      </c>
    </row>
    <row r="29087" spans="1:4" x14ac:dyDescent="0.3">
      <c r="A29087" t="s">
        <v>626</v>
      </c>
      <c r="B29087" t="s">
        <v>637</v>
      </c>
      <c r="C29087">
        <v>303.90091999999999</v>
      </c>
      <c r="D29087">
        <v>403.42043000000001</v>
      </c>
    </row>
    <row r="29088" spans="1:4" x14ac:dyDescent="0.3">
      <c r="A29088" t="s">
        <v>626</v>
      </c>
      <c r="B29088" t="s">
        <v>637</v>
      </c>
      <c r="C29088">
        <v>298.06308000000001</v>
      </c>
      <c r="D29088">
        <v>403.42043000000001</v>
      </c>
    </row>
    <row r="29089" spans="1:4" x14ac:dyDescent="0.3">
      <c r="A29089" t="s">
        <v>626</v>
      </c>
      <c r="B29089" t="s">
        <v>637</v>
      </c>
      <c r="C29089">
        <v>285.29280999999997</v>
      </c>
      <c r="D29089">
        <v>404.69743999999997</v>
      </c>
    </row>
    <row r="29090" spans="1:4" x14ac:dyDescent="0.3">
      <c r="A29090" t="s">
        <v>626</v>
      </c>
      <c r="B29090" t="s">
        <v>637</v>
      </c>
      <c r="C29090">
        <v>277.08335</v>
      </c>
      <c r="D29090">
        <v>405.97447</v>
      </c>
    </row>
    <row r="29091" spans="1:4" x14ac:dyDescent="0.3">
      <c r="A29091" t="s">
        <v>626</v>
      </c>
      <c r="B29091" t="s">
        <v>637</v>
      </c>
      <c r="C29091">
        <v>270.88065</v>
      </c>
      <c r="D29091">
        <v>407.61635000000001</v>
      </c>
    </row>
    <row r="29092" spans="1:4" x14ac:dyDescent="0.3">
      <c r="A29092" t="s">
        <v>626</v>
      </c>
      <c r="B29092" t="s">
        <v>637</v>
      </c>
      <c r="C29092">
        <v>261.57659000000001</v>
      </c>
      <c r="D29092">
        <v>409.80554000000001</v>
      </c>
    </row>
    <row r="29093" spans="1:4" x14ac:dyDescent="0.3">
      <c r="A29093" t="s">
        <v>626</v>
      </c>
      <c r="B29093" t="s">
        <v>637</v>
      </c>
      <c r="C29093">
        <v>253.91443000000001</v>
      </c>
      <c r="D29093">
        <v>412.72446000000002</v>
      </c>
    </row>
    <row r="29094" spans="1:4" x14ac:dyDescent="0.3">
      <c r="A29094" t="s">
        <v>626</v>
      </c>
      <c r="B29094" t="s">
        <v>637</v>
      </c>
      <c r="C29094">
        <v>245.70497</v>
      </c>
      <c r="D29094">
        <v>415.64337999999998</v>
      </c>
    </row>
    <row r="29095" spans="1:4" x14ac:dyDescent="0.3">
      <c r="A29095" t="s">
        <v>626</v>
      </c>
      <c r="B29095" t="s">
        <v>637</v>
      </c>
      <c r="C29095">
        <v>240.04956999999999</v>
      </c>
      <c r="D29095">
        <v>417.83256999999998</v>
      </c>
    </row>
    <row r="29096" spans="1:4" x14ac:dyDescent="0.3">
      <c r="A29096" t="s">
        <v>626</v>
      </c>
      <c r="B29096" t="s">
        <v>637</v>
      </c>
      <c r="C29096">
        <v>236.33706000000001</v>
      </c>
      <c r="D29096">
        <v>420.26098999999999</v>
      </c>
    </row>
    <row r="29097" spans="1:4" x14ac:dyDescent="0.3">
      <c r="A29097" t="s">
        <v>626</v>
      </c>
      <c r="B29097" t="s">
        <v>637</v>
      </c>
      <c r="C29097">
        <v>232.33807999999999</v>
      </c>
      <c r="D29097">
        <v>422.42173000000003</v>
      </c>
    </row>
    <row r="29098" spans="1:4" x14ac:dyDescent="0.3">
      <c r="A29098" t="s">
        <v>626</v>
      </c>
      <c r="B29098" t="s">
        <v>637</v>
      </c>
      <c r="C29098">
        <v>227.88761</v>
      </c>
      <c r="D29098">
        <v>425.35646000000003</v>
      </c>
    </row>
    <row r="29099" spans="1:4" x14ac:dyDescent="0.3">
      <c r="A29099" t="s">
        <v>626</v>
      </c>
      <c r="B29099" t="s">
        <v>637</v>
      </c>
      <c r="C29099">
        <v>223.98539</v>
      </c>
      <c r="D29099">
        <v>428.48469</v>
      </c>
    </row>
    <row r="29100" spans="1:4" x14ac:dyDescent="0.3">
      <c r="A29100" t="s">
        <v>626</v>
      </c>
      <c r="B29100" t="s">
        <v>637</v>
      </c>
      <c r="C29100">
        <v>220.85714999999999</v>
      </c>
      <c r="D29100">
        <v>430.90343000000001</v>
      </c>
    </row>
    <row r="29101" spans="1:4" x14ac:dyDescent="0.3">
      <c r="A29101" t="s">
        <v>626</v>
      </c>
      <c r="B29101" t="s">
        <v>637</v>
      </c>
      <c r="C29101">
        <v>218.30941999999999</v>
      </c>
      <c r="D29101">
        <v>433.80590999999998</v>
      </c>
    </row>
    <row r="29102" spans="1:4" x14ac:dyDescent="0.3">
      <c r="A29102" t="s">
        <v>626</v>
      </c>
      <c r="B29102" t="s">
        <v>637</v>
      </c>
      <c r="C29102">
        <v>216.24543</v>
      </c>
      <c r="D29102">
        <v>436.03115000000003</v>
      </c>
    </row>
    <row r="29103" spans="1:4" x14ac:dyDescent="0.3">
      <c r="A29103" t="s">
        <v>626</v>
      </c>
      <c r="B29103" t="s">
        <v>637</v>
      </c>
      <c r="C29103">
        <v>213.76220000000001</v>
      </c>
      <c r="D29103">
        <v>440.06236999999999</v>
      </c>
    </row>
    <row r="29104" spans="1:4" x14ac:dyDescent="0.3">
      <c r="A29104" t="s">
        <v>626</v>
      </c>
      <c r="B29104" t="s">
        <v>637</v>
      </c>
      <c r="C29104">
        <v>212.24646000000001</v>
      </c>
      <c r="D29104">
        <v>442.90035999999998</v>
      </c>
    </row>
    <row r="29105" spans="1:4" x14ac:dyDescent="0.3">
      <c r="A29105" t="s">
        <v>626</v>
      </c>
      <c r="B29105" t="s">
        <v>637</v>
      </c>
      <c r="C29105">
        <v>210.85972000000001</v>
      </c>
      <c r="D29105">
        <v>446.06083999999998</v>
      </c>
    </row>
    <row r="29106" spans="1:4" x14ac:dyDescent="0.3">
      <c r="A29106" t="s">
        <v>626</v>
      </c>
      <c r="B29106" t="s">
        <v>637</v>
      </c>
      <c r="C29106">
        <v>209.47297</v>
      </c>
      <c r="D29106">
        <v>448.38281999999998</v>
      </c>
    </row>
    <row r="29107" spans="1:4" x14ac:dyDescent="0.3">
      <c r="A29107" t="s">
        <v>626</v>
      </c>
      <c r="B29107" t="s">
        <v>637</v>
      </c>
      <c r="C29107">
        <v>208.05398</v>
      </c>
      <c r="D29107">
        <v>450.86606</v>
      </c>
    </row>
    <row r="29108" spans="1:4" x14ac:dyDescent="0.3">
      <c r="A29108" t="s">
        <v>626</v>
      </c>
      <c r="B29108" t="s">
        <v>637</v>
      </c>
      <c r="C29108">
        <v>206.89299</v>
      </c>
      <c r="D29108">
        <v>453.22028999999998</v>
      </c>
    </row>
    <row r="29109" spans="1:4" x14ac:dyDescent="0.3">
      <c r="A29109" t="s">
        <v>626</v>
      </c>
      <c r="B29109" t="s">
        <v>637</v>
      </c>
      <c r="C29109">
        <v>205.11924999999999</v>
      </c>
      <c r="D29109">
        <v>456.50977</v>
      </c>
    </row>
    <row r="29110" spans="1:4" x14ac:dyDescent="0.3">
      <c r="A29110" t="s">
        <v>626</v>
      </c>
      <c r="B29110" t="s">
        <v>637</v>
      </c>
      <c r="C29110">
        <v>203.95826</v>
      </c>
      <c r="D29110">
        <v>459.12200999999999</v>
      </c>
    </row>
    <row r="29111" spans="1:4" x14ac:dyDescent="0.3">
      <c r="A29111" t="s">
        <v>626</v>
      </c>
      <c r="B29111" t="s">
        <v>637</v>
      </c>
      <c r="C29111">
        <v>202.15226999999999</v>
      </c>
      <c r="D29111">
        <v>462.05673999999999</v>
      </c>
    </row>
    <row r="29112" spans="1:4" x14ac:dyDescent="0.3">
      <c r="A29112" t="s">
        <v>626</v>
      </c>
      <c r="B29112" t="s">
        <v>637</v>
      </c>
      <c r="C29112">
        <v>199.86252999999999</v>
      </c>
      <c r="D29112">
        <v>465.82996000000003</v>
      </c>
    </row>
    <row r="29113" spans="1:4" x14ac:dyDescent="0.3">
      <c r="A29113" t="s">
        <v>626</v>
      </c>
      <c r="B29113" t="s">
        <v>637</v>
      </c>
      <c r="C29113">
        <v>198.21779000000001</v>
      </c>
      <c r="D29113">
        <v>469.24844000000002</v>
      </c>
    </row>
    <row r="29114" spans="1:4" x14ac:dyDescent="0.3">
      <c r="A29114" t="s">
        <v>626</v>
      </c>
      <c r="B29114" t="s">
        <v>637</v>
      </c>
      <c r="C29114">
        <v>196.66980000000001</v>
      </c>
      <c r="D29114">
        <v>471.47368</v>
      </c>
    </row>
    <row r="29115" spans="1:4" x14ac:dyDescent="0.3">
      <c r="A29115" t="s">
        <v>626</v>
      </c>
      <c r="B29115" t="s">
        <v>637</v>
      </c>
      <c r="C29115">
        <v>195.15405999999999</v>
      </c>
      <c r="D29115">
        <v>474.79541</v>
      </c>
    </row>
    <row r="29116" spans="1:4" x14ac:dyDescent="0.3">
      <c r="A29116" t="s">
        <v>626</v>
      </c>
      <c r="B29116" t="s">
        <v>637</v>
      </c>
      <c r="C29116">
        <v>193.28357</v>
      </c>
      <c r="D29116">
        <v>478.05264</v>
      </c>
    </row>
    <row r="29117" spans="1:4" x14ac:dyDescent="0.3">
      <c r="A29117" t="s">
        <v>626</v>
      </c>
      <c r="B29117" t="s">
        <v>637</v>
      </c>
      <c r="C29117">
        <v>191.44533000000001</v>
      </c>
      <c r="D29117">
        <v>480.76161999999999</v>
      </c>
    </row>
    <row r="29118" spans="1:4" x14ac:dyDescent="0.3">
      <c r="A29118" t="s">
        <v>626</v>
      </c>
      <c r="B29118" t="s">
        <v>637</v>
      </c>
      <c r="C29118">
        <v>189.70384999999999</v>
      </c>
      <c r="D29118">
        <v>484.11559999999997</v>
      </c>
    </row>
    <row r="29119" spans="1:4" x14ac:dyDescent="0.3">
      <c r="A29119" t="s">
        <v>626</v>
      </c>
      <c r="B29119" t="s">
        <v>637</v>
      </c>
      <c r="C29119">
        <v>188.4461</v>
      </c>
      <c r="D29119">
        <v>486.14733999999999</v>
      </c>
    </row>
    <row r="29120" spans="1:4" x14ac:dyDescent="0.3">
      <c r="A29120" t="s">
        <v>626</v>
      </c>
      <c r="B29120" t="s">
        <v>637</v>
      </c>
      <c r="C29120">
        <v>186.96261000000001</v>
      </c>
      <c r="D29120">
        <v>488.08233000000001</v>
      </c>
    </row>
    <row r="29121" spans="1:4" x14ac:dyDescent="0.3">
      <c r="A29121" t="s">
        <v>626</v>
      </c>
      <c r="B29121" t="s">
        <v>637</v>
      </c>
      <c r="C29121">
        <v>185.60812000000001</v>
      </c>
      <c r="D29121">
        <v>489.69481999999999</v>
      </c>
    </row>
    <row r="29122" spans="1:4" x14ac:dyDescent="0.3">
      <c r="A29122" t="s">
        <v>626</v>
      </c>
      <c r="B29122" t="s">
        <v>637</v>
      </c>
      <c r="C29122">
        <v>183.86662999999999</v>
      </c>
      <c r="D29122">
        <v>491.08156000000002</v>
      </c>
    </row>
    <row r="29123" spans="1:4" x14ac:dyDescent="0.3">
      <c r="A29123" t="s">
        <v>626</v>
      </c>
      <c r="B29123" t="s">
        <v>637</v>
      </c>
      <c r="C29123">
        <v>182.09289000000001</v>
      </c>
      <c r="D29123">
        <v>491.98455000000001</v>
      </c>
    </row>
    <row r="29124" spans="1:4" x14ac:dyDescent="0.3">
      <c r="A29124" t="s">
        <v>626</v>
      </c>
      <c r="B29124" t="s">
        <v>637</v>
      </c>
      <c r="C29124">
        <v>178.93241</v>
      </c>
      <c r="D29124">
        <v>492.88754999999998</v>
      </c>
    </row>
    <row r="29125" spans="1:4" x14ac:dyDescent="0.3">
      <c r="A29125" t="s">
        <v>626</v>
      </c>
      <c r="B29125" t="s">
        <v>637</v>
      </c>
      <c r="C29125">
        <v>173.67569</v>
      </c>
      <c r="D29125">
        <v>493.21005000000002</v>
      </c>
    </row>
    <row r="29126" spans="1:4" x14ac:dyDescent="0.3">
      <c r="A29126" t="s">
        <v>626</v>
      </c>
      <c r="B29126" t="s">
        <v>637</v>
      </c>
      <c r="C29126">
        <v>157.38954000000001</v>
      </c>
      <c r="D29126">
        <v>498.85376000000002</v>
      </c>
    </row>
    <row r="29127" spans="1:4" x14ac:dyDescent="0.3">
      <c r="A29127" t="s">
        <v>626</v>
      </c>
      <c r="B29127" t="s">
        <v>637</v>
      </c>
      <c r="C29127">
        <v>151.19757999999999</v>
      </c>
      <c r="D29127">
        <v>503.36874</v>
      </c>
    </row>
    <row r="29128" spans="1:4" x14ac:dyDescent="0.3">
      <c r="A29128" t="s">
        <v>626</v>
      </c>
      <c r="B29128" t="s">
        <v>637</v>
      </c>
      <c r="C29128">
        <v>140.49064999999999</v>
      </c>
      <c r="D29128">
        <v>506.59372000000002</v>
      </c>
    </row>
    <row r="29129" spans="1:4" x14ac:dyDescent="0.3">
      <c r="A29129" t="s">
        <v>626</v>
      </c>
      <c r="B29129" t="s">
        <v>637</v>
      </c>
      <c r="C29129">
        <v>128.10672</v>
      </c>
      <c r="D29129">
        <v>511.36669000000001</v>
      </c>
    </row>
    <row r="29130" spans="1:4" x14ac:dyDescent="0.3">
      <c r="A29130" s="1" t="s">
        <v>317</v>
      </c>
      <c r="B29130" t="s">
        <v>642</v>
      </c>
      <c r="C29130">
        <v>192.34559999999999</v>
      </c>
      <c r="D29130">
        <v>235.48354</v>
      </c>
    </row>
    <row r="29131" spans="1:4" x14ac:dyDescent="0.3">
      <c r="A29131" s="1" t="s">
        <v>317</v>
      </c>
      <c r="B29131" t="s">
        <v>642</v>
      </c>
      <c r="C29131">
        <v>189.5856</v>
      </c>
      <c r="D29131">
        <v>235.85991000000001</v>
      </c>
    </row>
    <row r="29132" spans="1:4" x14ac:dyDescent="0.3">
      <c r="A29132" s="1" t="s">
        <v>317</v>
      </c>
      <c r="B29132" t="s">
        <v>642</v>
      </c>
      <c r="C29132">
        <v>186.95106000000001</v>
      </c>
      <c r="D29132">
        <v>235.85991000000001</v>
      </c>
    </row>
    <row r="29133" spans="1:4" x14ac:dyDescent="0.3">
      <c r="A29133" s="1" t="s">
        <v>317</v>
      </c>
      <c r="B29133" t="s">
        <v>642</v>
      </c>
      <c r="C29133">
        <v>184.56743</v>
      </c>
      <c r="D29133">
        <v>236.23626999999999</v>
      </c>
    </row>
    <row r="29134" spans="1:4" x14ac:dyDescent="0.3">
      <c r="A29134" s="1" t="s">
        <v>317</v>
      </c>
      <c r="B29134" t="s">
        <v>642</v>
      </c>
      <c r="C29134">
        <v>182.30924999999999</v>
      </c>
      <c r="D29134">
        <v>236.36171999999999</v>
      </c>
    </row>
    <row r="29135" spans="1:4" x14ac:dyDescent="0.3">
      <c r="A29135" s="1" t="s">
        <v>317</v>
      </c>
      <c r="B29135" t="s">
        <v>642</v>
      </c>
      <c r="C29135">
        <v>180.80378999999999</v>
      </c>
      <c r="D29135">
        <v>236.61263</v>
      </c>
    </row>
    <row r="29136" spans="1:4" x14ac:dyDescent="0.3">
      <c r="A29136" s="1" t="s">
        <v>317</v>
      </c>
      <c r="B29136" t="s">
        <v>642</v>
      </c>
      <c r="C29136">
        <v>179.29834</v>
      </c>
      <c r="D29136">
        <v>236.73809</v>
      </c>
    </row>
    <row r="29137" spans="1:4" x14ac:dyDescent="0.3">
      <c r="A29137" s="1" t="s">
        <v>317</v>
      </c>
      <c r="B29137" t="s">
        <v>642</v>
      </c>
      <c r="C29137">
        <v>177.54198</v>
      </c>
      <c r="D29137">
        <v>236.73809</v>
      </c>
    </row>
    <row r="29138" spans="1:4" x14ac:dyDescent="0.3">
      <c r="A29138" s="1" t="s">
        <v>317</v>
      </c>
      <c r="B29138" t="s">
        <v>642</v>
      </c>
      <c r="C29138">
        <v>176.28743</v>
      </c>
      <c r="D29138">
        <v>236.73809</v>
      </c>
    </row>
    <row r="29139" spans="1:4" x14ac:dyDescent="0.3">
      <c r="A29139" s="1" t="s">
        <v>317</v>
      </c>
      <c r="B29139" t="s">
        <v>642</v>
      </c>
      <c r="C29139">
        <v>174.53107</v>
      </c>
      <c r="D29139">
        <v>236.86354</v>
      </c>
    </row>
    <row r="29140" spans="1:4" x14ac:dyDescent="0.3">
      <c r="A29140" s="1" t="s">
        <v>317</v>
      </c>
      <c r="B29140" t="s">
        <v>642</v>
      </c>
      <c r="C29140">
        <v>173.27653000000001</v>
      </c>
      <c r="D29140">
        <v>236.989</v>
      </c>
    </row>
    <row r="29141" spans="1:4" x14ac:dyDescent="0.3">
      <c r="A29141" s="1" t="s">
        <v>317</v>
      </c>
      <c r="B29141" t="s">
        <v>642</v>
      </c>
      <c r="C29141">
        <v>171.52017000000001</v>
      </c>
      <c r="D29141">
        <v>236.989</v>
      </c>
    </row>
    <row r="29142" spans="1:4" x14ac:dyDescent="0.3">
      <c r="A29142" s="1" t="s">
        <v>317</v>
      </c>
      <c r="B29142" t="s">
        <v>642</v>
      </c>
      <c r="C29142">
        <v>168.88561999999999</v>
      </c>
      <c r="D29142">
        <v>237.49081000000001</v>
      </c>
    </row>
    <row r="29143" spans="1:4" x14ac:dyDescent="0.3">
      <c r="A29143" s="1" t="s">
        <v>317</v>
      </c>
      <c r="B29143" t="s">
        <v>642</v>
      </c>
      <c r="C29143">
        <v>167.50561999999999</v>
      </c>
      <c r="D29143">
        <v>237.49081000000001</v>
      </c>
    </row>
    <row r="29144" spans="1:4" x14ac:dyDescent="0.3">
      <c r="A29144" s="1" t="s">
        <v>317</v>
      </c>
      <c r="B29144" t="s">
        <v>642</v>
      </c>
      <c r="C29144">
        <v>165.87472</v>
      </c>
      <c r="D29144">
        <v>238.11809</v>
      </c>
    </row>
    <row r="29145" spans="1:4" x14ac:dyDescent="0.3">
      <c r="A29145" s="1" t="s">
        <v>317</v>
      </c>
      <c r="B29145" t="s">
        <v>642</v>
      </c>
      <c r="C29145">
        <v>163.11472000000001</v>
      </c>
      <c r="D29145">
        <v>238.11809</v>
      </c>
    </row>
    <row r="29146" spans="1:4" x14ac:dyDescent="0.3">
      <c r="A29146" s="1" t="s">
        <v>317</v>
      </c>
      <c r="B29146" t="s">
        <v>642</v>
      </c>
      <c r="C29146">
        <v>161.2329</v>
      </c>
      <c r="D29146">
        <v>238.11809</v>
      </c>
    </row>
    <row r="29147" spans="1:4" x14ac:dyDescent="0.3">
      <c r="A29147" s="1" t="s">
        <v>317</v>
      </c>
      <c r="B29147" t="s">
        <v>642</v>
      </c>
      <c r="C29147">
        <v>159.22563</v>
      </c>
      <c r="D29147">
        <v>238.11809</v>
      </c>
    </row>
    <row r="29148" spans="1:4" x14ac:dyDescent="0.3">
      <c r="A29148" s="1" t="s">
        <v>317</v>
      </c>
      <c r="B29148" t="s">
        <v>642</v>
      </c>
      <c r="C29148">
        <v>157.59472</v>
      </c>
      <c r="D29148">
        <v>238.11809</v>
      </c>
    </row>
    <row r="29149" spans="1:4" x14ac:dyDescent="0.3">
      <c r="A29149" s="1" t="s">
        <v>317</v>
      </c>
      <c r="B29149" t="s">
        <v>642</v>
      </c>
      <c r="C29149">
        <v>155.58744999999999</v>
      </c>
      <c r="D29149">
        <v>238.11809</v>
      </c>
    </row>
    <row r="29150" spans="1:4" x14ac:dyDescent="0.3">
      <c r="A29150" s="1" t="s">
        <v>317</v>
      </c>
      <c r="B29150" t="s">
        <v>642</v>
      </c>
      <c r="C29150">
        <v>154.08199999999999</v>
      </c>
      <c r="D29150">
        <v>238.11809</v>
      </c>
    </row>
    <row r="29151" spans="1:4" x14ac:dyDescent="0.3">
      <c r="A29151" s="1" t="s">
        <v>317</v>
      </c>
      <c r="B29151" t="s">
        <v>642</v>
      </c>
      <c r="C29151">
        <v>152.57655</v>
      </c>
      <c r="D29151">
        <v>238.24354</v>
      </c>
    </row>
    <row r="29152" spans="1:4" x14ac:dyDescent="0.3">
      <c r="A29152" s="1" t="s">
        <v>317</v>
      </c>
      <c r="B29152" t="s">
        <v>642</v>
      </c>
      <c r="C29152">
        <v>150.31836999999999</v>
      </c>
      <c r="D29152">
        <v>238.6199</v>
      </c>
    </row>
    <row r="29153" spans="1:4" x14ac:dyDescent="0.3">
      <c r="A29153" s="1" t="s">
        <v>317</v>
      </c>
      <c r="B29153" t="s">
        <v>642</v>
      </c>
      <c r="C29153">
        <v>148.31110000000001</v>
      </c>
      <c r="D29153">
        <v>238.74536000000001</v>
      </c>
    </row>
    <row r="29154" spans="1:4" x14ac:dyDescent="0.3">
      <c r="A29154" s="1" t="s">
        <v>317</v>
      </c>
      <c r="B29154" t="s">
        <v>642</v>
      </c>
      <c r="C29154">
        <v>146.42928000000001</v>
      </c>
      <c r="D29154">
        <v>239.12172000000001</v>
      </c>
    </row>
    <row r="29155" spans="1:4" x14ac:dyDescent="0.3">
      <c r="A29155" s="1" t="s">
        <v>317</v>
      </c>
      <c r="B29155" t="s">
        <v>642</v>
      </c>
      <c r="C29155">
        <v>144.54746</v>
      </c>
      <c r="D29155">
        <v>239.12172000000001</v>
      </c>
    </row>
    <row r="29156" spans="1:4" x14ac:dyDescent="0.3">
      <c r="A29156" s="1" t="s">
        <v>317</v>
      </c>
      <c r="B29156" t="s">
        <v>642</v>
      </c>
      <c r="C29156">
        <v>142.54019</v>
      </c>
      <c r="D29156">
        <v>239.49808999999999</v>
      </c>
    </row>
    <row r="29157" spans="1:4" x14ac:dyDescent="0.3">
      <c r="A29157" s="1" t="s">
        <v>317</v>
      </c>
      <c r="B29157" t="s">
        <v>642</v>
      </c>
      <c r="C29157">
        <v>141.53656000000001</v>
      </c>
      <c r="D29157">
        <v>239.74898999999999</v>
      </c>
    </row>
    <row r="29158" spans="1:4" x14ac:dyDescent="0.3">
      <c r="A29158" s="1" t="s">
        <v>317</v>
      </c>
      <c r="B29158" t="s">
        <v>642</v>
      </c>
      <c r="C29158">
        <v>138.77655999999999</v>
      </c>
      <c r="D29158">
        <v>239.9999</v>
      </c>
    </row>
    <row r="29159" spans="1:4" x14ac:dyDescent="0.3">
      <c r="A29159" s="1" t="s">
        <v>317</v>
      </c>
      <c r="B29159" t="s">
        <v>642</v>
      </c>
      <c r="C29159">
        <v>137.14564999999999</v>
      </c>
      <c r="D29159">
        <v>240.50172000000001</v>
      </c>
    </row>
    <row r="29160" spans="1:4" x14ac:dyDescent="0.3">
      <c r="A29160" s="1" t="s">
        <v>317</v>
      </c>
      <c r="B29160" t="s">
        <v>642</v>
      </c>
      <c r="C29160">
        <v>134.00928999999999</v>
      </c>
      <c r="D29160">
        <v>240.62717000000001</v>
      </c>
    </row>
    <row r="29161" spans="1:4" x14ac:dyDescent="0.3">
      <c r="A29161" s="1" t="s">
        <v>317</v>
      </c>
      <c r="B29161" t="s">
        <v>642</v>
      </c>
      <c r="C29161">
        <v>131.12384</v>
      </c>
      <c r="D29161">
        <v>241.37989999999999</v>
      </c>
    </row>
    <row r="29162" spans="1:4" x14ac:dyDescent="0.3">
      <c r="A29162" s="1" t="s">
        <v>317</v>
      </c>
      <c r="B29162" t="s">
        <v>642</v>
      </c>
      <c r="C29162">
        <v>129.74384000000001</v>
      </c>
      <c r="D29162">
        <v>241.75627</v>
      </c>
    </row>
    <row r="29163" spans="1:4" x14ac:dyDescent="0.3">
      <c r="A29163" s="1" t="s">
        <v>317</v>
      </c>
      <c r="B29163" t="s">
        <v>642</v>
      </c>
      <c r="C29163">
        <v>127.48566</v>
      </c>
      <c r="D29163">
        <v>242.25808000000001</v>
      </c>
    </row>
    <row r="29164" spans="1:4" x14ac:dyDescent="0.3">
      <c r="A29164" s="1" t="s">
        <v>317</v>
      </c>
      <c r="B29164" t="s">
        <v>642</v>
      </c>
      <c r="C29164">
        <v>125.72929999999999</v>
      </c>
      <c r="D29164">
        <v>242.50899000000001</v>
      </c>
    </row>
    <row r="29165" spans="1:4" x14ac:dyDescent="0.3">
      <c r="A29165" s="1" t="s">
        <v>317</v>
      </c>
      <c r="B29165" t="s">
        <v>642</v>
      </c>
      <c r="C29165">
        <v>123.22020999999999</v>
      </c>
      <c r="D29165">
        <v>243.13625999999999</v>
      </c>
    </row>
    <row r="29166" spans="1:4" x14ac:dyDescent="0.3">
      <c r="A29166" s="1" t="s">
        <v>317</v>
      </c>
      <c r="B29166" t="s">
        <v>642</v>
      </c>
      <c r="C29166">
        <v>121.96566</v>
      </c>
      <c r="D29166">
        <v>243.63808</v>
      </c>
    </row>
    <row r="29167" spans="1:4" x14ac:dyDescent="0.3">
      <c r="A29167" s="1" t="s">
        <v>317</v>
      </c>
      <c r="B29167" t="s">
        <v>642</v>
      </c>
      <c r="C29167">
        <v>119.08020999999999</v>
      </c>
      <c r="D29167">
        <v>244.01444000000001</v>
      </c>
    </row>
    <row r="29168" spans="1:4" x14ac:dyDescent="0.3">
      <c r="A29168" s="1" t="s">
        <v>317</v>
      </c>
      <c r="B29168" t="s">
        <v>642</v>
      </c>
      <c r="C29168">
        <v>117.70021</v>
      </c>
      <c r="D29168">
        <v>244.26535000000001</v>
      </c>
    </row>
    <row r="29169" spans="1:4" x14ac:dyDescent="0.3">
      <c r="A29169" s="1" t="s">
        <v>317</v>
      </c>
      <c r="B29169" t="s">
        <v>642</v>
      </c>
      <c r="C29169">
        <v>115.19112</v>
      </c>
      <c r="D29169">
        <v>245.01808</v>
      </c>
    </row>
    <row r="29170" spans="1:4" x14ac:dyDescent="0.3">
      <c r="A29170" s="1" t="s">
        <v>317</v>
      </c>
      <c r="B29170" t="s">
        <v>642</v>
      </c>
      <c r="C29170">
        <v>113.81113000000001</v>
      </c>
      <c r="D29170">
        <v>245.77081000000001</v>
      </c>
    </row>
    <row r="29171" spans="1:4" x14ac:dyDescent="0.3">
      <c r="A29171" s="1" t="s">
        <v>317</v>
      </c>
      <c r="B29171" t="s">
        <v>642</v>
      </c>
      <c r="C29171">
        <v>111.6784</v>
      </c>
      <c r="D29171">
        <v>246.77444</v>
      </c>
    </row>
    <row r="29172" spans="1:4" x14ac:dyDescent="0.3">
      <c r="A29172" s="1" t="s">
        <v>317</v>
      </c>
      <c r="B29172" t="s">
        <v>642</v>
      </c>
      <c r="C29172">
        <v>109.29477</v>
      </c>
      <c r="D29172">
        <v>247.02535</v>
      </c>
    </row>
    <row r="29173" spans="1:4" x14ac:dyDescent="0.3">
      <c r="A29173" s="1" t="s">
        <v>317</v>
      </c>
      <c r="B29173" t="s">
        <v>642</v>
      </c>
      <c r="C29173">
        <v>107.03659</v>
      </c>
      <c r="D29173">
        <v>247.65262000000001</v>
      </c>
    </row>
    <row r="29174" spans="1:4" x14ac:dyDescent="0.3">
      <c r="A29174" s="1" t="s">
        <v>317</v>
      </c>
      <c r="B29174" t="s">
        <v>642</v>
      </c>
      <c r="C29174">
        <v>104.40205</v>
      </c>
      <c r="D29174">
        <v>248.2799</v>
      </c>
    </row>
    <row r="29175" spans="1:4" x14ac:dyDescent="0.3">
      <c r="A29175" s="1" t="s">
        <v>317</v>
      </c>
      <c r="B29175" t="s">
        <v>642</v>
      </c>
      <c r="C29175">
        <v>101.26568</v>
      </c>
      <c r="D29175">
        <v>248.40535</v>
      </c>
    </row>
    <row r="29176" spans="1:4" x14ac:dyDescent="0.3">
      <c r="A29176" s="1" t="s">
        <v>317</v>
      </c>
      <c r="B29176" t="s">
        <v>642</v>
      </c>
      <c r="C29176">
        <v>99.132963000000004</v>
      </c>
      <c r="D29176">
        <v>248.78171</v>
      </c>
    </row>
    <row r="29177" spans="1:4" x14ac:dyDescent="0.3">
      <c r="A29177" s="1" t="s">
        <v>317</v>
      </c>
      <c r="B29177" t="s">
        <v>642</v>
      </c>
      <c r="C29177">
        <v>95.996602999999993</v>
      </c>
      <c r="D29177">
        <v>249.40898999999999</v>
      </c>
    </row>
    <row r="29178" spans="1:4" x14ac:dyDescent="0.3">
      <c r="A29178" s="1" t="s">
        <v>317</v>
      </c>
      <c r="B29178" t="s">
        <v>642</v>
      </c>
      <c r="C29178">
        <v>92.358423000000002</v>
      </c>
      <c r="D29178">
        <v>249.40898999999999</v>
      </c>
    </row>
    <row r="29179" spans="1:4" x14ac:dyDescent="0.3">
      <c r="A29179" s="1" t="s">
        <v>317</v>
      </c>
      <c r="B29179" t="s">
        <v>642</v>
      </c>
      <c r="C29179">
        <v>89.472972999999996</v>
      </c>
      <c r="D29179">
        <v>250.03626</v>
      </c>
    </row>
    <row r="29180" spans="1:4" x14ac:dyDescent="0.3">
      <c r="A29180" s="1" t="s">
        <v>317</v>
      </c>
      <c r="B29180" t="s">
        <v>642</v>
      </c>
      <c r="C29180">
        <v>87.340243000000001</v>
      </c>
      <c r="D29180">
        <v>250.66353000000001</v>
      </c>
    </row>
    <row r="29181" spans="1:4" x14ac:dyDescent="0.3">
      <c r="A29181" s="1" t="s">
        <v>317</v>
      </c>
      <c r="B29181" t="s">
        <v>642</v>
      </c>
      <c r="C29181">
        <v>84.580252999999999</v>
      </c>
      <c r="D29181">
        <v>251.16534999999999</v>
      </c>
    </row>
    <row r="29182" spans="1:4" x14ac:dyDescent="0.3">
      <c r="A29182" s="1" t="s">
        <v>317</v>
      </c>
      <c r="B29182" t="s">
        <v>642</v>
      </c>
      <c r="C29182">
        <v>81.067522999999994</v>
      </c>
      <c r="D29182">
        <v>251.16534999999999</v>
      </c>
    </row>
    <row r="29183" spans="1:4" x14ac:dyDescent="0.3">
      <c r="A29183" s="1" t="s">
        <v>317</v>
      </c>
      <c r="B29183" t="s">
        <v>642</v>
      </c>
      <c r="C29183">
        <v>78.307523000000003</v>
      </c>
      <c r="D29183">
        <v>251.66717</v>
      </c>
    </row>
    <row r="29184" spans="1:4" x14ac:dyDescent="0.3">
      <c r="A29184" s="1" t="s">
        <v>317</v>
      </c>
      <c r="B29184" t="s">
        <v>642</v>
      </c>
      <c r="C29184">
        <v>75.923893000000007</v>
      </c>
      <c r="D29184">
        <v>251.66717</v>
      </c>
    </row>
    <row r="29185" spans="1:4" x14ac:dyDescent="0.3">
      <c r="A29185" s="1" t="s">
        <v>317</v>
      </c>
      <c r="B29185" t="s">
        <v>642</v>
      </c>
      <c r="C29185">
        <v>73.665712999999997</v>
      </c>
      <c r="D29185">
        <v>251.91807</v>
      </c>
    </row>
    <row r="29186" spans="1:4" x14ac:dyDescent="0.3">
      <c r="A29186" s="1" t="s">
        <v>317</v>
      </c>
      <c r="B29186" t="s">
        <v>642</v>
      </c>
      <c r="C29186">
        <v>70.654803000000001</v>
      </c>
      <c r="D29186">
        <v>252.04353</v>
      </c>
    </row>
    <row r="29187" spans="1:4" x14ac:dyDescent="0.3">
      <c r="A29187" s="1" t="s">
        <v>317</v>
      </c>
      <c r="B29187" t="s">
        <v>642</v>
      </c>
      <c r="C29187">
        <v>67.769352999999995</v>
      </c>
      <c r="D29187">
        <v>252.41989000000001</v>
      </c>
    </row>
    <row r="29188" spans="1:4" x14ac:dyDescent="0.3">
      <c r="A29188" s="1" t="s">
        <v>317</v>
      </c>
      <c r="B29188" t="s">
        <v>642</v>
      </c>
      <c r="C29188">
        <v>65.511172999999999</v>
      </c>
      <c r="D29188">
        <v>252.79624999999999</v>
      </c>
    </row>
    <row r="29189" spans="1:4" x14ac:dyDescent="0.3">
      <c r="A29189" s="1" t="s">
        <v>317</v>
      </c>
      <c r="B29189" t="s">
        <v>642</v>
      </c>
      <c r="C29189">
        <v>61.622093</v>
      </c>
      <c r="D29189">
        <v>253.29807</v>
      </c>
    </row>
    <row r="29190" spans="1:4" x14ac:dyDescent="0.3">
      <c r="A29190" s="1" t="s">
        <v>317</v>
      </c>
      <c r="B29190" t="s">
        <v>642</v>
      </c>
      <c r="C29190">
        <v>59.614812999999998</v>
      </c>
      <c r="D29190">
        <v>253.29807</v>
      </c>
    </row>
    <row r="29191" spans="1:4" x14ac:dyDescent="0.3">
      <c r="A29191" s="1" t="s">
        <v>317</v>
      </c>
      <c r="B29191" t="s">
        <v>642</v>
      </c>
      <c r="C29191">
        <v>56.353003000000001</v>
      </c>
      <c r="D29191">
        <v>253.29807</v>
      </c>
    </row>
    <row r="29192" spans="1:4" x14ac:dyDescent="0.3">
      <c r="A29192" s="1" t="s">
        <v>317</v>
      </c>
      <c r="B29192" t="s">
        <v>642</v>
      </c>
      <c r="C29192">
        <v>52.463912999999998</v>
      </c>
      <c r="D29192">
        <v>253.29807</v>
      </c>
    </row>
    <row r="29193" spans="1:4" x14ac:dyDescent="0.3">
      <c r="A29193" s="1" t="s">
        <v>317</v>
      </c>
      <c r="B29193" t="s">
        <v>642</v>
      </c>
      <c r="C29193">
        <v>50.456643</v>
      </c>
      <c r="D29193">
        <v>253.54898</v>
      </c>
    </row>
    <row r="29194" spans="1:4" x14ac:dyDescent="0.3">
      <c r="A29194" s="1" t="s">
        <v>317</v>
      </c>
      <c r="B29194" t="s">
        <v>642</v>
      </c>
      <c r="C29194">
        <v>47.947552999999999</v>
      </c>
      <c r="D29194">
        <v>253.54898</v>
      </c>
    </row>
    <row r="29195" spans="1:4" x14ac:dyDescent="0.3">
      <c r="A29195" s="1" t="s">
        <v>317</v>
      </c>
      <c r="B29195" t="s">
        <v>642</v>
      </c>
      <c r="C29195">
        <v>46.316642999999999</v>
      </c>
      <c r="D29195">
        <v>254.05080000000001</v>
      </c>
    </row>
    <row r="29196" spans="1:4" x14ac:dyDescent="0.3">
      <c r="A29196" s="1" t="s">
        <v>317</v>
      </c>
      <c r="B29196" t="s">
        <v>642</v>
      </c>
      <c r="C29196">
        <v>43.807552999999999</v>
      </c>
      <c r="D29196">
        <v>254.42715999999999</v>
      </c>
    </row>
    <row r="29197" spans="1:4" x14ac:dyDescent="0.3">
      <c r="A29197" s="1" t="s">
        <v>317</v>
      </c>
      <c r="B29197" t="s">
        <v>642</v>
      </c>
      <c r="C29197">
        <v>43.054833000000002</v>
      </c>
      <c r="D29197">
        <v>254.67806999999999</v>
      </c>
    </row>
    <row r="29198" spans="1:4" x14ac:dyDescent="0.3">
      <c r="A29198" s="1" t="s">
        <v>317</v>
      </c>
      <c r="B29198" t="s">
        <v>642</v>
      </c>
      <c r="C29198">
        <v>42.302103000000002</v>
      </c>
      <c r="D29198">
        <v>254.92898</v>
      </c>
    </row>
    <row r="29199" spans="1:4" x14ac:dyDescent="0.3">
      <c r="A29199" s="1" t="s">
        <v>317</v>
      </c>
      <c r="B29199" t="s">
        <v>644</v>
      </c>
      <c r="C29199">
        <v>192.19116</v>
      </c>
      <c r="D29199">
        <v>213.02097000000001</v>
      </c>
    </row>
    <row r="29200" spans="1:4" x14ac:dyDescent="0.3">
      <c r="A29200" s="1" t="s">
        <v>317</v>
      </c>
      <c r="B29200" t="s">
        <v>644</v>
      </c>
      <c r="C29200">
        <v>189.68207999999899</v>
      </c>
      <c r="D29200">
        <v>213.39733000000001</v>
      </c>
    </row>
    <row r="29201" spans="1:4" x14ac:dyDescent="0.3">
      <c r="A29201" s="1" t="s">
        <v>317</v>
      </c>
      <c r="B29201" t="s">
        <v>644</v>
      </c>
      <c r="C29201">
        <v>187.17299</v>
      </c>
      <c r="D29201">
        <v>213.64823999999999</v>
      </c>
    </row>
    <row r="29202" spans="1:4" x14ac:dyDescent="0.3">
      <c r="A29202" s="1" t="s">
        <v>317</v>
      </c>
      <c r="B29202" t="s">
        <v>644</v>
      </c>
      <c r="C29202">
        <v>185.16571999999999</v>
      </c>
      <c r="D29202">
        <v>213.89914999999999</v>
      </c>
    </row>
    <row r="29203" spans="1:4" x14ac:dyDescent="0.3">
      <c r="A29203" s="1" t="s">
        <v>317</v>
      </c>
      <c r="B29203" t="s">
        <v>644</v>
      </c>
      <c r="C29203">
        <v>183.28389999999999</v>
      </c>
      <c r="D29203">
        <v>213.89914999999999</v>
      </c>
    </row>
    <row r="29204" spans="1:4" x14ac:dyDescent="0.3">
      <c r="A29204" s="1" t="s">
        <v>317</v>
      </c>
      <c r="B29204" t="s">
        <v>644</v>
      </c>
      <c r="C29204">
        <v>180.02208999999999</v>
      </c>
      <c r="D29204">
        <v>214.02461</v>
      </c>
    </row>
    <row r="29205" spans="1:4" x14ac:dyDescent="0.3">
      <c r="A29205" s="1" t="s">
        <v>317</v>
      </c>
      <c r="B29205" t="s">
        <v>644</v>
      </c>
      <c r="C29205">
        <v>177.88935999999899</v>
      </c>
      <c r="D29205">
        <v>214.52642</v>
      </c>
    </row>
    <row r="29206" spans="1:4" x14ac:dyDescent="0.3">
      <c r="A29206" s="1" t="s">
        <v>317</v>
      </c>
      <c r="B29206" t="s">
        <v>644</v>
      </c>
      <c r="C29206">
        <v>175.38027</v>
      </c>
      <c r="D29206">
        <v>214.77733000000001</v>
      </c>
    </row>
    <row r="29207" spans="1:4" x14ac:dyDescent="0.3">
      <c r="A29207" s="1" t="s">
        <v>317</v>
      </c>
      <c r="B29207" t="s">
        <v>644</v>
      </c>
      <c r="C29207">
        <v>173.49845999999999</v>
      </c>
      <c r="D29207">
        <v>215.15369000000001</v>
      </c>
    </row>
    <row r="29208" spans="1:4" x14ac:dyDescent="0.3">
      <c r="A29208" s="1" t="s">
        <v>317</v>
      </c>
      <c r="B29208" t="s">
        <v>644</v>
      </c>
      <c r="C29208">
        <v>170.48755</v>
      </c>
      <c r="D29208">
        <v>215.53005999999999</v>
      </c>
    </row>
    <row r="29209" spans="1:4" x14ac:dyDescent="0.3">
      <c r="A29209" s="1" t="s">
        <v>317</v>
      </c>
      <c r="B29209" t="s">
        <v>644</v>
      </c>
      <c r="C29209">
        <v>167.97846000000001</v>
      </c>
      <c r="D29209">
        <v>215.78097</v>
      </c>
    </row>
    <row r="29210" spans="1:4" x14ac:dyDescent="0.3">
      <c r="A29210" s="1" t="s">
        <v>317</v>
      </c>
      <c r="B29210" t="s">
        <v>644</v>
      </c>
      <c r="C29210">
        <v>165.34392</v>
      </c>
      <c r="D29210">
        <v>216.03188</v>
      </c>
    </row>
    <row r="29211" spans="1:4" x14ac:dyDescent="0.3">
      <c r="A29211" s="1" t="s">
        <v>317</v>
      </c>
      <c r="B29211" t="s">
        <v>644</v>
      </c>
      <c r="C29211">
        <v>162.20756</v>
      </c>
      <c r="D29211">
        <v>215.65550999999999</v>
      </c>
    </row>
    <row r="29212" spans="1:4" x14ac:dyDescent="0.3">
      <c r="A29212" s="1" t="s">
        <v>317</v>
      </c>
      <c r="B29212" t="s">
        <v>644</v>
      </c>
      <c r="C29212">
        <v>160.32574</v>
      </c>
      <c r="D29212">
        <v>216.03188</v>
      </c>
    </row>
    <row r="29213" spans="1:4" x14ac:dyDescent="0.3">
      <c r="A29213" s="1" t="s">
        <v>317</v>
      </c>
      <c r="B29213" t="s">
        <v>644</v>
      </c>
      <c r="C29213">
        <v>157.56574000000001</v>
      </c>
      <c r="D29213">
        <v>216.15733</v>
      </c>
    </row>
    <row r="29214" spans="1:4" x14ac:dyDescent="0.3">
      <c r="A29214" s="1" t="s">
        <v>317</v>
      </c>
      <c r="B29214" t="s">
        <v>644</v>
      </c>
      <c r="C29214">
        <v>155.30756</v>
      </c>
      <c r="D29214">
        <v>216.28279000000001</v>
      </c>
    </row>
    <row r="29215" spans="1:4" x14ac:dyDescent="0.3">
      <c r="A29215" s="1" t="s">
        <v>317</v>
      </c>
      <c r="B29215" t="s">
        <v>644</v>
      </c>
      <c r="C29215">
        <v>153.42574999999999</v>
      </c>
      <c r="D29215">
        <v>216.28279000000001</v>
      </c>
    </row>
    <row r="29216" spans="1:4" x14ac:dyDescent="0.3">
      <c r="A29216" s="1" t="s">
        <v>317</v>
      </c>
      <c r="B29216" t="s">
        <v>644</v>
      </c>
      <c r="C29216">
        <v>151.29302000000001</v>
      </c>
      <c r="D29216">
        <v>216.78460000000001</v>
      </c>
    </row>
    <row r="29217" spans="1:4" x14ac:dyDescent="0.3">
      <c r="A29217" s="1" t="s">
        <v>317</v>
      </c>
      <c r="B29217" t="s">
        <v>644</v>
      </c>
      <c r="C29217">
        <v>149.16030000000001</v>
      </c>
      <c r="D29217">
        <v>216.78460000000001</v>
      </c>
    </row>
    <row r="29218" spans="1:4" x14ac:dyDescent="0.3">
      <c r="A29218" s="1" t="s">
        <v>317</v>
      </c>
      <c r="B29218" t="s">
        <v>644</v>
      </c>
      <c r="C29218">
        <v>146.77665999999999</v>
      </c>
      <c r="D29218">
        <v>217.28641999999999</v>
      </c>
    </row>
    <row r="29219" spans="1:4" x14ac:dyDescent="0.3">
      <c r="A29219" s="1" t="s">
        <v>317</v>
      </c>
      <c r="B29219" t="s">
        <v>644</v>
      </c>
      <c r="C29219">
        <v>144.89483999999999</v>
      </c>
      <c r="D29219">
        <v>217.28641999999999</v>
      </c>
    </row>
    <row r="29220" spans="1:4" x14ac:dyDescent="0.3">
      <c r="A29220" s="1" t="s">
        <v>317</v>
      </c>
      <c r="B29220" t="s">
        <v>644</v>
      </c>
      <c r="C29220">
        <v>143.01302999999999</v>
      </c>
      <c r="D29220">
        <v>217.28641999999999</v>
      </c>
    </row>
    <row r="29221" spans="1:4" x14ac:dyDescent="0.3">
      <c r="A29221" s="1" t="s">
        <v>317</v>
      </c>
      <c r="B29221" t="s">
        <v>644</v>
      </c>
      <c r="C29221">
        <v>141.38211999999999</v>
      </c>
      <c r="D29221">
        <v>217.66278</v>
      </c>
    </row>
    <row r="29222" spans="1:4" x14ac:dyDescent="0.3">
      <c r="A29222" s="1" t="s">
        <v>317</v>
      </c>
      <c r="B29222" t="s">
        <v>644</v>
      </c>
      <c r="C29222">
        <v>139.24939999999901</v>
      </c>
      <c r="D29222">
        <v>217.66278</v>
      </c>
    </row>
    <row r="29223" spans="1:4" x14ac:dyDescent="0.3">
      <c r="A29223" s="1" t="s">
        <v>317</v>
      </c>
      <c r="B29223" t="s">
        <v>644</v>
      </c>
      <c r="C29223">
        <v>134.983959999999</v>
      </c>
      <c r="D29223">
        <v>218.16460000000001</v>
      </c>
    </row>
    <row r="29224" spans="1:4" x14ac:dyDescent="0.3">
      <c r="A29224" s="1" t="s">
        <v>317</v>
      </c>
      <c r="B29224" t="s">
        <v>644</v>
      </c>
      <c r="C29224">
        <v>132.72577999999899</v>
      </c>
      <c r="D29224">
        <v>218.54096000000001</v>
      </c>
    </row>
    <row r="29225" spans="1:4" x14ac:dyDescent="0.3">
      <c r="A29225" s="1" t="s">
        <v>317</v>
      </c>
      <c r="B29225" t="s">
        <v>644</v>
      </c>
      <c r="C29225">
        <v>129.840329999999</v>
      </c>
      <c r="D29225">
        <v>219.29369</v>
      </c>
    </row>
    <row r="29226" spans="1:4" x14ac:dyDescent="0.3">
      <c r="A29226" s="1" t="s">
        <v>317</v>
      </c>
      <c r="B29226" t="s">
        <v>644</v>
      </c>
      <c r="C29226">
        <v>126.32759999999899</v>
      </c>
      <c r="D29226">
        <v>219.79551000000001</v>
      </c>
    </row>
    <row r="29227" spans="1:4" x14ac:dyDescent="0.3">
      <c r="A29227" s="1" t="s">
        <v>317</v>
      </c>
      <c r="B29227" t="s">
        <v>644</v>
      </c>
      <c r="C29227">
        <v>124.947609999999</v>
      </c>
      <c r="D29227">
        <v>220.17187000000001</v>
      </c>
    </row>
    <row r="29228" spans="1:4" x14ac:dyDescent="0.3">
      <c r="A29228" s="1" t="s">
        <v>317</v>
      </c>
      <c r="B29228" t="s">
        <v>644</v>
      </c>
      <c r="C29228">
        <v>122.313059999999</v>
      </c>
      <c r="D29228">
        <v>221.05005</v>
      </c>
    </row>
    <row r="29229" spans="1:4" x14ac:dyDescent="0.3">
      <c r="A29229" s="1" t="s">
        <v>317</v>
      </c>
      <c r="B29229" t="s">
        <v>644</v>
      </c>
      <c r="C29229">
        <v>119.55305999999899</v>
      </c>
      <c r="D29229">
        <v>222.05368999999999</v>
      </c>
    </row>
    <row r="29230" spans="1:4" x14ac:dyDescent="0.3">
      <c r="A29230" s="1" t="s">
        <v>317</v>
      </c>
      <c r="B29230" t="s">
        <v>644</v>
      </c>
      <c r="C29230">
        <v>116.16578999999901</v>
      </c>
      <c r="D29230">
        <v>222.68096</v>
      </c>
    </row>
    <row r="29231" spans="1:4" x14ac:dyDescent="0.3">
      <c r="A29231" s="1" t="s">
        <v>317</v>
      </c>
      <c r="B29231" t="s">
        <v>644</v>
      </c>
      <c r="C29231">
        <v>113.029429999999</v>
      </c>
      <c r="D29231">
        <v>223.43369000000001</v>
      </c>
    </row>
    <row r="29232" spans="1:4" x14ac:dyDescent="0.3">
      <c r="A29232" s="1" t="s">
        <v>317</v>
      </c>
      <c r="B29232" t="s">
        <v>644</v>
      </c>
      <c r="C29232">
        <v>110.26943999999899</v>
      </c>
      <c r="D29232">
        <v>224.18641</v>
      </c>
    </row>
    <row r="29233" spans="1:4" x14ac:dyDescent="0.3">
      <c r="A29233" s="1" t="s">
        <v>317</v>
      </c>
      <c r="B29233" t="s">
        <v>644</v>
      </c>
      <c r="C29233">
        <v>106.631259999999</v>
      </c>
      <c r="D29233">
        <v>224.93914000000001</v>
      </c>
    </row>
    <row r="29234" spans="1:4" x14ac:dyDescent="0.3">
      <c r="A29234" s="1" t="s">
        <v>317</v>
      </c>
      <c r="B29234" t="s">
        <v>644</v>
      </c>
      <c r="C29234">
        <v>105.25125999999899</v>
      </c>
      <c r="D29234">
        <v>225.44095999999999</v>
      </c>
    </row>
    <row r="29235" spans="1:4" x14ac:dyDescent="0.3">
      <c r="A29235" s="1" t="s">
        <v>317</v>
      </c>
      <c r="B29235" t="s">
        <v>644</v>
      </c>
      <c r="C29235">
        <v>103.118529999999</v>
      </c>
      <c r="D29235">
        <v>225.69186999999999</v>
      </c>
    </row>
    <row r="29236" spans="1:4" x14ac:dyDescent="0.3">
      <c r="A29236" s="1" t="s">
        <v>317</v>
      </c>
      <c r="B29236" t="s">
        <v>644</v>
      </c>
      <c r="C29236">
        <v>99.856706999999901</v>
      </c>
      <c r="D29236">
        <v>226.57005000000001</v>
      </c>
    </row>
    <row r="29237" spans="1:4" x14ac:dyDescent="0.3">
      <c r="A29237" s="1" t="s">
        <v>317</v>
      </c>
      <c r="B29237" t="s">
        <v>644</v>
      </c>
      <c r="C29237">
        <v>93.834896999999899</v>
      </c>
      <c r="D29237">
        <v>227.32277999999999</v>
      </c>
    </row>
    <row r="29238" spans="1:4" x14ac:dyDescent="0.3">
      <c r="A29238" s="1" t="s">
        <v>317</v>
      </c>
      <c r="B29238" t="s">
        <v>644</v>
      </c>
      <c r="C29238">
        <v>90.949436999999904</v>
      </c>
      <c r="D29238">
        <v>227.69914</v>
      </c>
    </row>
    <row r="29239" spans="1:4" x14ac:dyDescent="0.3">
      <c r="A29239" s="1" t="s">
        <v>317</v>
      </c>
      <c r="B29239" t="s">
        <v>644</v>
      </c>
      <c r="C29239">
        <v>88.314896999999903</v>
      </c>
      <c r="D29239">
        <v>227.82459</v>
      </c>
    </row>
    <row r="29240" spans="1:4" x14ac:dyDescent="0.3">
      <c r="A29240" s="1" t="s">
        <v>317</v>
      </c>
      <c r="B29240" t="s">
        <v>644</v>
      </c>
      <c r="C29240">
        <v>85.554906999999901</v>
      </c>
      <c r="D29240">
        <v>228.20096000000001</v>
      </c>
    </row>
    <row r="29241" spans="1:4" x14ac:dyDescent="0.3">
      <c r="A29241" s="1" t="s">
        <v>317</v>
      </c>
      <c r="B29241" t="s">
        <v>644</v>
      </c>
      <c r="C29241">
        <v>82.2930869999999</v>
      </c>
      <c r="D29241">
        <v>228.57731999999999</v>
      </c>
    </row>
    <row r="29242" spans="1:4" x14ac:dyDescent="0.3">
      <c r="A29242" s="1" t="s">
        <v>317</v>
      </c>
      <c r="B29242" t="s">
        <v>644</v>
      </c>
      <c r="C29242">
        <v>80.411266999999896</v>
      </c>
      <c r="D29242">
        <v>228.70276999999999</v>
      </c>
    </row>
    <row r="29243" spans="1:4" x14ac:dyDescent="0.3">
      <c r="A29243" s="1" t="s">
        <v>317</v>
      </c>
      <c r="B29243" t="s">
        <v>644</v>
      </c>
      <c r="C29243">
        <v>76.020366999999894</v>
      </c>
      <c r="D29243">
        <v>229.07914</v>
      </c>
    </row>
    <row r="29244" spans="1:4" x14ac:dyDescent="0.3">
      <c r="A29244" s="1" t="s">
        <v>317</v>
      </c>
      <c r="B29244" t="s">
        <v>644</v>
      </c>
      <c r="C29244">
        <v>73.009456999999898</v>
      </c>
      <c r="D29244">
        <v>229.70641000000001</v>
      </c>
    </row>
    <row r="29245" spans="1:4" x14ac:dyDescent="0.3">
      <c r="A29245" s="1" t="s">
        <v>317</v>
      </c>
      <c r="B29245" t="s">
        <v>644</v>
      </c>
      <c r="C29245">
        <v>68.618556999999896</v>
      </c>
      <c r="D29245">
        <v>230.08277000000001</v>
      </c>
    </row>
    <row r="29246" spans="1:4" x14ac:dyDescent="0.3">
      <c r="A29246" s="1" t="s">
        <v>317</v>
      </c>
      <c r="B29246" t="s">
        <v>644</v>
      </c>
      <c r="C29246">
        <v>65.231286999999895</v>
      </c>
      <c r="D29246">
        <v>230.33367999999999</v>
      </c>
    </row>
    <row r="29247" spans="1:4" x14ac:dyDescent="0.3">
      <c r="A29247" s="1" t="s">
        <v>317</v>
      </c>
      <c r="B29247" t="s">
        <v>644</v>
      </c>
      <c r="C29247">
        <v>62.094926999999899</v>
      </c>
      <c r="D29247">
        <v>230.8355</v>
      </c>
    </row>
    <row r="29248" spans="1:4" x14ac:dyDescent="0.3">
      <c r="A29248" s="1" t="s">
        <v>317</v>
      </c>
      <c r="B29248" t="s">
        <v>644</v>
      </c>
      <c r="C29248">
        <v>59.334926999999901</v>
      </c>
      <c r="D29248">
        <v>230.8355</v>
      </c>
    </row>
    <row r="29249" spans="1:4" x14ac:dyDescent="0.3">
      <c r="A29249" s="1" t="s">
        <v>317</v>
      </c>
      <c r="B29249" t="s">
        <v>644</v>
      </c>
      <c r="C29249">
        <v>56.8258369999999</v>
      </c>
      <c r="D29249">
        <v>230.8355</v>
      </c>
    </row>
    <row r="29250" spans="1:4" x14ac:dyDescent="0.3">
      <c r="A29250" s="1" t="s">
        <v>317</v>
      </c>
      <c r="B29250" t="s">
        <v>644</v>
      </c>
      <c r="C29250">
        <v>54.442206999999897</v>
      </c>
      <c r="D29250">
        <v>230.96095</v>
      </c>
    </row>
    <row r="29251" spans="1:4" x14ac:dyDescent="0.3">
      <c r="A29251" s="1" t="s">
        <v>317</v>
      </c>
      <c r="B29251" t="s">
        <v>644</v>
      </c>
      <c r="C29251">
        <v>51.180386999999897</v>
      </c>
      <c r="D29251">
        <v>231.71368000000001</v>
      </c>
    </row>
    <row r="29252" spans="1:4" x14ac:dyDescent="0.3">
      <c r="A29252" s="1" t="s">
        <v>317</v>
      </c>
      <c r="B29252" t="s">
        <v>644</v>
      </c>
      <c r="C29252">
        <v>48.420386999999899</v>
      </c>
      <c r="D29252">
        <v>231.71368000000001</v>
      </c>
    </row>
    <row r="29253" spans="1:4" x14ac:dyDescent="0.3">
      <c r="A29253" s="1" t="s">
        <v>317</v>
      </c>
      <c r="B29253" t="s">
        <v>644</v>
      </c>
      <c r="C29253">
        <v>46.2876669999999</v>
      </c>
      <c r="D29253">
        <v>232.21549999999999</v>
      </c>
    </row>
    <row r="29254" spans="1:4" x14ac:dyDescent="0.3">
      <c r="A29254" s="1" t="s">
        <v>317</v>
      </c>
      <c r="B29254" t="s">
        <v>644</v>
      </c>
      <c r="C29254">
        <v>44.531306999999899</v>
      </c>
      <c r="D29254">
        <v>232.21549999999999</v>
      </c>
    </row>
    <row r="29255" spans="1:4" x14ac:dyDescent="0.3">
      <c r="A29255" s="1" t="s">
        <v>317</v>
      </c>
      <c r="B29255" t="s">
        <v>644</v>
      </c>
      <c r="C29255">
        <v>43.402216999999901</v>
      </c>
      <c r="D29255">
        <v>232.34094999999999</v>
      </c>
    </row>
    <row r="29256" spans="1:4" x14ac:dyDescent="0.3">
      <c r="A29256" s="1" t="s">
        <v>317</v>
      </c>
      <c r="B29256" t="s">
        <v>645</v>
      </c>
      <c r="C29256">
        <v>192.06192999999999</v>
      </c>
      <c r="D29256">
        <v>190.31407999999999</v>
      </c>
    </row>
    <row r="29257" spans="1:4" x14ac:dyDescent="0.3">
      <c r="A29257" s="1" t="s">
        <v>317</v>
      </c>
      <c r="B29257" t="s">
        <v>645</v>
      </c>
      <c r="C29257">
        <v>190.18010999999899</v>
      </c>
      <c r="D29257">
        <v>190.43952999999999</v>
      </c>
    </row>
    <row r="29258" spans="1:4" x14ac:dyDescent="0.3">
      <c r="A29258" s="1" t="s">
        <v>317</v>
      </c>
      <c r="B29258" t="s">
        <v>645</v>
      </c>
      <c r="C29258">
        <v>189.05101999999999</v>
      </c>
      <c r="D29258">
        <v>190.81589</v>
      </c>
    </row>
    <row r="29259" spans="1:4" x14ac:dyDescent="0.3">
      <c r="A29259" s="1" t="s">
        <v>317</v>
      </c>
      <c r="B29259" t="s">
        <v>645</v>
      </c>
      <c r="C29259">
        <v>185.91466</v>
      </c>
      <c r="D29259">
        <v>190.94135</v>
      </c>
    </row>
    <row r="29260" spans="1:4" x14ac:dyDescent="0.3">
      <c r="A29260" s="1" t="s">
        <v>317</v>
      </c>
      <c r="B29260" t="s">
        <v>645</v>
      </c>
      <c r="C29260">
        <v>183.28012000000001</v>
      </c>
      <c r="D29260">
        <v>191.31771000000001</v>
      </c>
    </row>
    <row r="29261" spans="1:4" x14ac:dyDescent="0.3">
      <c r="A29261" s="1" t="s">
        <v>317</v>
      </c>
      <c r="B29261" t="s">
        <v>645</v>
      </c>
      <c r="C29261">
        <v>179.89285000000001</v>
      </c>
      <c r="D29261">
        <v>191.94497999999999</v>
      </c>
    </row>
    <row r="29262" spans="1:4" x14ac:dyDescent="0.3">
      <c r="A29262" s="1" t="s">
        <v>317</v>
      </c>
      <c r="B29262" t="s">
        <v>645</v>
      </c>
      <c r="C29262">
        <v>176.12922</v>
      </c>
      <c r="D29262">
        <v>192.07043999999999</v>
      </c>
    </row>
    <row r="29263" spans="1:4" x14ac:dyDescent="0.3">
      <c r="A29263" s="1" t="s">
        <v>317</v>
      </c>
      <c r="B29263" t="s">
        <v>645</v>
      </c>
      <c r="C29263">
        <v>172.8674</v>
      </c>
      <c r="D29263">
        <v>192.69771</v>
      </c>
    </row>
    <row r="29264" spans="1:4" x14ac:dyDescent="0.3">
      <c r="A29264" s="1" t="s">
        <v>317</v>
      </c>
      <c r="B29264" t="s">
        <v>645</v>
      </c>
      <c r="C29264">
        <v>170.60921999999999</v>
      </c>
      <c r="D29264">
        <v>192.82316</v>
      </c>
    </row>
    <row r="29265" spans="1:4" x14ac:dyDescent="0.3">
      <c r="A29265" s="1" t="s">
        <v>317</v>
      </c>
      <c r="B29265" t="s">
        <v>645</v>
      </c>
      <c r="C29265">
        <v>167.47286</v>
      </c>
      <c r="D29265">
        <v>193.19953000000001</v>
      </c>
    </row>
    <row r="29266" spans="1:4" x14ac:dyDescent="0.3">
      <c r="A29266" s="1" t="s">
        <v>317</v>
      </c>
      <c r="B29266" t="s">
        <v>645</v>
      </c>
      <c r="C29266">
        <v>164.3365</v>
      </c>
      <c r="D29266">
        <v>193.32498000000001</v>
      </c>
    </row>
    <row r="29267" spans="1:4" x14ac:dyDescent="0.3">
      <c r="A29267" s="1" t="s">
        <v>317</v>
      </c>
      <c r="B29267" t="s">
        <v>645</v>
      </c>
      <c r="C29267">
        <v>161.95286999999999</v>
      </c>
      <c r="D29267">
        <v>193.32498000000001</v>
      </c>
    </row>
    <row r="29268" spans="1:4" x14ac:dyDescent="0.3">
      <c r="A29268" s="1" t="s">
        <v>317</v>
      </c>
      <c r="B29268" t="s">
        <v>645</v>
      </c>
      <c r="C29268">
        <v>159.56922999999901</v>
      </c>
      <c r="D29268">
        <v>193.45043999999999</v>
      </c>
    </row>
    <row r="29269" spans="1:4" x14ac:dyDescent="0.3">
      <c r="A29269" s="1" t="s">
        <v>317</v>
      </c>
      <c r="B29269" t="s">
        <v>645</v>
      </c>
      <c r="C29269">
        <v>157.185599999999</v>
      </c>
      <c r="D29269">
        <v>193.45043999999999</v>
      </c>
    </row>
    <row r="29270" spans="1:4" x14ac:dyDescent="0.3">
      <c r="A29270" s="1" t="s">
        <v>317</v>
      </c>
      <c r="B29270" t="s">
        <v>645</v>
      </c>
      <c r="C29270">
        <v>154.80195999999901</v>
      </c>
      <c r="D29270">
        <v>193.45043999999999</v>
      </c>
    </row>
    <row r="29271" spans="1:4" x14ac:dyDescent="0.3">
      <c r="A29271" s="1" t="s">
        <v>317</v>
      </c>
      <c r="B29271" t="s">
        <v>645</v>
      </c>
      <c r="C29271">
        <v>152.418329999999</v>
      </c>
      <c r="D29271">
        <v>193.45043999999999</v>
      </c>
    </row>
    <row r="29272" spans="1:4" x14ac:dyDescent="0.3">
      <c r="A29272" s="1" t="s">
        <v>317</v>
      </c>
      <c r="B29272" t="s">
        <v>645</v>
      </c>
      <c r="C29272">
        <v>150.411059999999</v>
      </c>
      <c r="D29272">
        <v>194.07771</v>
      </c>
    </row>
    <row r="29273" spans="1:4" x14ac:dyDescent="0.3">
      <c r="A29273" s="1" t="s">
        <v>317</v>
      </c>
      <c r="B29273" t="s">
        <v>645</v>
      </c>
      <c r="C29273">
        <v>146.77287999999899</v>
      </c>
      <c r="D29273">
        <v>194.45407</v>
      </c>
    </row>
    <row r="29274" spans="1:4" x14ac:dyDescent="0.3">
      <c r="A29274" s="1" t="s">
        <v>317</v>
      </c>
      <c r="B29274" t="s">
        <v>645</v>
      </c>
      <c r="C29274">
        <v>144.76560999999899</v>
      </c>
      <c r="D29274">
        <v>194.70498000000001</v>
      </c>
    </row>
    <row r="29275" spans="1:4" x14ac:dyDescent="0.3">
      <c r="A29275" s="1" t="s">
        <v>317</v>
      </c>
      <c r="B29275" t="s">
        <v>645</v>
      </c>
      <c r="C29275">
        <v>141.12742999999901</v>
      </c>
      <c r="D29275">
        <v>195.33224999999999</v>
      </c>
    </row>
    <row r="29276" spans="1:4" x14ac:dyDescent="0.3">
      <c r="A29276" s="1" t="s">
        <v>317</v>
      </c>
      <c r="B29276" t="s">
        <v>645</v>
      </c>
      <c r="C29276">
        <v>139.62197999999901</v>
      </c>
      <c r="D29276">
        <v>195.33224999999999</v>
      </c>
    </row>
    <row r="29277" spans="1:4" x14ac:dyDescent="0.3">
      <c r="A29277" s="1" t="s">
        <v>317</v>
      </c>
      <c r="B29277" t="s">
        <v>645</v>
      </c>
      <c r="C29277">
        <v>136.23470999999901</v>
      </c>
      <c r="D29277">
        <v>195.33224999999999</v>
      </c>
    </row>
    <row r="29278" spans="1:4" x14ac:dyDescent="0.3">
      <c r="A29278" s="1" t="s">
        <v>317</v>
      </c>
      <c r="B29278" t="s">
        <v>645</v>
      </c>
      <c r="C29278">
        <v>133.09834999999899</v>
      </c>
      <c r="D29278">
        <v>195.95952</v>
      </c>
    </row>
    <row r="29279" spans="1:4" x14ac:dyDescent="0.3">
      <c r="A29279" s="1" t="s">
        <v>317</v>
      </c>
      <c r="B29279" t="s">
        <v>645</v>
      </c>
      <c r="C29279">
        <v>130.589269999999</v>
      </c>
      <c r="D29279">
        <v>196.83770999999999</v>
      </c>
    </row>
    <row r="29280" spans="1:4" x14ac:dyDescent="0.3">
      <c r="A29280" s="1" t="s">
        <v>317</v>
      </c>
      <c r="B29280" t="s">
        <v>645</v>
      </c>
      <c r="C29280">
        <v>129.58562999999901</v>
      </c>
      <c r="D29280">
        <v>197.08861999999999</v>
      </c>
    </row>
    <row r="29281" spans="1:4" x14ac:dyDescent="0.3">
      <c r="A29281" s="1" t="s">
        <v>317</v>
      </c>
      <c r="B29281" t="s">
        <v>645</v>
      </c>
      <c r="C29281">
        <v>125.94744999999899</v>
      </c>
      <c r="D29281">
        <v>197.33953</v>
      </c>
    </row>
    <row r="29282" spans="1:4" x14ac:dyDescent="0.3">
      <c r="A29282" s="1" t="s">
        <v>317</v>
      </c>
      <c r="B29282" t="s">
        <v>645</v>
      </c>
      <c r="C29282">
        <v>121.68199999999899</v>
      </c>
      <c r="D29282">
        <v>198.46861000000001</v>
      </c>
    </row>
    <row r="29283" spans="1:4" x14ac:dyDescent="0.3">
      <c r="A29283" s="1" t="s">
        <v>317</v>
      </c>
      <c r="B29283" t="s">
        <v>645</v>
      </c>
      <c r="C29283">
        <v>119.29835999999899</v>
      </c>
      <c r="D29283">
        <v>199.34679</v>
      </c>
    </row>
    <row r="29284" spans="1:4" x14ac:dyDescent="0.3">
      <c r="A29284" s="1" t="s">
        <v>317</v>
      </c>
      <c r="B29284" t="s">
        <v>645</v>
      </c>
      <c r="C29284">
        <v>116.161999999999</v>
      </c>
      <c r="D29284">
        <v>200.09952000000001</v>
      </c>
    </row>
    <row r="29285" spans="1:4" x14ac:dyDescent="0.3">
      <c r="A29285" s="1" t="s">
        <v>317</v>
      </c>
      <c r="B29285" t="s">
        <v>645</v>
      </c>
      <c r="C29285">
        <v>114.02927999999901</v>
      </c>
      <c r="D29285">
        <v>200.72678999999999</v>
      </c>
    </row>
    <row r="29286" spans="1:4" x14ac:dyDescent="0.3">
      <c r="A29286" s="1" t="s">
        <v>317</v>
      </c>
      <c r="B29286" t="s">
        <v>645</v>
      </c>
      <c r="C29286">
        <v>111.64564999999899</v>
      </c>
      <c r="D29286">
        <v>201.85588000000001</v>
      </c>
    </row>
    <row r="29287" spans="1:4" x14ac:dyDescent="0.3">
      <c r="A29287" s="1" t="s">
        <v>317</v>
      </c>
      <c r="B29287" t="s">
        <v>645</v>
      </c>
      <c r="C29287">
        <v>109.638369999999</v>
      </c>
      <c r="D29287">
        <v>201.85588000000001</v>
      </c>
    </row>
    <row r="29288" spans="1:4" x14ac:dyDescent="0.3">
      <c r="A29288" s="1" t="s">
        <v>317</v>
      </c>
      <c r="B29288" t="s">
        <v>645</v>
      </c>
      <c r="C29288">
        <v>107.756559999999</v>
      </c>
      <c r="D29288">
        <v>202.23224999999999</v>
      </c>
    </row>
    <row r="29289" spans="1:4" x14ac:dyDescent="0.3">
      <c r="A29289" s="1" t="s">
        <v>317</v>
      </c>
      <c r="B29289" t="s">
        <v>645</v>
      </c>
      <c r="C29289">
        <v>104.99655999999899</v>
      </c>
      <c r="D29289">
        <v>202.60861</v>
      </c>
    </row>
    <row r="29290" spans="1:4" x14ac:dyDescent="0.3">
      <c r="A29290" s="1" t="s">
        <v>317</v>
      </c>
      <c r="B29290" t="s">
        <v>645</v>
      </c>
      <c r="C29290">
        <v>101.985649999999</v>
      </c>
      <c r="D29290">
        <v>203.48679000000001</v>
      </c>
    </row>
    <row r="29291" spans="1:4" x14ac:dyDescent="0.3">
      <c r="A29291" s="1" t="s">
        <v>317</v>
      </c>
      <c r="B29291" t="s">
        <v>645</v>
      </c>
      <c r="C29291">
        <v>98.347475999999901</v>
      </c>
      <c r="D29291">
        <v>204.11405999999999</v>
      </c>
    </row>
    <row r="29292" spans="1:4" x14ac:dyDescent="0.3">
      <c r="A29292" s="1" t="s">
        <v>317</v>
      </c>
      <c r="B29292" t="s">
        <v>645</v>
      </c>
      <c r="C29292">
        <v>94.2074759999999</v>
      </c>
      <c r="D29292">
        <v>204.49043</v>
      </c>
    </row>
    <row r="29293" spans="1:4" x14ac:dyDescent="0.3">
      <c r="A29293" s="1" t="s">
        <v>317</v>
      </c>
      <c r="B29293" t="s">
        <v>645</v>
      </c>
      <c r="C29293">
        <v>91.071115999999904</v>
      </c>
      <c r="D29293">
        <v>204.74134000000001</v>
      </c>
    </row>
    <row r="29294" spans="1:4" x14ac:dyDescent="0.3">
      <c r="A29294" s="1" t="s">
        <v>317</v>
      </c>
      <c r="B29294" t="s">
        <v>645</v>
      </c>
      <c r="C29294">
        <v>86.554755999999898</v>
      </c>
      <c r="D29294">
        <v>204.99224000000001</v>
      </c>
    </row>
    <row r="29295" spans="1:4" x14ac:dyDescent="0.3">
      <c r="A29295" s="1" t="s">
        <v>317</v>
      </c>
      <c r="B29295" t="s">
        <v>645</v>
      </c>
      <c r="C29295">
        <v>83.543845999999903</v>
      </c>
      <c r="D29295">
        <v>205.36860999999999</v>
      </c>
    </row>
    <row r="29296" spans="1:4" x14ac:dyDescent="0.3">
      <c r="A29296" s="1" t="s">
        <v>317</v>
      </c>
      <c r="B29296" t="s">
        <v>645</v>
      </c>
      <c r="C29296">
        <v>79.905665999999897</v>
      </c>
      <c r="D29296">
        <v>205.61951999999999</v>
      </c>
    </row>
    <row r="29297" spans="1:4" x14ac:dyDescent="0.3">
      <c r="A29297" s="1" t="s">
        <v>317</v>
      </c>
      <c r="B29297" t="s">
        <v>645</v>
      </c>
      <c r="C29297">
        <v>76.142035999999905</v>
      </c>
      <c r="D29297">
        <v>205.87042</v>
      </c>
    </row>
    <row r="29298" spans="1:4" x14ac:dyDescent="0.3">
      <c r="A29298" s="1" t="s">
        <v>317</v>
      </c>
      <c r="B29298" t="s">
        <v>645</v>
      </c>
      <c r="C29298">
        <v>72.002045999999893</v>
      </c>
      <c r="D29298">
        <v>206.49770000000001</v>
      </c>
    </row>
    <row r="29299" spans="1:4" x14ac:dyDescent="0.3">
      <c r="A29299" s="1" t="s">
        <v>317</v>
      </c>
      <c r="B29299" t="s">
        <v>645</v>
      </c>
      <c r="C29299">
        <v>67.987505999999897</v>
      </c>
      <c r="D29299">
        <v>206.62315000000001</v>
      </c>
    </row>
    <row r="29300" spans="1:4" x14ac:dyDescent="0.3">
      <c r="A29300" s="1" t="s">
        <v>317</v>
      </c>
      <c r="B29300" t="s">
        <v>645</v>
      </c>
      <c r="C29300">
        <v>65.227505999999906</v>
      </c>
      <c r="D29300">
        <v>206.99951999999999</v>
      </c>
    </row>
    <row r="29301" spans="1:4" x14ac:dyDescent="0.3">
      <c r="A29301" s="1" t="s">
        <v>317</v>
      </c>
      <c r="B29301" t="s">
        <v>645</v>
      </c>
      <c r="C29301">
        <v>62.216595999999903</v>
      </c>
      <c r="D29301">
        <v>207.75224</v>
      </c>
    </row>
    <row r="29302" spans="1:4" x14ac:dyDescent="0.3">
      <c r="A29302" s="1" t="s">
        <v>317</v>
      </c>
      <c r="B29302" t="s">
        <v>645</v>
      </c>
      <c r="C29302">
        <v>59.8329659999999</v>
      </c>
      <c r="D29302">
        <v>208.00315000000001</v>
      </c>
    </row>
    <row r="29303" spans="1:4" x14ac:dyDescent="0.3">
      <c r="A29303" s="1" t="s">
        <v>317</v>
      </c>
      <c r="B29303" t="s">
        <v>645</v>
      </c>
      <c r="C29303">
        <v>57.323875999999899</v>
      </c>
      <c r="D29303">
        <v>208.25406000000001</v>
      </c>
    </row>
    <row r="29304" spans="1:4" x14ac:dyDescent="0.3">
      <c r="A29304" s="1" t="s">
        <v>317</v>
      </c>
      <c r="B29304" t="s">
        <v>645</v>
      </c>
      <c r="C29304">
        <v>54.312965999999797</v>
      </c>
      <c r="D29304">
        <v>208.50496999999999</v>
      </c>
    </row>
    <row r="29305" spans="1:4" x14ac:dyDescent="0.3">
      <c r="A29305" s="1" t="s">
        <v>317</v>
      </c>
      <c r="B29305" t="s">
        <v>645</v>
      </c>
      <c r="C29305">
        <v>50.549335999999897</v>
      </c>
      <c r="D29305">
        <v>209.00677999999999</v>
      </c>
    </row>
    <row r="29306" spans="1:4" x14ac:dyDescent="0.3">
      <c r="A29306" s="1" t="s">
        <v>317</v>
      </c>
      <c r="B29306" t="s">
        <v>645</v>
      </c>
      <c r="C29306">
        <v>47.538425999999802</v>
      </c>
      <c r="D29306">
        <v>209.00677999999999</v>
      </c>
    </row>
    <row r="29307" spans="1:4" x14ac:dyDescent="0.3">
      <c r="A29307" s="1" t="s">
        <v>317</v>
      </c>
      <c r="B29307" t="s">
        <v>645</v>
      </c>
      <c r="C29307">
        <v>45.280245999999799</v>
      </c>
      <c r="D29307">
        <v>209.5086</v>
      </c>
    </row>
    <row r="29308" spans="1:4" x14ac:dyDescent="0.3">
      <c r="A29308" s="1" t="s">
        <v>317</v>
      </c>
      <c r="B29308" t="s">
        <v>645</v>
      </c>
      <c r="C29308">
        <v>42.394795999999801</v>
      </c>
      <c r="D29308">
        <v>209.5086</v>
      </c>
    </row>
    <row r="29309" spans="1:4" x14ac:dyDescent="0.3">
      <c r="A29309" s="1" t="s">
        <v>317</v>
      </c>
      <c r="B29309" t="s">
        <v>646</v>
      </c>
      <c r="C29309">
        <v>192.45359999999999</v>
      </c>
      <c r="D29309">
        <v>171.62217999999999</v>
      </c>
    </row>
    <row r="29310" spans="1:4" x14ac:dyDescent="0.3">
      <c r="A29310" s="1" t="s">
        <v>317</v>
      </c>
      <c r="B29310" t="s">
        <v>646</v>
      </c>
      <c r="C29310">
        <v>190.19541999999899</v>
      </c>
      <c r="D29310">
        <v>171.74762999999999</v>
      </c>
    </row>
    <row r="29311" spans="1:4" x14ac:dyDescent="0.3">
      <c r="A29311" s="1" t="s">
        <v>317</v>
      </c>
      <c r="B29311" t="s">
        <v>646</v>
      </c>
      <c r="C29311">
        <v>187.30996999999999</v>
      </c>
      <c r="D29311">
        <v>171.87308999999999</v>
      </c>
    </row>
    <row r="29312" spans="1:4" x14ac:dyDescent="0.3">
      <c r="A29312" s="1" t="s">
        <v>317</v>
      </c>
      <c r="B29312" t="s">
        <v>646</v>
      </c>
      <c r="C29312">
        <v>185.30269999999999</v>
      </c>
      <c r="D29312">
        <v>172.24945</v>
      </c>
    </row>
    <row r="29313" spans="1:4" x14ac:dyDescent="0.3">
      <c r="A29313" s="1" t="s">
        <v>317</v>
      </c>
      <c r="B29313" t="s">
        <v>646</v>
      </c>
      <c r="C29313">
        <v>181.78997999999899</v>
      </c>
      <c r="D29313">
        <v>172.124</v>
      </c>
    </row>
    <row r="29314" spans="1:4" x14ac:dyDescent="0.3">
      <c r="A29314" s="1" t="s">
        <v>317</v>
      </c>
      <c r="B29314" t="s">
        <v>646</v>
      </c>
      <c r="C29314">
        <v>179.15543</v>
      </c>
      <c r="D29314">
        <v>172.37491</v>
      </c>
    </row>
    <row r="29315" spans="1:4" x14ac:dyDescent="0.3">
      <c r="A29315" s="1" t="s">
        <v>317</v>
      </c>
      <c r="B29315" t="s">
        <v>646</v>
      </c>
      <c r="C29315">
        <v>176.14453</v>
      </c>
      <c r="D29315">
        <v>172.75127000000001</v>
      </c>
    </row>
    <row r="29316" spans="1:4" x14ac:dyDescent="0.3">
      <c r="A29316" s="1" t="s">
        <v>317</v>
      </c>
      <c r="B29316" t="s">
        <v>646</v>
      </c>
      <c r="C29316">
        <v>173.88634999999999</v>
      </c>
      <c r="D29316">
        <v>172.75127000000001</v>
      </c>
    </row>
    <row r="29317" spans="1:4" x14ac:dyDescent="0.3">
      <c r="A29317" s="1" t="s">
        <v>317</v>
      </c>
      <c r="B29317" t="s">
        <v>646</v>
      </c>
      <c r="C29317">
        <v>171.62816999999899</v>
      </c>
      <c r="D29317">
        <v>173.00218000000001</v>
      </c>
    </row>
    <row r="29318" spans="1:4" x14ac:dyDescent="0.3">
      <c r="A29318" s="1" t="s">
        <v>317</v>
      </c>
      <c r="B29318" t="s">
        <v>646</v>
      </c>
      <c r="C29318">
        <v>169.49543999999901</v>
      </c>
      <c r="D29318">
        <v>173.25308999999999</v>
      </c>
    </row>
    <row r="29319" spans="1:4" x14ac:dyDescent="0.3">
      <c r="A29319" s="1" t="s">
        <v>317</v>
      </c>
      <c r="B29319" t="s">
        <v>646</v>
      </c>
      <c r="C29319">
        <v>164.97907999999899</v>
      </c>
      <c r="D29319">
        <v>173.00218000000001</v>
      </c>
    </row>
    <row r="29320" spans="1:4" x14ac:dyDescent="0.3">
      <c r="A29320" s="1" t="s">
        <v>317</v>
      </c>
      <c r="B29320" t="s">
        <v>646</v>
      </c>
      <c r="C29320">
        <v>162.84635999999901</v>
      </c>
      <c r="D29320">
        <v>173.00218000000001</v>
      </c>
    </row>
    <row r="29321" spans="1:4" x14ac:dyDescent="0.3">
      <c r="A29321" s="1" t="s">
        <v>317</v>
      </c>
      <c r="B29321" t="s">
        <v>646</v>
      </c>
      <c r="C29321">
        <v>160.964539999999</v>
      </c>
      <c r="D29321">
        <v>173.37853999999999</v>
      </c>
    </row>
    <row r="29322" spans="1:4" x14ac:dyDescent="0.3">
      <c r="A29322" s="1" t="s">
        <v>317</v>
      </c>
      <c r="B29322" t="s">
        <v>646</v>
      </c>
      <c r="C29322">
        <v>157.82817999999901</v>
      </c>
      <c r="D29322">
        <v>173.00218000000001</v>
      </c>
    </row>
    <row r="29323" spans="1:4" x14ac:dyDescent="0.3">
      <c r="A29323" s="1" t="s">
        <v>317</v>
      </c>
      <c r="B29323" t="s">
        <v>646</v>
      </c>
      <c r="C29323">
        <v>155.444549999999</v>
      </c>
      <c r="D29323">
        <v>173.37853999999999</v>
      </c>
    </row>
    <row r="29324" spans="1:4" x14ac:dyDescent="0.3">
      <c r="A29324" s="1" t="s">
        <v>317</v>
      </c>
      <c r="B29324" t="s">
        <v>646</v>
      </c>
      <c r="C29324">
        <v>152.80999999999901</v>
      </c>
      <c r="D29324">
        <v>173.62944999999999</v>
      </c>
    </row>
    <row r="29325" spans="1:4" x14ac:dyDescent="0.3">
      <c r="A29325" s="1" t="s">
        <v>317</v>
      </c>
      <c r="B29325" t="s">
        <v>646</v>
      </c>
      <c r="C29325">
        <v>150.677279999999</v>
      </c>
      <c r="D29325">
        <v>173.88036</v>
      </c>
    </row>
    <row r="29326" spans="1:4" x14ac:dyDescent="0.3">
      <c r="A29326" s="1" t="s">
        <v>317</v>
      </c>
      <c r="B29326" t="s">
        <v>646</v>
      </c>
      <c r="C29326">
        <v>148.54454999999899</v>
      </c>
      <c r="D29326">
        <v>173.88036</v>
      </c>
    </row>
    <row r="29327" spans="1:4" x14ac:dyDescent="0.3">
      <c r="A29327" s="1" t="s">
        <v>317</v>
      </c>
      <c r="B29327" t="s">
        <v>646</v>
      </c>
      <c r="C29327">
        <v>146.16091999999901</v>
      </c>
      <c r="D29327">
        <v>174.75854000000001</v>
      </c>
    </row>
    <row r="29328" spans="1:4" x14ac:dyDescent="0.3">
      <c r="A29328" s="1" t="s">
        <v>317</v>
      </c>
      <c r="B29328" t="s">
        <v>646</v>
      </c>
      <c r="C29328">
        <v>142.77364999999901</v>
      </c>
      <c r="D29328">
        <v>174.88399000000001</v>
      </c>
    </row>
    <row r="29329" spans="1:4" x14ac:dyDescent="0.3">
      <c r="A29329" s="1" t="s">
        <v>317</v>
      </c>
      <c r="B29329" t="s">
        <v>646</v>
      </c>
      <c r="C29329">
        <v>140.515469999999</v>
      </c>
      <c r="D29329">
        <v>175.38580999999999</v>
      </c>
    </row>
    <row r="29330" spans="1:4" x14ac:dyDescent="0.3">
      <c r="A29330" s="1" t="s">
        <v>317</v>
      </c>
      <c r="B29330" t="s">
        <v>646</v>
      </c>
      <c r="C29330">
        <v>138.25728999999899</v>
      </c>
      <c r="D29330">
        <v>175.38580999999999</v>
      </c>
    </row>
    <row r="29331" spans="1:4" x14ac:dyDescent="0.3">
      <c r="A29331" s="1" t="s">
        <v>317</v>
      </c>
      <c r="B29331" t="s">
        <v>646</v>
      </c>
      <c r="C29331">
        <v>135.497289999999</v>
      </c>
      <c r="D29331">
        <v>175.51127</v>
      </c>
    </row>
    <row r="29332" spans="1:4" x14ac:dyDescent="0.3">
      <c r="A29332" s="1" t="s">
        <v>317</v>
      </c>
      <c r="B29332" t="s">
        <v>646</v>
      </c>
      <c r="C29332">
        <v>132.86274999999901</v>
      </c>
      <c r="D29332">
        <v>175.88763</v>
      </c>
    </row>
    <row r="29333" spans="1:4" x14ac:dyDescent="0.3">
      <c r="A29333" s="1" t="s">
        <v>317</v>
      </c>
      <c r="B29333" t="s">
        <v>646</v>
      </c>
      <c r="C29333">
        <v>129.35002999999901</v>
      </c>
      <c r="D29333">
        <v>176.76580999999999</v>
      </c>
    </row>
    <row r="29334" spans="1:4" x14ac:dyDescent="0.3">
      <c r="A29334" s="1" t="s">
        <v>317</v>
      </c>
      <c r="B29334" t="s">
        <v>646</v>
      </c>
      <c r="C29334">
        <v>127.091849999999</v>
      </c>
      <c r="D29334">
        <v>176.89126999999999</v>
      </c>
    </row>
    <row r="29335" spans="1:4" x14ac:dyDescent="0.3">
      <c r="A29335" s="1" t="s">
        <v>317</v>
      </c>
      <c r="B29335" t="s">
        <v>646</v>
      </c>
      <c r="C29335">
        <v>124.33184999999899</v>
      </c>
      <c r="D29335">
        <v>177.39308</v>
      </c>
    </row>
    <row r="29336" spans="1:4" x14ac:dyDescent="0.3">
      <c r="A29336" s="1" t="s">
        <v>317</v>
      </c>
      <c r="B29336" t="s">
        <v>646</v>
      </c>
      <c r="C29336">
        <v>121.82275999999899</v>
      </c>
      <c r="D29336">
        <v>178.64762999999999</v>
      </c>
    </row>
    <row r="29337" spans="1:4" x14ac:dyDescent="0.3">
      <c r="A29337" s="1" t="s">
        <v>317</v>
      </c>
      <c r="B29337" t="s">
        <v>646</v>
      </c>
      <c r="C29337">
        <v>119.439129999999</v>
      </c>
      <c r="D29337">
        <v>179.14945</v>
      </c>
    </row>
    <row r="29338" spans="1:4" x14ac:dyDescent="0.3">
      <c r="A29338" s="1" t="s">
        <v>317</v>
      </c>
      <c r="B29338" t="s">
        <v>646</v>
      </c>
      <c r="C29338">
        <v>116.55367999999901</v>
      </c>
      <c r="D29338">
        <v>179.90217000000001</v>
      </c>
    </row>
    <row r="29339" spans="1:4" x14ac:dyDescent="0.3">
      <c r="A29339" s="1" t="s">
        <v>317</v>
      </c>
      <c r="B29339" t="s">
        <v>646</v>
      </c>
      <c r="C29339">
        <v>113.166409999999</v>
      </c>
      <c r="D29339">
        <v>180.78035</v>
      </c>
    </row>
    <row r="29340" spans="1:4" x14ac:dyDescent="0.3">
      <c r="A29340" s="1" t="s">
        <v>317</v>
      </c>
      <c r="B29340" t="s">
        <v>646</v>
      </c>
      <c r="C29340">
        <v>110.15549999999899</v>
      </c>
      <c r="D29340">
        <v>181.78398999999999</v>
      </c>
    </row>
    <row r="29341" spans="1:4" x14ac:dyDescent="0.3">
      <c r="A29341" s="1" t="s">
        <v>317</v>
      </c>
      <c r="B29341" t="s">
        <v>646</v>
      </c>
      <c r="C29341">
        <v>107.270049999999</v>
      </c>
      <c r="D29341">
        <v>182.78762</v>
      </c>
    </row>
    <row r="29342" spans="1:4" x14ac:dyDescent="0.3">
      <c r="A29342" s="1" t="s">
        <v>317</v>
      </c>
      <c r="B29342" t="s">
        <v>646</v>
      </c>
      <c r="C29342">
        <v>104.13368999999901</v>
      </c>
      <c r="D29342">
        <v>183.66579999999999</v>
      </c>
    </row>
    <row r="29343" spans="1:4" x14ac:dyDescent="0.3">
      <c r="A29343" s="1" t="s">
        <v>317</v>
      </c>
      <c r="B29343" t="s">
        <v>646</v>
      </c>
      <c r="C29343">
        <v>100.370049999999</v>
      </c>
      <c r="D29343">
        <v>184.29308</v>
      </c>
    </row>
    <row r="29344" spans="1:4" x14ac:dyDescent="0.3">
      <c r="A29344" s="1" t="s">
        <v>317</v>
      </c>
      <c r="B29344" t="s">
        <v>646</v>
      </c>
      <c r="C29344">
        <v>96.7318759999999</v>
      </c>
      <c r="D29344">
        <v>185.17125999999999</v>
      </c>
    </row>
    <row r="29345" spans="1:4" x14ac:dyDescent="0.3">
      <c r="A29345" s="1" t="s">
        <v>317</v>
      </c>
      <c r="B29345" t="s">
        <v>646</v>
      </c>
      <c r="C29345">
        <v>92.340965999999895</v>
      </c>
      <c r="D29345">
        <v>185.42216999999999</v>
      </c>
    </row>
    <row r="29346" spans="1:4" x14ac:dyDescent="0.3">
      <c r="A29346" s="1" t="s">
        <v>317</v>
      </c>
      <c r="B29346" t="s">
        <v>646</v>
      </c>
      <c r="C29346">
        <v>88.075515999999894</v>
      </c>
      <c r="D29346">
        <v>185.54761999999999</v>
      </c>
    </row>
    <row r="29347" spans="1:4" x14ac:dyDescent="0.3">
      <c r="A29347" s="1" t="s">
        <v>317</v>
      </c>
      <c r="B29347" t="s">
        <v>646</v>
      </c>
      <c r="C29347">
        <v>85.315525999999906</v>
      </c>
      <c r="D29347">
        <v>186.42579999999899</v>
      </c>
    </row>
    <row r="29348" spans="1:4" x14ac:dyDescent="0.3">
      <c r="A29348" s="1" t="s">
        <v>317</v>
      </c>
      <c r="B29348" t="s">
        <v>646</v>
      </c>
      <c r="C29348">
        <v>80.0464359999999</v>
      </c>
      <c r="D29348">
        <v>187.05306999999999</v>
      </c>
    </row>
    <row r="29349" spans="1:4" x14ac:dyDescent="0.3">
      <c r="A29349" s="1" t="s">
        <v>317</v>
      </c>
      <c r="B29349" t="s">
        <v>646</v>
      </c>
      <c r="C29349">
        <v>75.530075999999895</v>
      </c>
      <c r="D29349">
        <v>187.17852999999999</v>
      </c>
    </row>
    <row r="29350" spans="1:4" x14ac:dyDescent="0.3">
      <c r="A29350" s="1" t="s">
        <v>317</v>
      </c>
      <c r="B29350" t="s">
        <v>646</v>
      </c>
      <c r="C29350">
        <v>71.139165999999904</v>
      </c>
      <c r="D29350">
        <v>187.8058</v>
      </c>
    </row>
    <row r="29351" spans="1:4" x14ac:dyDescent="0.3">
      <c r="A29351" s="1" t="s">
        <v>317</v>
      </c>
      <c r="B29351" t="s">
        <v>646</v>
      </c>
      <c r="C29351">
        <v>66.120995999999906</v>
      </c>
      <c r="D29351">
        <v>188.55852999999999</v>
      </c>
    </row>
    <row r="29352" spans="1:4" x14ac:dyDescent="0.3">
      <c r="A29352" s="1" t="s">
        <v>317</v>
      </c>
      <c r="B29352" t="s">
        <v>646</v>
      </c>
      <c r="C29352">
        <v>61.102815999999898</v>
      </c>
      <c r="D29352">
        <v>188.55852999999999</v>
      </c>
    </row>
    <row r="29353" spans="1:4" x14ac:dyDescent="0.3">
      <c r="A29353" s="1" t="s">
        <v>317</v>
      </c>
      <c r="B29353" t="s">
        <v>646</v>
      </c>
      <c r="C29353">
        <v>57.213725999999902</v>
      </c>
      <c r="D29353">
        <v>188.93489</v>
      </c>
    </row>
    <row r="29354" spans="1:4" x14ac:dyDescent="0.3">
      <c r="A29354" s="1" t="s">
        <v>317</v>
      </c>
      <c r="B29354" t="s">
        <v>646</v>
      </c>
      <c r="C29354">
        <v>52.9482759999999</v>
      </c>
      <c r="D29354">
        <v>189.43671000000001</v>
      </c>
    </row>
    <row r="29355" spans="1:4" x14ac:dyDescent="0.3">
      <c r="A29355" s="1" t="s">
        <v>317</v>
      </c>
      <c r="B29355" t="s">
        <v>646</v>
      </c>
      <c r="C29355">
        <v>48.808285999999903</v>
      </c>
      <c r="D29355">
        <v>189.93852999999999</v>
      </c>
    </row>
    <row r="29356" spans="1:4" x14ac:dyDescent="0.3">
      <c r="A29356" s="1" t="s">
        <v>317</v>
      </c>
      <c r="B29356" t="s">
        <v>646</v>
      </c>
      <c r="C29356">
        <v>45.295555999999898</v>
      </c>
      <c r="D29356">
        <v>190.18942999999999</v>
      </c>
    </row>
    <row r="29357" spans="1:4" x14ac:dyDescent="0.3">
      <c r="A29357" s="1" t="s">
        <v>317</v>
      </c>
      <c r="B29357" t="s">
        <v>646</v>
      </c>
      <c r="C29357">
        <v>42.911925999999902</v>
      </c>
      <c r="D29357">
        <v>190.44033999999999</v>
      </c>
    </row>
    <row r="29358" spans="1:4" x14ac:dyDescent="0.3">
      <c r="A29358" s="1" t="s">
        <v>317</v>
      </c>
      <c r="B29358" t="s">
        <v>647</v>
      </c>
      <c r="C29358">
        <v>192.70959999999999</v>
      </c>
      <c r="D29358">
        <v>148.16309000000001</v>
      </c>
    </row>
    <row r="29359" spans="1:4" x14ac:dyDescent="0.3">
      <c r="A29359" s="1" t="s">
        <v>317</v>
      </c>
      <c r="B29359" t="s">
        <v>647</v>
      </c>
      <c r="C29359">
        <v>189.44779</v>
      </c>
      <c r="D29359">
        <v>148.41399999999999</v>
      </c>
    </row>
    <row r="29360" spans="1:4" x14ac:dyDescent="0.3">
      <c r="A29360" s="1" t="s">
        <v>317</v>
      </c>
      <c r="B29360" t="s">
        <v>647</v>
      </c>
      <c r="C29360">
        <v>183.67688000000001</v>
      </c>
      <c r="D29360">
        <v>148.91580999999999</v>
      </c>
    </row>
    <row r="29361" spans="1:4" x14ac:dyDescent="0.3">
      <c r="A29361" s="1" t="s">
        <v>317</v>
      </c>
      <c r="B29361" t="s">
        <v>647</v>
      </c>
      <c r="C29361">
        <v>179.66234</v>
      </c>
      <c r="D29361">
        <v>149.29218</v>
      </c>
    </row>
    <row r="29362" spans="1:4" x14ac:dyDescent="0.3">
      <c r="A29362" s="1" t="s">
        <v>317</v>
      </c>
      <c r="B29362" t="s">
        <v>647</v>
      </c>
      <c r="C29362">
        <v>177.27870999999999</v>
      </c>
      <c r="D29362">
        <v>149.41763</v>
      </c>
    </row>
    <row r="29363" spans="1:4" x14ac:dyDescent="0.3">
      <c r="A29363" s="1" t="s">
        <v>317</v>
      </c>
      <c r="B29363" t="s">
        <v>647</v>
      </c>
      <c r="C29363">
        <v>173.64052999999899</v>
      </c>
      <c r="D29363">
        <v>149.41763</v>
      </c>
    </row>
    <row r="29364" spans="1:4" x14ac:dyDescent="0.3">
      <c r="A29364" s="1" t="s">
        <v>317</v>
      </c>
      <c r="B29364" t="s">
        <v>647</v>
      </c>
      <c r="C29364">
        <v>172.00961999999899</v>
      </c>
      <c r="D29364">
        <v>149.66854000000001</v>
      </c>
    </row>
    <row r="29365" spans="1:4" x14ac:dyDescent="0.3">
      <c r="A29365" s="1" t="s">
        <v>317</v>
      </c>
      <c r="B29365" t="s">
        <v>647</v>
      </c>
      <c r="C29365">
        <v>168.12052999999901</v>
      </c>
      <c r="D29365">
        <v>149.54309000000001</v>
      </c>
    </row>
    <row r="29366" spans="1:4" x14ac:dyDescent="0.3">
      <c r="A29366" s="1" t="s">
        <v>317</v>
      </c>
      <c r="B29366" t="s">
        <v>647</v>
      </c>
      <c r="C29366">
        <v>164.85871999999901</v>
      </c>
      <c r="D29366">
        <v>149.29218</v>
      </c>
    </row>
    <row r="29367" spans="1:4" x14ac:dyDescent="0.3">
      <c r="A29367" s="1" t="s">
        <v>317</v>
      </c>
      <c r="B29367" t="s">
        <v>647</v>
      </c>
      <c r="C29367">
        <v>160.844179999999</v>
      </c>
      <c r="D29367">
        <v>149.91945000000001</v>
      </c>
    </row>
    <row r="29368" spans="1:4" x14ac:dyDescent="0.3">
      <c r="A29368" s="1" t="s">
        <v>317</v>
      </c>
      <c r="B29368" t="s">
        <v>647</v>
      </c>
      <c r="C29368">
        <v>156.95508999999899</v>
      </c>
      <c r="D29368">
        <v>150.17035999999999</v>
      </c>
    </row>
    <row r="29369" spans="1:4" x14ac:dyDescent="0.3">
      <c r="A29369" s="1" t="s">
        <v>317</v>
      </c>
      <c r="B29369" t="s">
        <v>647</v>
      </c>
      <c r="C29369">
        <v>154.320549999999</v>
      </c>
      <c r="D29369">
        <v>150.54671999999999</v>
      </c>
    </row>
    <row r="29370" spans="1:4" x14ac:dyDescent="0.3">
      <c r="A29370" s="1" t="s">
        <v>317</v>
      </c>
      <c r="B29370" t="s">
        <v>647</v>
      </c>
      <c r="C29370">
        <v>150.807819999999</v>
      </c>
      <c r="D29370">
        <v>151.04854</v>
      </c>
    </row>
    <row r="29371" spans="1:4" x14ac:dyDescent="0.3">
      <c r="A29371" s="1" t="s">
        <v>317</v>
      </c>
      <c r="B29371" t="s">
        <v>647</v>
      </c>
      <c r="C29371">
        <v>146.16600999999901</v>
      </c>
      <c r="D29371">
        <v>151.80126999999999</v>
      </c>
    </row>
    <row r="29372" spans="1:4" x14ac:dyDescent="0.3">
      <c r="A29372" s="1" t="s">
        <v>317</v>
      </c>
      <c r="B29372" t="s">
        <v>647</v>
      </c>
      <c r="C29372">
        <v>142.653289999999</v>
      </c>
      <c r="D29372">
        <v>152.05216999999999</v>
      </c>
    </row>
    <row r="29373" spans="1:4" x14ac:dyDescent="0.3">
      <c r="A29373" s="1" t="s">
        <v>317</v>
      </c>
      <c r="B29373" t="s">
        <v>647</v>
      </c>
      <c r="C29373">
        <v>139.015109999999</v>
      </c>
      <c r="D29373">
        <v>152.17762999999999</v>
      </c>
    </row>
    <row r="29374" spans="1:4" x14ac:dyDescent="0.3">
      <c r="A29374" s="1" t="s">
        <v>317</v>
      </c>
      <c r="B29374" t="s">
        <v>647</v>
      </c>
      <c r="C29374">
        <v>135.37692999999899</v>
      </c>
      <c r="D29374">
        <v>152.93036000000001</v>
      </c>
    </row>
    <row r="29375" spans="1:4" x14ac:dyDescent="0.3">
      <c r="A29375" s="1" t="s">
        <v>317</v>
      </c>
      <c r="B29375" t="s">
        <v>647</v>
      </c>
      <c r="C29375">
        <v>131.36238999999901</v>
      </c>
      <c r="D29375">
        <v>153.18127000000001</v>
      </c>
    </row>
    <row r="29376" spans="1:4" x14ac:dyDescent="0.3">
      <c r="A29376" s="1" t="s">
        <v>317</v>
      </c>
      <c r="B29376" t="s">
        <v>647</v>
      </c>
      <c r="C29376">
        <v>128.22602999999901</v>
      </c>
      <c r="D29376">
        <v>154.31036</v>
      </c>
    </row>
    <row r="29377" spans="1:4" x14ac:dyDescent="0.3">
      <c r="A29377" s="1" t="s">
        <v>317</v>
      </c>
      <c r="B29377" t="s">
        <v>647</v>
      </c>
      <c r="C29377">
        <v>124.086029999999</v>
      </c>
      <c r="D29377">
        <v>155.31398999999999</v>
      </c>
    </row>
    <row r="29378" spans="1:4" x14ac:dyDescent="0.3">
      <c r="A29378" s="1" t="s">
        <v>317</v>
      </c>
      <c r="B29378" t="s">
        <v>647</v>
      </c>
      <c r="C29378">
        <v>120.698759999999</v>
      </c>
      <c r="D29378">
        <v>156.06672</v>
      </c>
    </row>
    <row r="29379" spans="1:4" x14ac:dyDescent="0.3">
      <c r="A29379" s="1" t="s">
        <v>317</v>
      </c>
      <c r="B29379" t="s">
        <v>647</v>
      </c>
      <c r="C29379">
        <v>117.562399999999</v>
      </c>
      <c r="D29379">
        <v>157.32126</v>
      </c>
    </row>
    <row r="29380" spans="1:4" x14ac:dyDescent="0.3">
      <c r="A29380" s="1" t="s">
        <v>317</v>
      </c>
      <c r="B29380" t="s">
        <v>647</v>
      </c>
      <c r="C29380">
        <v>115.429679999999</v>
      </c>
      <c r="D29380">
        <v>158.19944000000001</v>
      </c>
    </row>
    <row r="29381" spans="1:4" x14ac:dyDescent="0.3">
      <c r="A29381" s="1" t="s">
        <v>317</v>
      </c>
      <c r="B29381" t="s">
        <v>647</v>
      </c>
      <c r="C29381">
        <v>112.167859999999</v>
      </c>
      <c r="D29381">
        <v>159.07762</v>
      </c>
    </row>
    <row r="29382" spans="1:4" x14ac:dyDescent="0.3">
      <c r="A29382" s="1" t="s">
        <v>317</v>
      </c>
      <c r="B29382" t="s">
        <v>647</v>
      </c>
      <c r="C29382">
        <v>108.278769999999</v>
      </c>
      <c r="D29382">
        <v>160.20670999999999</v>
      </c>
    </row>
    <row r="29383" spans="1:4" x14ac:dyDescent="0.3">
      <c r="A29383" s="1" t="s">
        <v>317</v>
      </c>
      <c r="B29383" t="s">
        <v>647</v>
      </c>
      <c r="C29383">
        <v>105.895139999999</v>
      </c>
      <c r="D29383">
        <v>160.95944</v>
      </c>
    </row>
    <row r="29384" spans="1:4" x14ac:dyDescent="0.3">
      <c r="A29384" s="1" t="s">
        <v>317</v>
      </c>
      <c r="B29384" t="s">
        <v>647</v>
      </c>
      <c r="C29384">
        <v>102.256959999999</v>
      </c>
      <c r="D29384">
        <v>161.83761999999999</v>
      </c>
    </row>
    <row r="29385" spans="1:4" x14ac:dyDescent="0.3">
      <c r="A29385" s="1" t="s">
        <v>317</v>
      </c>
      <c r="B29385" t="s">
        <v>647</v>
      </c>
      <c r="C29385">
        <v>98.618777999999907</v>
      </c>
      <c r="D29385">
        <v>162.46489</v>
      </c>
    </row>
    <row r="29386" spans="1:4" x14ac:dyDescent="0.3">
      <c r="A29386" s="1" t="s">
        <v>317</v>
      </c>
      <c r="B29386" t="s">
        <v>647</v>
      </c>
      <c r="C29386">
        <v>95.231507999999906</v>
      </c>
      <c r="D29386">
        <v>163.09217000000001</v>
      </c>
    </row>
    <row r="29387" spans="1:4" x14ac:dyDescent="0.3">
      <c r="A29387" s="1" t="s">
        <v>317</v>
      </c>
      <c r="B29387" t="s">
        <v>647</v>
      </c>
      <c r="C29387">
        <v>92.220607999999899</v>
      </c>
      <c r="D29387">
        <v>163.46852999999999</v>
      </c>
    </row>
    <row r="29388" spans="1:4" x14ac:dyDescent="0.3">
      <c r="A29388" s="1" t="s">
        <v>317</v>
      </c>
      <c r="B29388" t="s">
        <v>647</v>
      </c>
      <c r="C29388">
        <v>88.833337999999898</v>
      </c>
      <c r="D29388">
        <v>163.97035</v>
      </c>
    </row>
    <row r="29389" spans="1:4" x14ac:dyDescent="0.3">
      <c r="A29389" s="1" t="s">
        <v>317</v>
      </c>
      <c r="B29389" t="s">
        <v>647</v>
      </c>
      <c r="C29389">
        <v>85.320607999999893</v>
      </c>
      <c r="D29389">
        <v>164.34671</v>
      </c>
    </row>
    <row r="29390" spans="1:4" x14ac:dyDescent="0.3">
      <c r="A29390" s="1" t="s">
        <v>317</v>
      </c>
      <c r="B29390" t="s">
        <v>647</v>
      </c>
      <c r="C29390">
        <v>81.306067999999897</v>
      </c>
      <c r="D29390">
        <v>164.72307000000001</v>
      </c>
    </row>
    <row r="29391" spans="1:4" x14ac:dyDescent="0.3">
      <c r="A29391" s="1" t="s">
        <v>317</v>
      </c>
      <c r="B29391" t="s">
        <v>647</v>
      </c>
      <c r="C29391">
        <v>76.287897999999899</v>
      </c>
      <c r="D29391">
        <v>165.47579999999999</v>
      </c>
    </row>
    <row r="29392" spans="1:4" x14ac:dyDescent="0.3">
      <c r="A29392" s="1" t="s">
        <v>317</v>
      </c>
      <c r="B29392" t="s">
        <v>647</v>
      </c>
      <c r="C29392">
        <v>72.649717999999893</v>
      </c>
      <c r="D29392">
        <v>165.47579999999999</v>
      </c>
    </row>
    <row r="29393" spans="1:4" x14ac:dyDescent="0.3">
      <c r="A29393" s="1" t="s">
        <v>317</v>
      </c>
      <c r="B29393" t="s">
        <v>647</v>
      </c>
      <c r="C29393">
        <v>69.387897999999893</v>
      </c>
      <c r="D29393">
        <v>165.72671</v>
      </c>
    </row>
    <row r="29394" spans="1:4" x14ac:dyDescent="0.3">
      <c r="A29394" s="1" t="s">
        <v>317</v>
      </c>
      <c r="B29394" t="s">
        <v>647</v>
      </c>
      <c r="C29394">
        <v>66.251537999999897</v>
      </c>
      <c r="D29394">
        <v>165.85216</v>
      </c>
    </row>
    <row r="29395" spans="1:4" x14ac:dyDescent="0.3">
      <c r="A29395" s="1" t="s">
        <v>317</v>
      </c>
      <c r="B29395" t="s">
        <v>647</v>
      </c>
      <c r="C29395">
        <v>62.2369979999999</v>
      </c>
      <c r="D29395">
        <v>166.35398000000001</v>
      </c>
    </row>
    <row r="29396" spans="1:4" x14ac:dyDescent="0.3">
      <c r="A29396" s="1" t="s">
        <v>317</v>
      </c>
      <c r="B29396" t="s">
        <v>647</v>
      </c>
      <c r="C29396">
        <v>58.724267999999903</v>
      </c>
      <c r="D29396">
        <v>166.73034000000001</v>
      </c>
    </row>
    <row r="29397" spans="1:4" x14ac:dyDescent="0.3">
      <c r="A29397" s="1" t="s">
        <v>317</v>
      </c>
      <c r="B29397" t="s">
        <v>647</v>
      </c>
      <c r="C29397">
        <v>55.211547999999901</v>
      </c>
      <c r="D29397">
        <v>166.85579999999999</v>
      </c>
    </row>
    <row r="29398" spans="1:4" x14ac:dyDescent="0.3">
      <c r="A29398" s="1" t="s">
        <v>317</v>
      </c>
      <c r="B29398" t="s">
        <v>647</v>
      </c>
      <c r="C29398">
        <v>52.075187999999898</v>
      </c>
      <c r="D29398">
        <v>167.35762</v>
      </c>
    </row>
    <row r="29399" spans="1:4" x14ac:dyDescent="0.3">
      <c r="A29399" s="1" t="s">
        <v>317</v>
      </c>
      <c r="B29399" t="s">
        <v>647</v>
      </c>
      <c r="C29399">
        <v>49.189737999999899</v>
      </c>
      <c r="D29399">
        <v>167.48307</v>
      </c>
    </row>
    <row r="29400" spans="1:4" x14ac:dyDescent="0.3">
      <c r="A29400" s="1" t="s">
        <v>317</v>
      </c>
      <c r="B29400" t="s">
        <v>647</v>
      </c>
      <c r="C29400">
        <v>45.551557999999901</v>
      </c>
      <c r="D29400">
        <v>168.11034000000001</v>
      </c>
    </row>
    <row r="29401" spans="1:4" x14ac:dyDescent="0.3">
      <c r="A29401" s="1" t="s">
        <v>317</v>
      </c>
      <c r="B29401" t="s">
        <v>647</v>
      </c>
      <c r="C29401">
        <v>43.544287999999902</v>
      </c>
      <c r="D29401">
        <v>168.36125000000001</v>
      </c>
    </row>
    <row r="29402" spans="1:4" x14ac:dyDescent="0.3">
      <c r="A29402" s="1" t="s">
        <v>317</v>
      </c>
      <c r="B29402" t="s">
        <v>648</v>
      </c>
      <c r="C29402">
        <v>192.45799</v>
      </c>
      <c r="D29402">
        <v>123.69897</v>
      </c>
    </row>
    <row r="29403" spans="1:4" x14ac:dyDescent="0.3">
      <c r="A29403" s="1" t="s">
        <v>317</v>
      </c>
      <c r="B29403" t="s">
        <v>648</v>
      </c>
      <c r="C29403">
        <v>189.44709</v>
      </c>
      <c r="D29403">
        <v>123.82442</v>
      </c>
    </row>
    <row r="29404" spans="1:4" x14ac:dyDescent="0.3">
      <c r="A29404" s="1" t="s">
        <v>317</v>
      </c>
      <c r="B29404" t="s">
        <v>648</v>
      </c>
      <c r="C29404">
        <v>187.81618</v>
      </c>
      <c r="D29404">
        <v>123.94987999999999</v>
      </c>
    </row>
    <row r="29405" spans="1:4" x14ac:dyDescent="0.3">
      <c r="A29405" s="1" t="s">
        <v>317</v>
      </c>
      <c r="B29405" t="s">
        <v>648</v>
      </c>
      <c r="C29405">
        <v>184.67982000000001</v>
      </c>
      <c r="D29405">
        <v>124.45169</v>
      </c>
    </row>
    <row r="29406" spans="1:4" x14ac:dyDescent="0.3">
      <c r="A29406" s="1" t="s">
        <v>317</v>
      </c>
      <c r="B29406" t="s">
        <v>648</v>
      </c>
      <c r="C29406">
        <v>182.17072999999999</v>
      </c>
      <c r="D29406">
        <v>124.45169</v>
      </c>
    </row>
    <row r="29407" spans="1:4" x14ac:dyDescent="0.3">
      <c r="A29407" s="1" t="s">
        <v>317</v>
      </c>
      <c r="B29407" t="s">
        <v>648</v>
      </c>
      <c r="C29407">
        <v>179.53619</v>
      </c>
      <c r="D29407">
        <v>124.95350999999999</v>
      </c>
    </row>
    <row r="29408" spans="1:4" x14ac:dyDescent="0.3">
      <c r="A29408" s="1" t="s">
        <v>317</v>
      </c>
      <c r="B29408" t="s">
        <v>648</v>
      </c>
      <c r="C29408">
        <v>176.65074000000001</v>
      </c>
      <c r="D29408">
        <v>124.82805999999999</v>
      </c>
    </row>
    <row r="29409" spans="1:4" x14ac:dyDescent="0.3">
      <c r="A29409" s="1" t="s">
        <v>317</v>
      </c>
      <c r="B29409" t="s">
        <v>648</v>
      </c>
      <c r="C29409">
        <v>173.38892000000001</v>
      </c>
      <c r="D29409">
        <v>125.07896</v>
      </c>
    </row>
    <row r="29410" spans="1:4" x14ac:dyDescent="0.3">
      <c r="A29410" s="1" t="s">
        <v>317</v>
      </c>
      <c r="B29410" t="s">
        <v>648</v>
      </c>
      <c r="C29410">
        <v>170.62891999999999</v>
      </c>
      <c r="D29410">
        <v>125.07896</v>
      </c>
    </row>
    <row r="29411" spans="1:4" x14ac:dyDescent="0.3">
      <c r="A29411" s="1" t="s">
        <v>317</v>
      </c>
      <c r="B29411" t="s">
        <v>648</v>
      </c>
      <c r="C29411">
        <v>166.86528999999999</v>
      </c>
      <c r="D29411">
        <v>125.58078</v>
      </c>
    </row>
    <row r="29412" spans="1:4" x14ac:dyDescent="0.3">
      <c r="A29412" s="1" t="s">
        <v>317</v>
      </c>
      <c r="B29412" t="s">
        <v>648</v>
      </c>
      <c r="C29412">
        <v>163.97984</v>
      </c>
      <c r="D29412">
        <v>125.83168999999999</v>
      </c>
    </row>
    <row r="29413" spans="1:4" x14ac:dyDescent="0.3">
      <c r="A29413" s="1" t="s">
        <v>317</v>
      </c>
      <c r="B29413" t="s">
        <v>648</v>
      </c>
      <c r="C29413">
        <v>161.34529000000001</v>
      </c>
      <c r="D29413">
        <v>125.83168999999999</v>
      </c>
    </row>
    <row r="29414" spans="1:4" x14ac:dyDescent="0.3">
      <c r="A29414" s="1" t="s">
        <v>317</v>
      </c>
      <c r="B29414" t="s">
        <v>648</v>
      </c>
      <c r="C29414">
        <v>158.71074999999999</v>
      </c>
      <c r="D29414">
        <v>125.70623999999999</v>
      </c>
    </row>
    <row r="29415" spans="1:4" x14ac:dyDescent="0.3">
      <c r="A29415" s="1" t="s">
        <v>317</v>
      </c>
      <c r="B29415" t="s">
        <v>648</v>
      </c>
      <c r="C29415">
        <v>155.19802999999999</v>
      </c>
      <c r="D29415">
        <v>126.0826</v>
      </c>
    </row>
    <row r="29416" spans="1:4" x14ac:dyDescent="0.3">
      <c r="A29416" s="1" t="s">
        <v>317</v>
      </c>
      <c r="B29416" t="s">
        <v>648</v>
      </c>
      <c r="C29416">
        <v>153.06530000000001</v>
      </c>
      <c r="D29416">
        <v>126.45896</v>
      </c>
    </row>
    <row r="29417" spans="1:4" x14ac:dyDescent="0.3">
      <c r="A29417" s="1" t="s">
        <v>317</v>
      </c>
      <c r="B29417" t="s">
        <v>648</v>
      </c>
      <c r="C29417">
        <v>150.05439999999999</v>
      </c>
      <c r="D29417">
        <v>126.45896</v>
      </c>
    </row>
    <row r="29418" spans="1:4" x14ac:dyDescent="0.3">
      <c r="A29418" s="1" t="s">
        <v>317</v>
      </c>
      <c r="B29418" t="s">
        <v>648</v>
      </c>
      <c r="C29418">
        <v>147.2944</v>
      </c>
      <c r="D29418">
        <v>126.58441999999999</v>
      </c>
    </row>
    <row r="29419" spans="1:4" x14ac:dyDescent="0.3">
      <c r="A29419" s="1" t="s">
        <v>317</v>
      </c>
      <c r="B29419" t="s">
        <v>648</v>
      </c>
      <c r="C29419">
        <v>142.77804</v>
      </c>
      <c r="D29419">
        <v>127.46259999999999</v>
      </c>
    </row>
    <row r="29420" spans="1:4" x14ac:dyDescent="0.3">
      <c r="A29420" s="1" t="s">
        <v>317</v>
      </c>
      <c r="B29420" t="s">
        <v>648</v>
      </c>
      <c r="C29420">
        <v>139.89259000000001</v>
      </c>
      <c r="D29420">
        <v>127.83896</v>
      </c>
    </row>
    <row r="29421" spans="1:4" x14ac:dyDescent="0.3">
      <c r="A29421" s="1" t="s">
        <v>317</v>
      </c>
      <c r="B29421" t="s">
        <v>648</v>
      </c>
      <c r="C29421">
        <v>137.25805</v>
      </c>
      <c r="D29421">
        <v>127.96442</v>
      </c>
    </row>
    <row r="29422" spans="1:4" x14ac:dyDescent="0.3">
      <c r="A29422" s="1" t="s">
        <v>317</v>
      </c>
      <c r="B29422" t="s">
        <v>648</v>
      </c>
      <c r="C29422">
        <v>133.61985999999999</v>
      </c>
      <c r="D29422">
        <v>128.21532999999999</v>
      </c>
    </row>
    <row r="29423" spans="1:4" x14ac:dyDescent="0.3">
      <c r="A29423" s="1" t="s">
        <v>317</v>
      </c>
      <c r="B29423" t="s">
        <v>648</v>
      </c>
      <c r="C29423">
        <v>131.61259999999999</v>
      </c>
      <c r="D29423">
        <v>128.59169</v>
      </c>
    </row>
    <row r="29424" spans="1:4" x14ac:dyDescent="0.3">
      <c r="A29424" s="1" t="s">
        <v>317</v>
      </c>
      <c r="B29424" t="s">
        <v>648</v>
      </c>
      <c r="C29424">
        <v>129.10351</v>
      </c>
      <c r="D29424">
        <v>129.34441000000001</v>
      </c>
    </row>
    <row r="29425" spans="1:4" x14ac:dyDescent="0.3">
      <c r="A29425" s="1" t="s">
        <v>317</v>
      </c>
      <c r="B29425" t="s">
        <v>648</v>
      </c>
      <c r="C29425">
        <v>126.0926</v>
      </c>
      <c r="D29425">
        <v>129.97169</v>
      </c>
    </row>
    <row r="29426" spans="1:4" x14ac:dyDescent="0.3">
      <c r="A29426" s="1" t="s">
        <v>317</v>
      </c>
      <c r="B29426" t="s">
        <v>648</v>
      </c>
      <c r="C29426">
        <v>123.20715</v>
      </c>
      <c r="D29426">
        <v>130.72442000000001</v>
      </c>
    </row>
    <row r="29427" spans="1:4" x14ac:dyDescent="0.3">
      <c r="A29427" s="1" t="s">
        <v>317</v>
      </c>
      <c r="B29427" t="s">
        <v>648</v>
      </c>
      <c r="C29427">
        <v>121.19987999999999</v>
      </c>
      <c r="D29427">
        <v>131.47713999999999</v>
      </c>
    </row>
    <row r="29428" spans="1:4" x14ac:dyDescent="0.3">
      <c r="A29428" s="1" t="s">
        <v>317</v>
      </c>
      <c r="B29428" t="s">
        <v>648</v>
      </c>
      <c r="C29428">
        <v>118.06352</v>
      </c>
      <c r="D29428">
        <v>132.22987000000001</v>
      </c>
    </row>
    <row r="29429" spans="1:4" x14ac:dyDescent="0.3">
      <c r="A29429" s="1" t="s">
        <v>317</v>
      </c>
      <c r="B29429" t="s">
        <v>648</v>
      </c>
      <c r="C29429">
        <v>117.05988000000001</v>
      </c>
      <c r="D29429">
        <v>132.73168000000001</v>
      </c>
    </row>
    <row r="29430" spans="1:4" x14ac:dyDescent="0.3">
      <c r="A29430" s="1" t="s">
        <v>317</v>
      </c>
      <c r="B29430" t="s">
        <v>648</v>
      </c>
      <c r="C29430">
        <v>113.67261000000001</v>
      </c>
      <c r="D29430">
        <v>133.73532</v>
      </c>
    </row>
    <row r="29431" spans="1:4" x14ac:dyDescent="0.3">
      <c r="A29431" s="1" t="s">
        <v>317</v>
      </c>
      <c r="B29431" t="s">
        <v>648</v>
      </c>
      <c r="C29431">
        <v>111.7908</v>
      </c>
      <c r="D29431">
        <v>134.36259000000001</v>
      </c>
    </row>
    <row r="29432" spans="1:4" x14ac:dyDescent="0.3">
      <c r="A29432" s="1" t="s">
        <v>317</v>
      </c>
      <c r="B29432" t="s">
        <v>648</v>
      </c>
      <c r="C29432">
        <v>109.0308</v>
      </c>
      <c r="D29432">
        <v>135.36623</v>
      </c>
    </row>
    <row r="29433" spans="1:4" x14ac:dyDescent="0.3">
      <c r="A29433" s="1" t="s">
        <v>317</v>
      </c>
      <c r="B29433" t="s">
        <v>648</v>
      </c>
      <c r="C29433">
        <v>105.76898</v>
      </c>
      <c r="D29433">
        <v>136.36985999999999</v>
      </c>
    </row>
    <row r="29434" spans="1:4" x14ac:dyDescent="0.3">
      <c r="A29434" s="1" t="s">
        <v>317</v>
      </c>
      <c r="B29434" t="s">
        <v>648</v>
      </c>
      <c r="C29434">
        <v>102.88352999999999</v>
      </c>
      <c r="D29434">
        <v>137.24805000000001</v>
      </c>
    </row>
    <row r="29435" spans="1:4" x14ac:dyDescent="0.3">
      <c r="A29435" s="1" t="s">
        <v>317</v>
      </c>
      <c r="B29435" t="s">
        <v>648</v>
      </c>
      <c r="C29435">
        <v>101.00171</v>
      </c>
      <c r="D29435">
        <v>137.87531999999999</v>
      </c>
    </row>
    <row r="29436" spans="1:4" x14ac:dyDescent="0.3">
      <c r="A29436" s="1" t="s">
        <v>317</v>
      </c>
      <c r="B29436" t="s">
        <v>648</v>
      </c>
      <c r="C29436">
        <v>98.116262000000006</v>
      </c>
      <c r="D29436">
        <v>138.25167999999999</v>
      </c>
    </row>
    <row r="29437" spans="1:4" x14ac:dyDescent="0.3">
      <c r="A29437" s="1" t="s">
        <v>317</v>
      </c>
      <c r="B29437" t="s">
        <v>648</v>
      </c>
      <c r="C29437">
        <v>94.227172000000095</v>
      </c>
      <c r="D29437">
        <v>138.87895</v>
      </c>
    </row>
    <row r="29438" spans="1:4" x14ac:dyDescent="0.3">
      <c r="A29438" s="1" t="s">
        <v>317</v>
      </c>
      <c r="B29438" t="s">
        <v>648</v>
      </c>
      <c r="C29438">
        <v>90.839902000000095</v>
      </c>
      <c r="D29438">
        <v>138.87895</v>
      </c>
    </row>
    <row r="29439" spans="1:4" x14ac:dyDescent="0.3">
      <c r="A29439" s="1" t="s">
        <v>317</v>
      </c>
      <c r="B29439" t="s">
        <v>648</v>
      </c>
      <c r="C29439">
        <v>87.703542000000098</v>
      </c>
      <c r="D29439">
        <v>139.25531000000001</v>
      </c>
    </row>
    <row r="29440" spans="1:4" x14ac:dyDescent="0.3">
      <c r="A29440" s="1" t="s">
        <v>317</v>
      </c>
      <c r="B29440" t="s">
        <v>648</v>
      </c>
      <c r="C29440">
        <v>84.441732000000101</v>
      </c>
      <c r="D29440">
        <v>139.75712999999999</v>
      </c>
    </row>
    <row r="29441" spans="1:4" x14ac:dyDescent="0.3">
      <c r="A29441" s="1" t="s">
        <v>317</v>
      </c>
      <c r="B29441" t="s">
        <v>648</v>
      </c>
      <c r="C29441">
        <v>81.0544620000001</v>
      </c>
      <c r="D29441">
        <v>140.25895</v>
      </c>
    </row>
    <row r="29442" spans="1:4" x14ac:dyDescent="0.3">
      <c r="A29442" s="1" t="s">
        <v>317</v>
      </c>
      <c r="B29442" t="s">
        <v>648</v>
      </c>
      <c r="C29442">
        <v>77.416282000000095</v>
      </c>
      <c r="D29442">
        <v>140.38441</v>
      </c>
    </row>
    <row r="29443" spans="1:4" x14ac:dyDescent="0.3">
      <c r="A29443" s="1" t="s">
        <v>317</v>
      </c>
      <c r="B29443" t="s">
        <v>648</v>
      </c>
      <c r="C29443">
        <v>75.283562000000003</v>
      </c>
      <c r="D29443">
        <v>140.50986</v>
      </c>
    </row>
    <row r="29444" spans="1:4" x14ac:dyDescent="0.3">
      <c r="A29444" s="1" t="s">
        <v>317</v>
      </c>
      <c r="B29444" t="s">
        <v>648</v>
      </c>
      <c r="C29444">
        <v>71.519922000000093</v>
      </c>
      <c r="D29444">
        <v>140.76077000000001</v>
      </c>
    </row>
    <row r="29445" spans="1:4" x14ac:dyDescent="0.3">
      <c r="A29445" s="1" t="s">
        <v>317</v>
      </c>
      <c r="B29445" t="s">
        <v>648</v>
      </c>
      <c r="C29445">
        <v>68.759932000000006</v>
      </c>
      <c r="D29445">
        <v>141.01168000000001</v>
      </c>
    </row>
    <row r="29446" spans="1:4" x14ac:dyDescent="0.3">
      <c r="A29446" s="1" t="s">
        <v>317</v>
      </c>
      <c r="B29446" t="s">
        <v>648</v>
      </c>
      <c r="C29446">
        <v>65.121752000000001</v>
      </c>
      <c r="D29446">
        <v>141.63894999999999</v>
      </c>
    </row>
    <row r="29447" spans="1:4" x14ac:dyDescent="0.3">
      <c r="A29447" s="1" t="s">
        <v>317</v>
      </c>
      <c r="B29447" t="s">
        <v>648</v>
      </c>
      <c r="C29447">
        <v>62.110841999999998</v>
      </c>
      <c r="D29447">
        <v>141.88986</v>
      </c>
    </row>
    <row r="29448" spans="1:4" x14ac:dyDescent="0.3">
      <c r="A29448" s="1" t="s">
        <v>317</v>
      </c>
      <c r="B29448" t="s">
        <v>648</v>
      </c>
      <c r="C29448">
        <v>59.225391999999999</v>
      </c>
      <c r="D29448">
        <v>142.01531</v>
      </c>
    </row>
    <row r="29449" spans="1:4" x14ac:dyDescent="0.3">
      <c r="A29449" s="1" t="s">
        <v>317</v>
      </c>
      <c r="B29449" t="s">
        <v>648</v>
      </c>
      <c r="C29449">
        <v>55.461762</v>
      </c>
      <c r="D29449">
        <v>142.39167</v>
      </c>
    </row>
    <row r="29450" spans="1:4" x14ac:dyDescent="0.3">
      <c r="A29450" s="1" t="s">
        <v>317</v>
      </c>
      <c r="B29450" t="s">
        <v>648</v>
      </c>
      <c r="C29450">
        <v>52.576312000000001</v>
      </c>
      <c r="D29450">
        <v>142.51713000000001</v>
      </c>
    </row>
    <row r="29451" spans="1:4" x14ac:dyDescent="0.3">
      <c r="A29451" s="1" t="s">
        <v>317</v>
      </c>
      <c r="B29451" t="s">
        <v>648</v>
      </c>
      <c r="C29451">
        <v>47.683582000000001</v>
      </c>
      <c r="D29451">
        <v>143.14439999999999</v>
      </c>
    </row>
    <row r="29452" spans="1:4" x14ac:dyDescent="0.3">
      <c r="A29452" s="1" t="s">
        <v>317</v>
      </c>
      <c r="B29452" t="s">
        <v>648</v>
      </c>
      <c r="C29452">
        <v>45.049042</v>
      </c>
      <c r="D29452">
        <v>143.52077</v>
      </c>
    </row>
    <row r="29453" spans="1:4" x14ac:dyDescent="0.3">
      <c r="A29453" s="1" t="s">
        <v>317</v>
      </c>
      <c r="B29453" t="s">
        <v>648</v>
      </c>
      <c r="C29453">
        <v>43.041772000000002</v>
      </c>
      <c r="D29453">
        <v>143.77168</v>
      </c>
    </row>
    <row r="29454" spans="1:4" x14ac:dyDescent="0.3">
      <c r="A29454" s="1" t="s">
        <v>317</v>
      </c>
      <c r="B29454" t="s">
        <v>649</v>
      </c>
      <c r="C29454">
        <v>194.28216</v>
      </c>
      <c r="D29454">
        <v>92.081889000000004</v>
      </c>
    </row>
    <row r="29455" spans="1:4" x14ac:dyDescent="0.3">
      <c r="A29455" s="1" t="s">
        <v>317</v>
      </c>
      <c r="B29455" t="s">
        <v>649</v>
      </c>
      <c r="C29455">
        <v>190.0241</v>
      </c>
      <c r="D29455">
        <v>92.614148999999998</v>
      </c>
    </row>
    <row r="29456" spans="1:4" x14ac:dyDescent="0.3">
      <c r="A29456" s="1" t="s">
        <v>317</v>
      </c>
      <c r="B29456" t="s">
        <v>649</v>
      </c>
      <c r="C29456">
        <v>185.58860999999999</v>
      </c>
      <c r="D29456">
        <v>92.614148999999998</v>
      </c>
    </row>
    <row r="29457" spans="1:4" x14ac:dyDescent="0.3">
      <c r="A29457" s="1" t="s">
        <v>317</v>
      </c>
      <c r="B29457" t="s">
        <v>649</v>
      </c>
      <c r="C29457">
        <v>182.21764999999999</v>
      </c>
      <c r="D29457">
        <v>93.146399000000002</v>
      </c>
    </row>
    <row r="29458" spans="1:4" x14ac:dyDescent="0.3">
      <c r="A29458" s="1" t="s">
        <v>317</v>
      </c>
      <c r="B29458" t="s">
        <v>649</v>
      </c>
      <c r="C29458">
        <v>178.84667999999999</v>
      </c>
      <c r="D29458">
        <v>93.678658999999996</v>
      </c>
    </row>
    <row r="29459" spans="1:4" x14ac:dyDescent="0.3">
      <c r="A29459" s="1" t="s">
        <v>317</v>
      </c>
      <c r="B29459" t="s">
        <v>649</v>
      </c>
      <c r="C29459">
        <v>172.637</v>
      </c>
      <c r="D29459">
        <v>93.678658999999996</v>
      </c>
    </row>
    <row r="29460" spans="1:4" x14ac:dyDescent="0.3">
      <c r="A29460" s="1" t="s">
        <v>317</v>
      </c>
      <c r="B29460" t="s">
        <v>649</v>
      </c>
      <c r="C29460">
        <v>168.37893</v>
      </c>
      <c r="D29460">
        <v>94.210918999999905</v>
      </c>
    </row>
    <row r="29461" spans="1:4" x14ac:dyDescent="0.3">
      <c r="A29461" s="1" t="s">
        <v>317</v>
      </c>
      <c r="B29461" t="s">
        <v>649</v>
      </c>
      <c r="C29461">
        <v>164.47570999999999</v>
      </c>
      <c r="D29461">
        <v>94.388338999999903</v>
      </c>
    </row>
    <row r="29462" spans="1:4" x14ac:dyDescent="0.3">
      <c r="A29462" s="1" t="s">
        <v>317</v>
      </c>
      <c r="B29462" t="s">
        <v>649</v>
      </c>
      <c r="C29462">
        <v>161.10473999999999</v>
      </c>
      <c r="D29462">
        <v>94.920598999999896</v>
      </c>
    </row>
    <row r="29463" spans="1:4" x14ac:dyDescent="0.3">
      <c r="A29463" s="1" t="s">
        <v>317</v>
      </c>
      <c r="B29463" t="s">
        <v>649</v>
      </c>
      <c r="C29463">
        <v>157.37894</v>
      </c>
      <c r="D29463">
        <v>94.920598999999896</v>
      </c>
    </row>
    <row r="29464" spans="1:4" x14ac:dyDescent="0.3">
      <c r="A29464" s="1" t="s">
        <v>317</v>
      </c>
      <c r="B29464" t="s">
        <v>649</v>
      </c>
      <c r="C29464">
        <v>153.47570999999999</v>
      </c>
      <c r="D29464">
        <v>95.630278999999902</v>
      </c>
    </row>
    <row r="29465" spans="1:4" x14ac:dyDescent="0.3">
      <c r="A29465" s="1" t="s">
        <v>317</v>
      </c>
      <c r="B29465" t="s">
        <v>649</v>
      </c>
      <c r="C29465">
        <v>148.86281</v>
      </c>
      <c r="D29465">
        <v>95.985108999999994</v>
      </c>
    </row>
    <row r="29466" spans="1:4" x14ac:dyDescent="0.3">
      <c r="A29466" s="1" t="s">
        <v>317</v>
      </c>
      <c r="B29466" t="s">
        <v>649</v>
      </c>
      <c r="C29466">
        <v>146.55636000000001</v>
      </c>
      <c r="D29466">
        <v>95.985108999999994</v>
      </c>
    </row>
    <row r="29467" spans="1:4" x14ac:dyDescent="0.3">
      <c r="A29467" s="1" t="s">
        <v>317</v>
      </c>
      <c r="B29467" t="s">
        <v>649</v>
      </c>
      <c r="C29467">
        <v>144.07248000000001</v>
      </c>
      <c r="D29467">
        <v>96.517368999999903</v>
      </c>
    </row>
    <row r="29468" spans="1:4" x14ac:dyDescent="0.3">
      <c r="A29468" s="1" t="s">
        <v>317</v>
      </c>
      <c r="B29468" t="s">
        <v>649</v>
      </c>
      <c r="C29468">
        <v>140.87893</v>
      </c>
      <c r="D29468">
        <v>97.049628999999896</v>
      </c>
    </row>
    <row r="29469" spans="1:4" x14ac:dyDescent="0.3">
      <c r="A29469" s="1" t="s">
        <v>317</v>
      </c>
      <c r="B29469" t="s">
        <v>649</v>
      </c>
      <c r="C29469">
        <v>138.57248000000001</v>
      </c>
      <c r="D29469">
        <v>97.049628999999896</v>
      </c>
    </row>
    <row r="29470" spans="1:4" x14ac:dyDescent="0.3">
      <c r="A29470" s="1" t="s">
        <v>317</v>
      </c>
      <c r="B29470" t="s">
        <v>649</v>
      </c>
      <c r="C29470">
        <v>135.91119</v>
      </c>
      <c r="D29470">
        <v>97.581888999999904</v>
      </c>
    </row>
    <row r="29471" spans="1:4" x14ac:dyDescent="0.3">
      <c r="A29471" s="1" t="s">
        <v>317</v>
      </c>
      <c r="B29471" t="s">
        <v>649</v>
      </c>
      <c r="C29471">
        <v>132.00797</v>
      </c>
      <c r="D29471">
        <v>98.114148999999898</v>
      </c>
    </row>
    <row r="29472" spans="1:4" x14ac:dyDescent="0.3">
      <c r="A29472" s="1" t="s">
        <v>317</v>
      </c>
      <c r="B29472" t="s">
        <v>649</v>
      </c>
      <c r="C29472">
        <v>129.70151999999999</v>
      </c>
      <c r="D29472">
        <v>99.356078999999895</v>
      </c>
    </row>
    <row r="29473" spans="1:4" x14ac:dyDescent="0.3">
      <c r="A29473" s="1" t="s">
        <v>317</v>
      </c>
      <c r="B29473" t="s">
        <v>649</v>
      </c>
      <c r="C29473">
        <v>126.50796999999901</v>
      </c>
      <c r="D29473">
        <v>99.533498999999907</v>
      </c>
    </row>
    <row r="29474" spans="1:4" x14ac:dyDescent="0.3">
      <c r="A29474" s="1" t="s">
        <v>317</v>
      </c>
      <c r="B29474" t="s">
        <v>649</v>
      </c>
      <c r="C29474">
        <v>122.427319999999</v>
      </c>
      <c r="D29474">
        <v>100.77543999999899</v>
      </c>
    </row>
    <row r="29475" spans="1:4" x14ac:dyDescent="0.3">
      <c r="A29475" s="1" t="s">
        <v>317</v>
      </c>
      <c r="B29475" t="s">
        <v>649</v>
      </c>
      <c r="C29475">
        <v>119.056349999999</v>
      </c>
      <c r="D29475">
        <v>101.485109999999</v>
      </c>
    </row>
    <row r="29476" spans="1:4" x14ac:dyDescent="0.3">
      <c r="A29476" s="1" t="s">
        <v>317</v>
      </c>
      <c r="B29476" t="s">
        <v>649</v>
      </c>
      <c r="C29476">
        <v>116.927319999999</v>
      </c>
      <c r="D29476">
        <v>102.017369999999</v>
      </c>
    </row>
    <row r="29477" spans="1:4" x14ac:dyDescent="0.3">
      <c r="A29477" s="1" t="s">
        <v>317</v>
      </c>
      <c r="B29477" t="s">
        <v>649</v>
      </c>
      <c r="C29477">
        <v>114.08860999999899</v>
      </c>
      <c r="D29477">
        <v>103.259309999999</v>
      </c>
    </row>
    <row r="29478" spans="1:4" x14ac:dyDescent="0.3">
      <c r="A29478" s="1" t="s">
        <v>317</v>
      </c>
      <c r="B29478" t="s">
        <v>649</v>
      </c>
      <c r="C29478">
        <v>112.13699999999901</v>
      </c>
      <c r="D29478">
        <v>103.614149999999</v>
      </c>
    </row>
    <row r="29479" spans="1:4" x14ac:dyDescent="0.3">
      <c r="A29479" s="1" t="s">
        <v>317</v>
      </c>
      <c r="B29479" t="s">
        <v>649</v>
      </c>
      <c r="C29479">
        <v>109.120869999999</v>
      </c>
      <c r="D29479">
        <v>104.501239999999</v>
      </c>
    </row>
    <row r="29480" spans="1:4" x14ac:dyDescent="0.3">
      <c r="A29480" s="1" t="s">
        <v>317</v>
      </c>
      <c r="B29480" t="s">
        <v>649</v>
      </c>
      <c r="C29480">
        <v>105.927319999999</v>
      </c>
      <c r="D29480">
        <v>105.03349999999899</v>
      </c>
    </row>
    <row r="29481" spans="1:4" x14ac:dyDescent="0.3">
      <c r="A29481" s="1" t="s">
        <v>317</v>
      </c>
      <c r="B29481" t="s">
        <v>649</v>
      </c>
      <c r="C29481">
        <v>102.733769999999</v>
      </c>
      <c r="D29481">
        <v>105.743179999999</v>
      </c>
    </row>
    <row r="29482" spans="1:4" x14ac:dyDescent="0.3">
      <c r="A29482" s="1" t="s">
        <v>317</v>
      </c>
      <c r="B29482" t="s">
        <v>649</v>
      </c>
      <c r="C29482">
        <v>99.540220999999903</v>
      </c>
      <c r="D29482">
        <v>106.452849999999</v>
      </c>
    </row>
    <row r="29483" spans="1:4" x14ac:dyDescent="0.3">
      <c r="A29483" s="1" t="s">
        <v>317</v>
      </c>
      <c r="B29483" t="s">
        <v>649</v>
      </c>
      <c r="C29483">
        <v>94.927320999999907</v>
      </c>
      <c r="D29483">
        <v>107.16252999999899</v>
      </c>
    </row>
    <row r="29484" spans="1:4" x14ac:dyDescent="0.3">
      <c r="A29484" s="1" t="s">
        <v>317</v>
      </c>
      <c r="B29484" t="s">
        <v>649</v>
      </c>
      <c r="C29484">
        <v>88.717640999999901</v>
      </c>
      <c r="D29484">
        <v>107.872209999999</v>
      </c>
    </row>
    <row r="29485" spans="1:4" x14ac:dyDescent="0.3">
      <c r="A29485" s="1" t="s">
        <v>317</v>
      </c>
      <c r="B29485" t="s">
        <v>649</v>
      </c>
      <c r="C29485">
        <v>84.282160999999903</v>
      </c>
      <c r="D29485">
        <v>108.936729999999</v>
      </c>
    </row>
    <row r="29486" spans="1:4" x14ac:dyDescent="0.3">
      <c r="A29486" s="1" t="s">
        <v>317</v>
      </c>
      <c r="B29486" t="s">
        <v>649</v>
      </c>
      <c r="C29486">
        <v>79.846680999999904</v>
      </c>
      <c r="D29486">
        <v>109.291559999999</v>
      </c>
    </row>
    <row r="29487" spans="1:4" x14ac:dyDescent="0.3">
      <c r="A29487" s="1" t="s">
        <v>317</v>
      </c>
      <c r="B29487" t="s">
        <v>649</v>
      </c>
      <c r="C29487">
        <v>74.701510999999897</v>
      </c>
      <c r="D29487">
        <v>109.64639999999901</v>
      </c>
    </row>
    <row r="29488" spans="1:4" x14ac:dyDescent="0.3">
      <c r="A29488" s="1" t="s">
        <v>317</v>
      </c>
      <c r="B29488" t="s">
        <v>649</v>
      </c>
      <c r="C29488">
        <v>70.088610999999901</v>
      </c>
      <c r="D29488">
        <v>109.64639999999901</v>
      </c>
    </row>
    <row r="29489" spans="1:4" x14ac:dyDescent="0.3">
      <c r="A29489" s="1" t="s">
        <v>317</v>
      </c>
      <c r="B29489" t="s">
        <v>649</v>
      </c>
      <c r="C29489">
        <v>66.185390999999896</v>
      </c>
      <c r="D29489">
        <v>110.356079999999</v>
      </c>
    </row>
    <row r="29490" spans="1:4" x14ac:dyDescent="0.3">
      <c r="A29490" s="1" t="s">
        <v>317</v>
      </c>
      <c r="B29490" t="s">
        <v>649</v>
      </c>
      <c r="C29490">
        <v>62.104740999999898</v>
      </c>
      <c r="D29490">
        <v>110.888339999999</v>
      </c>
    </row>
    <row r="29491" spans="1:4" x14ac:dyDescent="0.3">
      <c r="A29491" s="1" t="s">
        <v>317</v>
      </c>
      <c r="B29491" t="s">
        <v>649</v>
      </c>
      <c r="C29491">
        <v>57.314420999999903</v>
      </c>
      <c r="D29491">
        <v>110.71091999999901</v>
      </c>
    </row>
    <row r="29492" spans="1:4" x14ac:dyDescent="0.3">
      <c r="A29492" s="1" t="s">
        <v>317</v>
      </c>
      <c r="B29492" t="s">
        <v>649</v>
      </c>
      <c r="C29492">
        <v>52.169260999999899</v>
      </c>
      <c r="D29492">
        <v>111.420599999999</v>
      </c>
    </row>
    <row r="29493" spans="1:4" x14ac:dyDescent="0.3">
      <c r="A29493" s="1" t="s">
        <v>317</v>
      </c>
      <c r="B29493" t="s">
        <v>649</v>
      </c>
      <c r="C29493">
        <v>46.669260999999899</v>
      </c>
      <c r="D29493">
        <v>111.420599999999</v>
      </c>
    </row>
    <row r="29494" spans="1:4" x14ac:dyDescent="0.3">
      <c r="A29494" s="1" t="s">
        <v>317</v>
      </c>
      <c r="B29494" t="s">
        <v>649</v>
      </c>
      <c r="C29494">
        <v>43.8305509999999</v>
      </c>
      <c r="D29494">
        <v>111.952849999999</v>
      </c>
    </row>
    <row r="29495" spans="1:4" x14ac:dyDescent="0.3">
      <c r="A29495" s="1" t="s">
        <v>317</v>
      </c>
      <c r="B29495" t="s">
        <v>650</v>
      </c>
      <c r="C29495">
        <v>194.78869</v>
      </c>
      <c r="D29495">
        <v>69.190625999999995</v>
      </c>
    </row>
    <row r="29496" spans="1:4" x14ac:dyDescent="0.3">
      <c r="A29496" s="1" t="s">
        <v>317</v>
      </c>
      <c r="B29496" t="s">
        <v>650</v>
      </c>
      <c r="C29496">
        <v>191.77256</v>
      </c>
      <c r="D29496">
        <v>69.900303999999906</v>
      </c>
    </row>
    <row r="29497" spans="1:4" x14ac:dyDescent="0.3">
      <c r="A29497" s="1" t="s">
        <v>317</v>
      </c>
      <c r="B29497" t="s">
        <v>650</v>
      </c>
      <c r="C29497">
        <v>188.04675</v>
      </c>
      <c r="D29497">
        <v>69.900303999999906</v>
      </c>
    </row>
    <row r="29498" spans="1:4" x14ac:dyDescent="0.3">
      <c r="A29498" s="1" t="s">
        <v>317</v>
      </c>
      <c r="B29498" t="s">
        <v>650</v>
      </c>
      <c r="C29498">
        <v>185.20804999999999</v>
      </c>
      <c r="D29498">
        <v>70.432560999999893</v>
      </c>
    </row>
    <row r="29499" spans="1:4" x14ac:dyDescent="0.3">
      <c r="A29499" s="1" t="s">
        <v>317</v>
      </c>
      <c r="B29499" t="s">
        <v>650</v>
      </c>
      <c r="C29499">
        <v>180.59513999999999</v>
      </c>
      <c r="D29499">
        <v>70.964820999999901</v>
      </c>
    </row>
    <row r="29500" spans="1:4" x14ac:dyDescent="0.3">
      <c r="A29500" s="1" t="s">
        <v>317</v>
      </c>
      <c r="B29500" t="s">
        <v>650</v>
      </c>
      <c r="C29500">
        <v>173.67579000000001</v>
      </c>
      <c r="D29500">
        <v>70.964820999999901</v>
      </c>
    </row>
    <row r="29501" spans="1:4" x14ac:dyDescent="0.3">
      <c r="A29501" s="1" t="s">
        <v>317</v>
      </c>
      <c r="B29501" t="s">
        <v>650</v>
      </c>
      <c r="C29501">
        <v>169.06289000000001</v>
      </c>
      <c r="D29501">
        <v>71.497077999999902</v>
      </c>
    </row>
    <row r="29502" spans="1:4" x14ac:dyDescent="0.3">
      <c r="A29502" s="1" t="s">
        <v>317</v>
      </c>
      <c r="B29502" t="s">
        <v>650</v>
      </c>
      <c r="C29502">
        <v>164.98223999999999</v>
      </c>
      <c r="D29502">
        <v>72.206756999999897</v>
      </c>
    </row>
    <row r="29503" spans="1:4" x14ac:dyDescent="0.3">
      <c r="A29503" s="1" t="s">
        <v>317</v>
      </c>
      <c r="B29503" t="s">
        <v>650</v>
      </c>
      <c r="C29503">
        <v>158.94998000000001</v>
      </c>
      <c r="D29503">
        <v>72.561594999999897</v>
      </c>
    </row>
    <row r="29504" spans="1:4" x14ac:dyDescent="0.3">
      <c r="A29504" s="1" t="s">
        <v>317</v>
      </c>
      <c r="B29504" t="s">
        <v>650</v>
      </c>
      <c r="C29504">
        <v>153.62739999999999</v>
      </c>
      <c r="D29504">
        <v>73.448691999999895</v>
      </c>
    </row>
    <row r="29505" spans="1:4" x14ac:dyDescent="0.3">
      <c r="A29505" s="1" t="s">
        <v>317</v>
      </c>
      <c r="B29505" t="s">
        <v>650</v>
      </c>
      <c r="C29505">
        <v>150.07902000000001</v>
      </c>
      <c r="D29505">
        <v>73.803529999999895</v>
      </c>
    </row>
    <row r="29506" spans="1:4" x14ac:dyDescent="0.3">
      <c r="A29506" s="1" t="s">
        <v>317</v>
      </c>
      <c r="B29506" t="s">
        <v>650</v>
      </c>
      <c r="C29506">
        <v>146.70804999999999</v>
      </c>
      <c r="D29506">
        <v>74.335786999999897</v>
      </c>
    </row>
    <row r="29507" spans="1:4" x14ac:dyDescent="0.3">
      <c r="A29507" s="1" t="s">
        <v>317</v>
      </c>
      <c r="B29507" t="s">
        <v>650</v>
      </c>
      <c r="C29507">
        <v>142.80482000000001</v>
      </c>
      <c r="D29507">
        <v>74.158367999999896</v>
      </c>
    </row>
    <row r="29508" spans="1:4" x14ac:dyDescent="0.3">
      <c r="A29508" s="1" t="s">
        <v>317</v>
      </c>
      <c r="B29508" t="s">
        <v>650</v>
      </c>
      <c r="C29508">
        <v>138.90159</v>
      </c>
      <c r="D29508">
        <v>74.868046999999905</v>
      </c>
    </row>
    <row r="29509" spans="1:4" x14ac:dyDescent="0.3">
      <c r="A29509" s="1" t="s">
        <v>317</v>
      </c>
      <c r="B29509" t="s">
        <v>650</v>
      </c>
      <c r="C29509">
        <v>134.11126999999999</v>
      </c>
      <c r="D29509">
        <v>75.577722999999907</v>
      </c>
    </row>
    <row r="29510" spans="1:4" x14ac:dyDescent="0.3">
      <c r="A29510" s="1" t="s">
        <v>317</v>
      </c>
      <c r="B29510" t="s">
        <v>650</v>
      </c>
      <c r="C29510">
        <v>129.32094999999899</v>
      </c>
      <c r="D29510">
        <v>76.997077999999902</v>
      </c>
    </row>
    <row r="29511" spans="1:4" x14ac:dyDescent="0.3">
      <c r="A29511" s="1" t="s">
        <v>317</v>
      </c>
      <c r="B29511" t="s">
        <v>650</v>
      </c>
      <c r="C29511">
        <v>124.885469999999</v>
      </c>
      <c r="D29511">
        <v>77.706755999999899</v>
      </c>
    </row>
    <row r="29512" spans="1:4" x14ac:dyDescent="0.3">
      <c r="A29512" s="1" t="s">
        <v>317</v>
      </c>
      <c r="B29512" t="s">
        <v>650</v>
      </c>
      <c r="C29512">
        <v>120.272559999999</v>
      </c>
      <c r="D29512">
        <v>78.593850999999901</v>
      </c>
    </row>
    <row r="29513" spans="1:4" x14ac:dyDescent="0.3">
      <c r="A29513" s="1" t="s">
        <v>317</v>
      </c>
      <c r="B29513" t="s">
        <v>650</v>
      </c>
      <c r="C29513">
        <v>116.546759999999</v>
      </c>
      <c r="D29513">
        <v>79.480948999999896</v>
      </c>
    </row>
    <row r="29514" spans="1:4" x14ac:dyDescent="0.3">
      <c r="A29514" s="1" t="s">
        <v>317</v>
      </c>
      <c r="B29514" t="s">
        <v>650</v>
      </c>
      <c r="C29514">
        <v>112.643529999999</v>
      </c>
      <c r="D29514">
        <v>80.900303999999906</v>
      </c>
    </row>
    <row r="29515" spans="1:4" x14ac:dyDescent="0.3">
      <c r="A29515" s="1" t="s">
        <v>317</v>
      </c>
      <c r="B29515" t="s">
        <v>650</v>
      </c>
      <c r="C29515">
        <v>106.07901999999901</v>
      </c>
      <c r="D29515">
        <v>81.787400999999903</v>
      </c>
    </row>
    <row r="29516" spans="1:4" x14ac:dyDescent="0.3">
      <c r="A29516" s="1" t="s">
        <v>317</v>
      </c>
      <c r="B29516" t="s">
        <v>650</v>
      </c>
      <c r="C29516">
        <v>101.998369999999</v>
      </c>
      <c r="D29516">
        <v>82.851917999999898</v>
      </c>
    </row>
    <row r="29517" spans="1:4" x14ac:dyDescent="0.3">
      <c r="A29517" s="1" t="s">
        <v>317</v>
      </c>
      <c r="B29517" t="s">
        <v>650</v>
      </c>
      <c r="C29517">
        <v>96.320950999999894</v>
      </c>
      <c r="D29517">
        <v>83.7390129999999</v>
      </c>
    </row>
    <row r="29518" spans="1:4" x14ac:dyDescent="0.3">
      <c r="A29518" s="1" t="s">
        <v>317</v>
      </c>
      <c r="B29518" t="s">
        <v>650</v>
      </c>
      <c r="C29518">
        <v>89.756430999999907</v>
      </c>
      <c r="D29518">
        <v>84.448690999999897</v>
      </c>
    </row>
    <row r="29519" spans="1:4" x14ac:dyDescent="0.3">
      <c r="A29519" s="1" t="s">
        <v>317</v>
      </c>
      <c r="B29519" t="s">
        <v>650</v>
      </c>
      <c r="C29519">
        <v>87.627400999999907</v>
      </c>
      <c r="D29519">
        <v>84.980947999999898</v>
      </c>
    </row>
    <row r="29520" spans="1:4" x14ac:dyDescent="0.3">
      <c r="A29520" s="1" t="s">
        <v>317</v>
      </c>
      <c r="B29520" t="s">
        <v>650</v>
      </c>
      <c r="C29520">
        <v>83.724180999999902</v>
      </c>
      <c r="D29520">
        <v>84.980947999999898</v>
      </c>
    </row>
    <row r="29521" spans="1:4" x14ac:dyDescent="0.3">
      <c r="A29521" s="1" t="s">
        <v>317</v>
      </c>
      <c r="B29521" t="s">
        <v>650</v>
      </c>
      <c r="C29521">
        <v>79.820950999999894</v>
      </c>
      <c r="D29521">
        <v>85.690626999999907</v>
      </c>
    </row>
    <row r="29522" spans="1:4" x14ac:dyDescent="0.3">
      <c r="A29522" s="1" t="s">
        <v>317</v>
      </c>
      <c r="B29522" t="s">
        <v>650</v>
      </c>
      <c r="C29522">
        <v>75.0306309999999</v>
      </c>
      <c r="D29522">
        <v>85.690626999999907</v>
      </c>
    </row>
    <row r="29523" spans="1:4" x14ac:dyDescent="0.3">
      <c r="A29523" s="1" t="s">
        <v>317</v>
      </c>
      <c r="B29523" t="s">
        <v>650</v>
      </c>
      <c r="C29523">
        <v>71.837080999999898</v>
      </c>
      <c r="D29523">
        <v>86.222883999999894</v>
      </c>
    </row>
    <row r="29524" spans="1:4" x14ac:dyDescent="0.3">
      <c r="A29524" s="1" t="s">
        <v>317</v>
      </c>
      <c r="B29524" t="s">
        <v>650</v>
      </c>
      <c r="C29524">
        <v>67.756440999999896</v>
      </c>
      <c r="D29524">
        <v>86.932562999999902</v>
      </c>
    </row>
    <row r="29525" spans="1:4" x14ac:dyDescent="0.3">
      <c r="A29525" s="1" t="s">
        <v>317</v>
      </c>
      <c r="B29525" t="s">
        <v>650</v>
      </c>
      <c r="C29525">
        <v>64.0306309999999</v>
      </c>
      <c r="D29525">
        <v>86.932562999999902</v>
      </c>
    </row>
    <row r="29526" spans="1:4" x14ac:dyDescent="0.3">
      <c r="A29526" s="1" t="s">
        <v>317</v>
      </c>
      <c r="B29526" t="s">
        <v>650</v>
      </c>
      <c r="C29526">
        <v>60.482240999999902</v>
      </c>
      <c r="D29526">
        <v>87.287400999999903</v>
      </c>
    </row>
    <row r="29527" spans="1:4" x14ac:dyDescent="0.3">
      <c r="A29527" s="1" t="s">
        <v>317</v>
      </c>
      <c r="B29527" t="s">
        <v>650</v>
      </c>
      <c r="C29527">
        <v>56.4016009999999</v>
      </c>
      <c r="D29527">
        <v>87.287400999999903</v>
      </c>
    </row>
    <row r="29528" spans="1:4" x14ac:dyDescent="0.3">
      <c r="A29528" s="1" t="s">
        <v>317</v>
      </c>
      <c r="B29528" t="s">
        <v>650</v>
      </c>
      <c r="C29528">
        <v>52.498370999999899</v>
      </c>
      <c r="D29528">
        <v>87.819657999999905</v>
      </c>
    </row>
    <row r="29529" spans="1:4" x14ac:dyDescent="0.3">
      <c r="A29529" s="1" t="s">
        <v>317</v>
      </c>
      <c r="B29529" t="s">
        <v>650</v>
      </c>
      <c r="C29529">
        <v>47.885470999999903</v>
      </c>
      <c r="D29529">
        <v>87.819657999999905</v>
      </c>
    </row>
    <row r="29530" spans="1:4" x14ac:dyDescent="0.3">
      <c r="A29530" s="1" t="s">
        <v>317</v>
      </c>
      <c r="B29530" t="s">
        <v>650</v>
      </c>
      <c r="C29530">
        <v>44.1596609999999</v>
      </c>
      <c r="D29530">
        <v>88.1744979999999</v>
      </c>
    </row>
    <row r="29531" spans="1:4" x14ac:dyDescent="0.3">
      <c r="A29531" s="1" t="s">
        <v>317</v>
      </c>
      <c r="B29531" t="s">
        <v>651</v>
      </c>
      <c r="C29531">
        <v>193.75339</v>
      </c>
      <c r="D29531">
        <v>45.242431000000003</v>
      </c>
    </row>
    <row r="29532" spans="1:4" x14ac:dyDescent="0.3">
      <c r="A29532" s="1" t="s">
        <v>317</v>
      </c>
      <c r="B29532" t="s">
        <v>651</v>
      </c>
      <c r="C29532">
        <v>191.26952</v>
      </c>
      <c r="D29532">
        <v>45.242431000000003</v>
      </c>
    </row>
    <row r="29533" spans="1:4" x14ac:dyDescent="0.3">
      <c r="A29533" s="1" t="s">
        <v>317</v>
      </c>
      <c r="B29533" t="s">
        <v>651</v>
      </c>
      <c r="C29533">
        <v>188.78565</v>
      </c>
      <c r="D29533">
        <v>45.597268999999997</v>
      </c>
    </row>
    <row r="29534" spans="1:4" x14ac:dyDescent="0.3">
      <c r="A29534" s="1" t="s">
        <v>317</v>
      </c>
      <c r="B29534" t="s">
        <v>651</v>
      </c>
      <c r="C29534">
        <v>185.23725999999999</v>
      </c>
      <c r="D29534">
        <v>45.774687999999998</v>
      </c>
    </row>
    <row r="29535" spans="1:4" x14ac:dyDescent="0.3">
      <c r="A29535" s="1" t="s">
        <v>317</v>
      </c>
      <c r="B29535" t="s">
        <v>651</v>
      </c>
      <c r="C29535">
        <v>180.44693999999899</v>
      </c>
      <c r="D29535">
        <v>46.129528000000001</v>
      </c>
    </row>
    <row r="29536" spans="1:4" x14ac:dyDescent="0.3">
      <c r="A29536" s="1" t="s">
        <v>317</v>
      </c>
      <c r="B29536" t="s">
        <v>651</v>
      </c>
      <c r="C29536">
        <v>177.07596999999899</v>
      </c>
      <c r="D29536">
        <v>46.661785000000002</v>
      </c>
    </row>
    <row r="29537" spans="1:4" x14ac:dyDescent="0.3">
      <c r="A29537" s="1" t="s">
        <v>317</v>
      </c>
      <c r="B29537" t="s">
        <v>651</v>
      </c>
      <c r="C29537">
        <v>174.59209999999999</v>
      </c>
      <c r="D29537">
        <v>46.839204000000002</v>
      </c>
    </row>
    <row r="29538" spans="1:4" x14ac:dyDescent="0.3">
      <c r="A29538" s="1" t="s">
        <v>317</v>
      </c>
      <c r="B29538" t="s">
        <v>651</v>
      </c>
      <c r="C29538">
        <v>170.86628999999999</v>
      </c>
      <c r="D29538">
        <v>47.194042000000003</v>
      </c>
    </row>
    <row r="29539" spans="1:4" x14ac:dyDescent="0.3">
      <c r="A29539" s="1" t="s">
        <v>317</v>
      </c>
      <c r="B29539" t="s">
        <v>651</v>
      </c>
      <c r="C29539">
        <v>167.49533</v>
      </c>
      <c r="D29539">
        <v>47.726301999999997</v>
      </c>
    </row>
    <row r="29540" spans="1:4" x14ac:dyDescent="0.3">
      <c r="A29540" s="1" t="s">
        <v>317</v>
      </c>
      <c r="B29540" t="s">
        <v>651</v>
      </c>
      <c r="C29540">
        <v>164.65662</v>
      </c>
      <c r="D29540">
        <v>47.726301999999997</v>
      </c>
    </row>
    <row r="29541" spans="1:4" x14ac:dyDescent="0.3">
      <c r="A29541" s="1" t="s">
        <v>317</v>
      </c>
      <c r="B29541" t="s">
        <v>651</v>
      </c>
      <c r="C29541">
        <v>161.46306999999999</v>
      </c>
      <c r="D29541">
        <v>48.258558999999998</v>
      </c>
    </row>
    <row r="29542" spans="1:4" x14ac:dyDescent="0.3">
      <c r="A29542" s="1" t="s">
        <v>317</v>
      </c>
      <c r="B29542" t="s">
        <v>651</v>
      </c>
      <c r="C29542">
        <v>157.20500000000001</v>
      </c>
      <c r="D29542">
        <v>48.258558999999998</v>
      </c>
    </row>
    <row r="29543" spans="1:4" x14ac:dyDescent="0.3">
      <c r="A29543" s="1" t="s">
        <v>317</v>
      </c>
      <c r="B29543" t="s">
        <v>651</v>
      </c>
      <c r="C29543">
        <v>154.36628999999999</v>
      </c>
      <c r="D29543">
        <v>48.790818999999999</v>
      </c>
    </row>
    <row r="29544" spans="1:4" x14ac:dyDescent="0.3">
      <c r="A29544" s="1" t="s">
        <v>317</v>
      </c>
      <c r="B29544" t="s">
        <v>651</v>
      </c>
      <c r="C29544">
        <v>150.28565</v>
      </c>
      <c r="D29544">
        <v>48.790818999999999</v>
      </c>
    </row>
    <row r="29545" spans="1:4" x14ac:dyDescent="0.3">
      <c r="A29545" s="1" t="s">
        <v>317</v>
      </c>
      <c r="B29545" t="s">
        <v>651</v>
      </c>
      <c r="C29545">
        <v>146.02759</v>
      </c>
      <c r="D29545">
        <v>49.677914000000001</v>
      </c>
    </row>
    <row r="29546" spans="1:4" x14ac:dyDescent="0.3">
      <c r="A29546" s="1" t="s">
        <v>317</v>
      </c>
      <c r="B29546" t="s">
        <v>651</v>
      </c>
      <c r="C29546">
        <v>143.54371</v>
      </c>
      <c r="D29546">
        <v>50.032753999999997</v>
      </c>
    </row>
    <row r="29547" spans="1:4" x14ac:dyDescent="0.3">
      <c r="A29547" s="1" t="s">
        <v>317</v>
      </c>
      <c r="B29547" t="s">
        <v>651</v>
      </c>
      <c r="C29547">
        <v>140.35015999999999</v>
      </c>
      <c r="D29547">
        <v>50.210172999999998</v>
      </c>
    </row>
    <row r="29548" spans="1:4" x14ac:dyDescent="0.3">
      <c r="A29548" s="1" t="s">
        <v>317</v>
      </c>
      <c r="B29548" t="s">
        <v>651</v>
      </c>
      <c r="C29548">
        <v>138.04371</v>
      </c>
      <c r="D29548">
        <v>50.742429999999999</v>
      </c>
    </row>
    <row r="29549" spans="1:4" x14ac:dyDescent="0.3">
      <c r="A29549" s="1" t="s">
        <v>317</v>
      </c>
      <c r="B29549" t="s">
        <v>651</v>
      </c>
      <c r="C29549">
        <v>135.02758</v>
      </c>
      <c r="D29549">
        <v>51.27469</v>
      </c>
    </row>
    <row r="29550" spans="1:4" x14ac:dyDescent="0.3">
      <c r="A29550" s="1" t="s">
        <v>317</v>
      </c>
      <c r="B29550" t="s">
        <v>651</v>
      </c>
      <c r="C29550">
        <v>131.30178000000001</v>
      </c>
      <c r="D29550">
        <v>51.984366000000001</v>
      </c>
    </row>
    <row r="29551" spans="1:4" x14ac:dyDescent="0.3">
      <c r="A29551" s="1" t="s">
        <v>317</v>
      </c>
      <c r="B29551" t="s">
        <v>651</v>
      </c>
      <c r="C29551">
        <v>129.35016999999999</v>
      </c>
      <c r="D29551">
        <v>51.984366000000001</v>
      </c>
    </row>
    <row r="29552" spans="1:4" x14ac:dyDescent="0.3">
      <c r="A29552" s="1" t="s">
        <v>317</v>
      </c>
      <c r="B29552" t="s">
        <v>651</v>
      </c>
      <c r="C29552">
        <v>125.80177999999999</v>
      </c>
      <c r="D29552">
        <v>53.226301999999997</v>
      </c>
    </row>
    <row r="29553" spans="1:4" x14ac:dyDescent="0.3">
      <c r="A29553" s="1" t="s">
        <v>317</v>
      </c>
      <c r="B29553" t="s">
        <v>651</v>
      </c>
      <c r="C29553">
        <v>123.31791</v>
      </c>
      <c r="D29553">
        <v>53.758558999999998</v>
      </c>
    </row>
    <row r="29554" spans="1:4" x14ac:dyDescent="0.3">
      <c r="A29554" s="1" t="s">
        <v>317</v>
      </c>
      <c r="B29554" t="s">
        <v>651</v>
      </c>
      <c r="C29554">
        <v>120.47920000000001</v>
      </c>
      <c r="D29554">
        <v>54.290818000000002</v>
      </c>
    </row>
    <row r="29555" spans="1:4" x14ac:dyDescent="0.3">
      <c r="A29555" s="1" t="s">
        <v>317</v>
      </c>
      <c r="B29555" t="s">
        <v>651</v>
      </c>
      <c r="C29555">
        <v>117.99533</v>
      </c>
      <c r="D29555">
        <v>54.823075000000003</v>
      </c>
    </row>
    <row r="29556" spans="1:4" x14ac:dyDescent="0.3">
      <c r="A29556" s="1" t="s">
        <v>317</v>
      </c>
      <c r="B29556" t="s">
        <v>651</v>
      </c>
      <c r="C29556">
        <v>114.97920000000001</v>
      </c>
      <c r="D29556">
        <v>55.887591999999998</v>
      </c>
    </row>
    <row r="29557" spans="1:4" x14ac:dyDescent="0.3">
      <c r="A29557" s="1" t="s">
        <v>317</v>
      </c>
      <c r="B29557" t="s">
        <v>651</v>
      </c>
      <c r="C29557">
        <v>112.49533</v>
      </c>
      <c r="D29557">
        <v>56.065010999999998</v>
      </c>
    </row>
    <row r="29558" spans="1:4" x14ac:dyDescent="0.3">
      <c r="A29558" s="1" t="s">
        <v>317</v>
      </c>
      <c r="B29558" t="s">
        <v>651</v>
      </c>
      <c r="C29558">
        <v>110.01145</v>
      </c>
      <c r="D29558">
        <v>56.952108000000003</v>
      </c>
    </row>
    <row r="29559" spans="1:4" x14ac:dyDescent="0.3">
      <c r="A29559" s="1" t="s">
        <v>317</v>
      </c>
      <c r="B29559" t="s">
        <v>651</v>
      </c>
      <c r="C29559">
        <v>106.99533</v>
      </c>
      <c r="D29559">
        <v>58.016624999999998</v>
      </c>
    </row>
    <row r="29560" spans="1:4" x14ac:dyDescent="0.3">
      <c r="A29560" s="1" t="s">
        <v>317</v>
      </c>
      <c r="B29560" t="s">
        <v>651</v>
      </c>
      <c r="C29560">
        <v>104.33404</v>
      </c>
      <c r="D29560">
        <v>58.194043999999998</v>
      </c>
    </row>
    <row r="29561" spans="1:4" x14ac:dyDescent="0.3">
      <c r="A29561" s="1" t="s">
        <v>317</v>
      </c>
      <c r="B29561" t="s">
        <v>651</v>
      </c>
      <c r="C29561">
        <v>101.49533</v>
      </c>
      <c r="D29561">
        <v>58.548881999999999</v>
      </c>
    </row>
    <row r="29562" spans="1:4" x14ac:dyDescent="0.3">
      <c r="A29562" s="1" t="s">
        <v>317</v>
      </c>
      <c r="B29562" t="s">
        <v>651</v>
      </c>
      <c r="C29562">
        <v>96.350168999999994</v>
      </c>
      <c r="D29562">
        <v>59.258561</v>
      </c>
    </row>
    <row r="29563" spans="1:4" x14ac:dyDescent="0.3">
      <c r="A29563" s="1" t="s">
        <v>317</v>
      </c>
      <c r="B29563" t="s">
        <v>651</v>
      </c>
      <c r="C29563">
        <v>91.737258999999995</v>
      </c>
      <c r="D29563">
        <v>59.258561</v>
      </c>
    </row>
    <row r="29564" spans="1:4" x14ac:dyDescent="0.3">
      <c r="A29564" s="1" t="s">
        <v>317</v>
      </c>
      <c r="B29564" t="s">
        <v>651</v>
      </c>
      <c r="C29564">
        <v>89.253388999999999</v>
      </c>
      <c r="D29564">
        <v>59.790818000000002</v>
      </c>
    </row>
    <row r="29565" spans="1:4" x14ac:dyDescent="0.3">
      <c r="A29565" s="1" t="s">
        <v>317</v>
      </c>
      <c r="B29565" t="s">
        <v>651</v>
      </c>
      <c r="C29565">
        <v>86.414679000000007</v>
      </c>
      <c r="D29565">
        <v>59.790818000000002</v>
      </c>
    </row>
    <row r="29566" spans="1:4" x14ac:dyDescent="0.3">
      <c r="A29566" s="1" t="s">
        <v>317</v>
      </c>
      <c r="B29566" t="s">
        <v>651</v>
      </c>
      <c r="C29566">
        <v>83.575969000000001</v>
      </c>
      <c r="D29566">
        <v>59.968237000000002</v>
      </c>
    </row>
    <row r="29567" spans="1:4" x14ac:dyDescent="0.3">
      <c r="A29567" s="1" t="s">
        <v>317</v>
      </c>
      <c r="B29567" t="s">
        <v>651</v>
      </c>
      <c r="C29567">
        <v>79.317909</v>
      </c>
      <c r="D29567">
        <v>60.500495999999998</v>
      </c>
    </row>
    <row r="29568" spans="1:4" x14ac:dyDescent="0.3">
      <c r="A29568" s="1" t="s">
        <v>317</v>
      </c>
      <c r="B29568" t="s">
        <v>651</v>
      </c>
      <c r="C29568">
        <v>73.995328999999998</v>
      </c>
      <c r="D29568">
        <v>61.032753</v>
      </c>
    </row>
    <row r="29569" spans="1:4" x14ac:dyDescent="0.3">
      <c r="A29569" s="1" t="s">
        <v>317</v>
      </c>
      <c r="B29569" t="s">
        <v>651</v>
      </c>
      <c r="C29569">
        <v>69.027579000000003</v>
      </c>
      <c r="D29569">
        <v>61.032753</v>
      </c>
    </row>
    <row r="29570" spans="1:4" x14ac:dyDescent="0.3">
      <c r="A29570" s="1" t="s">
        <v>317</v>
      </c>
      <c r="B29570" t="s">
        <v>651</v>
      </c>
      <c r="C29570">
        <v>65.301778999999996</v>
      </c>
      <c r="D29570">
        <v>61.387591</v>
      </c>
    </row>
    <row r="29571" spans="1:4" x14ac:dyDescent="0.3">
      <c r="A29571" s="1" t="s">
        <v>317</v>
      </c>
      <c r="B29571" t="s">
        <v>651</v>
      </c>
      <c r="C29571">
        <v>61.398549000000003</v>
      </c>
      <c r="D29571">
        <v>62.274689000000002</v>
      </c>
    </row>
    <row r="29572" spans="1:4" x14ac:dyDescent="0.3">
      <c r="A29572" s="1" t="s">
        <v>317</v>
      </c>
      <c r="B29572" t="s">
        <v>651</v>
      </c>
      <c r="C29572">
        <v>56.253388999999999</v>
      </c>
      <c r="D29572">
        <v>62.984364999999997</v>
      </c>
    </row>
    <row r="29573" spans="1:4" x14ac:dyDescent="0.3">
      <c r="A29573" s="1" t="s">
        <v>317</v>
      </c>
      <c r="B29573" t="s">
        <v>651</v>
      </c>
      <c r="C29573">
        <v>51.995328999999998</v>
      </c>
      <c r="D29573">
        <v>63.161786999999997</v>
      </c>
    </row>
    <row r="29574" spans="1:4" x14ac:dyDescent="0.3">
      <c r="A29574" s="1" t="s">
        <v>317</v>
      </c>
      <c r="B29574" t="s">
        <v>651</v>
      </c>
      <c r="C29574">
        <v>48.092098999999997</v>
      </c>
      <c r="D29574">
        <v>63.161786999999997</v>
      </c>
    </row>
    <row r="29575" spans="1:4" x14ac:dyDescent="0.3">
      <c r="A29575" s="1" t="s">
        <v>317</v>
      </c>
      <c r="B29575" t="s">
        <v>651</v>
      </c>
      <c r="C29575">
        <v>44.011459000000002</v>
      </c>
      <c r="D29575">
        <v>63.516624999999998</v>
      </c>
    </row>
    <row r="29576" spans="1:4" x14ac:dyDescent="0.3">
      <c r="A29576" s="1" t="s">
        <v>317</v>
      </c>
      <c r="B29576" t="s">
        <v>652</v>
      </c>
      <c r="C29576">
        <v>194.27009000000001</v>
      </c>
      <c r="D29576">
        <v>24.483350999999999</v>
      </c>
    </row>
    <row r="29577" spans="1:4" x14ac:dyDescent="0.3">
      <c r="A29577" s="1" t="s">
        <v>317</v>
      </c>
      <c r="B29577" t="s">
        <v>652</v>
      </c>
      <c r="C29577">
        <v>189.30234999999999</v>
      </c>
      <c r="D29577">
        <v>25.193028999999999</v>
      </c>
    </row>
    <row r="29578" spans="1:4" x14ac:dyDescent="0.3">
      <c r="A29578" s="1" t="s">
        <v>317</v>
      </c>
      <c r="B29578" t="s">
        <v>652</v>
      </c>
      <c r="C29578">
        <v>185.93137999999999</v>
      </c>
      <c r="D29578">
        <v>25.902704999999902</v>
      </c>
    </row>
    <row r="29579" spans="1:4" x14ac:dyDescent="0.3">
      <c r="A29579" s="1" t="s">
        <v>317</v>
      </c>
      <c r="B29579" t="s">
        <v>652</v>
      </c>
      <c r="C29579">
        <v>181.49590000000001</v>
      </c>
      <c r="D29579">
        <v>25.902704999999902</v>
      </c>
    </row>
    <row r="29580" spans="1:4" x14ac:dyDescent="0.3">
      <c r="A29580" s="1" t="s">
        <v>317</v>
      </c>
      <c r="B29580" t="s">
        <v>652</v>
      </c>
      <c r="C29580">
        <v>176.70556999999999</v>
      </c>
      <c r="D29580">
        <v>26.434964999999998</v>
      </c>
    </row>
    <row r="29581" spans="1:4" x14ac:dyDescent="0.3">
      <c r="A29581" s="1" t="s">
        <v>317</v>
      </c>
      <c r="B29581" t="s">
        <v>652</v>
      </c>
      <c r="C29581">
        <v>170.49590000000001</v>
      </c>
      <c r="D29581">
        <v>26.967222</v>
      </c>
    </row>
    <row r="29582" spans="1:4" x14ac:dyDescent="0.3">
      <c r="A29582" s="1" t="s">
        <v>317</v>
      </c>
      <c r="B29582" t="s">
        <v>652</v>
      </c>
      <c r="C29582">
        <v>165.17331999999999</v>
      </c>
      <c r="D29582">
        <v>27.32206</v>
      </c>
    </row>
    <row r="29583" spans="1:4" x14ac:dyDescent="0.3">
      <c r="A29583" s="1" t="s">
        <v>317</v>
      </c>
      <c r="B29583" t="s">
        <v>652</v>
      </c>
      <c r="C29583">
        <v>158.07653999999999</v>
      </c>
      <c r="D29583">
        <v>28.563995999999999</v>
      </c>
    </row>
    <row r="29584" spans="1:4" x14ac:dyDescent="0.3">
      <c r="A29584" s="1" t="s">
        <v>317</v>
      </c>
      <c r="B29584" t="s">
        <v>652</v>
      </c>
      <c r="C29584">
        <v>153.64106000000001</v>
      </c>
      <c r="D29584">
        <v>28.918835999999999</v>
      </c>
    </row>
    <row r="29585" spans="1:4" x14ac:dyDescent="0.3">
      <c r="A29585" s="1" t="s">
        <v>317</v>
      </c>
      <c r="B29585" t="s">
        <v>652</v>
      </c>
      <c r="C29585">
        <v>150.62493000000001</v>
      </c>
      <c r="D29585">
        <v>28.918835999999999</v>
      </c>
    </row>
    <row r="29586" spans="1:4" x14ac:dyDescent="0.3">
      <c r="A29586" s="1" t="s">
        <v>317</v>
      </c>
      <c r="B29586" t="s">
        <v>652</v>
      </c>
      <c r="C29586">
        <v>147.07653999999999</v>
      </c>
      <c r="D29586">
        <v>29.628512000000001</v>
      </c>
    </row>
    <row r="29587" spans="1:4" x14ac:dyDescent="0.3">
      <c r="A29587" s="1" t="s">
        <v>317</v>
      </c>
      <c r="B29587" t="s">
        <v>652</v>
      </c>
      <c r="C29587">
        <v>141.93137999999999</v>
      </c>
      <c r="D29587">
        <v>29.805931000000001</v>
      </c>
    </row>
    <row r="29588" spans="1:4" x14ac:dyDescent="0.3">
      <c r="A29588" s="1" t="s">
        <v>317</v>
      </c>
      <c r="B29588" t="s">
        <v>652</v>
      </c>
      <c r="C29588">
        <v>137.31847999999999</v>
      </c>
      <c r="D29588">
        <v>30.515609999999999</v>
      </c>
    </row>
    <row r="29589" spans="1:4" x14ac:dyDescent="0.3">
      <c r="A29589" s="1" t="s">
        <v>317</v>
      </c>
      <c r="B29589" t="s">
        <v>652</v>
      </c>
      <c r="C29589">
        <v>132.35074</v>
      </c>
      <c r="D29589">
        <v>31.225286000000001</v>
      </c>
    </row>
    <row r="29590" spans="1:4" x14ac:dyDescent="0.3">
      <c r="A29590" s="1" t="s">
        <v>317</v>
      </c>
      <c r="B29590" t="s">
        <v>652</v>
      </c>
      <c r="C29590">
        <v>128.09267</v>
      </c>
      <c r="D29590">
        <v>31.934964999999998</v>
      </c>
    </row>
    <row r="29591" spans="1:4" x14ac:dyDescent="0.3">
      <c r="A29591" s="1" t="s">
        <v>317</v>
      </c>
      <c r="B29591" t="s">
        <v>652</v>
      </c>
      <c r="C29591">
        <v>122.06041</v>
      </c>
      <c r="D29591">
        <v>33.176900000000003</v>
      </c>
    </row>
    <row r="29592" spans="1:4" x14ac:dyDescent="0.3">
      <c r="A29592" s="1" t="s">
        <v>317</v>
      </c>
      <c r="B29592" t="s">
        <v>652</v>
      </c>
      <c r="C29592">
        <v>119.57653999999999</v>
      </c>
      <c r="D29592">
        <v>33.176900000000003</v>
      </c>
    </row>
    <row r="29593" spans="1:4" x14ac:dyDescent="0.3">
      <c r="A29593" s="1" t="s">
        <v>317</v>
      </c>
      <c r="B29593" t="s">
        <v>652</v>
      </c>
      <c r="C29593">
        <v>115.14106</v>
      </c>
      <c r="D29593">
        <v>34.063997999999998</v>
      </c>
    </row>
    <row r="29594" spans="1:4" x14ac:dyDescent="0.3">
      <c r="A29594" s="1" t="s">
        <v>317</v>
      </c>
      <c r="B29594" t="s">
        <v>652</v>
      </c>
      <c r="C29594">
        <v>110.70558</v>
      </c>
      <c r="D29594">
        <v>34.418835999999999</v>
      </c>
    </row>
    <row r="29595" spans="1:4" x14ac:dyDescent="0.3">
      <c r="A29595" s="1" t="s">
        <v>317</v>
      </c>
      <c r="B29595" t="s">
        <v>652</v>
      </c>
      <c r="C29595">
        <v>106.80235</v>
      </c>
      <c r="D29595">
        <v>35.128512000000001</v>
      </c>
    </row>
    <row r="29596" spans="1:4" x14ac:dyDescent="0.3">
      <c r="A29596" s="1" t="s">
        <v>317</v>
      </c>
      <c r="B29596" t="s">
        <v>652</v>
      </c>
      <c r="C29596">
        <v>101.83461</v>
      </c>
      <c r="D29596">
        <v>36.370448000000003</v>
      </c>
    </row>
    <row r="29597" spans="1:4" x14ac:dyDescent="0.3">
      <c r="A29597" s="1" t="s">
        <v>317</v>
      </c>
      <c r="B29597" t="s">
        <v>652</v>
      </c>
      <c r="C29597">
        <v>98.818478999999996</v>
      </c>
      <c r="D29597">
        <v>36.725287999999999</v>
      </c>
    </row>
    <row r="29598" spans="1:4" x14ac:dyDescent="0.3">
      <c r="A29598" s="1" t="s">
        <v>317</v>
      </c>
      <c r="B29598" t="s">
        <v>652</v>
      </c>
      <c r="C29598">
        <v>93.141058999999998</v>
      </c>
      <c r="D29598">
        <v>37.257545</v>
      </c>
    </row>
    <row r="29599" spans="1:4" x14ac:dyDescent="0.3">
      <c r="A29599" s="1" t="s">
        <v>317</v>
      </c>
      <c r="B29599" t="s">
        <v>652</v>
      </c>
      <c r="C29599">
        <v>88.528159000000002</v>
      </c>
      <c r="D29599">
        <v>37.967224000000002</v>
      </c>
    </row>
    <row r="29600" spans="1:4" x14ac:dyDescent="0.3">
      <c r="A29600" s="1" t="s">
        <v>317</v>
      </c>
      <c r="B29600" t="s">
        <v>652</v>
      </c>
      <c r="C29600">
        <v>83.205579</v>
      </c>
      <c r="D29600">
        <v>38.322062000000003</v>
      </c>
    </row>
    <row r="29601" spans="1:4" x14ac:dyDescent="0.3">
      <c r="A29601" s="1" t="s">
        <v>317</v>
      </c>
      <c r="B29601" t="s">
        <v>652</v>
      </c>
      <c r="C29601">
        <v>78.770088999999999</v>
      </c>
      <c r="D29601">
        <v>38.322062000000003</v>
      </c>
    </row>
    <row r="29602" spans="1:4" x14ac:dyDescent="0.3">
      <c r="A29602" s="1" t="s">
        <v>317</v>
      </c>
      <c r="B29602" t="s">
        <v>652</v>
      </c>
      <c r="C29602">
        <v>75.221709000000004</v>
      </c>
      <c r="D29602">
        <v>39.209156999999998</v>
      </c>
    </row>
    <row r="29603" spans="1:4" x14ac:dyDescent="0.3">
      <c r="A29603" s="1" t="s">
        <v>317</v>
      </c>
      <c r="B29603" t="s">
        <v>652</v>
      </c>
      <c r="C29603">
        <v>70.076538999999997</v>
      </c>
      <c r="D29603">
        <v>39.563997000000001</v>
      </c>
    </row>
    <row r="29604" spans="1:4" x14ac:dyDescent="0.3">
      <c r="A29604" s="1" t="s">
        <v>317</v>
      </c>
      <c r="B29604" t="s">
        <v>652</v>
      </c>
      <c r="C29604">
        <v>65.818478999999996</v>
      </c>
      <c r="D29604">
        <v>39.918835000000001</v>
      </c>
    </row>
    <row r="29605" spans="1:4" x14ac:dyDescent="0.3">
      <c r="A29605" s="1" t="s">
        <v>317</v>
      </c>
      <c r="B29605" t="s">
        <v>652</v>
      </c>
      <c r="C29605">
        <v>61.560409</v>
      </c>
      <c r="D29605">
        <v>40.451093</v>
      </c>
    </row>
    <row r="29606" spans="1:4" x14ac:dyDescent="0.3">
      <c r="A29606" s="1" t="s">
        <v>317</v>
      </c>
      <c r="B29606" t="s">
        <v>652</v>
      </c>
      <c r="C29606">
        <v>57.302349</v>
      </c>
      <c r="D29606">
        <v>40.451093</v>
      </c>
    </row>
    <row r="29607" spans="1:4" x14ac:dyDescent="0.3">
      <c r="A29607" s="1" t="s">
        <v>317</v>
      </c>
      <c r="B29607" t="s">
        <v>652</v>
      </c>
      <c r="C29607">
        <v>54.286219000000003</v>
      </c>
      <c r="D29607">
        <v>40.983351999999996</v>
      </c>
    </row>
    <row r="29608" spans="1:4" x14ac:dyDescent="0.3">
      <c r="A29608" s="1" t="s">
        <v>317</v>
      </c>
      <c r="B29608" t="s">
        <v>652</v>
      </c>
      <c r="C29608">
        <v>50.382998999999998</v>
      </c>
      <c r="D29608">
        <v>41.693029000000003</v>
      </c>
    </row>
    <row r="29609" spans="1:4" x14ac:dyDescent="0.3">
      <c r="A29609" s="1" t="s">
        <v>317</v>
      </c>
      <c r="B29609" t="s">
        <v>652</v>
      </c>
      <c r="C29609">
        <v>45.592669000000001</v>
      </c>
      <c r="D29609">
        <v>41.693029000000003</v>
      </c>
    </row>
    <row r="29610" spans="1:4" x14ac:dyDescent="0.3">
      <c r="A29610" s="1" t="s">
        <v>317</v>
      </c>
      <c r="B29610" t="s">
        <v>652</v>
      </c>
      <c r="C29610">
        <v>43.995899000000001</v>
      </c>
      <c r="D29610">
        <v>41.870448000000003</v>
      </c>
    </row>
    <row r="29611" spans="1:4" x14ac:dyDescent="0.3">
      <c r="A29611" s="1" t="s">
        <v>317</v>
      </c>
      <c r="B29611" t="s">
        <v>653</v>
      </c>
      <c r="C29611">
        <v>194.11962</v>
      </c>
      <c r="D29611">
        <v>4.2627717000000001</v>
      </c>
    </row>
    <row r="29612" spans="1:4" x14ac:dyDescent="0.3">
      <c r="A29612" s="1" t="s">
        <v>317</v>
      </c>
      <c r="B29612" t="s">
        <v>653</v>
      </c>
      <c r="C29612">
        <v>189.50672</v>
      </c>
      <c r="D29612">
        <v>4.7950296999999997</v>
      </c>
    </row>
    <row r="29613" spans="1:4" x14ac:dyDescent="0.3">
      <c r="A29613" s="1" t="s">
        <v>317</v>
      </c>
      <c r="B29613" t="s">
        <v>653</v>
      </c>
      <c r="C29613">
        <v>184.36154999999999</v>
      </c>
      <c r="D29613">
        <v>4.9724486999999904</v>
      </c>
    </row>
    <row r="29614" spans="1:4" x14ac:dyDescent="0.3">
      <c r="A29614" s="1" t="s">
        <v>317</v>
      </c>
      <c r="B29614" t="s">
        <v>653</v>
      </c>
      <c r="C29614">
        <v>181.52284</v>
      </c>
      <c r="D29614">
        <v>5.6821256999999896</v>
      </c>
    </row>
    <row r="29615" spans="1:4" x14ac:dyDescent="0.3">
      <c r="A29615" s="1" t="s">
        <v>317</v>
      </c>
      <c r="B29615" t="s">
        <v>653</v>
      </c>
      <c r="C29615">
        <v>176.90994000000001</v>
      </c>
      <c r="D29615">
        <v>6.3918036999999996</v>
      </c>
    </row>
    <row r="29616" spans="1:4" x14ac:dyDescent="0.3">
      <c r="A29616" s="1" t="s">
        <v>317</v>
      </c>
      <c r="B29616" t="s">
        <v>653</v>
      </c>
      <c r="C29616">
        <v>171.76478</v>
      </c>
      <c r="D29616">
        <v>6.3918036999999996</v>
      </c>
    </row>
    <row r="29617" spans="1:4" x14ac:dyDescent="0.3">
      <c r="A29617" s="1" t="s">
        <v>317</v>
      </c>
      <c r="B29617" t="s">
        <v>653</v>
      </c>
      <c r="C29617">
        <v>167.32929999999999</v>
      </c>
      <c r="D29617">
        <v>6.9240616999999904</v>
      </c>
    </row>
    <row r="29618" spans="1:4" x14ac:dyDescent="0.3">
      <c r="A29618" s="1" t="s">
        <v>317</v>
      </c>
      <c r="B29618" t="s">
        <v>653</v>
      </c>
      <c r="C29618">
        <v>163.42606999999899</v>
      </c>
      <c r="D29618">
        <v>7.8111586999999902</v>
      </c>
    </row>
    <row r="29619" spans="1:4" x14ac:dyDescent="0.3">
      <c r="A29619" s="1" t="s">
        <v>317</v>
      </c>
      <c r="B29619" t="s">
        <v>653</v>
      </c>
      <c r="C29619">
        <v>161.29703999999899</v>
      </c>
      <c r="D29619">
        <v>7.8111586999999902</v>
      </c>
    </row>
    <row r="29620" spans="1:4" x14ac:dyDescent="0.3">
      <c r="A29620" s="1" t="s">
        <v>317</v>
      </c>
      <c r="B29620" t="s">
        <v>653</v>
      </c>
      <c r="C29620">
        <v>156.15187999999901</v>
      </c>
      <c r="D29620">
        <v>7.8111586999999902</v>
      </c>
    </row>
    <row r="29621" spans="1:4" x14ac:dyDescent="0.3">
      <c r="A29621" s="1" t="s">
        <v>317</v>
      </c>
      <c r="B29621" t="s">
        <v>653</v>
      </c>
      <c r="C29621">
        <v>153.13574999999901</v>
      </c>
      <c r="D29621">
        <v>8.6982546999999997</v>
      </c>
    </row>
    <row r="29622" spans="1:4" x14ac:dyDescent="0.3">
      <c r="A29622" s="1" t="s">
        <v>317</v>
      </c>
      <c r="B29622" t="s">
        <v>653</v>
      </c>
      <c r="C29622">
        <v>149.58735999999899</v>
      </c>
      <c r="D29622">
        <v>8.6982546999999997</v>
      </c>
    </row>
    <row r="29623" spans="1:4" x14ac:dyDescent="0.3">
      <c r="A29623" s="1" t="s">
        <v>317</v>
      </c>
      <c r="B29623" t="s">
        <v>653</v>
      </c>
      <c r="C29623">
        <v>145.861549999999</v>
      </c>
      <c r="D29623">
        <v>8.8756746999999994</v>
      </c>
    </row>
    <row r="29624" spans="1:4" x14ac:dyDescent="0.3">
      <c r="A29624" s="1" t="s">
        <v>317</v>
      </c>
      <c r="B29624" t="s">
        <v>653</v>
      </c>
      <c r="C29624">
        <v>141.42606999999899</v>
      </c>
      <c r="D29624">
        <v>9.4079326999999999</v>
      </c>
    </row>
    <row r="29625" spans="1:4" x14ac:dyDescent="0.3">
      <c r="A29625" s="1" t="s">
        <v>317</v>
      </c>
      <c r="B29625" t="s">
        <v>653</v>
      </c>
      <c r="C29625">
        <v>137.345429999999</v>
      </c>
      <c r="D29625">
        <v>9.4079326999999999</v>
      </c>
    </row>
    <row r="29626" spans="1:4" x14ac:dyDescent="0.3">
      <c r="A29626" s="1" t="s">
        <v>317</v>
      </c>
      <c r="B29626" t="s">
        <v>653</v>
      </c>
      <c r="C29626">
        <v>134.50671999999901</v>
      </c>
      <c r="D29626">
        <v>9.9401907000000005</v>
      </c>
    </row>
    <row r="29627" spans="1:4" x14ac:dyDescent="0.3">
      <c r="A29627" s="1" t="s">
        <v>317</v>
      </c>
      <c r="B29627" t="s">
        <v>653</v>
      </c>
      <c r="C29627">
        <v>129.89380999999901</v>
      </c>
      <c r="D29627">
        <v>10.649868</v>
      </c>
    </row>
    <row r="29628" spans="1:4" x14ac:dyDescent="0.3">
      <c r="A29628" s="1" t="s">
        <v>317</v>
      </c>
      <c r="B29628" t="s">
        <v>653</v>
      </c>
      <c r="C29628">
        <v>125.813169999999</v>
      </c>
      <c r="D29628">
        <v>11.004707</v>
      </c>
    </row>
    <row r="29629" spans="1:4" x14ac:dyDescent="0.3">
      <c r="A29629" s="1" t="s">
        <v>317</v>
      </c>
      <c r="B29629" t="s">
        <v>653</v>
      </c>
      <c r="C29629">
        <v>121.37768999999901</v>
      </c>
      <c r="D29629">
        <v>11.7143839999999</v>
      </c>
    </row>
    <row r="29630" spans="1:4" x14ac:dyDescent="0.3">
      <c r="A29630" s="1" t="s">
        <v>317</v>
      </c>
      <c r="B29630" t="s">
        <v>653</v>
      </c>
      <c r="C29630">
        <v>117.651879999999</v>
      </c>
      <c r="D29630">
        <v>11.891802999999999</v>
      </c>
    </row>
    <row r="29631" spans="1:4" x14ac:dyDescent="0.3">
      <c r="A29631" s="1" t="s">
        <v>317</v>
      </c>
      <c r="B29631" t="s">
        <v>653</v>
      </c>
      <c r="C29631">
        <v>114.45832999999899</v>
      </c>
      <c r="D29631">
        <v>12.95632</v>
      </c>
    </row>
    <row r="29632" spans="1:4" x14ac:dyDescent="0.3">
      <c r="A29632" s="1" t="s">
        <v>317</v>
      </c>
      <c r="B29632" t="s">
        <v>653</v>
      </c>
      <c r="C29632">
        <v>110.555109999999</v>
      </c>
      <c r="D29632">
        <v>13.488578</v>
      </c>
    </row>
    <row r="29633" spans="1:4" x14ac:dyDescent="0.3">
      <c r="A29633" s="1" t="s">
        <v>317</v>
      </c>
      <c r="B29633" t="s">
        <v>653</v>
      </c>
      <c r="C29633">
        <v>106.651879999999</v>
      </c>
      <c r="D29633">
        <v>13.665997000000001</v>
      </c>
    </row>
    <row r="29634" spans="1:4" x14ac:dyDescent="0.3">
      <c r="A29634" s="1" t="s">
        <v>317</v>
      </c>
      <c r="B29634" t="s">
        <v>653</v>
      </c>
      <c r="C29634">
        <v>100.08735999999899</v>
      </c>
      <c r="D29634">
        <v>13.843415999999999</v>
      </c>
    </row>
    <row r="29635" spans="1:4" x14ac:dyDescent="0.3">
      <c r="A29635" s="1" t="s">
        <v>317</v>
      </c>
      <c r="B29635" t="s">
        <v>653</v>
      </c>
      <c r="C29635">
        <v>97.248648999999901</v>
      </c>
      <c r="D29635">
        <v>14.375674</v>
      </c>
    </row>
    <row r="29636" spans="1:4" x14ac:dyDescent="0.3">
      <c r="A29636" s="1" t="s">
        <v>317</v>
      </c>
      <c r="B29636" t="s">
        <v>653</v>
      </c>
      <c r="C29636">
        <v>93.700268999999906</v>
      </c>
      <c r="D29636">
        <v>15.262771000000001</v>
      </c>
    </row>
    <row r="29637" spans="1:4" x14ac:dyDescent="0.3">
      <c r="A29637" s="1" t="s">
        <v>317</v>
      </c>
      <c r="B29637" t="s">
        <v>653</v>
      </c>
      <c r="C29637">
        <v>88.377688999999904</v>
      </c>
      <c r="D29637">
        <v>15.972448</v>
      </c>
    </row>
    <row r="29638" spans="1:4" x14ac:dyDescent="0.3">
      <c r="A29638" s="1" t="s">
        <v>317</v>
      </c>
      <c r="B29638" t="s">
        <v>653</v>
      </c>
      <c r="C29638">
        <v>82.522848999999894</v>
      </c>
      <c r="D29638">
        <v>16.149868000000001</v>
      </c>
    </row>
    <row r="29639" spans="1:4" x14ac:dyDescent="0.3">
      <c r="A29639" s="1" t="s">
        <v>317</v>
      </c>
      <c r="B29639" t="s">
        <v>653</v>
      </c>
      <c r="C29639">
        <v>80.571238999999906</v>
      </c>
      <c r="D29639">
        <v>16.504705999999999</v>
      </c>
    </row>
    <row r="29640" spans="1:4" x14ac:dyDescent="0.3">
      <c r="A29640" s="1" t="s">
        <v>317</v>
      </c>
      <c r="B29640" t="s">
        <v>653</v>
      </c>
      <c r="C29640">
        <v>76.135748999999905</v>
      </c>
      <c r="D29640">
        <v>17.214383999999999</v>
      </c>
    </row>
    <row r="29641" spans="1:4" x14ac:dyDescent="0.3">
      <c r="A29641" s="1" t="s">
        <v>317</v>
      </c>
      <c r="B29641" t="s">
        <v>653</v>
      </c>
      <c r="C29641">
        <v>72.2325289999999</v>
      </c>
      <c r="D29641">
        <v>17.391802999999999</v>
      </c>
    </row>
    <row r="29642" spans="1:4" x14ac:dyDescent="0.3">
      <c r="A29642" s="1" t="s">
        <v>317</v>
      </c>
      <c r="B29642" t="s">
        <v>653</v>
      </c>
      <c r="C29642">
        <v>69.216398999999896</v>
      </c>
      <c r="D29642">
        <v>17.924060999999998</v>
      </c>
    </row>
    <row r="29643" spans="1:4" x14ac:dyDescent="0.3">
      <c r="A29643" s="1" t="s">
        <v>317</v>
      </c>
      <c r="B29643" t="s">
        <v>653</v>
      </c>
      <c r="C29643">
        <v>65.313168999999903</v>
      </c>
      <c r="D29643">
        <v>18.101481</v>
      </c>
    </row>
    <row r="29644" spans="1:4" x14ac:dyDescent="0.3">
      <c r="A29644" s="1" t="s">
        <v>317</v>
      </c>
      <c r="B29644" t="s">
        <v>653</v>
      </c>
      <c r="C29644">
        <v>61.942198999999903</v>
      </c>
      <c r="D29644">
        <v>18.456319000000001</v>
      </c>
    </row>
    <row r="29645" spans="1:4" x14ac:dyDescent="0.3">
      <c r="A29645" s="1" t="s">
        <v>317</v>
      </c>
      <c r="B29645" t="s">
        <v>653</v>
      </c>
      <c r="C29645">
        <v>58.393818999999901</v>
      </c>
      <c r="D29645">
        <v>19.165997000000001</v>
      </c>
    </row>
    <row r="29646" spans="1:4" x14ac:dyDescent="0.3">
      <c r="A29646" s="1" t="s">
        <v>317</v>
      </c>
      <c r="B29646" t="s">
        <v>653</v>
      </c>
      <c r="C29646">
        <v>53.248648999999901</v>
      </c>
      <c r="D29646">
        <v>19.165997000000001</v>
      </c>
    </row>
    <row r="29647" spans="1:4" x14ac:dyDescent="0.3">
      <c r="A29647" s="1" t="s">
        <v>317</v>
      </c>
      <c r="B29647" t="s">
        <v>653</v>
      </c>
      <c r="C29647">
        <v>50.2325289999999</v>
      </c>
      <c r="D29647">
        <v>19.875674</v>
      </c>
    </row>
    <row r="29648" spans="1:4" x14ac:dyDescent="0.3">
      <c r="A29648" s="1" t="s">
        <v>317</v>
      </c>
      <c r="B29648" t="s">
        <v>653</v>
      </c>
      <c r="C29648">
        <v>46.8615589999999</v>
      </c>
      <c r="D29648">
        <v>19.875674</v>
      </c>
    </row>
    <row r="29649" spans="1:4" x14ac:dyDescent="0.3">
      <c r="A29649" s="1" t="s">
        <v>317</v>
      </c>
      <c r="B29649" t="s">
        <v>653</v>
      </c>
      <c r="C29649">
        <v>44.022848999999901</v>
      </c>
      <c r="D29649">
        <v>20.407931999999999</v>
      </c>
    </row>
    <row r="29650" spans="1:4" x14ac:dyDescent="0.3">
      <c r="A29650" s="1" t="s">
        <v>317</v>
      </c>
      <c r="B29650" t="s">
        <v>654</v>
      </c>
      <c r="C29650">
        <v>145.54791</v>
      </c>
      <c r="D29650">
        <v>269.72976999999997</v>
      </c>
    </row>
    <row r="29651" spans="1:4" x14ac:dyDescent="0.3">
      <c r="A29651" s="1" t="s">
        <v>317</v>
      </c>
      <c r="B29651" t="s">
        <v>654</v>
      </c>
      <c r="C29651">
        <v>143.16426999999999</v>
      </c>
      <c r="D29651">
        <v>269.85521</v>
      </c>
    </row>
    <row r="29652" spans="1:4" x14ac:dyDescent="0.3">
      <c r="A29652" s="1" t="s">
        <v>317</v>
      </c>
      <c r="B29652" t="s">
        <v>654</v>
      </c>
      <c r="C29652">
        <v>140.40428</v>
      </c>
      <c r="D29652">
        <v>269.98066999999998</v>
      </c>
    </row>
    <row r="29653" spans="1:4" x14ac:dyDescent="0.3">
      <c r="A29653" s="1" t="s">
        <v>317</v>
      </c>
      <c r="B29653" t="s">
        <v>654</v>
      </c>
      <c r="C29653">
        <v>138.14609999999999</v>
      </c>
      <c r="D29653">
        <v>270.35703999999998</v>
      </c>
    </row>
    <row r="29654" spans="1:4" x14ac:dyDescent="0.3">
      <c r="A29654" s="1" t="s">
        <v>317</v>
      </c>
      <c r="B29654" t="s">
        <v>654</v>
      </c>
      <c r="C29654">
        <v>136.38972999999999</v>
      </c>
      <c r="D29654">
        <v>270.35703999999998</v>
      </c>
    </row>
    <row r="29655" spans="1:4" x14ac:dyDescent="0.3">
      <c r="A29655" s="1" t="s">
        <v>317</v>
      </c>
      <c r="B29655" t="s">
        <v>654</v>
      </c>
      <c r="C29655">
        <v>134.25700999999901</v>
      </c>
      <c r="D29655">
        <v>270.48248000000001</v>
      </c>
    </row>
    <row r="29656" spans="1:4" x14ac:dyDescent="0.3">
      <c r="A29656" s="1" t="s">
        <v>317</v>
      </c>
      <c r="B29656" t="s">
        <v>654</v>
      </c>
      <c r="C29656">
        <v>131.873379999999</v>
      </c>
      <c r="D29656">
        <v>270.85885000000002</v>
      </c>
    </row>
    <row r="29657" spans="1:4" x14ac:dyDescent="0.3">
      <c r="A29657" s="1" t="s">
        <v>317</v>
      </c>
      <c r="B29657" t="s">
        <v>654</v>
      </c>
      <c r="C29657">
        <v>129.74064999999899</v>
      </c>
      <c r="D29657">
        <v>270.85885000000002</v>
      </c>
    </row>
    <row r="29658" spans="1:4" x14ac:dyDescent="0.3">
      <c r="A29658" s="1" t="s">
        <v>317</v>
      </c>
      <c r="B29658" t="s">
        <v>654</v>
      </c>
      <c r="C29658">
        <v>127.23155999999901</v>
      </c>
      <c r="D29658">
        <v>270.85885000000002</v>
      </c>
    </row>
    <row r="29659" spans="1:4" x14ac:dyDescent="0.3">
      <c r="A29659" s="1" t="s">
        <v>317</v>
      </c>
      <c r="B29659" t="s">
        <v>654</v>
      </c>
      <c r="C29659">
        <v>124.72246999999901</v>
      </c>
      <c r="D29659">
        <v>270.85885000000002</v>
      </c>
    </row>
    <row r="29660" spans="1:4" x14ac:dyDescent="0.3">
      <c r="A29660" s="1" t="s">
        <v>317</v>
      </c>
      <c r="B29660" t="s">
        <v>654</v>
      </c>
      <c r="C29660">
        <v>121.837019999999</v>
      </c>
      <c r="D29660">
        <v>271.48612000000003</v>
      </c>
    </row>
    <row r="29661" spans="1:4" x14ac:dyDescent="0.3">
      <c r="A29661" s="1" t="s">
        <v>317</v>
      </c>
      <c r="B29661" t="s">
        <v>654</v>
      </c>
      <c r="C29661">
        <v>118.324299999999</v>
      </c>
      <c r="D29661">
        <v>271.73703</v>
      </c>
    </row>
    <row r="29662" spans="1:4" x14ac:dyDescent="0.3">
      <c r="A29662" s="1" t="s">
        <v>317</v>
      </c>
      <c r="B29662" t="s">
        <v>654</v>
      </c>
      <c r="C29662">
        <v>114.68611999999899</v>
      </c>
      <c r="D29662">
        <v>272.36430000000001</v>
      </c>
    </row>
    <row r="29663" spans="1:4" x14ac:dyDescent="0.3">
      <c r="A29663" s="1" t="s">
        <v>317</v>
      </c>
      <c r="B29663" t="s">
        <v>654</v>
      </c>
      <c r="C29663">
        <v>110.54611999999899</v>
      </c>
      <c r="D29663">
        <v>272.61520999999999</v>
      </c>
    </row>
    <row r="29664" spans="1:4" x14ac:dyDescent="0.3">
      <c r="A29664" s="1" t="s">
        <v>317</v>
      </c>
      <c r="B29664" t="s">
        <v>654</v>
      </c>
      <c r="C29664">
        <v>107.15884999999901</v>
      </c>
      <c r="D29664">
        <v>273.117019999999</v>
      </c>
    </row>
    <row r="29665" spans="1:4" x14ac:dyDescent="0.3">
      <c r="A29665" s="1" t="s">
        <v>317</v>
      </c>
      <c r="B29665" t="s">
        <v>654</v>
      </c>
      <c r="C29665">
        <v>102.893399999999</v>
      </c>
      <c r="D29665">
        <v>273.86975999999999</v>
      </c>
    </row>
    <row r="29666" spans="1:4" x14ac:dyDescent="0.3">
      <c r="A29666" s="1" t="s">
        <v>317</v>
      </c>
      <c r="B29666" t="s">
        <v>654</v>
      </c>
      <c r="C29666">
        <v>100.133409999999</v>
      </c>
      <c r="D29666">
        <v>273.99521999999899</v>
      </c>
    </row>
    <row r="29667" spans="1:4" x14ac:dyDescent="0.3">
      <c r="A29667" s="1" t="s">
        <v>317</v>
      </c>
      <c r="B29667" t="s">
        <v>654</v>
      </c>
      <c r="C29667">
        <v>97.122496999999896</v>
      </c>
      <c r="D29667">
        <v>274.622469999999</v>
      </c>
    </row>
    <row r="29668" spans="1:4" x14ac:dyDescent="0.3">
      <c r="A29668" s="1" t="s">
        <v>317</v>
      </c>
      <c r="B29668" t="s">
        <v>654</v>
      </c>
      <c r="C29668">
        <v>94.237046999999905</v>
      </c>
      <c r="D29668">
        <v>275.12429999999898</v>
      </c>
    </row>
    <row r="29669" spans="1:4" x14ac:dyDescent="0.3">
      <c r="A29669" s="1" t="s">
        <v>317</v>
      </c>
      <c r="B29669" t="s">
        <v>654</v>
      </c>
      <c r="C29669">
        <v>90.724319999999906</v>
      </c>
      <c r="D29669">
        <v>275.37520999999902</v>
      </c>
    </row>
    <row r="29670" spans="1:4" x14ac:dyDescent="0.3">
      <c r="A29670" s="1" t="s">
        <v>317</v>
      </c>
      <c r="B29670" t="s">
        <v>654</v>
      </c>
      <c r="C29670">
        <v>87.211599999999905</v>
      </c>
      <c r="D29670">
        <v>276.00247999999903</v>
      </c>
    </row>
    <row r="29671" spans="1:4" x14ac:dyDescent="0.3">
      <c r="A29671" s="1" t="s">
        <v>317</v>
      </c>
      <c r="B29671" t="s">
        <v>654</v>
      </c>
      <c r="C29671">
        <v>84.075239999999894</v>
      </c>
      <c r="D29671">
        <v>276.37884999999898</v>
      </c>
    </row>
    <row r="29672" spans="1:4" x14ac:dyDescent="0.3">
      <c r="A29672" s="1" t="s">
        <v>317</v>
      </c>
      <c r="B29672" t="s">
        <v>654</v>
      </c>
      <c r="C29672">
        <v>79.809789999999893</v>
      </c>
      <c r="D29672">
        <v>277.38246999999899</v>
      </c>
    </row>
    <row r="29673" spans="1:4" x14ac:dyDescent="0.3">
      <c r="A29673" s="1" t="s">
        <v>317</v>
      </c>
      <c r="B29673" t="s">
        <v>654</v>
      </c>
      <c r="C29673">
        <v>75.920699999999897</v>
      </c>
      <c r="D29673">
        <v>277.758839999999</v>
      </c>
    </row>
    <row r="29674" spans="1:4" x14ac:dyDescent="0.3">
      <c r="A29674" s="1" t="s">
        <v>317</v>
      </c>
      <c r="B29674" t="s">
        <v>654</v>
      </c>
      <c r="C29674">
        <v>73.662519999999901</v>
      </c>
      <c r="D29674">
        <v>277.758839999999</v>
      </c>
    </row>
    <row r="29675" spans="1:4" x14ac:dyDescent="0.3">
      <c r="A29675" s="1" t="s">
        <v>317</v>
      </c>
      <c r="B29675" t="s">
        <v>654</v>
      </c>
      <c r="C29675">
        <v>70.651619999999895</v>
      </c>
      <c r="D29675">
        <v>278.26064999999898</v>
      </c>
    </row>
    <row r="29676" spans="1:4" x14ac:dyDescent="0.3">
      <c r="A29676" s="1" t="s">
        <v>317</v>
      </c>
      <c r="B29676" t="s">
        <v>654</v>
      </c>
      <c r="C29676">
        <v>68.6443399999999</v>
      </c>
      <c r="D29676">
        <v>278.51157999999901</v>
      </c>
    </row>
    <row r="29677" spans="1:4" x14ac:dyDescent="0.3">
      <c r="A29677" s="1" t="s">
        <v>317</v>
      </c>
      <c r="B29677" t="s">
        <v>654</v>
      </c>
      <c r="C29677">
        <v>66.386159999999904</v>
      </c>
      <c r="D29677">
        <v>278.51157999999901</v>
      </c>
    </row>
    <row r="29678" spans="1:4" x14ac:dyDescent="0.3">
      <c r="A29678" s="1" t="s">
        <v>317</v>
      </c>
      <c r="B29678" t="s">
        <v>654</v>
      </c>
      <c r="C29678">
        <v>63.8770799999999</v>
      </c>
      <c r="D29678">
        <v>278.88791999999899</v>
      </c>
    </row>
    <row r="29679" spans="1:4" x14ac:dyDescent="0.3">
      <c r="A29679" s="1" t="s">
        <v>317</v>
      </c>
      <c r="B29679" t="s">
        <v>654</v>
      </c>
      <c r="C29679">
        <v>61.744349999999898</v>
      </c>
      <c r="D29679">
        <v>279.13882999999902</v>
      </c>
    </row>
    <row r="29680" spans="1:4" x14ac:dyDescent="0.3">
      <c r="A29680" s="1" t="s">
        <v>317</v>
      </c>
      <c r="B29680" t="s">
        <v>654</v>
      </c>
      <c r="C29680">
        <v>59.235259999999897</v>
      </c>
      <c r="D29680">
        <v>279.13882999999902</v>
      </c>
    </row>
    <row r="29681" spans="1:4" x14ac:dyDescent="0.3">
      <c r="A29681" s="1" t="s">
        <v>317</v>
      </c>
      <c r="B29681" t="s">
        <v>654</v>
      </c>
      <c r="C29681">
        <v>57.102539999999898</v>
      </c>
      <c r="D29681">
        <v>279.51519999999903</v>
      </c>
    </row>
    <row r="29682" spans="1:4" x14ac:dyDescent="0.3">
      <c r="A29682" s="1" t="s">
        <v>317</v>
      </c>
      <c r="B29682" t="s">
        <v>654</v>
      </c>
      <c r="C29682">
        <v>55.095259999999897</v>
      </c>
      <c r="D29682">
        <v>279.89156999999898</v>
      </c>
    </row>
    <row r="29683" spans="1:4" x14ac:dyDescent="0.3">
      <c r="A29683" s="1" t="s">
        <v>317</v>
      </c>
      <c r="B29683" t="s">
        <v>654</v>
      </c>
      <c r="C29683">
        <v>51.9588999999999</v>
      </c>
      <c r="D29683">
        <v>280.01702999999901</v>
      </c>
    </row>
    <row r="29684" spans="1:4" x14ac:dyDescent="0.3">
      <c r="A29684" s="1" t="s">
        <v>317</v>
      </c>
      <c r="B29684" t="s">
        <v>654</v>
      </c>
      <c r="C29684">
        <v>49.073449999999902</v>
      </c>
      <c r="D29684">
        <v>280.644309999999</v>
      </c>
    </row>
    <row r="29685" spans="1:4" x14ac:dyDescent="0.3">
      <c r="A29685" s="1" t="s">
        <v>317</v>
      </c>
      <c r="B29685" t="s">
        <v>654</v>
      </c>
      <c r="C29685">
        <v>47.1916399999999</v>
      </c>
      <c r="D29685">
        <v>280.76974999999902</v>
      </c>
    </row>
    <row r="29686" spans="1:4" x14ac:dyDescent="0.3">
      <c r="A29686" s="1" t="s">
        <v>317</v>
      </c>
      <c r="B29686" t="s">
        <v>654</v>
      </c>
      <c r="C29686">
        <v>45.435269999999903</v>
      </c>
      <c r="D29686">
        <v>281.146109999999</v>
      </c>
    </row>
    <row r="29687" spans="1:4" x14ac:dyDescent="0.3">
      <c r="A29687" s="1" t="s">
        <v>317</v>
      </c>
      <c r="B29687" t="s">
        <v>655</v>
      </c>
      <c r="C29687">
        <v>155.43804</v>
      </c>
      <c r="D29687">
        <v>249.27795</v>
      </c>
    </row>
    <row r="29688" spans="1:4" x14ac:dyDescent="0.3">
      <c r="A29688" s="1" t="s">
        <v>317</v>
      </c>
      <c r="B29688" t="s">
        <v>655</v>
      </c>
      <c r="C29688">
        <v>154.05804000000001</v>
      </c>
      <c r="D29688">
        <v>249.27795</v>
      </c>
    </row>
    <row r="29689" spans="1:4" x14ac:dyDescent="0.3">
      <c r="A29689" s="1" t="s">
        <v>317</v>
      </c>
      <c r="B29689" t="s">
        <v>655</v>
      </c>
      <c r="C29689">
        <v>152.30168</v>
      </c>
      <c r="D29689">
        <v>249.52886000000001</v>
      </c>
    </row>
    <row r="29690" spans="1:4" x14ac:dyDescent="0.3">
      <c r="A29690" s="1" t="s">
        <v>317</v>
      </c>
      <c r="B29690" t="s">
        <v>655</v>
      </c>
      <c r="C29690">
        <v>149.79258999999999</v>
      </c>
      <c r="D29690">
        <v>249.52886000000001</v>
      </c>
    </row>
    <row r="29691" spans="1:4" x14ac:dyDescent="0.3">
      <c r="A29691" s="1" t="s">
        <v>317</v>
      </c>
      <c r="B29691" t="s">
        <v>655</v>
      </c>
      <c r="C29691">
        <v>147.53441000000001</v>
      </c>
      <c r="D29691">
        <v>249.90522000000001</v>
      </c>
    </row>
    <row r="29692" spans="1:4" x14ac:dyDescent="0.3">
      <c r="A29692" s="1" t="s">
        <v>317</v>
      </c>
      <c r="B29692" t="s">
        <v>655</v>
      </c>
      <c r="C29692">
        <v>145.52714</v>
      </c>
      <c r="D29692">
        <v>249.90522000000001</v>
      </c>
    </row>
    <row r="29693" spans="1:4" x14ac:dyDescent="0.3">
      <c r="A29693" s="1" t="s">
        <v>317</v>
      </c>
      <c r="B29693" t="s">
        <v>655</v>
      </c>
      <c r="C29693">
        <v>143.14350999999999</v>
      </c>
      <c r="D29693">
        <v>250.40702999999999</v>
      </c>
    </row>
    <row r="29694" spans="1:4" x14ac:dyDescent="0.3">
      <c r="A29694" s="1" t="s">
        <v>317</v>
      </c>
      <c r="B29694" t="s">
        <v>655</v>
      </c>
      <c r="C29694">
        <v>141.01077999999899</v>
      </c>
      <c r="D29694">
        <v>250.40702999999999</v>
      </c>
    </row>
    <row r="29695" spans="1:4" x14ac:dyDescent="0.3">
      <c r="A29695" s="1" t="s">
        <v>317</v>
      </c>
      <c r="B29695" t="s">
        <v>655</v>
      </c>
      <c r="C29695">
        <v>137.49805999999899</v>
      </c>
      <c r="D29695">
        <v>250.40702999999999</v>
      </c>
    </row>
    <row r="29696" spans="1:4" x14ac:dyDescent="0.3">
      <c r="A29696" s="1" t="s">
        <v>317</v>
      </c>
      <c r="B29696" t="s">
        <v>655</v>
      </c>
      <c r="C29696">
        <v>135.36532999999901</v>
      </c>
      <c r="D29696">
        <v>250.65794</v>
      </c>
    </row>
    <row r="29697" spans="1:4" x14ac:dyDescent="0.3">
      <c r="A29697" s="1" t="s">
        <v>317</v>
      </c>
      <c r="B29697" t="s">
        <v>655</v>
      </c>
      <c r="C29697">
        <v>133.107149999999</v>
      </c>
      <c r="D29697">
        <v>250.90885</v>
      </c>
    </row>
    <row r="29698" spans="1:4" x14ac:dyDescent="0.3">
      <c r="A29698" s="1" t="s">
        <v>317</v>
      </c>
      <c r="B29698" t="s">
        <v>655</v>
      </c>
      <c r="C29698">
        <v>130.34715999999901</v>
      </c>
      <c r="D29698">
        <v>250.90885</v>
      </c>
    </row>
    <row r="29699" spans="1:4" x14ac:dyDescent="0.3">
      <c r="A29699" s="1" t="s">
        <v>317</v>
      </c>
      <c r="B29699" t="s">
        <v>655</v>
      </c>
      <c r="C29699">
        <v>128.590789999999</v>
      </c>
      <c r="D29699">
        <v>251.15976000000001</v>
      </c>
    </row>
    <row r="29700" spans="1:4" x14ac:dyDescent="0.3">
      <c r="A29700" s="1" t="s">
        <v>317</v>
      </c>
      <c r="B29700" t="s">
        <v>655</v>
      </c>
      <c r="C29700">
        <v>124.952609999999</v>
      </c>
      <c r="D29700">
        <v>251.15976000000001</v>
      </c>
    </row>
    <row r="29701" spans="1:4" x14ac:dyDescent="0.3">
      <c r="A29701" s="1" t="s">
        <v>317</v>
      </c>
      <c r="B29701" t="s">
        <v>655</v>
      </c>
      <c r="C29701">
        <v>122.568979999999</v>
      </c>
      <c r="D29701">
        <v>251.78702999999999</v>
      </c>
    </row>
    <row r="29702" spans="1:4" x14ac:dyDescent="0.3">
      <c r="A29702" s="1" t="s">
        <v>317</v>
      </c>
      <c r="B29702" t="s">
        <v>655</v>
      </c>
      <c r="C29702">
        <v>119.43261999999901</v>
      </c>
      <c r="D29702">
        <v>252.03793999999999</v>
      </c>
    </row>
    <row r="29703" spans="1:4" x14ac:dyDescent="0.3">
      <c r="A29703" s="1" t="s">
        <v>317</v>
      </c>
      <c r="B29703" t="s">
        <v>655</v>
      </c>
      <c r="C29703">
        <v>115.543529999999</v>
      </c>
      <c r="D29703">
        <v>252.28885</v>
      </c>
    </row>
    <row r="29704" spans="1:4" x14ac:dyDescent="0.3">
      <c r="A29704" s="1" t="s">
        <v>317</v>
      </c>
      <c r="B29704" t="s">
        <v>655</v>
      </c>
      <c r="C29704">
        <v>112.78353999999899</v>
      </c>
      <c r="D29704">
        <v>252.4143</v>
      </c>
    </row>
    <row r="29705" spans="1:4" x14ac:dyDescent="0.3">
      <c r="A29705" s="1" t="s">
        <v>317</v>
      </c>
      <c r="B29705" t="s">
        <v>655</v>
      </c>
      <c r="C29705">
        <v>110.650809999999</v>
      </c>
      <c r="D29705">
        <v>252.4143</v>
      </c>
    </row>
    <row r="29706" spans="1:4" x14ac:dyDescent="0.3">
      <c r="A29706" s="1" t="s">
        <v>317</v>
      </c>
      <c r="B29706" t="s">
        <v>655</v>
      </c>
      <c r="C29706">
        <v>109.019899999999</v>
      </c>
      <c r="D29706">
        <v>252.66521</v>
      </c>
    </row>
    <row r="29707" spans="1:4" x14ac:dyDescent="0.3">
      <c r="A29707" s="1" t="s">
        <v>317</v>
      </c>
      <c r="B29707" t="s">
        <v>655</v>
      </c>
      <c r="C29707">
        <v>106.259909999999</v>
      </c>
      <c r="D29707">
        <v>252.91612000000001</v>
      </c>
    </row>
    <row r="29708" spans="1:4" x14ac:dyDescent="0.3">
      <c r="A29708" s="1" t="s">
        <v>317</v>
      </c>
      <c r="B29708" t="s">
        <v>655</v>
      </c>
      <c r="C29708">
        <v>103.374449999999</v>
      </c>
      <c r="D29708">
        <v>253.29248999999999</v>
      </c>
    </row>
    <row r="29709" spans="1:4" x14ac:dyDescent="0.3">
      <c r="A29709" s="1" t="s">
        <v>317</v>
      </c>
      <c r="B29709" t="s">
        <v>655</v>
      </c>
      <c r="C29709">
        <v>100.488999999999</v>
      </c>
      <c r="D29709">
        <v>253.54338999999999</v>
      </c>
    </row>
    <row r="29710" spans="1:4" x14ac:dyDescent="0.3">
      <c r="A29710" s="1" t="s">
        <v>317</v>
      </c>
      <c r="B29710" t="s">
        <v>655</v>
      </c>
      <c r="C29710">
        <v>97.854456999999897</v>
      </c>
      <c r="D29710">
        <v>253.91976</v>
      </c>
    </row>
    <row r="29711" spans="1:4" x14ac:dyDescent="0.3">
      <c r="A29711" s="1" t="s">
        <v>317</v>
      </c>
      <c r="B29711" t="s">
        <v>655</v>
      </c>
      <c r="C29711">
        <v>93.965370999999905</v>
      </c>
      <c r="D29711">
        <v>254.29612</v>
      </c>
    </row>
    <row r="29712" spans="1:4" x14ac:dyDescent="0.3">
      <c r="A29712" s="1" t="s">
        <v>317</v>
      </c>
      <c r="B29712" t="s">
        <v>655</v>
      </c>
      <c r="C29712">
        <v>91.456281999999902</v>
      </c>
      <c r="D29712">
        <v>255.04884999999999</v>
      </c>
    </row>
    <row r="29713" spans="1:4" x14ac:dyDescent="0.3">
      <c r="A29713" s="1" t="s">
        <v>317</v>
      </c>
      <c r="B29713" t="s">
        <v>655</v>
      </c>
      <c r="C29713">
        <v>88.696283999999906</v>
      </c>
      <c r="D29713">
        <v>255.42520999999999</v>
      </c>
    </row>
    <row r="29714" spans="1:4" x14ac:dyDescent="0.3">
      <c r="A29714" s="1" t="s">
        <v>317</v>
      </c>
      <c r="B29714" t="s">
        <v>655</v>
      </c>
      <c r="C29714">
        <v>86.187194999999903</v>
      </c>
      <c r="D29714">
        <v>255.42520999999999</v>
      </c>
    </row>
    <row r="29715" spans="1:4" x14ac:dyDescent="0.3">
      <c r="A29715" s="1" t="s">
        <v>317</v>
      </c>
      <c r="B29715" t="s">
        <v>655</v>
      </c>
      <c r="C29715">
        <v>82.172653999999895</v>
      </c>
      <c r="D29715">
        <v>256.05248</v>
      </c>
    </row>
    <row r="29716" spans="1:4" x14ac:dyDescent="0.3">
      <c r="A29716" s="1" t="s">
        <v>317</v>
      </c>
      <c r="B29716" t="s">
        <v>655</v>
      </c>
      <c r="C29716">
        <v>79.789019999999894</v>
      </c>
      <c r="D29716">
        <v>256.42885000000001</v>
      </c>
    </row>
    <row r="29717" spans="1:4" x14ac:dyDescent="0.3">
      <c r="A29717" s="1" t="s">
        <v>317</v>
      </c>
      <c r="B29717" t="s">
        <v>655</v>
      </c>
      <c r="C29717">
        <v>77.656294999999901</v>
      </c>
      <c r="D29717">
        <v>257.30703</v>
      </c>
    </row>
    <row r="29718" spans="1:4" x14ac:dyDescent="0.3">
      <c r="A29718" s="1" t="s">
        <v>317</v>
      </c>
      <c r="B29718" t="s">
        <v>655</v>
      </c>
      <c r="C29718">
        <v>74.645394999999894</v>
      </c>
      <c r="D29718">
        <v>257.55793</v>
      </c>
    </row>
    <row r="29719" spans="1:4" x14ac:dyDescent="0.3">
      <c r="A29719" s="1" t="s">
        <v>317</v>
      </c>
      <c r="B29719" t="s">
        <v>655</v>
      </c>
      <c r="C29719">
        <v>72.261754999999894</v>
      </c>
      <c r="D29719">
        <v>257.68338999999997</v>
      </c>
    </row>
    <row r="29720" spans="1:4" x14ac:dyDescent="0.3">
      <c r="A29720" s="1" t="s">
        <v>317</v>
      </c>
      <c r="B29720" t="s">
        <v>655</v>
      </c>
      <c r="C29720">
        <v>69.878114999999895</v>
      </c>
      <c r="D29720">
        <v>258.05975000000001</v>
      </c>
    </row>
    <row r="29721" spans="1:4" x14ac:dyDescent="0.3">
      <c r="A29721" s="1" t="s">
        <v>317</v>
      </c>
      <c r="B29721" t="s">
        <v>655</v>
      </c>
      <c r="C29721">
        <v>66.867214999999902</v>
      </c>
      <c r="D29721">
        <v>258.68702999999999</v>
      </c>
    </row>
    <row r="29722" spans="1:4" x14ac:dyDescent="0.3">
      <c r="A29722" s="1" t="s">
        <v>317</v>
      </c>
      <c r="B29722" t="s">
        <v>655</v>
      </c>
      <c r="C29722">
        <v>64.107214999999897</v>
      </c>
      <c r="D29722">
        <v>259.43975</v>
      </c>
    </row>
    <row r="29723" spans="1:4" x14ac:dyDescent="0.3">
      <c r="A29723" s="1" t="s">
        <v>317</v>
      </c>
      <c r="B29723" t="s">
        <v>655</v>
      </c>
      <c r="C29723">
        <v>61.347224999999902</v>
      </c>
      <c r="D29723">
        <v>259.81612000000001</v>
      </c>
    </row>
    <row r="29724" spans="1:4" x14ac:dyDescent="0.3">
      <c r="A29724" s="1" t="s">
        <v>317</v>
      </c>
      <c r="B29724" t="s">
        <v>655</v>
      </c>
      <c r="C29724">
        <v>59.339944999999901</v>
      </c>
      <c r="D29724">
        <v>259.94157000000001</v>
      </c>
    </row>
    <row r="29725" spans="1:4" x14ac:dyDescent="0.3">
      <c r="A29725" s="1" t="s">
        <v>317</v>
      </c>
      <c r="B29725" t="s">
        <v>655</v>
      </c>
      <c r="C29725">
        <v>54.823594999999898</v>
      </c>
      <c r="D29725">
        <v>260.6943</v>
      </c>
    </row>
    <row r="29726" spans="1:4" x14ac:dyDescent="0.3">
      <c r="A29726" s="1" t="s">
        <v>317</v>
      </c>
      <c r="B29726" t="s">
        <v>655</v>
      </c>
      <c r="C29726">
        <v>52.816314999999904</v>
      </c>
      <c r="D29726">
        <v>261.07065999999998</v>
      </c>
    </row>
    <row r="29727" spans="1:4" x14ac:dyDescent="0.3">
      <c r="A29727" s="1" t="s">
        <v>317</v>
      </c>
      <c r="B29727" t="s">
        <v>655</v>
      </c>
      <c r="C29727">
        <v>50.056324999999902</v>
      </c>
      <c r="D29727">
        <v>261.19610999999998</v>
      </c>
    </row>
    <row r="29728" spans="1:4" x14ac:dyDescent="0.3">
      <c r="A29728" s="1" t="s">
        <v>317</v>
      </c>
      <c r="B29728" t="s">
        <v>655</v>
      </c>
      <c r="C29728">
        <v>45.916324999999901</v>
      </c>
      <c r="D29728">
        <v>261.82339000000002</v>
      </c>
    </row>
    <row r="29729" spans="1:4" x14ac:dyDescent="0.3">
      <c r="A29729" s="1" t="s">
        <v>317</v>
      </c>
      <c r="B29729" t="s">
        <v>655</v>
      </c>
      <c r="C29729">
        <v>43.783594999999899</v>
      </c>
      <c r="D29729">
        <v>262.3252</v>
      </c>
    </row>
    <row r="29730" spans="1:4" x14ac:dyDescent="0.3">
      <c r="A29730" s="1" t="s">
        <v>317</v>
      </c>
      <c r="B29730" t="s">
        <v>655</v>
      </c>
      <c r="C29730">
        <v>40.396324999999898</v>
      </c>
      <c r="D29730">
        <v>262.450659999999</v>
      </c>
    </row>
    <row r="29731" spans="1:4" x14ac:dyDescent="0.3">
      <c r="A29731" s="1" t="s">
        <v>317</v>
      </c>
      <c r="B29731" t="s">
        <v>655</v>
      </c>
      <c r="C29731">
        <v>38.012694999999901</v>
      </c>
      <c r="D29731">
        <v>262.450659999999</v>
      </c>
    </row>
    <row r="29732" spans="1:4" x14ac:dyDescent="0.3">
      <c r="A29732" s="1" t="s">
        <v>317</v>
      </c>
      <c r="B29732" t="s">
        <v>655</v>
      </c>
      <c r="C29732">
        <v>35.879974999999902</v>
      </c>
      <c r="D29732">
        <v>263.07792999999998</v>
      </c>
    </row>
    <row r="29733" spans="1:4" x14ac:dyDescent="0.3">
      <c r="A29733" s="1" t="s">
        <v>317</v>
      </c>
      <c r="B29733" t="s">
        <v>655</v>
      </c>
      <c r="C29733">
        <v>33.370884999999902</v>
      </c>
      <c r="D29733">
        <v>263.32883999999899</v>
      </c>
    </row>
    <row r="29734" spans="1:4" x14ac:dyDescent="0.3">
      <c r="A29734" s="1" t="s">
        <v>317</v>
      </c>
      <c r="B29734" t="s">
        <v>655</v>
      </c>
      <c r="C29734">
        <v>30.987244999999898</v>
      </c>
      <c r="D29734">
        <v>263.830659999999</v>
      </c>
    </row>
    <row r="29735" spans="1:4" x14ac:dyDescent="0.3">
      <c r="A29735" s="1" t="s">
        <v>317</v>
      </c>
      <c r="B29735" t="s">
        <v>655</v>
      </c>
      <c r="C29735">
        <v>28.478164999999901</v>
      </c>
      <c r="D29735">
        <v>264.33246999999898</v>
      </c>
    </row>
    <row r="29736" spans="1:4" x14ac:dyDescent="0.3">
      <c r="A29736" s="1" t="s">
        <v>317</v>
      </c>
      <c r="B29736" t="s">
        <v>655</v>
      </c>
      <c r="C29736">
        <v>25.969074999999901</v>
      </c>
      <c r="D29736">
        <v>264.58337999999901</v>
      </c>
    </row>
    <row r="29737" spans="1:4" x14ac:dyDescent="0.3">
      <c r="A29737" s="1" t="s">
        <v>317</v>
      </c>
      <c r="B29737" t="s">
        <v>655</v>
      </c>
      <c r="C29737">
        <v>24.463614999999901</v>
      </c>
      <c r="D29737">
        <v>264.83428999999899</v>
      </c>
    </row>
    <row r="29738" spans="1:4" x14ac:dyDescent="0.3">
      <c r="A29738" s="1" t="s">
        <v>317</v>
      </c>
      <c r="B29738" t="s">
        <v>655</v>
      </c>
      <c r="C29738">
        <v>23.083614999999899</v>
      </c>
      <c r="D29738">
        <v>264.83428999999899</v>
      </c>
    </row>
    <row r="29739" spans="1:4" x14ac:dyDescent="0.3">
      <c r="A29739" s="1" t="s">
        <v>317</v>
      </c>
      <c r="B29739" t="s">
        <v>656</v>
      </c>
      <c r="C29739">
        <v>157.69622000000001</v>
      </c>
      <c r="D29739">
        <v>229.45615000000001</v>
      </c>
    </row>
    <row r="29740" spans="1:4" x14ac:dyDescent="0.3">
      <c r="A29740" s="1" t="s">
        <v>317</v>
      </c>
      <c r="B29740" t="s">
        <v>656</v>
      </c>
      <c r="C29740">
        <v>155.68895000000001</v>
      </c>
      <c r="D29740">
        <v>229.45615000000001</v>
      </c>
    </row>
    <row r="29741" spans="1:4" x14ac:dyDescent="0.3">
      <c r="A29741" s="1" t="s">
        <v>317</v>
      </c>
      <c r="B29741" t="s">
        <v>656</v>
      </c>
      <c r="C29741">
        <v>152.42714000000001</v>
      </c>
      <c r="D29741">
        <v>229.83251999999999</v>
      </c>
    </row>
    <row r="29742" spans="1:4" x14ac:dyDescent="0.3">
      <c r="A29742" s="1" t="s">
        <v>317</v>
      </c>
      <c r="B29742" t="s">
        <v>656</v>
      </c>
      <c r="C29742">
        <v>151.17259000000001</v>
      </c>
      <c r="D29742">
        <v>229.70706000000001</v>
      </c>
    </row>
    <row r="29743" spans="1:4" x14ac:dyDescent="0.3">
      <c r="A29743" s="1" t="s">
        <v>317</v>
      </c>
      <c r="B29743" t="s">
        <v>656</v>
      </c>
      <c r="C29743">
        <v>148.41258999999999</v>
      </c>
      <c r="D29743">
        <v>230.08342999999999</v>
      </c>
    </row>
    <row r="29744" spans="1:4" x14ac:dyDescent="0.3">
      <c r="A29744" s="1" t="s">
        <v>317</v>
      </c>
      <c r="B29744" t="s">
        <v>656</v>
      </c>
      <c r="C29744">
        <v>144.89986999999999</v>
      </c>
      <c r="D29744">
        <v>230.08342999999999</v>
      </c>
    </row>
    <row r="29745" spans="1:4" x14ac:dyDescent="0.3">
      <c r="A29745" s="1" t="s">
        <v>317</v>
      </c>
      <c r="B29745" t="s">
        <v>656</v>
      </c>
      <c r="C29745">
        <v>140.88533000000001</v>
      </c>
      <c r="D29745">
        <v>230.33434</v>
      </c>
    </row>
    <row r="29746" spans="1:4" x14ac:dyDescent="0.3">
      <c r="A29746" s="1" t="s">
        <v>317</v>
      </c>
      <c r="B29746" t="s">
        <v>656</v>
      </c>
      <c r="C29746">
        <v>137.12169</v>
      </c>
      <c r="D29746">
        <v>230.83615</v>
      </c>
    </row>
    <row r="29747" spans="1:4" x14ac:dyDescent="0.3">
      <c r="A29747" s="1" t="s">
        <v>317</v>
      </c>
      <c r="B29747" t="s">
        <v>656</v>
      </c>
      <c r="C29747">
        <v>133.73442</v>
      </c>
      <c r="D29747">
        <v>230.96161000000001</v>
      </c>
    </row>
    <row r="29748" spans="1:4" x14ac:dyDescent="0.3">
      <c r="A29748" s="1" t="s">
        <v>317</v>
      </c>
      <c r="B29748" t="s">
        <v>656</v>
      </c>
      <c r="C29748">
        <v>129.34352000000001</v>
      </c>
      <c r="D29748">
        <v>231.46342000000001</v>
      </c>
    </row>
    <row r="29749" spans="1:4" x14ac:dyDescent="0.3">
      <c r="A29749" s="1" t="s">
        <v>317</v>
      </c>
      <c r="B29749" t="s">
        <v>656</v>
      </c>
      <c r="C29749">
        <v>125.32898</v>
      </c>
      <c r="D29749">
        <v>231.71432999999999</v>
      </c>
    </row>
    <row r="29750" spans="1:4" x14ac:dyDescent="0.3">
      <c r="A29750" s="1" t="s">
        <v>317</v>
      </c>
      <c r="B29750" t="s">
        <v>656</v>
      </c>
      <c r="C29750">
        <v>122.69444</v>
      </c>
      <c r="D29750">
        <v>231.96523999999999</v>
      </c>
    </row>
    <row r="29751" spans="1:4" x14ac:dyDescent="0.3">
      <c r="A29751" s="1" t="s">
        <v>317</v>
      </c>
      <c r="B29751" t="s">
        <v>656</v>
      </c>
      <c r="C29751">
        <v>119.80898000000001</v>
      </c>
      <c r="D29751">
        <v>232.0907</v>
      </c>
    </row>
    <row r="29752" spans="1:4" x14ac:dyDescent="0.3">
      <c r="A29752" s="1" t="s">
        <v>317</v>
      </c>
      <c r="B29752" t="s">
        <v>656</v>
      </c>
      <c r="C29752">
        <v>116.17081</v>
      </c>
      <c r="D29752">
        <v>232.3416</v>
      </c>
    </row>
    <row r="29753" spans="1:4" x14ac:dyDescent="0.3">
      <c r="A29753" s="1" t="s">
        <v>317</v>
      </c>
      <c r="B29753" t="s">
        <v>656</v>
      </c>
      <c r="C29753">
        <v>114.28899</v>
      </c>
      <c r="D29753">
        <v>232.71797000000001</v>
      </c>
    </row>
    <row r="29754" spans="1:4" x14ac:dyDescent="0.3">
      <c r="A29754" s="1" t="s">
        <v>317</v>
      </c>
      <c r="B29754" t="s">
        <v>656</v>
      </c>
      <c r="C29754">
        <v>109.52172</v>
      </c>
      <c r="D29754">
        <v>232.84342000000001</v>
      </c>
    </row>
    <row r="29755" spans="1:4" x14ac:dyDescent="0.3">
      <c r="A29755" s="1" t="s">
        <v>317</v>
      </c>
      <c r="B29755" t="s">
        <v>656</v>
      </c>
      <c r="C29755">
        <v>106.88718</v>
      </c>
      <c r="D29755">
        <v>233.21978999999999</v>
      </c>
    </row>
    <row r="29756" spans="1:4" x14ac:dyDescent="0.3">
      <c r="A29756" s="1" t="s">
        <v>317</v>
      </c>
      <c r="B29756" t="s">
        <v>656</v>
      </c>
      <c r="C29756">
        <v>104.629</v>
      </c>
      <c r="D29756">
        <v>233.7216</v>
      </c>
    </row>
    <row r="29757" spans="1:4" x14ac:dyDescent="0.3">
      <c r="A29757" s="1" t="s">
        <v>317</v>
      </c>
      <c r="B29757" t="s">
        <v>656</v>
      </c>
      <c r="C29757">
        <v>100.489</v>
      </c>
      <c r="D29757">
        <v>234.34888000000001</v>
      </c>
    </row>
    <row r="29758" spans="1:4" x14ac:dyDescent="0.3">
      <c r="A29758" s="1" t="s">
        <v>317</v>
      </c>
      <c r="B29758" t="s">
        <v>656</v>
      </c>
      <c r="C29758">
        <v>97.854457999999994</v>
      </c>
      <c r="D29758">
        <v>234.85068999999999</v>
      </c>
    </row>
    <row r="29759" spans="1:4" x14ac:dyDescent="0.3">
      <c r="A29759" s="1" t="s">
        <v>317</v>
      </c>
      <c r="B29759" t="s">
        <v>656</v>
      </c>
      <c r="C29759">
        <v>94.216279</v>
      </c>
      <c r="D29759">
        <v>235.85433</v>
      </c>
    </row>
    <row r="29760" spans="1:4" x14ac:dyDescent="0.3">
      <c r="A29760" s="1" t="s">
        <v>317</v>
      </c>
      <c r="B29760" t="s">
        <v>656</v>
      </c>
      <c r="C29760">
        <v>90.452646999999999</v>
      </c>
      <c r="D29760">
        <v>236.73250999999999</v>
      </c>
    </row>
    <row r="29761" spans="1:4" x14ac:dyDescent="0.3">
      <c r="A29761" s="1" t="s">
        <v>317</v>
      </c>
      <c r="B29761" t="s">
        <v>656</v>
      </c>
      <c r="C29761">
        <v>86.187196</v>
      </c>
      <c r="D29761">
        <v>237.61069000000001</v>
      </c>
    </row>
    <row r="29762" spans="1:4" x14ac:dyDescent="0.3">
      <c r="A29762" s="1" t="s">
        <v>317</v>
      </c>
      <c r="B29762" t="s">
        <v>656</v>
      </c>
      <c r="C29762">
        <v>84.681742999999997</v>
      </c>
      <c r="D29762">
        <v>238.23795999999999</v>
      </c>
    </row>
    <row r="29763" spans="1:4" x14ac:dyDescent="0.3">
      <c r="A29763" s="1" t="s">
        <v>317</v>
      </c>
      <c r="B29763" t="s">
        <v>656</v>
      </c>
      <c r="C29763">
        <v>79.914474999999996</v>
      </c>
      <c r="D29763">
        <v>239.11614</v>
      </c>
    </row>
    <row r="29764" spans="1:4" x14ac:dyDescent="0.3">
      <c r="A29764" s="1" t="s">
        <v>317</v>
      </c>
      <c r="B29764" t="s">
        <v>656</v>
      </c>
      <c r="C29764">
        <v>77.530844999999999</v>
      </c>
      <c r="D29764">
        <v>239.74341999999999</v>
      </c>
    </row>
    <row r="29765" spans="1:4" x14ac:dyDescent="0.3">
      <c r="A29765" s="1" t="s">
        <v>317</v>
      </c>
      <c r="B29765" t="s">
        <v>656</v>
      </c>
      <c r="C29765">
        <v>73.641755000000003</v>
      </c>
      <c r="D29765">
        <v>239.99432999999999</v>
      </c>
    </row>
    <row r="29766" spans="1:4" x14ac:dyDescent="0.3">
      <c r="A29766" s="1" t="s">
        <v>317</v>
      </c>
      <c r="B29766" t="s">
        <v>656</v>
      </c>
      <c r="C29766">
        <v>69.376305000000002</v>
      </c>
      <c r="D29766">
        <v>240.37069</v>
      </c>
    </row>
    <row r="29767" spans="1:4" x14ac:dyDescent="0.3">
      <c r="A29767" s="1" t="s">
        <v>317</v>
      </c>
      <c r="B29767" t="s">
        <v>656</v>
      </c>
      <c r="C29767">
        <v>67.243575000000007</v>
      </c>
      <c r="D29767">
        <v>240.74705</v>
      </c>
    </row>
    <row r="29768" spans="1:4" x14ac:dyDescent="0.3">
      <c r="A29768" s="1" t="s">
        <v>317</v>
      </c>
      <c r="B29768" t="s">
        <v>656</v>
      </c>
      <c r="C29768">
        <v>61.723585</v>
      </c>
      <c r="D29768">
        <v>241.62522999999999</v>
      </c>
    </row>
    <row r="29769" spans="1:4" x14ac:dyDescent="0.3">
      <c r="A29769" s="1" t="s">
        <v>317</v>
      </c>
      <c r="B29769" t="s">
        <v>656</v>
      </c>
      <c r="C29769">
        <v>58.461765</v>
      </c>
      <c r="D29769">
        <v>241.62522999999999</v>
      </c>
    </row>
    <row r="29770" spans="1:4" x14ac:dyDescent="0.3">
      <c r="A29770" s="1" t="s">
        <v>317</v>
      </c>
      <c r="B29770" t="s">
        <v>656</v>
      </c>
      <c r="C29770">
        <v>54.321775000000002</v>
      </c>
      <c r="D29770">
        <v>242.75432000000001</v>
      </c>
    </row>
    <row r="29771" spans="1:4" x14ac:dyDescent="0.3">
      <c r="A29771" s="1" t="s">
        <v>317</v>
      </c>
      <c r="B29771" t="s">
        <v>656</v>
      </c>
      <c r="C29771">
        <v>50.683594999999997</v>
      </c>
      <c r="D29771">
        <v>242.87978000000001</v>
      </c>
    </row>
    <row r="29772" spans="1:4" x14ac:dyDescent="0.3">
      <c r="A29772" s="1" t="s">
        <v>317</v>
      </c>
      <c r="B29772" t="s">
        <v>656</v>
      </c>
      <c r="C29772">
        <v>48.550865000000002</v>
      </c>
      <c r="D29772">
        <v>243.63249999999999</v>
      </c>
    </row>
    <row r="29773" spans="1:4" x14ac:dyDescent="0.3">
      <c r="A29773" s="1" t="s">
        <v>317</v>
      </c>
      <c r="B29773" t="s">
        <v>656</v>
      </c>
      <c r="C29773">
        <v>45.163595000000001</v>
      </c>
      <c r="D29773">
        <v>244.13432</v>
      </c>
    </row>
    <row r="29774" spans="1:4" x14ac:dyDescent="0.3">
      <c r="A29774" s="1" t="s">
        <v>317</v>
      </c>
      <c r="B29774" t="s">
        <v>656</v>
      </c>
      <c r="C29774">
        <v>43.407235</v>
      </c>
      <c r="D29774">
        <v>244.25978000000001</v>
      </c>
    </row>
    <row r="29775" spans="1:4" x14ac:dyDescent="0.3">
      <c r="A29775" s="1" t="s">
        <v>317</v>
      </c>
      <c r="B29775" t="s">
        <v>656</v>
      </c>
      <c r="C29775">
        <v>41.023605000000003</v>
      </c>
      <c r="D29775">
        <v>244.51068000000001</v>
      </c>
    </row>
    <row r="29776" spans="1:4" x14ac:dyDescent="0.3">
      <c r="A29776" s="1" t="s">
        <v>317</v>
      </c>
      <c r="B29776" t="s">
        <v>656</v>
      </c>
      <c r="C29776">
        <v>39.141784999999999</v>
      </c>
      <c r="D29776">
        <v>244.88704999999999</v>
      </c>
    </row>
    <row r="29777" spans="1:4" x14ac:dyDescent="0.3">
      <c r="A29777" s="1" t="s">
        <v>317</v>
      </c>
      <c r="B29777" t="s">
        <v>656</v>
      </c>
      <c r="C29777">
        <v>35.629064999999997</v>
      </c>
      <c r="D29777">
        <v>245.13795999999999</v>
      </c>
    </row>
    <row r="29778" spans="1:4" x14ac:dyDescent="0.3">
      <c r="A29778" s="1" t="s">
        <v>317</v>
      </c>
      <c r="B29778" t="s">
        <v>656</v>
      </c>
      <c r="C29778">
        <v>31.112704999999998</v>
      </c>
      <c r="D29778">
        <v>245.76523</v>
      </c>
    </row>
    <row r="29779" spans="1:4" x14ac:dyDescent="0.3">
      <c r="A29779" s="1" t="s">
        <v>317</v>
      </c>
      <c r="B29779" t="s">
        <v>656</v>
      </c>
      <c r="C29779">
        <v>30.485434999999999</v>
      </c>
      <c r="D29779">
        <v>245.89068</v>
      </c>
    </row>
    <row r="29780" spans="1:4" x14ac:dyDescent="0.3">
      <c r="A29780" s="1" t="s">
        <v>317</v>
      </c>
      <c r="B29780" t="s">
        <v>656</v>
      </c>
      <c r="C29780">
        <v>28.227255</v>
      </c>
      <c r="D29780">
        <v>246.14159000000001</v>
      </c>
    </row>
    <row r="29781" spans="1:4" x14ac:dyDescent="0.3">
      <c r="A29781" s="1" t="s">
        <v>317</v>
      </c>
      <c r="B29781" t="s">
        <v>656</v>
      </c>
      <c r="C29781">
        <v>24.212714999999999</v>
      </c>
      <c r="D29781">
        <v>246.14159000000001</v>
      </c>
    </row>
    <row r="29782" spans="1:4" x14ac:dyDescent="0.3">
      <c r="A29782" s="1" t="s">
        <v>317</v>
      </c>
      <c r="B29782" t="s">
        <v>656</v>
      </c>
      <c r="C29782">
        <v>23.083615000000002</v>
      </c>
      <c r="D29782">
        <v>246.14159000000001</v>
      </c>
    </row>
    <row r="29783" spans="1:4" x14ac:dyDescent="0.3">
      <c r="A29783" s="1" t="s">
        <v>317</v>
      </c>
      <c r="B29783" t="s">
        <v>657</v>
      </c>
      <c r="C29783">
        <v>157.82881</v>
      </c>
      <c r="D29783">
        <v>207.25171</v>
      </c>
    </row>
    <row r="29784" spans="1:4" x14ac:dyDescent="0.3">
      <c r="A29784" s="1" t="s">
        <v>317</v>
      </c>
      <c r="B29784" t="s">
        <v>657</v>
      </c>
      <c r="C29784">
        <v>154.44154</v>
      </c>
      <c r="D29784">
        <v>207.62808000000001</v>
      </c>
    </row>
    <row r="29785" spans="1:4" x14ac:dyDescent="0.3">
      <c r="A29785" s="1" t="s">
        <v>317</v>
      </c>
      <c r="B29785" t="s">
        <v>657</v>
      </c>
      <c r="C29785">
        <v>151.43063000000001</v>
      </c>
      <c r="D29785">
        <v>207.87898999999999</v>
      </c>
    </row>
    <row r="29786" spans="1:4" x14ac:dyDescent="0.3">
      <c r="A29786" s="1" t="s">
        <v>317</v>
      </c>
      <c r="B29786" t="s">
        <v>657</v>
      </c>
      <c r="C29786">
        <v>148.54517999999999</v>
      </c>
      <c r="D29786">
        <v>208.12988999999999</v>
      </c>
    </row>
    <row r="29787" spans="1:4" x14ac:dyDescent="0.3">
      <c r="A29787" s="1" t="s">
        <v>317</v>
      </c>
      <c r="B29787" t="s">
        <v>657</v>
      </c>
      <c r="C29787">
        <v>145.03245999999999</v>
      </c>
      <c r="D29787">
        <v>208.50626</v>
      </c>
    </row>
    <row r="29788" spans="1:4" x14ac:dyDescent="0.3">
      <c r="A29788" s="1" t="s">
        <v>317</v>
      </c>
      <c r="B29788" t="s">
        <v>657</v>
      </c>
      <c r="C29788">
        <v>139.38701</v>
      </c>
      <c r="D29788">
        <v>208.75716</v>
      </c>
    </row>
    <row r="29789" spans="1:4" x14ac:dyDescent="0.3">
      <c r="A29789" s="1" t="s">
        <v>317</v>
      </c>
      <c r="B29789" t="s">
        <v>657</v>
      </c>
      <c r="C29789">
        <v>137.00336999999999</v>
      </c>
      <c r="D29789">
        <v>209.38444000000001</v>
      </c>
    </row>
    <row r="29790" spans="1:4" x14ac:dyDescent="0.3">
      <c r="A29790" s="1" t="s">
        <v>317</v>
      </c>
      <c r="B29790" t="s">
        <v>657</v>
      </c>
      <c r="C29790">
        <v>134.36883</v>
      </c>
      <c r="D29790">
        <v>209.38444000000001</v>
      </c>
    </row>
    <row r="29791" spans="1:4" x14ac:dyDescent="0.3">
      <c r="A29791" s="1" t="s">
        <v>317</v>
      </c>
      <c r="B29791" t="s">
        <v>657</v>
      </c>
      <c r="C29791">
        <v>129.09974</v>
      </c>
      <c r="D29791">
        <v>209.50989000000001</v>
      </c>
    </row>
    <row r="29792" spans="1:4" x14ac:dyDescent="0.3">
      <c r="A29792" s="1" t="s">
        <v>317</v>
      </c>
      <c r="B29792" t="s">
        <v>657</v>
      </c>
      <c r="C29792">
        <v>126.4652</v>
      </c>
      <c r="D29792">
        <v>210.13717</v>
      </c>
    </row>
    <row r="29793" spans="1:4" x14ac:dyDescent="0.3">
      <c r="A29793" s="1" t="s">
        <v>317</v>
      </c>
      <c r="B29793" t="s">
        <v>657</v>
      </c>
      <c r="C29793">
        <v>120.19247999999899</v>
      </c>
      <c r="D29793">
        <v>210.88989000000001</v>
      </c>
    </row>
    <row r="29794" spans="1:4" x14ac:dyDescent="0.3">
      <c r="A29794" s="1" t="s">
        <v>317</v>
      </c>
      <c r="B29794" t="s">
        <v>657</v>
      </c>
      <c r="C29794">
        <v>118.185209999999</v>
      </c>
      <c r="D29794">
        <v>211.14080000000001</v>
      </c>
    </row>
    <row r="29795" spans="1:4" x14ac:dyDescent="0.3">
      <c r="A29795" s="1" t="s">
        <v>317</v>
      </c>
      <c r="B29795" t="s">
        <v>657</v>
      </c>
      <c r="C29795">
        <v>114.797939999999</v>
      </c>
      <c r="D29795">
        <v>211.26625000000001</v>
      </c>
    </row>
    <row r="29796" spans="1:4" x14ac:dyDescent="0.3">
      <c r="A29796" s="1" t="s">
        <v>317</v>
      </c>
      <c r="B29796" t="s">
        <v>657</v>
      </c>
      <c r="C29796">
        <v>111.912489999999</v>
      </c>
      <c r="D29796">
        <v>211.51715999999999</v>
      </c>
    </row>
    <row r="29797" spans="1:4" x14ac:dyDescent="0.3">
      <c r="A29797" s="1" t="s">
        <v>317</v>
      </c>
      <c r="B29797" t="s">
        <v>657</v>
      </c>
      <c r="C29797">
        <v>108.525219999999</v>
      </c>
      <c r="D29797">
        <v>212.26989</v>
      </c>
    </row>
    <row r="29798" spans="1:4" x14ac:dyDescent="0.3">
      <c r="A29798" s="1" t="s">
        <v>317</v>
      </c>
      <c r="B29798" t="s">
        <v>657</v>
      </c>
      <c r="C29798">
        <v>104.887039999999</v>
      </c>
      <c r="D29798">
        <v>212.26989</v>
      </c>
    </row>
    <row r="29799" spans="1:4" x14ac:dyDescent="0.3">
      <c r="A29799" s="1" t="s">
        <v>317</v>
      </c>
      <c r="B29799" t="s">
        <v>657</v>
      </c>
      <c r="C29799">
        <v>102.879769999999</v>
      </c>
      <c r="D29799">
        <v>212.64625000000001</v>
      </c>
    </row>
    <row r="29800" spans="1:4" x14ac:dyDescent="0.3">
      <c r="A29800" s="1" t="s">
        <v>317</v>
      </c>
      <c r="B29800" t="s">
        <v>657</v>
      </c>
      <c r="C29800">
        <v>99.8688649999999</v>
      </c>
      <c r="D29800">
        <v>213.52444</v>
      </c>
    </row>
    <row r="29801" spans="1:4" x14ac:dyDescent="0.3">
      <c r="A29801" s="1" t="s">
        <v>317</v>
      </c>
      <c r="B29801" t="s">
        <v>657</v>
      </c>
      <c r="C29801">
        <v>96.857956999999899</v>
      </c>
      <c r="D29801">
        <v>214.02625</v>
      </c>
    </row>
    <row r="29802" spans="1:4" x14ac:dyDescent="0.3">
      <c r="A29802" s="1" t="s">
        <v>317</v>
      </c>
      <c r="B29802" t="s">
        <v>657</v>
      </c>
      <c r="C29802">
        <v>94.850686999999894</v>
      </c>
      <c r="D29802">
        <v>214.52807000000001</v>
      </c>
    </row>
    <row r="29803" spans="1:4" x14ac:dyDescent="0.3">
      <c r="A29803" s="1" t="s">
        <v>317</v>
      </c>
      <c r="B29803" t="s">
        <v>657</v>
      </c>
      <c r="C29803">
        <v>91.2125079999999</v>
      </c>
      <c r="D29803">
        <v>215.40625</v>
      </c>
    </row>
    <row r="29804" spans="1:4" x14ac:dyDescent="0.3">
      <c r="A29804" s="1" t="s">
        <v>317</v>
      </c>
      <c r="B29804" t="s">
        <v>657</v>
      </c>
      <c r="C29804">
        <v>87.072511999999904</v>
      </c>
      <c r="D29804">
        <v>216.15898000000001</v>
      </c>
    </row>
    <row r="29805" spans="1:4" x14ac:dyDescent="0.3">
      <c r="A29805" s="1" t="s">
        <v>317</v>
      </c>
      <c r="B29805" t="s">
        <v>657</v>
      </c>
      <c r="C29805">
        <v>84.1870609999999</v>
      </c>
      <c r="D29805">
        <v>217.03716</v>
      </c>
    </row>
    <row r="29806" spans="1:4" x14ac:dyDescent="0.3">
      <c r="A29806" s="1" t="s">
        <v>317</v>
      </c>
      <c r="B29806" t="s">
        <v>657</v>
      </c>
      <c r="C29806">
        <v>80.674337999999906</v>
      </c>
      <c r="D29806">
        <v>217.78988000000001</v>
      </c>
    </row>
    <row r="29807" spans="1:4" x14ac:dyDescent="0.3">
      <c r="A29807" s="1" t="s">
        <v>317</v>
      </c>
      <c r="B29807" t="s">
        <v>657</v>
      </c>
      <c r="C29807">
        <v>76.1579779999999</v>
      </c>
      <c r="D29807">
        <v>218.54261</v>
      </c>
    </row>
    <row r="29808" spans="1:4" x14ac:dyDescent="0.3">
      <c r="A29808" s="1" t="s">
        <v>317</v>
      </c>
      <c r="B29808" t="s">
        <v>657</v>
      </c>
      <c r="C29808">
        <v>72.645257999999899</v>
      </c>
      <c r="D29808">
        <v>219.04443000000001</v>
      </c>
    </row>
    <row r="29809" spans="1:4" x14ac:dyDescent="0.3">
      <c r="A29809" s="1" t="s">
        <v>317</v>
      </c>
      <c r="B29809" t="s">
        <v>657</v>
      </c>
      <c r="C29809">
        <v>68.756167999999903</v>
      </c>
      <c r="D29809">
        <v>219.92260999999999</v>
      </c>
    </row>
    <row r="29810" spans="1:4" x14ac:dyDescent="0.3">
      <c r="A29810" s="1" t="s">
        <v>317</v>
      </c>
      <c r="B29810" t="s">
        <v>657</v>
      </c>
      <c r="C29810">
        <v>64.490717999999902</v>
      </c>
      <c r="D29810">
        <v>220.54988</v>
      </c>
    </row>
    <row r="29811" spans="1:4" x14ac:dyDescent="0.3">
      <c r="A29811" s="1" t="s">
        <v>317</v>
      </c>
      <c r="B29811" t="s">
        <v>657</v>
      </c>
      <c r="C29811">
        <v>61.103447999999901</v>
      </c>
      <c r="D29811">
        <v>220.92625000000001</v>
      </c>
    </row>
    <row r="29812" spans="1:4" x14ac:dyDescent="0.3">
      <c r="A29812" s="1" t="s">
        <v>317</v>
      </c>
      <c r="B29812" t="s">
        <v>657</v>
      </c>
      <c r="C29812">
        <v>59.221627999999903</v>
      </c>
      <c r="D29812">
        <v>221.17715000000001</v>
      </c>
    </row>
    <row r="29813" spans="1:4" x14ac:dyDescent="0.3">
      <c r="A29813" s="1" t="s">
        <v>317</v>
      </c>
      <c r="B29813" t="s">
        <v>657</v>
      </c>
      <c r="C29813">
        <v>56.210727999999897</v>
      </c>
      <c r="D29813">
        <v>221.55351999999999</v>
      </c>
    </row>
    <row r="29814" spans="1:4" x14ac:dyDescent="0.3">
      <c r="A29814" s="1" t="s">
        <v>317</v>
      </c>
      <c r="B29814" t="s">
        <v>657</v>
      </c>
      <c r="C29814">
        <v>53.325267999999902</v>
      </c>
      <c r="D29814">
        <v>221.80443</v>
      </c>
    </row>
    <row r="29815" spans="1:4" x14ac:dyDescent="0.3">
      <c r="A29815" s="1" t="s">
        <v>317</v>
      </c>
      <c r="B29815" t="s">
        <v>657</v>
      </c>
      <c r="C29815">
        <v>51.317997999999903</v>
      </c>
      <c r="D29815">
        <v>222.05533</v>
      </c>
    </row>
    <row r="29816" spans="1:4" x14ac:dyDescent="0.3">
      <c r="A29816" s="1" t="s">
        <v>317</v>
      </c>
      <c r="B29816" t="s">
        <v>657</v>
      </c>
      <c r="C29816">
        <v>48.1816379999999</v>
      </c>
      <c r="D29816">
        <v>222.30624</v>
      </c>
    </row>
    <row r="29817" spans="1:4" x14ac:dyDescent="0.3">
      <c r="A29817" s="1" t="s">
        <v>317</v>
      </c>
      <c r="B29817" t="s">
        <v>657</v>
      </c>
      <c r="C29817">
        <v>45.6725479999999</v>
      </c>
      <c r="D29817">
        <v>222.68261000000001</v>
      </c>
    </row>
    <row r="29818" spans="1:4" x14ac:dyDescent="0.3">
      <c r="A29818" s="1" t="s">
        <v>317</v>
      </c>
      <c r="B29818" t="s">
        <v>657</v>
      </c>
      <c r="C29818">
        <v>41.9089179999999</v>
      </c>
      <c r="D29818">
        <v>223.18442999999999</v>
      </c>
    </row>
    <row r="29819" spans="1:4" x14ac:dyDescent="0.3">
      <c r="A29819" s="1" t="s">
        <v>317</v>
      </c>
      <c r="B29819" t="s">
        <v>657</v>
      </c>
      <c r="C29819">
        <v>38.6470979999999</v>
      </c>
      <c r="D29819">
        <v>223.68624</v>
      </c>
    </row>
    <row r="29820" spans="1:4" x14ac:dyDescent="0.3">
      <c r="A29820" s="1" t="s">
        <v>317</v>
      </c>
      <c r="B29820" t="s">
        <v>657</v>
      </c>
      <c r="C29820">
        <v>35.385287999999903</v>
      </c>
      <c r="D29820">
        <v>223.8117</v>
      </c>
    </row>
    <row r="29821" spans="1:4" x14ac:dyDescent="0.3">
      <c r="A29821" s="1" t="s">
        <v>317</v>
      </c>
      <c r="B29821" t="s">
        <v>657</v>
      </c>
      <c r="C29821">
        <v>33.0016579999999</v>
      </c>
      <c r="D29821">
        <v>224.31352000000001</v>
      </c>
    </row>
    <row r="29822" spans="1:4" x14ac:dyDescent="0.3">
      <c r="A29822" s="1" t="s">
        <v>317</v>
      </c>
      <c r="B29822" t="s">
        <v>657</v>
      </c>
      <c r="C29822">
        <v>30.367107999999899</v>
      </c>
      <c r="D29822">
        <v>224.43897000000001</v>
      </c>
    </row>
    <row r="29823" spans="1:4" x14ac:dyDescent="0.3">
      <c r="A29823" s="1" t="s">
        <v>317</v>
      </c>
      <c r="B29823" t="s">
        <v>657</v>
      </c>
      <c r="C29823">
        <v>28.485297999999901</v>
      </c>
      <c r="D29823">
        <v>224.56442000000001</v>
      </c>
    </row>
    <row r="29824" spans="1:4" x14ac:dyDescent="0.3">
      <c r="A29824" s="1" t="s">
        <v>317</v>
      </c>
      <c r="B29824" t="s">
        <v>657</v>
      </c>
      <c r="C29824">
        <v>25.474387999999902</v>
      </c>
      <c r="D29824">
        <v>225.19168999999999</v>
      </c>
    </row>
    <row r="29825" spans="1:4" x14ac:dyDescent="0.3">
      <c r="A29825" s="1" t="s">
        <v>317</v>
      </c>
      <c r="B29825" t="s">
        <v>658</v>
      </c>
      <c r="C29825">
        <v>156.94248999999999</v>
      </c>
      <c r="D29825">
        <v>187.05237</v>
      </c>
    </row>
    <row r="29826" spans="1:4" x14ac:dyDescent="0.3">
      <c r="A29826" s="1" t="s">
        <v>317</v>
      </c>
      <c r="B29826" t="s">
        <v>658</v>
      </c>
      <c r="C29826">
        <v>154.18249</v>
      </c>
      <c r="D29826">
        <v>187.55418</v>
      </c>
    </row>
    <row r="29827" spans="1:4" x14ac:dyDescent="0.3">
      <c r="A29827" s="1" t="s">
        <v>317</v>
      </c>
      <c r="B29827" t="s">
        <v>658</v>
      </c>
      <c r="C29827">
        <v>151.92431999999999</v>
      </c>
      <c r="D29827">
        <v>187.30327</v>
      </c>
    </row>
    <row r="29828" spans="1:4" x14ac:dyDescent="0.3">
      <c r="A29828" s="1" t="s">
        <v>317</v>
      </c>
      <c r="B29828" t="s">
        <v>658</v>
      </c>
      <c r="C29828">
        <v>149.41523000000001</v>
      </c>
      <c r="D29828">
        <v>187.67964000000001</v>
      </c>
    </row>
    <row r="29829" spans="1:4" x14ac:dyDescent="0.3">
      <c r="A29829" s="1" t="s">
        <v>317</v>
      </c>
      <c r="B29829" t="s">
        <v>658</v>
      </c>
      <c r="C29829">
        <v>142.89160000000001</v>
      </c>
      <c r="D29829">
        <v>187.67964000000001</v>
      </c>
    </row>
    <row r="29830" spans="1:4" x14ac:dyDescent="0.3">
      <c r="A29830" s="1" t="s">
        <v>317</v>
      </c>
      <c r="B29830" t="s">
        <v>658</v>
      </c>
      <c r="C29830">
        <v>139.25342000000001</v>
      </c>
      <c r="D29830">
        <v>188.30690999999999</v>
      </c>
    </row>
    <row r="29831" spans="1:4" x14ac:dyDescent="0.3">
      <c r="A29831" s="1" t="s">
        <v>317</v>
      </c>
      <c r="B29831" t="s">
        <v>658</v>
      </c>
      <c r="C29831">
        <v>135.36433</v>
      </c>
      <c r="D29831">
        <v>188.55781999999999</v>
      </c>
    </row>
    <row r="29832" spans="1:4" x14ac:dyDescent="0.3">
      <c r="A29832" s="1" t="s">
        <v>317</v>
      </c>
      <c r="B29832" t="s">
        <v>658</v>
      </c>
      <c r="C29832">
        <v>133.48250999999999</v>
      </c>
      <c r="D29832">
        <v>188.80871999999999</v>
      </c>
    </row>
    <row r="29833" spans="1:4" x14ac:dyDescent="0.3">
      <c r="A29833" s="1" t="s">
        <v>317</v>
      </c>
      <c r="B29833" t="s">
        <v>658</v>
      </c>
      <c r="C29833">
        <v>131.34978999999899</v>
      </c>
      <c r="D29833">
        <v>188.80871999999999</v>
      </c>
    </row>
    <row r="29834" spans="1:4" x14ac:dyDescent="0.3">
      <c r="A29834" s="1" t="s">
        <v>317</v>
      </c>
      <c r="B29834" t="s">
        <v>658</v>
      </c>
      <c r="C29834">
        <v>128.8407</v>
      </c>
      <c r="D29834">
        <v>188.93418</v>
      </c>
    </row>
    <row r="29835" spans="1:4" x14ac:dyDescent="0.3">
      <c r="A29835" s="1" t="s">
        <v>317</v>
      </c>
      <c r="B29835" t="s">
        <v>658</v>
      </c>
      <c r="C29835">
        <v>125.955249999999</v>
      </c>
      <c r="D29835">
        <v>189.31054</v>
      </c>
    </row>
    <row r="29836" spans="1:4" x14ac:dyDescent="0.3">
      <c r="A29836" s="1" t="s">
        <v>317</v>
      </c>
      <c r="B29836" t="s">
        <v>658</v>
      </c>
      <c r="C29836">
        <v>123.06979999999901</v>
      </c>
      <c r="D29836">
        <v>189.68691000000001</v>
      </c>
    </row>
    <row r="29837" spans="1:4" x14ac:dyDescent="0.3">
      <c r="A29837" s="1" t="s">
        <v>317</v>
      </c>
      <c r="B29837" t="s">
        <v>658</v>
      </c>
      <c r="C29837">
        <v>118.678889999999</v>
      </c>
      <c r="D29837">
        <v>189.68691000000001</v>
      </c>
    </row>
    <row r="29838" spans="1:4" x14ac:dyDescent="0.3">
      <c r="A29838" s="1" t="s">
        <v>317</v>
      </c>
      <c r="B29838" t="s">
        <v>658</v>
      </c>
      <c r="C29838">
        <v>115.66798999999899</v>
      </c>
      <c r="D29838">
        <v>190.43962999999999</v>
      </c>
    </row>
    <row r="29839" spans="1:4" x14ac:dyDescent="0.3">
      <c r="A29839" s="1" t="s">
        <v>317</v>
      </c>
      <c r="B29839" t="s">
        <v>658</v>
      </c>
      <c r="C29839">
        <v>112.657079999999</v>
      </c>
      <c r="D29839">
        <v>190.94145</v>
      </c>
    </row>
    <row r="29840" spans="1:4" x14ac:dyDescent="0.3">
      <c r="A29840" s="1" t="s">
        <v>317</v>
      </c>
      <c r="B29840" t="s">
        <v>658</v>
      </c>
      <c r="C29840">
        <v>111.151619999999</v>
      </c>
      <c r="D29840">
        <v>191.44327000000001</v>
      </c>
    </row>
    <row r="29841" spans="1:4" x14ac:dyDescent="0.3">
      <c r="A29841" s="1" t="s">
        <v>317</v>
      </c>
      <c r="B29841" t="s">
        <v>658</v>
      </c>
      <c r="C29841">
        <v>105.882539999999</v>
      </c>
      <c r="D29841">
        <v>192.07053999999999</v>
      </c>
    </row>
    <row r="29842" spans="1:4" x14ac:dyDescent="0.3">
      <c r="A29842" s="1" t="s">
        <v>317</v>
      </c>
      <c r="B29842" t="s">
        <v>658</v>
      </c>
      <c r="C29842">
        <v>103.87526999999901</v>
      </c>
      <c r="D29842">
        <v>192.94872000000001</v>
      </c>
    </row>
    <row r="29843" spans="1:4" x14ac:dyDescent="0.3">
      <c r="A29843" s="1" t="s">
        <v>317</v>
      </c>
      <c r="B29843" t="s">
        <v>658</v>
      </c>
      <c r="C29843">
        <v>100.111639999999</v>
      </c>
      <c r="D29843">
        <v>193.19963000000001</v>
      </c>
    </row>
    <row r="29844" spans="1:4" x14ac:dyDescent="0.3">
      <c r="A29844" s="1" t="s">
        <v>317</v>
      </c>
      <c r="B29844" t="s">
        <v>658</v>
      </c>
      <c r="C29844">
        <v>98.982544999999902</v>
      </c>
      <c r="D29844">
        <v>194.07781</v>
      </c>
    </row>
    <row r="29845" spans="1:4" x14ac:dyDescent="0.3">
      <c r="A29845" s="1" t="s">
        <v>317</v>
      </c>
      <c r="B29845" t="s">
        <v>658</v>
      </c>
      <c r="C29845">
        <v>97.728001999999904</v>
      </c>
      <c r="D29845">
        <v>194.20327</v>
      </c>
    </row>
    <row r="29846" spans="1:4" x14ac:dyDescent="0.3">
      <c r="A29846" s="1" t="s">
        <v>317</v>
      </c>
      <c r="B29846" t="s">
        <v>658</v>
      </c>
      <c r="C29846">
        <v>94.842548999999906</v>
      </c>
      <c r="D29846">
        <v>195.20689999999999</v>
      </c>
    </row>
    <row r="29847" spans="1:4" x14ac:dyDescent="0.3">
      <c r="A29847" s="1" t="s">
        <v>317</v>
      </c>
      <c r="B29847" t="s">
        <v>658</v>
      </c>
      <c r="C29847">
        <v>93.964367999999894</v>
      </c>
      <c r="D29847">
        <v>195.58326</v>
      </c>
    </row>
    <row r="29848" spans="1:4" x14ac:dyDescent="0.3">
      <c r="A29848" s="1" t="s">
        <v>317</v>
      </c>
      <c r="B29848" t="s">
        <v>658</v>
      </c>
      <c r="C29848">
        <v>90.200733999999898</v>
      </c>
      <c r="D29848">
        <v>195.70872</v>
      </c>
    </row>
    <row r="29849" spans="1:4" x14ac:dyDescent="0.3">
      <c r="A29849" s="1" t="s">
        <v>317</v>
      </c>
      <c r="B29849" t="s">
        <v>658</v>
      </c>
      <c r="C29849">
        <v>87.064373999999901</v>
      </c>
      <c r="D29849">
        <v>195.83417</v>
      </c>
    </row>
    <row r="29850" spans="1:4" x14ac:dyDescent="0.3">
      <c r="A29850" s="1" t="s">
        <v>317</v>
      </c>
      <c r="B29850" t="s">
        <v>658</v>
      </c>
      <c r="C29850">
        <v>83.5516539999999</v>
      </c>
      <c r="D29850">
        <v>196.71235999999999</v>
      </c>
    </row>
    <row r="29851" spans="1:4" x14ac:dyDescent="0.3">
      <c r="A29851" s="1" t="s">
        <v>317</v>
      </c>
      <c r="B29851" t="s">
        <v>658</v>
      </c>
      <c r="C29851">
        <v>79.537113999999903</v>
      </c>
      <c r="D29851">
        <v>197.08872</v>
      </c>
    </row>
    <row r="29852" spans="1:4" x14ac:dyDescent="0.3">
      <c r="A29852" s="1" t="s">
        <v>317</v>
      </c>
      <c r="B29852" t="s">
        <v>658</v>
      </c>
      <c r="C29852">
        <v>77.404383999999894</v>
      </c>
      <c r="D29852">
        <v>197.59054</v>
      </c>
    </row>
    <row r="29853" spans="1:4" x14ac:dyDescent="0.3">
      <c r="A29853" s="1" t="s">
        <v>317</v>
      </c>
      <c r="B29853" t="s">
        <v>658</v>
      </c>
      <c r="C29853">
        <v>73.766203999999902</v>
      </c>
      <c r="D29853">
        <v>197.84144000000001</v>
      </c>
    </row>
    <row r="29854" spans="1:4" x14ac:dyDescent="0.3">
      <c r="A29854" s="1" t="s">
        <v>317</v>
      </c>
      <c r="B29854" t="s">
        <v>658</v>
      </c>
      <c r="C29854">
        <v>67.869843999999901</v>
      </c>
      <c r="D29854">
        <v>198.71961999999999</v>
      </c>
    </row>
    <row r="29855" spans="1:4" x14ac:dyDescent="0.3">
      <c r="A29855" s="1" t="s">
        <v>317</v>
      </c>
      <c r="B29855" t="s">
        <v>658</v>
      </c>
      <c r="C29855">
        <v>61.848033999999899</v>
      </c>
      <c r="D29855">
        <v>199.34690000000001</v>
      </c>
    </row>
    <row r="29856" spans="1:4" x14ac:dyDescent="0.3">
      <c r="A29856" s="1" t="s">
        <v>317</v>
      </c>
      <c r="B29856" t="s">
        <v>658</v>
      </c>
      <c r="C29856">
        <v>58.9625839999999</v>
      </c>
      <c r="D29856">
        <v>199.59781000000001</v>
      </c>
    </row>
    <row r="29857" spans="1:4" x14ac:dyDescent="0.3">
      <c r="A29857" s="1" t="s">
        <v>317</v>
      </c>
      <c r="B29857" t="s">
        <v>658</v>
      </c>
      <c r="C29857">
        <v>56.077133999999901</v>
      </c>
      <c r="D29857">
        <v>199.97416999999999</v>
      </c>
    </row>
    <row r="29858" spans="1:4" x14ac:dyDescent="0.3">
      <c r="A29858" s="1" t="s">
        <v>317</v>
      </c>
      <c r="B29858" t="s">
        <v>658</v>
      </c>
      <c r="C29858">
        <v>52.438953999999903</v>
      </c>
      <c r="D29858">
        <v>200.47599</v>
      </c>
    </row>
    <row r="29859" spans="1:4" x14ac:dyDescent="0.3">
      <c r="A29859" s="1" t="s">
        <v>317</v>
      </c>
      <c r="B29859" t="s">
        <v>658</v>
      </c>
      <c r="C29859">
        <v>48.926223999999898</v>
      </c>
      <c r="D29859">
        <v>201.10326000000001</v>
      </c>
    </row>
    <row r="29860" spans="1:4" x14ac:dyDescent="0.3">
      <c r="A29860" s="1" t="s">
        <v>317</v>
      </c>
      <c r="B29860" t="s">
        <v>658</v>
      </c>
      <c r="C29860">
        <v>45.162593999999899</v>
      </c>
      <c r="D29860">
        <v>201.35417000000001</v>
      </c>
    </row>
    <row r="29861" spans="1:4" x14ac:dyDescent="0.3">
      <c r="A29861" s="1" t="s">
        <v>317</v>
      </c>
      <c r="B29861" t="s">
        <v>658</v>
      </c>
      <c r="C29861">
        <v>42.653503999999899</v>
      </c>
      <c r="D29861">
        <v>201.60507999999999</v>
      </c>
    </row>
    <row r="29862" spans="1:4" x14ac:dyDescent="0.3">
      <c r="A29862" s="1" t="s">
        <v>317</v>
      </c>
      <c r="B29862" t="s">
        <v>658</v>
      </c>
      <c r="C29862">
        <v>39.517143999999902</v>
      </c>
      <c r="D29862">
        <v>201.98143999999999</v>
      </c>
    </row>
    <row r="29863" spans="1:4" x14ac:dyDescent="0.3">
      <c r="A29863" s="1" t="s">
        <v>317</v>
      </c>
      <c r="B29863" t="s">
        <v>658</v>
      </c>
      <c r="C29863">
        <v>36.631693999999897</v>
      </c>
      <c r="D29863">
        <v>202.48326</v>
      </c>
    </row>
    <row r="29864" spans="1:4" x14ac:dyDescent="0.3">
      <c r="A29864" s="1" t="s">
        <v>317</v>
      </c>
      <c r="B29864" t="s">
        <v>659</v>
      </c>
      <c r="C29864">
        <v>145.03378000000001</v>
      </c>
      <c r="D29864">
        <v>166.22853000000001</v>
      </c>
    </row>
    <row r="29865" spans="1:4" x14ac:dyDescent="0.3">
      <c r="A29865" s="1" t="s">
        <v>317</v>
      </c>
      <c r="B29865" t="s">
        <v>659</v>
      </c>
      <c r="C29865">
        <v>143.15196</v>
      </c>
      <c r="D29865">
        <v>166.47944000000001</v>
      </c>
    </row>
    <row r="29866" spans="1:4" x14ac:dyDescent="0.3">
      <c r="A29866" s="1" t="s">
        <v>317</v>
      </c>
      <c r="B29866" t="s">
        <v>659</v>
      </c>
      <c r="C29866">
        <v>139.63924</v>
      </c>
      <c r="D29866">
        <v>166.60489000000001</v>
      </c>
    </row>
    <row r="29867" spans="1:4" x14ac:dyDescent="0.3">
      <c r="A29867" s="1" t="s">
        <v>317</v>
      </c>
      <c r="B29867" t="s">
        <v>659</v>
      </c>
      <c r="C29867">
        <v>137.75742</v>
      </c>
      <c r="D29867">
        <v>167.10670999999999</v>
      </c>
    </row>
    <row r="29868" spans="1:4" x14ac:dyDescent="0.3">
      <c r="A29868" s="1" t="s">
        <v>317</v>
      </c>
      <c r="B29868" t="s">
        <v>659</v>
      </c>
      <c r="C29868">
        <v>134.62106</v>
      </c>
      <c r="D29868">
        <v>167.60852</v>
      </c>
    </row>
    <row r="29869" spans="1:4" x14ac:dyDescent="0.3">
      <c r="A29869" s="1" t="s">
        <v>317</v>
      </c>
      <c r="B29869" t="s">
        <v>659</v>
      </c>
      <c r="C29869">
        <v>133.49197000000001</v>
      </c>
      <c r="D29869">
        <v>167.60852</v>
      </c>
    </row>
    <row r="29870" spans="1:4" x14ac:dyDescent="0.3">
      <c r="A29870" s="1" t="s">
        <v>317</v>
      </c>
      <c r="B29870" t="s">
        <v>659</v>
      </c>
      <c r="C29870">
        <v>131.10834</v>
      </c>
      <c r="D29870">
        <v>167.60852</v>
      </c>
    </row>
    <row r="29871" spans="1:4" x14ac:dyDescent="0.3">
      <c r="A29871" s="1" t="s">
        <v>317</v>
      </c>
      <c r="B29871" t="s">
        <v>659</v>
      </c>
      <c r="C29871">
        <v>129.10106999999999</v>
      </c>
      <c r="D29871">
        <v>167.60852</v>
      </c>
    </row>
    <row r="29872" spans="1:4" x14ac:dyDescent="0.3">
      <c r="A29872" s="1" t="s">
        <v>317</v>
      </c>
      <c r="B29872" t="s">
        <v>659</v>
      </c>
      <c r="C29872">
        <v>127.344709999999</v>
      </c>
      <c r="D29872">
        <v>167.85943</v>
      </c>
    </row>
    <row r="29873" spans="1:4" x14ac:dyDescent="0.3">
      <c r="A29873" s="1" t="s">
        <v>317</v>
      </c>
      <c r="B29873" t="s">
        <v>659</v>
      </c>
      <c r="C29873">
        <v>124.71015999999899</v>
      </c>
      <c r="D29873">
        <v>167.98489000000001</v>
      </c>
    </row>
    <row r="29874" spans="1:4" x14ac:dyDescent="0.3">
      <c r="A29874" s="1" t="s">
        <v>317</v>
      </c>
      <c r="B29874" t="s">
        <v>659</v>
      </c>
      <c r="C29874">
        <v>122.326529999999</v>
      </c>
      <c r="D29874">
        <v>168.23580000000001</v>
      </c>
    </row>
    <row r="29875" spans="1:4" x14ac:dyDescent="0.3">
      <c r="A29875" s="1" t="s">
        <v>317</v>
      </c>
      <c r="B29875" t="s">
        <v>659</v>
      </c>
      <c r="C29875">
        <v>119.19016999999999</v>
      </c>
      <c r="D29875">
        <v>168.48670000000001</v>
      </c>
    </row>
    <row r="29876" spans="1:4" x14ac:dyDescent="0.3">
      <c r="A29876" s="1" t="s">
        <v>317</v>
      </c>
      <c r="B29876" t="s">
        <v>659</v>
      </c>
      <c r="C29876">
        <v>116.05381</v>
      </c>
      <c r="D29876">
        <v>168.61215999999999</v>
      </c>
    </row>
    <row r="29877" spans="1:4" x14ac:dyDescent="0.3">
      <c r="A29877" s="1" t="s">
        <v>317</v>
      </c>
      <c r="B29877" t="s">
        <v>659</v>
      </c>
      <c r="C29877">
        <v>113.29380999999999</v>
      </c>
      <c r="D29877">
        <v>168.98851999999999</v>
      </c>
    </row>
    <row r="29878" spans="1:4" x14ac:dyDescent="0.3">
      <c r="A29878" s="1" t="s">
        <v>317</v>
      </c>
      <c r="B29878" t="s">
        <v>659</v>
      </c>
      <c r="C29878">
        <v>109.65562999999899</v>
      </c>
      <c r="D29878">
        <v>169.36489</v>
      </c>
    </row>
    <row r="29879" spans="1:4" x14ac:dyDescent="0.3">
      <c r="A29879" s="1" t="s">
        <v>317</v>
      </c>
      <c r="B29879" t="s">
        <v>659</v>
      </c>
      <c r="C29879">
        <v>106.519269999999</v>
      </c>
      <c r="D29879">
        <v>169.74125000000001</v>
      </c>
    </row>
    <row r="29880" spans="1:4" x14ac:dyDescent="0.3">
      <c r="A29880" s="1" t="s">
        <v>317</v>
      </c>
      <c r="B29880" t="s">
        <v>659</v>
      </c>
      <c r="C29880">
        <v>103.38291</v>
      </c>
      <c r="D29880">
        <v>170.24306999999999</v>
      </c>
    </row>
    <row r="29881" spans="1:4" x14ac:dyDescent="0.3">
      <c r="A29881" s="1" t="s">
        <v>317</v>
      </c>
      <c r="B29881" t="s">
        <v>659</v>
      </c>
      <c r="C29881">
        <v>100.372</v>
      </c>
      <c r="D29881">
        <v>170.87034</v>
      </c>
    </row>
    <row r="29882" spans="1:4" x14ac:dyDescent="0.3">
      <c r="A29882" s="1" t="s">
        <v>317</v>
      </c>
      <c r="B29882" t="s">
        <v>659</v>
      </c>
      <c r="C29882">
        <v>97.110190000000003</v>
      </c>
      <c r="D29882">
        <v>171.74852000000001</v>
      </c>
    </row>
    <row r="29883" spans="1:4" x14ac:dyDescent="0.3">
      <c r="A29883" s="1" t="s">
        <v>317</v>
      </c>
      <c r="B29883" t="s">
        <v>659</v>
      </c>
      <c r="C29883">
        <v>94.977463</v>
      </c>
      <c r="D29883">
        <v>172.6267</v>
      </c>
    </row>
    <row r="29884" spans="1:4" x14ac:dyDescent="0.3">
      <c r="A29884" s="1" t="s">
        <v>317</v>
      </c>
      <c r="B29884" t="s">
        <v>659</v>
      </c>
      <c r="C29884">
        <v>91.966558000000006</v>
      </c>
      <c r="D29884">
        <v>173.50488000000001</v>
      </c>
    </row>
    <row r="29885" spans="1:4" x14ac:dyDescent="0.3">
      <c r="A29885" s="1" t="s">
        <v>317</v>
      </c>
      <c r="B29885" t="s">
        <v>659</v>
      </c>
      <c r="C29885">
        <v>88.328378000000001</v>
      </c>
      <c r="D29885">
        <v>174.63397000000001</v>
      </c>
    </row>
    <row r="29886" spans="1:4" x14ac:dyDescent="0.3">
      <c r="A29886" s="1" t="s">
        <v>317</v>
      </c>
      <c r="B29886" t="s">
        <v>659</v>
      </c>
      <c r="C29886">
        <v>85.317473000000007</v>
      </c>
      <c r="D29886">
        <v>175.26123999999999</v>
      </c>
    </row>
    <row r="29887" spans="1:4" x14ac:dyDescent="0.3">
      <c r="A29887" s="1" t="s">
        <v>317</v>
      </c>
      <c r="B29887" t="s">
        <v>659</v>
      </c>
      <c r="C29887">
        <v>82.557477000000006</v>
      </c>
      <c r="D29887">
        <v>175.88852</v>
      </c>
    </row>
    <row r="29888" spans="1:4" x14ac:dyDescent="0.3">
      <c r="A29888" s="1" t="s">
        <v>317</v>
      </c>
      <c r="B29888" t="s">
        <v>659</v>
      </c>
      <c r="C29888">
        <v>79.922927000000001</v>
      </c>
      <c r="D29888">
        <v>176.76669999999999</v>
      </c>
    </row>
    <row r="29889" spans="1:4" x14ac:dyDescent="0.3">
      <c r="A29889" s="1" t="s">
        <v>317</v>
      </c>
      <c r="B29889" t="s">
        <v>659</v>
      </c>
      <c r="C29889">
        <v>76.284756999999999</v>
      </c>
      <c r="D29889">
        <v>177.64488</v>
      </c>
    </row>
    <row r="29890" spans="1:4" x14ac:dyDescent="0.3">
      <c r="A29890" s="1" t="s">
        <v>317</v>
      </c>
      <c r="B29890" t="s">
        <v>659</v>
      </c>
      <c r="C29890">
        <v>73.148397000000003</v>
      </c>
      <c r="D29890">
        <v>178.02124000000001</v>
      </c>
    </row>
    <row r="29891" spans="1:4" x14ac:dyDescent="0.3">
      <c r="A29891" s="1" t="s">
        <v>317</v>
      </c>
      <c r="B29891" t="s">
        <v>659</v>
      </c>
      <c r="C29891">
        <v>69.008397000000002</v>
      </c>
      <c r="D29891">
        <v>178.64850999999999</v>
      </c>
    </row>
    <row r="29892" spans="1:4" x14ac:dyDescent="0.3">
      <c r="A29892" s="1" t="s">
        <v>317</v>
      </c>
      <c r="B29892" t="s">
        <v>659</v>
      </c>
      <c r="C29892">
        <v>65.872037000000006</v>
      </c>
      <c r="D29892">
        <v>179.02488</v>
      </c>
    </row>
    <row r="29893" spans="1:4" x14ac:dyDescent="0.3">
      <c r="A29893" s="1" t="s">
        <v>317</v>
      </c>
      <c r="B29893" t="s">
        <v>659</v>
      </c>
      <c r="C29893">
        <v>62.484766999999998</v>
      </c>
      <c r="D29893">
        <v>179.40124</v>
      </c>
    </row>
    <row r="29894" spans="1:4" x14ac:dyDescent="0.3">
      <c r="A29894" s="1" t="s">
        <v>317</v>
      </c>
      <c r="B29894" t="s">
        <v>659</v>
      </c>
      <c r="C29894">
        <v>60.853856999999998</v>
      </c>
      <c r="D29894">
        <v>179.65215000000001</v>
      </c>
    </row>
    <row r="29895" spans="1:4" x14ac:dyDescent="0.3">
      <c r="A29895" s="1" t="s">
        <v>317</v>
      </c>
      <c r="B29895" t="s">
        <v>659</v>
      </c>
      <c r="C29895">
        <v>57.842947000000002</v>
      </c>
      <c r="D29895">
        <v>179.90306000000001</v>
      </c>
    </row>
    <row r="29896" spans="1:4" x14ac:dyDescent="0.3">
      <c r="A29896" s="1" t="s">
        <v>317</v>
      </c>
      <c r="B29896" t="s">
        <v>659</v>
      </c>
      <c r="C29896">
        <v>54.957496999999996</v>
      </c>
      <c r="D29896">
        <v>180.53032999999999</v>
      </c>
    </row>
    <row r="29897" spans="1:4" x14ac:dyDescent="0.3">
      <c r="A29897" s="1" t="s">
        <v>317</v>
      </c>
      <c r="B29897" t="s">
        <v>659</v>
      </c>
      <c r="C29897">
        <v>50.315686999999997</v>
      </c>
      <c r="D29897">
        <v>181.53396000000001</v>
      </c>
    </row>
    <row r="29898" spans="1:4" x14ac:dyDescent="0.3">
      <c r="A29898" s="1" t="s">
        <v>317</v>
      </c>
      <c r="B29898" t="s">
        <v>659</v>
      </c>
      <c r="C29898">
        <v>47.053866999999997</v>
      </c>
      <c r="D29898">
        <v>181.78487000000001</v>
      </c>
    </row>
    <row r="29899" spans="1:4" x14ac:dyDescent="0.3">
      <c r="A29899" s="1" t="s">
        <v>317</v>
      </c>
      <c r="B29899" t="s">
        <v>659</v>
      </c>
      <c r="C29899">
        <v>43.039327</v>
      </c>
      <c r="D29899">
        <v>182.41215</v>
      </c>
    </row>
    <row r="29900" spans="1:4" x14ac:dyDescent="0.3">
      <c r="A29900" s="1" t="s">
        <v>317</v>
      </c>
      <c r="B29900" t="s">
        <v>659</v>
      </c>
      <c r="C29900">
        <v>40.404786999999999</v>
      </c>
      <c r="D29900">
        <v>182.66306</v>
      </c>
    </row>
    <row r="29901" spans="1:4" x14ac:dyDescent="0.3">
      <c r="A29901" s="1" t="s">
        <v>317</v>
      </c>
      <c r="B29901" t="s">
        <v>659</v>
      </c>
      <c r="C29901">
        <v>37.895696999999998</v>
      </c>
      <c r="D29901">
        <v>183.16487000000001</v>
      </c>
    </row>
    <row r="29902" spans="1:4" x14ac:dyDescent="0.3">
      <c r="A29902" s="1" t="s">
        <v>317</v>
      </c>
      <c r="B29902" t="s">
        <v>660</v>
      </c>
      <c r="C29902">
        <v>124.96458</v>
      </c>
      <c r="D29902">
        <v>146.53317999999999</v>
      </c>
    </row>
    <row r="29903" spans="1:4" x14ac:dyDescent="0.3">
      <c r="A29903" s="1" t="s">
        <v>317</v>
      </c>
      <c r="B29903" t="s">
        <v>660</v>
      </c>
      <c r="C29903">
        <v>121.70276</v>
      </c>
      <c r="D29903">
        <v>147.035</v>
      </c>
    </row>
    <row r="29904" spans="1:4" x14ac:dyDescent="0.3">
      <c r="A29904" s="1" t="s">
        <v>317</v>
      </c>
      <c r="B29904" t="s">
        <v>660</v>
      </c>
      <c r="C29904">
        <v>118.31549</v>
      </c>
      <c r="D29904">
        <v>147.28591</v>
      </c>
    </row>
    <row r="29905" spans="1:4" x14ac:dyDescent="0.3">
      <c r="A29905" s="1" t="s">
        <v>317</v>
      </c>
      <c r="B29905" t="s">
        <v>660</v>
      </c>
      <c r="C29905">
        <v>114.551859999999</v>
      </c>
      <c r="D29905">
        <v>147.28591</v>
      </c>
    </row>
    <row r="29906" spans="1:4" x14ac:dyDescent="0.3">
      <c r="A29906" s="1" t="s">
        <v>317</v>
      </c>
      <c r="B29906" t="s">
        <v>660</v>
      </c>
      <c r="C29906">
        <v>110.28640999999899</v>
      </c>
      <c r="D29906">
        <v>148.03863000000001</v>
      </c>
    </row>
    <row r="29907" spans="1:4" x14ac:dyDescent="0.3">
      <c r="A29907" s="1" t="s">
        <v>317</v>
      </c>
      <c r="B29907" t="s">
        <v>660</v>
      </c>
      <c r="C29907">
        <v>106.77368999999899</v>
      </c>
      <c r="D29907">
        <v>148.16408999999999</v>
      </c>
    </row>
    <row r="29908" spans="1:4" x14ac:dyDescent="0.3">
      <c r="A29908" s="1" t="s">
        <v>317</v>
      </c>
      <c r="B29908" t="s">
        <v>660</v>
      </c>
      <c r="C29908">
        <v>103.26096999999901</v>
      </c>
      <c r="D29908">
        <v>148.66589999999999</v>
      </c>
    </row>
    <row r="29909" spans="1:4" x14ac:dyDescent="0.3">
      <c r="A29909" s="1" t="s">
        <v>317</v>
      </c>
      <c r="B29909" t="s">
        <v>660</v>
      </c>
      <c r="C29909">
        <v>101.128239999999</v>
      </c>
      <c r="D29909">
        <v>148.66589999999999</v>
      </c>
    </row>
    <row r="29910" spans="1:4" x14ac:dyDescent="0.3">
      <c r="A29910" s="1" t="s">
        <v>317</v>
      </c>
      <c r="B29910" t="s">
        <v>660</v>
      </c>
      <c r="C29910">
        <v>96.9882419999999</v>
      </c>
      <c r="D29910">
        <v>149.16772</v>
      </c>
    </row>
    <row r="29911" spans="1:4" x14ac:dyDescent="0.3">
      <c r="A29911" s="1" t="s">
        <v>317</v>
      </c>
      <c r="B29911" t="s">
        <v>660</v>
      </c>
      <c r="C29911">
        <v>93.977335999999895</v>
      </c>
      <c r="D29911">
        <v>149.16772</v>
      </c>
    </row>
    <row r="29912" spans="1:4" x14ac:dyDescent="0.3">
      <c r="A29912" s="1" t="s">
        <v>317</v>
      </c>
      <c r="B29912" t="s">
        <v>660</v>
      </c>
      <c r="C29912">
        <v>90.464611999999903</v>
      </c>
      <c r="D29912">
        <v>150.04589999999999</v>
      </c>
    </row>
    <row r="29913" spans="1:4" x14ac:dyDescent="0.3">
      <c r="A29913" s="1" t="s">
        <v>317</v>
      </c>
      <c r="B29913" t="s">
        <v>660</v>
      </c>
      <c r="C29913">
        <v>86.073707999999897</v>
      </c>
      <c r="D29913">
        <v>150.67318</v>
      </c>
    </row>
    <row r="29914" spans="1:4" x14ac:dyDescent="0.3">
      <c r="A29914" s="1" t="s">
        <v>317</v>
      </c>
      <c r="B29914" t="s">
        <v>660</v>
      </c>
      <c r="C29914">
        <v>82.937345999999906</v>
      </c>
      <c r="D29914">
        <v>151.42590000000001</v>
      </c>
    </row>
    <row r="29915" spans="1:4" x14ac:dyDescent="0.3">
      <c r="A29915" s="1" t="s">
        <v>317</v>
      </c>
      <c r="B29915" t="s">
        <v>660</v>
      </c>
      <c r="C29915">
        <v>79.5500779999999</v>
      </c>
      <c r="D29915">
        <v>152.42954</v>
      </c>
    </row>
    <row r="29916" spans="1:4" x14ac:dyDescent="0.3">
      <c r="A29916" s="1" t="s">
        <v>317</v>
      </c>
      <c r="B29916" t="s">
        <v>660</v>
      </c>
      <c r="C29916">
        <v>77.9191679999999</v>
      </c>
      <c r="D29916">
        <v>153.43316999999999</v>
      </c>
    </row>
    <row r="29917" spans="1:4" x14ac:dyDescent="0.3">
      <c r="A29917" s="1" t="s">
        <v>317</v>
      </c>
      <c r="B29917" t="s">
        <v>660</v>
      </c>
      <c r="C29917">
        <v>75.033717999999894</v>
      </c>
      <c r="D29917">
        <v>153.80954</v>
      </c>
    </row>
    <row r="29918" spans="1:4" x14ac:dyDescent="0.3">
      <c r="A29918" s="1" t="s">
        <v>317</v>
      </c>
      <c r="B29918" t="s">
        <v>660</v>
      </c>
      <c r="C29918">
        <v>72.524628999999905</v>
      </c>
      <c r="D29918">
        <v>154.56226000000001</v>
      </c>
    </row>
    <row r="29919" spans="1:4" x14ac:dyDescent="0.3">
      <c r="A29919" s="1" t="s">
        <v>317</v>
      </c>
      <c r="B29919" t="s">
        <v>660</v>
      </c>
      <c r="C29919">
        <v>69.639177999999902</v>
      </c>
      <c r="D29919">
        <v>155.5659</v>
      </c>
    </row>
    <row r="29920" spans="1:4" x14ac:dyDescent="0.3">
      <c r="A29920" s="1" t="s">
        <v>317</v>
      </c>
      <c r="B29920" t="s">
        <v>660</v>
      </c>
      <c r="C29920">
        <v>65.373722999999899</v>
      </c>
      <c r="D29920">
        <v>156.19317000000001</v>
      </c>
    </row>
    <row r="29921" spans="1:4" x14ac:dyDescent="0.3">
      <c r="A29921" s="1" t="s">
        <v>317</v>
      </c>
      <c r="B29921" t="s">
        <v>660</v>
      </c>
      <c r="C29921">
        <v>62.739182999999898</v>
      </c>
      <c r="D29921">
        <v>157.07135</v>
      </c>
    </row>
    <row r="29922" spans="1:4" x14ac:dyDescent="0.3">
      <c r="A29922" s="1" t="s">
        <v>317</v>
      </c>
      <c r="B29922" t="s">
        <v>660</v>
      </c>
      <c r="C29922">
        <v>59.351912999999897</v>
      </c>
      <c r="D29922">
        <v>157.57317</v>
      </c>
    </row>
    <row r="29923" spans="1:4" x14ac:dyDescent="0.3">
      <c r="A29923" s="1" t="s">
        <v>317</v>
      </c>
      <c r="B29923" t="s">
        <v>660</v>
      </c>
      <c r="C29923">
        <v>56.466462999999898</v>
      </c>
      <c r="D29923">
        <v>158.07499000000001</v>
      </c>
    </row>
    <row r="29924" spans="1:4" x14ac:dyDescent="0.3">
      <c r="A29924" s="1" t="s">
        <v>317</v>
      </c>
      <c r="B29924" t="s">
        <v>660</v>
      </c>
      <c r="C29924">
        <v>53.455552999999902</v>
      </c>
      <c r="D29924">
        <v>158.45134999999999</v>
      </c>
    </row>
    <row r="29925" spans="1:4" x14ac:dyDescent="0.3">
      <c r="A29925" s="1" t="s">
        <v>317</v>
      </c>
      <c r="B29925" t="s">
        <v>660</v>
      </c>
      <c r="C29925">
        <v>49.8173829999999</v>
      </c>
      <c r="D29925">
        <v>159.07862</v>
      </c>
    </row>
    <row r="29926" spans="1:4" x14ac:dyDescent="0.3">
      <c r="A29926" s="1" t="s">
        <v>317</v>
      </c>
      <c r="B29926" t="s">
        <v>660</v>
      </c>
      <c r="C29926">
        <v>47.182832999999903</v>
      </c>
      <c r="D29926">
        <v>159.83134999999999</v>
      </c>
    </row>
    <row r="29927" spans="1:4" x14ac:dyDescent="0.3">
      <c r="A29927" s="1" t="s">
        <v>317</v>
      </c>
      <c r="B29927" t="s">
        <v>660</v>
      </c>
      <c r="C29927">
        <v>45.8028329999999</v>
      </c>
      <c r="D29927">
        <v>159.83134999999999</v>
      </c>
    </row>
    <row r="29928" spans="1:4" x14ac:dyDescent="0.3">
      <c r="A29928" s="1" t="s">
        <v>317</v>
      </c>
      <c r="B29928" t="s">
        <v>660</v>
      </c>
      <c r="C29928">
        <v>43.042842999999898</v>
      </c>
      <c r="D29928">
        <v>160.45862</v>
      </c>
    </row>
    <row r="29929" spans="1:4" x14ac:dyDescent="0.3">
      <c r="A29929" s="1" t="s">
        <v>317</v>
      </c>
      <c r="B29929" t="s">
        <v>660</v>
      </c>
      <c r="C29929">
        <v>42.039202999999901</v>
      </c>
      <c r="D29929">
        <v>160.70953</v>
      </c>
    </row>
    <row r="29930" spans="1:4" x14ac:dyDescent="0.3">
      <c r="A29930" s="1" t="s">
        <v>317</v>
      </c>
      <c r="B29930" t="s">
        <v>661</v>
      </c>
      <c r="C29930">
        <v>120.5855</v>
      </c>
      <c r="D29930">
        <v>131.48072999999999</v>
      </c>
    </row>
    <row r="29931" spans="1:4" x14ac:dyDescent="0.3">
      <c r="A29931" s="1" t="s">
        <v>317</v>
      </c>
      <c r="B29931" t="s">
        <v>661</v>
      </c>
      <c r="C29931">
        <v>117.95095999999999</v>
      </c>
      <c r="D29931">
        <v>131.73164</v>
      </c>
    </row>
    <row r="29932" spans="1:4" x14ac:dyDescent="0.3">
      <c r="A29932" s="1" t="s">
        <v>317</v>
      </c>
      <c r="B29932" t="s">
        <v>661</v>
      </c>
      <c r="C29932">
        <v>114.56368999999999</v>
      </c>
      <c r="D29932">
        <v>131.73164</v>
      </c>
    </row>
    <row r="29933" spans="1:4" x14ac:dyDescent="0.3">
      <c r="A29933" s="1" t="s">
        <v>317</v>
      </c>
      <c r="B29933" t="s">
        <v>661</v>
      </c>
      <c r="C29933">
        <v>112.93277999999999</v>
      </c>
      <c r="D29933">
        <v>131.98254</v>
      </c>
    </row>
    <row r="29934" spans="1:4" x14ac:dyDescent="0.3">
      <c r="A29934" s="1" t="s">
        <v>317</v>
      </c>
      <c r="B29934" t="s">
        <v>661</v>
      </c>
      <c r="C29934">
        <v>108.79279</v>
      </c>
      <c r="D29934">
        <v>132.48436000000001</v>
      </c>
    </row>
    <row r="29935" spans="1:4" x14ac:dyDescent="0.3">
      <c r="A29935" s="1" t="s">
        <v>317</v>
      </c>
      <c r="B29935" t="s">
        <v>661</v>
      </c>
      <c r="C29935">
        <v>106.032789999999</v>
      </c>
      <c r="D29935">
        <v>132.86071999999999</v>
      </c>
    </row>
    <row r="29936" spans="1:4" x14ac:dyDescent="0.3">
      <c r="A29936" s="1" t="s">
        <v>317</v>
      </c>
      <c r="B29936" t="s">
        <v>661</v>
      </c>
      <c r="C29936">
        <v>102.52005999999901</v>
      </c>
      <c r="D29936">
        <v>133.36254</v>
      </c>
    </row>
    <row r="29937" spans="1:4" x14ac:dyDescent="0.3">
      <c r="A29937" s="1" t="s">
        <v>317</v>
      </c>
      <c r="B29937" t="s">
        <v>661</v>
      </c>
      <c r="C29937">
        <v>100.387339999999</v>
      </c>
      <c r="D29937">
        <v>133.73891</v>
      </c>
    </row>
    <row r="29938" spans="1:4" x14ac:dyDescent="0.3">
      <c r="A29938" s="1" t="s">
        <v>317</v>
      </c>
      <c r="B29938" t="s">
        <v>661</v>
      </c>
      <c r="C29938">
        <v>97.125523999999899</v>
      </c>
      <c r="D29938">
        <v>134.49162999999999</v>
      </c>
    </row>
    <row r="29939" spans="1:4" x14ac:dyDescent="0.3">
      <c r="A29939" s="1" t="s">
        <v>317</v>
      </c>
      <c r="B29939" t="s">
        <v>661</v>
      </c>
      <c r="C29939">
        <v>93.110982999999905</v>
      </c>
      <c r="D29939">
        <v>134.99345</v>
      </c>
    </row>
    <row r="29940" spans="1:4" x14ac:dyDescent="0.3">
      <c r="A29940" s="1" t="s">
        <v>317</v>
      </c>
      <c r="B29940" t="s">
        <v>661</v>
      </c>
      <c r="C29940">
        <v>90.350984999999994</v>
      </c>
      <c r="D29940">
        <v>135.87163000000001</v>
      </c>
    </row>
    <row r="29941" spans="1:4" x14ac:dyDescent="0.3">
      <c r="A29941" s="1" t="s">
        <v>317</v>
      </c>
      <c r="B29941" t="s">
        <v>661</v>
      </c>
      <c r="C29941">
        <v>88.218260000000001</v>
      </c>
      <c r="D29941">
        <v>136.49889999999999</v>
      </c>
    </row>
    <row r="29942" spans="1:4" x14ac:dyDescent="0.3">
      <c r="A29942" s="1" t="s">
        <v>317</v>
      </c>
      <c r="B29942" t="s">
        <v>661</v>
      </c>
      <c r="C29942">
        <v>85.081897999999995</v>
      </c>
      <c r="D29942">
        <v>136.87527</v>
      </c>
    </row>
    <row r="29943" spans="1:4" x14ac:dyDescent="0.3">
      <c r="A29943" s="1" t="s">
        <v>317</v>
      </c>
      <c r="B29943" t="s">
        <v>661</v>
      </c>
      <c r="C29943">
        <v>83.576444999999893</v>
      </c>
      <c r="D29943">
        <v>137.50254000000001</v>
      </c>
    </row>
    <row r="29944" spans="1:4" x14ac:dyDescent="0.3">
      <c r="A29944" s="1" t="s">
        <v>317</v>
      </c>
      <c r="B29944" t="s">
        <v>661</v>
      </c>
      <c r="C29944">
        <v>80.314629999999994</v>
      </c>
      <c r="D29944">
        <v>138.50617</v>
      </c>
    </row>
    <row r="29945" spans="1:4" x14ac:dyDescent="0.3">
      <c r="A29945" s="1" t="s">
        <v>317</v>
      </c>
      <c r="B29945" t="s">
        <v>661</v>
      </c>
      <c r="C29945">
        <v>77.680084999999906</v>
      </c>
      <c r="D29945">
        <v>139.13345000000001</v>
      </c>
    </row>
    <row r="29946" spans="1:4" x14ac:dyDescent="0.3">
      <c r="A29946" s="1" t="s">
        <v>317</v>
      </c>
      <c r="B29946" t="s">
        <v>661</v>
      </c>
      <c r="C29946">
        <v>74.543724999999995</v>
      </c>
      <c r="D29946">
        <v>139.63525999999999</v>
      </c>
    </row>
    <row r="29947" spans="1:4" x14ac:dyDescent="0.3">
      <c r="A29947" s="1" t="s">
        <v>317</v>
      </c>
      <c r="B29947" t="s">
        <v>661</v>
      </c>
      <c r="C29947">
        <v>71.658274999999904</v>
      </c>
      <c r="D29947">
        <v>140.26254</v>
      </c>
    </row>
    <row r="29948" spans="1:4" x14ac:dyDescent="0.3">
      <c r="A29948" s="1" t="s">
        <v>317</v>
      </c>
      <c r="B29948" t="s">
        <v>661</v>
      </c>
      <c r="C29948">
        <v>69.400094999999993</v>
      </c>
      <c r="D29948">
        <v>140.88981000000001</v>
      </c>
    </row>
    <row r="29949" spans="1:4" x14ac:dyDescent="0.3">
      <c r="A29949" s="1" t="s">
        <v>317</v>
      </c>
      <c r="B29949" t="s">
        <v>661</v>
      </c>
      <c r="C29949">
        <v>66.514644999999902</v>
      </c>
      <c r="D29949">
        <v>141.14071999999999</v>
      </c>
    </row>
    <row r="29950" spans="1:4" x14ac:dyDescent="0.3">
      <c r="A29950" s="1" t="s">
        <v>317</v>
      </c>
      <c r="B29950" t="s">
        <v>661</v>
      </c>
      <c r="C29950">
        <v>65.134644999999907</v>
      </c>
      <c r="D29950">
        <v>141.51707999999999</v>
      </c>
    </row>
    <row r="29951" spans="1:4" x14ac:dyDescent="0.3">
      <c r="A29951" s="1" t="s">
        <v>317</v>
      </c>
      <c r="B29951" t="s">
        <v>661</v>
      </c>
      <c r="C29951">
        <v>61.120104999999903</v>
      </c>
      <c r="D29951">
        <v>142.14435</v>
      </c>
    </row>
    <row r="29952" spans="1:4" x14ac:dyDescent="0.3">
      <c r="A29952" s="1" t="s">
        <v>317</v>
      </c>
      <c r="B29952" t="s">
        <v>661</v>
      </c>
      <c r="C29952">
        <v>58.485564999999902</v>
      </c>
      <c r="D29952">
        <v>142.89707999999999</v>
      </c>
    </row>
    <row r="29953" spans="1:4" x14ac:dyDescent="0.3">
      <c r="A29953" s="1" t="s">
        <v>317</v>
      </c>
      <c r="B29953" t="s">
        <v>662</v>
      </c>
      <c r="C29953">
        <v>118.81341</v>
      </c>
      <c r="D29953">
        <v>116.92506</v>
      </c>
    </row>
    <row r="29954" spans="1:4" x14ac:dyDescent="0.3">
      <c r="A29954" s="1" t="s">
        <v>317</v>
      </c>
      <c r="B29954" t="s">
        <v>662</v>
      </c>
      <c r="C29954">
        <v>116.42977</v>
      </c>
      <c r="D29954">
        <v>117.30141999999999</v>
      </c>
    </row>
    <row r="29955" spans="1:4" x14ac:dyDescent="0.3">
      <c r="A29955" s="1" t="s">
        <v>317</v>
      </c>
      <c r="B29955" t="s">
        <v>662</v>
      </c>
      <c r="C29955">
        <v>113.29340999999999</v>
      </c>
      <c r="D29955">
        <v>117.67778</v>
      </c>
    </row>
    <row r="29956" spans="1:4" x14ac:dyDescent="0.3">
      <c r="A29956" s="1" t="s">
        <v>317</v>
      </c>
      <c r="B29956" t="s">
        <v>662</v>
      </c>
      <c r="C29956">
        <v>110.53341</v>
      </c>
      <c r="D29956">
        <v>117.67778</v>
      </c>
    </row>
    <row r="29957" spans="1:4" x14ac:dyDescent="0.3">
      <c r="A29957" s="1" t="s">
        <v>317</v>
      </c>
      <c r="B29957" t="s">
        <v>662</v>
      </c>
      <c r="C29957">
        <v>107.89887</v>
      </c>
      <c r="D29957">
        <v>118.17959999999999</v>
      </c>
    </row>
    <row r="29958" spans="1:4" x14ac:dyDescent="0.3">
      <c r="A29958" s="1" t="s">
        <v>317</v>
      </c>
      <c r="B29958" t="s">
        <v>662</v>
      </c>
      <c r="C29958">
        <v>105.64069000000001</v>
      </c>
      <c r="D29958">
        <v>119.05777999999999</v>
      </c>
    </row>
    <row r="29959" spans="1:4" x14ac:dyDescent="0.3">
      <c r="A29959" s="1" t="s">
        <v>317</v>
      </c>
      <c r="B29959" t="s">
        <v>662</v>
      </c>
      <c r="C29959">
        <v>102.37888</v>
      </c>
      <c r="D29959">
        <v>119.30869</v>
      </c>
    </row>
    <row r="29960" spans="1:4" x14ac:dyDescent="0.3">
      <c r="A29960" s="1" t="s">
        <v>317</v>
      </c>
      <c r="B29960" t="s">
        <v>662</v>
      </c>
      <c r="C29960">
        <v>99.744331000000003</v>
      </c>
      <c r="D29960">
        <v>119.93595999999999</v>
      </c>
    </row>
    <row r="29961" spans="1:4" x14ac:dyDescent="0.3">
      <c r="A29961" s="1" t="s">
        <v>317</v>
      </c>
      <c r="B29961" t="s">
        <v>662</v>
      </c>
      <c r="C29961">
        <v>96.357061000000002</v>
      </c>
      <c r="D29961">
        <v>120.81413999999999</v>
      </c>
    </row>
    <row r="29962" spans="1:4" x14ac:dyDescent="0.3">
      <c r="A29962" s="1" t="s">
        <v>317</v>
      </c>
      <c r="B29962" t="s">
        <v>662</v>
      </c>
      <c r="C29962">
        <v>93.722520000000003</v>
      </c>
      <c r="D29962">
        <v>121.06505</v>
      </c>
    </row>
    <row r="29963" spans="1:4" x14ac:dyDescent="0.3">
      <c r="A29963" s="1" t="s">
        <v>317</v>
      </c>
      <c r="B29963" t="s">
        <v>662</v>
      </c>
      <c r="C29963">
        <v>91.213431999999997</v>
      </c>
      <c r="D29963">
        <v>121.81778</v>
      </c>
    </row>
    <row r="29964" spans="1:4" x14ac:dyDescent="0.3">
      <c r="A29964" s="1" t="s">
        <v>317</v>
      </c>
      <c r="B29964" t="s">
        <v>662</v>
      </c>
      <c r="C29964">
        <v>88.077068999999995</v>
      </c>
      <c r="D29964">
        <v>122.69596</v>
      </c>
    </row>
    <row r="29965" spans="1:4" x14ac:dyDescent="0.3">
      <c r="A29965" s="1" t="s">
        <v>317</v>
      </c>
      <c r="B29965" t="s">
        <v>662</v>
      </c>
      <c r="C29965">
        <v>85.818889999999996</v>
      </c>
      <c r="D29965">
        <v>123.6996</v>
      </c>
    </row>
    <row r="29966" spans="1:4" x14ac:dyDescent="0.3">
      <c r="A29966" s="1" t="s">
        <v>317</v>
      </c>
      <c r="B29966" t="s">
        <v>662</v>
      </c>
      <c r="C29966">
        <v>82.180712999999997</v>
      </c>
      <c r="D29966">
        <v>124.20141</v>
      </c>
    </row>
    <row r="29967" spans="1:4" x14ac:dyDescent="0.3">
      <c r="A29967" s="1" t="s">
        <v>317</v>
      </c>
      <c r="B29967" t="s">
        <v>662</v>
      </c>
      <c r="C29967">
        <v>78.542533000000006</v>
      </c>
      <c r="D29967">
        <v>125.33051</v>
      </c>
    </row>
    <row r="29968" spans="1:4" x14ac:dyDescent="0.3">
      <c r="A29968" s="1" t="s">
        <v>317</v>
      </c>
      <c r="B29968" t="s">
        <v>662</v>
      </c>
      <c r="C29968">
        <v>75.657079999999993</v>
      </c>
      <c r="D29968">
        <v>125.83232</v>
      </c>
    </row>
    <row r="29969" spans="1:4" x14ac:dyDescent="0.3">
      <c r="A29969" s="1" t="s">
        <v>317</v>
      </c>
      <c r="B29969" t="s">
        <v>662</v>
      </c>
      <c r="C29969">
        <v>72.646169999999998</v>
      </c>
      <c r="D29969">
        <v>126.7105</v>
      </c>
    </row>
    <row r="29970" spans="1:4" x14ac:dyDescent="0.3">
      <c r="A29970" s="1" t="s">
        <v>317</v>
      </c>
      <c r="B29970" t="s">
        <v>662</v>
      </c>
      <c r="C29970">
        <v>70.388000000000005</v>
      </c>
      <c r="D29970">
        <v>127.08686</v>
      </c>
    </row>
    <row r="29971" spans="1:4" x14ac:dyDescent="0.3">
      <c r="A29971" s="1" t="s">
        <v>317</v>
      </c>
      <c r="B29971" t="s">
        <v>662</v>
      </c>
      <c r="C29971">
        <v>65.746179999999995</v>
      </c>
      <c r="D29971">
        <v>127.46323</v>
      </c>
    </row>
    <row r="29972" spans="1:4" x14ac:dyDescent="0.3">
      <c r="A29972" s="1" t="s">
        <v>317</v>
      </c>
      <c r="B29972" t="s">
        <v>662</v>
      </c>
      <c r="C29972">
        <v>62.860729999999997</v>
      </c>
      <c r="D29972">
        <v>128.21596</v>
      </c>
    </row>
    <row r="29973" spans="1:4" x14ac:dyDescent="0.3">
      <c r="A29973" s="1" t="s">
        <v>317</v>
      </c>
      <c r="B29973" t="s">
        <v>662</v>
      </c>
      <c r="C29973">
        <v>61.35528</v>
      </c>
      <c r="D29973">
        <v>128.21596</v>
      </c>
    </row>
    <row r="29974" spans="1:4" x14ac:dyDescent="0.3">
      <c r="A29974" s="1" t="s">
        <v>317</v>
      </c>
      <c r="B29974" t="s">
        <v>662</v>
      </c>
      <c r="C29974">
        <v>59.097099999999998</v>
      </c>
      <c r="D29974">
        <v>128.71777</v>
      </c>
    </row>
    <row r="29975" spans="1:4" x14ac:dyDescent="0.3">
      <c r="A29975" s="1" t="s">
        <v>317</v>
      </c>
      <c r="B29975" t="s">
        <v>663</v>
      </c>
      <c r="C29975">
        <v>111.26423</v>
      </c>
      <c r="D29975">
        <v>102.49554000000001</v>
      </c>
    </row>
    <row r="29976" spans="1:4" x14ac:dyDescent="0.3">
      <c r="A29976" s="1" t="s">
        <v>317</v>
      </c>
      <c r="B29976" t="s">
        <v>663</v>
      </c>
      <c r="C29976">
        <v>108.8806</v>
      </c>
      <c r="D29976">
        <v>102.74644000000001</v>
      </c>
    </row>
    <row r="29977" spans="1:4" x14ac:dyDescent="0.3">
      <c r="A29977" s="1" t="s">
        <v>317</v>
      </c>
      <c r="B29977" t="s">
        <v>663</v>
      </c>
      <c r="C29977">
        <v>106.49696</v>
      </c>
      <c r="D29977">
        <v>103.12281</v>
      </c>
    </row>
    <row r="29978" spans="1:4" x14ac:dyDescent="0.3">
      <c r="A29978" s="1" t="s">
        <v>317</v>
      </c>
      <c r="B29978" t="s">
        <v>663</v>
      </c>
      <c r="C29978">
        <v>104.61515</v>
      </c>
      <c r="D29978">
        <v>103.24826</v>
      </c>
    </row>
    <row r="29979" spans="1:4" x14ac:dyDescent="0.3">
      <c r="A29979" s="1" t="s">
        <v>317</v>
      </c>
      <c r="B29979" t="s">
        <v>663</v>
      </c>
      <c r="C29979">
        <v>101.22788</v>
      </c>
      <c r="D29979">
        <v>104.25190000000001</v>
      </c>
    </row>
    <row r="29980" spans="1:4" x14ac:dyDescent="0.3">
      <c r="A29980" s="1" t="s">
        <v>317</v>
      </c>
      <c r="B29980" t="s">
        <v>663</v>
      </c>
      <c r="C29980">
        <v>99.346062000000003</v>
      </c>
      <c r="D29980">
        <v>104.62826</v>
      </c>
    </row>
    <row r="29981" spans="1:4" x14ac:dyDescent="0.3">
      <c r="A29981" s="1" t="s">
        <v>317</v>
      </c>
      <c r="B29981" t="s">
        <v>663</v>
      </c>
      <c r="C29981">
        <v>96.836973999999998</v>
      </c>
      <c r="D29981">
        <v>105.00462</v>
      </c>
    </row>
    <row r="29982" spans="1:4" x14ac:dyDescent="0.3">
      <c r="A29982" s="1" t="s">
        <v>317</v>
      </c>
      <c r="B29982" t="s">
        <v>663</v>
      </c>
      <c r="C29982">
        <v>93.951520000000002</v>
      </c>
      <c r="D29982">
        <v>105.75735</v>
      </c>
    </row>
    <row r="29983" spans="1:4" x14ac:dyDescent="0.3">
      <c r="A29983" s="1" t="s">
        <v>317</v>
      </c>
      <c r="B29983" t="s">
        <v>663</v>
      </c>
      <c r="C29983">
        <v>92.696977000000004</v>
      </c>
      <c r="D29983">
        <v>106.00826000000001</v>
      </c>
    </row>
    <row r="29984" spans="1:4" x14ac:dyDescent="0.3">
      <c r="A29984" s="1" t="s">
        <v>317</v>
      </c>
      <c r="B29984" t="s">
        <v>663</v>
      </c>
      <c r="C29984">
        <v>90.313343000000003</v>
      </c>
      <c r="D29984">
        <v>106.76099000000001</v>
      </c>
    </row>
    <row r="29985" spans="1:4" x14ac:dyDescent="0.3">
      <c r="A29985" s="1" t="s">
        <v>317</v>
      </c>
      <c r="B29985" t="s">
        <v>663</v>
      </c>
      <c r="C29985">
        <v>88.933342999999994</v>
      </c>
      <c r="D29985">
        <v>106.88643999999999</v>
      </c>
    </row>
    <row r="29986" spans="1:4" x14ac:dyDescent="0.3">
      <c r="A29986" s="1" t="s">
        <v>317</v>
      </c>
      <c r="B29986" t="s">
        <v>663</v>
      </c>
      <c r="C29986">
        <v>85.796982999999997</v>
      </c>
      <c r="D29986">
        <v>107.26281</v>
      </c>
    </row>
    <row r="29987" spans="1:4" x14ac:dyDescent="0.3">
      <c r="A29987" s="1" t="s">
        <v>317</v>
      </c>
      <c r="B29987" t="s">
        <v>663</v>
      </c>
      <c r="C29987">
        <v>83.538803999999999</v>
      </c>
      <c r="D29987">
        <v>107.89008</v>
      </c>
    </row>
    <row r="29988" spans="1:4" x14ac:dyDescent="0.3">
      <c r="A29988" s="1" t="s">
        <v>317</v>
      </c>
      <c r="B29988" t="s">
        <v>663</v>
      </c>
      <c r="C29988">
        <v>81.029714999999996</v>
      </c>
      <c r="D29988">
        <v>108.64279999999999</v>
      </c>
    </row>
    <row r="29989" spans="1:4" x14ac:dyDescent="0.3">
      <c r="A29989" s="1" t="s">
        <v>317</v>
      </c>
      <c r="B29989" t="s">
        <v>663</v>
      </c>
      <c r="C29989">
        <v>79.147897999999998</v>
      </c>
      <c r="D29989">
        <v>109.14462</v>
      </c>
    </row>
    <row r="29990" spans="1:4" x14ac:dyDescent="0.3">
      <c r="A29990" s="1" t="s">
        <v>317</v>
      </c>
      <c r="B29990" t="s">
        <v>663</v>
      </c>
      <c r="C29990">
        <v>76.764263999999997</v>
      </c>
      <c r="D29990">
        <v>109.52097999999999</v>
      </c>
    </row>
    <row r="29991" spans="1:4" x14ac:dyDescent="0.3">
      <c r="A29991" s="1" t="s">
        <v>317</v>
      </c>
      <c r="B29991" t="s">
        <v>663</v>
      </c>
      <c r="C29991">
        <v>74.004266000000001</v>
      </c>
      <c r="D29991">
        <v>110.0228</v>
      </c>
    </row>
    <row r="29992" spans="1:4" x14ac:dyDescent="0.3">
      <c r="A29992" s="1" t="s">
        <v>317</v>
      </c>
      <c r="B29992" t="s">
        <v>663</v>
      </c>
      <c r="C29992">
        <v>72.373357999999996</v>
      </c>
      <c r="D29992">
        <v>110.39917</v>
      </c>
    </row>
    <row r="29993" spans="1:4" x14ac:dyDescent="0.3">
      <c r="A29993" s="1" t="s">
        <v>317</v>
      </c>
      <c r="B29993" t="s">
        <v>663</v>
      </c>
      <c r="C29993">
        <v>69.487908000000004</v>
      </c>
      <c r="D29993">
        <v>110.39917</v>
      </c>
    </row>
    <row r="29994" spans="1:4" x14ac:dyDescent="0.3">
      <c r="A29994" s="1" t="s">
        <v>317</v>
      </c>
      <c r="B29994" t="s">
        <v>663</v>
      </c>
      <c r="C29994">
        <v>67.982457999999994</v>
      </c>
      <c r="D29994">
        <v>110.90098</v>
      </c>
    </row>
    <row r="29995" spans="1:4" x14ac:dyDescent="0.3">
      <c r="A29995" s="1" t="s">
        <v>317</v>
      </c>
      <c r="B29995" t="s">
        <v>663</v>
      </c>
      <c r="C29995">
        <v>65.096997999999999</v>
      </c>
      <c r="D29995">
        <v>111.15188999999999</v>
      </c>
    </row>
    <row r="29996" spans="1:4" x14ac:dyDescent="0.3">
      <c r="A29996" s="1" t="s">
        <v>317</v>
      </c>
      <c r="B29996" t="s">
        <v>663</v>
      </c>
      <c r="C29996">
        <v>63.089728000000001</v>
      </c>
      <c r="D29996">
        <v>111.65371</v>
      </c>
    </row>
    <row r="29997" spans="1:4" x14ac:dyDescent="0.3">
      <c r="A29997" s="1" t="s">
        <v>317</v>
      </c>
      <c r="B29997" t="s">
        <v>663</v>
      </c>
      <c r="C29997">
        <v>61.458827999999997</v>
      </c>
      <c r="D29997">
        <v>112.03006999999999</v>
      </c>
    </row>
    <row r="29998" spans="1:4" x14ac:dyDescent="0.3">
      <c r="A29998" s="1" t="s">
        <v>317</v>
      </c>
      <c r="B29998" t="s">
        <v>663</v>
      </c>
      <c r="C29998">
        <v>59.953367999999998</v>
      </c>
      <c r="D29998">
        <v>112.03006999999999</v>
      </c>
    </row>
    <row r="29999" spans="1:4" x14ac:dyDescent="0.3">
      <c r="A29999" s="1" t="s">
        <v>317</v>
      </c>
      <c r="B29999" t="s">
        <v>664</v>
      </c>
      <c r="C29999">
        <v>116.53239000000001</v>
      </c>
      <c r="D29999">
        <v>91.453813999999994</v>
      </c>
    </row>
    <row r="30000" spans="1:4" x14ac:dyDescent="0.3">
      <c r="A30000" s="1" t="s">
        <v>317</v>
      </c>
      <c r="B30000" t="s">
        <v>664</v>
      </c>
      <c r="C30000">
        <v>112.6433</v>
      </c>
      <c r="D30000">
        <v>92.081087999999994</v>
      </c>
    </row>
    <row r="30001" spans="1:4" x14ac:dyDescent="0.3">
      <c r="A30001" s="1" t="s">
        <v>317</v>
      </c>
      <c r="B30001" t="s">
        <v>664</v>
      </c>
      <c r="C30001">
        <v>111.01239</v>
      </c>
      <c r="D30001">
        <v>92.457449999999994</v>
      </c>
    </row>
    <row r="30002" spans="1:4" x14ac:dyDescent="0.3">
      <c r="A30002" s="1" t="s">
        <v>317</v>
      </c>
      <c r="B30002" t="s">
        <v>664</v>
      </c>
      <c r="C30002">
        <v>106.99785</v>
      </c>
      <c r="D30002">
        <v>92.833815000000001</v>
      </c>
    </row>
    <row r="30003" spans="1:4" x14ac:dyDescent="0.3">
      <c r="A30003" s="1" t="s">
        <v>317</v>
      </c>
      <c r="B30003" t="s">
        <v>664</v>
      </c>
      <c r="C30003">
        <v>105.86875999999999</v>
      </c>
      <c r="D30003">
        <v>93.335631000000006</v>
      </c>
    </row>
    <row r="30004" spans="1:4" x14ac:dyDescent="0.3">
      <c r="A30004" s="1" t="s">
        <v>317</v>
      </c>
      <c r="B30004" t="s">
        <v>664</v>
      </c>
      <c r="C30004">
        <v>103.48513</v>
      </c>
      <c r="D30004">
        <v>93.461085999999995</v>
      </c>
    </row>
    <row r="30005" spans="1:4" x14ac:dyDescent="0.3">
      <c r="A30005" s="1" t="s">
        <v>317</v>
      </c>
      <c r="B30005" t="s">
        <v>664</v>
      </c>
      <c r="C30005">
        <v>101.22695</v>
      </c>
      <c r="D30005">
        <v>94.213812000000004</v>
      </c>
    </row>
    <row r="30006" spans="1:4" x14ac:dyDescent="0.3">
      <c r="A30006" s="1" t="s">
        <v>317</v>
      </c>
      <c r="B30006" t="s">
        <v>664</v>
      </c>
      <c r="C30006">
        <v>98.717860000000002</v>
      </c>
      <c r="D30006">
        <v>94.464721999999995</v>
      </c>
    </row>
    <row r="30007" spans="1:4" x14ac:dyDescent="0.3">
      <c r="A30007" s="1" t="s">
        <v>317</v>
      </c>
      <c r="B30007" t="s">
        <v>664</v>
      </c>
      <c r="C30007">
        <v>95.832406000000006</v>
      </c>
      <c r="D30007">
        <v>95.091994</v>
      </c>
    </row>
    <row r="30008" spans="1:4" x14ac:dyDescent="0.3">
      <c r="A30008" s="1" t="s">
        <v>317</v>
      </c>
      <c r="B30008" t="s">
        <v>664</v>
      </c>
      <c r="C30008">
        <v>93.448772000000005</v>
      </c>
      <c r="D30008">
        <v>95.342903000000007</v>
      </c>
    </row>
    <row r="30009" spans="1:4" x14ac:dyDescent="0.3">
      <c r="A30009" s="1" t="s">
        <v>317</v>
      </c>
      <c r="B30009" t="s">
        <v>664</v>
      </c>
      <c r="C30009">
        <v>91.441502999999997</v>
      </c>
      <c r="D30009">
        <v>95.970174999999998</v>
      </c>
    </row>
    <row r="30010" spans="1:4" x14ac:dyDescent="0.3">
      <c r="A30010" s="1" t="s">
        <v>317</v>
      </c>
      <c r="B30010" t="s">
        <v>664</v>
      </c>
      <c r="C30010">
        <v>88.932413999999994</v>
      </c>
      <c r="D30010">
        <v>96.722900999999993</v>
      </c>
    </row>
    <row r="30011" spans="1:4" x14ac:dyDescent="0.3">
      <c r="A30011" s="1" t="s">
        <v>317</v>
      </c>
      <c r="B30011" t="s">
        <v>664</v>
      </c>
      <c r="C30011">
        <v>86.172415000000001</v>
      </c>
      <c r="D30011">
        <v>97.099266</v>
      </c>
    </row>
    <row r="30012" spans="1:4" x14ac:dyDescent="0.3">
      <c r="A30012" s="1" t="s">
        <v>317</v>
      </c>
      <c r="B30012" t="s">
        <v>664</v>
      </c>
      <c r="C30012">
        <v>82.785145</v>
      </c>
      <c r="D30012">
        <v>97.475627000000003</v>
      </c>
    </row>
    <row r="30013" spans="1:4" x14ac:dyDescent="0.3">
      <c r="A30013" s="1" t="s">
        <v>317</v>
      </c>
      <c r="B30013" t="s">
        <v>664</v>
      </c>
      <c r="C30013">
        <v>79.774244999999993</v>
      </c>
      <c r="D30013">
        <v>97.851991999999996</v>
      </c>
    </row>
    <row r="30014" spans="1:4" x14ac:dyDescent="0.3">
      <c r="A30014" s="1" t="s">
        <v>317</v>
      </c>
      <c r="B30014" t="s">
        <v>664</v>
      </c>
      <c r="C30014">
        <v>76.888784999999999</v>
      </c>
      <c r="D30014">
        <v>98.353808999999998</v>
      </c>
    </row>
    <row r="30015" spans="1:4" x14ac:dyDescent="0.3">
      <c r="A30015" s="1" t="s">
        <v>317</v>
      </c>
      <c r="B30015" t="s">
        <v>664</v>
      </c>
      <c r="C30015">
        <v>74.881514999999993</v>
      </c>
      <c r="D30015">
        <v>98.479263000000003</v>
      </c>
    </row>
    <row r="30016" spans="1:4" x14ac:dyDescent="0.3">
      <c r="A30016" s="1" t="s">
        <v>317</v>
      </c>
      <c r="B30016" t="s">
        <v>664</v>
      </c>
      <c r="C30016">
        <v>73.376064999999997</v>
      </c>
      <c r="D30016">
        <v>98.855625000000003</v>
      </c>
    </row>
    <row r="30017" spans="1:4" x14ac:dyDescent="0.3">
      <c r="A30017" s="1" t="s">
        <v>317</v>
      </c>
      <c r="B30017" t="s">
        <v>664</v>
      </c>
      <c r="C30017">
        <v>70.741524999999996</v>
      </c>
      <c r="D30017">
        <v>98.730172999999994</v>
      </c>
    </row>
    <row r="30018" spans="1:4" x14ac:dyDescent="0.3">
      <c r="A30018" s="1" t="s">
        <v>317</v>
      </c>
      <c r="B30018" t="s">
        <v>665</v>
      </c>
      <c r="C30018">
        <v>120.44927</v>
      </c>
      <c r="D30018">
        <v>78.284863000000001</v>
      </c>
    </row>
    <row r="30019" spans="1:4" x14ac:dyDescent="0.3">
      <c r="A30019" s="1" t="s">
        <v>317</v>
      </c>
      <c r="B30019" t="s">
        <v>665</v>
      </c>
      <c r="C30019">
        <v>115.43109</v>
      </c>
      <c r="D30019">
        <v>78.535771999999994</v>
      </c>
    </row>
    <row r="30020" spans="1:4" x14ac:dyDescent="0.3">
      <c r="A30020" s="1" t="s">
        <v>317</v>
      </c>
      <c r="B30020" t="s">
        <v>665</v>
      </c>
      <c r="C30020">
        <v>113.17291</v>
      </c>
      <c r="D30020">
        <v>78.912133999999995</v>
      </c>
    </row>
    <row r="30021" spans="1:4" x14ac:dyDescent="0.3">
      <c r="A30021" s="1" t="s">
        <v>317</v>
      </c>
      <c r="B30021" t="s">
        <v>665</v>
      </c>
      <c r="C30021">
        <v>110.78928000000001</v>
      </c>
      <c r="D30021">
        <v>79.163043999999999</v>
      </c>
    </row>
    <row r="30022" spans="1:4" x14ac:dyDescent="0.3">
      <c r="A30022" s="1" t="s">
        <v>317</v>
      </c>
      <c r="B30022" t="s">
        <v>665</v>
      </c>
      <c r="C30022">
        <v>108.15473</v>
      </c>
      <c r="D30022">
        <v>79.163043999999999</v>
      </c>
    </row>
    <row r="30023" spans="1:4" x14ac:dyDescent="0.3">
      <c r="A30023" s="1" t="s">
        <v>317</v>
      </c>
      <c r="B30023" t="s">
        <v>665</v>
      </c>
      <c r="C30023">
        <v>104.76747</v>
      </c>
      <c r="D30023">
        <v>79.288499000000002</v>
      </c>
    </row>
    <row r="30024" spans="1:4" x14ac:dyDescent="0.3">
      <c r="A30024" s="1" t="s">
        <v>317</v>
      </c>
      <c r="B30024" t="s">
        <v>665</v>
      </c>
      <c r="C30024">
        <v>102.76018999999999</v>
      </c>
      <c r="D30024">
        <v>80.041224999999997</v>
      </c>
    </row>
    <row r="30025" spans="1:4" x14ac:dyDescent="0.3">
      <c r="A30025" s="1" t="s">
        <v>317</v>
      </c>
      <c r="B30025" t="s">
        <v>665</v>
      </c>
      <c r="C30025">
        <v>100.37656</v>
      </c>
      <c r="D30025">
        <v>80.292131999999995</v>
      </c>
    </row>
    <row r="30026" spans="1:4" x14ac:dyDescent="0.3">
      <c r="A30026" s="1" t="s">
        <v>317</v>
      </c>
      <c r="B30026" t="s">
        <v>665</v>
      </c>
      <c r="C30026">
        <v>97.742018000000002</v>
      </c>
      <c r="D30026">
        <v>80.919405999999995</v>
      </c>
    </row>
    <row r="30027" spans="1:4" x14ac:dyDescent="0.3">
      <c r="A30027" s="1" t="s">
        <v>317</v>
      </c>
      <c r="B30027" t="s">
        <v>665</v>
      </c>
      <c r="C30027">
        <v>94.856566999999998</v>
      </c>
      <c r="D30027">
        <v>81.044857999999905</v>
      </c>
    </row>
    <row r="30028" spans="1:4" x14ac:dyDescent="0.3">
      <c r="A30028" s="1" t="s">
        <v>317</v>
      </c>
      <c r="B30028" t="s">
        <v>665</v>
      </c>
      <c r="C30028">
        <v>91.720203999999995</v>
      </c>
      <c r="D30028">
        <v>82.048493999999906</v>
      </c>
    </row>
    <row r="30029" spans="1:4" x14ac:dyDescent="0.3">
      <c r="A30029" s="1" t="s">
        <v>317</v>
      </c>
      <c r="B30029" t="s">
        <v>665</v>
      </c>
      <c r="C30029">
        <v>87.705663000000001</v>
      </c>
      <c r="D30029">
        <v>82.801220999999899</v>
      </c>
    </row>
    <row r="30030" spans="1:4" x14ac:dyDescent="0.3">
      <c r="A30030" s="1" t="s">
        <v>317</v>
      </c>
      <c r="B30030" t="s">
        <v>665</v>
      </c>
      <c r="C30030">
        <v>84.192941000000005</v>
      </c>
      <c r="D30030">
        <v>83.428494999999899</v>
      </c>
    </row>
    <row r="30031" spans="1:4" x14ac:dyDescent="0.3">
      <c r="A30031" s="1" t="s">
        <v>317</v>
      </c>
      <c r="B30031" t="s">
        <v>665</v>
      </c>
      <c r="C30031">
        <v>81.809307000000004</v>
      </c>
      <c r="D30031">
        <v>84.181220999999894</v>
      </c>
    </row>
    <row r="30032" spans="1:4" x14ac:dyDescent="0.3">
      <c r="A30032" s="1" t="s">
        <v>317</v>
      </c>
      <c r="B30032" t="s">
        <v>665</v>
      </c>
      <c r="C30032">
        <v>77.920218000000006</v>
      </c>
      <c r="D30032">
        <v>85.059401999999906</v>
      </c>
    </row>
    <row r="30033" spans="1:4" x14ac:dyDescent="0.3">
      <c r="A30033" s="1" t="s">
        <v>317</v>
      </c>
      <c r="B30033" t="s">
        <v>665</v>
      </c>
      <c r="C30033">
        <v>75.411133000000007</v>
      </c>
      <c r="D30033">
        <v>85.686673999999897</v>
      </c>
    </row>
    <row r="30034" spans="1:4" x14ac:dyDescent="0.3">
      <c r="A30034" s="1" t="s">
        <v>317</v>
      </c>
      <c r="B30034" t="s">
        <v>665</v>
      </c>
      <c r="C30034">
        <v>72.776593000000005</v>
      </c>
      <c r="D30034">
        <v>85.937580999999895</v>
      </c>
    </row>
    <row r="30035" spans="1:4" x14ac:dyDescent="0.3">
      <c r="A30035" s="1" t="s">
        <v>317</v>
      </c>
      <c r="B30035" t="s">
        <v>665</v>
      </c>
      <c r="C30035">
        <v>70.392953000000006</v>
      </c>
      <c r="D30035">
        <v>86.313944999999904</v>
      </c>
    </row>
    <row r="30036" spans="1:4" x14ac:dyDescent="0.3">
      <c r="A30036" s="1" t="s">
        <v>317</v>
      </c>
      <c r="B30036" t="s">
        <v>665</v>
      </c>
      <c r="C30036">
        <v>67.131133000000005</v>
      </c>
      <c r="D30036">
        <v>86.313944999999904</v>
      </c>
    </row>
    <row r="30037" spans="1:4" x14ac:dyDescent="0.3">
      <c r="A30037" s="1" t="s">
        <v>317</v>
      </c>
      <c r="B30037" t="s">
        <v>665</v>
      </c>
      <c r="C30037">
        <v>63.743873000000001</v>
      </c>
      <c r="D30037">
        <v>86.690309999999897</v>
      </c>
    </row>
    <row r="30038" spans="1:4" x14ac:dyDescent="0.3">
      <c r="A30038" s="1" t="s">
        <v>317</v>
      </c>
      <c r="B30038" t="s">
        <v>665</v>
      </c>
      <c r="C30038">
        <v>62.238413000000001</v>
      </c>
      <c r="D30038">
        <v>87.317580999999905</v>
      </c>
    </row>
    <row r="30039" spans="1:4" x14ac:dyDescent="0.3">
      <c r="A30039" s="1" t="s">
        <v>317</v>
      </c>
      <c r="B30039" t="s">
        <v>665</v>
      </c>
      <c r="C30039">
        <v>58.725693</v>
      </c>
      <c r="D30039">
        <v>87.317580999999905</v>
      </c>
    </row>
    <row r="30040" spans="1:4" x14ac:dyDescent="0.3">
      <c r="A30040" s="1" t="s">
        <v>317</v>
      </c>
      <c r="B30040" t="s">
        <v>665</v>
      </c>
      <c r="C30040">
        <v>56.216602999999999</v>
      </c>
      <c r="D30040">
        <v>87.693942999999905</v>
      </c>
    </row>
    <row r="30041" spans="1:4" x14ac:dyDescent="0.3">
      <c r="A30041" s="1" t="s">
        <v>317</v>
      </c>
      <c r="B30041" t="s">
        <v>666</v>
      </c>
      <c r="C30041">
        <v>120.44927</v>
      </c>
      <c r="D30041">
        <v>78.284863000000001</v>
      </c>
    </row>
    <row r="30042" spans="1:4" x14ac:dyDescent="0.3">
      <c r="A30042" s="1" t="s">
        <v>317</v>
      </c>
      <c r="B30042" t="s">
        <v>666</v>
      </c>
      <c r="C30042">
        <v>115.43109</v>
      </c>
      <c r="D30042">
        <v>78.535771999999994</v>
      </c>
    </row>
    <row r="30043" spans="1:4" x14ac:dyDescent="0.3">
      <c r="A30043" s="1" t="s">
        <v>317</v>
      </c>
      <c r="B30043" t="s">
        <v>666</v>
      </c>
      <c r="C30043">
        <v>113.17291</v>
      </c>
      <c r="D30043">
        <v>78.912133999999995</v>
      </c>
    </row>
    <row r="30044" spans="1:4" x14ac:dyDescent="0.3">
      <c r="A30044" s="1" t="s">
        <v>317</v>
      </c>
      <c r="B30044" t="s">
        <v>666</v>
      </c>
      <c r="C30044">
        <v>110.78928000000001</v>
      </c>
      <c r="D30044">
        <v>79.163043999999999</v>
      </c>
    </row>
    <row r="30045" spans="1:4" x14ac:dyDescent="0.3">
      <c r="A30045" s="1" t="s">
        <v>317</v>
      </c>
      <c r="B30045" t="s">
        <v>666</v>
      </c>
      <c r="C30045">
        <v>108.15473</v>
      </c>
      <c r="D30045">
        <v>79.163043999999999</v>
      </c>
    </row>
    <row r="30046" spans="1:4" x14ac:dyDescent="0.3">
      <c r="A30046" s="1" t="s">
        <v>317</v>
      </c>
      <c r="B30046" t="s">
        <v>666</v>
      </c>
      <c r="C30046">
        <v>104.76747</v>
      </c>
      <c r="D30046">
        <v>79.288499000000002</v>
      </c>
    </row>
    <row r="30047" spans="1:4" x14ac:dyDescent="0.3">
      <c r="A30047" s="1" t="s">
        <v>317</v>
      </c>
      <c r="B30047" t="s">
        <v>666</v>
      </c>
      <c r="C30047">
        <v>102.76018999999999</v>
      </c>
      <c r="D30047">
        <v>80.041224999999997</v>
      </c>
    </row>
    <row r="30048" spans="1:4" x14ac:dyDescent="0.3">
      <c r="A30048" s="1" t="s">
        <v>317</v>
      </c>
      <c r="B30048" t="s">
        <v>666</v>
      </c>
      <c r="C30048">
        <v>100.37656</v>
      </c>
      <c r="D30048">
        <v>80.292131999999995</v>
      </c>
    </row>
    <row r="30049" spans="1:4" x14ac:dyDescent="0.3">
      <c r="A30049" s="1" t="s">
        <v>317</v>
      </c>
      <c r="B30049" t="s">
        <v>666</v>
      </c>
      <c r="C30049">
        <v>97.742018000000002</v>
      </c>
      <c r="D30049">
        <v>80.919405999999995</v>
      </c>
    </row>
    <row r="30050" spans="1:4" x14ac:dyDescent="0.3">
      <c r="A30050" s="1" t="s">
        <v>317</v>
      </c>
      <c r="B30050" t="s">
        <v>666</v>
      </c>
      <c r="C30050">
        <v>94.856566999999998</v>
      </c>
      <c r="D30050">
        <v>81.044857999999905</v>
      </c>
    </row>
    <row r="30051" spans="1:4" x14ac:dyDescent="0.3">
      <c r="A30051" s="1" t="s">
        <v>317</v>
      </c>
      <c r="B30051" t="s">
        <v>666</v>
      </c>
      <c r="C30051">
        <v>91.720203999999995</v>
      </c>
      <c r="D30051">
        <v>82.048493999999906</v>
      </c>
    </row>
    <row r="30052" spans="1:4" x14ac:dyDescent="0.3">
      <c r="A30052" s="1" t="s">
        <v>317</v>
      </c>
      <c r="B30052" t="s">
        <v>666</v>
      </c>
      <c r="C30052">
        <v>87.705663000000001</v>
      </c>
      <c r="D30052">
        <v>82.801220999999899</v>
      </c>
    </row>
    <row r="30053" spans="1:4" x14ac:dyDescent="0.3">
      <c r="A30053" s="1" t="s">
        <v>317</v>
      </c>
      <c r="B30053" t="s">
        <v>666</v>
      </c>
      <c r="C30053">
        <v>84.192941000000005</v>
      </c>
      <c r="D30053">
        <v>83.428494999999899</v>
      </c>
    </row>
    <row r="30054" spans="1:4" x14ac:dyDescent="0.3">
      <c r="A30054" s="1" t="s">
        <v>317</v>
      </c>
      <c r="B30054" t="s">
        <v>666</v>
      </c>
      <c r="C30054">
        <v>81.809307000000004</v>
      </c>
      <c r="D30054">
        <v>84.181220999999894</v>
      </c>
    </row>
    <row r="30055" spans="1:4" x14ac:dyDescent="0.3">
      <c r="A30055" s="1" t="s">
        <v>317</v>
      </c>
      <c r="B30055" t="s">
        <v>666</v>
      </c>
      <c r="C30055">
        <v>77.920218000000006</v>
      </c>
      <c r="D30055">
        <v>85.059401999999906</v>
      </c>
    </row>
    <row r="30056" spans="1:4" x14ac:dyDescent="0.3">
      <c r="A30056" s="1" t="s">
        <v>317</v>
      </c>
      <c r="B30056" t="s">
        <v>666</v>
      </c>
      <c r="C30056">
        <v>75.411133000000007</v>
      </c>
      <c r="D30056">
        <v>85.686673999999897</v>
      </c>
    </row>
    <row r="30057" spans="1:4" x14ac:dyDescent="0.3">
      <c r="A30057" s="1" t="s">
        <v>317</v>
      </c>
      <c r="B30057" t="s">
        <v>666</v>
      </c>
      <c r="C30057">
        <v>72.776593000000005</v>
      </c>
      <c r="D30057">
        <v>85.937580999999895</v>
      </c>
    </row>
    <row r="30058" spans="1:4" x14ac:dyDescent="0.3">
      <c r="A30058" s="1" t="s">
        <v>317</v>
      </c>
      <c r="B30058" t="s">
        <v>666</v>
      </c>
      <c r="C30058">
        <v>70.392953000000006</v>
      </c>
      <c r="D30058">
        <v>86.313944999999904</v>
      </c>
    </row>
    <row r="30059" spans="1:4" x14ac:dyDescent="0.3">
      <c r="A30059" s="1" t="s">
        <v>317</v>
      </c>
      <c r="B30059" t="s">
        <v>666</v>
      </c>
      <c r="C30059">
        <v>67.131133000000005</v>
      </c>
      <c r="D30059">
        <v>86.313944999999904</v>
      </c>
    </row>
    <row r="30060" spans="1:4" x14ac:dyDescent="0.3">
      <c r="A30060" s="1" t="s">
        <v>317</v>
      </c>
      <c r="B30060" t="s">
        <v>666</v>
      </c>
      <c r="C30060">
        <v>63.743873000000001</v>
      </c>
      <c r="D30060">
        <v>86.690309999999897</v>
      </c>
    </row>
    <row r="30061" spans="1:4" x14ac:dyDescent="0.3">
      <c r="A30061" s="1" t="s">
        <v>317</v>
      </c>
      <c r="B30061" t="s">
        <v>666</v>
      </c>
      <c r="C30061">
        <v>62.238413000000001</v>
      </c>
      <c r="D30061">
        <v>87.317580999999905</v>
      </c>
    </row>
    <row r="30062" spans="1:4" x14ac:dyDescent="0.3">
      <c r="A30062" s="1" t="s">
        <v>317</v>
      </c>
      <c r="B30062" t="s">
        <v>666</v>
      </c>
      <c r="C30062">
        <v>58.725693</v>
      </c>
      <c r="D30062">
        <v>87.317580999999905</v>
      </c>
    </row>
    <row r="30063" spans="1:4" x14ac:dyDescent="0.3">
      <c r="A30063" s="1" t="s">
        <v>317</v>
      </c>
      <c r="B30063" t="s">
        <v>666</v>
      </c>
      <c r="C30063">
        <v>56.216602999999999</v>
      </c>
      <c r="D30063">
        <v>87.693942999999905</v>
      </c>
    </row>
    <row r="30064" spans="1:4" x14ac:dyDescent="0.3">
      <c r="A30064" s="1" t="s">
        <v>317</v>
      </c>
      <c r="B30064" t="s">
        <v>667</v>
      </c>
      <c r="C30064">
        <v>121.87093</v>
      </c>
      <c r="D30064">
        <v>50.284734</v>
      </c>
    </row>
    <row r="30065" spans="1:4" x14ac:dyDescent="0.3">
      <c r="A30065" s="1" t="s">
        <v>317</v>
      </c>
      <c r="B30065" t="s">
        <v>667</v>
      </c>
      <c r="C30065">
        <v>120.74184</v>
      </c>
      <c r="D30065">
        <v>50.033825</v>
      </c>
    </row>
    <row r="30066" spans="1:4" x14ac:dyDescent="0.3">
      <c r="A30066" s="1" t="s">
        <v>317</v>
      </c>
      <c r="B30066" t="s">
        <v>667</v>
      </c>
      <c r="C30066">
        <v>118.86002999999999</v>
      </c>
      <c r="D30066">
        <v>50.159280000000003</v>
      </c>
    </row>
    <row r="30067" spans="1:4" x14ac:dyDescent="0.3">
      <c r="A30067" s="1" t="s">
        <v>317</v>
      </c>
      <c r="B30067" t="s">
        <v>667</v>
      </c>
      <c r="C30067">
        <v>118.1073</v>
      </c>
      <c r="D30067">
        <v>50.410189000000003</v>
      </c>
    </row>
    <row r="30068" spans="1:4" x14ac:dyDescent="0.3">
      <c r="A30068" s="1" t="s">
        <v>317</v>
      </c>
      <c r="B30068" t="s">
        <v>667</v>
      </c>
      <c r="C30068">
        <v>116.10002999999899</v>
      </c>
      <c r="D30068">
        <v>50.661096000000001</v>
      </c>
    </row>
    <row r="30069" spans="1:4" x14ac:dyDescent="0.3">
      <c r="A30069" s="1" t="s">
        <v>317</v>
      </c>
      <c r="B30069" t="s">
        <v>667</v>
      </c>
      <c r="C30069">
        <v>113.96729999999999</v>
      </c>
      <c r="D30069">
        <v>50.912005999999998</v>
      </c>
    </row>
    <row r="30070" spans="1:4" x14ac:dyDescent="0.3">
      <c r="A30070" s="1" t="s">
        <v>317</v>
      </c>
      <c r="B30070" t="s">
        <v>667</v>
      </c>
      <c r="C30070">
        <v>112.838219999999</v>
      </c>
      <c r="D30070">
        <v>51.288367999999998</v>
      </c>
    </row>
    <row r="30071" spans="1:4" x14ac:dyDescent="0.3">
      <c r="A30071" s="1" t="s">
        <v>317</v>
      </c>
      <c r="B30071" t="s">
        <v>667</v>
      </c>
      <c r="C30071">
        <v>110.70549</v>
      </c>
      <c r="D30071">
        <v>51.288367999999998</v>
      </c>
    </row>
    <row r="30072" spans="1:4" x14ac:dyDescent="0.3">
      <c r="A30072" s="1" t="s">
        <v>317</v>
      </c>
      <c r="B30072" t="s">
        <v>667</v>
      </c>
      <c r="C30072">
        <v>109.450949999999</v>
      </c>
      <c r="D30072">
        <v>51.539276999999998</v>
      </c>
    </row>
    <row r="30073" spans="1:4" x14ac:dyDescent="0.3">
      <c r="A30073" s="1" t="s">
        <v>317</v>
      </c>
      <c r="B30073" t="s">
        <v>667</v>
      </c>
      <c r="C30073">
        <v>107.945489999999</v>
      </c>
      <c r="D30073">
        <v>51.790186999999896</v>
      </c>
    </row>
    <row r="30074" spans="1:4" x14ac:dyDescent="0.3">
      <c r="A30074" s="1" t="s">
        <v>317</v>
      </c>
      <c r="B30074" t="s">
        <v>667</v>
      </c>
      <c r="C30074">
        <v>105.81276999999901</v>
      </c>
      <c r="D30074">
        <v>52.292003999999999</v>
      </c>
    </row>
    <row r="30075" spans="1:4" x14ac:dyDescent="0.3">
      <c r="A30075" s="1" t="s">
        <v>317</v>
      </c>
      <c r="B30075" t="s">
        <v>667</v>
      </c>
      <c r="C30075">
        <v>104.432769999999</v>
      </c>
      <c r="D30075">
        <v>52.542912999999999</v>
      </c>
    </row>
    <row r="30076" spans="1:4" x14ac:dyDescent="0.3">
      <c r="A30076" s="1" t="s">
        <v>317</v>
      </c>
      <c r="B30076" t="s">
        <v>667</v>
      </c>
      <c r="C30076">
        <v>103.554589999999</v>
      </c>
      <c r="D30076">
        <v>52.793822999999897</v>
      </c>
    </row>
    <row r="30077" spans="1:4" x14ac:dyDescent="0.3">
      <c r="A30077" s="1" t="s">
        <v>317</v>
      </c>
      <c r="B30077" t="s">
        <v>667</v>
      </c>
      <c r="C30077">
        <v>99.435327999999899</v>
      </c>
      <c r="D30077">
        <v>53.235764999999901</v>
      </c>
    </row>
    <row r="30078" spans="1:4" x14ac:dyDescent="0.3">
      <c r="A30078" s="1" t="s">
        <v>317</v>
      </c>
      <c r="B30078" t="s">
        <v>667</v>
      </c>
      <c r="C30078">
        <v>96.064358999999897</v>
      </c>
      <c r="D30078">
        <v>54.477699999999899</v>
      </c>
    </row>
    <row r="30079" spans="1:4" x14ac:dyDescent="0.3">
      <c r="A30079" s="1" t="s">
        <v>317</v>
      </c>
      <c r="B30079" t="s">
        <v>667</v>
      </c>
      <c r="C30079">
        <v>92.338551999999893</v>
      </c>
      <c r="D30079">
        <v>54.8325379999999</v>
      </c>
    </row>
    <row r="30080" spans="1:4" x14ac:dyDescent="0.3">
      <c r="A30080" s="1" t="s">
        <v>317</v>
      </c>
      <c r="B30080" t="s">
        <v>667</v>
      </c>
      <c r="C30080">
        <v>90.741778999999894</v>
      </c>
      <c r="D30080">
        <v>55.897054999999902</v>
      </c>
    </row>
    <row r="30081" spans="1:4" x14ac:dyDescent="0.3">
      <c r="A30081" s="1" t="s">
        <v>317</v>
      </c>
      <c r="B30081" t="s">
        <v>667</v>
      </c>
      <c r="C30081">
        <v>87.370807999999897</v>
      </c>
      <c r="D30081">
        <v>55.897054999999902</v>
      </c>
    </row>
    <row r="30082" spans="1:4" x14ac:dyDescent="0.3">
      <c r="A30082" s="1" t="s">
        <v>317</v>
      </c>
      <c r="B30082" t="s">
        <v>667</v>
      </c>
      <c r="C30082">
        <v>84.354677999999893</v>
      </c>
      <c r="D30082">
        <v>56.784149999999997</v>
      </c>
    </row>
    <row r="30083" spans="1:4" x14ac:dyDescent="0.3">
      <c r="A30083" s="1" t="s">
        <v>317</v>
      </c>
      <c r="B30083" t="s">
        <v>667</v>
      </c>
      <c r="C30083">
        <v>81.338557999999907</v>
      </c>
      <c r="D30083">
        <v>57.13899</v>
      </c>
    </row>
    <row r="30084" spans="1:4" x14ac:dyDescent="0.3">
      <c r="A30084" s="1" t="s">
        <v>317</v>
      </c>
      <c r="B30084" t="s">
        <v>667</v>
      </c>
      <c r="C30084">
        <v>77.612747999999897</v>
      </c>
      <c r="D30084">
        <v>57.493828000000001</v>
      </c>
    </row>
    <row r="30085" spans="1:4" x14ac:dyDescent="0.3">
      <c r="A30085" s="1" t="s">
        <v>317</v>
      </c>
      <c r="B30085" t="s">
        <v>667</v>
      </c>
      <c r="C30085">
        <v>74.596617999999907</v>
      </c>
      <c r="D30085">
        <v>58.558345000000003</v>
      </c>
    </row>
    <row r="30086" spans="1:4" x14ac:dyDescent="0.3">
      <c r="A30086" s="1" t="s">
        <v>317</v>
      </c>
      <c r="B30086" t="s">
        <v>667</v>
      </c>
      <c r="C30086">
        <v>71.580487999999903</v>
      </c>
      <c r="D30086">
        <v>58.735764000000003</v>
      </c>
    </row>
    <row r="30087" spans="1:4" x14ac:dyDescent="0.3">
      <c r="A30087" s="1" t="s">
        <v>317</v>
      </c>
      <c r="B30087" t="s">
        <v>667</v>
      </c>
      <c r="C30087">
        <v>67.854687999999896</v>
      </c>
      <c r="D30087">
        <v>59.090601999999997</v>
      </c>
    </row>
    <row r="30088" spans="1:4" x14ac:dyDescent="0.3">
      <c r="A30088" s="1" t="s">
        <v>317</v>
      </c>
      <c r="B30088" t="s">
        <v>668</v>
      </c>
      <c r="C30088">
        <v>121.64463000000001</v>
      </c>
      <c r="D30088">
        <v>33.179552999999999</v>
      </c>
    </row>
    <row r="30089" spans="1:4" x14ac:dyDescent="0.3">
      <c r="A30089" s="1" t="s">
        <v>317</v>
      </c>
      <c r="B30089" t="s">
        <v>668</v>
      </c>
      <c r="C30089">
        <v>119.42689</v>
      </c>
      <c r="D30089">
        <v>33.179552999999999</v>
      </c>
    </row>
    <row r="30090" spans="1:4" x14ac:dyDescent="0.3">
      <c r="A30090" s="1" t="s">
        <v>317</v>
      </c>
      <c r="B30090" t="s">
        <v>668</v>
      </c>
      <c r="C30090">
        <v>116.76560000000001</v>
      </c>
      <c r="D30090">
        <v>33.268262999999997</v>
      </c>
    </row>
    <row r="30091" spans="1:4" x14ac:dyDescent="0.3">
      <c r="A30091" s="1" t="s">
        <v>317</v>
      </c>
      <c r="B30091" t="s">
        <v>668</v>
      </c>
      <c r="C30091">
        <v>114.9027</v>
      </c>
      <c r="D30091">
        <v>33.800519999999999</v>
      </c>
    </row>
    <row r="30092" spans="1:4" x14ac:dyDescent="0.3">
      <c r="A30092" s="1" t="s">
        <v>317</v>
      </c>
      <c r="B30092" t="s">
        <v>668</v>
      </c>
      <c r="C30092">
        <v>112.50754000000001</v>
      </c>
      <c r="D30092">
        <v>34.244070000000001</v>
      </c>
    </row>
    <row r="30093" spans="1:4" x14ac:dyDescent="0.3">
      <c r="A30093" s="1" t="s">
        <v>317</v>
      </c>
      <c r="B30093" t="s">
        <v>668</v>
      </c>
      <c r="C30093">
        <v>110.02367</v>
      </c>
      <c r="D30093">
        <v>34.598908000000002</v>
      </c>
    </row>
    <row r="30094" spans="1:4" x14ac:dyDescent="0.3">
      <c r="A30094" s="1" t="s">
        <v>317</v>
      </c>
      <c r="B30094" t="s">
        <v>668</v>
      </c>
      <c r="C30094">
        <v>108.16076</v>
      </c>
      <c r="D30094">
        <v>34.865036000000003</v>
      </c>
    </row>
    <row r="30095" spans="1:4" x14ac:dyDescent="0.3">
      <c r="A30095" s="1" t="s">
        <v>317</v>
      </c>
      <c r="B30095" t="s">
        <v>668</v>
      </c>
      <c r="C30095">
        <v>106.56399</v>
      </c>
      <c r="D30095">
        <v>35.308584000000003</v>
      </c>
    </row>
    <row r="30096" spans="1:4" x14ac:dyDescent="0.3">
      <c r="A30096" s="1" t="s">
        <v>317</v>
      </c>
      <c r="B30096" t="s">
        <v>668</v>
      </c>
      <c r="C30096">
        <v>104.70108999999999</v>
      </c>
      <c r="D30096">
        <v>35.574714999999998</v>
      </c>
    </row>
    <row r="30097" spans="1:4" x14ac:dyDescent="0.3">
      <c r="A30097" s="1" t="s">
        <v>317</v>
      </c>
      <c r="B30097" t="s">
        <v>668</v>
      </c>
      <c r="C30097">
        <v>100.70914999999999</v>
      </c>
      <c r="D30097">
        <v>35.929552999999999</v>
      </c>
    </row>
    <row r="30098" spans="1:4" x14ac:dyDescent="0.3">
      <c r="A30098" s="1" t="s">
        <v>317</v>
      </c>
      <c r="B30098" t="s">
        <v>668</v>
      </c>
      <c r="C30098">
        <v>98.225279999999998</v>
      </c>
      <c r="D30098">
        <v>36.195681</v>
      </c>
    </row>
    <row r="30099" spans="1:4" x14ac:dyDescent="0.3">
      <c r="A30099" s="1" t="s">
        <v>317</v>
      </c>
      <c r="B30099" t="s">
        <v>668</v>
      </c>
      <c r="C30099">
        <v>96.096247000000005</v>
      </c>
      <c r="D30099">
        <v>36.905360000000002</v>
      </c>
    </row>
    <row r="30100" spans="1:4" x14ac:dyDescent="0.3">
      <c r="A30100" s="1" t="s">
        <v>317</v>
      </c>
      <c r="B30100" t="s">
        <v>668</v>
      </c>
      <c r="C30100">
        <v>94.588183000000001</v>
      </c>
      <c r="D30100">
        <v>37.171487999999997</v>
      </c>
    </row>
    <row r="30101" spans="1:4" x14ac:dyDescent="0.3">
      <c r="A30101" s="1" t="s">
        <v>317</v>
      </c>
      <c r="B30101" t="s">
        <v>668</v>
      </c>
      <c r="C30101">
        <v>91.128506999999999</v>
      </c>
      <c r="D30101">
        <v>37.792454999999997</v>
      </c>
    </row>
    <row r="30102" spans="1:4" x14ac:dyDescent="0.3">
      <c r="A30102" s="1" t="s">
        <v>317</v>
      </c>
      <c r="B30102" t="s">
        <v>668</v>
      </c>
      <c r="C30102">
        <v>88.112375999999998</v>
      </c>
      <c r="D30102">
        <v>38.236004999999999</v>
      </c>
    </row>
    <row r="30103" spans="1:4" x14ac:dyDescent="0.3">
      <c r="A30103" s="1" t="s">
        <v>317</v>
      </c>
      <c r="B30103" t="s">
        <v>668</v>
      </c>
      <c r="C30103">
        <v>86.426892999999893</v>
      </c>
      <c r="D30103">
        <v>38.856971999999999</v>
      </c>
    </row>
    <row r="30104" spans="1:4" x14ac:dyDescent="0.3">
      <c r="A30104" s="1" t="s">
        <v>317</v>
      </c>
      <c r="B30104" t="s">
        <v>668</v>
      </c>
      <c r="C30104">
        <v>83.2333449999999</v>
      </c>
      <c r="D30104">
        <v>39.566650000000003</v>
      </c>
    </row>
    <row r="30105" spans="1:4" x14ac:dyDescent="0.3">
      <c r="A30105" s="1" t="s">
        <v>317</v>
      </c>
      <c r="B30105" t="s">
        <v>668</v>
      </c>
      <c r="C30105">
        <v>80.039795999999896</v>
      </c>
      <c r="D30105">
        <v>40.187617000000003</v>
      </c>
    </row>
    <row r="30106" spans="1:4" x14ac:dyDescent="0.3">
      <c r="A30106" s="1" t="s">
        <v>317</v>
      </c>
      <c r="B30106" t="s">
        <v>668</v>
      </c>
      <c r="C30106">
        <v>78.088183999999899</v>
      </c>
      <c r="D30106">
        <v>40.542454999999997</v>
      </c>
    </row>
    <row r="30107" spans="1:4" x14ac:dyDescent="0.3">
      <c r="A30107" s="1" t="s">
        <v>317</v>
      </c>
      <c r="B30107" t="s">
        <v>668</v>
      </c>
      <c r="C30107">
        <v>76.047859999999901</v>
      </c>
      <c r="D30107">
        <v>41.252133000000001</v>
      </c>
    </row>
    <row r="30108" spans="1:4" x14ac:dyDescent="0.3">
      <c r="A30108" s="1" t="s">
        <v>317</v>
      </c>
      <c r="B30108" t="s">
        <v>668</v>
      </c>
      <c r="C30108">
        <v>73.297859999999901</v>
      </c>
      <c r="D30108">
        <v>41.873100000000001</v>
      </c>
    </row>
    <row r="30109" spans="1:4" x14ac:dyDescent="0.3">
      <c r="A30109" s="1" t="s">
        <v>317</v>
      </c>
      <c r="B30109" t="s">
        <v>668</v>
      </c>
      <c r="C30109">
        <v>71.1688299999999</v>
      </c>
      <c r="D30109">
        <v>42.316650000000003</v>
      </c>
    </row>
    <row r="30110" spans="1:4" x14ac:dyDescent="0.3">
      <c r="A30110" s="1" t="s">
        <v>317</v>
      </c>
      <c r="B30110" t="s">
        <v>668</v>
      </c>
      <c r="C30110">
        <v>67.886574999999894</v>
      </c>
      <c r="D30110">
        <v>42.316650000000003</v>
      </c>
    </row>
    <row r="30111" spans="1:4" x14ac:dyDescent="0.3">
      <c r="A30111" s="1" t="s">
        <v>317</v>
      </c>
      <c r="B30111" t="s">
        <v>668</v>
      </c>
      <c r="C30111">
        <v>64.693024999999906</v>
      </c>
      <c r="D30111">
        <v>42.760198000000003</v>
      </c>
    </row>
    <row r="30112" spans="1:4" x14ac:dyDescent="0.3">
      <c r="A30112" s="1" t="s">
        <v>317</v>
      </c>
      <c r="B30112" t="s">
        <v>668</v>
      </c>
      <c r="C30112">
        <v>62.741404999999901</v>
      </c>
      <c r="D30112">
        <v>43.203744999999998</v>
      </c>
    </row>
    <row r="30113" spans="1:4" x14ac:dyDescent="0.3">
      <c r="A30113" s="1" t="s">
        <v>317</v>
      </c>
      <c r="B30113" t="s">
        <v>668</v>
      </c>
      <c r="C30113">
        <v>59.193024999999899</v>
      </c>
      <c r="D30113">
        <v>43.913423999999999</v>
      </c>
    </row>
    <row r="30114" spans="1:4" x14ac:dyDescent="0.3">
      <c r="A30114" s="1" t="s">
        <v>317</v>
      </c>
      <c r="B30114" t="s">
        <v>668</v>
      </c>
      <c r="C30114">
        <v>57.152694999999902</v>
      </c>
      <c r="D30114">
        <v>44.090843</v>
      </c>
    </row>
    <row r="30115" spans="1:4" x14ac:dyDescent="0.3">
      <c r="A30115" s="1" t="s">
        <v>317</v>
      </c>
      <c r="B30115" t="s">
        <v>668</v>
      </c>
      <c r="C30115">
        <v>53.870444999999897</v>
      </c>
      <c r="D30115">
        <v>44.445681</v>
      </c>
    </row>
    <row r="30116" spans="1:4" x14ac:dyDescent="0.3">
      <c r="A30116" s="1" t="s">
        <v>317</v>
      </c>
      <c r="B30116" t="s">
        <v>668</v>
      </c>
      <c r="C30116">
        <v>52.273664999999902</v>
      </c>
      <c r="D30116">
        <v>44.445681</v>
      </c>
    </row>
    <row r="30117" spans="1:4" x14ac:dyDescent="0.3">
      <c r="A30117" s="1" t="s">
        <v>317</v>
      </c>
      <c r="B30117" t="s">
        <v>668</v>
      </c>
      <c r="C30117">
        <v>51.209154999999903</v>
      </c>
      <c r="D30117">
        <v>44.977939999999997</v>
      </c>
    </row>
    <row r="30118" spans="1:4" x14ac:dyDescent="0.3">
      <c r="A30118" s="1" t="s">
        <v>317</v>
      </c>
      <c r="B30118" t="s">
        <v>668</v>
      </c>
      <c r="C30118">
        <v>49.257534999999898</v>
      </c>
      <c r="D30118">
        <v>45.332777999999998</v>
      </c>
    </row>
    <row r="30119" spans="1:4" x14ac:dyDescent="0.3">
      <c r="A30119" s="1" t="s">
        <v>317</v>
      </c>
      <c r="B30119" t="s">
        <v>669</v>
      </c>
      <c r="C30119">
        <v>119.03021</v>
      </c>
      <c r="D30119">
        <v>18.804110000000001</v>
      </c>
    </row>
    <row r="30120" spans="1:4" x14ac:dyDescent="0.3">
      <c r="A30120" s="1" t="s">
        <v>317</v>
      </c>
      <c r="B30120" t="s">
        <v>669</v>
      </c>
      <c r="C30120">
        <v>117.256019999999</v>
      </c>
      <c r="D30120">
        <v>19.158950000000001</v>
      </c>
    </row>
    <row r="30121" spans="1:4" x14ac:dyDescent="0.3">
      <c r="A30121" s="1" t="s">
        <v>317</v>
      </c>
      <c r="B30121" t="s">
        <v>669</v>
      </c>
      <c r="C30121">
        <v>115.03827999999901</v>
      </c>
      <c r="D30121">
        <v>19.24766</v>
      </c>
    </row>
    <row r="30122" spans="1:4" x14ac:dyDescent="0.3">
      <c r="A30122" s="1" t="s">
        <v>317</v>
      </c>
      <c r="B30122" t="s">
        <v>669</v>
      </c>
      <c r="C30122">
        <v>112.11085999999899</v>
      </c>
      <c r="D30122">
        <v>19.779917000000001</v>
      </c>
    </row>
    <row r="30123" spans="1:4" x14ac:dyDescent="0.3">
      <c r="A30123" s="1" t="s">
        <v>317</v>
      </c>
      <c r="B30123" t="s">
        <v>669</v>
      </c>
      <c r="C30123">
        <v>108.562469999999</v>
      </c>
      <c r="D30123">
        <v>19.779917000000001</v>
      </c>
    </row>
    <row r="30124" spans="1:4" x14ac:dyDescent="0.3">
      <c r="A30124" s="1" t="s">
        <v>317</v>
      </c>
      <c r="B30124" t="s">
        <v>669</v>
      </c>
      <c r="C30124">
        <v>106.78827999999901</v>
      </c>
      <c r="D30124">
        <v>20.312176000000001</v>
      </c>
    </row>
    <row r="30125" spans="1:4" x14ac:dyDescent="0.3">
      <c r="A30125" s="1" t="s">
        <v>317</v>
      </c>
      <c r="B30125" t="s">
        <v>669</v>
      </c>
      <c r="C30125">
        <v>104.304409999999</v>
      </c>
      <c r="D30125">
        <v>20.312176000000001</v>
      </c>
    </row>
    <row r="30126" spans="1:4" x14ac:dyDescent="0.3">
      <c r="A30126" s="1" t="s">
        <v>317</v>
      </c>
      <c r="B30126" t="s">
        <v>669</v>
      </c>
      <c r="C30126">
        <v>102.08665999999999</v>
      </c>
      <c r="D30126">
        <v>20.844432999999999</v>
      </c>
    </row>
    <row r="30127" spans="1:4" x14ac:dyDescent="0.3">
      <c r="A30127" s="1" t="s">
        <v>317</v>
      </c>
      <c r="B30127" t="s">
        <v>669</v>
      </c>
      <c r="C30127">
        <v>99.247955999999903</v>
      </c>
      <c r="D30127">
        <v>21.554112</v>
      </c>
    </row>
    <row r="30128" spans="1:4" x14ac:dyDescent="0.3">
      <c r="A30128" s="1" t="s">
        <v>317</v>
      </c>
      <c r="B30128" t="s">
        <v>669</v>
      </c>
      <c r="C30128">
        <v>96.941503999999895</v>
      </c>
      <c r="D30128">
        <v>22.175077999999999</v>
      </c>
    </row>
    <row r="30129" spans="1:4" x14ac:dyDescent="0.3">
      <c r="A30129" s="1" t="s">
        <v>317</v>
      </c>
      <c r="B30129" t="s">
        <v>669</v>
      </c>
      <c r="C30129">
        <v>94.546341999999896</v>
      </c>
      <c r="D30129">
        <v>22.884755999999999</v>
      </c>
    </row>
    <row r="30130" spans="1:4" x14ac:dyDescent="0.3">
      <c r="A30130" s="1" t="s">
        <v>317</v>
      </c>
      <c r="B30130" t="s">
        <v>669</v>
      </c>
      <c r="C30130">
        <v>92.594729999999899</v>
      </c>
      <c r="D30130">
        <v>23.417014000000002</v>
      </c>
    </row>
    <row r="30131" spans="1:4" x14ac:dyDescent="0.3">
      <c r="A30131" s="1" t="s">
        <v>317</v>
      </c>
      <c r="B30131" t="s">
        <v>669</v>
      </c>
      <c r="C30131">
        <v>90.554406999999898</v>
      </c>
      <c r="D30131">
        <v>23.949272000000001</v>
      </c>
    </row>
    <row r="30132" spans="1:4" x14ac:dyDescent="0.3">
      <c r="A30132" s="1" t="s">
        <v>317</v>
      </c>
      <c r="B30132" t="s">
        <v>669</v>
      </c>
      <c r="C30132">
        <v>88.425375999999901</v>
      </c>
      <c r="D30132">
        <v>24.481529999999999</v>
      </c>
    </row>
    <row r="30133" spans="1:4" x14ac:dyDescent="0.3">
      <c r="A30133" s="1" t="s">
        <v>317</v>
      </c>
      <c r="B30133" t="s">
        <v>669</v>
      </c>
      <c r="C30133">
        <v>86.207632999999902</v>
      </c>
      <c r="D30133">
        <v>25.102498000000001</v>
      </c>
    </row>
    <row r="30134" spans="1:4" x14ac:dyDescent="0.3">
      <c r="A30134" s="1" t="s">
        <v>317</v>
      </c>
      <c r="B30134" t="s">
        <v>669</v>
      </c>
      <c r="C30134">
        <v>84.522149999999897</v>
      </c>
      <c r="D30134">
        <v>25.546046</v>
      </c>
    </row>
    <row r="30135" spans="1:4" x14ac:dyDescent="0.3">
      <c r="A30135" s="1" t="s">
        <v>317</v>
      </c>
      <c r="B30135" t="s">
        <v>669</v>
      </c>
      <c r="C30135">
        <v>81.328595999999905</v>
      </c>
      <c r="D30135">
        <v>26.344432999999999</v>
      </c>
    </row>
    <row r="30136" spans="1:4" x14ac:dyDescent="0.3">
      <c r="A30136" s="1" t="s">
        <v>317</v>
      </c>
      <c r="B30136" t="s">
        <v>669</v>
      </c>
      <c r="C30136">
        <v>79.731825999999899</v>
      </c>
      <c r="D30136">
        <v>26.699272000000001</v>
      </c>
    </row>
    <row r="30137" spans="1:4" x14ac:dyDescent="0.3">
      <c r="A30137" s="1" t="s">
        <v>317</v>
      </c>
      <c r="B30137" t="s">
        <v>669</v>
      </c>
      <c r="C30137">
        <v>78.312475999999904</v>
      </c>
      <c r="D30137">
        <v>27.231529999999999</v>
      </c>
    </row>
    <row r="30138" spans="1:4" x14ac:dyDescent="0.3">
      <c r="A30138" s="1" t="s">
        <v>317</v>
      </c>
      <c r="B30138" t="s">
        <v>669</v>
      </c>
      <c r="C30138">
        <v>75.385055999999906</v>
      </c>
      <c r="D30138">
        <v>27.231529999999999</v>
      </c>
    </row>
    <row r="30139" spans="1:4" x14ac:dyDescent="0.3">
      <c r="A30139" s="1" t="s">
        <v>317</v>
      </c>
      <c r="B30139" t="s">
        <v>669</v>
      </c>
      <c r="C30139">
        <v>73.610855999999899</v>
      </c>
      <c r="D30139">
        <v>27.586368999999902</v>
      </c>
    </row>
    <row r="30140" spans="1:4" x14ac:dyDescent="0.3">
      <c r="A30140" s="1" t="s">
        <v>317</v>
      </c>
      <c r="B30140" t="s">
        <v>669</v>
      </c>
      <c r="C30140">
        <v>71.836665999999894</v>
      </c>
      <c r="D30140">
        <v>28.118626999999901</v>
      </c>
    </row>
    <row r="30141" spans="1:4" x14ac:dyDescent="0.3">
      <c r="A30141" s="1" t="s">
        <v>317</v>
      </c>
      <c r="B30141" t="s">
        <v>669</v>
      </c>
      <c r="C30141">
        <v>69.707635999999894</v>
      </c>
      <c r="D30141">
        <v>28.739594999999898</v>
      </c>
    </row>
    <row r="30142" spans="1:4" x14ac:dyDescent="0.3">
      <c r="A30142" s="1" t="s">
        <v>317</v>
      </c>
      <c r="B30142" t="s">
        <v>669</v>
      </c>
      <c r="C30142">
        <v>67.578605999999894</v>
      </c>
      <c r="D30142">
        <v>28.917013999999899</v>
      </c>
    </row>
    <row r="30143" spans="1:4" x14ac:dyDescent="0.3">
      <c r="A30143" s="1" t="s">
        <v>317</v>
      </c>
      <c r="B30143" t="s">
        <v>669</v>
      </c>
      <c r="C30143">
        <v>65.626985999999903</v>
      </c>
      <c r="D30143">
        <v>29.271852999999901</v>
      </c>
    </row>
    <row r="30144" spans="1:4" x14ac:dyDescent="0.3">
      <c r="A30144" s="1" t="s">
        <v>317</v>
      </c>
      <c r="B30144" t="s">
        <v>669</v>
      </c>
      <c r="C30144">
        <v>64.385055999999906</v>
      </c>
      <c r="D30144">
        <v>29.7154009999999</v>
      </c>
    </row>
    <row r="30145" spans="1:4" x14ac:dyDescent="0.3">
      <c r="A30145" s="1" t="s">
        <v>317</v>
      </c>
      <c r="B30145" t="s">
        <v>669</v>
      </c>
      <c r="C30145">
        <v>62.344725999999902</v>
      </c>
      <c r="D30145">
        <v>29.804110999999899</v>
      </c>
    </row>
    <row r="30146" spans="1:4" x14ac:dyDescent="0.3">
      <c r="A30146" s="1" t="s">
        <v>317</v>
      </c>
      <c r="B30146" t="s">
        <v>670</v>
      </c>
      <c r="C30146">
        <v>164.73937000000001</v>
      </c>
      <c r="D30146">
        <v>70.758990999999995</v>
      </c>
    </row>
    <row r="30147" spans="1:4" x14ac:dyDescent="0.3">
      <c r="A30147" s="1" t="s">
        <v>317</v>
      </c>
      <c r="B30147" t="s">
        <v>670</v>
      </c>
      <c r="C30147">
        <v>161.72846999999999</v>
      </c>
      <c r="D30147">
        <v>71.009897999999893</v>
      </c>
    </row>
    <row r="30148" spans="1:4" x14ac:dyDescent="0.3">
      <c r="A30148" s="1" t="s">
        <v>317</v>
      </c>
      <c r="B30148" t="s">
        <v>670</v>
      </c>
      <c r="C30148">
        <v>158.71755999999999</v>
      </c>
      <c r="D30148">
        <v>70.884445999999997</v>
      </c>
    </row>
    <row r="30149" spans="1:4" x14ac:dyDescent="0.3">
      <c r="A30149" s="1" t="s">
        <v>317</v>
      </c>
      <c r="B30149" t="s">
        <v>670</v>
      </c>
      <c r="C30149">
        <v>155.33028999999999</v>
      </c>
      <c r="D30149">
        <v>71.009897999999893</v>
      </c>
    </row>
    <row r="30150" spans="1:4" x14ac:dyDescent="0.3">
      <c r="A30150" s="1" t="s">
        <v>317</v>
      </c>
      <c r="B30150" t="s">
        <v>670</v>
      </c>
      <c r="C30150">
        <v>152.06847999999999</v>
      </c>
      <c r="D30150">
        <v>71.260807999999997</v>
      </c>
    </row>
    <row r="30151" spans="1:4" x14ac:dyDescent="0.3">
      <c r="A30151" s="1" t="s">
        <v>317</v>
      </c>
      <c r="B30151" t="s">
        <v>670</v>
      </c>
      <c r="C30151">
        <v>149.81030000000001</v>
      </c>
      <c r="D30151">
        <v>71.260807999999997</v>
      </c>
    </row>
    <row r="30152" spans="1:4" x14ac:dyDescent="0.3">
      <c r="A30152" s="1" t="s">
        <v>317</v>
      </c>
      <c r="B30152" t="s">
        <v>670</v>
      </c>
      <c r="C30152">
        <v>147.42666</v>
      </c>
      <c r="D30152">
        <v>71.260807999999997</v>
      </c>
    </row>
    <row r="30153" spans="1:4" x14ac:dyDescent="0.3">
      <c r="A30153" s="1" t="s">
        <v>317</v>
      </c>
      <c r="B30153" t="s">
        <v>670</v>
      </c>
      <c r="C30153">
        <v>144.79212000000001</v>
      </c>
      <c r="D30153">
        <v>71.511718000000002</v>
      </c>
    </row>
    <row r="30154" spans="1:4" x14ac:dyDescent="0.3">
      <c r="A30154" s="1" t="s">
        <v>317</v>
      </c>
      <c r="B30154" t="s">
        <v>670</v>
      </c>
      <c r="C30154">
        <v>142.53394</v>
      </c>
      <c r="D30154">
        <v>71.888080000000002</v>
      </c>
    </row>
    <row r="30155" spans="1:4" x14ac:dyDescent="0.3">
      <c r="A30155" s="1" t="s">
        <v>317</v>
      </c>
      <c r="B30155" t="s">
        <v>670</v>
      </c>
      <c r="C30155">
        <v>140.40120999999999</v>
      </c>
      <c r="D30155">
        <v>71.888080000000002</v>
      </c>
    </row>
    <row r="30156" spans="1:4" x14ac:dyDescent="0.3">
      <c r="A30156" s="1" t="s">
        <v>317</v>
      </c>
      <c r="B30156" t="s">
        <v>670</v>
      </c>
      <c r="C30156">
        <v>137.76667</v>
      </c>
      <c r="D30156">
        <v>71.888080000000002</v>
      </c>
    </row>
    <row r="30157" spans="1:4" x14ac:dyDescent="0.3">
      <c r="A30157" s="1" t="s">
        <v>317</v>
      </c>
      <c r="B30157" t="s">
        <v>670</v>
      </c>
      <c r="C30157">
        <v>131.61940000000001</v>
      </c>
      <c r="D30157">
        <v>73.268079999999998</v>
      </c>
    </row>
    <row r="30158" spans="1:4" x14ac:dyDescent="0.3">
      <c r="A30158" s="1" t="s">
        <v>317</v>
      </c>
      <c r="B30158" t="s">
        <v>670</v>
      </c>
      <c r="C30158">
        <v>128.73394999999999</v>
      </c>
      <c r="D30158">
        <v>73.644441999999998</v>
      </c>
    </row>
    <row r="30159" spans="1:4" x14ac:dyDescent="0.3">
      <c r="A30159" s="1" t="s">
        <v>317</v>
      </c>
      <c r="B30159" t="s">
        <v>670</v>
      </c>
      <c r="C30159">
        <v>124.97032</v>
      </c>
      <c r="D30159">
        <v>74.271712999999906</v>
      </c>
    </row>
    <row r="30160" spans="1:4" x14ac:dyDescent="0.3">
      <c r="A30160" s="1" t="s">
        <v>317</v>
      </c>
      <c r="B30160" t="s">
        <v>670</v>
      </c>
      <c r="C30160">
        <v>121.7085</v>
      </c>
      <c r="D30160">
        <v>75.149894999999901</v>
      </c>
    </row>
    <row r="30161" spans="1:4" x14ac:dyDescent="0.3">
      <c r="A30161" s="1" t="s">
        <v>317</v>
      </c>
      <c r="B30161" t="s">
        <v>670</v>
      </c>
      <c r="C30161">
        <v>118.69759999999999</v>
      </c>
      <c r="D30161">
        <v>75.526258999999897</v>
      </c>
    </row>
    <row r="30162" spans="1:4" x14ac:dyDescent="0.3">
      <c r="A30162" s="1" t="s">
        <v>317</v>
      </c>
      <c r="B30162" t="s">
        <v>670</v>
      </c>
      <c r="C30162">
        <v>115.18487</v>
      </c>
      <c r="D30162">
        <v>76.278984999999906</v>
      </c>
    </row>
    <row r="30163" spans="1:4" x14ac:dyDescent="0.3">
      <c r="A30163" s="1" t="s">
        <v>317</v>
      </c>
      <c r="B30163" t="s">
        <v>670</v>
      </c>
      <c r="C30163">
        <v>111.67215</v>
      </c>
      <c r="D30163">
        <v>76.655346999999907</v>
      </c>
    </row>
    <row r="30164" spans="1:4" x14ac:dyDescent="0.3">
      <c r="A30164" s="1" t="s">
        <v>317</v>
      </c>
      <c r="B30164" t="s">
        <v>670</v>
      </c>
      <c r="C30164">
        <v>108.7867</v>
      </c>
      <c r="D30164">
        <v>77.282620999999907</v>
      </c>
    </row>
    <row r="30165" spans="1:4" x14ac:dyDescent="0.3">
      <c r="A30165" s="1" t="s">
        <v>317</v>
      </c>
      <c r="B30165" t="s">
        <v>670</v>
      </c>
      <c r="C30165">
        <v>107.28124</v>
      </c>
      <c r="D30165">
        <v>77.282620999999907</v>
      </c>
    </row>
    <row r="30166" spans="1:4" x14ac:dyDescent="0.3">
      <c r="A30166" s="1" t="s">
        <v>317</v>
      </c>
      <c r="B30166" t="s">
        <v>670</v>
      </c>
      <c r="C30166">
        <v>104.01943</v>
      </c>
      <c r="D30166">
        <v>77.157166999999902</v>
      </c>
    </row>
    <row r="30167" spans="1:4" x14ac:dyDescent="0.3">
      <c r="A30167" s="1" t="s">
        <v>317</v>
      </c>
      <c r="B30167" t="s">
        <v>670</v>
      </c>
      <c r="C30167">
        <v>101.25942999999999</v>
      </c>
      <c r="D30167">
        <v>77.408075999999895</v>
      </c>
    </row>
    <row r="30168" spans="1:4" x14ac:dyDescent="0.3">
      <c r="A30168" s="1" t="s">
        <v>317</v>
      </c>
      <c r="B30168" t="s">
        <v>670</v>
      </c>
      <c r="C30168">
        <v>99.001250999999996</v>
      </c>
      <c r="D30168">
        <v>77.282620999999907</v>
      </c>
    </row>
    <row r="30169" spans="1:4" x14ac:dyDescent="0.3">
      <c r="A30169" s="1" t="s">
        <v>317</v>
      </c>
      <c r="B30169" t="s">
        <v>670</v>
      </c>
      <c r="C30169">
        <v>96.115800999999905</v>
      </c>
      <c r="D30169">
        <v>77.408075999999895</v>
      </c>
    </row>
    <row r="30170" spans="1:4" x14ac:dyDescent="0.3">
      <c r="A30170" s="1" t="s">
        <v>317</v>
      </c>
      <c r="B30170" t="s">
        <v>670</v>
      </c>
      <c r="C30170">
        <v>93.104900999999899</v>
      </c>
      <c r="D30170">
        <v>77.909892999999897</v>
      </c>
    </row>
    <row r="30171" spans="1:4" x14ac:dyDescent="0.3">
      <c r="A30171" s="1" t="s">
        <v>317</v>
      </c>
      <c r="B30171" t="s">
        <v>670</v>
      </c>
      <c r="C30171">
        <v>90.344900999999894</v>
      </c>
      <c r="D30171">
        <v>77.909892999999897</v>
      </c>
    </row>
    <row r="30172" spans="1:4" x14ac:dyDescent="0.3">
      <c r="A30172" s="1" t="s">
        <v>317</v>
      </c>
      <c r="B30172" t="s">
        <v>670</v>
      </c>
      <c r="C30172">
        <v>87.584900999999903</v>
      </c>
      <c r="D30172">
        <v>77.909892999999897</v>
      </c>
    </row>
    <row r="30173" spans="1:4" x14ac:dyDescent="0.3">
      <c r="A30173" s="1" t="s">
        <v>317</v>
      </c>
      <c r="B30173" t="s">
        <v>670</v>
      </c>
      <c r="C30173">
        <v>84.699450999999897</v>
      </c>
      <c r="D30173">
        <v>77.909892999999897</v>
      </c>
    </row>
    <row r="30174" spans="1:4" x14ac:dyDescent="0.3">
      <c r="A30174" s="1" t="s">
        <v>317</v>
      </c>
      <c r="B30174" t="s">
        <v>670</v>
      </c>
      <c r="C30174">
        <v>82.064900999999907</v>
      </c>
      <c r="D30174">
        <v>78.0353479999999</v>
      </c>
    </row>
    <row r="30175" spans="1:4" x14ac:dyDescent="0.3">
      <c r="A30175" s="1" t="s">
        <v>317</v>
      </c>
      <c r="B30175" t="s">
        <v>670</v>
      </c>
      <c r="C30175">
        <v>79.304910999999905</v>
      </c>
      <c r="D30175">
        <v>78.0353479999999</v>
      </c>
    </row>
    <row r="30176" spans="1:4" x14ac:dyDescent="0.3">
      <c r="A30176" s="1" t="s">
        <v>317</v>
      </c>
      <c r="B30176" t="s">
        <v>670</v>
      </c>
      <c r="C30176">
        <v>76.168550999999894</v>
      </c>
      <c r="D30176">
        <v>78.286254999999898</v>
      </c>
    </row>
    <row r="30177" spans="1:4" x14ac:dyDescent="0.3">
      <c r="A30177" s="1" t="s">
        <v>317</v>
      </c>
      <c r="B30177" t="s">
        <v>670</v>
      </c>
      <c r="C30177">
        <v>75.039460999999903</v>
      </c>
      <c r="D30177">
        <v>78.537163999999905</v>
      </c>
    </row>
    <row r="30178" spans="1:4" x14ac:dyDescent="0.3">
      <c r="A30178" s="1" t="s">
        <v>317</v>
      </c>
      <c r="B30178" t="s">
        <v>671</v>
      </c>
      <c r="C30178">
        <v>186.57136</v>
      </c>
      <c r="D30178">
        <v>52.567213000000002</v>
      </c>
    </row>
    <row r="30179" spans="1:4" x14ac:dyDescent="0.3">
      <c r="A30179" s="1" t="s">
        <v>317</v>
      </c>
      <c r="B30179" t="s">
        <v>671</v>
      </c>
      <c r="C30179">
        <v>184.815</v>
      </c>
      <c r="D30179">
        <v>52.567213000000002</v>
      </c>
    </row>
    <row r="30180" spans="1:4" x14ac:dyDescent="0.3">
      <c r="A30180" s="1" t="s">
        <v>317</v>
      </c>
      <c r="B30180" t="s">
        <v>671</v>
      </c>
      <c r="C30180">
        <v>181.67864</v>
      </c>
      <c r="D30180">
        <v>52.567213000000002</v>
      </c>
    </row>
    <row r="30181" spans="1:4" x14ac:dyDescent="0.3">
      <c r="A30181" s="1" t="s">
        <v>317</v>
      </c>
      <c r="B30181" t="s">
        <v>671</v>
      </c>
      <c r="C30181">
        <v>178.54228000000001</v>
      </c>
      <c r="D30181">
        <v>52.441758</v>
      </c>
    </row>
    <row r="30182" spans="1:4" x14ac:dyDescent="0.3">
      <c r="A30182" s="1" t="s">
        <v>317</v>
      </c>
      <c r="B30182" t="s">
        <v>671</v>
      </c>
      <c r="C30182">
        <v>175.02955</v>
      </c>
      <c r="D30182">
        <v>52.692667999999998</v>
      </c>
    </row>
    <row r="30183" spans="1:4" x14ac:dyDescent="0.3">
      <c r="A30183" s="1" t="s">
        <v>317</v>
      </c>
      <c r="B30183" t="s">
        <v>671</v>
      </c>
      <c r="C30183">
        <v>172.01865000000001</v>
      </c>
      <c r="D30183">
        <v>52.567212999999903</v>
      </c>
    </row>
    <row r="30184" spans="1:4" x14ac:dyDescent="0.3">
      <c r="A30184" s="1" t="s">
        <v>317</v>
      </c>
      <c r="B30184" t="s">
        <v>671</v>
      </c>
      <c r="C30184">
        <v>169.00774000000001</v>
      </c>
      <c r="D30184">
        <v>52.692667999999998</v>
      </c>
    </row>
    <row r="30185" spans="1:4" x14ac:dyDescent="0.3">
      <c r="A30185" s="1" t="s">
        <v>317</v>
      </c>
      <c r="B30185" t="s">
        <v>671</v>
      </c>
      <c r="C30185">
        <v>166.3732</v>
      </c>
      <c r="D30185">
        <v>52.692667999999998</v>
      </c>
    </row>
    <row r="30186" spans="1:4" x14ac:dyDescent="0.3">
      <c r="A30186" s="1" t="s">
        <v>317</v>
      </c>
      <c r="B30186" t="s">
        <v>671</v>
      </c>
      <c r="C30186">
        <v>163.48775000000001</v>
      </c>
      <c r="D30186">
        <v>52.943577999999903</v>
      </c>
    </row>
    <row r="30187" spans="1:4" x14ac:dyDescent="0.3">
      <c r="A30187" s="1" t="s">
        <v>317</v>
      </c>
      <c r="B30187" t="s">
        <v>671</v>
      </c>
      <c r="C30187">
        <v>161.10410999999999</v>
      </c>
      <c r="D30187">
        <v>52.943577999999903</v>
      </c>
    </row>
    <row r="30188" spans="1:4" x14ac:dyDescent="0.3">
      <c r="A30188" s="1" t="s">
        <v>317</v>
      </c>
      <c r="B30188" t="s">
        <v>671</v>
      </c>
      <c r="C30188">
        <v>157.71683999999999</v>
      </c>
      <c r="D30188">
        <v>52.943577999999903</v>
      </c>
    </row>
    <row r="30189" spans="1:4" x14ac:dyDescent="0.3">
      <c r="A30189" s="1" t="s">
        <v>317</v>
      </c>
      <c r="B30189" t="s">
        <v>671</v>
      </c>
      <c r="C30189">
        <v>152.82411999999999</v>
      </c>
      <c r="D30189">
        <v>52.943577999999903</v>
      </c>
    </row>
    <row r="30190" spans="1:4" x14ac:dyDescent="0.3">
      <c r="A30190" s="1" t="s">
        <v>317</v>
      </c>
      <c r="B30190" t="s">
        <v>671</v>
      </c>
      <c r="C30190">
        <v>149.68776</v>
      </c>
      <c r="D30190">
        <v>52.943577999999903</v>
      </c>
    </row>
    <row r="30191" spans="1:4" x14ac:dyDescent="0.3">
      <c r="A30191" s="1" t="s">
        <v>317</v>
      </c>
      <c r="B30191" t="s">
        <v>671</v>
      </c>
      <c r="C30191">
        <v>146.04957999999999</v>
      </c>
      <c r="D30191">
        <v>52.943577999999903</v>
      </c>
    </row>
    <row r="30192" spans="1:4" x14ac:dyDescent="0.3">
      <c r="A30192" s="1" t="s">
        <v>317</v>
      </c>
      <c r="B30192" t="s">
        <v>671</v>
      </c>
      <c r="C30192">
        <v>140.78049999999999</v>
      </c>
      <c r="D30192">
        <v>52.943577999999903</v>
      </c>
    </row>
    <row r="30193" spans="1:4" x14ac:dyDescent="0.3">
      <c r="A30193" s="1" t="s">
        <v>317</v>
      </c>
      <c r="B30193" t="s">
        <v>671</v>
      </c>
      <c r="C30193">
        <v>138.89868000000001</v>
      </c>
      <c r="D30193">
        <v>53.319938999999998</v>
      </c>
    </row>
    <row r="30194" spans="1:4" x14ac:dyDescent="0.3">
      <c r="A30194" s="1" t="s">
        <v>317</v>
      </c>
      <c r="B30194" t="s">
        <v>671</v>
      </c>
      <c r="C30194">
        <v>135.88776999999999</v>
      </c>
      <c r="D30194">
        <v>53.821759</v>
      </c>
    </row>
    <row r="30195" spans="1:4" x14ac:dyDescent="0.3">
      <c r="A30195" s="1" t="s">
        <v>317</v>
      </c>
      <c r="B30195" t="s">
        <v>671</v>
      </c>
      <c r="C30195">
        <v>133.12778</v>
      </c>
      <c r="D30195">
        <v>54.44903</v>
      </c>
    </row>
    <row r="30196" spans="1:4" x14ac:dyDescent="0.3">
      <c r="A30196" s="1" t="s">
        <v>317</v>
      </c>
      <c r="B30196" t="s">
        <v>671</v>
      </c>
      <c r="C30196">
        <v>130.11687000000001</v>
      </c>
      <c r="D30196">
        <v>54.825392000000001</v>
      </c>
    </row>
    <row r="30197" spans="1:4" x14ac:dyDescent="0.3">
      <c r="A30197" s="1" t="s">
        <v>317</v>
      </c>
      <c r="B30197" t="s">
        <v>671</v>
      </c>
      <c r="C30197">
        <v>126.60414</v>
      </c>
      <c r="D30197">
        <v>55.201757000000001</v>
      </c>
    </row>
    <row r="30198" spans="1:4" x14ac:dyDescent="0.3">
      <c r="A30198" s="1" t="s">
        <v>317</v>
      </c>
      <c r="B30198" t="s">
        <v>671</v>
      </c>
      <c r="C30198">
        <v>124.72233</v>
      </c>
      <c r="D30198">
        <v>55.829028000000001</v>
      </c>
    </row>
    <row r="30199" spans="1:4" x14ac:dyDescent="0.3">
      <c r="A30199" s="1" t="s">
        <v>317</v>
      </c>
      <c r="B30199" t="s">
        <v>671</v>
      </c>
      <c r="C30199">
        <v>122.46414</v>
      </c>
      <c r="D30199">
        <v>56.079937999999999</v>
      </c>
    </row>
    <row r="30200" spans="1:4" x14ac:dyDescent="0.3">
      <c r="A30200" s="1" t="s">
        <v>317</v>
      </c>
      <c r="B30200" t="s">
        <v>671</v>
      </c>
      <c r="C30200">
        <v>119.95506</v>
      </c>
      <c r="D30200">
        <v>56.330844999999997</v>
      </c>
    </row>
    <row r="30201" spans="1:4" x14ac:dyDescent="0.3">
      <c r="A30201" s="1" t="s">
        <v>317</v>
      </c>
      <c r="B30201" t="s">
        <v>671</v>
      </c>
      <c r="C30201">
        <v>117.06961</v>
      </c>
      <c r="D30201">
        <v>56.456299999999999</v>
      </c>
    </row>
    <row r="30202" spans="1:4" x14ac:dyDescent="0.3">
      <c r="A30202" s="1" t="s">
        <v>317</v>
      </c>
      <c r="B30202" t="s">
        <v>671</v>
      </c>
      <c r="C30202">
        <v>115.31323999999999</v>
      </c>
      <c r="D30202">
        <v>57.209026000000001</v>
      </c>
    </row>
    <row r="30203" spans="1:4" x14ac:dyDescent="0.3">
      <c r="A30203" s="1" t="s">
        <v>317</v>
      </c>
      <c r="B30203" t="s">
        <v>671</v>
      </c>
      <c r="C30203">
        <v>112.67870000000001</v>
      </c>
      <c r="D30203">
        <v>57.710844999999999</v>
      </c>
    </row>
    <row r="30204" spans="1:4" x14ac:dyDescent="0.3">
      <c r="A30204" s="1" t="s">
        <v>317</v>
      </c>
      <c r="B30204" t="s">
        <v>671</v>
      </c>
      <c r="C30204">
        <v>110.16961000000001</v>
      </c>
      <c r="D30204">
        <v>58.463571999999999</v>
      </c>
    </row>
    <row r="30205" spans="1:4" x14ac:dyDescent="0.3">
      <c r="A30205" s="1" t="s">
        <v>317</v>
      </c>
      <c r="B30205" t="s">
        <v>671</v>
      </c>
      <c r="C30205">
        <v>107.03325</v>
      </c>
      <c r="D30205">
        <v>58.589025999999997</v>
      </c>
    </row>
    <row r="30206" spans="1:4" x14ac:dyDescent="0.3">
      <c r="A30206" s="1" t="s">
        <v>317</v>
      </c>
      <c r="B30206" t="s">
        <v>671</v>
      </c>
      <c r="C30206">
        <v>105.40234</v>
      </c>
      <c r="D30206">
        <v>58.965387999999997</v>
      </c>
    </row>
    <row r="30207" spans="1:4" x14ac:dyDescent="0.3">
      <c r="A30207" s="1" t="s">
        <v>317</v>
      </c>
      <c r="B30207" t="s">
        <v>671</v>
      </c>
      <c r="C30207">
        <v>103.14416</v>
      </c>
      <c r="D30207">
        <v>58.965387999999997</v>
      </c>
    </row>
    <row r="30208" spans="1:4" x14ac:dyDescent="0.3">
      <c r="A30208" s="1" t="s">
        <v>317</v>
      </c>
      <c r="B30208" t="s">
        <v>671</v>
      </c>
      <c r="C30208">
        <v>100.38417</v>
      </c>
      <c r="D30208">
        <v>59.341752999999997</v>
      </c>
    </row>
    <row r="30209" spans="1:4" x14ac:dyDescent="0.3">
      <c r="A30209" s="1" t="s">
        <v>317</v>
      </c>
      <c r="B30209" t="s">
        <v>671</v>
      </c>
      <c r="C30209">
        <v>97.498724999999993</v>
      </c>
      <c r="D30209">
        <v>59.718114999999997</v>
      </c>
    </row>
    <row r="30210" spans="1:4" x14ac:dyDescent="0.3">
      <c r="A30210" s="1" t="s">
        <v>317</v>
      </c>
      <c r="B30210" t="s">
        <v>671</v>
      </c>
      <c r="C30210">
        <v>93.358725000000007</v>
      </c>
      <c r="D30210">
        <v>59.718114999999997</v>
      </c>
    </row>
    <row r="30211" spans="1:4" x14ac:dyDescent="0.3">
      <c r="A30211" s="1" t="s">
        <v>317</v>
      </c>
      <c r="B30211" t="s">
        <v>671</v>
      </c>
      <c r="C30211">
        <v>90.347814999999997</v>
      </c>
      <c r="D30211">
        <v>60.219933999999903</v>
      </c>
    </row>
    <row r="30212" spans="1:4" x14ac:dyDescent="0.3">
      <c r="A30212" s="1" t="s">
        <v>317</v>
      </c>
      <c r="B30212" t="s">
        <v>671</v>
      </c>
      <c r="C30212">
        <v>88.340545000000006</v>
      </c>
      <c r="D30212">
        <v>60.219933999999903</v>
      </c>
    </row>
    <row r="30213" spans="1:4" x14ac:dyDescent="0.3">
      <c r="A30213" s="1" t="s">
        <v>317</v>
      </c>
      <c r="B30213" t="s">
        <v>671</v>
      </c>
      <c r="C30213">
        <v>85.329644999999999</v>
      </c>
      <c r="D30213">
        <v>60.345388999999997</v>
      </c>
    </row>
    <row r="30214" spans="1:4" x14ac:dyDescent="0.3">
      <c r="A30214" s="1" t="s">
        <v>317</v>
      </c>
      <c r="B30214" t="s">
        <v>671</v>
      </c>
      <c r="C30214">
        <v>81.440555000000003</v>
      </c>
      <c r="D30214">
        <v>60.470841</v>
      </c>
    </row>
    <row r="30215" spans="1:4" x14ac:dyDescent="0.3">
      <c r="A30215" s="1" t="s">
        <v>317</v>
      </c>
      <c r="B30215" t="s">
        <v>671</v>
      </c>
      <c r="C30215">
        <v>78.053285000000002</v>
      </c>
      <c r="D30215">
        <v>60.596296000000002</v>
      </c>
    </row>
    <row r="30216" spans="1:4" x14ac:dyDescent="0.3">
      <c r="A30216" s="1" t="s">
        <v>317</v>
      </c>
      <c r="B30216" t="s">
        <v>671</v>
      </c>
      <c r="C30216">
        <v>74.038745000000006</v>
      </c>
      <c r="D30216">
        <v>60.972659999999998</v>
      </c>
    </row>
    <row r="30217" spans="1:4" x14ac:dyDescent="0.3">
      <c r="A30217" s="1" t="s">
        <v>317</v>
      </c>
      <c r="B30217" t="s">
        <v>671</v>
      </c>
      <c r="C30217">
        <v>69.647835000000001</v>
      </c>
      <c r="D30217">
        <v>60.972659999999998</v>
      </c>
    </row>
    <row r="30218" spans="1:4" x14ac:dyDescent="0.3">
      <c r="A30218" s="1" t="s">
        <v>317</v>
      </c>
      <c r="B30218" t="s">
        <v>671</v>
      </c>
      <c r="C30218">
        <v>62.622385000000001</v>
      </c>
      <c r="D30218">
        <v>60.847205000000002</v>
      </c>
    </row>
    <row r="30219" spans="1:4" x14ac:dyDescent="0.3">
      <c r="A30219" s="1" t="s">
        <v>317</v>
      </c>
      <c r="B30219" t="s">
        <v>671</v>
      </c>
      <c r="C30219">
        <v>57.227845000000002</v>
      </c>
      <c r="D30219">
        <v>61.349021999999998</v>
      </c>
    </row>
    <row r="30220" spans="1:4" x14ac:dyDescent="0.3">
      <c r="A30220" s="1" t="s">
        <v>317</v>
      </c>
      <c r="B30220" t="s">
        <v>671</v>
      </c>
      <c r="C30220">
        <v>52.836945</v>
      </c>
      <c r="D30220">
        <v>61.349021999999998</v>
      </c>
    </row>
    <row r="30221" spans="1:4" x14ac:dyDescent="0.3">
      <c r="A30221" s="1" t="s">
        <v>317</v>
      </c>
      <c r="B30221" t="s">
        <v>671</v>
      </c>
      <c r="C30221">
        <v>49.575125</v>
      </c>
      <c r="D30221">
        <v>61.349021999999998</v>
      </c>
    </row>
    <row r="30222" spans="1:4" x14ac:dyDescent="0.3">
      <c r="A30222" s="1" t="s">
        <v>317</v>
      </c>
      <c r="B30222" t="s">
        <v>671</v>
      </c>
      <c r="C30222">
        <v>47.693314999999998</v>
      </c>
      <c r="D30222">
        <v>61.349021999999998</v>
      </c>
    </row>
    <row r="30223" spans="1:4" x14ac:dyDescent="0.3">
      <c r="A30223" s="1" t="s">
        <v>317</v>
      </c>
      <c r="B30223" t="s">
        <v>671</v>
      </c>
      <c r="C30223">
        <v>44.556955000000002</v>
      </c>
      <c r="D30223">
        <v>61.725386999999998</v>
      </c>
    </row>
    <row r="30224" spans="1:4" x14ac:dyDescent="0.3">
      <c r="A30224" s="1" t="s">
        <v>317</v>
      </c>
      <c r="B30224" t="s">
        <v>672</v>
      </c>
      <c r="C30224">
        <v>166.72585000000001</v>
      </c>
      <c r="D30224">
        <v>33.245424999999997</v>
      </c>
    </row>
    <row r="30225" spans="1:4" x14ac:dyDescent="0.3">
      <c r="A30225" s="1" t="s">
        <v>317</v>
      </c>
      <c r="B30225" t="s">
        <v>672</v>
      </c>
      <c r="C30225">
        <v>161.33132000000001</v>
      </c>
      <c r="D30225">
        <v>33.119969999999903</v>
      </c>
    </row>
    <row r="30226" spans="1:4" x14ac:dyDescent="0.3">
      <c r="A30226" s="1" t="s">
        <v>317</v>
      </c>
      <c r="B30226" t="s">
        <v>672</v>
      </c>
      <c r="C30226">
        <v>158.19496000000001</v>
      </c>
      <c r="D30226">
        <v>33.119969999999903</v>
      </c>
    </row>
    <row r="30227" spans="1:4" x14ac:dyDescent="0.3">
      <c r="A30227" s="1" t="s">
        <v>317</v>
      </c>
      <c r="B30227" t="s">
        <v>672</v>
      </c>
      <c r="C30227">
        <v>155.81131999999999</v>
      </c>
      <c r="D30227">
        <v>33.119969999999903</v>
      </c>
    </row>
    <row r="30228" spans="1:4" x14ac:dyDescent="0.3">
      <c r="A30228" s="1" t="s">
        <v>317</v>
      </c>
      <c r="B30228" t="s">
        <v>672</v>
      </c>
      <c r="C30228">
        <v>152.17313999999999</v>
      </c>
      <c r="D30228">
        <v>33.3708799999999</v>
      </c>
    </row>
    <row r="30229" spans="1:4" x14ac:dyDescent="0.3">
      <c r="A30229" s="1" t="s">
        <v>317</v>
      </c>
      <c r="B30229" t="s">
        <v>672</v>
      </c>
      <c r="C30229">
        <v>148.53496999999999</v>
      </c>
      <c r="D30229">
        <v>33.3708799999999</v>
      </c>
    </row>
    <row r="30230" spans="1:4" x14ac:dyDescent="0.3">
      <c r="A30230" s="1" t="s">
        <v>317</v>
      </c>
      <c r="B30230" t="s">
        <v>672</v>
      </c>
      <c r="C30230">
        <v>144.77132999999901</v>
      </c>
      <c r="D30230">
        <v>33.3708799999999</v>
      </c>
    </row>
    <row r="30231" spans="1:4" x14ac:dyDescent="0.3">
      <c r="A30231" s="1" t="s">
        <v>317</v>
      </c>
      <c r="B30231" t="s">
        <v>672</v>
      </c>
      <c r="C30231">
        <v>140.25496999999999</v>
      </c>
      <c r="D30231">
        <v>33.496334999999902</v>
      </c>
    </row>
    <row r="30232" spans="1:4" x14ac:dyDescent="0.3">
      <c r="A30232" s="1" t="s">
        <v>317</v>
      </c>
      <c r="B30232" t="s">
        <v>672</v>
      </c>
      <c r="C30232">
        <v>137.49497</v>
      </c>
      <c r="D30232">
        <v>33.621786999999998</v>
      </c>
    </row>
    <row r="30233" spans="1:4" x14ac:dyDescent="0.3">
      <c r="A30233" s="1" t="s">
        <v>317</v>
      </c>
      <c r="B30233" t="s">
        <v>672</v>
      </c>
      <c r="C30233">
        <v>132.35133999999999</v>
      </c>
      <c r="D30233">
        <v>33.621786999999998</v>
      </c>
    </row>
    <row r="30234" spans="1:4" x14ac:dyDescent="0.3">
      <c r="A30234" s="1" t="s">
        <v>317</v>
      </c>
      <c r="B30234" t="s">
        <v>672</v>
      </c>
      <c r="C30234">
        <v>129.96770999999899</v>
      </c>
      <c r="D30234">
        <v>33.747242</v>
      </c>
    </row>
    <row r="30235" spans="1:4" x14ac:dyDescent="0.3">
      <c r="A30235" s="1" t="s">
        <v>317</v>
      </c>
      <c r="B30235" t="s">
        <v>672</v>
      </c>
      <c r="C30235">
        <v>125.95316999999901</v>
      </c>
      <c r="D30235">
        <v>34.123606000000002</v>
      </c>
    </row>
    <row r="30236" spans="1:4" x14ac:dyDescent="0.3">
      <c r="A30236" s="1" t="s">
        <v>317</v>
      </c>
      <c r="B30236" t="s">
        <v>672</v>
      </c>
      <c r="C30236">
        <v>122.69134999999901</v>
      </c>
      <c r="D30236">
        <v>34.249060999999998</v>
      </c>
    </row>
    <row r="30237" spans="1:4" x14ac:dyDescent="0.3">
      <c r="A30237" s="1" t="s">
        <v>317</v>
      </c>
      <c r="B30237" t="s">
        <v>672</v>
      </c>
      <c r="C30237">
        <v>119.42953999999899</v>
      </c>
      <c r="D30237">
        <v>34.876331999999998</v>
      </c>
    </row>
    <row r="30238" spans="1:4" x14ac:dyDescent="0.3">
      <c r="A30238" s="1" t="s">
        <v>317</v>
      </c>
      <c r="B30238" t="s">
        <v>672</v>
      </c>
      <c r="C30238">
        <v>115.28953999999899</v>
      </c>
      <c r="D30238">
        <v>35.127242000000003</v>
      </c>
    </row>
    <row r="30239" spans="1:4" x14ac:dyDescent="0.3">
      <c r="A30239" s="1" t="s">
        <v>317</v>
      </c>
      <c r="B30239" t="s">
        <v>672</v>
      </c>
      <c r="C30239">
        <v>111.651359999999</v>
      </c>
      <c r="D30239">
        <v>35.503604000000003</v>
      </c>
    </row>
    <row r="30240" spans="1:4" x14ac:dyDescent="0.3">
      <c r="A30240" s="1" t="s">
        <v>317</v>
      </c>
      <c r="B30240" t="s">
        <v>672</v>
      </c>
      <c r="C30240">
        <v>109.016819999999</v>
      </c>
      <c r="D30240">
        <v>36.130876000000001</v>
      </c>
    </row>
    <row r="30241" spans="1:4" x14ac:dyDescent="0.3">
      <c r="A30241" s="1" t="s">
        <v>317</v>
      </c>
      <c r="B30241" t="s">
        <v>672</v>
      </c>
      <c r="C30241">
        <v>105.754999999999</v>
      </c>
      <c r="D30241">
        <v>36.130876000000001</v>
      </c>
    </row>
    <row r="30242" spans="1:4" x14ac:dyDescent="0.3">
      <c r="A30242" s="1" t="s">
        <v>317</v>
      </c>
      <c r="B30242" t="s">
        <v>672</v>
      </c>
      <c r="C30242">
        <v>101.489549999999</v>
      </c>
      <c r="D30242">
        <v>36.507240000000003</v>
      </c>
    </row>
    <row r="30243" spans="1:4" x14ac:dyDescent="0.3">
      <c r="A30243" s="1" t="s">
        <v>317</v>
      </c>
      <c r="B30243" t="s">
        <v>672</v>
      </c>
      <c r="C30243">
        <v>99.356823999999904</v>
      </c>
      <c r="D30243">
        <v>37.009056999999999</v>
      </c>
    </row>
    <row r="30244" spans="1:4" x14ac:dyDescent="0.3">
      <c r="A30244" s="1" t="s">
        <v>317</v>
      </c>
      <c r="B30244" t="s">
        <v>672</v>
      </c>
      <c r="C30244">
        <v>95.593193999999897</v>
      </c>
      <c r="D30244">
        <v>37.761783000000001</v>
      </c>
    </row>
    <row r="30245" spans="1:4" x14ac:dyDescent="0.3">
      <c r="A30245" s="1" t="s">
        <v>317</v>
      </c>
      <c r="B30245" t="s">
        <v>672</v>
      </c>
      <c r="C30245">
        <v>93.335013999999902</v>
      </c>
      <c r="D30245">
        <v>38.138148000000001</v>
      </c>
    </row>
    <row r="30246" spans="1:4" x14ac:dyDescent="0.3">
      <c r="A30246" s="1" t="s">
        <v>317</v>
      </c>
      <c r="B30246" t="s">
        <v>672</v>
      </c>
      <c r="C30246">
        <v>91.076833999999906</v>
      </c>
      <c r="D30246">
        <v>38.639963999999999</v>
      </c>
    </row>
    <row r="30247" spans="1:4" x14ac:dyDescent="0.3">
      <c r="A30247" s="1" t="s">
        <v>317</v>
      </c>
      <c r="B30247" t="s">
        <v>672</v>
      </c>
      <c r="C30247">
        <v>87.4386539999999</v>
      </c>
      <c r="D30247">
        <v>39.267237999999999</v>
      </c>
    </row>
    <row r="30248" spans="1:4" x14ac:dyDescent="0.3">
      <c r="A30248" s="1" t="s">
        <v>317</v>
      </c>
      <c r="B30248" t="s">
        <v>672</v>
      </c>
      <c r="C30248">
        <v>82.169573999999898</v>
      </c>
      <c r="D30248">
        <v>39.769055000000002</v>
      </c>
    </row>
    <row r="30249" spans="1:4" x14ac:dyDescent="0.3">
      <c r="A30249" s="1" t="s">
        <v>317</v>
      </c>
      <c r="B30249" t="s">
        <v>672</v>
      </c>
      <c r="C30249">
        <v>77.527753999999902</v>
      </c>
      <c r="D30249">
        <v>40.396326999999999</v>
      </c>
    </row>
    <row r="30250" spans="1:4" x14ac:dyDescent="0.3">
      <c r="A30250" s="1" t="s">
        <v>317</v>
      </c>
      <c r="B30250" t="s">
        <v>672</v>
      </c>
      <c r="C30250">
        <v>73.387763999999905</v>
      </c>
      <c r="D30250">
        <v>41.149053000000002</v>
      </c>
    </row>
    <row r="30251" spans="1:4" x14ac:dyDescent="0.3">
      <c r="A30251" s="1" t="s">
        <v>317</v>
      </c>
      <c r="B30251" t="s">
        <v>672</v>
      </c>
      <c r="C30251">
        <v>68.745943999999895</v>
      </c>
      <c r="D30251">
        <v>41.149053000000002</v>
      </c>
    </row>
    <row r="30252" spans="1:4" x14ac:dyDescent="0.3">
      <c r="A30252" s="1" t="s">
        <v>317</v>
      </c>
      <c r="B30252" t="s">
        <v>672</v>
      </c>
      <c r="C30252">
        <v>62.849593999999897</v>
      </c>
      <c r="D30252">
        <v>41.650872</v>
      </c>
    </row>
    <row r="30253" spans="1:4" x14ac:dyDescent="0.3">
      <c r="A30253" s="1" t="s">
        <v>317</v>
      </c>
      <c r="B30253" t="s">
        <v>672</v>
      </c>
      <c r="C30253">
        <v>58.207773999999901</v>
      </c>
      <c r="D30253">
        <v>41.525416999999997</v>
      </c>
    </row>
    <row r="30254" spans="1:4" x14ac:dyDescent="0.3">
      <c r="A30254" s="1" t="s">
        <v>317</v>
      </c>
      <c r="B30254" t="s">
        <v>672</v>
      </c>
      <c r="C30254">
        <v>56.200503999999903</v>
      </c>
      <c r="D30254">
        <v>41.525416999999997</v>
      </c>
    </row>
    <row r="30255" spans="1:4" x14ac:dyDescent="0.3">
      <c r="A30255" s="1" t="s">
        <v>317</v>
      </c>
      <c r="B30255" t="s">
        <v>672</v>
      </c>
      <c r="C30255">
        <v>52.436873999999897</v>
      </c>
      <c r="D30255">
        <v>41.901778999999998</v>
      </c>
    </row>
    <row r="30256" spans="1:4" x14ac:dyDescent="0.3">
      <c r="A30256" s="1" t="s">
        <v>317</v>
      </c>
      <c r="B30256" t="s">
        <v>672</v>
      </c>
      <c r="C30256">
        <v>48.4223339999999</v>
      </c>
      <c r="D30256">
        <v>41.901778999999998</v>
      </c>
    </row>
    <row r="30257" spans="1:4" x14ac:dyDescent="0.3">
      <c r="A30257" s="1" t="s">
        <v>317</v>
      </c>
      <c r="B30257" t="s">
        <v>672</v>
      </c>
      <c r="C30257">
        <v>46.0386939999999</v>
      </c>
      <c r="D30257">
        <v>41.901778999999998</v>
      </c>
    </row>
    <row r="30258" spans="1:4" x14ac:dyDescent="0.3">
      <c r="A30258" s="1" t="s">
        <v>317</v>
      </c>
      <c r="B30258" t="s">
        <v>672</v>
      </c>
      <c r="C30258">
        <v>43.027793999999901</v>
      </c>
      <c r="D30258">
        <v>41.901699999999998</v>
      </c>
    </row>
    <row r="30259" spans="1:4" x14ac:dyDescent="0.3">
      <c r="A30259" s="1" t="s">
        <v>317</v>
      </c>
      <c r="B30259" t="s">
        <v>673</v>
      </c>
      <c r="C30259">
        <v>161.81909999999999</v>
      </c>
      <c r="D30259">
        <v>15.055486</v>
      </c>
    </row>
    <row r="30260" spans="1:4" x14ac:dyDescent="0.3">
      <c r="A30260" s="1" t="s">
        <v>317</v>
      </c>
      <c r="B30260" t="s">
        <v>673</v>
      </c>
      <c r="C30260">
        <v>158.93365</v>
      </c>
      <c r="D30260">
        <v>14.679123000000001</v>
      </c>
    </row>
    <row r="30261" spans="1:4" x14ac:dyDescent="0.3">
      <c r="A30261" s="1" t="s">
        <v>317</v>
      </c>
      <c r="B30261" t="s">
        <v>673</v>
      </c>
      <c r="C30261">
        <v>156.67546999999999</v>
      </c>
      <c r="D30261">
        <v>14.930032000000001</v>
      </c>
    </row>
    <row r="30262" spans="1:4" x14ac:dyDescent="0.3">
      <c r="A30262" s="1" t="s">
        <v>317</v>
      </c>
      <c r="B30262" t="s">
        <v>673</v>
      </c>
      <c r="C30262">
        <v>153.16273999999899</v>
      </c>
      <c r="D30262">
        <v>14.804577</v>
      </c>
    </row>
    <row r="30263" spans="1:4" x14ac:dyDescent="0.3">
      <c r="A30263" s="1" t="s">
        <v>317</v>
      </c>
      <c r="B30263" t="s">
        <v>673</v>
      </c>
      <c r="C30263">
        <v>149.14819999999901</v>
      </c>
      <c r="D30263">
        <v>14.930032000000001</v>
      </c>
    </row>
    <row r="30264" spans="1:4" x14ac:dyDescent="0.3">
      <c r="A30264" s="1" t="s">
        <v>317</v>
      </c>
      <c r="B30264" t="s">
        <v>673</v>
      </c>
      <c r="C30264">
        <v>145.510019999999</v>
      </c>
      <c r="D30264">
        <v>15.055486</v>
      </c>
    </row>
    <row r="30265" spans="1:4" x14ac:dyDescent="0.3">
      <c r="A30265" s="1" t="s">
        <v>317</v>
      </c>
      <c r="B30265" t="s">
        <v>673</v>
      </c>
      <c r="C30265">
        <v>142.122749999999</v>
      </c>
      <c r="D30265">
        <v>14.804577</v>
      </c>
    </row>
    <row r="30266" spans="1:4" x14ac:dyDescent="0.3">
      <c r="A30266" s="1" t="s">
        <v>317</v>
      </c>
      <c r="B30266" t="s">
        <v>673</v>
      </c>
      <c r="C30266">
        <v>140.491849999999</v>
      </c>
      <c r="D30266">
        <v>14.930032000000001</v>
      </c>
    </row>
    <row r="30267" spans="1:4" x14ac:dyDescent="0.3">
      <c r="A30267" s="1" t="s">
        <v>317</v>
      </c>
      <c r="B30267" t="s">
        <v>673</v>
      </c>
      <c r="C30267">
        <v>135.097299999999</v>
      </c>
      <c r="D30267">
        <v>15.431850000000001</v>
      </c>
    </row>
    <row r="30268" spans="1:4" x14ac:dyDescent="0.3">
      <c r="A30268" s="1" t="s">
        <v>317</v>
      </c>
      <c r="B30268" t="s">
        <v>673</v>
      </c>
      <c r="C30268">
        <v>127.695489999999</v>
      </c>
      <c r="D30268">
        <v>15.431850000000001</v>
      </c>
    </row>
    <row r="30269" spans="1:4" x14ac:dyDescent="0.3">
      <c r="A30269" s="1" t="s">
        <v>317</v>
      </c>
      <c r="B30269" t="s">
        <v>673</v>
      </c>
      <c r="C30269">
        <v>125.68821999999901</v>
      </c>
      <c r="D30269">
        <v>15.431850000000001</v>
      </c>
    </row>
    <row r="30270" spans="1:4" x14ac:dyDescent="0.3">
      <c r="A30270" s="1" t="s">
        <v>317</v>
      </c>
      <c r="B30270" t="s">
        <v>673</v>
      </c>
      <c r="C30270">
        <v>121.171859999999</v>
      </c>
      <c r="D30270">
        <v>15.557304</v>
      </c>
    </row>
    <row r="30271" spans="1:4" x14ac:dyDescent="0.3">
      <c r="A30271" s="1" t="s">
        <v>317</v>
      </c>
      <c r="B30271" t="s">
        <v>673</v>
      </c>
      <c r="C30271">
        <v>115.275499999999</v>
      </c>
      <c r="D30271">
        <v>15.808213</v>
      </c>
    </row>
    <row r="30272" spans="1:4" x14ac:dyDescent="0.3">
      <c r="A30272" s="1" t="s">
        <v>317</v>
      </c>
      <c r="B30272" t="s">
        <v>673</v>
      </c>
      <c r="C30272">
        <v>111.762779999999</v>
      </c>
      <c r="D30272">
        <v>16.310030999999999</v>
      </c>
    </row>
    <row r="30273" spans="1:4" x14ac:dyDescent="0.3">
      <c r="A30273" s="1" t="s">
        <v>317</v>
      </c>
      <c r="B30273" t="s">
        <v>673</v>
      </c>
      <c r="C30273">
        <v>108.500969999999</v>
      </c>
      <c r="D30273">
        <v>16.811847999999902</v>
      </c>
    </row>
    <row r="30274" spans="1:4" x14ac:dyDescent="0.3">
      <c r="A30274" s="1" t="s">
        <v>317</v>
      </c>
      <c r="B30274" t="s">
        <v>673</v>
      </c>
      <c r="C30274">
        <v>104.86278999999899</v>
      </c>
      <c r="D30274">
        <v>17.188210999999999</v>
      </c>
    </row>
    <row r="30275" spans="1:4" x14ac:dyDescent="0.3">
      <c r="A30275" s="1" t="s">
        <v>317</v>
      </c>
      <c r="B30275" t="s">
        <v>673</v>
      </c>
      <c r="C30275">
        <v>100.973699999999</v>
      </c>
      <c r="D30275">
        <v>18.191846999999999</v>
      </c>
    </row>
    <row r="30276" spans="1:4" x14ac:dyDescent="0.3">
      <c r="A30276" s="1" t="s">
        <v>317</v>
      </c>
      <c r="B30276" t="s">
        <v>673</v>
      </c>
      <c r="C30276">
        <v>97.711887999999902</v>
      </c>
      <c r="D30276">
        <v>18.568210000000001</v>
      </c>
    </row>
    <row r="30277" spans="1:4" x14ac:dyDescent="0.3">
      <c r="A30277" s="1" t="s">
        <v>317</v>
      </c>
      <c r="B30277" t="s">
        <v>673</v>
      </c>
      <c r="C30277">
        <v>93.320977999999897</v>
      </c>
      <c r="D30277">
        <v>19.070028000000001</v>
      </c>
    </row>
    <row r="30278" spans="1:4" x14ac:dyDescent="0.3">
      <c r="A30278" s="1" t="s">
        <v>317</v>
      </c>
      <c r="B30278" t="s">
        <v>673</v>
      </c>
      <c r="C30278">
        <v>89.1809879999999</v>
      </c>
      <c r="D30278">
        <v>20.073663</v>
      </c>
    </row>
    <row r="30279" spans="1:4" x14ac:dyDescent="0.3">
      <c r="A30279" s="1" t="s">
        <v>317</v>
      </c>
      <c r="B30279" t="s">
        <v>673</v>
      </c>
      <c r="C30279">
        <v>85.542807999999894</v>
      </c>
      <c r="D30279">
        <v>21.077299</v>
      </c>
    </row>
    <row r="30280" spans="1:4" x14ac:dyDescent="0.3">
      <c r="A30280" s="1" t="s">
        <v>317</v>
      </c>
      <c r="B30280" t="s">
        <v>673</v>
      </c>
      <c r="C30280">
        <v>78.768267999999907</v>
      </c>
      <c r="D30280">
        <v>21.077299</v>
      </c>
    </row>
    <row r="30281" spans="1:4" x14ac:dyDescent="0.3">
      <c r="A30281" s="1" t="s">
        <v>317</v>
      </c>
      <c r="B30281" t="s">
        <v>673</v>
      </c>
      <c r="C30281">
        <v>74.502817999999905</v>
      </c>
      <c r="D30281">
        <v>21.830024999999999</v>
      </c>
    </row>
    <row r="30282" spans="1:4" x14ac:dyDescent="0.3">
      <c r="A30282" s="1" t="s">
        <v>317</v>
      </c>
      <c r="B30282" t="s">
        <v>673</v>
      </c>
      <c r="C30282">
        <v>69.2337279999999</v>
      </c>
      <c r="D30282">
        <v>22.457297000000001</v>
      </c>
    </row>
    <row r="30283" spans="1:4" x14ac:dyDescent="0.3">
      <c r="A30283" s="1" t="s">
        <v>317</v>
      </c>
      <c r="B30283" t="s">
        <v>673</v>
      </c>
      <c r="C30283">
        <v>64.215547999999899</v>
      </c>
      <c r="D30283">
        <v>22.457297000000001</v>
      </c>
    </row>
    <row r="30284" spans="1:4" x14ac:dyDescent="0.3">
      <c r="A30284" s="1" t="s">
        <v>317</v>
      </c>
      <c r="B30284" t="s">
        <v>673</v>
      </c>
      <c r="C30284">
        <v>59.824647999999897</v>
      </c>
      <c r="D30284">
        <v>22.833660999999999</v>
      </c>
    </row>
    <row r="30285" spans="1:4" x14ac:dyDescent="0.3">
      <c r="A30285" s="1" t="s">
        <v>317</v>
      </c>
      <c r="B30285" t="s">
        <v>673</v>
      </c>
      <c r="C30285">
        <v>54.430107999999898</v>
      </c>
      <c r="D30285">
        <v>22.959115000000001</v>
      </c>
    </row>
    <row r="30286" spans="1:4" x14ac:dyDescent="0.3">
      <c r="A30286" s="1" t="s">
        <v>317</v>
      </c>
      <c r="B30286" t="s">
        <v>673</v>
      </c>
      <c r="C30286">
        <v>50.666477999999898</v>
      </c>
      <c r="D30286">
        <v>23.210024000000001</v>
      </c>
    </row>
    <row r="30287" spans="1:4" x14ac:dyDescent="0.3">
      <c r="A30287" s="1" t="s">
        <v>317</v>
      </c>
      <c r="B30287" t="s">
        <v>673</v>
      </c>
      <c r="C30287">
        <v>47.279207999999898</v>
      </c>
      <c r="D30287">
        <v>23.210024000000001</v>
      </c>
    </row>
    <row r="30288" spans="1:4" x14ac:dyDescent="0.3">
      <c r="A30288" s="1" t="s">
        <v>317</v>
      </c>
      <c r="B30288" t="s">
        <v>674</v>
      </c>
      <c r="C30288">
        <v>180.15982</v>
      </c>
      <c r="D30288">
        <v>178.02054000000001</v>
      </c>
    </row>
    <row r="30289" spans="1:4" x14ac:dyDescent="0.3">
      <c r="A30289" s="1" t="s">
        <v>317</v>
      </c>
      <c r="B30289" t="s">
        <v>674</v>
      </c>
      <c r="C30289">
        <v>176.89801</v>
      </c>
      <c r="D30289">
        <v>177.89508000000001</v>
      </c>
    </row>
    <row r="30290" spans="1:4" x14ac:dyDescent="0.3">
      <c r="A30290" s="1" t="s">
        <v>317</v>
      </c>
      <c r="B30290" t="s">
        <v>674</v>
      </c>
      <c r="C30290">
        <v>174.26346000000001</v>
      </c>
      <c r="D30290">
        <v>178.02054000000001</v>
      </c>
    </row>
    <row r="30291" spans="1:4" x14ac:dyDescent="0.3">
      <c r="A30291" s="1" t="s">
        <v>317</v>
      </c>
      <c r="B30291" t="s">
        <v>674</v>
      </c>
      <c r="C30291">
        <v>170.62528</v>
      </c>
      <c r="D30291">
        <v>178.27144000000001</v>
      </c>
    </row>
    <row r="30292" spans="1:4" x14ac:dyDescent="0.3">
      <c r="A30292" s="1" t="s">
        <v>317</v>
      </c>
      <c r="B30292" t="s">
        <v>674</v>
      </c>
      <c r="C30292">
        <v>167.23802000000001</v>
      </c>
      <c r="D30292">
        <v>178.27144000000001</v>
      </c>
    </row>
    <row r="30293" spans="1:4" x14ac:dyDescent="0.3">
      <c r="A30293" s="1" t="s">
        <v>317</v>
      </c>
      <c r="B30293" t="s">
        <v>674</v>
      </c>
      <c r="C30293">
        <v>163.47438</v>
      </c>
      <c r="D30293">
        <v>178.27144000000001</v>
      </c>
    </row>
    <row r="30294" spans="1:4" x14ac:dyDescent="0.3">
      <c r="A30294" s="1" t="s">
        <v>317</v>
      </c>
      <c r="B30294" t="s">
        <v>674</v>
      </c>
      <c r="C30294">
        <v>160.08711</v>
      </c>
      <c r="D30294">
        <v>178.27144000000001</v>
      </c>
    </row>
    <row r="30295" spans="1:4" x14ac:dyDescent="0.3">
      <c r="A30295" s="1" t="s">
        <v>317</v>
      </c>
      <c r="B30295" t="s">
        <v>674</v>
      </c>
      <c r="C30295">
        <v>155.19439</v>
      </c>
      <c r="D30295">
        <v>178.14599000000001</v>
      </c>
    </row>
    <row r="30296" spans="1:4" x14ac:dyDescent="0.3">
      <c r="A30296" s="1" t="s">
        <v>317</v>
      </c>
      <c r="B30296" t="s">
        <v>674</v>
      </c>
      <c r="C30296">
        <v>150.55258000000001</v>
      </c>
      <c r="D30296">
        <v>178.02054000000001</v>
      </c>
    </row>
    <row r="30297" spans="1:4" x14ac:dyDescent="0.3">
      <c r="A30297" s="1" t="s">
        <v>317</v>
      </c>
      <c r="B30297" t="s">
        <v>674</v>
      </c>
      <c r="C30297">
        <v>146.03621999999999</v>
      </c>
      <c r="D30297">
        <v>178.64780999999999</v>
      </c>
    </row>
    <row r="30298" spans="1:4" x14ac:dyDescent="0.3">
      <c r="A30298" s="1" t="s">
        <v>317</v>
      </c>
      <c r="B30298" t="s">
        <v>674</v>
      </c>
      <c r="C30298">
        <v>143.02530999999999</v>
      </c>
      <c r="D30298">
        <v>178.89872</v>
      </c>
    </row>
    <row r="30299" spans="1:4" x14ac:dyDescent="0.3">
      <c r="A30299" s="1" t="s">
        <v>317</v>
      </c>
      <c r="B30299" t="s">
        <v>674</v>
      </c>
      <c r="C30299">
        <v>138.3835</v>
      </c>
      <c r="D30299">
        <v>179.65144000000001</v>
      </c>
    </row>
    <row r="30300" spans="1:4" x14ac:dyDescent="0.3">
      <c r="A30300" s="1" t="s">
        <v>317</v>
      </c>
      <c r="B30300" t="s">
        <v>674</v>
      </c>
      <c r="C30300">
        <v>134.61985999999999</v>
      </c>
      <c r="D30300">
        <v>179.65144000000001</v>
      </c>
    </row>
    <row r="30301" spans="1:4" x14ac:dyDescent="0.3">
      <c r="A30301" s="1" t="s">
        <v>317</v>
      </c>
      <c r="B30301" t="s">
        <v>674</v>
      </c>
      <c r="C30301">
        <v>130.10351</v>
      </c>
      <c r="D30301">
        <v>179.65144000000001</v>
      </c>
    </row>
    <row r="30302" spans="1:4" x14ac:dyDescent="0.3">
      <c r="A30302" s="1" t="s">
        <v>317</v>
      </c>
      <c r="B30302" t="s">
        <v>674</v>
      </c>
      <c r="C30302">
        <v>125.83806</v>
      </c>
      <c r="D30302">
        <v>180.27871999999999</v>
      </c>
    </row>
    <row r="30303" spans="1:4" x14ac:dyDescent="0.3">
      <c r="A30303" s="1" t="s">
        <v>317</v>
      </c>
      <c r="B30303" t="s">
        <v>674</v>
      </c>
      <c r="C30303">
        <v>121.19624</v>
      </c>
      <c r="D30303">
        <v>181.15690000000001</v>
      </c>
    </row>
    <row r="30304" spans="1:4" x14ac:dyDescent="0.3">
      <c r="A30304" s="1" t="s">
        <v>317</v>
      </c>
      <c r="B30304" t="s">
        <v>674</v>
      </c>
      <c r="C30304">
        <v>117.93442</v>
      </c>
      <c r="D30304">
        <v>181.78416999999999</v>
      </c>
    </row>
    <row r="30305" spans="1:4" x14ac:dyDescent="0.3">
      <c r="A30305" s="1" t="s">
        <v>317</v>
      </c>
      <c r="B30305" t="s">
        <v>674</v>
      </c>
      <c r="C30305">
        <v>112.28898</v>
      </c>
      <c r="D30305">
        <v>182.53689</v>
      </c>
    </row>
    <row r="30306" spans="1:4" x14ac:dyDescent="0.3">
      <c r="A30306" s="1" t="s">
        <v>317</v>
      </c>
      <c r="B30306" t="s">
        <v>674</v>
      </c>
      <c r="C30306">
        <v>107.64716</v>
      </c>
      <c r="D30306">
        <v>183.66598999999999</v>
      </c>
    </row>
    <row r="30307" spans="1:4" x14ac:dyDescent="0.3">
      <c r="A30307" s="1" t="s">
        <v>317</v>
      </c>
      <c r="B30307" t="s">
        <v>674</v>
      </c>
      <c r="C30307">
        <v>103.50717</v>
      </c>
      <c r="D30307">
        <v>185.17143999999999</v>
      </c>
    </row>
    <row r="30308" spans="1:4" x14ac:dyDescent="0.3">
      <c r="A30308" s="1" t="s">
        <v>317</v>
      </c>
      <c r="B30308" t="s">
        <v>674</v>
      </c>
      <c r="C30308">
        <v>98.990808000000001</v>
      </c>
      <c r="D30308">
        <v>186.17507000000001</v>
      </c>
    </row>
    <row r="30309" spans="1:4" x14ac:dyDescent="0.3">
      <c r="A30309" s="1" t="s">
        <v>317</v>
      </c>
      <c r="B30309" t="s">
        <v>674</v>
      </c>
      <c r="C30309">
        <v>94.850808000000001</v>
      </c>
      <c r="D30309">
        <v>186.92779999999999</v>
      </c>
    </row>
    <row r="30310" spans="1:4" x14ac:dyDescent="0.3">
      <c r="A30310" s="1" t="s">
        <v>317</v>
      </c>
      <c r="B30310" t="s">
        <v>674</v>
      </c>
      <c r="C30310">
        <v>90.961718000000005</v>
      </c>
      <c r="D30310">
        <v>187.55507</v>
      </c>
    </row>
    <row r="30311" spans="1:4" x14ac:dyDescent="0.3">
      <c r="A30311" s="1" t="s">
        <v>317</v>
      </c>
      <c r="B30311" t="s">
        <v>674</v>
      </c>
      <c r="C30311">
        <v>86.570818000000003</v>
      </c>
      <c r="D30311">
        <v>188.05689000000001</v>
      </c>
    </row>
    <row r="30312" spans="1:4" x14ac:dyDescent="0.3">
      <c r="A30312" s="1" t="s">
        <v>317</v>
      </c>
      <c r="B30312" t="s">
        <v>674</v>
      </c>
      <c r="C30312">
        <v>80.423547999999997</v>
      </c>
      <c r="D30312">
        <v>188.43324999999999</v>
      </c>
    </row>
    <row r="30313" spans="1:4" x14ac:dyDescent="0.3">
      <c r="A30313" s="1" t="s">
        <v>317</v>
      </c>
      <c r="B30313" t="s">
        <v>674</v>
      </c>
      <c r="C30313">
        <v>76.659918000000005</v>
      </c>
      <c r="D30313">
        <v>188.80962</v>
      </c>
    </row>
    <row r="30314" spans="1:4" x14ac:dyDescent="0.3">
      <c r="A30314" s="1" t="s">
        <v>317</v>
      </c>
      <c r="B30314" t="s">
        <v>674</v>
      </c>
      <c r="C30314">
        <v>71.516288000000003</v>
      </c>
      <c r="D30314">
        <v>189.68780000000001</v>
      </c>
    </row>
    <row r="30315" spans="1:4" x14ac:dyDescent="0.3">
      <c r="A30315" s="1" t="s">
        <v>317</v>
      </c>
      <c r="B30315" t="s">
        <v>674</v>
      </c>
      <c r="C30315">
        <v>67.125377999999998</v>
      </c>
      <c r="D30315">
        <v>189.81325000000001</v>
      </c>
    </row>
    <row r="30316" spans="1:4" x14ac:dyDescent="0.3">
      <c r="A30316" s="1" t="s">
        <v>317</v>
      </c>
      <c r="B30316" t="s">
        <v>674</v>
      </c>
      <c r="C30316">
        <v>63.863568000000001</v>
      </c>
      <c r="D30316">
        <v>190.18961999999999</v>
      </c>
    </row>
    <row r="30317" spans="1:4" x14ac:dyDescent="0.3">
      <c r="A30317" s="1" t="s">
        <v>317</v>
      </c>
      <c r="B30317" t="s">
        <v>674</v>
      </c>
      <c r="C30317">
        <v>58.719937999999999</v>
      </c>
      <c r="D30317">
        <v>190.69143</v>
      </c>
    </row>
    <row r="30318" spans="1:4" x14ac:dyDescent="0.3">
      <c r="A30318" s="1" t="s">
        <v>317</v>
      </c>
      <c r="B30318" t="s">
        <v>674</v>
      </c>
      <c r="C30318">
        <v>53.199938000000003</v>
      </c>
      <c r="D30318">
        <v>191.06780000000001</v>
      </c>
    </row>
    <row r="30319" spans="1:4" x14ac:dyDescent="0.3">
      <c r="A30319" s="1" t="s">
        <v>317</v>
      </c>
      <c r="B30319" t="s">
        <v>674</v>
      </c>
      <c r="C30319">
        <v>47.930858000000001</v>
      </c>
      <c r="D30319">
        <v>191.56961000000001</v>
      </c>
    </row>
    <row r="30320" spans="1:4" x14ac:dyDescent="0.3">
      <c r="A30320" s="1" t="s">
        <v>317</v>
      </c>
      <c r="B30320" t="s">
        <v>674</v>
      </c>
      <c r="C30320">
        <v>43.414498000000002</v>
      </c>
      <c r="D30320">
        <v>191.44416000000001</v>
      </c>
    </row>
    <row r="30321" spans="1:4" x14ac:dyDescent="0.3">
      <c r="A30321" s="1" t="s">
        <v>317</v>
      </c>
      <c r="B30321" t="s">
        <v>674</v>
      </c>
      <c r="C30321">
        <v>39.901778</v>
      </c>
      <c r="D30321">
        <v>191.69506999999999</v>
      </c>
    </row>
    <row r="30322" spans="1:4" x14ac:dyDescent="0.3">
      <c r="A30322" s="1" t="s">
        <v>317</v>
      </c>
      <c r="B30322" t="s">
        <v>674</v>
      </c>
      <c r="C30322">
        <v>35.887228</v>
      </c>
      <c r="D30322">
        <v>192.07142999999999</v>
      </c>
    </row>
    <row r="30323" spans="1:4" x14ac:dyDescent="0.3">
      <c r="A30323" s="1" t="s">
        <v>317</v>
      </c>
      <c r="B30323" t="s">
        <v>675</v>
      </c>
      <c r="C30323">
        <v>137.76212000000001</v>
      </c>
      <c r="D30323">
        <v>162.21323000000001</v>
      </c>
    </row>
    <row r="30324" spans="1:4" x14ac:dyDescent="0.3">
      <c r="A30324" s="1" t="s">
        <v>317</v>
      </c>
      <c r="B30324" t="s">
        <v>675</v>
      </c>
      <c r="C30324">
        <v>135.6294</v>
      </c>
      <c r="D30324">
        <v>162.21323000000001</v>
      </c>
    </row>
    <row r="30325" spans="1:4" x14ac:dyDescent="0.3">
      <c r="A30325" s="1" t="s">
        <v>317</v>
      </c>
      <c r="B30325" t="s">
        <v>675</v>
      </c>
      <c r="C30325">
        <v>133.87304</v>
      </c>
      <c r="D30325">
        <v>162.33868000000001</v>
      </c>
    </row>
    <row r="30326" spans="1:4" x14ac:dyDescent="0.3">
      <c r="A30326" s="1" t="s">
        <v>317</v>
      </c>
      <c r="B30326" t="s">
        <v>675</v>
      </c>
      <c r="C30326">
        <v>131.11304000000001</v>
      </c>
      <c r="D30326">
        <v>162.96594999999999</v>
      </c>
    </row>
    <row r="30327" spans="1:4" x14ac:dyDescent="0.3">
      <c r="A30327" s="1" t="s">
        <v>317</v>
      </c>
      <c r="B30327" t="s">
        <v>675</v>
      </c>
      <c r="C30327">
        <v>128.22758999999999</v>
      </c>
      <c r="D30327">
        <v>163.09141</v>
      </c>
    </row>
    <row r="30328" spans="1:4" x14ac:dyDescent="0.3">
      <c r="A30328" s="1" t="s">
        <v>317</v>
      </c>
      <c r="B30328" t="s">
        <v>675</v>
      </c>
      <c r="C30328">
        <v>124.58941</v>
      </c>
      <c r="D30328">
        <v>163.34232</v>
      </c>
    </row>
    <row r="30329" spans="1:4" x14ac:dyDescent="0.3">
      <c r="A30329" s="1" t="s">
        <v>317</v>
      </c>
      <c r="B30329" t="s">
        <v>675</v>
      </c>
      <c r="C30329">
        <v>122.45668000000001</v>
      </c>
      <c r="D30329">
        <v>163.59322</v>
      </c>
    </row>
    <row r="30330" spans="1:4" x14ac:dyDescent="0.3">
      <c r="A30330" s="1" t="s">
        <v>317</v>
      </c>
      <c r="B30330" t="s">
        <v>675</v>
      </c>
      <c r="C30330">
        <v>121.20214</v>
      </c>
      <c r="D30330">
        <v>163.84413000000001</v>
      </c>
    </row>
    <row r="30331" spans="1:4" x14ac:dyDescent="0.3">
      <c r="A30331" s="1" t="s">
        <v>317</v>
      </c>
      <c r="B30331" t="s">
        <v>675</v>
      </c>
      <c r="C30331">
        <v>117.06215</v>
      </c>
      <c r="D30331">
        <v>164.22049000000001</v>
      </c>
    </row>
    <row r="30332" spans="1:4" x14ac:dyDescent="0.3">
      <c r="A30332" s="1" t="s">
        <v>317</v>
      </c>
      <c r="B30332" t="s">
        <v>675</v>
      </c>
      <c r="C30332">
        <v>114.30215</v>
      </c>
      <c r="D30332">
        <v>164.84777</v>
      </c>
    </row>
    <row r="30333" spans="1:4" x14ac:dyDescent="0.3">
      <c r="A30333" s="1" t="s">
        <v>317</v>
      </c>
      <c r="B30333" t="s">
        <v>675</v>
      </c>
      <c r="C30333">
        <v>111.41670000000001</v>
      </c>
      <c r="D30333">
        <v>165.47504000000001</v>
      </c>
    </row>
    <row r="30334" spans="1:4" x14ac:dyDescent="0.3">
      <c r="A30334" s="1" t="s">
        <v>317</v>
      </c>
      <c r="B30334" t="s">
        <v>675</v>
      </c>
      <c r="C30334">
        <v>108.02943</v>
      </c>
      <c r="D30334">
        <v>165.97685999999999</v>
      </c>
    </row>
    <row r="30335" spans="1:4" x14ac:dyDescent="0.3">
      <c r="A30335" s="1" t="s">
        <v>317</v>
      </c>
      <c r="B30335" t="s">
        <v>675</v>
      </c>
      <c r="C30335">
        <v>105.39489</v>
      </c>
      <c r="D30335">
        <v>166.47868</v>
      </c>
    </row>
    <row r="30336" spans="1:4" x14ac:dyDescent="0.3">
      <c r="A30336" s="1" t="s">
        <v>317</v>
      </c>
      <c r="B30336" t="s">
        <v>675</v>
      </c>
      <c r="C30336">
        <v>102.25852</v>
      </c>
      <c r="D30336">
        <v>167.73321999999999</v>
      </c>
    </row>
    <row r="30337" spans="1:4" x14ac:dyDescent="0.3">
      <c r="A30337" s="1" t="s">
        <v>317</v>
      </c>
      <c r="B30337" t="s">
        <v>675</v>
      </c>
      <c r="C30337">
        <v>99.623976999999996</v>
      </c>
      <c r="D30337">
        <v>167.85866999999999</v>
      </c>
    </row>
    <row r="30338" spans="1:4" x14ac:dyDescent="0.3">
      <c r="A30338" s="1" t="s">
        <v>317</v>
      </c>
      <c r="B30338" t="s">
        <v>675</v>
      </c>
      <c r="C30338">
        <v>96.863977000000006</v>
      </c>
      <c r="D30338">
        <v>168.10957999999999</v>
      </c>
    </row>
    <row r="30339" spans="1:4" x14ac:dyDescent="0.3">
      <c r="A30339" s="1" t="s">
        <v>317</v>
      </c>
      <c r="B30339" t="s">
        <v>675</v>
      </c>
      <c r="C30339">
        <v>94.731256999999999</v>
      </c>
      <c r="D30339">
        <v>168.36049</v>
      </c>
    </row>
    <row r="30340" spans="1:4" x14ac:dyDescent="0.3">
      <c r="A30340" s="1" t="s">
        <v>317</v>
      </c>
      <c r="B30340" t="s">
        <v>675</v>
      </c>
      <c r="C30340">
        <v>92.222166999999999</v>
      </c>
      <c r="D30340">
        <v>168.6114</v>
      </c>
    </row>
    <row r="30341" spans="1:4" x14ac:dyDescent="0.3">
      <c r="A30341" s="1" t="s">
        <v>317</v>
      </c>
      <c r="B30341" t="s">
        <v>675</v>
      </c>
      <c r="C30341">
        <v>88.960357000000002</v>
      </c>
      <c r="D30341">
        <v>168.6114</v>
      </c>
    </row>
    <row r="30342" spans="1:4" x14ac:dyDescent="0.3">
      <c r="A30342" s="1" t="s">
        <v>317</v>
      </c>
      <c r="B30342" t="s">
        <v>675</v>
      </c>
      <c r="C30342">
        <v>85.949447000000006</v>
      </c>
      <c r="D30342">
        <v>169.23867000000001</v>
      </c>
    </row>
    <row r="30343" spans="1:4" x14ac:dyDescent="0.3">
      <c r="A30343" s="1" t="s">
        <v>317</v>
      </c>
      <c r="B30343" t="s">
        <v>675</v>
      </c>
      <c r="C30343">
        <v>83.063997000000001</v>
      </c>
      <c r="D30343">
        <v>169.61503999999999</v>
      </c>
    </row>
    <row r="30344" spans="1:4" x14ac:dyDescent="0.3">
      <c r="A30344" s="1" t="s">
        <v>317</v>
      </c>
      <c r="B30344" t="s">
        <v>675</v>
      </c>
      <c r="C30344">
        <v>80.554907</v>
      </c>
      <c r="D30344">
        <v>169.86595</v>
      </c>
    </row>
    <row r="30345" spans="1:4" x14ac:dyDescent="0.3">
      <c r="A30345" s="1" t="s">
        <v>317</v>
      </c>
      <c r="B30345" t="s">
        <v>676</v>
      </c>
      <c r="C30345">
        <v>174.77767</v>
      </c>
      <c r="D30345">
        <v>137.62664000000001</v>
      </c>
    </row>
    <row r="30346" spans="1:4" x14ac:dyDescent="0.3">
      <c r="A30346" s="1" t="s">
        <v>317</v>
      </c>
      <c r="B30346" t="s">
        <v>676</v>
      </c>
      <c r="C30346">
        <v>172.14313000000001</v>
      </c>
      <c r="D30346">
        <v>137.50119000000001</v>
      </c>
    </row>
    <row r="30347" spans="1:4" x14ac:dyDescent="0.3">
      <c r="A30347" s="1" t="s">
        <v>317</v>
      </c>
      <c r="B30347" t="s">
        <v>676</v>
      </c>
      <c r="C30347">
        <v>169.38312999999999</v>
      </c>
      <c r="D30347">
        <v>138.00300999999999</v>
      </c>
    </row>
    <row r="30348" spans="1:4" x14ac:dyDescent="0.3">
      <c r="A30348" s="1" t="s">
        <v>317</v>
      </c>
      <c r="B30348" t="s">
        <v>676</v>
      </c>
      <c r="C30348">
        <v>165.24313000000001</v>
      </c>
      <c r="D30348">
        <v>138.25391999999999</v>
      </c>
    </row>
    <row r="30349" spans="1:4" x14ac:dyDescent="0.3">
      <c r="A30349" s="1" t="s">
        <v>317</v>
      </c>
      <c r="B30349" t="s">
        <v>676</v>
      </c>
      <c r="C30349">
        <v>162.48313999999999</v>
      </c>
      <c r="D30349">
        <v>138.25391999999999</v>
      </c>
    </row>
    <row r="30350" spans="1:4" x14ac:dyDescent="0.3">
      <c r="A30350" s="1" t="s">
        <v>317</v>
      </c>
      <c r="B30350" t="s">
        <v>676</v>
      </c>
      <c r="C30350">
        <v>159.47223</v>
      </c>
      <c r="D30350">
        <v>138.63028</v>
      </c>
    </row>
    <row r="30351" spans="1:4" x14ac:dyDescent="0.3">
      <c r="A30351" s="1" t="s">
        <v>317</v>
      </c>
      <c r="B30351" t="s">
        <v>676</v>
      </c>
      <c r="C30351">
        <v>155.33223000000001</v>
      </c>
      <c r="D30351">
        <v>138.63028</v>
      </c>
    </row>
    <row r="30352" spans="1:4" x14ac:dyDescent="0.3">
      <c r="A30352" s="1" t="s">
        <v>317</v>
      </c>
      <c r="B30352" t="s">
        <v>676</v>
      </c>
      <c r="C30352">
        <v>151.94497000000001</v>
      </c>
      <c r="D30352">
        <v>138.63028</v>
      </c>
    </row>
    <row r="30353" spans="1:4" x14ac:dyDescent="0.3">
      <c r="A30353" s="1" t="s">
        <v>317</v>
      </c>
      <c r="B30353" t="s">
        <v>676</v>
      </c>
      <c r="C30353">
        <v>148.93405999999999</v>
      </c>
      <c r="D30353">
        <v>138.63028</v>
      </c>
    </row>
    <row r="30354" spans="1:4" x14ac:dyDescent="0.3">
      <c r="A30354" s="1" t="s">
        <v>317</v>
      </c>
      <c r="B30354" t="s">
        <v>676</v>
      </c>
      <c r="C30354">
        <v>144.66861</v>
      </c>
      <c r="D30354">
        <v>138.37936999999999</v>
      </c>
    </row>
    <row r="30355" spans="1:4" x14ac:dyDescent="0.3">
      <c r="A30355" s="1" t="s">
        <v>317</v>
      </c>
      <c r="B30355" t="s">
        <v>676</v>
      </c>
      <c r="C30355">
        <v>141.78316000000001</v>
      </c>
      <c r="D30355">
        <v>138.50482</v>
      </c>
    </row>
    <row r="30356" spans="1:4" x14ac:dyDescent="0.3">
      <c r="A30356" s="1" t="s">
        <v>317</v>
      </c>
      <c r="B30356" t="s">
        <v>676</v>
      </c>
      <c r="C30356">
        <v>137.39224999999999</v>
      </c>
      <c r="D30356">
        <v>138.75573</v>
      </c>
    </row>
    <row r="30357" spans="1:4" x14ac:dyDescent="0.3">
      <c r="A30357" s="1" t="s">
        <v>317</v>
      </c>
      <c r="B30357" t="s">
        <v>676</v>
      </c>
      <c r="C30357">
        <v>135.00862000000001</v>
      </c>
      <c r="D30357">
        <v>139.00664</v>
      </c>
    </row>
    <row r="30358" spans="1:4" x14ac:dyDescent="0.3">
      <c r="A30358" s="1" t="s">
        <v>317</v>
      </c>
      <c r="B30358" t="s">
        <v>676</v>
      </c>
      <c r="C30358">
        <v>131.87226000000001</v>
      </c>
      <c r="D30358">
        <v>139.63390999999999</v>
      </c>
    </row>
    <row r="30359" spans="1:4" x14ac:dyDescent="0.3">
      <c r="A30359" s="1" t="s">
        <v>317</v>
      </c>
      <c r="B30359" t="s">
        <v>676</v>
      </c>
      <c r="C30359">
        <v>130.11590000000001</v>
      </c>
      <c r="D30359">
        <v>140.01027999999999</v>
      </c>
    </row>
    <row r="30360" spans="1:4" x14ac:dyDescent="0.3">
      <c r="A30360" s="1" t="s">
        <v>317</v>
      </c>
      <c r="B30360" t="s">
        <v>676</v>
      </c>
      <c r="C30360">
        <v>127.35590000000001</v>
      </c>
      <c r="D30360">
        <v>140.26119</v>
      </c>
    </row>
    <row r="30361" spans="1:4" x14ac:dyDescent="0.3">
      <c r="A30361" s="1" t="s">
        <v>317</v>
      </c>
      <c r="B30361" t="s">
        <v>676</v>
      </c>
      <c r="C30361">
        <v>124.09408000000001</v>
      </c>
      <c r="D30361">
        <v>140.88846000000001</v>
      </c>
    </row>
    <row r="30362" spans="1:4" x14ac:dyDescent="0.3">
      <c r="A30362" s="1" t="s">
        <v>317</v>
      </c>
      <c r="B30362" t="s">
        <v>676</v>
      </c>
      <c r="C30362">
        <v>121.58499999999999</v>
      </c>
      <c r="D30362">
        <v>141.13937000000001</v>
      </c>
    </row>
    <row r="30363" spans="1:4" x14ac:dyDescent="0.3">
      <c r="A30363" s="1" t="s">
        <v>317</v>
      </c>
      <c r="B30363" t="s">
        <v>676</v>
      </c>
      <c r="C30363">
        <v>117.31955000000001</v>
      </c>
      <c r="D30363">
        <v>141.64118999999999</v>
      </c>
    </row>
    <row r="30364" spans="1:4" x14ac:dyDescent="0.3">
      <c r="A30364" s="1" t="s">
        <v>317</v>
      </c>
      <c r="B30364" t="s">
        <v>676</v>
      </c>
      <c r="C30364">
        <v>115.18682</v>
      </c>
      <c r="D30364">
        <v>142.39391000000001</v>
      </c>
    </row>
    <row r="30365" spans="1:4" x14ac:dyDescent="0.3">
      <c r="A30365" s="1" t="s">
        <v>317</v>
      </c>
      <c r="B30365" t="s">
        <v>676</v>
      </c>
      <c r="C30365">
        <v>111.17228</v>
      </c>
      <c r="D30365">
        <v>142.89572999999999</v>
      </c>
    </row>
    <row r="30366" spans="1:4" x14ac:dyDescent="0.3">
      <c r="A30366" s="1" t="s">
        <v>317</v>
      </c>
      <c r="B30366" t="s">
        <v>676</v>
      </c>
      <c r="C30366">
        <v>109.16501</v>
      </c>
      <c r="D30366">
        <v>143.64846</v>
      </c>
    </row>
    <row r="30367" spans="1:4" x14ac:dyDescent="0.3">
      <c r="A30367" s="1" t="s">
        <v>317</v>
      </c>
      <c r="B30367" t="s">
        <v>676</v>
      </c>
      <c r="C30367">
        <v>106.02865</v>
      </c>
      <c r="D30367">
        <v>144.27573000000001</v>
      </c>
    </row>
    <row r="30368" spans="1:4" x14ac:dyDescent="0.3">
      <c r="A30368" s="1" t="s">
        <v>317</v>
      </c>
      <c r="B30368" t="s">
        <v>676</v>
      </c>
      <c r="C30368">
        <v>101.63775</v>
      </c>
      <c r="D30368">
        <v>144.90299999999999</v>
      </c>
    </row>
    <row r="30369" spans="1:4" x14ac:dyDescent="0.3">
      <c r="A30369" s="1" t="s">
        <v>317</v>
      </c>
      <c r="B30369" t="s">
        <v>676</v>
      </c>
      <c r="C30369">
        <v>97.623195999999993</v>
      </c>
      <c r="D30369">
        <v>145.40482</v>
      </c>
    </row>
    <row r="30370" spans="1:4" x14ac:dyDescent="0.3">
      <c r="A30370" s="1" t="s">
        <v>317</v>
      </c>
      <c r="B30370" t="s">
        <v>676</v>
      </c>
      <c r="C30370">
        <v>93.608656000000096</v>
      </c>
      <c r="D30370">
        <v>145.78118000000001</v>
      </c>
    </row>
    <row r="30371" spans="1:4" x14ac:dyDescent="0.3">
      <c r="A30371" s="1" t="s">
        <v>317</v>
      </c>
      <c r="B30371" t="s">
        <v>676</v>
      </c>
      <c r="C30371">
        <v>89.092296000000005</v>
      </c>
      <c r="D30371">
        <v>146.15754000000001</v>
      </c>
    </row>
    <row r="30372" spans="1:4" x14ac:dyDescent="0.3">
      <c r="A30372" s="1" t="s">
        <v>317</v>
      </c>
      <c r="B30372" t="s">
        <v>676</v>
      </c>
      <c r="C30372">
        <v>84.450485999999998</v>
      </c>
      <c r="D30372">
        <v>146.91027</v>
      </c>
    </row>
    <row r="30373" spans="1:4" x14ac:dyDescent="0.3">
      <c r="A30373" s="1" t="s">
        <v>317</v>
      </c>
      <c r="B30373" t="s">
        <v>676</v>
      </c>
      <c r="C30373">
        <v>80.059576000000007</v>
      </c>
      <c r="D30373">
        <v>146.91027</v>
      </c>
    </row>
    <row r="30374" spans="1:4" x14ac:dyDescent="0.3">
      <c r="A30374" s="1" t="s">
        <v>317</v>
      </c>
      <c r="B30374" t="s">
        <v>676</v>
      </c>
      <c r="C30374">
        <v>76.421406000000005</v>
      </c>
      <c r="D30374">
        <v>147.53754000000001</v>
      </c>
    </row>
    <row r="30375" spans="1:4" x14ac:dyDescent="0.3">
      <c r="A30375" s="1" t="s">
        <v>317</v>
      </c>
      <c r="B30375" t="s">
        <v>676</v>
      </c>
      <c r="C30375">
        <v>72.030495999999999</v>
      </c>
      <c r="D30375">
        <v>147.91390999999999</v>
      </c>
    </row>
    <row r="30376" spans="1:4" x14ac:dyDescent="0.3">
      <c r="A30376" s="1" t="s">
        <v>317</v>
      </c>
      <c r="B30376" t="s">
        <v>676</v>
      </c>
      <c r="C30376">
        <v>69.145045999999994</v>
      </c>
      <c r="D30376">
        <v>148.29026999999999</v>
      </c>
    </row>
    <row r="30377" spans="1:4" x14ac:dyDescent="0.3">
      <c r="A30377" s="1" t="s">
        <v>317</v>
      </c>
      <c r="B30377" t="s">
        <v>676</v>
      </c>
      <c r="C30377">
        <v>64.503225999999998</v>
      </c>
      <c r="D30377">
        <v>148.29026999999999</v>
      </c>
    </row>
    <row r="30378" spans="1:4" x14ac:dyDescent="0.3">
      <c r="A30378" s="1" t="s">
        <v>317</v>
      </c>
      <c r="B30378" t="s">
        <v>676</v>
      </c>
      <c r="C30378">
        <v>61.115955999999997</v>
      </c>
      <c r="D30378">
        <v>148.29026999999999</v>
      </c>
    </row>
    <row r="30379" spans="1:4" x14ac:dyDescent="0.3">
      <c r="A30379" s="1" t="s">
        <v>317</v>
      </c>
      <c r="B30379" t="s">
        <v>676</v>
      </c>
      <c r="C30379">
        <v>56.097785999999999</v>
      </c>
      <c r="D30379">
        <v>149.04300000000001</v>
      </c>
    </row>
    <row r="30380" spans="1:4" x14ac:dyDescent="0.3">
      <c r="A30380" s="1" t="s">
        <v>317</v>
      </c>
      <c r="B30380" t="s">
        <v>676</v>
      </c>
      <c r="C30380">
        <v>52.083246000000003</v>
      </c>
      <c r="D30380">
        <v>149.54481000000001</v>
      </c>
    </row>
    <row r="30381" spans="1:4" x14ac:dyDescent="0.3">
      <c r="A30381" s="1" t="s">
        <v>317</v>
      </c>
      <c r="B30381" t="s">
        <v>676</v>
      </c>
      <c r="C30381">
        <v>49.323245999999997</v>
      </c>
      <c r="D30381">
        <v>149.54481000000001</v>
      </c>
    </row>
    <row r="30382" spans="1:4" x14ac:dyDescent="0.3">
      <c r="A30382" s="1" t="s">
        <v>317</v>
      </c>
      <c r="B30382" t="s">
        <v>676</v>
      </c>
      <c r="C30382">
        <v>47.441426</v>
      </c>
      <c r="D30382">
        <v>149.92117999999999</v>
      </c>
    </row>
    <row r="30383" spans="1:4" x14ac:dyDescent="0.3">
      <c r="A30383" s="1" t="s">
        <v>317</v>
      </c>
      <c r="B30383" t="s">
        <v>677</v>
      </c>
      <c r="C30383">
        <v>154.69991999999999</v>
      </c>
      <c r="D30383">
        <v>110.65161000000001</v>
      </c>
    </row>
    <row r="30384" spans="1:4" x14ac:dyDescent="0.3">
      <c r="A30384" s="1" t="s">
        <v>317</v>
      </c>
      <c r="B30384" t="s">
        <v>677</v>
      </c>
      <c r="C30384">
        <v>152.56718999999899</v>
      </c>
      <c r="D30384">
        <v>110.65161000000001</v>
      </c>
    </row>
    <row r="30385" spans="1:4" x14ac:dyDescent="0.3">
      <c r="A30385" s="1" t="s">
        <v>317</v>
      </c>
      <c r="B30385" t="s">
        <v>677</v>
      </c>
      <c r="C30385">
        <v>148.67810999999901</v>
      </c>
      <c r="D30385">
        <v>110.77706000000001</v>
      </c>
    </row>
    <row r="30386" spans="1:4" x14ac:dyDescent="0.3">
      <c r="A30386" s="1" t="s">
        <v>317</v>
      </c>
      <c r="B30386" t="s">
        <v>677</v>
      </c>
      <c r="C30386">
        <v>146.294469999999</v>
      </c>
      <c r="D30386">
        <v>111.27888</v>
      </c>
    </row>
    <row r="30387" spans="1:4" x14ac:dyDescent="0.3">
      <c r="A30387" s="1" t="s">
        <v>317</v>
      </c>
      <c r="B30387" t="s">
        <v>677</v>
      </c>
      <c r="C30387">
        <v>141.527199999999</v>
      </c>
      <c r="D30387">
        <v>111.52979000000001</v>
      </c>
    </row>
    <row r="30388" spans="1:4" x14ac:dyDescent="0.3">
      <c r="A30388" s="1" t="s">
        <v>317</v>
      </c>
      <c r="B30388" t="s">
        <v>677</v>
      </c>
      <c r="C30388">
        <v>137.26174999999901</v>
      </c>
      <c r="D30388">
        <v>111.90615</v>
      </c>
    </row>
    <row r="30389" spans="1:4" x14ac:dyDescent="0.3">
      <c r="A30389" s="1" t="s">
        <v>317</v>
      </c>
      <c r="B30389" t="s">
        <v>677</v>
      </c>
      <c r="C30389">
        <v>132.74538999999999</v>
      </c>
      <c r="D30389">
        <v>112.15706</v>
      </c>
    </row>
    <row r="30390" spans="1:4" x14ac:dyDescent="0.3">
      <c r="A30390" s="1" t="s">
        <v>317</v>
      </c>
      <c r="B30390" t="s">
        <v>677</v>
      </c>
      <c r="C30390">
        <v>129.10721999999899</v>
      </c>
      <c r="D30390">
        <v>112.15706</v>
      </c>
    </row>
    <row r="30391" spans="1:4" x14ac:dyDescent="0.3">
      <c r="A30391" s="1" t="s">
        <v>317</v>
      </c>
      <c r="B30391" t="s">
        <v>677</v>
      </c>
      <c r="C30391">
        <v>125.34357999999899</v>
      </c>
      <c r="D30391">
        <v>112.90978</v>
      </c>
    </row>
    <row r="30392" spans="1:4" x14ac:dyDescent="0.3">
      <c r="A30392" s="1" t="s">
        <v>317</v>
      </c>
      <c r="B30392" t="s">
        <v>677</v>
      </c>
      <c r="C30392">
        <v>121.83085999999901</v>
      </c>
      <c r="D30392">
        <v>113.66251</v>
      </c>
    </row>
    <row r="30393" spans="1:4" x14ac:dyDescent="0.3">
      <c r="A30393" s="1" t="s">
        <v>317</v>
      </c>
      <c r="B30393" t="s">
        <v>677</v>
      </c>
      <c r="C30393">
        <v>119.32176999999901</v>
      </c>
      <c r="D30393">
        <v>114.03888000000001</v>
      </c>
    </row>
    <row r="30394" spans="1:4" x14ac:dyDescent="0.3">
      <c r="A30394" s="1" t="s">
        <v>317</v>
      </c>
      <c r="B30394" t="s">
        <v>677</v>
      </c>
      <c r="C30394">
        <v>115.809049999999</v>
      </c>
      <c r="D30394">
        <v>114.91706000000001</v>
      </c>
    </row>
    <row r="30395" spans="1:4" x14ac:dyDescent="0.3">
      <c r="A30395" s="1" t="s">
        <v>317</v>
      </c>
      <c r="B30395" t="s">
        <v>677</v>
      </c>
      <c r="C30395">
        <v>112.421779999999</v>
      </c>
      <c r="D30395">
        <v>115.29342</v>
      </c>
    </row>
    <row r="30396" spans="1:4" x14ac:dyDescent="0.3">
      <c r="A30396" s="1" t="s">
        <v>317</v>
      </c>
      <c r="B30396" t="s">
        <v>677</v>
      </c>
      <c r="C30396">
        <v>110.28904999999899</v>
      </c>
      <c r="D30396">
        <v>116.1716</v>
      </c>
    </row>
    <row r="30397" spans="1:4" x14ac:dyDescent="0.3">
      <c r="A30397" s="1" t="s">
        <v>317</v>
      </c>
      <c r="B30397" t="s">
        <v>677</v>
      </c>
      <c r="C30397">
        <v>107.403599999999</v>
      </c>
      <c r="D30397">
        <v>116.42251</v>
      </c>
    </row>
    <row r="30398" spans="1:4" x14ac:dyDescent="0.3">
      <c r="A30398" s="1" t="s">
        <v>317</v>
      </c>
      <c r="B30398" t="s">
        <v>677</v>
      </c>
      <c r="C30398">
        <v>104.26723999999901</v>
      </c>
      <c r="D30398">
        <v>117.55159999999999</v>
      </c>
    </row>
    <row r="30399" spans="1:4" x14ac:dyDescent="0.3">
      <c r="A30399" s="1" t="s">
        <v>317</v>
      </c>
      <c r="B30399" t="s">
        <v>677</v>
      </c>
      <c r="C30399">
        <v>100.754519999999</v>
      </c>
      <c r="D30399">
        <v>118.42977999999999</v>
      </c>
    </row>
    <row r="30400" spans="1:4" x14ac:dyDescent="0.3">
      <c r="A30400" s="1" t="s">
        <v>317</v>
      </c>
      <c r="B30400" t="s">
        <v>677</v>
      </c>
      <c r="C30400">
        <v>97.492695999999896</v>
      </c>
      <c r="D30400">
        <v>119.30795999999999</v>
      </c>
    </row>
    <row r="30401" spans="1:4" x14ac:dyDescent="0.3">
      <c r="A30401" s="1" t="s">
        <v>317</v>
      </c>
      <c r="B30401" t="s">
        <v>677</v>
      </c>
      <c r="C30401">
        <v>94.356335999999899</v>
      </c>
      <c r="D30401">
        <v>119.55887</v>
      </c>
    </row>
    <row r="30402" spans="1:4" x14ac:dyDescent="0.3">
      <c r="A30402" s="1" t="s">
        <v>317</v>
      </c>
      <c r="B30402" t="s">
        <v>677</v>
      </c>
      <c r="C30402">
        <v>91.094525999999902</v>
      </c>
      <c r="D30402">
        <v>120.43705</v>
      </c>
    </row>
    <row r="30403" spans="1:4" x14ac:dyDescent="0.3">
      <c r="A30403" s="1" t="s">
        <v>317</v>
      </c>
      <c r="B30403" t="s">
        <v>677</v>
      </c>
      <c r="C30403">
        <v>88.334525999999897</v>
      </c>
      <c r="D30403">
        <v>120.68796</v>
      </c>
    </row>
    <row r="30404" spans="1:4" x14ac:dyDescent="0.3">
      <c r="A30404" s="1" t="s">
        <v>317</v>
      </c>
      <c r="B30404" t="s">
        <v>677</v>
      </c>
      <c r="C30404">
        <v>85.0727159999999</v>
      </c>
      <c r="D30404">
        <v>121.18978</v>
      </c>
    </row>
    <row r="30405" spans="1:4" x14ac:dyDescent="0.3">
      <c r="A30405" s="1" t="s">
        <v>317</v>
      </c>
      <c r="B30405" t="s">
        <v>677</v>
      </c>
      <c r="C30405">
        <v>82.187265999999894</v>
      </c>
      <c r="D30405">
        <v>121.9425</v>
      </c>
    </row>
    <row r="30406" spans="1:4" x14ac:dyDescent="0.3">
      <c r="A30406" s="1" t="s">
        <v>317</v>
      </c>
      <c r="B30406" t="s">
        <v>677</v>
      </c>
      <c r="C30406">
        <v>79.552715999999904</v>
      </c>
      <c r="D30406">
        <v>122.06796</v>
      </c>
    </row>
    <row r="30407" spans="1:4" x14ac:dyDescent="0.3">
      <c r="A30407" s="1" t="s">
        <v>317</v>
      </c>
      <c r="B30407" t="s">
        <v>677</v>
      </c>
      <c r="C30407">
        <v>76.416355999999894</v>
      </c>
      <c r="D30407">
        <v>122.56977999999999</v>
      </c>
    </row>
    <row r="30408" spans="1:4" x14ac:dyDescent="0.3">
      <c r="A30408" s="1" t="s">
        <v>317</v>
      </c>
      <c r="B30408" t="s">
        <v>677</v>
      </c>
      <c r="C30408">
        <v>74.659995999999893</v>
      </c>
      <c r="D30408">
        <v>122.82068</v>
      </c>
    </row>
    <row r="30409" spans="1:4" x14ac:dyDescent="0.3">
      <c r="A30409" s="1" t="s">
        <v>317</v>
      </c>
      <c r="B30409" t="s">
        <v>677</v>
      </c>
      <c r="C30409">
        <v>71.899995999999902</v>
      </c>
      <c r="D30409">
        <v>122.94614</v>
      </c>
    </row>
    <row r="30410" spans="1:4" x14ac:dyDescent="0.3">
      <c r="A30410" s="1" t="s">
        <v>317</v>
      </c>
      <c r="B30410" t="s">
        <v>677</v>
      </c>
      <c r="C30410">
        <v>69.516365999999906</v>
      </c>
      <c r="D30410">
        <v>123.44795999999999</v>
      </c>
    </row>
    <row r="30411" spans="1:4" x14ac:dyDescent="0.3">
      <c r="A30411" s="1" t="s">
        <v>317</v>
      </c>
      <c r="B30411" t="s">
        <v>677</v>
      </c>
      <c r="C30411">
        <v>66.505455999999896</v>
      </c>
      <c r="D30411">
        <v>123.69887</v>
      </c>
    </row>
    <row r="30412" spans="1:4" x14ac:dyDescent="0.3">
      <c r="A30412" s="1" t="s">
        <v>317</v>
      </c>
      <c r="B30412" t="s">
        <v>677</v>
      </c>
      <c r="C30412">
        <v>64.2472759999999</v>
      </c>
      <c r="D30412">
        <v>123.94978</v>
      </c>
    </row>
    <row r="30413" spans="1:4" x14ac:dyDescent="0.3">
      <c r="A30413" s="1" t="s">
        <v>317</v>
      </c>
      <c r="B30413" t="s">
        <v>678</v>
      </c>
      <c r="C30413">
        <v>170.34536</v>
      </c>
      <c r="D30413">
        <v>247.89615000000001</v>
      </c>
    </row>
    <row r="30414" spans="1:4" x14ac:dyDescent="0.3">
      <c r="A30414" s="1" t="s">
        <v>317</v>
      </c>
      <c r="B30414" t="s">
        <v>678</v>
      </c>
      <c r="C30414">
        <v>167.33445</v>
      </c>
      <c r="D30414">
        <v>248.39796000000001</v>
      </c>
    </row>
    <row r="30415" spans="1:4" x14ac:dyDescent="0.3">
      <c r="A30415" s="1" t="s">
        <v>317</v>
      </c>
      <c r="B30415" t="s">
        <v>678</v>
      </c>
      <c r="C30415">
        <v>163.57082</v>
      </c>
      <c r="D30415">
        <v>248.64886000000001</v>
      </c>
    </row>
    <row r="30416" spans="1:4" x14ac:dyDescent="0.3">
      <c r="A30416" s="1" t="s">
        <v>317</v>
      </c>
      <c r="B30416" t="s">
        <v>678</v>
      </c>
      <c r="C30416">
        <v>160.30901</v>
      </c>
      <c r="D30416">
        <v>248.64886000000001</v>
      </c>
    </row>
    <row r="30417" spans="1:4" x14ac:dyDescent="0.3">
      <c r="A30417" s="1" t="s">
        <v>317</v>
      </c>
      <c r="B30417" t="s">
        <v>678</v>
      </c>
      <c r="C30417">
        <v>158.05082999999999</v>
      </c>
      <c r="D30417">
        <v>249.02522999999999</v>
      </c>
    </row>
    <row r="30418" spans="1:4" x14ac:dyDescent="0.3">
      <c r="A30418" s="1" t="s">
        <v>317</v>
      </c>
      <c r="B30418" t="s">
        <v>678</v>
      </c>
      <c r="C30418">
        <v>154.91446999999999</v>
      </c>
      <c r="D30418">
        <v>248.89976999999999</v>
      </c>
    </row>
    <row r="30419" spans="1:4" x14ac:dyDescent="0.3">
      <c r="A30419" s="1" t="s">
        <v>317</v>
      </c>
      <c r="B30419" t="s">
        <v>678</v>
      </c>
      <c r="C30419">
        <v>152.40538000000001</v>
      </c>
      <c r="D30419">
        <v>249.27614</v>
      </c>
    </row>
    <row r="30420" spans="1:4" x14ac:dyDescent="0.3">
      <c r="A30420" s="1" t="s">
        <v>317</v>
      </c>
      <c r="B30420" t="s">
        <v>678</v>
      </c>
      <c r="C30420">
        <v>149.39447000000001</v>
      </c>
      <c r="D30420">
        <v>249.65251000000001</v>
      </c>
    </row>
    <row r="30421" spans="1:4" x14ac:dyDescent="0.3">
      <c r="A30421" s="1" t="s">
        <v>317</v>
      </c>
      <c r="B30421" t="s">
        <v>678</v>
      </c>
      <c r="C30421">
        <v>146.75993</v>
      </c>
      <c r="D30421">
        <v>249.77795</v>
      </c>
    </row>
    <row r="30422" spans="1:4" x14ac:dyDescent="0.3">
      <c r="A30422" s="1" t="s">
        <v>317</v>
      </c>
      <c r="B30422" t="s">
        <v>678</v>
      </c>
      <c r="C30422">
        <v>143.99993000000001</v>
      </c>
      <c r="D30422">
        <v>249.90341000000001</v>
      </c>
    </row>
    <row r="30423" spans="1:4" x14ac:dyDescent="0.3">
      <c r="A30423" s="1" t="s">
        <v>317</v>
      </c>
      <c r="B30423" t="s">
        <v>678</v>
      </c>
      <c r="C30423">
        <v>140.48721</v>
      </c>
      <c r="D30423">
        <v>250.02885000000001</v>
      </c>
    </row>
    <row r="30424" spans="1:4" x14ac:dyDescent="0.3">
      <c r="A30424" s="1" t="s">
        <v>317</v>
      </c>
      <c r="B30424" t="s">
        <v>678</v>
      </c>
      <c r="C30424">
        <v>138.10356999999999</v>
      </c>
      <c r="D30424">
        <v>250.78158999999999</v>
      </c>
    </row>
    <row r="30425" spans="1:4" x14ac:dyDescent="0.3">
      <c r="A30425" s="1" t="s">
        <v>317</v>
      </c>
      <c r="B30425" t="s">
        <v>678</v>
      </c>
      <c r="C30425">
        <v>135.71994000000001</v>
      </c>
      <c r="D30425">
        <v>250.90705</v>
      </c>
    </row>
    <row r="30426" spans="1:4" x14ac:dyDescent="0.3">
      <c r="A30426" s="1" t="s">
        <v>317</v>
      </c>
      <c r="B30426" t="s">
        <v>678</v>
      </c>
      <c r="C30426">
        <v>132.95993999999999</v>
      </c>
      <c r="D30426">
        <v>250.90705</v>
      </c>
    </row>
    <row r="30427" spans="1:4" x14ac:dyDescent="0.3">
      <c r="A30427" s="1" t="s">
        <v>317</v>
      </c>
      <c r="B30427" t="s">
        <v>678</v>
      </c>
      <c r="C30427">
        <v>131.20357999999999</v>
      </c>
      <c r="D30427">
        <v>251.28341</v>
      </c>
    </row>
    <row r="30428" spans="1:4" x14ac:dyDescent="0.3">
      <c r="A30428" s="1" t="s">
        <v>317</v>
      </c>
      <c r="B30428" t="s">
        <v>678</v>
      </c>
      <c r="C30428">
        <v>127.69086</v>
      </c>
      <c r="D30428">
        <v>251.40886</v>
      </c>
    </row>
    <row r="30429" spans="1:4" x14ac:dyDescent="0.3">
      <c r="A30429" s="1" t="s">
        <v>317</v>
      </c>
      <c r="B30429" t="s">
        <v>678</v>
      </c>
      <c r="C30429">
        <v>125.55813000000001</v>
      </c>
      <c r="D30429">
        <v>251.40886</v>
      </c>
    </row>
    <row r="30430" spans="1:4" x14ac:dyDescent="0.3">
      <c r="A30430" s="1" t="s">
        <v>317</v>
      </c>
      <c r="B30430" t="s">
        <v>678</v>
      </c>
      <c r="C30430">
        <v>123.17449999999999</v>
      </c>
      <c r="D30430">
        <v>251.78523000000001</v>
      </c>
    </row>
    <row r="30431" spans="1:4" x14ac:dyDescent="0.3">
      <c r="A30431" s="1" t="s">
        <v>317</v>
      </c>
      <c r="B30431" t="s">
        <v>678</v>
      </c>
      <c r="C30431">
        <v>119.03449999999999</v>
      </c>
      <c r="D30431">
        <v>252.28703999999999</v>
      </c>
    </row>
    <row r="30432" spans="1:4" x14ac:dyDescent="0.3">
      <c r="A30432" s="1" t="s">
        <v>317</v>
      </c>
      <c r="B30432" t="s">
        <v>678</v>
      </c>
      <c r="C30432">
        <v>115.77267999999999</v>
      </c>
      <c r="D30432">
        <v>253.16523000000001</v>
      </c>
    </row>
    <row r="30433" spans="1:4" x14ac:dyDescent="0.3">
      <c r="A30433" s="1" t="s">
        <v>317</v>
      </c>
      <c r="B30433" t="s">
        <v>678</v>
      </c>
      <c r="C30433">
        <v>112.76178</v>
      </c>
      <c r="D30433">
        <v>253.41613000000001</v>
      </c>
    </row>
    <row r="30434" spans="1:4" x14ac:dyDescent="0.3">
      <c r="A30434" s="1" t="s">
        <v>317</v>
      </c>
      <c r="B30434" t="s">
        <v>678</v>
      </c>
      <c r="C30434">
        <v>109.49996</v>
      </c>
      <c r="D30434">
        <v>253.66703999999999</v>
      </c>
    </row>
    <row r="30435" spans="1:4" x14ac:dyDescent="0.3">
      <c r="A30435" s="1" t="s">
        <v>317</v>
      </c>
      <c r="B30435" t="s">
        <v>678</v>
      </c>
      <c r="C30435">
        <v>107.36724</v>
      </c>
      <c r="D30435">
        <v>254.79613000000001</v>
      </c>
    </row>
    <row r="30436" spans="1:4" x14ac:dyDescent="0.3">
      <c r="A30436" s="1" t="s">
        <v>317</v>
      </c>
      <c r="B30436" t="s">
        <v>678</v>
      </c>
      <c r="C30436">
        <v>103.72906</v>
      </c>
      <c r="D30436">
        <v>255.17250000000001</v>
      </c>
    </row>
    <row r="30437" spans="1:4" x14ac:dyDescent="0.3">
      <c r="A30437" s="1" t="s">
        <v>317</v>
      </c>
      <c r="B30437" t="s">
        <v>678</v>
      </c>
      <c r="C30437">
        <v>100.96906</v>
      </c>
      <c r="D30437">
        <v>256.05068</v>
      </c>
    </row>
    <row r="30438" spans="1:4" x14ac:dyDescent="0.3">
      <c r="A30438" s="1" t="s">
        <v>317</v>
      </c>
      <c r="B30438" t="s">
        <v>678</v>
      </c>
      <c r="C30438">
        <v>97.581794000000002</v>
      </c>
      <c r="D30438">
        <v>256.80340000000001</v>
      </c>
    </row>
    <row r="30439" spans="1:4" x14ac:dyDescent="0.3">
      <c r="A30439" s="1" t="s">
        <v>317</v>
      </c>
      <c r="B30439" t="s">
        <v>678</v>
      </c>
      <c r="C30439">
        <v>94.821793999999997</v>
      </c>
      <c r="D30439">
        <v>257.30522000000002</v>
      </c>
    </row>
    <row r="30440" spans="1:4" x14ac:dyDescent="0.3">
      <c r="A30440" s="1" t="s">
        <v>317</v>
      </c>
      <c r="B30440" t="s">
        <v>678</v>
      </c>
      <c r="C30440">
        <v>92.939983999999995</v>
      </c>
      <c r="D30440">
        <v>258.05795000000001</v>
      </c>
    </row>
    <row r="30441" spans="1:4" x14ac:dyDescent="0.3">
      <c r="A30441" s="1" t="s">
        <v>317</v>
      </c>
      <c r="B30441" t="s">
        <v>678</v>
      </c>
      <c r="C30441">
        <v>90.054524000000001</v>
      </c>
      <c r="D30441">
        <v>258.81067000000002</v>
      </c>
    </row>
    <row r="30442" spans="1:4" x14ac:dyDescent="0.3">
      <c r="A30442" s="1" t="s">
        <v>317</v>
      </c>
      <c r="B30442" t="s">
        <v>678</v>
      </c>
      <c r="C30442">
        <v>85.287254000000004</v>
      </c>
      <c r="D30442">
        <v>259.68885999999998</v>
      </c>
    </row>
    <row r="30443" spans="1:4" x14ac:dyDescent="0.3">
      <c r="A30443" s="1" t="s">
        <v>317</v>
      </c>
      <c r="B30443" t="s">
        <v>678</v>
      </c>
      <c r="C30443">
        <v>81.021804000000003</v>
      </c>
      <c r="D30443">
        <v>260.44157999999999</v>
      </c>
    </row>
    <row r="30444" spans="1:4" x14ac:dyDescent="0.3">
      <c r="A30444" s="1" t="s">
        <v>317</v>
      </c>
      <c r="B30444" t="s">
        <v>678</v>
      </c>
      <c r="C30444">
        <v>78.136353999999997</v>
      </c>
      <c r="D30444">
        <v>261.57067000000001</v>
      </c>
    </row>
    <row r="30445" spans="1:4" x14ac:dyDescent="0.3">
      <c r="A30445" s="1" t="s">
        <v>317</v>
      </c>
      <c r="B30445" t="s">
        <v>678</v>
      </c>
      <c r="C30445">
        <v>75.376353999999907</v>
      </c>
      <c r="D30445">
        <v>262.19794000000002</v>
      </c>
    </row>
    <row r="30446" spans="1:4" x14ac:dyDescent="0.3">
      <c r="A30446" s="1" t="s">
        <v>317</v>
      </c>
      <c r="B30446" t="s">
        <v>678</v>
      </c>
      <c r="C30446">
        <v>69.605453999999995</v>
      </c>
      <c r="D30446">
        <v>263.70339999999999</v>
      </c>
    </row>
    <row r="30447" spans="1:4" x14ac:dyDescent="0.3">
      <c r="A30447" s="1" t="s">
        <v>317</v>
      </c>
      <c r="B30447" t="s">
        <v>678</v>
      </c>
      <c r="C30447">
        <v>64.712733999999998</v>
      </c>
      <c r="D30447">
        <v>264.45612</v>
      </c>
    </row>
    <row r="30448" spans="1:4" x14ac:dyDescent="0.3">
      <c r="A30448" s="1" t="s">
        <v>317</v>
      </c>
      <c r="B30448" t="s">
        <v>678</v>
      </c>
      <c r="C30448">
        <v>61.200013999999904</v>
      </c>
      <c r="D30448">
        <v>264.95794000000001</v>
      </c>
    </row>
    <row r="30449" spans="1:4" x14ac:dyDescent="0.3">
      <c r="A30449" s="1" t="s">
        <v>317</v>
      </c>
      <c r="B30449" t="s">
        <v>678</v>
      </c>
      <c r="C30449">
        <v>56.056373999999998</v>
      </c>
      <c r="D30449">
        <v>265.33429999999998</v>
      </c>
    </row>
    <row r="30450" spans="1:4" x14ac:dyDescent="0.3">
      <c r="A30450" s="1" t="s">
        <v>317</v>
      </c>
      <c r="B30450" t="s">
        <v>678</v>
      </c>
      <c r="C30450">
        <v>52.041833999999902</v>
      </c>
      <c r="D30450">
        <v>265.58521000000002</v>
      </c>
    </row>
    <row r="30451" spans="1:4" x14ac:dyDescent="0.3">
      <c r="A30451" s="1" t="s">
        <v>317</v>
      </c>
      <c r="B30451" t="s">
        <v>678</v>
      </c>
      <c r="C30451">
        <v>46.396383999999998</v>
      </c>
      <c r="D30451">
        <v>266.08703000000003</v>
      </c>
    </row>
    <row r="30452" spans="1:4" x14ac:dyDescent="0.3">
      <c r="A30452" s="1" t="s">
        <v>317</v>
      </c>
      <c r="B30452" t="s">
        <v>678</v>
      </c>
      <c r="C30452">
        <v>41.252753999999896</v>
      </c>
      <c r="D30452">
        <v>267.21611999999999</v>
      </c>
    </row>
    <row r="30453" spans="1:4" x14ac:dyDescent="0.3">
      <c r="A30453" s="1" t="s">
        <v>317</v>
      </c>
      <c r="B30453" t="s">
        <v>678</v>
      </c>
      <c r="C30453">
        <v>36.610943999999897</v>
      </c>
      <c r="D30453">
        <v>267.21611999999999</v>
      </c>
    </row>
    <row r="30454" spans="1:4" x14ac:dyDescent="0.3">
      <c r="A30454" s="1" t="s">
        <v>317</v>
      </c>
      <c r="B30454" t="s">
        <v>679</v>
      </c>
      <c r="C30454">
        <v>186.02800999999999</v>
      </c>
      <c r="D30454">
        <v>223.55813000000001</v>
      </c>
    </row>
    <row r="30455" spans="1:4" x14ac:dyDescent="0.3">
      <c r="A30455" s="1" t="s">
        <v>317</v>
      </c>
      <c r="B30455" t="s">
        <v>679</v>
      </c>
      <c r="C30455">
        <v>182.89165</v>
      </c>
      <c r="D30455">
        <v>224.05994999999999</v>
      </c>
    </row>
    <row r="30456" spans="1:4" x14ac:dyDescent="0.3">
      <c r="A30456" s="1" t="s">
        <v>317</v>
      </c>
      <c r="B30456" t="s">
        <v>679</v>
      </c>
      <c r="C30456">
        <v>177.37165999999999</v>
      </c>
      <c r="D30456">
        <v>224.31084999999999</v>
      </c>
    </row>
    <row r="30457" spans="1:4" x14ac:dyDescent="0.3">
      <c r="A30457" s="1" t="s">
        <v>317</v>
      </c>
      <c r="B30457" t="s">
        <v>679</v>
      </c>
      <c r="C30457">
        <v>173.48256999999899</v>
      </c>
      <c r="D30457">
        <v>224.81267</v>
      </c>
    </row>
    <row r="30458" spans="1:4" x14ac:dyDescent="0.3">
      <c r="A30458" s="1" t="s">
        <v>317</v>
      </c>
      <c r="B30458" t="s">
        <v>679</v>
      </c>
      <c r="C30458">
        <v>168.08802999999901</v>
      </c>
      <c r="D30458">
        <v>225.56540000000001</v>
      </c>
    </row>
    <row r="30459" spans="1:4" x14ac:dyDescent="0.3">
      <c r="A30459" s="1" t="s">
        <v>317</v>
      </c>
      <c r="B30459" t="s">
        <v>679</v>
      </c>
      <c r="C30459">
        <v>164.70075999999901</v>
      </c>
      <c r="D30459">
        <v>225.94175999999999</v>
      </c>
    </row>
    <row r="30460" spans="1:4" x14ac:dyDescent="0.3">
      <c r="A30460" s="1" t="s">
        <v>317</v>
      </c>
      <c r="B30460" t="s">
        <v>679</v>
      </c>
      <c r="C30460">
        <v>161.56439999999901</v>
      </c>
      <c r="D30460">
        <v>226.44358</v>
      </c>
    </row>
    <row r="30461" spans="1:4" x14ac:dyDescent="0.3">
      <c r="A30461" s="1" t="s">
        <v>317</v>
      </c>
      <c r="B30461" t="s">
        <v>679</v>
      </c>
      <c r="C30461">
        <v>158.17712999999901</v>
      </c>
      <c r="D30461">
        <v>226.69449</v>
      </c>
    </row>
    <row r="30462" spans="1:4" x14ac:dyDescent="0.3">
      <c r="A30462" s="1" t="s">
        <v>317</v>
      </c>
      <c r="B30462" t="s">
        <v>679</v>
      </c>
      <c r="C30462">
        <v>156.42075999999901</v>
      </c>
      <c r="D30462">
        <v>227.19631000000001</v>
      </c>
    </row>
    <row r="30463" spans="1:4" x14ac:dyDescent="0.3">
      <c r="A30463" s="1" t="s">
        <v>317</v>
      </c>
      <c r="B30463" t="s">
        <v>679</v>
      </c>
      <c r="C30463">
        <v>153.40985999999899</v>
      </c>
      <c r="D30463">
        <v>228.07449</v>
      </c>
    </row>
    <row r="30464" spans="1:4" x14ac:dyDescent="0.3">
      <c r="A30464" s="1" t="s">
        <v>317</v>
      </c>
      <c r="B30464" t="s">
        <v>679</v>
      </c>
      <c r="C30464">
        <v>149.77167999999901</v>
      </c>
      <c r="D30464">
        <v>228.5763</v>
      </c>
    </row>
    <row r="30465" spans="1:4" x14ac:dyDescent="0.3">
      <c r="A30465" s="1" t="s">
        <v>317</v>
      </c>
      <c r="B30465" t="s">
        <v>679</v>
      </c>
      <c r="C30465">
        <v>146.008039999999</v>
      </c>
      <c r="D30465">
        <v>229.83085</v>
      </c>
    </row>
    <row r="30466" spans="1:4" x14ac:dyDescent="0.3">
      <c r="A30466" s="1" t="s">
        <v>317</v>
      </c>
      <c r="B30466" t="s">
        <v>679</v>
      </c>
      <c r="C30466">
        <v>143.37349999999901</v>
      </c>
      <c r="D30466">
        <v>230.20721</v>
      </c>
    </row>
    <row r="30467" spans="1:4" x14ac:dyDescent="0.3">
      <c r="A30467" s="1" t="s">
        <v>317</v>
      </c>
      <c r="B30467" t="s">
        <v>679</v>
      </c>
      <c r="C30467">
        <v>140.73895999999999</v>
      </c>
      <c r="D30467">
        <v>231.08538999999999</v>
      </c>
    </row>
    <row r="30468" spans="1:4" x14ac:dyDescent="0.3">
      <c r="A30468" s="1" t="s">
        <v>317</v>
      </c>
      <c r="B30468" t="s">
        <v>679</v>
      </c>
      <c r="C30468">
        <v>138.22987000000001</v>
      </c>
      <c r="D30468">
        <v>231.58721</v>
      </c>
    </row>
    <row r="30469" spans="1:4" x14ac:dyDescent="0.3">
      <c r="A30469" s="1" t="s">
        <v>317</v>
      </c>
      <c r="B30469" t="s">
        <v>679</v>
      </c>
      <c r="C30469">
        <v>135.84622999999999</v>
      </c>
      <c r="D30469">
        <v>232.46539000000001</v>
      </c>
    </row>
    <row r="30470" spans="1:4" x14ac:dyDescent="0.3">
      <c r="A30470" s="1" t="s">
        <v>317</v>
      </c>
      <c r="B30470" t="s">
        <v>679</v>
      </c>
      <c r="C30470">
        <v>133.96441999999999</v>
      </c>
      <c r="D30470">
        <v>232.59083999999999</v>
      </c>
    </row>
    <row r="30471" spans="1:4" x14ac:dyDescent="0.3">
      <c r="A30471" s="1" t="s">
        <v>317</v>
      </c>
      <c r="B30471" t="s">
        <v>679</v>
      </c>
      <c r="C30471">
        <v>131.45533</v>
      </c>
      <c r="D30471">
        <v>233.59448</v>
      </c>
    </row>
    <row r="30472" spans="1:4" x14ac:dyDescent="0.3">
      <c r="A30472" s="1" t="s">
        <v>317</v>
      </c>
      <c r="B30472" t="s">
        <v>679</v>
      </c>
      <c r="C30472">
        <v>129.19714999999999</v>
      </c>
      <c r="D30472">
        <v>233.84539000000001</v>
      </c>
    </row>
    <row r="30473" spans="1:4" x14ac:dyDescent="0.3">
      <c r="A30473" s="1" t="s">
        <v>317</v>
      </c>
      <c r="B30473" t="s">
        <v>679</v>
      </c>
      <c r="C30473">
        <v>125.18261</v>
      </c>
      <c r="D30473">
        <v>234.97448</v>
      </c>
    </row>
    <row r="30474" spans="1:4" x14ac:dyDescent="0.3">
      <c r="A30474" s="1" t="s">
        <v>317</v>
      </c>
      <c r="B30474" t="s">
        <v>679</v>
      </c>
      <c r="C30474">
        <v>123.80261</v>
      </c>
      <c r="D30474">
        <v>234.97448</v>
      </c>
    </row>
    <row r="30475" spans="1:4" x14ac:dyDescent="0.3">
      <c r="A30475" s="1" t="s">
        <v>317</v>
      </c>
      <c r="B30475" t="s">
        <v>679</v>
      </c>
      <c r="C30475">
        <v>120.03898</v>
      </c>
      <c r="D30475">
        <v>235.60175000000001</v>
      </c>
    </row>
    <row r="30476" spans="1:4" x14ac:dyDescent="0.3">
      <c r="A30476" s="1" t="s">
        <v>317</v>
      </c>
      <c r="B30476" t="s">
        <v>679</v>
      </c>
      <c r="C30476">
        <v>114.89534999999999</v>
      </c>
      <c r="D30476">
        <v>236.22901999999999</v>
      </c>
    </row>
    <row r="30477" spans="1:4" x14ac:dyDescent="0.3">
      <c r="A30477" s="1" t="s">
        <v>317</v>
      </c>
      <c r="B30477" t="s">
        <v>679</v>
      </c>
      <c r="C30477">
        <v>112.13534999999899</v>
      </c>
      <c r="D30477">
        <v>236.47993</v>
      </c>
    </row>
    <row r="30478" spans="1:4" x14ac:dyDescent="0.3">
      <c r="A30478" s="1" t="s">
        <v>317</v>
      </c>
      <c r="B30478" t="s">
        <v>679</v>
      </c>
      <c r="C30478">
        <v>108.62262999999901</v>
      </c>
      <c r="D30478">
        <v>236.47993</v>
      </c>
    </row>
    <row r="30479" spans="1:4" x14ac:dyDescent="0.3">
      <c r="A30479" s="1" t="s">
        <v>317</v>
      </c>
      <c r="B30479" t="s">
        <v>679</v>
      </c>
      <c r="C30479">
        <v>105.36080999999901</v>
      </c>
      <c r="D30479">
        <v>236.8563</v>
      </c>
    </row>
    <row r="30480" spans="1:4" x14ac:dyDescent="0.3">
      <c r="A30480" s="1" t="s">
        <v>317</v>
      </c>
      <c r="B30480" t="s">
        <v>679</v>
      </c>
      <c r="C30480">
        <v>102.224449999999</v>
      </c>
      <c r="D30480">
        <v>237.60901999999999</v>
      </c>
    </row>
    <row r="30481" spans="1:4" x14ac:dyDescent="0.3">
      <c r="A30481" s="1" t="s">
        <v>317</v>
      </c>
      <c r="B30481" t="s">
        <v>679</v>
      </c>
      <c r="C30481">
        <v>96.579003999999998</v>
      </c>
      <c r="D30481">
        <v>237.85992999999999</v>
      </c>
    </row>
    <row r="30482" spans="1:4" x14ac:dyDescent="0.3">
      <c r="A30482" s="1" t="s">
        <v>317</v>
      </c>
      <c r="B30482" t="s">
        <v>679</v>
      </c>
      <c r="C30482">
        <v>89.804463999999996</v>
      </c>
      <c r="D30482">
        <v>238.36175</v>
      </c>
    </row>
    <row r="30483" spans="1:4" x14ac:dyDescent="0.3">
      <c r="A30483" s="1" t="s">
        <v>317</v>
      </c>
      <c r="B30483" t="s">
        <v>679</v>
      </c>
      <c r="C30483">
        <v>85.413563999999994</v>
      </c>
      <c r="D30483">
        <v>238.2363</v>
      </c>
    </row>
    <row r="30484" spans="1:4" x14ac:dyDescent="0.3">
      <c r="A30484" s="1" t="s">
        <v>317</v>
      </c>
      <c r="B30484" t="s">
        <v>679</v>
      </c>
      <c r="C30484">
        <v>80.897193999999999</v>
      </c>
      <c r="D30484">
        <v>238.61266000000001</v>
      </c>
    </row>
    <row r="30485" spans="1:4" x14ac:dyDescent="0.3">
      <c r="A30485" s="1" t="s">
        <v>317</v>
      </c>
      <c r="B30485" t="s">
        <v>679</v>
      </c>
      <c r="C30485">
        <v>76.631743999999998</v>
      </c>
      <c r="D30485">
        <v>238.86357000000001</v>
      </c>
    </row>
    <row r="30486" spans="1:4" x14ac:dyDescent="0.3">
      <c r="A30486" s="1" t="s">
        <v>317</v>
      </c>
      <c r="B30486" t="s">
        <v>679</v>
      </c>
      <c r="C30486">
        <v>72.366304</v>
      </c>
      <c r="D30486">
        <v>239.23992999999999</v>
      </c>
    </row>
    <row r="30487" spans="1:4" x14ac:dyDescent="0.3">
      <c r="A30487" s="1" t="s">
        <v>317</v>
      </c>
      <c r="B30487" t="s">
        <v>679</v>
      </c>
      <c r="C30487">
        <v>70.108114</v>
      </c>
      <c r="D30487">
        <v>239.23992999999999</v>
      </c>
    </row>
    <row r="30488" spans="1:4" x14ac:dyDescent="0.3">
      <c r="A30488" s="1" t="s">
        <v>317</v>
      </c>
      <c r="B30488" t="s">
        <v>679</v>
      </c>
      <c r="C30488">
        <v>65.842674000000002</v>
      </c>
      <c r="D30488">
        <v>239.23992999999999</v>
      </c>
    </row>
    <row r="30489" spans="1:4" x14ac:dyDescent="0.3">
      <c r="A30489" s="1" t="s">
        <v>317</v>
      </c>
      <c r="B30489" t="s">
        <v>680</v>
      </c>
      <c r="C30489">
        <v>190.04992999999999</v>
      </c>
      <c r="D30489">
        <v>154.80848</v>
      </c>
    </row>
    <row r="30490" spans="1:4" x14ac:dyDescent="0.3">
      <c r="A30490" s="1" t="s">
        <v>317</v>
      </c>
      <c r="B30490" t="s">
        <v>680</v>
      </c>
      <c r="C30490">
        <v>187.79173999999901</v>
      </c>
      <c r="D30490">
        <v>155.31030000000001</v>
      </c>
    </row>
    <row r="30491" spans="1:4" x14ac:dyDescent="0.3">
      <c r="A30491" s="1" t="s">
        <v>317</v>
      </c>
      <c r="B30491" t="s">
        <v>680</v>
      </c>
      <c r="C30491">
        <v>184.40446999999901</v>
      </c>
      <c r="D30491">
        <v>155.56120999999999</v>
      </c>
    </row>
    <row r="30492" spans="1:4" x14ac:dyDescent="0.3">
      <c r="A30492" s="1" t="s">
        <v>317</v>
      </c>
      <c r="B30492" t="s">
        <v>680</v>
      </c>
      <c r="C30492">
        <v>179.51174999999901</v>
      </c>
      <c r="D30492">
        <v>156.56485000000001</v>
      </c>
    </row>
    <row r="30493" spans="1:4" x14ac:dyDescent="0.3">
      <c r="A30493" s="1" t="s">
        <v>317</v>
      </c>
      <c r="B30493" t="s">
        <v>680</v>
      </c>
      <c r="C30493">
        <v>176.75175999999999</v>
      </c>
      <c r="D30493">
        <v>157.06666000000001</v>
      </c>
    </row>
    <row r="30494" spans="1:4" x14ac:dyDescent="0.3">
      <c r="A30494" s="1" t="s">
        <v>317</v>
      </c>
      <c r="B30494" t="s">
        <v>680</v>
      </c>
      <c r="C30494">
        <v>172.4863</v>
      </c>
      <c r="D30494">
        <v>157.81939</v>
      </c>
    </row>
    <row r="30495" spans="1:4" x14ac:dyDescent="0.3">
      <c r="A30495" s="1" t="s">
        <v>317</v>
      </c>
      <c r="B30495" t="s">
        <v>680</v>
      </c>
      <c r="C30495">
        <v>168.59721999999999</v>
      </c>
      <c r="D30495">
        <v>157.94484</v>
      </c>
    </row>
    <row r="30496" spans="1:4" x14ac:dyDescent="0.3">
      <c r="A30496" s="1" t="s">
        <v>317</v>
      </c>
      <c r="B30496" t="s">
        <v>680</v>
      </c>
      <c r="C30496">
        <v>164.58267999999899</v>
      </c>
      <c r="D30496">
        <v>158.57212000000001</v>
      </c>
    </row>
    <row r="30497" spans="1:4" x14ac:dyDescent="0.3">
      <c r="A30497" s="1" t="s">
        <v>317</v>
      </c>
      <c r="B30497" t="s">
        <v>680</v>
      </c>
      <c r="C30497">
        <v>160.31723</v>
      </c>
      <c r="D30497">
        <v>159.70121</v>
      </c>
    </row>
    <row r="30498" spans="1:4" x14ac:dyDescent="0.3">
      <c r="A30498" s="1" t="s">
        <v>317</v>
      </c>
      <c r="B30498" t="s">
        <v>680</v>
      </c>
      <c r="C30498">
        <v>157.68268</v>
      </c>
      <c r="D30498">
        <v>160.07757000000001</v>
      </c>
    </row>
    <row r="30499" spans="1:4" x14ac:dyDescent="0.3">
      <c r="A30499" s="1" t="s">
        <v>317</v>
      </c>
      <c r="B30499" t="s">
        <v>680</v>
      </c>
      <c r="C30499">
        <v>152.53905</v>
      </c>
      <c r="D30499">
        <v>160.70483999999999</v>
      </c>
    </row>
    <row r="30500" spans="1:4" x14ac:dyDescent="0.3">
      <c r="A30500" s="1" t="s">
        <v>317</v>
      </c>
      <c r="B30500" t="s">
        <v>680</v>
      </c>
      <c r="C30500">
        <v>148.52450999999999</v>
      </c>
      <c r="D30500">
        <v>161.45757</v>
      </c>
    </row>
    <row r="30501" spans="1:4" x14ac:dyDescent="0.3">
      <c r="A30501" s="1" t="s">
        <v>317</v>
      </c>
      <c r="B30501" t="s">
        <v>680</v>
      </c>
      <c r="C30501">
        <v>144.25906000000001</v>
      </c>
      <c r="D30501">
        <v>161.70848000000001</v>
      </c>
    </row>
    <row r="30502" spans="1:4" x14ac:dyDescent="0.3">
      <c r="A30502" s="1" t="s">
        <v>317</v>
      </c>
      <c r="B30502" t="s">
        <v>680</v>
      </c>
      <c r="C30502">
        <v>140.49543</v>
      </c>
      <c r="D30502">
        <v>161.83393000000001</v>
      </c>
    </row>
    <row r="30503" spans="1:4" x14ac:dyDescent="0.3">
      <c r="A30503" s="1" t="s">
        <v>317</v>
      </c>
      <c r="B30503" t="s">
        <v>680</v>
      </c>
      <c r="C30503">
        <v>138.36269999999999</v>
      </c>
      <c r="D30503">
        <v>161.95938000000001</v>
      </c>
    </row>
    <row r="30504" spans="1:4" x14ac:dyDescent="0.3">
      <c r="A30504" s="1" t="s">
        <v>317</v>
      </c>
      <c r="B30504" t="s">
        <v>680</v>
      </c>
      <c r="C30504">
        <v>136.10451999999901</v>
      </c>
      <c r="D30504">
        <v>162.08484000000001</v>
      </c>
    </row>
    <row r="30505" spans="1:4" x14ac:dyDescent="0.3">
      <c r="A30505" s="1" t="s">
        <v>317</v>
      </c>
      <c r="B30505" t="s">
        <v>680</v>
      </c>
      <c r="C30505">
        <v>133.46997999999999</v>
      </c>
      <c r="D30505">
        <v>162.21028999999999</v>
      </c>
    </row>
    <row r="30506" spans="1:4" x14ac:dyDescent="0.3">
      <c r="A30506" s="1" t="s">
        <v>317</v>
      </c>
      <c r="B30506" t="s">
        <v>680</v>
      </c>
      <c r="C30506">
        <v>130.08270999999999</v>
      </c>
      <c r="D30506">
        <v>162.71211</v>
      </c>
    </row>
    <row r="30507" spans="1:4" x14ac:dyDescent="0.3">
      <c r="A30507" s="1" t="s">
        <v>317</v>
      </c>
      <c r="B30507" t="s">
        <v>680</v>
      </c>
      <c r="C30507">
        <v>126.695439999999</v>
      </c>
      <c r="D30507">
        <v>163.21393</v>
      </c>
    </row>
    <row r="30508" spans="1:4" x14ac:dyDescent="0.3">
      <c r="A30508" s="1" t="s">
        <v>317</v>
      </c>
      <c r="B30508" t="s">
        <v>680</v>
      </c>
      <c r="C30508">
        <v>123.18270999999901</v>
      </c>
      <c r="D30508">
        <v>163.96665999999999</v>
      </c>
    </row>
    <row r="30509" spans="1:4" x14ac:dyDescent="0.3">
      <c r="A30509" s="1" t="s">
        <v>317</v>
      </c>
      <c r="B30509" t="s">
        <v>680</v>
      </c>
      <c r="C30509">
        <v>120.673619999999</v>
      </c>
      <c r="D30509">
        <v>164.97029000000001</v>
      </c>
    </row>
    <row r="30510" spans="1:4" x14ac:dyDescent="0.3">
      <c r="A30510" s="1" t="s">
        <v>317</v>
      </c>
      <c r="B30510" t="s">
        <v>680</v>
      </c>
      <c r="C30510">
        <v>117.662719999999</v>
      </c>
      <c r="D30510">
        <v>165.97393</v>
      </c>
    </row>
    <row r="30511" spans="1:4" x14ac:dyDescent="0.3">
      <c r="A30511" s="1" t="s">
        <v>317</v>
      </c>
      <c r="B30511" t="s">
        <v>680</v>
      </c>
      <c r="C30511">
        <v>115.279079999999</v>
      </c>
      <c r="D30511">
        <v>167.22846999999999</v>
      </c>
    </row>
    <row r="30512" spans="1:4" x14ac:dyDescent="0.3">
      <c r="A30512" s="1" t="s">
        <v>317</v>
      </c>
      <c r="B30512" t="s">
        <v>680</v>
      </c>
      <c r="C30512">
        <v>112.017269999999</v>
      </c>
      <c r="D30512">
        <v>168.35756000000001</v>
      </c>
    </row>
    <row r="30513" spans="1:4" x14ac:dyDescent="0.3">
      <c r="A30513" s="1" t="s">
        <v>317</v>
      </c>
      <c r="B30513" t="s">
        <v>680</v>
      </c>
      <c r="C30513">
        <v>109.88453999999901</v>
      </c>
      <c r="D30513">
        <v>169.3612</v>
      </c>
    </row>
    <row r="30514" spans="1:4" x14ac:dyDescent="0.3">
      <c r="A30514" s="1" t="s">
        <v>317</v>
      </c>
      <c r="B30514" t="s">
        <v>680</v>
      </c>
      <c r="C30514">
        <v>107.877269999999</v>
      </c>
      <c r="D30514">
        <v>170.23938000000001</v>
      </c>
    </row>
    <row r="30515" spans="1:4" x14ac:dyDescent="0.3">
      <c r="A30515" s="1" t="s">
        <v>317</v>
      </c>
      <c r="B30515" t="s">
        <v>680</v>
      </c>
      <c r="C30515">
        <v>104.86635999999901</v>
      </c>
      <c r="D30515">
        <v>170.74119999999999</v>
      </c>
    </row>
    <row r="30516" spans="1:4" x14ac:dyDescent="0.3">
      <c r="A30516" s="1" t="s">
        <v>317</v>
      </c>
      <c r="B30516" t="s">
        <v>680</v>
      </c>
      <c r="C30516">
        <v>100.85181999999899</v>
      </c>
      <c r="D30516">
        <v>171.61938000000001</v>
      </c>
    </row>
    <row r="30517" spans="1:4" x14ac:dyDescent="0.3">
      <c r="A30517" s="1" t="s">
        <v>317</v>
      </c>
      <c r="B30517" t="s">
        <v>680</v>
      </c>
      <c r="C30517">
        <v>95.959102999999899</v>
      </c>
      <c r="D30517">
        <v>172.62300999999999</v>
      </c>
    </row>
    <row r="30518" spans="1:4" x14ac:dyDescent="0.3">
      <c r="A30518" s="1" t="s">
        <v>317</v>
      </c>
      <c r="B30518" t="s">
        <v>680</v>
      </c>
      <c r="C30518">
        <v>90.815472999999898</v>
      </c>
      <c r="D30518">
        <v>173.37574000000001</v>
      </c>
    </row>
    <row r="30519" spans="1:4" x14ac:dyDescent="0.3">
      <c r="A30519" s="1" t="s">
        <v>317</v>
      </c>
      <c r="B30519" t="s">
        <v>680</v>
      </c>
      <c r="C30519">
        <v>86.800932999999901</v>
      </c>
      <c r="D30519">
        <v>174.12846999999999</v>
      </c>
    </row>
    <row r="30520" spans="1:4" x14ac:dyDescent="0.3">
      <c r="A30520" s="1" t="s">
        <v>317</v>
      </c>
      <c r="B30520" t="s">
        <v>680</v>
      </c>
      <c r="C30520">
        <v>83.037302999999895</v>
      </c>
      <c r="D30520">
        <v>174.63028</v>
      </c>
    </row>
    <row r="30521" spans="1:4" x14ac:dyDescent="0.3">
      <c r="A30521" s="1" t="s">
        <v>317</v>
      </c>
      <c r="B30521" t="s">
        <v>680</v>
      </c>
      <c r="C30521">
        <v>78.646392999999904</v>
      </c>
      <c r="D30521">
        <v>175.13210000000001</v>
      </c>
    </row>
    <row r="30522" spans="1:4" x14ac:dyDescent="0.3">
      <c r="A30522" s="1" t="s">
        <v>317</v>
      </c>
      <c r="B30522" t="s">
        <v>680</v>
      </c>
      <c r="C30522">
        <v>75.133672999999902</v>
      </c>
      <c r="D30522">
        <v>175.75936999999999</v>
      </c>
    </row>
    <row r="30523" spans="1:4" x14ac:dyDescent="0.3">
      <c r="A30523" s="1" t="s">
        <v>317</v>
      </c>
      <c r="B30523" t="s">
        <v>680</v>
      </c>
      <c r="C30523">
        <v>70.491852999999907</v>
      </c>
      <c r="D30523">
        <v>176.13574</v>
      </c>
    </row>
    <row r="30524" spans="1:4" x14ac:dyDescent="0.3">
      <c r="A30524" s="1" t="s">
        <v>317</v>
      </c>
      <c r="B30524" t="s">
        <v>680</v>
      </c>
      <c r="C30524">
        <v>65.8500429999999</v>
      </c>
      <c r="D30524">
        <v>176.76301000000001</v>
      </c>
    </row>
    <row r="30525" spans="1:4" x14ac:dyDescent="0.3">
      <c r="A30525" s="1" t="s">
        <v>317</v>
      </c>
      <c r="B30525" t="s">
        <v>680</v>
      </c>
      <c r="C30525">
        <v>59.953682999999899</v>
      </c>
      <c r="D30525">
        <v>177.64118999999999</v>
      </c>
    </row>
    <row r="30526" spans="1:4" x14ac:dyDescent="0.3">
      <c r="A30526" s="1" t="s">
        <v>317</v>
      </c>
      <c r="B30526" t="s">
        <v>680</v>
      </c>
      <c r="C30526">
        <v>56.3155029999999</v>
      </c>
      <c r="D30526">
        <v>178.51937000000001</v>
      </c>
    </row>
    <row r="30527" spans="1:4" x14ac:dyDescent="0.3">
      <c r="A30527" s="1" t="s">
        <v>317</v>
      </c>
      <c r="B30527" t="s">
        <v>680</v>
      </c>
      <c r="C30527">
        <v>52.426412999999897</v>
      </c>
      <c r="D30527">
        <v>179.14663999999999</v>
      </c>
    </row>
    <row r="30528" spans="1:4" x14ac:dyDescent="0.3">
      <c r="A30528" s="1" t="s">
        <v>317</v>
      </c>
      <c r="B30528" t="s">
        <v>680</v>
      </c>
      <c r="C30528">
        <v>48.662782999999898</v>
      </c>
      <c r="D30528">
        <v>180.27573000000001</v>
      </c>
    </row>
    <row r="30529" spans="1:4" x14ac:dyDescent="0.3">
      <c r="A30529" s="1" t="s">
        <v>317</v>
      </c>
      <c r="B30529" t="s">
        <v>680</v>
      </c>
      <c r="C30529">
        <v>45.275512999999897</v>
      </c>
      <c r="D30529">
        <v>180.65209999999999</v>
      </c>
    </row>
    <row r="30530" spans="1:4" x14ac:dyDescent="0.3">
      <c r="A30530" s="1" t="s">
        <v>317</v>
      </c>
      <c r="B30530" t="s">
        <v>680</v>
      </c>
      <c r="C30530">
        <v>43.142792999999898</v>
      </c>
      <c r="D30530">
        <v>181.15391</v>
      </c>
    </row>
    <row r="30531" spans="1:4" x14ac:dyDescent="0.3">
      <c r="A30531" s="1" t="s">
        <v>317</v>
      </c>
      <c r="B30531" t="s">
        <v>680</v>
      </c>
      <c r="C30531">
        <v>39.880972999999898</v>
      </c>
      <c r="D30531">
        <v>181.53028</v>
      </c>
    </row>
    <row r="30532" spans="1:4" x14ac:dyDescent="0.3">
      <c r="A30532" s="1" t="s">
        <v>317</v>
      </c>
      <c r="B30532" t="s">
        <v>681</v>
      </c>
      <c r="C30532">
        <v>189.66158999999999</v>
      </c>
      <c r="D30532">
        <v>122.93992</v>
      </c>
    </row>
    <row r="30533" spans="1:4" x14ac:dyDescent="0.3">
      <c r="A30533" s="1" t="s">
        <v>317</v>
      </c>
      <c r="B30533" t="s">
        <v>681</v>
      </c>
      <c r="C30533">
        <v>186.90159</v>
      </c>
      <c r="D30533">
        <v>123.8181</v>
      </c>
    </row>
    <row r="30534" spans="1:4" x14ac:dyDescent="0.3">
      <c r="A30534" s="1" t="s">
        <v>317</v>
      </c>
      <c r="B30534" t="s">
        <v>681</v>
      </c>
      <c r="C30534">
        <v>180.12705</v>
      </c>
      <c r="D30534">
        <v>124.19446000000001</v>
      </c>
    </row>
    <row r="30535" spans="1:4" x14ac:dyDescent="0.3">
      <c r="A30535" s="1" t="s">
        <v>317</v>
      </c>
      <c r="B30535" t="s">
        <v>681</v>
      </c>
      <c r="C30535">
        <v>174.98342</v>
      </c>
      <c r="D30535">
        <v>125.19808999999999</v>
      </c>
    </row>
    <row r="30536" spans="1:4" x14ac:dyDescent="0.3">
      <c r="A30536" s="1" t="s">
        <v>317</v>
      </c>
      <c r="B30536" t="s">
        <v>681</v>
      </c>
      <c r="C30536">
        <v>168.83615</v>
      </c>
      <c r="D30536">
        <v>125.95081999999999</v>
      </c>
    </row>
    <row r="30537" spans="1:4" x14ac:dyDescent="0.3">
      <c r="A30537" s="1" t="s">
        <v>317</v>
      </c>
      <c r="B30537" t="s">
        <v>681</v>
      </c>
      <c r="C30537">
        <v>161.81071</v>
      </c>
      <c r="D30537">
        <v>127.20537</v>
      </c>
    </row>
    <row r="30538" spans="1:4" x14ac:dyDescent="0.3">
      <c r="A30538" s="1" t="s">
        <v>317</v>
      </c>
      <c r="B30538" t="s">
        <v>681</v>
      </c>
      <c r="C30538">
        <v>155.03617</v>
      </c>
      <c r="D30538">
        <v>127.83264</v>
      </c>
    </row>
    <row r="30539" spans="1:4" x14ac:dyDescent="0.3">
      <c r="A30539" s="1" t="s">
        <v>317</v>
      </c>
      <c r="B30539" t="s">
        <v>681</v>
      </c>
      <c r="C30539">
        <v>148.63799</v>
      </c>
      <c r="D30539">
        <v>128.96172999999999</v>
      </c>
    </row>
    <row r="30540" spans="1:4" x14ac:dyDescent="0.3">
      <c r="A30540" s="1" t="s">
        <v>317</v>
      </c>
      <c r="B30540" t="s">
        <v>681</v>
      </c>
      <c r="C30540">
        <v>143.3689</v>
      </c>
      <c r="D30540">
        <v>129.46355</v>
      </c>
    </row>
    <row r="30541" spans="1:4" x14ac:dyDescent="0.3">
      <c r="A30541" s="1" t="s">
        <v>317</v>
      </c>
      <c r="B30541" t="s">
        <v>681</v>
      </c>
      <c r="C30541">
        <v>138.60164</v>
      </c>
      <c r="D30541">
        <v>129.96536</v>
      </c>
    </row>
    <row r="30542" spans="1:4" x14ac:dyDescent="0.3">
      <c r="A30542" s="1" t="s">
        <v>317</v>
      </c>
      <c r="B30542" t="s">
        <v>681</v>
      </c>
      <c r="C30542">
        <v>134.46163999999999</v>
      </c>
      <c r="D30542">
        <v>129.96536</v>
      </c>
    </row>
    <row r="30543" spans="1:4" x14ac:dyDescent="0.3">
      <c r="A30543" s="1" t="s">
        <v>317</v>
      </c>
      <c r="B30543" t="s">
        <v>681</v>
      </c>
      <c r="C30543">
        <v>129.56891999999999</v>
      </c>
      <c r="D30543">
        <v>129.589</v>
      </c>
    </row>
    <row r="30544" spans="1:4" x14ac:dyDescent="0.3">
      <c r="A30544" s="1" t="s">
        <v>317</v>
      </c>
      <c r="B30544" t="s">
        <v>681</v>
      </c>
      <c r="C30544">
        <v>125.17801</v>
      </c>
      <c r="D30544">
        <v>131.09444999999999</v>
      </c>
    </row>
    <row r="30545" spans="1:4" x14ac:dyDescent="0.3">
      <c r="A30545" s="1" t="s">
        <v>317</v>
      </c>
      <c r="B30545" t="s">
        <v>681</v>
      </c>
      <c r="C30545">
        <v>119.65801999999999</v>
      </c>
      <c r="D30545">
        <v>132.72535999999999</v>
      </c>
    </row>
    <row r="30546" spans="1:4" x14ac:dyDescent="0.3">
      <c r="A30546" s="1" t="s">
        <v>317</v>
      </c>
      <c r="B30546" t="s">
        <v>681</v>
      </c>
      <c r="C30546">
        <v>112.88348000000001</v>
      </c>
      <c r="D30546">
        <v>134.85808</v>
      </c>
    </row>
    <row r="30547" spans="1:4" x14ac:dyDescent="0.3">
      <c r="A30547" s="1" t="s">
        <v>317</v>
      </c>
      <c r="B30547" t="s">
        <v>681</v>
      </c>
      <c r="C30547">
        <v>106.73621</v>
      </c>
      <c r="D30547">
        <v>137.61807999999999</v>
      </c>
    </row>
    <row r="30548" spans="1:4" x14ac:dyDescent="0.3">
      <c r="A30548" s="1" t="s">
        <v>317</v>
      </c>
      <c r="B30548" t="s">
        <v>681</v>
      </c>
      <c r="C30548">
        <v>94.567130000000006</v>
      </c>
      <c r="D30548">
        <v>139.4999</v>
      </c>
    </row>
    <row r="30549" spans="1:4" x14ac:dyDescent="0.3">
      <c r="A30549" s="1" t="s">
        <v>317</v>
      </c>
      <c r="B30549" t="s">
        <v>681</v>
      </c>
      <c r="C30549">
        <v>87.039869999999993</v>
      </c>
      <c r="D30549">
        <v>140.12717000000001</v>
      </c>
    </row>
    <row r="30550" spans="1:4" x14ac:dyDescent="0.3">
      <c r="A30550" s="1" t="s">
        <v>317</v>
      </c>
      <c r="B30550" t="s">
        <v>681</v>
      </c>
      <c r="C30550">
        <v>79.010779999999997</v>
      </c>
      <c r="D30550">
        <v>141.63262</v>
      </c>
    </row>
    <row r="30551" spans="1:4" x14ac:dyDescent="0.3">
      <c r="A30551" s="1" t="s">
        <v>317</v>
      </c>
      <c r="B30551" t="s">
        <v>681</v>
      </c>
      <c r="C30551">
        <v>69.727159999999998</v>
      </c>
      <c r="D30551">
        <v>142.88717</v>
      </c>
    </row>
    <row r="30552" spans="1:4" x14ac:dyDescent="0.3">
      <c r="A30552" s="1" t="s">
        <v>317</v>
      </c>
      <c r="B30552" t="s">
        <v>681</v>
      </c>
      <c r="C30552">
        <v>60.318069999999999</v>
      </c>
      <c r="D30552">
        <v>144.01625999999999</v>
      </c>
    </row>
    <row r="30553" spans="1:4" x14ac:dyDescent="0.3">
      <c r="A30553" s="1" t="s">
        <v>317</v>
      </c>
      <c r="B30553" t="s">
        <v>681</v>
      </c>
      <c r="C30553">
        <v>52.414439999999999</v>
      </c>
      <c r="D30553">
        <v>145.39625999999899</v>
      </c>
    </row>
    <row r="30554" spans="1:4" x14ac:dyDescent="0.3">
      <c r="A30554" s="1" t="s">
        <v>317</v>
      </c>
      <c r="B30554" t="s">
        <v>681</v>
      </c>
      <c r="C30554">
        <v>44.510820000000002</v>
      </c>
      <c r="D30554">
        <v>146.399889999999</v>
      </c>
    </row>
    <row r="30555" spans="1:4" x14ac:dyDescent="0.3">
      <c r="A30555" s="1" t="s">
        <v>317</v>
      </c>
      <c r="B30555" t="s">
        <v>681</v>
      </c>
      <c r="C30555">
        <v>39.994459999999997</v>
      </c>
      <c r="D30555">
        <v>146.90170999999901</v>
      </c>
    </row>
    <row r="30556" spans="1:4" x14ac:dyDescent="0.3">
      <c r="A30556" s="1" t="s">
        <v>317</v>
      </c>
      <c r="B30556" t="s">
        <v>682</v>
      </c>
      <c r="C30556">
        <v>179.91621000000001</v>
      </c>
      <c r="D30556">
        <v>91.834920999999994</v>
      </c>
    </row>
    <row r="30557" spans="1:4" x14ac:dyDescent="0.3">
      <c r="A30557" s="1" t="s">
        <v>317</v>
      </c>
      <c r="B30557" t="s">
        <v>682</v>
      </c>
      <c r="C30557">
        <v>177.40711999999999</v>
      </c>
      <c r="D30557">
        <v>92.085830999999999</v>
      </c>
    </row>
    <row r="30558" spans="1:4" x14ac:dyDescent="0.3">
      <c r="A30558" s="1" t="s">
        <v>317</v>
      </c>
      <c r="B30558" t="s">
        <v>682</v>
      </c>
      <c r="C30558">
        <v>172.7653</v>
      </c>
      <c r="D30558">
        <v>93.089471000000003</v>
      </c>
    </row>
    <row r="30559" spans="1:4" x14ac:dyDescent="0.3">
      <c r="A30559" s="1" t="s">
        <v>317</v>
      </c>
      <c r="B30559" t="s">
        <v>682</v>
      </c>
      <c r="C30559">
        <v>167.37075999999999</v>
      </c>
      <c r="D30559">
        <v>93.716740999999999</v>
      </c>
    </row>
    <row r="30560" spans="1:4" x14ac:dyDescent="0.3">
      <c r="A30560" s="1" t="s">
        <v>317</v>
      </c>
      <c r="B30560" t="s">
        <v>682</v>
      </c>
      <c r="C30560">
        <v>162.22712999999999</v>
      </c>
      <c r="D30560">
        <v>94.218560999999994</v>
      </c>
    </row>
    <row r="30561" spans="1:4" x14ac:dyDescent="0.3">
      <c r="A30561" s="1" t="s">
        <v>317</v>
      </c>
      <c r="B30561" t="s">
        <v>682</v>
      </c>
      <c r="C30561">
        <v>156.45623000000001</v>
      </c>
      <c r="D30561">
        <v>95.096740999999994</v>
      </c>
    </row>
    <row r="30562" spans="1:4" x14ac:dyDescent="0.3">
      <c r="A30562" s="1" t="s">
        <v>317</v>
      </c>
      <c r="B30562" t="s">
        <v>682</v>
      </c>
      <c r="C30562">
        <v>150.18351000000001</v>
      </c>
      <c r="D30562">
        <v>95.849460999999906</v>
      </c>
    </row>
    <row r="30563" spans="1:4" x14ac:dyDescent="0.3">
      <c r="A30563" s="1" t="s">
        <v>317</v>
      </c>
      <c r="B30563" t="s">
        <v>682</v>
      </c>
      <c r="C30563">
        <v>145.03987000000001</v>
      </c>
      <c r="D30563">
        <v>97.1040109999999</v>
      </c>
    </row>
    <row r="30564" spans="1:4" x14ac:dyDescent="0.3">
      <c r="A30564" s="1" t="s">
        <v>317</v>
      </c>
      <c r="B30564" t="s">
        <v>682</v>
      </c>
      <c r="C30564">
        <v>141.02533</v>
      </c>
      <c r="D30564">
        <v>97.480370999999906</v>
      </c>
    </row>
    <row r="30565" spans="1:4" x14ac:dyDescent="0.3">
      <c r="A30565" s="1" t="s">
        <v>317</v>
      </c>
      <c r="B30565" t="s">
        <v>682</v>
      </c>
      <c r="C30565">
        <v>135.63078999999999</v>
      </c>
      <c r="D30565">
        <v>98.107640999999902</v>
      </c>
    </row>
    <row r="30566" spans="1:4" x14ac:dyDescent="0.3">
      <c r="A30566" s="1" t="s">
        <v>317</v>
      </c>
      <c r="B30566" t="s">
        <v>682</v>
      </c>
      <c r="C30566">
        <v>131.61624999999901</v>
      </c>
      <c r="D30566">
        <v>98.107640999999902</v>
      </c>
    </row>
    <row r="30567" spans="1:4" x14ac:dyDescent="0.3">
      <c r="A30567" s="1" t="s">
        <v>317</v>
      </c>
      <c r="B30567" t="s">
        <v>682</v>
      </c>
      <c r="C30567">
        <v>127.727159999999</v>
      </c>
      <c r="D30567">
        <v>97.982190999999901</v>
      </c>
    </row>
    <row r="30568" spans="1:4" x14ac:dyDescent="0.3">
      <c r="A30568" s="1" t="s">
        <v>317</v>
      </c>
      <c r="B30568" t="s">
        <v>682</v>
      </c>
      <c r="C30568">
        <v>123.085349999999</v>
      </c>
      <c r="D30568">
        <v>97.354920999999905</v>
      </c>
    </row>
    <row r="30569" spans="1:4" x14ac:dyDescent="0.3">
      <c r="A30569" s="1" t="s">
        <v>317</v>
      </c>
      <c r="B30569" t="s">
        <v>682</v>
      </c>
      <c r="C30569">
        <v>118.69444999999899</v>
      </c>
      <c r="D30569">
        <v>97.731280999999996</v>
      </c>
    </row>
    <row r="30570" spans="1:4" x14ac:dyDescent="0.3">
      <c r="A30570" s="1" t="s">
        <v>317</v>
      </c>
      <c r="B30570" t="s">
        <v>682</v>
      </c>
      <c r="C30570">
        <v>114.178089999999</v>
      </c>
      <c r="D30570">
        <v>99.487640999999996</v>
      </c>
    </row>
    <row r="30571" spans="1:4" x14ac:dyDescent="0.3">
      <c r="A30571" s="1" t="s">
        <v>317</v>
      </c>
      <c r="B30571" t="s">
        <v>682</v>
      </c>
      <c r="C30571">
        <v>109.034459999999</v>
      </c>
      <c r="D30571">
        <v>100.49128</v>
      </c>
    </row>
    <row r="30572" spans="1:4" x14ac:dyDescent="0.3">
      <c r="A30572" s="1" t="s">
        <v>317</v>
      </c>
      <c r="B30572" t="s">
        <v>682</v>
      </c>
      <c r="C30572">
        <v>104.894459999999</v>
      </c>
      <c r="D30572">
        <v>102.49854999999999</v>
      </c>
    </row>
    <row r="30573" spans="1:4" x14ac:dyDescent="0.3">
      <c r="A30573" s="1" t="s">
        <v>317</v>
      </c>
      <c r="B30573" t="s">
        <v>682</v>
      </c>
      <c r="C30573">
        <v>101.005369999999</v>
      </c>
      <c r="D30573">
        <v>103.62764</v>
      </c>
    </row>
    <row r="30574" spans="1:4" x14ac:dyDescent="0.3">
      <c r="A30574" s="1" t="s">
        <v>317</v>
      </c>
      <c r="B30574" t="s">
        <v>682</v>
      </c>
      <c r="C30574">
        <v>98.496276999999907</v>
      </c>
      <c r="D30574">
        <v>105.00763999999999</v>
      </c>
    </row>
    <row r="30575" spans="1:4" x14ac:dyDescent="0.3">
      <c r="A30575" s="1" t="s">
        <v>317</v>
      </c>
      <c r="B30575" t="s">
        <v>682</v>
      </c>
      <c r="C30575">
        <v>94.356286999999895</v>
      </c>
      <c r="D30575">
        <v>106.13673</v>
      </c>
    </row>
    <row r="30576" spans="1:4" x14ac:dyDescent="0.3">
      <c r="A30576" s="1" t="s">
        <v>317</v>
      </c>
      <c r="B30576" t="s">
        <v>682</v>
      </c>
      <c r="C30576">
        <v>90.341746999999899</v>
      </c>
      <c r="D30576">
        <v>107.01491</v>
      </c>
    </row>
    <row r="30577" spans="1:4" x14ac:dyDescent="0.3">
      <c r="A30577" s="1" t="s">
        <v>317</v>
      </c>
      <c r="B30577" t="s">
        <v>682</v>
      </c>
      <c r="C30577">
        <v>86.327206999999902</v>
      </c>
      <c r="D30577">
        <v>107.51673</v>
      </c>
    </row>
    <row r="30578" spans="1:4" x14ac:dyDescent="0.3">
      <c r="A30578" s="1" t="s">
        <v>317</v>
      </c>
      <c r="B30578" t="s">
        <v>682</v>
      </c>
      <c r="C30578">
        <v>82.939936999999901</v>
      </c>
      <c r="D30578">
        <v>108.77127</v>
      </c>
    </row>
    <row r="30579" spans="1:4" x14ac:dyDescent="0.3">
      <c r="A30579" s="1" t="s">
        <v>317</v>
      </c>
      <c r="B30579" t="s">
        <v>682</v>
      </c>
      <c r="C30579">
        <v>76.667216999999894</v>
      </c>
      <c r="D30579">
        <v>109.64945</v>
      </c>
    </row>
    <row r="30580" spans="1:4" x14ac:dyDescent="0.3">
      <c r="A30580" s="1" t="s">
        <v>317</v>
      </c>
      <c r="B30580" t="s">
        <v>682</v>
      </c>
      <c r="C30580">
        <v>72.401756999999904</v>
      </c>
      <c r="D30580">
        <v>109.90036000000001</v>
      </c>
    </row>
    <row r="30581" spans="1:4" x14ac:dyDescent="0.3">
      <c r="A30581" s="1" t="s">
        <v>317</v>
      </c>
      <c r="B30581" t="s">
        <v>682</v>
      </c>
      <c r="C30581">
        <v>69.014486999999903</v>
      </c>
      <c r="D30581">
        <v>110.77854000000001</v>
      </c>
    </row>
    <row r="30582" spans="1:4" x14ac:dyDescent="0.3">
      <c r="A30582" s="1" t="s">
        <v>317</v>
      </c>
      <c r="B30582" t="s">
        <v>682</v>
      </c>
      <c r="C30582">
        <v>63.494496999999903</v>
      </c>
      <c r="D30582">
        <v>110.904</v>
      </c>
    </row>
    <row r="30583" spans="1:4" x14ac:dyDescent="0.3">
      <c r="A30583" s="1" t="s">
        <v>317</v>
      </c>
      <c r="B30583" t="s">
        <v>682</v>
      </c>
      <c r="C30583">
        <v>58.350866999999901</v>
      </c>
      <c r="D30583">
        <v>111.78218</v>
      </c>
    </row>
    <row r="30584" spans="1:4" x14ac:dyDescent="0.3">
      <c r="A30584" s="1" t="s">
        <v>317</v>
      </c>
      <c r="B30584" t="s">
        <v>682</v>
      </c>
      <c r="C30584">
        <v>53.3326869999999</v>
      </c>
      <c r="D30584">
        <v>112.91127</v>
      </c>
    </row>
    <row r="30585" spans="1:4" x14ac:dyDescent="0.3">
      <c r="A30585" s="1" t="s">
        <v>317</v>
      </c>
      <c r="B30585" t="s">
        <v>682</v>
      </c>
      <c r="C30585">
        <v>49.443596999999897</v>
      </c>
      <c r="D30585">
        <v>113.41307999999999</v>
      </c>
    </row>
    <row r="30586" spans="1:4" x14ac:dyDescent="0.3">
      <c r="A30586" s="1" t="s">
        <v>317</v>
      </c>
      <c r="B30586" t="s">
        <v>682</v>
      </c>
      <c r="C30586">
        <v>46.683606999999903</v>
      </c>
      <c r="D30586">
        <v>114.29125999999999</v>
      </c>
    </row>
    <row r="30587" spans="1:4" x14ac:dyDescent="0.3">
      <c r="A30587" s="1" t="s">
        <v>317</v>
      </c>
      <c r="B30587" t="s">
        <v>682</v>
      </c>
      <c r="C30587">
        <v>42.543606999999902</v>
      </c>
      <c r="D30587">
        <v>114.91853999999999</v>
      </c>
    </row>
    <row r="30588" spans="1:4" x14ac:dyDescent="0.3">
      <c r="A30588" s="1" t="s">
        <v>317</v>
      </c>
      <c r="B30588" t="s">
        <v>682</v>
      </c>
      <c r="C30588">
        <v>40.034516999999902</v>
      </c>
      <c r="D30588">
        <v>115.2949</v>
      </c>
    </row>
    <row r="30589" spans="1:4" x14ac:dyDescent="0.3">
      <c r="A30589" s="1" t="s">
        <v>317</v>
      </c>
      <c r="B30589" t="s">
        <v>683</v>
      </c>
      <c r="C30589">
        <v>153.22815</v>
      </c>
      <c r="D30589">
        <v>57.846193</v>
      </c>
    </row>
    <row r="30590" spans="1:4" x14ac:dyDescent="0.3">
      <c r="A30590" s="1" t="s">
        <v>317</v>
      </c>
      <c r="B30590" t="s">
        <v>683</v>
      </c>
      <c r="C30590">
        <v>148.08452</v>
      </c>
      <c r="D30590">
        <v>58.097102999999997</v>
      </c>
    </row>
    <row r="30591" spans="1:4" x14ac:dyDescent="0.3">
      <c r="A30591" s="1" t="s">
        <v>317</v>
      </c>
      <c r="B30591" t="s">
        <v>683</v>
      </c>
      <c r="C30591">
        <v>143.4427</v>
      </c>
      <c r="D30591">
        <v>59.477100999999998</v>
      </c>
    </row>
    <row r="30592" spans="1:4" x14ac:dyDescent="0.3">
      <c r="A30592" s="1" t="s">
        <v>317</v>
      </c>
      <c r="B30592" t="s">
        <v>683</v>
      </c>
      <c r="C30592">
        <v>138.54998000000001</v>
      </c>
      <c r="D30592">
        <v>60.606190999999903</v>
      </c>
    </row>
    <row r="30593" spans="1:4" x14ac:dyDescent="0.3">
      <c r="A30593" s="1" t="s">
        <v>317</v>
      </c>
      <c r="B30593" t="s">
        <v>683</v>
      </c>
      <c r="C30593">
        <v>131.14816999999999</v>
      </c>
      <c r="D30593">
        <v>62.362553999999903</v>
      </c>
    </row>
    <row r="30594" spans="1:4" x14ac:dyDescent="0.3">
      <c r="A30594" s="1" t="s">
        <v>317</v>
      </c>
      <c r="B30594" t="s">
        <v>683</v>
      </c>
      <c r="C30594">
        <v>126.75725999999899</v>
      </c>
      <c r="D30594">
        <v>63.240731999999902</v>
      </c>
    </row>
    <row r="30595" spans="1:4" x14ac:dyDescent="0.3">
      <c r="A30595" s="1" t="s">
        <v>317</v>
      </c>
      <c r="B30595" t="s">
        <v>683</v>
      </c>
      <c r="C30595">
        <v>123.871809999999</v>
      </c>
      <c r="D30595">
        <v>64.746187999999904</v>
      </c>
    </row>
    <row r="30596" spans="1:4" x14ac:dyDescent="0.3">
      <c r="A30596" s="1" t="s">
        <v>317</v>
      </c>
      <c r="B30596" t="s">
        <v>683</v>
      </c>
      <c r="C30596">
        <v>120.609999999999</v>
      </c>
      <c r="D30596">
        <v>65.8752759999999</v>
      </c>
    </row>
    <row r="30597" spans="1:4" x14ac:dyDescent="0.3">
      <c r="A30597" s="1" t="s">
        <v>317</v>
      </c>
      <c r="B30597" t="s">
        <v>683</v>
      </c>
      <c r="C30597">
        <v>118.35181999999899</v>
      </c>
      <c r="D30597">
        <v>66.628001999999896</v>
      </c>
    </row>
    <row r="30598" spans="1:4" x14ac:dyDescent="0.3">
      <c r="A30598" s="1" t="s">
        <v>317</v>
      </c>
      <c r="B30598" t="s">
        <v>683</v>
      </c>
      <c r="C30598">
        <v>116.21908999999999</v>
      </c>
      <c r="D30598">
        <v>67.8825479999999</v>
      </c>
    </row>
    <row r="30599" spans="1:4" x14ac:dyDescent="0.3">
      <c r="A30599" s="1" t="s">
        <v>317</v>
      </c>
      <c r="B30599" t="s">
        <v>683</v>
      </c>
      <c r="C30599">
        <v>112.706369999999</v>
      </c>
      <c r="D30599">
        <v>69.513454999999894</v>
      </c>
    </row>
    <row r="30600" spans="1:4" x14ac:dyDescent="0.3">
      <c r="A30600" s="1" t="s">
        <v>317</v>
      </c>
      <c r="B30600" t="s">
        <v>683</v>
      </c>
      <c r="C30600">
        <v>109.94636999999901</v>
      </c>
      <c r="D30600">
        <v>70.517090999999894</v>
      </c>
    </row>
    <row r="30601" spans="1:4" x14ac:dyDescent="0.3">
      <c r="A30601" s="1" t="s">
        <v>317</v>
      </c>
      <c r="B30601" t="s">
        <v>683</v>
      </c>
      <c r="C30601">
        <v>106.68454999999901</v>
      </c>
      <c r="D30601">
        <v>71.144362999999899</v>
      </c>
    </row>
    <row r="30602" spans="1:4" x14ac:dyDescent="0.3">
      <c r="A30602" s="1" t="s">
        <v>317</v>
      </c>
      <c r="B30602" t="s">
        <v>683</v>
      </c>
      <c r="C30602">
        <v>103.29727999999901</v>
      </c>
      <c r="D30602">
        <v>71.771633999999906</v>
      </c>
    </row>
    <row r="30603" spans="1:4" x14ac:dyDescent="0.3">
      <c r="A30603" s="1" t="s">
        <v>317</v>
      </c>
      <c r="B30603" t="s">
        <v>683</v>
      </c>
      <c r="C30603">
        <v>101.791829999999</v>
      </c>
      <c r="D30603">
        <v>72.147998999999899</v>
      </c>
    </row>
    <row r="30604" spans="1:4" x14ac:dyDescent="0.3">
      <c r="A30604" s="1" t="s">
        <v>317</v>
      </c>
      <c r="B30604" t="s">
        <v>683</v>
      </c>
      <c r="C30604">
        <v>98.279110999999901</v>
      </c>
      <c r="D30604">
        <v>72.900724999999895</v>
      </c>
    </row>
    <row r="30605" spans="1:4" x14ac:dyDescent="0.3">
      <c r="A30605" s="1" t="s">
        <v>317</v>
      </c>
      <c r="B30605" t="s">
        <v>683</v>
      </c>
      <c r="C30605">
        <v>95.7700209999999</v>
      </c>
      <c r="D30605">
        <v>73.653451999999902</v>
      </c>
    </row>
    <row r="30606" spans="1:4" x14ac:dyDescent="0.3">
      <c r="A30606" s="1" t="s">
        <v>317</v>
      </c>
      <c r="B30606" t="s">
        <v>683</v>
      </c>
      <c r="C30606">
        <v>92.633660999999904</v>
      </c>
      <c r="D30606">
        <v>74.9079949999999</v>
      </c>
    </row>
    <row r="30607" spans="1:4" x14ac:dyDescent="0.3">
      <c r="A30607" s="1" t="s">
        <v>317</v>
      </c>
      <c r="B30607" t="s">
        <v>683</v>
      </c>
      <c r="C30607">
        <v>89.873660999999899</v>
      </c>
      <c r="D30607">
        <v>75.9116309999999</v>
      </c>
    </row>
    <row r="30608" spans="1:4" x14ac:dyDescent="0.3">
      <c r="A30608" s="1" t="s">
        <v>317</v>
      </c>
      <c r="B30608" t="s">
        <v>683</v>
      </c>
      <c r="C30608">
        <v>86.737300999999903</v>
      </c>
      <c r="D30608">
        <v>76.538901999999894</v>
      </c>
    </row>
    <row r="30609" spans="1:4" x14ac:dyDescent="0.3">
      <c r="A30609" s="1" t="s">
        <v>317</v>
      </c>
      <c r="B30609" t="s">
        <v>683</v>
      </c>
      <c r="C30609">
        <v>83.099120999999897</v>
      </c>
      <c r="D30609">
        <v>77.040720999999905</v>
      </c>
    </row>
    <row r="30610" spans="1:4" x14ac:dyDescent="0.3">
      <c r="A30610" s="1" t="s">
        <v>317</v>
      </c>
      <c r="B30610" t="s">
        <v>683</v>
      </c>
      <c r="C30610">
        <v>80.464580999999896</v>
      </c>
      <c r="D30610">
        <v>77.417082999999906</v>
      </c>
    </row>
    <row r="30611" spans="1:4" x14ac:dyDescent="0.3">
      <c r="A30611" s="1" t="s">
        <v>317</v>
      </c>
      <c r="B30611" t="s">
        <v>683</v>
      </c>
      <c r="C30611">
        <v>78.331860999999904</v>
      </c>
      <c r="D30611">
        <v>78.044354999999896</v>
      </c>
    </row>
    <row r="30612" spans="1:4" x14ac:dyDescent="0.3">
      <c r="A30612" s="1" t="s">
        <v>317</v>
      </c>
      <c r="B30612" t="s">
        <v>684</v>
      </c>
      <c r="C30612">
        <v>136.61559</v>
      </c>
      <c r="D30612">
        <v>34.875649000000003</v>
      </c>
    </row>
    <row r="30613" spans="1:4" x14ac:dyDescent="0.3">
      <c r="A30613" s="1" t="s">
        <v>317</v>
      </c>
      <c r="B30613" t="s">
        <v>684</v>
      </c>
      <c r="C30613">
        <v>134.48285999999999</v>
      </c>
      <c r="D30613">
        <v>35.252009999999999</v>
      </c>
    </row>
    <row r="30614" spans="1:4" x14ac:dyDescent="0.3">
      <c r="A30614" s="1" t="s">
        <v>317</v>
      </c>
      <c r="B30614" t="s">
        <v>684</v>
      </c>
      <c r="C30614">
        <v>131.59741</v>
      </c>
      <c r="D30614">
        <v>36.130192000000001</v>
      </c>
    </row>
    <row r="30615" spans="1:4" x14ac:dyDescent="0.3">
      <c r="A30615" s="1" t="s">
        <v>317</v>
      </c>
      <c r="B30615" t="s">
        <v>684</v>
      </c>
      <c r="C30615">
        <v>128.58651</v>
      </c>
      <c r="D30615">
        <v>36.381101000000001</v>
      </c>
    </row>
    <row r="30616" spans="1:4" x14ac:dyDescent="0.3">
      <c r="A30616" s="1" t="s">
        <v>317</v>
      </c>
      <c r="B30616" t="s">
        <v>684</v>
      </c>
      <c r="C30616">
        <v>125.45014</v>
      </c>
      <c r="D30616">
        <v>37.133828000000001</v>
      </c>
    </row>
    <row r="30617" spans="1:4" x14ac:dyDescent="0.3">
      <c r="A30617" s="1" t="s">
        <v>317</v>
      </c>
      <c r="B30617" t="s">
        <v>684</v>
      </c>
      <c r="C30617">
        <v>122.69015</v>
      </c>
      <c r="D30617">
        <v>37.886553999999997</v>
      </c>
    </row>
    <row r="30618" spans="1:4" x14ac:dyDescent="0.3">
      <c r="A30618" s="1" t="s">
        <v>317</v>
      </c>
      <c r="B30618" t="s">
        <v>684</v>
      </c>
      <c r="C30618">
        <v>119.8047</v>
      </c>
      <c r="D30618">
        <v>38.513824999999997</v>
      </c>
    </row>
    <row r="30619" spans="1:4" x14ac:dyDescent="0.3">
      <c r="A30619" s="1" t="s">
        <v>317</v>
      </c>
      <c r="B30619" t="s">
        <v>684</v>
      </c>
      <c r="C30619">
        <v>117.29561</v>
      </c>
      <c r="D30619">
        <v>39.768371000000002</v>
      </c>
    </row>
    <row r="30620" spans="1:4" x14ac:dyDescent="0.3">
      <c r="A30620" s="1" t="s">
        <v>317</v>
      </c>
      <c r="B30620" t="s">
        <v>684</v>
      </c>
      <c r="C30620">
        <v>115.03743</v>
      </c>
      <c r="D30620">
        <v>40.395643</v>
      </c>
    </row>
    <row r="30621" spans="1:4" x14ac:dyDescent="0.3">
      <c r="A30621" s="1" t="s">
        <v>317</v>
      </c>
      <c r="B30621" t="s">
        <v>684</v>
      </c>
      <c r="C30621">
        <v>111.5247</v>
      </c>
      <c r="D30621">
        <v>41.148369000000002</v>
      </c>
    </row>
    <row r="30622" spans="1:4" x14ac:dyDescent="0.3">
      <c r="A30622" s="1" t="s">
        <v>317</v>
      </c>
      <c r="B30622" t="s">
        <v>684</v>
      </c>
      <c r="C30622">
        <v>110.270159999999</v>
      </c>
      <c r="D30622">
        <v>42.152005000000003</v>
      </c>
    </row>
    <row r="30623" spans="1:4" x14ac:dyDescent="0.3">
      <c r="A30623" s="1" t="s">
        <v>317</v>
      </c>
      <c r="B30623" t="s">
        <v>684</v>
      </c>
      <c r="C30623">
        <v>108.13742999999999</v>
      </c>
      <c r="D30623">
        <v>42.779277</v>
      </c>
    </row>
    <row r="30624" spans="1:4" x14ac:dyDescent="0.3">
      <c r="A30624" s="1" t="s">
        <v>317</v>
      </c>
      <c r="B30624" t="s">
        <v>684</v>
      </c>
      <c r="C30624">
        <v>102.74288999999899</v>
      </c>
      <c r="D30624">
        <v>42.904730999999998</v>
      </c>
    </row>
    <row r="30625" spans="1:4" x14ac:dyDescent="0.3">
      <c r="A30625" s="1" t="s">
        <v>317</v>
      </c>
      <c r="B30625" t="s">
        <v>684</v>
      </c>
      <c r="C30625">
        <v>98.9792589999999</v>
      </c>
      <c r="D30625">
        <v>43.908366999999998</v>
      </c>
    </row>
    <row r="30626" spans="1:4" x14ac:dyDescent="0.3">
      <c r="A30626" s="1" t="s">
        <v>317</v>
      </c>
      <c r="B30626" t="s">
        <v>684</v>
      </c>
      <c r="C30626">
        <v>97.473808999999903</v>
      </c>
      <c r="D30626">
        <v>44.410184000000001</v>
      </c>
    </row>
    <row r="30627" spans="1:4" x14ac:dyDescent="0.3">
      <c r="A30627" s="1" t="s">
        <v>317</v>
      </c>
      <c r="B30627" t="s">
        <v>684</v>
      </c>
      <c r="C30627">
        <v>94.086538999999902</v>
      </c>
      <c r="D30627">
        <v>44.786546000000001</v>
      </c>
    </row>
    <row r="30628" spans="1:4" x14ac:dyDescent="0.3">
      <c r="A30628" s="1" t="s">
        <v>317</v>
      </c>
      <c r="B30628" t="s">
        <v>685</v>
      </c>
      <c r="C30628">
        <v>154.05038999999999</v>
      </c>
      <c r="D30628">
        <v>4.1380564</v>
      </c>
    </row>
    <row r="30629" spans="1:4" x14ac:dyDescent="0.3">
      <c r="A30629" s="1" t="s">
        <v>317</v>
      </c>
      <c r="B30629" t="s">
        <v>685</v>
      </c>
      <c r="C30629">
        <v>152.29402999999999</v>
      </c>
      <c r="D30629">
        <v>4.6398744000000001</v>
      </c>
    </row>
    <row r="30630" spans="1:4" x14ac:dyDescent="0.3">
      <c r="A30630" s="1" t="s">
        <v>317</v>
      </c>
      <c r="B30630" t="s">
        <v>685</v>
      </c>
      <c r="C30630">
        <v>150.53766999999999</v>
      </c>
      <c r="D30630">
        <v>4.5144194000000004</v>
      </c>
    </row>
    <row r="30631" spans="1:4" x14ac:dyDescent="0.3">
      <c r="A30631" s="1" t="s">
        <v>317</v>
      </c>
      <c r="B30631" t="s">
        <v>685</v>
      </c>
      <c r="C30631">
        <v>147.27584999999999</v>
      </c>
      <c r="D30631">
        <v>4.8907834000000001</v>
      </c>
    </row>
    <row r="30632" spans="1:4" x14ac:dyDescent="0.3">
      <c r="A30632" s="1" t="s">
        <v>317</v>
      </c>
      <c r="B30632" t="s">
        <v>685</v>
      </c>
      <c r="C30632">
        <v>144.51586</v>
      </c>
      <c r="D30632">
        <v>4.8907834000000001</v>
      </c>
    </row>
    <row r="30633" spans="1:4" x14ac:dyDescent="0.3">
      <c r="A30633" s="1" t="s">
        <v>317</v>
      </c>
      <c r="B30633" t="s">
        <v>685</v>
      </c>
      <c r="C30633">
        <v>141.25404</v>
      </c>
      <c r="D30633">
        <v>5.2671463999999997</v>
      </c>
    </row>
    <row r="30634" spans="1:4" x14ac:dyDescent="0.3">
      <c r="A30634" s="1" t="s">
        <v>317</v>
      </c>
      <c r="B30634" t="s">
        <v>685</v>
      </c>
      <c r="C30634">
        <v>138.11768000000001</v>
      </c>
      <c r="D30634">
        <v>5.7689643999999998</v>
      </c>
    </row>
    <row r="30635" spans="1:4" x14ac:dyDescent="0.3">
      <c r="A30635" s="1" t="s">
        <v>317</v>
      </c>
      <c r="B30635" t="s">
        <v>685</v>
      </c>
      <c r="C30635">
        <v>134.85586000000001</v>
      </c>
      <c r="D30635">
        <v>6.1453273999999896</v>
      </c>
    </row>
    <row r="30636" spans="1:4" x14ac:dyDescent="0.3">
      <c r="A30636" s="1" t="s">
        <v>317</v>
      </c>
      <c r="B30636" t="s">
        <v>685</v>
      </c>
      <c r="C30636">
        <v>132.22131999999999</v>
      </c>
      <c r="D30636">
        <v>7.0235083999999901</v>
      </c>
    </row>
    <row r="30637" spans="1:4" x14ac:dyDescent="0.3">
      <c r="A30637" s="1" t="s">
        <v>317</v>
      </c>
      <c r="B30637" t="s">
        <v>685</v>
      </c>
      <c r="C30637">
        <v>128.45769000000001</v>
      </c>
      <c r="D30637">
        <v>7.9016893999999898</v>
      </c>
    </row>
    <row r="30638" spans="1:4" x14ac:dyDescent="0.3">
      <c r="A30638" s="1" t="s">
        <v>317</v>
      </c>
      <c r="B30638" t="s">
        <v>685</v>
      </c>
      <c r="C30638">
        <v>125.32133</v>
      </c>
      <c r="D30638">
        <v>8.2780523999999893</v>
      </c>
    </row>
    <row r="30639" spans="1:4" x14ac:dyDescent="0.3">
      <c r="A30639" s="1" t="s">
        <v>317</v>
      </c>
      <c r="B30639" t="s">
        <v>685</v>
      </c>
      <c r="C30639">
        <v>123.18859999999999</v>
      </c>
      <c r="D30639">
        <v>9.2816883999999895</v>
      </c>
    </row>
    <row r="30640" spans="1:4" x14ac:dyDescent="0.3">
      <c r="A30640" s="1" t="s">
        <v>317</v>
      </c>
      <c r="B30640" t="s">
        <v>685</v>
      </c>
      <c r="C30640">
        <v>120.67950999999999</v>
      </c>
      <c r="D30640">
        <v>9.9089603999999891</v>
      </c>
    </row>
    <row r="30641" spans="1:4" x14ac:dyDescent="0.3">
      <c r="A30641" s="1" t="s">
        <v>317</v>
      </c>
      <c r="B30641" t="s">
        <v>685</v>
      </c>
      <c r="C30641">
        <v>117.54315</v>
      </c>
      <c r="D30641">
        <v>10.4107769999999</v>
      </c>
    </row>
    <row r="30642" spans="1:4" x14ac:dyDescent="0.3">
      <c r="A30642" s="1" t="s">
        <v>317</v>
      </c>
      <c r="B30642" t="s">
        <v>685</v>
      </c>
      <c r="C30642">
        <v>115.78679</v>
      </c>
      <c r="D30642">
        <v>11.1635039999999</v>
      </c>
    </row>
    <row r="30643" spans="1:4" x14ac:dyDescent="0.3">
      <c r="A30643" s="1" t="s">
        <v>317</v>
      </c>
      <c r="B30643" t="s">
        <v>685</v>
      </c>
      <c r="C30643">
        <v>112.77588</v>
      </c>
      <c r="D30643">
        <v>12.0416849999999</v>
      </c>
    </row>
    <row r="30644" spans="1:4" x14ac:dyDescent="0.3">
      <c r="A30644" s="1" t="s">
        <v>317</v>
      </c>
      <c r="B30644" t="s">
        <v>685</v>
      </c>
      <c r="C30644">
        <v>110.14134</v>
      </c>
      <c r="D30644">
        <v>12.6689579999999</v>
      </c>
    </row>
    <row r="30645" spans="1:4" x14ac:dyDescent="0.3">
      <c r="A30645" s="1" t="s">
        <v>317</v>
      </c>
      <c r="B30645" t="s">
        <v>685</v>
      </c>
      <c r="C30645">
        <v>106.87953</v>
      </c>
      <c r="D30645">
        <v>13.5471389999999</v>
      </c>
    </row>
    <row r="30646" spans="1:4" x14ac:dyDescent="0.3">
      <c r="A30646" s="1" t="s">
        <v>317</v>
      </c>
      <c r="B30646" t="s">
        <v>685</v>
      </c>
      <c r="C30646">
        <v>104.37044</v>
      </c>
      <c r="D30646">
        <v>14.1744109999999</v>
      </c>
    </row>
    <row r="30647" spans="1:4" x14ac:dyDescent="0.3">
      <c r="A30647" s="1" t="s">
        <v>317</v>
      </c>
      <c r="B30647" t="s">
        <v>685</v>
      </c>
      <c r="C30647">
        <v>101.48499</v>
      </c>
      <c r="D30647">
        <v>14.927136999999901</v>
      </c>
    </row>
    <row r="30648" spans="1:4" x14ac:dyDescent="0.3">
      <c r="A30648" s="1" t="s">
        <v>317</v>
      </c>
      <c r="B30648" t="s">
        <v>685</v>
      </c>
      <c r="C30648">
        <v>99.226803000000004</v>
      </c>
      <c r="D30648">
        <v>15.428954999999901</v>
      </c>
    </row>
    <row r="30649" spans="1:4" x14ac:dyDescent="0.3">
      <c r="A30649" s="1" t="s">
        <v>317</v>
      </c>
      <c r="B30649" t="s">
        <v>685</v>
      </c>
      <c r="C30649">
        <v>95.714083000000002</v>
      </c>
      <c r="D30649">
        <v>16.056227</v>
      </c>
    </row>
    <row r="30650" spans="1:4" x14ac:dyDescent="0.3">
      <c r="A30650" s="1" t="s">
        <v>317</v>
      </c>
      <c r="B30650" t="s">
        <v>685</v>
      </c>
      <c r="C30650">
        <v>93.957723000000001</v>
      </c>
      <c r="D30650">
        <v>16.808954</v>
      </c>
    </row>
    <row r="30651" spans="1:4" x14ac:dyDescent="0.3">
      <c r="A30651" s="1" t="s">
        <v>317</v>
      </c>
      <c r="B30651" t="s">
        <v>685</v>
      </c>
      <c r="C30651">
        <v>90.570453000000001</v>
      </c>
      <c r="D30651">
        <v>17.687135000000001</v>
      </c>
    </row>
    <row r="30652" spans="1:4" x14ac:dyDescent="0.3">
      <c r="A30652" s="1" t="s">
        <v>317</v>
      </c>
      <c r="B30652" t="s">
        <v>685</v>
      </c>
      <c r="C30652">
        <v>88.939543</v>
      </c>
      <c r="D30652">
        <v>17.938044000000001</v>
      </c>
    </row>
    <row r="30653" spans="1:4" x14ac:dyDescent="0.3">
      <c r="A30653" s="1" t="s">
        <v>317</v>
      </c>
      <c r="B30653" t="s">
        <v>685</v>
      </c>
      <c r="C30653">
        <v>86.681363000000005</v>
      </c>
      <c r="D30653">
        <v>18.439861000000001</v>
      </c>
    </row>
    <row r="30654" spans="1:4" x14ac:dyDescent="0.3">
      <c r="A30654" s="1" t="s">
        <v>317</v>
      </c>
      <c r="B30654" t="s">
        <v>686</v>
      </c>
      <c r="C30654">
        <v>191.57534000000001</v>
      </c>
      <c r="D30654">
        <v>269.72739999999999</v>
      </c>
    </row>
    <row r="30655" spans="1:4" x14ac:dyDescent="0.3">
      <c r="A30655" s="1" t="s">
        <v>317</v>
      </c>
      <c r="B30655" t="s">
        <v>686</v>
      </c>
      <c r="C30655">
        <v>187.93716000000001</v>
      </c>
      <c r="D30655">
        <v>269.85284000000001</v>
      </c>
    </row>
    <row r="30656" spans="1:4" x14ac:dyDescent="0.3">
      <c r="A30656" s="1" t="s">
        <v>317</v>
      </c>
      <c r="B30656" t="s">
        <v>686</v>
      </c>
      <c r="C30656">
        <v>182.29170999999999</v>
      </c>
      <c r="D30656">
        <v>269.85284000000001</v>
      </c>
    </row>
    <row r="30657" spans="1:4" x14ac:dyDescent="0.3">
      <c r="A30657" s="1" t="s">
        <v>317</v>
      </c>
      <c r="B30657" t="s">
        <v>686</v>
      </c>
      <c r="C30657">
        <v>175.76808</v>
      </c>
      <c r="D30657">
        <v>270.60557999999997</v>
      </c>
    </row>
    <row r="30658" spans="1:4" x14ac:dyDescent="0.3">
      <c r="A30658" s="1" t="s">
        <v>317</v>
      </c>
      <c r="B30658" t="s">
        <v>686</v>
      </c>
      <c r="C30658">
        <v>170.37353999999999</v>
      </c>
      <c r="D30658">
        <v>271.23284999999998</v>
      </c>
    </row>
    <row r="30659" spans="1:4" x14ac:dyDescent="0.3">
      <c r="A30659" s="1" t="s">
        <v>317</v>
      </c>
      <c r="B30659" t="s">
        <v>686</v>
      </c>
      <c r="C30659">
        <v>166.10809</v>
      </c>
      <c r="D30659">
        <v>271.86011999999999</v>
      </c>
    </row>
    <row r="30660" spans="1:4" x14ac:dyDescent="0.3">
      <c r="A30660" s="1" t="s">
        <v>317</v>
      </c>
      <c r="B30660" t="s">
        <v>686</v>
      </c>
      <c r="C30660">
        <v>160.08627999999999</v>
      </c>
      <c r="D30660">
        <v>272.48737</v>
      </c>
    </row>
    <row r="30661" spans="1:4" x14ac:dyDescent="0.3">
      <c r="A30661" s="1" t="s">
        <v>317</v>
      </c>
      <c r="B30661" t="s">
        <v>686</v>
      </c>
      <c r="C30661">
        <v>154.81719000000001</v>
      </c>
      <c r="D30661">
        <v>272.48737</v>
      </c>
    </row>
    <row r="30662" spans="1:4" x14ac:dyDescent="0.3">
      <c r="A30662" s="1" t="s">
        <v>317</v>
      </c>
      <c r="B30662" t="s">
        <v>686</v>
      </c>
      <c r="C30662">
        <v>151.05356</v>
      </c>
      <c r="D30662">
        <v>272.86374000000001</v>
      </c>
    </row>
    <row r="30663" spans="1:4" x14ac:dyDescent="0.3">
      <c r="A30663" s="1" t="s">
        <v>317</v>
      </c>
      <c r="B30663" t="s">
        <v>686</v>
      </c>
      <c r="C30663">
        <v>147.03901999999999</v>
      </c>
      <c r="D30663">
        <v>273.49101999999999</v>
      </c>
    </row>
    <row r="30664" spans="1:4" x14ac:dyDescent="0.3">
      <c r="A30664" s="1" t="s">
        <v>317</v>
      </c>
      <c r="B30664" t="s">
        <v>686</v>
      </c>
      <c r="C30664">
        <v>144.15357</v>
      </c>
      <c r="D30664">
        <v>274.99646999999999</v>
      </c>
    </row>
    <row r="30665" spans="1:4" x14ac:dyDescent="0.3">
      <c r="A30665" s="1" t="s">
        <v>317</v>
      </c>
      <c r="B30665" t="s">
        <v>686</v>
      </c>
      <c r="C30665">
        <v>139.88811000000001</v>
      </c>
      <c r="D30665">
        <v>276.37648000000002</v>
      </c>
    </row>
    <row r="30666" spans="1:4" x14ac:dyDescent="0.3">
      <c r="A30666" s="1" t="s">
        <v>317</v>
      </c>
      <c r="B30666" t="s">
        <v>686</v>
      </c>
      <c r="C30666">
        <v>136.24993000000001</v>
      </c>
      <c r="D30666">
        <v>277.75646999999998</v>
      </c>
    </row>
    <row r="30667" spans="1:4" x14ac:dyDescent="0.3">
      <c r="A30667" s="1" t="s">
        <v>317</v>
      </c>
      <c r="B30667" t="s">
        <v>686</v>
      </c>
      <c r="C30667">
        <v>132.86267000000001</v>
      </c>
      <c r="D30667">
        <v>278.88555000000002</v>
      </c>
    </row>
    <row r="30668" spans="1:4" x14ac:dyDescent="0.3">
      <c r="A30668" s="1" t="s">
        <v>317</v>
      </c>
      <c r="B30668" t="s">
        <v>686</v>
      </c>
      <c r="C30668">
        <v>127.84448999999999</v>
      </c>
      <c r="D30668">
        <v>280.01465999999999</v>
      </c>
    </row>
    <row r="30669" spans="1:4" x14ac:dyDescent="0.3">
      <c r="A30669" s="1" t="s">
        <v>317</v>
      </c>
      <c r="B30669" t="s">
        <v>686</v>
      </c>
      <c r="C30669">
        <v>124.95904</v>
      </c>
      <c r="D30669">
        <v>280.89283999999998</v>
      </c>
    </row>
    <row r="30670" spans="1:4" x14ac:dyDescent="0.3">
      <c r="A30670" s="1" t="s">
        <v>317</v>
      </c>
      <c r="B30670" t="s">
        <v>686</v>
      </c>
      <c r="C30670">
        <v>121.82268000000001</v>
      </c>
      <c r="D30670">
        <v>281.64555000000001</v>
      </c>
    </row>
    <row r="30671" spans="1:4" x14ac:dyDescent="0.3">
      <c r="A30671" s="1" t="s">
        <v>317</v>
      </c>
      <c r="B30671" t="s">
        <v>686</v>
      </c>
      <c r="C30671">
        <v>118.68631999999999</v>
      </c>
      <c r="D30671">
        <v>281.89645999999999</v>
      </c>
    </row>
    <row r="30672" spans="1:4" x14ac:dyDescent="0.3">
      <c r="A30672" s="1" t="s">
        <v>317</v>
      </c>
      <c r="B30672" t="s">
        <v>686</v>
      </c>
      <c r="C30672">
        <v>114.54631999999999</v>
      </c>
      <c r="D30672">
        <v>282.52373</v>
      </c>
    </row>
    <row r="30673" spans="1:4" x14ac:dyDescent="0.3">
      <c r="A30673" s="1" t="s">
        <v>317</v>
      </c>
      <c r="B30673" t="s">
        <v>686</v>
      </c>
      <c r="C30673">
        <v>109.9045</v>
      </c>
      <c r="D30673">
        <v>282.90010000000001</v>
      </c>
    </row>
    <row r="30674" spans="1:4" x14ac:dyDescent="0.3">
      <c r="A30674" s="1" t="s">
        <v>317</v>
      </c>
      <c r="B30674" t="s">
        <v>686</v>
      </c>
      <c r="C30674">
        <v>104.00815</v>
      </c>
      <c r="D30674">
        <v>283.15100999999999</v>
      </c>
    </row>
    <row r="30675" spans="1:4" x14ac:dyDescent="0.3">
      <c r="A30675" s="1" t="s">
        <v>317</v>
      </c>
      <c r="B30675" t="s">
        <v>686</v>
      </c>
      <c r="C30675">
        <v>97.986339000000001</v>
      </c>
      <c r="D30675">
        <v>283.27647000000002</v>
      </c>
    </row>
    <row r="30676" spans="1:4" x14ac:dyDescent="0.3">
      <c r="A30676" s="1" t="s">
        <v>317</v>
      </c>
      <c r="B30676" t="s">
        <v>686</v>
      </c>
      <c r="C30676">
        <v>92.717248999999995</v>
      </c>
      <c r="D30676">
        <v>284.15465</v>
      </c>
    </row>
    <row r="30677" spans="1:4" x14ac:dyDescent="0.3">
      <c r="A30677" s="1" t="s">
        <v>317</v>
      </c>
      <c r="B30677" t="s">
        <v>686</v>
      </c>
      <c r="C30677">
        <v>88.953619000000003</v>
      </c>
      <c r="D30677">
        <v>284.40555000000001</v>
      </c>
    </row>
    <row r="30678" spans="1:4" x14ac:dyDescent="0.3">
      <c r="A30678" s="1" t="s">
        <v>317</v>
      </c>
      <c r="B30678" t="s">
        <v>686</v>
      </c>
      <c r="C30678">
        <v>85.817259000000007</v>
      </c>
      <c r="D30678">
        <v>284.90735999999998</v>
      </c>
    </row>
    <row r="30679" spans="1:4" x14ac:dyDescent="0.3">
      <c r="A30679" s="1" t="s">
        <v>317</v>
      </c>
      <c r="B30679" t="s">
        <v>686</v>
      </c>
      <c r="C30679">
        <v>82.429989000000006</v>
      </c>
      <c r="D30679">
        <v>285.534639999999</v>
      </c>
    </row>
    <row r="30680" spans="1:4" x14ac:dyDescent="0.3">
      <c r="A30680" s="1" t="s">
        <v>317</v>
      </c>
      <c r="B30680" t="s">
        <v>686</v>
      </c>
      <c r="C30680">
        <v>78.164539000000005</v>
      </c>
      <c r="D30680">
        <v>285.785539999999</v>
      </c>
    </row>
    <row r="30681" spans="1:4" x14ac:dyDescent="0.3">
      <c r="A30681" s="1" t="s">
        <v>317</v>
      </c>
      <c r="B30681" t="s">
        <v>686</v>
      </c>
      <c r="C30681">
        <v>73.899079</v>
      </c>
      <c r="D30681">
        <v>286.41281999999899</v>
      </c>
    </row>
    <row r="30682" spans="1:4" x14ac:dyDescent="0.3">
      <c r="A30682" s="1" t="s">
        <v>317</v>
      </c>
      <c r="B30682" t="s">
        <v>686</v>
      </c>
      <c r="C30682">
        <v>70.386358999999999</v>
      </c>
      <c r="D30682">
        <v>287.040089999999</v>
      </c>
    </row>
    <row r="30683" spans="1:4" x14ac:dyDescent="0.3">
      <c r="A30683" s="1" t="s">
        <v>317</v>
      </c>
      <c r="B30683" t="s">
        <v>686</v>
      </c>
      <c r="C30683">
        <v>67.751818999999998</v>
      </c>
      <c r="D30683">
        <v>287.040089999999</v>
      </c>
    </row>
    <row r="30684" spans="1:4" x14ac:dyDescent="0.3">
      <c r="A30684" s="1" t="s">
        <v>317</v>
      </c>
      <c r="B30684" t="s">
        <v>686</v>
      </c>
      <c r="C30684">
        <v>64.740909000000002</v>
      </c>
      <c r="D30684">
        <v>287.040089999999</v>
      </c>
    </row>
    <row r="30685" spans="1:4" x14ac:dyDescent="0.3">
      <c r="A30685" s="1" t="s">
        <v>317</v>
      </c>
      <c r="B30685" t="s">
        <v>686</v>
      </c>
      <c r="C30685">
        <v>63.235458999999999</v>
      </c>
      <c r="D30685">
        <v>287.16554999999897</v>
      </c>
    </row>
    <row r="30686" spans="1:4" x14ac:dyDescent="0.3">
      <c r="A30686" s="1" t="s">
        <v>317</v>
      </c>
      <c r="B30686" t="s">
        <v>687</v>
      </c>
      <c r="C30686">
        <v>190.81279000000001</v>
      </c>
      <c r="D30686">
        <v>235.35223999999999</v>
      </c>
    </row>
    <row r="30687" spans="1:4" x14ac:dyDescent="0.3">
      <c r="A30687" s="1" t="s">
        <v>317</v>
      </c>
      <c r="B30687" t="s">
        <v>687</v>
      </c>
      <c r="C30687">
        <v>184.03825000000001</v>
      </c>
      <c r="D30687">
        <v>235.97952000000001</v>
      </c>
    </row>
    <row r="30688" spans="1:4" x14ac:dyDescent="0.3">
      <c r="A30688" s="1" t="s">
        <v>317</v>
      </c>
      <c r="B30688" t="s">
        <v>687</v>
      </c>
      <c r="C30688">
        <v>179.64734999999999</v>
      </c>
      <c r="D30688">
        <v>236.35588000000001</v>
      </c>
    </row>
    <row r="30689" spans="1:4" x14ac:dyDescent="0.3">
      <c r="A30689" s="1" t="s">
        <v>317</v>
      </c>
      <c r="B30689" t="s">
        <v>687</v>
      </c>
      <c r="C30689">
        <v>175.63281000000001</v>
      </c>
      <c r="D30689">
        <v>236.73223999999999</v>
      </c>
    </row>
    <row r="30690" spans="1:4" x14ac:dyDescent="0.3">
      <c r="A30690" s="1" t="s">
        <v>317</v>
      </c>
      <c r="B30690" t="s">
        <v>687</v>
      </c>
      <c r="C30690">
        <v>170.99100000000001</v>
      </c>
      <c r="D30690">
        <v>236.85769999999999</v>
      </c>
    </row>
    <row r="30691" spans="1:4" x14ac:dyDescent="0.3">
      <c r="A30691" s="1" t="s">
        <v>317</v>
      </c>
      <c r="B30691" t="s">
        <v>687</v>
      </c>
      <c r="C30691">
        <v>166.22372999999999</v>
      </c>
      <c r="D30691">
        <v>237.48497</v>
      </c>
    </row>
    <row r="30692" spans="1:4" x14ac:dyDescent="0.3">
      <c r="A30692" s="1" t="s">
        <v>317</v>
      </c>
      <c r="B30692" t="s">
        <v>687</v>
      </c>
      <c r="C30692">
        <v>161.45645999999999</v>
      </c>
      <c r="D30692">
        <v>238.61405999999999</v>
      </c>
    </row>
    <row r="30693" spans="1:4" x14ac:dyDescent="0.3">
      <c r="A30693" s="1" t="s">
        <v>317</v>
      </c>
      <c r="B30693" t="s">
        <v>687</v>
      </c>
      <c r="C30693">
        <v>155.18374</v>
      </c>
      <c r="D30693">
        <v>240.11950999999999</v>
      </c>
    </row>
    <row r="30694" spans="1:4" x14ac:dyDescent="0.3">
      <c r="A30694" s="1" t="s">
        <v>317</v>
      </c>
      <c r="B30694" t="s">
        <v>687</v>
      </c>
      <c r="C30694">
        <v>151.16919999999999</v>
      </c>
      <c r="D30694">
        <v>241.49950999999999</v>
      </c>
    </row>
    <row r="30695" spans="1:4" x14ac:dyDescent="0.3">
      <c r="A30695" s="1" t="s">
        <v>317</v>
      </c>
      <c r="B30695" t="s">
        <v>687</v>
      </c>
      <c r="C30695">
        <v>147.28011000000001</v>
      </c>
      <c r="D30695">
        <v>243.00496000000001</v>
      </c>
    </row>
    <row r="30696" spans="1:4" x14ac:dyDescent="0.3">
      <c r="A30696" s="1" t="s">
        <v>317</v>
      </c>
      <c r="B30696" t="s">
        <v>687</v>
      </c>
      <c r="C30696">
        <v>142.26193000000001</v>
      </c>
      <c r="D30696">
        <v>244.38496000000001</v>
      </c>
    </row>
    <row r="30697" spans="1:4" x14ac:dyDescent="0.3">
      <c r="A30697" s="1" t="s">
        <v>317</v>
      </c>
      <c r="B30697" t="s">
        <v>687</v>
      </c>
      <c r="C30697">
        <v>137.24376000000001</v>
      </c>
      <c r="D30697">
        <v>245.51405</v>
      </c>
    </row>
    <row r="30698" spans="1:4" x14ac:dyDescent="0.3">
      <c r="A30698" s="1" t="s">
        <v>317</v>
      </c>
      <c r="B30698" t="s">
        <v>687</v>
      </c>
      <c r="C30698">
        <v>133.85649000000001</v>
      </c>
      <c r="D30698">
        <v>246.76859999999999</v>
      </c>
    </row>
    <row r="30699" spans="1:4" x14ac:dyDescent="0.3">
      <c r="A30699" s="1" t="s">
        <v>317</v>
      </c>
      <c r="B30699" t="s">
        <v>687</v>
      </c>
      <c r="C30699">
        <v>128.83831000000001</v>
      </c>
      <c r="D30699">
        <v>247.64677999999901</v>
      </c>
    </row>
    <row r="30700" spans="1:4" x14ac:dyDescent="0.3">
      <c r="A30700" s="1" t="s">
        <v>317</v>
      </c>
      <c r="B30700" t="s">
        <v>687</v>
      </c>
      <c r="C30700">
        <v>122.94195000000001</v>
      </c>
      <c r="D30700">
        <v>248.650409999999</v>
      </c>
    </row>
    <row r="30701" spans="1:4" x14ac:dyDescent="0.3">
      <c r="A30701" s="1" t="s">
        <v>317</v>
      </c>
      <c r="B30701" t="s">
        <v>687</v>
      </c>
      <c r="C30701">
        <v>118.6765</v>
      </c>
      <c r="D30701">
        <v>249.40313999999901</v>
      </c>
    </row>
    <row r="30702" spans="1:4" x14ac:dyDescent="0.3">
      <c r="A30702" s="1" t="s">
        <v>317</v>
      </c>
      <c r="B30702" t="s">
        <v>687</v>
      </c>
      <c r="C30702">
        <v>114.03469</v>
      </c>
      <c r="D30702">
        <v>250.281319999999</v>
      </c>
    </row>
    <row r="30703" spans="1:4" x14ac:dyDescent="0.3">
      <c r="A30703" s="1" t="s">
        <v>317</v>
      </c>
      <c r="B30703" t="s">
        <v>687</v>
      </c>
      <c r="C30703">
        <v>109.76924</v>
      </c>
      <c r="D30703">
        <v>250.78313999999901</v>
      </c>
    </row>
    <row r="30704" spans="1:4" x14ac:dyDescent="0.3">
      <c r="A30704" s="1" t="s">
        <v>317</v>
      </c>
      <c r="B30704" t="s">
        <v>687</v>
      </c>
      <c r="C30704">
        <v>105.252879999999</v>
      </c>
      <c r="D30704">
        <v>251.15949999999901</v>
      </c>
    </row>
    <row r="30705" spans="1:4" x14ac:dyDescent="0.3">
      <c r="A30705" s="1" t="s">
        <v>317</v>
      </c>
      <c r="B30705" t="s">
        <v>687</v>
      </c>
      <c r="C30705">
        <v>101.991059999999</v>
      </c>
      <c r="D30705">
        <v>251.66131999999999</v>
      </c>
    </row>
    <row r="30706" spans="1:4" x14ac:dyDescent="0.3">
      <c r="A30706" s="1" t="s">
        <v>317</v>
      </c>
      <c r="B30706" t="s">
        <v>687</v>
      </c>
      <c r="C30706">
        <v>97.725604999999902</v>
      </c>
      <c r="D30706">
        <v>252.79040999999901</v>
      </c>
    </row>
    <row r="30707" spans="1:4" x14ac:dyDescent="0.3">
      <c r="A30707" s="1" t="s">
        <v>317</v>
      </c>
      <c r="B30707" t="s">
        <v>687</v>
      </c>
      <c r="C30707">
        <v>91.954704999999905</v>
      </c>
      <c r="D30707">
        <v>253.668589999999</v>
      </c>
    </row>
    <row r="30708" spans="1:4" x14ac:dyDescent="0.3">
      <c r="A30708" s="1" t="s">
        <v>317</v>
      </c>
      <c r="B30708" t="s">
        <v>687</v>
      </c>
      <c r="C30708">
        <v>88.4419749999999</v>
      </c>
      <c r="D30708">
        <v>254.92312999999899</v>
      </c>
    </row>
    <row r="30709" spans="1:4" x14ac:dyDescent="0.3">
      <c r="A30709" s="1" t="s">
        <v>317</v>
      </c>
      <c r="B30709" t="s">
        <v>687</v>
      </c>
      <c r="C30709">
        <v>84.051074999999898</v>
      </c>
      <c r="D30709">
        <v>255.80131999999901</v>
      </c>
    </row>
    <row r="30710" spans="1:4" x14ac:dyDescent="0.3">
      <c r="A30710" s="1" t="s">
        <v>317</v>
      </c>
      <c r="B30710" t="s">
        <v>687</v>
      </c>
      <c r="C30710">
        <v>80.287434999999903</v>
      </c>
      <c r="D30710">
        <v>256.05221999999901</v>
      </c>
    </row>
    <row r="30711" spans="1:4" x14ac:dyDescent="0.3">
      <c r="A30711" s="1" t="s">
        <v>317</v>
      </c>
      <c r="B30711" t="s">
        <v>688</v>
      </c>
      <c r="C30711">
        <v>192.21366</v>
      </c>
      <c r="D30711">
        <v>205.49551</v>
      </c>
    </row>
    <row r="30712" spans="1:4" x14ac:dyDescent="0.3">
      <c r="A30712" s="1" t="s">
        <v>317</v>
      </c>
      <c r="B30712" t="s">
        <v>688</v>
      </c>
      <c r="C30712">
        <v>189.20276000000001</v>
      </c>
      <c r="D30712">
        <v>205.49551</v>
      </c>
    </row>
    <row r="30713" spans="1:4" x14ac:dyDescent="0.3">
      <c r="A30713" s="1" t="s">
        <v>317</v>
      </c>
      <c r="B30713" t="s">
        <v>688</v>
      </c>
      <c r="C30713">
        <v>184.93731</v>
      </c>
      <c r="D30713">
        <v>205.87187</v>
      </c>
    </row>
    <row r="30714" spans="1:4" x14ac:dyDescent="0.3">
      <c r="A30714" s="1" t="s">
        <v>317</v>
      </c>
      <c r="B30714" t="s">
        <v>688</v>
      </c>
      <c r="C30714">
        <v>181.17366999999999</v>
      </c>
      <c r="D30714">
        <v>206.49914000000001</v>
      </c>
    </row>
    <row r="30715" spans="1:4" x14ac:dyDescent="0.3">
      <c r="A30715" s="1" t="s">
        <v>317</v>
      </c>
      <c r="B30715" t="s">
        <v>688</v>
      </c>
      <c r="C30715">
        <v>176.40640999999999</v>
      </c>
      <c r="D30715">
        <v>207.00095999999999</v>
      </c>
    </row>
    <row r="30716" spans="1:4" x14ac:dyDescent="0.3">
      <c r="A30716" s="1" t="s">
        <v>317</v>
      </c>
      <c r="B30716" t="s">
        <v>688</v>
      </c>
      <c r="C30716">
        <v>170.88641000000001</v>
      </c>
      <c r="D30716">
        <v>207.00095999999999</v>
      </c>
    </row>
    <row r="30717" spans="1:4" x14ac:dyDescent="0.3">
      <c r="A30717" s="1" t="s">
        <v>317</v>
      </c>
      <c r="B30717" t="s">
        <v>688</v>
      </c>
      <c r="C30717">
        <v>168.75368</v>
      </c>
      <c r="D30717">
        <v>207.50277</v>
      </c>
    </row>
    <row r="30718" spans="1:4" x14ac:dyDescent="0.3">
      <c r="A30718" s="1" t="s">
        <v>317</v>
      </c>
      <c r="B30718" t="s">
        <v>688</v>
      </c>
      <c r="C30718">
        <v>163.35914</v>
      </c>
      <c r="D30718">
        <v>209.00823</v>
      </c>
    </row>
    <row r="30719" spans="1:4" x14ac:dyDescent="0.3">
      <c r="A30719" s="1" t="s">
        <v>317</v>
      </c>
      <c r="B30719" t="s">
        <v>688</v>
      </c>
      <c r="C30719">
        <v>158.59187</v>
      </c>
      <c r="D30719">
        <v>210.51367999999999</v>
      </c>
    </row>
    <row r="30720" spans="1:4" x14ac:dyDescent="0.3">
      <c r="A30720" s="1" t="s">
        <v>317</v>
      </c>
      <c r="B30720" t="s">
        <v>688</v>
      </c>
      <c r="C30720">
        <v>156.08278000000001</v>
      </c>
      <c r="D30720">
        <v>211.39186000000001</v>
      </c>
    </row>
    <row r="30721" spans="1:4" x14ac:dyDescent="0.3">
      <c r="A30721" s="1" t="s">
        <v>317</v>
      </c>
      <c r="B30721" t="s">
        <v>688</v>
      </c>
      <c r="C30721">
        <v>152.94641999999999</v>
      </c>
      <c r="D30721">
        <v>212.89732000000001</v>
      </c>
    </row>
    <row r="30722" spans="1:4" x14ac:dyDescent="0.3">
      <c r="A30722" s="1" t="s">
        <v>317</v>
      </c>
      <c r="B30722" t="s">
        <v>688</v>
      </c>
      <c r="C30722">
        <v>149.68460999999999</v>
      </c>
      <c r="D30722">
        <v>213.52458999999999</v>
      </c>
    </row>
    <row r="30723" spans="1:4" x14ac:dyDescent="0.3">
      <c r="A30723" s="1" t="s">
        <v>317</v>
      </c>
      <c r="B30723" t="s">
        <v>688</v>
      </c>
      <c r="C30723">
        <v>146.29733999999999</v>
      </c>
      <c r="D30723">
        <v>214.65368000000001</v>
      </c>
    </row>
    <row r="30724" spans="1:4" x14ac:dyDescent="0.3">
      <c r="A30724" s="1" t="s">
        <v>317</v>
      </c>
      <c r="B30724" t="s">
        <v>688</v>
      </c>
      <c r="C30724">
        <v>143.03551999999999</v>
      </c>
      <c r="D30724">
        <v>215.90822</v>
      </c>
    </row>
    <row r="30725" spans="1:4" x14ac:dyDescent="0.3">
      <c r="A30725" s="1" t="s">
        <v>317</v>
      </c>
      <c r="B30725" t="s">
        <v>688</v>
      </c>
      <c r="C30725">
        <v>140.40098</v>
      </c>
      <c r="D30725">
        <v>216.28459000000001</v>
      </c>
    </row>
    <row r="30726" spans="1:4" x14ac:dyDescent="0.3">
      <c r="A30726" s="1" t="s">
        <v>317</v>
      </c>
      <c r="B30726" t="s">
        <v>688</v>
      </c>
      <c r="C30726">
        <v>136.51188999999999</v>
      </c>
      <c r="D30726">
        <v>216.91185999999999</v>
      </c>
    </row>
    <row r="30727" spans="1:4" x14ac:dyDescent="0.3">
      <c r="A30727" s="1" t="s">
        <v>317</v>
      </c>
      <c r="B30727" t="s">
        <v>688</v>
      </c>
      <c r="C30727">
        <v>133.75190000000001</v>
      </c>
      <c r="D30727">
        <v>217.53913</v>
      </c>
    </row>
    <row r="30728" spans="1:4" x14ac:dyDescent="0.3">
      <c r="A30728" s="1" t="s">
        <v>317</v>
      </c>
      <c r="B30728" t="s">
        <v>688</v>
      </c>
      <c r="C30728">
        <v>128.2319</v>
      </c>
      <c r="D30728">
        <v>218.29186000000001</v>
      </c>
    </row>
    <row r="30729" spans="1:4" x14ac:dyDescent="0.3">
      <c r="A30729" s="1" t="s">
        <v>317</v>
      </c>
      <c r="B30729" t="s">
        <v>688</v>
      </c>
      <c r="C30729">
        <v>125.84827</v>
      </c>
      <c r="D30729">
        <v>218.54276999999999</v>
      </c>
    </row>
    <row r="30730" spans="1:4" x14ac:dyDescent="0.3">
      <c r="A30730" s="1" t="s">
        <v>317</v>
      </c>
      <c r="B30730" t="s">
        <v>688</v>
      </c>
      <c r="C30730">
        <v>122.21008999999999</v>
      </c>
      <c r="D30730">
        <v>219.04458</v>
      </c>
    </row>
    <row r="30731" spans="1:4" x14ac:dyDescent="0.3">
      <c r="A30731" s="1" t="s">
        <v>317</v>
      </c>
      <c r="B30731" t="s">
        <v>688</v>
      </c>
      <c r="C30731">
        <v>119.95191</v>
      </c>
      <c r="D30731">
        <v>219.67186000000001</v>
      </c>
    </row>
    <row r="30732" spans="1:4" x14ac:dyDescent="0.3">
      <c r="A30732" s="1" t="s">
        <v>317</v>
      </c>
      <c r="B30732" t="s">
        <v>688</v>
      </c>
      <c r="C30732">
        <v>114.43192000000001</v>
      </c>
      <c r="D30732">
        <v>220.67549</v>
      </c>
    </row>
    <row r="30733" spans="1:4" x14ac:dyDescent="0.3">
      <c r="A30733" s="1" t="s">
        <v>317</v>
      </c>
      <c r="B30733" t="s">
        <v>688</v>
      </c>
      <c r="C30733">
        <v>112.04828000000001</v>
      </c>
      <c r="D30733">
        <v>221.42822000000001</v>
      </c>
    </row>
    <row r="30734" spans="1:4" x14ac:dyDescent="0.3">
      <c r="A30734" s="1" t="s">
        <v>317</v>
      </c>
      <c r="B30734" t="s">
        <v>688</v>
      </c>
      <c r="C30734">
        <v>107.78283</v>
      </c>
      <c r="D30734">
        <v>222.18093999999999</v>
      </c>
    </row>
    <row r="30735" spans="1:4" x14ac:dyDescent="0.3">
      <c r="A30735" s="1" t="s">
        <v>317</v>
      </c>
      <c r="B30735" t="s">
        <v>688</v>
      </c>
      <c r="C30735">
        <v>104.0192</v>
      </c>
      <c r="D30735">
        <v>222.18093999999999</v>
      </c>
    </row>
    <row r="30736" spans="1:4" x14ac:dyDescent="0.3">
      <c r="A30736" s="1" t="s">
        <v>317</v>
      </c>
      <c r="B30736" t="s">
        <v>688</v>
      </c>
      <c r="C30736">
        <v>100.25556</v>
      </c>
      <c r="D30736">
        <v>222.68276</v>
      </c>
    </row>
    <row r="30737" spans="1:4" x14ac:dyDescent="0.3">
      <c r="A30737" s="1" t="s">
        <v>317</v>
      </c>
      <c r="B30737" t="s">
        <v>688</v>
      </c>
      <c r="C30737">
        <v>97.495574000000005</v>
      </c>
      <c r="D30737">
        <v>223.56093999999999</v>
      </c>
    </row>
    <row r="30738" spans="1:4" x14ac:dyDescent="0.3">
      <c r="A30738" s="1" t="s">
        <v>317</v>
      </c>
      <c r="B30738" t="s">
        <v>688</v>
      </c>
      <c r="C30738">
        <v>92.979213999999999</v>
      </c>
      <c r="D30738">
        <v>224.06276</v>
      </c>
    </row>
    <row r="30739" spans="1:4" x14ac:dyDescent="0.3">
      <c r="A30739" s="1" t="s">
        <v>317</v>
      </c>
      <c r="B30739" t="s">
        <v>688</v>
      </c>
      <c r="C30739">
        <v>91.222853999999998</v>
      </c>
      <c r="D30739">
        <v>224.43912</v>
      </c>
    </row>
    <row r="30740" spans="1:4" x14ac:dyDescent="0.3">
      <c r="A30740" s="1" t="s">
        <v>317</v>
      </c>
      <c r="B30740" t="s">
        <v>688</v>
      </c>
      <c r="C30740">
        <v>88.211944000000003</v>
      </c>
      <c r="D30740">
        <v>224.43912</v>
      </c>
    </row>
    <row r="30741" spans="1:4" x14ac:dyDescent="0.3">
      <c r="A30741" s="1" t="s">
        <v>317</v>
      </c>
      <c r="B30741" t="s">
        <v>688</v>
      </c>
      <c r="C30741">
        <v>85.828314000000006</v>
      </c>
      <c r="D30741">
        <v>225.06639999999999</v>
      </c>
    </row>
    <row r="30742" spans="1:4" x14ac:dyDescent="0.3">
      <c r="A30742" s="1" t="s">
        <v>317</v>
      </c>
      <c r="B30742" t="s">
        <v>688</v>
      </c>
      <c r="C30742">
        <v>82.566494000000006</v>
      </c>
      <c r="D30742">
        <v>225.19184999999999</v>
      </c>
    </row>
    <row r="30743" spans="1:4" x14ac:dyDescent="0.3">
      <c r="A30743" s="1" t="s">
        <v>317</v>
      </c>
      <c r="B30743" t="s">
        <v>688</v>
      </c>
      <c r="C30743">
        <v>78.802864</v>
      </c>
      <c r="D30743">
        <v>225.69367</v>
      </c>
    </row>
    <row r="30744" spans="1:4" x14ac:dyDescent="0.3">
      <c r="A30744" s="1" t="s">
        <v>317</v>
      </c>
      <c r="B30744" t="s">
        <v>689</v>
      </c>
      <c r="C30744">
        <v>155.19314</v>
      </c>
      <c r="D30744">
        <v>61.472453999999999</v>
      </c>
    </row>
    <row r="30745" spans="1:4" x14ac:dyDescent="0.3">
      <c r="A30745" s="1" t="s">
        <v>317</v>
      </c>
      <c r="B30745" t="s">
        <v>689</v>
      </c>
      <c r="C30745">
        <v>153.81314</v>
      </c>
      <c r="D30745">
        <v>61.472453999999999</v>
      </c>
    </row>
    <row r="30746" spans="1:4" x14ac:dyDescent="0.3">
      <c r="A30746" s="1" t="s">
        <v>317</v>
      </c>
      <c r="B30746" t="s">
        <v>689</v>
      </c>
      <c r="C30746">
        <v>150.42587</v>
      </c>
      <c r="D30746">
        <v>61.597909000000001</v>
      </c>
    </row>
    <row r="30747" spans="1:4" x14ac:dyDescent="0.3">
      <c r="A30747" s="1" t="s">
        <v>317</v>
      </c>
      <c r="B30747" t="s">
        <v>689</v>
      </c>
      <c r="C30747">
        <v>148.04223999999999</v>
      </c>
      <c r="D30747">
        <v>61.597909000000001</v>
      </c>
    </row>
    <row r="30748" spans="1:4" x14ac:dyDescent="0.3">
      <c r="A30748" s="1" t="s">
        <v>317</v>
      </c>
      <c r="B30748" t="s">
        <v>689</v>
      </c>
      <c r="C30748">
        <v>145.15679</v>
      </c>
      <c r="D30748">
        <v>61.723362999999999</v>
      </c>
    </row>
    <row r="30749" spans="1:4" x14ac:dyDescent="0.3">
      <c r="A30749" s="1" t="s">
        <v>317</v>
      </c>
      <c r="B30749" t="s">
        <v>689</v>
      </c>
      <c r="C30749">
        <v>142.77314999999999</v>
      </c>
      <c r="D30749">
        <v>61.848818000000001</v>
      </c>
    </row>
    <row r="30750" spans="1:4" x14ac:dyDescent="0.3">
      <c r="A30750" s="1" t="s">
        <v>317</v>
      </c>
      <c r="B30750" t="s">
        <v>689</v>
      </c>
      <c r="C30750">
        <v>140.13861</v>
      </c>
      <c r="D30750">
        <v>61.848818000000001</v>
      </c>
    </row>
    <row r="30751" spans="1:4" x14ac:dyDescent="0.3">
      <c r="A30751" s="1" t="s">
        <v>317</v>
      </c>
      <c r="B30751" t="s">
        <v>689</v>
      </c>
      <c r="C30751">
        <v>136.75134</v>
      </c>
      <c r="D30751">
        <v>61.974272999999997</v>
      </c>
    </row>
    <row r="30752" spans="1:4" x14ac:dyDescent="0.3">
      <c r="A30752" s="1" t="s">
        <v>317</v>
      </c>
      <c r="B30752" t="s">
        <v>689</v>
      </c>
      <c r="C30752">
        <v>133.86589000000001</v>
      </c>
      <c r="D30752">
        <v>62.350634999999997</v>
      </c>
    </row>
    <row r="30753" spans="1:4" x14ac:dyDescent="0.3">
      <c r="A30753" s="1" t="s">
        <v>317</v>
      </c>
      <c r="B30753" t="s">
        <v>689</v>
      </c>
      <c r="C30753">
        <v>131.48224999999999</v>
      </c>
      <c r="D30753">
        <v>62.350634999999997</v>
      </c>
    </row>
    <row r="30754" spans="1:4" x14ac:dyDescent="0.3">
      <c r="A30754" s="1" t="s">
        <v>317</v>
      </c>
      <c r="B30754" t="s">
        <v>689</v>
      </c>
      <c r="C30754">
        <v>128.84771000000001</v>
      </c>
      <c r="D30754">
        <v>62.350634999999997</v>
      </c>
    </row>
    <row r="30755" spans="1:4" x14ac:dyDescent="0.3">
      <c r="A30755" s="1" t="s">
        <v>317</v>
      </c>
      <c r="B30755" t="s">
        <v>689</v>
      </c>
      <c r="C30755">
        <v>127.71862</v>
      </c>
      <c r="D30755">
        <v>62.601545000000002</v>
      </c>
    </row>
    <row r="30756" spans="1:4" x14ac:dyDescent="0.3">
      <c r="A30756" s="1" t="s">
        <v>317</v>
      </c>
      <c r="B30756" t="s">
        <v>689</v>
      </c>
      <c r="C30756">
        <v>125.71135</v>
      </c>
      <c r="D30756">
        <v>62.726998999999999</v>
      </c>
    </row>
    <row r="30757" spans="1:4" x14ac:dyDescent="0.3">
      <c r="A30757" s="1" t="s">
        <v>317</v>
      </c>
      <c r="B30757" t="s">
        <v>689</v>
      </c>
      <c r="C30757">
        <v>122.825899999999</v>
      </c>
      <c r="D30757">
        <v>62.852454000000002</v>
      </c>
    </row>
    <row r="30758" spans="1:4" x14ac:dyDescent="0.3">
      <c r="A30758" s="1" t="s">
        <v>317</v>
      </c>
      <c r="B30758" t="s">
        <v>689</v>
      </c>
      <c r="C30758">
        <v>119.564079999999</v>
      </c>
      <c r="D30758">
        <v>62.476089999999999</v>
      </c>
    </row>
    <row r="30759" spans="1:4" x14ac:dyDescent="0.3">
      <c r="A30759" s="1" t="s">
        <v>317</v>
      </c>
      <c r="B30759" t="s">
        <v>689</v>
      </c>
      <c r="C30759">
        <v>117.18044999999999</v>
      </c>
      <c r="D30759">
        <v>62.852454000000002</v>
      </c>
    </row>
    <row r="30760" spans="1:4" x14ac:dyDescent="0.3">
      <c r="A30760" s="1" t="s">
        <v>317</v>
      </c>
      <c r="B30760" t="s">
        <v>689</v>
      </c>
      <c r="C30760">
        <v>115.17317999999899</v>
      </c>
      <c r="D30760">
        <v>63.103361</v>
      </c>
    </row>
    <row r="30761" spans="1:4" x14ac:dyDescent="0.3">
      <c r="A30761" s="1" t="s">
        <v>317</v>
      </c>
      <c r="B30761" t="s">
        <v>689</v>
      </c>
      <c r="C30761">
        <v>113.165909999999</v>
      </c>
      <c r="D30761">
        <v>63.228816000000002</v>
      </c>
    </row>
    <row r="30762" spans="1:4" x14ac:dyDescent="0.3">
      <c r="A30762" s="1" t="s">
        <v>317</v>
      </c>
      <c r="B30762" t="s">
        <v>689</v>
      </c>
      <c r="C30762">
        <v>110.28044999999901</v>
      </c>
      <c r="D30762">
        <v>63.228816000000002</v>
      </c>
    </row>
    <row r="30763" spans="1:4" x14ac:dyDescent="0.3">
      <c r="A30763" s="1" t="s">
        <v>317</v>
      </c>
      <c r="B30763" t="s">
        <v>689</v>
      </c>
      <c r="C30763">
        <v>108.273179999999</v>
      </c>
      <c r="D30763">
        <v>63.228816000000002</v>
      </c>
    </row>
    <row r="30764" spans="1:4" x14ac:dyDescent="0.3">
      <c r="A30764" s="1" t="s">
        <v>317</v>
      </c>
      <c r="B30764" t="s">
        <v>689</v>
      </c>
      <c r="C30764">
        <v>107.018639999999</v>
      </c>
      <c r="D30764">
        <v>63.228816000000002</v>
      </c>
    </row>
    <row r="30765" spans="1:4" x14ac:dyDescent="0.3">
      <c r="A30765" s="1" t="s">
        <v>317</v>
      </c>
      <c r="B30765" t="s">
        <v>689</v>
      </c>
      <c r="C30765">
        <v>104.634999999999</v>
      </c>
      <c r="D30765">
        <v>63.228816000000002</v>
      </c>
    </row>
    <row r="30766" spans="1:4" x14ac:dyDescent="0.3">
      <c r="A30766" s="1" t="s">
        <v>317</v>
      </c>
      <c r="B30766" t="s">
        <v>689</v>
      </c>
      <c r="C30766">
        <v>102.00045999999899</v>
      </c>
      <c r="D30766">
        <v>63.730634999999999</v>
      </c>
    </row>
    <row r="30767" spans="1:4" x14ac:dyDescent="0.3">
      <c r="A30767" s="1" t="s">
        <v>317</v>
      </c>
      <c r="B30767" t="s">
        <v>689</v>
      </c>
      <c r="C30767">
        <v>99.240461999999894</v>
      </c>
      <c r="D30767">
        <v>64.106996999999893</v>
      </c>
    </row>
    <row r="30768" spans="1:4" x14ac:dyDescent="0.3">
      <c r="A30768" s="1" t="s">
        <v>317</v>
      </c>
      <c r="B30768" t="s">
        <v>689</v>
      </c>
      <c r="C30768">
        <v>95.978651999999897</v>
      </c>
      <c r="D30768">
        <v>64.106996999999893</v>
      </c>
    </row>
    <row r="30769" spans="1:4" x14ac:dyDescent="0.3">
      <c r="A30769" s="1" t="s">
        <v>317</v>
      </c>
      <c r="B30769" t="s">
        <v>689</v>
      </c>
      <c r="C30769">
        <v>93.218651999999906</v>
      </c>
      <c r="D30769">
        <v>64.608813999999995</v>
      </c>
    </row>
    <row r="30770" spans="1:4" x14ac:dyDescent="0.3">
      <c r="A30770" s="1" t="s">
        <v>317</v>
      </c>
      <c r="B30770" t="s">
        <v>689</v>
      </c>
      <c r="C30770">
        <v>91.211381999999901</v>
      </c>
      <c r="D30770">
        <v>65.110632999999893</v>
      </c>
    </row>
    <row r="30771" spans="1:4" x14ac:dyDescent="0.3">
      <c r="A30771" s="1" t="s">
        <v>317</v>
      </c>
      <c r="B30771" t="s">
        <v>689</v>
      </c>
      <c r="C30771">
        <v>87.573201999999895</v>
      </c>
      <c r="D30771">
        <v>65.486994999999993</v>
      </c>
    </row>
    <row r="30772" spans="1:4" x14ac:dyDescent="0.3">
      <c r="A30772" s="1" t="s">
        <v>317</v>
      </c>
      <c r="B30772" t="s">
        <v>689</v>
      </c>
      <c r="C30772">
        <v>85.189571999999899</v>
      </c>
      <c r="D30772">
        <v>65.988814999999903</v>
      </c>
    </row>
    <row r="30773" spans="1:4" x14ac:dyDescent="0.3">
      <c r="A30773" s="1" t="s">
        <v>317</v>
      </c>
      <c r="B30773" t="s">
        <v>689</v>
      </c>
      <c r="C30773">
        <v>81.927751999999899</v>
      </c>
      <c r="D30773">
        <v>65.988814999999903</v>
      </c>
    </row>
    <row r="30774" spans="1:4" x14ac:dyDescent="0.3">
      <c r="A30774" s="1" t="s">
        <v>317</v>
      </c>
      <c r="B30774" t="s">
        <v>689</v>
      </c>
      <c r="C30774">
        <v>78.540481999999898</v>
      </c>
      <c r="D30774">
        <v>65.988814999999903</v>
      </c>
    </row>
    <row r="30775" spans="1:4" x14ac:dyDescent="0.3">
      <c r="A30775" s="1" t="s">
        <v>317</v>
      </c>
      <c r="B30775" t="s">
        <v>689</v>
      </c>
      <c r="C30775">
        <v>75.027761999999896</v>
      </c>
      <c r="D30775">
        <v>65.988814999999903</v>
      </c>
    </row>
    <row r="30776" spans="1:4" x14ac:dyDescent="0.3">
      <c r="A30776" s="1" t="s">
        <v>317</v>
      </c>
      <c r="B30776" t="s">
        <v>689</v>
      </c>
      <c r="C30776">
        <v>70.887761999999896</v>
      </c>
      <c r="D30776">
        <v>65.737904999999898</v>
      </c>
    </row>
    <row r="30777" spans="1:4" x14ac:dyDescent="0.3">
      <c r="A30777" s="1" t="s">
        <v>317</v>
      </c>
      <c r="B30777" t="s">
        <v>689</v>
      </c>
      <c r="C30777">
        <v>67.876861999999903</v>
      </c>
      <c r="D30777">
        <v>66.239721999999901</v>
      </c>
    </row>
    <row r="30778" spans="1:4" x14ac:dyDescent="0.3">
      <c r="A30778" s="1" t="s">
        <v>317</v>
      </c>
      <c r="B30778" t="s">
        <v>689</v>
      </c>
      <c r="C30778">
        <v>65.367771999999903</v>
      </c>
      <c r="D30778">
        <v>66.239721999999901</v>
      </c>
    </row>
    <row r="30779" spans="1:4" x14ac:dyDescent="0.3">
      <c r="A30779" s="1" t="s">
        <v>317</v>
      </c>
      <c r="B30779" t="s">
        <v>689</v>
      </c>
      <c r="C30779">
        <v>62.231411999999899</v>
      </c>
      <c r="D30779">
        <v>66.239721999999901</v>
      </c>
    </row>
    <row r="30780" spans="1:4" x14ac:dyDescent="0.3">
      <c r="A30780" s="1" t="s">
        <v>317</v>
      </c>
      <c r="B30780" t="s">
        <v>689</v>
      </c>
      <c r="C30780">
        <v>59.596861999999902</v>
      </c>
      <c r="D30780">
        <v>66.616085999999896</v>
      </c>
    </row>
    <row r="30781" spans="1:4" x14ac:dyDescent="0.3">
      <c r="A30781" s="1" t="s">
        <v>317</v>
      </c>
      <c r="B30781" t="s">
        <v>689</v>
      </c>
      <c r="C30781">
        <v>57.338681999999899</v>
      </c>
      <c r="D30781">
        <v>66.616085999999896</v>
      </c>
    </row>
    <row r="30782" spans="1:4" x14ac:dyDescent="0.3">
      <c r="A30782" s="1" t="s">
        <v>317</v>
      </c>
      <c r="B30782" t="s">
        <v>689</v>
      </c>
      <c r="C30782">
        <v>55.582321999999898</v>
      </c>
      <c r="D30782">
        <v>66.741540999999899</v>
      </c>
    </row>
    <row r="30783" spans="1:4" x14ac:dyDescent="0.3">
      <c r="A30783" s="1" t="s">
        <v>317</v>
      </c>
      <c r="B30783" t="s">
        <v>689</v>
      </c>
      <c r="C30783">
        <v>52.8223219999999</v>
      </c>
      <c r="D30783">
        <v>66.616085999999896</v>
      </c>
    </row>
    <row r="30784" spans="1:4" x14ac:dyDescent="0.3">
      <c r="A30784" s="1" t="s">
        <v>317</v>
      </c>
      <c r="B30784" t="s">
        <v>690</v>
      </c>
      <c r="C30784">
        <v>189.16981999999999</v>
      </c>
      <c r="D30784">
        <v>46.988449000000003</v>
      </c>
    </row>
    <row r="30785" spans="1:4" x14ac:dyDescent="0.3">
      <c r="A30785" s="1" t="s">
        <v>317</v>
      </c>
      <c r="B30785" t="s">
        <v>690</v>
      </c>
      <c r="C30785">
        <v>187.03709999999899</v>
      </c>
      <c r="D30785">
        <v>47.239356000000001</v>
      </c>
    </row>
    <row r="30786" spans="1:4" x14ac:dyDescent="0.3">
      <c r="A30786" s="1" t="s">
        <v>317</v>
      </c>
      <c r="B30786" t="s">
        <v>690</v>
      </c>
      <c r="C30786">
        <v>184.52800999999999</v>
      </c>
      <c r="D30786">
        <v>47.239356000000001</v>
      </c>
    </row>
    <row r="30787" spans="1:4" x14ac:dyDescent="0.3">
      <c r="A30787" s="1" t="s">
        <v>317</v>
      </c>
      <c r="B30787" t="s">
        <v>690</v>
      </c>
      <c r="C30787">
        <v>181.5171</v>
      </c>
      <c r="D30787">
        <v>47.239356000000001</v>
      </c>
    </row>
    <row r="30788" spans="1:4" x14ac:dyDescent="0.3">
      <c r="A30788" s="1" t="s">
        <v>317</v>
      </c>
      <c r="B30788" t="s">
        <v>690</v>
      </c>
      <c r="C30788">
        <v>179.25891999999999</v>
      </c>
      <c r="D30788">
        <v>47.364811000000003</v>
      </c>
    </row>
    <row r="30789" spans="1:4" x14ac:dyDescent="0.3">
      <c r="A30789" s="1" t="s">
        <v>317</v>
      </c>
      <c r="B30789" t="s">
        <v>690</v>
      </c>
      <c r="C30789">
        <v>175.99710999999999</v>
      </c>
      <c r="D30789">
        <v>47.615721000000001</v>
      </c>
    </row>
    <row r="30790" spans="1:4" x14ac:dyDescent="0.3">
      <c r="A30790" s="1" t="s">
        <v>317</v>
      </c>
      <c r="B30790" t="s">
        <v>690</v>
      </c>
      <c r="C30790">
        <v>172.48437999999999</v>
      </c>
      <c r="D30790">
        <v>47.866630000000001</v>
      </c>
    </row>
    <row r="30791" spans="1:4" x14ac:dyDescent="0.3">
      <c r="A30791" s="1" t="s">
        <v>317</v>
      </c>
      <c r="B30791" t="s">
        <v>690</v>
      </c>
      <c r="C30791">
        <v>169.59893</v>
      </c>
      <c r="D30791">
        <v>48.117536999999999</v>
      </c>
    </row>
    <row r="30792" spans="1:4" x14ac:dyDescent="0.3">
      <c r="A30792" s="1" t="s">
        <v>317</v>
      </c>
      <c r="B30792" t="s">
        <v>690</v>
      </c>
      <c r="C30792">
        <v>166.83893</v>
      </c>
      <c r="D30792">
        <v>48.744808999999997</v>
      </c>
    </row>
    <row r="30793" spans="1:4" x14ac:dyDescent="0.3">
      <c r="A30793" s="1" t="s">
        <v>317</v>
      </c>
      <c r="B30793" t="s">
        <v>690</v>
      </c>
      <c r="C30793">
        <v>165.08257</v>
      </c>
      <c r="D30793">
        <v>48.870263999999999</v>
      </c>
    </row>
    <row r="30794" spans="1:4" x14ac:dyDescent="0.3">
      <c r="A30794" s="1" t="s">
        <v>317</v>
      </c>
      <c r="B30794" t="s">
        <v>690</v>
      </c>
      <c r="C30794">
        <v>161.56985</v>
      </c>
      <c r="D30794">
        <v>49.246628000000001</v>
      </c>
    </row>
    <row r="30795" spans="1:4" x14ac:dyDescent="0.3">
      <c r="A30795" s="1" t="s">
        <v>317</v>
      </c>
      <c r="B30795" t="s">
        <v>690</v>
      </c>
      <c r="C30795">
        <v>158.05712</v>
      </c>
      <c r="D30795">
        <v>49.622990000000001</v>
      </c>
    </row>
    <row r="30796" spans="1:4" x14ac:dyDescent="0.3">
      <c r="A30796" s="1" t="s">
        <v>317</v>
      </c>
      <c r="B30796" t="s">
        <v>690</v>
      </c>
      <c r="C30796">
        <v>155.04622000000001</v>
      </c>
      <c r="D30796">
        <v>50.124808999999999</v>
      </c>
    </row>
    <row r="30797" spans="1:4" x14ac:dyDescent="0.3">
      <c r="A30797" s="1" t="s">
        <v>317</v>
      </c>
      <c r="B30797" t="s">
        <v>690</v>
      </c>
      <c r="C30797">
        <v>151.28258</v>
      </c>
      <c r="D30797">
        <v>50.626626000000002</v>
      </c>
    </row>
    <row r="30798" spans="1:4" x14ac:dyDescent="0.3">
      <c r="A30798" s="1" t="s">
        <v>317</v>
      </c>
      <c r="B30798" t="s">
        <v>690</v>
      </c>
      <c r="C30798">
        <v>148.39713</v>
      </c>
      <c r="D30798">
        <v>50.752080999999997</v>
      </c>
    </row>
    <row r="30799" spans="1:4" x14ac:dyDescent="0.3">
      <c r="A30799" s="1" t="s">
        <v>317</v>
      </c>
      <c r="B30799" t="s">
        <v>690</v>
      </c>
      <c r="C30799">
        <v>144.75895</v>
      </c>
      <c r="D30799">
        <v>50.752080999999997</v>
      </c>
    </row>
    <row r="30800" spans="1:4" x14ac:dyDescent="0.3">
      <c r="A30800" s="1" t="s">
        <v>317</v>
      </c>
      <c r="B30800" t="s">
        <v>690</v>
      </c>
      <c r="C30800">
        <v>140.49350000000001</v>
      </c>
      <c r="D30800">
        <v>51.504807</v>
      </c>
    </row>
    <row r="30801" spans="1:4" x14ac:dyDescent="0.3">
      <c r="A30801" s="1" t="s">
        <v>317</v>
      </c>
      <c r="B30801" t="s">
        <v>690</v>
      </c>
      <c r="C30801">
        <v>137.35713999999999</v>
      </c>
      <c r="D30801">
        <v>51.504807</v>
      </c>
    </row>
    <row r="30802" spans="1:4" x14ac:dyDescent="0.3">
      <c r="A30802" s="1" t="s">
        <v>317</v>
      </c>
      <c r="B30802" t="s">
        <v>690</v>
      </c>
      <c r="C30802">
        <v>133.84442000000001</v>
      </c>
      <c r="D30802">
        <v>51.504807</v>
      </c>
    </row>
    <row r="30803" spans="1:4" x14ac:dyDescent="0.3">
      <c r="A30803" s="1" t="s">
        <v>317</v>
      </c>
      <c r="B30803" t="s">
        <v>690</v>
      </c>
      <c r="C30803">
        <v>128.82624000000001</v>
      </c>
      <c r="D30803">
        <v>51.755716999999997</v>
      </c>
    </row>
    <row r="30804" spans="1:4" x14ac:dyDescent="0.3">
      <c r="A30804" s="1" t="s">
        <v>317</v>
      </c>
      <c r="B30804" t="s">
        <v>690</v>
      </c>
      <c r="C30804">
        <v>125.81533</v>
      </c>
      <c r="D30804">
        <v>51.881171999999999</v>
      </c>
    </row>
    <row r="30805" spans="1:4" x14ac:dyDescent="0.3">
      <c r="A30805" s="1" t="s">
        <v>317</v>
      </c>
      <c r="B30805" t="s">
        <v>690</v>
      </c>
      <c r="C30805">
        <v>122.67897000000001</v>
      </c>
      <c r="D30805">
        <v>51.881171999999999</v>
      </c>
    </row>
    <row r="30806" spans="1:4" x14ac:dyDescent="0.3">
      <c r="A30806" s="1" t="s">
        <v>317</v>
      </c>
      <c r="B30806" t="s">
        <v>690</v>
      </c>
      <c r="C30806">
        <v>120.54625</v>
      </c>
      <c r="D30806">
        <v>51.881171999999999</v>
      </c>
    </row>
    <row r="30807" spans="1:4" x14ac:dyDescent="0.3">
      <c r="A30807" s="1" t="s">
        <v>317</v>
      </c>
      <c r="B30807" t="s">
        <v>690</v>
      </c>
      <c r="C30807">
        <v>115.65353</v>
      </c>
      <c r="D30807">
        <v>51.881171999999999</v>
      </c>
    </row>
    <row r="30808" spans="1:4" x14ac:dyDescent="0.3">
      <c r="A30808" s="1" t="s">
        <v>317</v>
      </c>
      <c r="B30808" t="s">
        <v>690</v>
      </c>
      <c r="C30808">
        <v>110.88625999999999</v>
      </c>
      <c r="D30808">
        <v>52.006627000000002</v>
      </c>
    </row>
    <row r="30809" spans="1:4" x14ac:dyDescent="0.3">
      <c r="A30809" s="1" t="s">
        <v>317</v>
      </c>
      <c r="B30809" t="s">
        <v>690</v>
      </c>
      <c r="C30809">
        <v>108.12626</v>
      </c>
      <c r="D30809">
        <v>52.257534</v>
      </c>
    </row>
    <row r="30810" spans="1:4" x14ac:dyDescent="0.3">
      <c r="A30810" s="1" t="s">
        <v>317</v>
      </c>
      <c r="B30810" t="s">
        <v>690</v>
      </c>
      <c r="C30810">
        <v>105.36626</v>
      </c>
      <c r="D30810">
        <v>52.257534</v>
      </c>
    </row>
    <row r="30811" spans="1:4" x14ac:dyDescent="0.3">
      <c r="A30811" s="1" t="s">
        <v>317</v>
      </c>
      <c r="B30811" t="s">
        <v>690</v>
      </c>
      <c r="C30811">
        <v>100.59899</v>
      </c>
      <c r="D30811">
        <v>52.257534</v>
      </c>
    </row>
    <row r="30812" spans="1:4" x14ac:dyDescent="0.3">
      <c r="A30812" s="1" t="s">
        <v>317</v>
      </c>
      <c r="B30812" t="s">
        <v>690</v>
      </c>
      <c r="C30812">
        <v>98.466273999999999</v>
      </c>
      <c r="D30812">
        <v>52.508443</v>
      </c>
    </row>
    <row r="30813" spans="1:4" x14ac:dyDescent="0.3">
      <c r="A30813" s="1" t="s">
        <v>317</v>
      </c>
      <c r="B30813" t="s">
        <v>690</v>
      </c>
      <c r="C30813">
        <v>95.079003999999998</v>
      </c>
      <c r="D30813">
        <v>52.633898000000002</v>
      </c>
    </row>
    <row r="30814" spans="1:4" x14ac:dyDescent="0.3">
      <c r="A30814" s="1" t="s">
        <v>317</v>
      </c>
      <c r="B30814" t="s">
        <v>690</v>
      </c>
      <c r="C30814">
        <v>91.691733999999997</v>
      </c>
      <c r="D30814">
        <v>53.010260000000002</v>
      </c>
    </row>
    <row r="30815" spans="1:4" x14ac:dyDescent="0.3">
      <c r="A30815" s="1" t="s">
        <v>317</v>
      </c>
      <c r="B30815" t="s">
        <v>690</v>
      </c>
      <c r="C30815">
        <v>87.928104000000005</v>
      </c>
      <c r="D30815">
        <v>53.010260000000002</v>
      </c>
    </row>
    <row r="30816" spans="1:4" x14ac:dyDescent="0.3">
      <c r="A30816" s="1" t="s">
        <v>317</v>
      </c>
      <c r="B30816" t="s">
        <v>690</v>
      </c>
      <c r="C30816">
        <v>86.422644000000005</v>
      </c>
      <c r="D30816">
        <v>53.010260000000002</v>
      </c>
    </row>
    <row r="30817" spans="1:4" x14ac:dyDescent="0.3">
      <c r="A30817" s="1" t="s">
        <v>317</v>
      </c>
      <c r="B30817" t="s">
        <v>691</v>
      </c>
      <c r="C30817">
        <v>190.70050000000001</v>
      </c>
      <c r="D30817">
        <v>27.6553</v>
      </c>
    </row>
    <row r="30818" spans="1:4" x14ac:dyDescent="0.3">
      <c r="A30818" s="1" t="s">
        <v>317</v>
      </c>
      <c r="B30818" t="s">
        <v>691</v>
      </c>
      <c r="C30818">
        <v>188.44232</v>
      </c>
      <c r="D30818">
        <v>27.6553</v>
      </c>
    </row>
    <row r="30819" spans="1:4" x14ac:dyDescent="0.3">
      <c r="A30819" s="1" t="s">
        <v>317</v>
      </c>
      <c r="B30819" t="s">
        <v>691</v>
      </c>
      <c r="C30819">
        <v>186.81142</v>
      </c>
      <c r="D30819">
        <v>27.6553</v>
      </c>
    </row>
    <row r="30820" spans="1:4" x14ac:dyDescent="0.3">
      <c r="A30820" s="1" t="s">
        <v>317</v>
      </c>
      <c r="B30820" t="s">
        <v>691</v>
      </c>
      <c r="C30820">
        <v>182.04415</v>
      </c>
      <c r="D30820">
        <v>27.6553</v>
      </c>
    </row>
    <row r="30821" spans="1:4" x14ac:dyDescent="0.3">
      <c r="A30821" s="1" t="s">
        <v>317</v>
      </c>
      <c r="B30821" t="s">
        <v>691</v>
      </c>
      <c r="C30821">
        <v>179.53505999999999</v>
      </c>
      <c r="D30821">
        <v>27.6553</v>
      </c>
    </row>
    <row r="30822" spans="1:4" x14ac:dyDescent="0.3">
      <c r="A30822" s="1" t="s">
        <v>317</v>
      </c>
      <c r="B30822" t="s">
        <v>691</v>
      </c>
      <c r="C30822">
        <v>175.64597000000001</v>
      </c>
      <c r="D30822">
        <v>28.031665</v>
      </c>
    </row>
    <row r="30823" spans="1:4" x14ac:dyDescent="0.3">
      <c r="A30823" s="1" t="s">
        <v>317</v>
      </c>
      <c r="B30823" t="s">
        <v>691</v>
      </c>
      <c r="C30823">
        <v>172.13325</v>
      </c>
      <c r="D30823">
        <v>28.533481999999999</v>
      </c>
    </row>
    <row r="30824" spans="1:4" x14ac:dyDescent="0.3">
      <c r="A30824" s="1" t="s">
        <v>317</v>
      </c>
      <c r="B30824" t="s">
        <v>691</v>
      </c>
      <c r="C30824">
        <v>169.37325000000001</v>
      </c>
      <c r="D30824">
        <v>29.286210999999899</v>
      </c>
    </row>
    <row r="30825" spans="1:4" x14ac:dyDescent="0.3">
      <c r="A30825" s="1" t="s">
        <v>317</v>
      </c>
      <c r="B30825" t="s">
        <v>691</v>
      </c>
      <c r="C30825">
        <v>164.98235</v>
      </c>
      <c r="D30825">
        <v>30.038936999999901</v>
      </c>
    </row>
    <row r="30826" spans="1:4" x14ac:dyDescent="0.3">
      <c r="A30826" s="1" t="s">
        <v>317</v>
      </c>
      <c r="B30826" t="s">
        <v>691</v>
      </c>
      <c r="C30826">
        <v>163.22599</v>
      </c>
      <c r="D30826">
        <v>30.1643889999999</v>
      </c>
    </row>
    <row r="30827" spans="1:4" x14ac:dyDescent="0.3">
      <c r="A30827" s="1" t="s">
        <v>317</v>
      </c>
      <c r="B30827" t="s">
        <v>691</v>
      </c>
      <c r="C30827">
        <v>160.08963</v>
      </c>
      <c r="D30827">
        <v>30.917117999999899</v>
      </c>
    </row>
    <row r="30828" spans="1:4" x14ac:dyDescent="0.3">
      <c r="A30828" s="1" t="s">
        <v>317</v>
      </c>
      <c r="B30828" t="s">
        <v>691</v>
      </c>
      <c r="C30828">
        <v>157.83144999999999</v>
      </c>
      <c r="D30828">
        <v>31.168024999999901</v>
      </c>
    </row>
    <row r="30829" spans="1:4" x14ac:dyDescent="0.3">
      <c r="A30829" s="1" t="s">
        <v>317</v>
      </c>
      <c r="B30829" t="s">
        <v>691</v>
      </c>
      <c r="C30829">
        <v>153.94236000000001</v>
      </c>
      <c r="D30829">
        <v>31.293479999999899</v>
      </c>
    </row>
    <row r="30830" spans="1:4" x14ac:dyDescent="0.3">
      <c r="A30830" s="1" t="s">
        <v>317</v>
      </c>
      <c r="B30830" t="s">
        <v>691</v>
      </c>
      <c r="C30830">
        <v>150.55509000000001</v>
      </c>
      <c r="D30830">
        <v>31.293479999999899</v>
      </c>
    </row>
    <row r="30831" spans="1:4" x14ac:dyDescent="0.3">
      <c r="A30831" s="1" t="s">
        <v>317</v>
      </c>
      <c r="B30831" t="s">
        <v>691</v>
      </c>
      <c r="C30831">
        <v>148.67327</v>
      </c>
      <c r="D30831">
        <v>31.293479999999899</v>
      </c>
    </row>
    <row r="30832" spans="1:4" x14ac:dyDescent="0.3">
      <c r="A30832" s="1" t="s">
        <v>317</v>
      </c>
      <c r="B30832" t="s">
        <v>691</v>
      </c>
      <c r="C30832">
        <v>143.52964</v>
      </c>
      <c r="D30832">
        <v>31.9207509999999</v>
      </c>
    </row>
    <row r="30833" spans="1:4" x14ac:dyDescent="0.3">
      <c r="A30833" s="1" t="s">
        <v>317</v>
      </c>
      <c r="B30833" t="s">
        <v>691</v>
      </c>
      <c r="C30833">
        <v>139.76600999999999</v>
      </c>
      <c r="D30833">
        <v>31.9207509999999</v>
      </c>
    </row>
    <row r="30834" spans="1:4" x14ac:dyDescent="0.3">
      <c r="A30834" s="1" t="s">
        <v>317</v>
      </c>
      <c r="B30834" t="s">
        <v>691</v>
      </c>
      <c r="C30834">
        <v>137.50782999999899</v>
      </c>
      <c r="D30834">
        <v>32.046205999999998</v>
      </c>
    </row>
    <row r="30835" spans="1:4" x14ac:dyDescent="0.3">
      <c r="A30835" s="1" t="s">
        <v>317</v>
      </c>
      <c r="B30835" t="s">
        <v>691</v>
      </c>
      <c r="C30835">
        <v>132.11328999999901</v>
      </c>
      <c r="D30835">
        <v>32.046205999999998</v>
      </c>
    </row>
    <row r="30836" spans="1:4" x14ac:dyDescent="0.3">
      <c r="A30836" s="1" t="s">
        <v>317</v>
      </c>
      <c r="B30836" t="s">
        <v>691</v>
      </c>
      <c r="C30836">
        <v>129.35328999999999</v>
      </c>
      <c r="D30836">
        <v>32.046205999999998</v>
      </c>
    </row>
    <row r="30837" spans="1:4" x14ac:dyDescent="0.3">
      <c r="A30837" s="1" t="s">
        <v>317</v>
      </c>
      <c r="B30837" t="s">
        <v>691</v>
      </c>
      <c r="C30837">
        <v>125.464199999999</v>
      </c>
      <c r="D30837">
        <v>32.046205999999998</v>
      </c>
    </row>
    <row r="30838" spans="1:4" x14ac:dyDescent="0.3">
      <c r="A30838" s="1" t="s">
        <v>317</v>
      </c>
      <c r="B30838" t="s">
        <v>691</v>
      </c>
      <c r="C30838">
        <v>122.578749999999</v>
      </c>
      <c r="D30838">
        <v>32.046205999999998</v>
      </c>
    </row>
    <row r="30839" spans="1:4" x14ac:dyDescent="0.3">
      <c r="A30839" s="1" t="s">
        <v>317</v>
      </c>
      <c r="B30839" t="s">
        <v>691</v>
      </c>
      <c r="C30839">
        <v>117.56057999999901</v>
      </c>
      <c r="D30839">
        <v>32.548026</v>
      </c>
    </row>
    <row r="30840" spans="1:4" x14ac:dyDescent="0.3">
      <c r="A30840" s="1" t="s">
        <v>317</v>
      </c>
      <c r="B30840" t="s">
        <v>691</v>
      </c>
      <c r="C30840">
        <v>112.918759999999</v>
      </c>
      <c r="D30840">
        <v>32.548026</v>
      </c>
    </row>
    <row r="30841" spans="1:4" x14ac:dyDescent="0.3">
      <c r="A30841" s="1" t="s">
        <v>317</v>
      </c>
      <c r="B30841" t="s">
        <v>691</v>
      </c>
      <c r="C30841">
        <v>107.64967999999899</v>
      </c>
      <c r="D30841">
        <v>32.673478000000003</v>
      </c>
    </row>
    <row r="30842" spans="1:4" x14ac:dyDescent="0.3">
      <c r="A30842" s="1" t="s">
        <v>317</v>
      </c>
      <c r="B30842" t="s">
        <v>691</v>
      </c>
      <c r="C30842">
        <v>102.63149999999899</v>
      </c>
      <c r="D30842">
        <v>33.175297</v>
      </c>
    </row>
    <row r="30843" spans="1:4" x14ac:dyDescent="0.3">
      <c r="A30843" s="1" t="s">
        <v>317</v>
      </c>
      <c r="B30843" t="s">
        <v>691</v>
      </c>
      <c r="C30843">
        <v>100.49876999999999</v>
      </c>
      <c r="D30843">
        <v>33.175297</v>
      </c>
    </row>
    <row r="30844" spans="1:4" x14ac:dyDescent="0.3">
      <c r="A30844" s="1" t="s">
        <v>317</v>
      </c>
      <c r="B30844" t="s">
        <v>691</v>
      </c>
      <c r="C30844">
        <v>96.986045999999902</v>
      </c>
      <c r="D30844">
        <v>33.300752000000003</v>
      </c>
    </row>
    <row r="30845" spans="1:4" x14ac:dyDescent="0.3">
      <c r="A30845" s="1" t="s">
        <v>317</v>
      </c>
      <c r="B30845" t="s">
        <v>691</v>
      </c>
      <c r="C30845">
        <v>94.100595999999896</v>
      </c>
      <c r="D30845">
        <v>33.300752000000003</v>
      </c>
    </row>
    <row r="30846" spans="1:4" x14ac:dyDescent="0.3">
      <c r="A30846" s="1" t="s">
        <v>317</v>
      </c>
      <c r="B30846" t="s">
        <v>691</v>
      </c>
      <c r="C30846">
        <v>90.2115059999999</v>
      </c>
      <c r="D30846">
        <v>33.049841999999998</v>
      </c>
    </row>
    <row r="30847" spans="1:4" x14ac:dyDescent="0.3">
      <c r="A30847" s="1" t="s">
        <v>317</v>
      </c>
      <c r="B30847" t="s">
        <v>692</v>
      </c>
      <c r="C30847">
        <v>189.29557</v>
      </c>
      <c r="D30847">
        <v>8.6554836999999996</v>
      </c>
    </row>
    <row r="30848" spans="1:4" x14ac:dyDescent="0.3">
      <c r="A30848" s="1" t="s">
        <v>317</v>
      </c>
      <c r="B30848" t="s">
        <v>692</v>
      </c>
      <c r="C30848">
        <v>186.03375</v>
      </c>
      <c r="D30848">
        <v>9.0318477000000001</v>
      </c>
    </row>
    <row r="30849" spans="1:4" x14ac:dyDescent="0.3">
      <c r="A30849" s="1" t="s">
        <v>317</v>
      </c>
      <c r="B30849" t="s">
        <v>692</v>
      </c>
      <c r="C30849">
        <v>183.39921000000001</v>
      </c>
      <c r="D30849">
        <v>8.9063926999999996</v>
      </c>
    </row>
    <row r="30850" spans="1:4" x14ac:dyDescent="0.3">
      <c r="A30850" s="1" t="s">
        <v>317</v>
      </c>
      <c r="B30850" t="s">
        <v>692</v>
      </c>
      <c r="C30850">
        <v>180.26284999999999</v>
      </c>
      <c r="D30850">
        <v>9.1573016999999997</v>
      </c>
    </row>
    <row r="30851" spans="1:4" x14ac:dyDescent="0.3">
      <c r="A30851" s="1" t="s">
        <v>317</v>
      </c>
      <c r="B30851" t="s">
        <v>692</v>
      </c>
      <c r="C30851">
        <v>175.9974</v>
      </c>
      <c r="D30851">
        <v>9.1573016999999997</v>
      </c>
    </row>
    <row r="30852" spans="1:4" x14ac:dyDescent="0.3">
      <c r="A30852" s="1" t="s">
        <v>317</v>
      </c>
      <c r="B30852" t="s">
        <v>692</v>
      </c>
      <c r="C30852">
        <v>172.61013</v>
      </c>
      <c r="D30852">
        <v>9.1573016999999997</v>
      </c>
    </row>
    <row r="30853" spans="1:4" x14ac:dyDescent="0.3">
      <c r="A30853" s="1" t="s">
        <v>317</v>
      </c>
      <c r="B30853" t="s">
        <v>692</v>
      </c>
      <c r="C30853">
        <v>169.85013000000001</v>
      </c>
      <c r="D30853">
        <v>9.4082106999999997</v>
      </c>
    </row>
    <row r="30854" spans="1:4" x14ac:dyDescent="0.3">
      <c r="A30854" s="1" t="s">
        <v>317</v>
      </c>
      <c r="B30854" t="s">
        <v>692</v>
      </c>
      <c r="C30854">
        <v>166.96467999999999</v>
      </c>
      <c r="D30854">
        <v>9.1573016999999997</v>
      </c>
    </row>
    <row r="30855" spans="1:4" x14ac:dyDescent="0.3">
      <c r="A30855" s="1" t="s">
        <v>317</v>
      </c>
      <c r="B30855" t="s">
        <v>692</v>
      </c>
      <c r="C30855">
        <v>164.20468</v>
      </c>
      <c r="D30855">
        <v>9.1573016999999997</v>
      </c>
    </row>
    <row r="30856" spans="1:4" x14ac:dyDescent="0.3">
      <c r="A30856" s="1" t="s">
        <v>317</v>
      </c>
      <c r="B30856" t="s">
        <v>692</v>
      </c>
      <c r="C30856">
        <v>160.56649999999999</v>
      </c>
      <c r="D30856">
        <v>9.1573016999999997</v>
      </c>
    </row>
    <row r="30857" spans="1:4" x14ac:dyDescent="0.3">
      <c r="A30857" s="1" t="s">
        <v>317</v>
      </c>
      <c r="B30857" t="s">
        <v>692</v>
      </c>
      <c r="C30857">
        <v>157.43013999999999</v>
      </c>
      <c r="D30857">
        <v>9.5336646999999992</v>
      </c>
    </row>
    <row r="30858" spans="1:4" x14ac:dyDescent="0.3">
      <c r="A30858" s="1" t="s">
        <v>317</v>
      </c>
      <c r="B30858" t="s">
        <v>692</v>
      </c>
      <c r="C30858">
        <v>153.54105999999999</v>
      </c>
      <c r="D30858">
        <v>9.5336646999999992</v>
      </c>
    </row>
    <row r="30859" spans="1:4" x14ac:dyDescent="0.3">
      <c r="A30859" s="1" t="s">
        <v>317</v>
      </c>
      <c r="B30859" t="s">
        <v>692</v>
      </c>
      <c r="C30859">
        <v>152.41197</v>
      </c>
      <c r="D30859">
        <v>9.5336646999999992</v>
      </c>
    </row>
    <row r="30860" spans="1:4" x14ac:dyDescent="0.3">
      <c r="A30860" s="1" t="s">
        <v>317</v>
      </c>
      <c r="B30860" t="s">
        <v>692</v>
      </c>
      <c r="C30860">
        <v>148.64832999999999</v>
      </c>
      <c r="D30860">
        <v>9.5336646999999992</v>
      </c>
    </row>
    <row r="30861" spans="1:4" x14ac:dyDescent="0.3">
      <c r="A30861" s="1" t="s">
        <v>317</v>
      </c>
      <c r="B30861" t="s">
        <v>692</v>
      </c>
      <c r="C30861">
        <v>146.2647</v>
      </c>
      <c r="D30861">
        <v>9.5336646999999992</v>
      </c>
    </row>
    <row r="30862" spans="1:4" x14ac:dyDescent="0.3">
      <c r="A30862" s="1" t="s">
        <v>317</v>
      </c>
      <c r="B30862" t="s">
        <v>692</v>
      </c>
      <c r="C30862">
        <v>142.37560999999999</v>
      </c>
      <c r="D30862">
        <v>9.6591196999999998</v>
      </c>
    </row>
    <row r="30863" spans="1:4" x14ac:dyDescent="0.3">
      <c r="A30863" s="1" t="s">
        <v>317</v>
      </c>
      <c r="B30863" t="s">
        <v>692</v>
      </c>
      <c r="C30863">
        <v>138.73742999999999</v>
      </c>
      <c r="D30863">
        <v>9.7845736999999993</v>
      </c>
    </row>
    <row r="30864" spans="1:4" x14ac:dyDescent="0.3">
      <c r="A30864" s="1" t="s">
        <v>317</v>
      </c>
      <c r="B30864" t="s">
        <v>692</v>
      </c>
      <c r="C30864">
        <v>135.09925000000001</v>
      </c>
      <c r="D30864">
        <v>9.7845736999999993</v>
      </c>
    </row>
    <row r="30865" spans="1:4" x14ac:dyDescent="0.3">
      <c r="A30865" s="1" t="s">
        <v>317</v>
      </c>
      <c r="B30865" t="s">
        <v>692</v>
      </c>
      <c r="C30865">
        <v>132.08834999999999</v>
      </c>
      <c r="D30865">
        <v>10.160936999999899</v>
      </c>
    </row>
    <row r="30866" spans="1:4" x14ac:dyDescent="0.3">
      <c r="A30866" s="1" t="s">
        <v>317</v>
      </c>
      <c r="B30866" t="s">
        <v>692</v>
      </c>
      <c r="C30866">
        <v>127.57199</v>
      </c>
      <c r="D30866">
        <v>10.160936999999899</v>
      </c>
    </row>
    <row r="30867" spans="1:4" x14ac:dyDescent="0.3">
      <c r="A30867" s="1" t="s">
        <v>317</v>
      </c>
      <c r="B30867" t="s">
        <v>692</v>
      </c>
      <c r="C30867">
        <v>124.68653999999999</v>
      </c>
      <c r="D30867">
        <v>10.160936999999899</v>
      </c>
    </row>
    <row r="30868" spans="1:4" x14ac:dyDescent="0.3">
      <c r="A30868" s="1" t="s">
        <v>317</v>
      </c>
      <c r="B30868" t="s">
        <v>692</v>
      </c>
      <c r="C30868">
        <v>122.30289999999999</v>
      </c>
      <c r="D30868">
        <v>10.160936999999899</v>
      </c>
    </row>
    <row r="30869" spans="1:4" x14ac:dyDescent="0.3">
      <c r="A30869" s="1" t="s">
        <v>317</v>
      </c>
      <c r="B30869" t="s">
        <v>692</v>
      </c>
      <c r="C30869">
        <v>119.5429</v>
      </c>
      <c r="D30869">
        <v>10.662754999999899</v>
      </c>
    </row>
    <row r="30870" spans="1:4" x14ac:dyDescent="0.3">
      <c r="A30870" s="1" t="s">
        <v>317</v>
      </c>
      <c r="B30870" t="s">
        <v>692</v>
      </c>
      <c r="C30870">
        <v>117.66109</v>
      </c>
      <c r="D30870">
        <v>11.164572999999899</v>
      </c>
    </row>
    <row r="30871" spans="1:4" x14ac:dyDescent="0.3">
      <c r="A30871" s="1" t="s">
        <v>317</v>
      </c>
      <c r="B30871" t="s">
        <v>692</v>
      </c>
      <c r="C30871">
        <v>114.90109</v>
      </c>
      <c r="D30871">
        <v>11.6663909999999</v>
      </c>
    </row>
    <row r="30872" spans="1:4" x14ac:dyDescent="0.3">
      <c r="A30872" s="1" t="s">
        <v>317</v>
      </c>
      <c r="B30872" t="s">
        <v>692</v>
      </c>
      <c r="C30872">
        <v>111.51382</v>
      </c>
      <c r="D30872">
        <v>12.168208</v>
      </c>
    </row>
    <row r="30873" spans="1:4" x14ac:dyDescent="0.3">
      <c r="A30873" s="1" t="s">
        <v>317</v>
      </c>
      <c r="B30873" t="s">
        <v>692</v>
      </c>
      <c r="C30873">
        <v>108.50291999999899</v>
      </c>
      <c r="D30873">
        <v>12.544570999999999</v>
      </c>
    </row>
    <row r="30874" spans="1:4" x14ac:dyDescent="0.3">
      <c r="A30874" s="1" t="s">
        <v>317</v>
      </c>
      <c r="B30874" t="s">
        <v>692</v>
      </c>
      <c r="C30874">
        <v>105.49200999999999</v>
      </c>
      <c r="D30874">
        <v>12.544570999999999</v>
      </c>
    </row>
    <row r="30875" spans="1:4" x14ac:dyDescent="0.3">
      <c r="A30875" s="1" t="s">
        <v>317</v>
      </c>
      <c r="B30875" t="s">
        <v>692</v>
      </c>
      <c r="C30875">
        <v>102.98291999999999</v>
      </c>
      <c r="D30875">
        <v>12.79548</v>
      </c>
    </row>
    <row r="30876" spans="1:4" x14ac:dyDescent="0.3">
      <c r="A30876" s="1" t="s">
        <v>317</v>
      </c>
      <c r="B30876" t="s">
        <v>692</v>
      </c>
      <c r="C30876">
        <v>98.466560999999999</v>
      </c>
      <c r="D30876">
        <v>13.422753</v>
      </c>
    </row>
    <row r="30877" spans="1:4" x14ac:dyDescent="0.3">
      <c r="A30877" s="1" t="s">
        <v>317</v>
      </c>
      <c r="B30877" t="s">
        <v>692</v>
      </c>
      <c r="C30877">
        <v>95.455651000000003</v>
      </c>
      <c r="D30877">
        <v>13.799116</v>
      </c>
    </row>
    <row r="30878" spans="1:4" x14ac:dyDescent="0.3">
      <c r="A30878" s="1" t="s">
        <v>317</v>
      </c>
      <c r="B30878" t="s">
        <v>692</v>
      </c>
      <c r="C30878">
        <v>92.193841000000006</v>
      </c>
      <c r="D30878">
        <v>13.799116</v>
      </c>
    </row>
    <row r="30879" spans="1:4" x14ac:dyDescent="0.3">
      <c r="A30879" s="1" t="s">
        <v>317</v>
      </c>
      <c r="B30879" t="s">
        <v>692</v>
      </c>
      <c r="C30879">
        <v>88.430211</v>
      </c>
      <c r="D30879">
        <v>13.924569999999999</v>
      </c>
    </row>
    <row r="30880" spans="1:4" x14ac:dyDescent="0.3">
      <c r="A30880" s="1" t="s">
        <v>317</v>
      </c>
      <c r="B30880" t="s">
        <v>692</v>
      </c>
      <c r="C30880">
        <v>85.293851000000004</v>
      </c>
      <c r="D30880">
        <v>14.050025</v>
      </c>
    </row>
    <row r="30881" spans="1:4" x14ac:dyDescent="0.3">
      <c r="A30881" s="1" t="s">
        <v>317</v>
      </c>
      <c r="B30881" t="s">
        <v>692</v>
      </c>
      <c r="C30881">
        <v>79.522941000000003</v>
      </c>
      <c r="D30881">
        <v>14.175478999999999</v>
      </c>
    </row>
    <row r="30882" spans="1:4" x14ac:dyDescent="0.3">
      <c r="A30882" s="1" t="s">
        <v>317</v>
      </c>
      <c r="B30882" t="s">
        <v>692</v>
      </c>
      <c r="C30882">
        <v>75.633860999999996</v>
      </c>
      <c r="D30882">
        <v>14.426387999999999</v>
      </c>
    </row>
    <row r="30883" spans="1:4" x14ac:dyDescent="0.3">
      <c r="A30883" s="1" t="s">
        <v>317</v>
      </c>
      <c r="B30883" t="s">
        <v>692</v>
      </c>
      <c r="C30883">
        <v>71.117491000000001</v>
      </c>
      <c r="D30883">
        <v>14.551841999999899</v>
      </c>
    </row>
    <row r="30884" spans="1:4" x14ac:dyDescent="0.3">
      <c r="A30884" s="1" t="s">
        <v>317</v>
      </c>
      <c r="B30884" t="s">
        <v>692</v>
      </c>
      <c r="C30884">
        <v>68.232040999999995</v>
      </c>
      <c r="D30884">
        <v>14.928204999999901</v>
      </c>
    </row>
    <row r="30885" spans="1:4" x14ac:dyDescent="0.3">
      <c r="A30885" s="1" t="s">
        <v>317</v>
      </c>
      <c r="B30885" t="s">
        <v>692</v>
      </c>
      <c r="C30885">
        <v>64.970230999999998</v>
      </c>
      <c r="D30885">
        <v>14.928204999999901</v>
      </c>
    </row>
    <row r="30886" spans="1:4" x14ac:dyDescent="0.3">
      <c r="A30886" s="1" t="s">
        <v>317</v>
      </c>
      <c r="B30886" t="s">
        <v>692</v>
      </c>
      <c r="C30886">
        <v>61.332051</v>
      </c>
      <c r="D30886">
        <v>15.179113999999901</v>
      </c>
    </row>
    <row r="30887" spans="1:4" x14ac:dyDescent="0.3">
      <c r="A30887" s="1" t="s">
        <v>317</v>
      </c>
      <c r="B30887" t="s">
        <v>692</v>
      </c>
      <c r="C30887">
        <v>57.568421000000001</v>
      </c>
      <c r="D30887">
        <v>15.3045689999999</v>
      </c>
    </row>
    <row r="30888" spans="1:4" x14ac:dyDescent="0.3">
      <c r="A30888" s="1" t="s">
        <v>317</v>
      </c>
      <c r="B30888" t="s">
        <v>692</v>
      </c>
      <c r="C30888">
        <v>53.302970999999999</v>
      </c>
      <c r="D30888">
        <v>15.931840999999901</v>
      </c>
    </row>
    <row r="30889" spans="1:4" x14ac:dyDescent="0.3">
      <c r="A30889" s="1" t="s">
        <v>317</v>
      </c>
      <c r="B30889" t="s">
        <v>692</v>
      </c>
      <c r="C30889">
        <v>49.664791000000001</v>
      </c>
      <c r="D30889">
        <v>16.057295</v>
      </c>
    </row>
    <row r="30890" spans="1:4" x14ac:dyDescent="0.3">
      <c r="A30890" s="1" t="s">
        <v>317</v>
      </c>
      <c r="B30890" t="s">
        <v>692</v>
      </c>
      <c r="C30890">
        <v>45.524791</v>
      </c>
      <c r="D30890">
        <v>16.057295</v>
      </c>
    </row>
    <row r="30891" spans="1:4" x14ac:dyDescent="0.3">
      <c r="A30891" s="1" t="s">
        <v>317</v>
      </c>
      <c r="B30891" t="s">
        <v>692</v>
      </c>
      <c r="C30891">
        <v>42.137521</v>
      </c>
      <c r="D30891">
        <v>15.931841</v>
      </c>
    </row>
    <row r="30892" spans="1:4" x14ac:dyDescent="0.3">
      <c r="A30892" s="1" t="s">
        <v>317</v>
      </c>
      <c r="B30892" t="s">
        <v>692</v>
      </c>
      <c r="C30892">
        <v>39.502980999999998</v>
      </c>
      <c r="D30892">
        <v>15.931841</v>
      </c>
    </row>
    <row r="30893" spans="1:4" x14ac:dyDescent="0.3">
      <c r="A30893" s="1" t="s">
        <v>317</v>
      </c>
      <c r="B30893" t="s">
        <v>693</v>
      </c>
      <c r="C30893">
        <v>189.42071999999999</v>
      </c>
      <c r="D30893">
        <v>172.37347</v>
      </c>
    </row>
    <row r="30894" spans="1:4" x14ac:dyDescent="0.3">
      <c r="A30894" s="1" t="s">
        <v>317</v>
      </c>
      <c r="B30894" t="s">
        <v>693</v>
      </c>
      <c r="C30894">
        <v>187.28799999999899</v>
      </c>
      <c r="D30894">
        <v>172.62437</v>
      </c>
    </row>
    <row r="30895" spans="1:4" x14ac:dyDescent="0.3">
      <c r="A30895" s="1" t="s">
        <v>317</v>
      </c>
      <c r="B30895" t="s">
        <v>693</v>
      </c>
      <c r="C30895">
        <v>184.40254999999999</v>
      </c>
      <c r="D30895">
        <v>172.62437</v>
      </c>
    </row>
    <row r="30896" spans="1:4" x14ac:dyDescent="0.3">
      <c r="A30896" s="1" t="s">
        <v>317</v>
      </c>
      <c r="B30896" t="s">
        <v>693</v>
      </c>
      <c r="C30896">
        <v>181.01527999999999</v>
      </c>
      <c r="D30896">
        <v>173.00074000000001</v>
      </c>
    </row>
    <row r="30897" spans="1:4" x14ac:dyDescent="0.3">
      <c r="A30897" s="1" t="s">
        <v>317</v>
      </c>
      <c r="B30897" t="s">
        <v>693</v>
      </c>
      <c r="C30897">
        <v>176.87528</v>
      </c>
      <c r="D30897">
        <v>173.00074000000001</v>
      </c>
    </row>
    <row r="30898" spans="1:4" x14ac:dyDescent="0.3">
      <c r="A30898" s="1" t="s">
        <v>317</v>
      </c>
      <c r="B30898" t="s">
        <v>693</v>
      </c>
      <c r="C30898">
        <v>174.74256</v>
      </c>
      <c r="D30898">
        <v>173.00074000000001</v>
      </c>
    </row>
    <row r="30899" spans="1:4" x14ac:dyDescent="0.3">
      <c r="A30899" s="1" t="s">
        <v>317</v>
      </c>
      <c r="B30899" t="s">
        <v>693</v>
      </c>
      <c r="C30899">
        <v>170.72800999999899</v>
      </c>
      <c r="D30899">
        <v>173.00074000000001</v>
      </c>
    </row>
    <row r="30900" spans="1:4" x14ac:dyDescent="0.3">
      <c r="A30900" s="1" t="s">
        <v>317</v>
      </c>
      <c r="B30900" t="s">
        <v>693</v>
      </c>
      <c r="C30900">
        <v>167.96802</v>
      </c>
      <c r="D30900">
        <v>173.62800999999999</v>
      </c>
    </row>
    <row r="30901" spans="1:4" x14ac:dyDescent="0.3">
      <c r="A30901" s="1" t="s">
        <v>317</v>
      </c>
      <c r="B30901" t="s">
        <v>693</v>
      </c>
      <c r="C30901">
        <v>162.07166000000001</v>
      </c>
      <c r="D30901">
        <v>173.50255000000001</v>
      </c>
    </row>
    <row r="30902" spans="1:4" x14ac:dyDescent="0.3">
      <c r="A30902" s="1" t="s">
        <v>317</v>
      </c>
      <c r="B30902" t="s">
        <v>693</v>
      </c>
      <c r="C30902">
        <v>156.80257</v>
      </c>
      <c r="D30902">
        <v>173.62800999999999</v>
      </c>
    </row>
    <row r="30903" spans="1:4" x14ac:dyDescent="0.3">
      <c r="A30903" s="1" t="s">
        <v>317</v>
      </c>
      <c r="B30903" t="s">
        <v>693</v>
      </c>
      <c r="C30903">
        <v>152.41166999999999</v>
      </c>
      <c r="D30903">
        <v>174.12982</v>
      </c>
    </row>
    <row r="30904" spans="1:4" x14ac:dyDescent="0.3">
      <c r="A30904" s="1" t="s">
        <v>317</v>
      </c>
      <c r="B30904" t="s">
        <v>693</v>
      </c>
      <c r="C30904">
        <v>146.64076</v>
      </c>
      <c r="D30904">
        <v>174.38073</v>
      </c>
    </row>
    <row r="30905" spans="1:4" x14ac:dyDescent="0.3">
      <c r="A30905" s="1" t="s">
        <v>317</v>
      </c>
      <c r="B30905" t="s">
        <v>693</v>
      </c>
      <c r="C30905">
        <v>143.37895</v>
      </c>
      <c r="D30905">
        <v>174.63164</v>
      </c>
    </row>
    <row r="30906" spans="1:4" x14ac:dyDescent="0.3">
      <c r="A30906" s="1" t="s">
        <v>317</v>
      </c>
      <c r="B30906" t="s">
        <v>693</v>
      </c>
      <c r="C30906">
        <v>137.60803999999999</v>
      </c>
      <c r="D30906">
        <v>174.63164</v>
      </c>
    </row>
    <row r="30907" spans="1:4" x14ac:dyDescent="0.3">
      <c r="A30907" s="1" t="s">
        <v>317</v>
      </c>
      <c r="B30907" t="s">
        <v>693</v>
      </c>
      <c r="C30907">
        <v>135.22441000000001</v>
      </c>
      <c r="D30907">
        <v>175.38436999999999</v>
      </c>
    </row>
    <row r="30908" spans="1:4" x14ac:dyDescent="0.3">
      <c r="A30908" s="1" t="s">
        <v>317</v>
      </c>
      <c r="B30908" t="s">
        <v>693</v>
      </c>
      <c r="C30908">
        <v>130.83349999999999</v>
      </c>
      <c r="D30908">
        <v>176.26255</v>
      </c>
    </row>
    <row r="30909" spans="1:4" x14ac:dyDescent="0.3">
      <c r="A30909" s="1" t="s">
        <v>317</v>
      </c>
      <c r="B30909" t="s">
        <v>693</v>
      </c>
      <c r="C30909">
        <v>126.94441999999999</v>
      </c>
      <c r="D30909">
        <v>176.63891000000001</v>
      </c>
    </row>
    <row r="30910" spans="1:4" x14ac:dyDescent="0.3">
      <c r="A30910" s="1" t="s">
        <v>317</v>
      </c>
      <c r="B30910" t="s">
        <v>693</v>
      </c>
      <c r="C30910">
        <v>121.17350999999999</v>
      </c>
      <c r="D30910">
        <v>177.39164</v>
      </c>
    </row>
    <row r="30911" spans="1:4" x14ac:dyDescent="0.3">
      <c r="A30911" s="1" t="s">
        <v>317</v>
      </c>
      <c r="B30911" t="s">
        <v>693</v>
      </c>
      <c r="C30911">
        <v>119.66806</v>
      </c>
      <c r="D30911">
        <v>177.51709</v>
      </c>
    </row>
    <row r="30912" spans="1:4" x14ac:dyDescent="0.3">
      <c r="A30912" s="1" t="s">
        <v>317</v>
      </c>
      <c r="B30912" t="s">
        <v>693</v>
      </c>
      <c r="C30912">
        <v>116.40624</v>
      </c>
      <c r="D30912">
        <v>178.01891000000001</v>
      </c>
    </row>
    <row r="30913" spans="1:4" x14ac:dyDescent="0.3">
      <c r="A30913" s="1" t="s">
        <v>317</v>
      </c>
      <c r="B30913" t="s">
        <v>693</v>
      </c>
      <c r="C30913">
        <v>111.13715999999999</v>
      </c>
      <c r="D30913">
        <v>178.89709999999999</v>
      </c>
    </row>
    <row r="30914" spans="1:4" x14ac:dyDescent="0.3">
      <c r="A30914" s="1" t="s">
        <v>317</v>
      </c>
      <c r="B30914" t="s">
        <v>693</v>
      </c>
      <c r="C30914">
        <v>109.38079</v>
      </c>
      <c r="D30914">
        <v>179.77528000000001</v>
      </c>
    </row>
    <row r="30915" spans="1:4" x14ac:dyDescent="0.3">
      <c r="A30915" s="1" t="s">
        <v>317</v>
      </c>
      <c r="B30915" t="s">
        <v>693</v>
      </c>
      <c r="C30915">
        <v>104.48806999999999</v>
      </c>
      <c r="D30915">
        <v>180.52799999999999</v>
      </c>
    </row>
    <row r="30916" spans="1:4" x14ac:dyDescent="0.3">
      <c r="A30916" s="1" t="s">
        <v>317</v>
      </c>
      <c r="B30916" t="s">
        <v>693</v>
      </c>
      <c r="C30916">
        <v>100.47353</v>
      </c>
      <c r="D30916">
        <v>180.65346</v>
      </c>
    </row>
    <row r="30917" spans="1:4" x14ac:dyDescent="0.3">
      <c r="A30917" s="1" t="s">
        <v>317</v>
      </c>
      <c r="B30917" t="s">
        <v>693</v>
      </c>
      <c r="C30917">
        <v>96.208082000000005</v>
      </c>
      <c r="D30917">
        <v>181.28073000000001</v>
      </c>
    </row>
    <row r="30918" spans="1:4" x14ac:dyDescent="0.3">
      <c r="A30918" s="1" t="s">
        <v>317</v>
      </c>
      <c r="B30918" t="s">
        <v>693</v>
      </c>
      <c r="C30918">
        <v>91.691721999999999</v>
      </c>
      <c r="D30918">
        <v>181.90799999999999</v>
      </c>
    </row>
    <row r="30919" spans="1:4" x14ac:dyDescent="0.3">
      <c r="A30919" s="1" t="s">
        <v>317</v>
      </c>
      <c r="B30919" t="s">
        <v>693</v>
      </c>
      <c r="C30919">
        <v>87.677182000000002</v>
      </c>
      <c r="D30919">
        <v>181.90799999999999</v>
      </c>
    </row>
    <row r="30920" spans="1:4" x14ac:dyDescent="0.3">
      <c r="A30920" s="1" t="s">
        <v>317</v>
      </c>
      <c r="B30920" t="s">
        <v>693</v>
      </c>
      <c r="C30920">
        <v>83.035362000000006</v>
      </c>
      <c r="D30920">
        <v>182.28437</v>
      </c>
    </row>
    <row r="30921" spans="1:4" x14ac:dyDescent="0.3">
      <c r="A30921" s="1" t="s">
        <v>317</v>
      </c>
      <c r="B30921" t="s">
        <v>693</v>
      </c>
      <c r="C30921">
        <v>79.522642000000005</v>
      </c>
      <c r="D30921">
        <v>182.78618</v>
      </c>
    </row>
    <row r="30922" spans="1:4" x14ac:dyDescent="0.3">
      <c r="A30922" s="1" t="s">
        <v>317</v>
      </c>
      <c r="B30922" t="s">
        <v>693</v>
      </c>
      <c r="C30922">
        <v>73.500832000000003</v>
      </c>
      <c r="D30922">
        <v>183.28800000000001</v>
      </c>
    </row>
    <row r="30923" spans="1:4" x14ac:dyDescent="0.3">
      <c r="A30923" s="1" t="s">
        <v>317</v>
      </c>
      <c r="B30923" t="s">
        <v>693</v>
      </c>
      <c r="C30923">
        <v>70.991742000000002</v>
      </c>
      <c r="D30923">
        <v>183.66435999999999</v>
      </c>
    </row>
    <row r="30924" spans="1:4" x14ac:dyDescent="0.3">
      <c r="A30924" s="1" t="s">
        <v>317</v>
      </c>
      <c r="B30924" t="s">
        <v>693</v>
      </c>
      <c r="C30924">
        <v>67.102652000000006</v>
      </c>
      <c r="D30924">
        <v>184.29163</v>
      </c>
    </row>
    <row r="30925" spans="1:4" x14ac:dyDescent="0.3">
      <c r="A30925" s="1" t="s">
        <v>317</v>
      </c>
      <c r="B30925" t="s">
        <v>693</v>
      </c>
      <c r="C30925">
        <v>63.213571999999999</v>
      </c>
      <c r="D30925">
        <v>184.54254</v>
      </c>
    </row>
    <row r="30926" spans="1:4" x14ac:dyDescent="0.3">
      <c r="A30926" s="1" t="s">
        <v>317</v>
      </c>
      <c r="B30926" t="s">
        <v>693</v>
      </c>
      <c r="C30926">
        <v>59.826301999999998</v>
      </c>
      <c r="D30926">
        <v>184.91891000000001</v>
      </c>
    </row>
    <row r="30927" spans="1:4" x14ac:dyDescent="0.3">
      <c r="A30927" s="1" t="s">
        <v>317</v>
      </c>
      <c r="B30927" t="s">
        <v>693</v>
      </c>
      <c r="C30927">
        <v>55.686301999999998</v>
      </c>
      <c r="D30927">
        <v>185.16981999999999</v>
      </c>
    </row>
    <row r="30928" spans="1:4" x14ac:dyDescent="0.3">
      <c r="A30928" s="1" t="s">
        <v>317</v>
      </c>
      <c r="B30928" t="s">
        <v>693</v>
      </c>
      <c r="C30928">
        <v>51.922671999999999</v>
      </c>
      <c r="D30928">
        <v>185.67162999999999</v>
      </c>
    </row>
    <row r="30929" spans="1:4" x14ac:dyDescent="0.3">
      <c r="A30929" s="1" t="s">
        <v>317</v>
      </c>
      <c r="B30929" t="s">
        <v>693</v>
      </c>
      <c r="C30929">
        <v>47.657221999999997</v>
      </c>
      <c r="D30929">
        <v>185.79709</v>
      </c>
    </row>
    <row r="30930" spans="1:4" x14ac:dyDescent="0.3">
      <c r="A30930" s="1" t="s">
        <v>317</v>
      </c>
      <c r="B30930" t="s">
        <v>693</v>
      </c>
      <c r="C30930">
        <v>46.528131999999999</v>
      </c>
      <c r="D30930">
        <v>185.79709</v>
      </c>
    </row>
    <row r="30931" spans="1:4" x14ac:dyDescent="0.3">
      <c r="A30931" s="1" t="s">
        <v>317</v>
      </c>
      <c r="B30931" t="s">
        <v>693</v>
      </c>
      <c r="C30931">
        <v>45.775402</v>
      </c>
      <c r="D30931">
        <v>186.048</v>
      </c>
    </row>
    <row r="30932" spans="1:4" x14ac:dyDescent="0.3">
      <c r="A30932" s="1" t="s">
        <v>317</v>
      </c>
      <c r="B30932" t="s">
        <v>693</v>
      </c>
      <c r="C30932">
        <v>45.022682000000003</v>
      </c>
      <c r="D30932">
        <v>186.048</v>
      </c>
    </row>
    <row r="30933" spans="1:4" x14ac:dyDescent="0.3">
      <c r="A30933" s="1" t="s">
        <v>317</v>
      </c>
      <c r="B30933" t="s">
        <v>694</v>
      </c>
      <c r="C30933">
        <v>189.81254999999999</v>
      </c>
      <c r="D30933">
        <v>146.78167999999999</v>
      </c>
    </row>
    <row r="30934" spans="1:4" x14ac:dyDescent="0.3">
      <c r="A30934" s="1" t="s">
        <v>317</v>
      </c>
      <c r="B30934" t="s">
        <v>694</v>
      </c>
      <c r="C30934">
        <v>188.18163999999999</v>
      </c>
      <c r="D30934">
        <v>146.78167999999999</v>
      </c>
    </row>
    <row r="30935" spans="1:4" x14ac:dyDescent="0.3">
      <c r="A30935" s="1" t="s">
        <v>317</v>
      </c>
      <c r="B30935" t="s">
        <v>694</v>
      </c>
      <c r="C30935">
        <v>184.66891999999899</v>
      </c>
      <c r="D30935">
        <v>147.2835</v>
      </c>
    </row>
    <row r="30936" spans="1:4" x14ac:dyDescent="0.3">
      <c r="A30936" s="1" t="s">
        <v>317</v>
      </c>
      <c r="B30936" t="s">
        <v>694</v>
      </c>
      <c r="C30936">
        <v>182.66164999999901</v>
      </c>
      <c r="D30936">
        <v>147.2835</v>
      </c>
    </row>
    <row r="30937" spans="1:4" x14ac:dyDescent="0.3">
      <c r="A30937" s="1" t="s">
        <v>317</v>
      </c>
      <c r="B30937" t="s">
        <v>694</v>
      </c>
      <c r="C30937">
        <v>180.15255999999999</v>
      </c>
      <c r="D30937">
        <v>147.40895</v>
      </c>
    </row>
    <row r="30938" spans="1:4" x14ac:dyDescent="0.3">
      <c r="A30938" s="1" t="s">
        <v>317</v>
      </c>
      <c r="B30938" t="s">
        <v>694</v>
      </c>
      <c r="C30938">
        <v>177.26711</v>
      </c>
      <c r="D30938">
        <v>147.40895</v>
      </c>
    </row>
    <row r="30939" spans="1:4" x14ac:dyDescent="0.3">
      <c r="A30939" s="1" t="s">
        <v>317</v>
      </c>
      <c r="B30939" t="s">
        <v>694</v>
      </c>
      <c r="C30939">
        <v>173.25256999999999</v>
      </c>
      <c r="D30939">
        <v>147.91077000000001</v>
      </c>
    </row>
    <row r="30940" spans="1:4" x14ac:dyDescent="0.3">
      <c r="A30940" s="1" t="s">
        <v>317</v>
      </c>
      <c r="B30940" t="s">
        <v>694</v>
      </c>
      <c r="C30940">
        <v>169.36347999999899</v>
      </c>
      <c r="D30940">
        <v>147.65986000000001</v>
      </c>
    </row>
    <row r="30941" spans="1:4" x14ac:dyDescent="0.3">
      <c r="A30941" s="1" t="s">
        <v>317</v>
      </c>
      <c r="B30941" t="s">
        <v>694</v>
      </c>
      <c r="C30941">
        <v>167.105299999999</v>
      </c>
      <c r="D30941">
        <v>147.65986000000001</v>
      </c>
    </row>
    <row r="30942" spans="1:4" x14ac:dyDescent="0.3">
      <c r="A30942" s="1" t="s">
        <v>317</v>
      </c>
      <c r="B30942" t="s">
        <v>694</v>
      </c>
      <c r="C30942">
        <v>162.96529999999899</v>
      </c>
      <c r="D30942">
        <v>147.78531000000001</v>
      </c>
    </row>
    <row r="30943" spans="1:4" x14ac:dyDescent="0.3">
      <c r="A30943" s="1" t="s">
        <v>317</v>
      </c>
      <c r="B30943" t="s">
        <v>694</v>
      </c>
      <c r="C30943">
        <v>158.5744</v>
      </c>
      <c r="D30943">
        <v>148.16167999999999</v>
      </c>
    </row>
    <row r="30944" spans="1:4" x14ac:dyDescent="0.3">
      <c r="A30944" s="1" t="s">
        <v>317</v>
      </c>
      <c r="B30944" t="s">
        <v>694</v>
      </c>
      <c r="C30944">
        <v>155.31258</v>
      </c>
      <c r="D30944">
        <v>148.53804</v>
      </c>
    </row>
    <row r="30945" spans="1:4" x14ac:dyDescent="0.3">
      <c r="A30945" s="1" t="s">
        <v>317</v>
      </c>
      <c r="B30945" t="s">
        <v>694</v>
      </c>
      <c r="C30945">
        <v>149.91803999999999</v>
      </c>
      <c r="D30945">
        <v>148.78895</v>
      </c>
    </row>
    <row r="30946" spans="1:4" x14ac:dyDescent="0.3">
      <c r="A30946" s="1" t="s">
        <v>317</v>
      </c>
      <c r="B30946" t="s">
        <v>694</v>
      </c>
      <c r="C30946">
        <v>144.27258999999901</v>
      </c>
      <c r="D30946">
        <v>148.78895</v>
      </c>
    </row>
    <row r="30947" spans="1:4" x14ac:dyDescent="0.3">
      <c r="A30947" s="1" t="s">
        <v>317</v>
      </c>
      <c r="B30947" t="s">
        <v>694</v>
      </c>
      <c r="C30947">
        <v>142.014409999999</v>
      </c>
      <c r="D30947">
        <v>148.78895</v>
      </c>
    </row>
    <row r="30948" spans="1:4" x14ac:dyDescent="0.3">
      <c r="A30948" s="1" t="s">
        <v>317</v>
      </c>
      <c r="B30948" t="s">
        <v>694</v>
      </c>
      <c r="C30948">
        <v>136.99623999999901</v>
      </c>
      <c r="D30948">
        <v>149.16531000000001</v>
      </c>
    </row>
    <row r="30949" spans="1:4" x14ac:dyDescent="0.3">
      <c r="A30949" s="1" t="s">
        <v>317</v>
      </c>
      <c r="B30949" t="s">
        <v>694</v>
      </c>
      <c r="C30949">
        <v>131.09987999999899</v>
      </c>
      <c r="D30949">
        <v>149.41622000000001</v>
      </c>
    </row>
    <row r="30950" spans="1:4" x14ac:dyDescent="0.3">
      <c r="A30950" s="1" t="s">
        <v>317</v>
      </c>
      <c r="B30950" t="s">
        <v>694</v>
      </c>
      <c r="C30950">
        <v>127.461699999999</v>
      </c>
      <c r="D30950">
        <v>149.54168000000001</v>
      </c>
    </row>
    <row r="30951" spans="1:4" x14ac:dyDescent="0.3">
      <c r="A30951" s="1" t="s">
        <v>317</v>
      </c>
      <c r="B30951" t="s">
        <v>694</v>
      </c>
      <c r="C30951">
        <v>123.69806999999901</v>
      </c>
      <c r="D30951">
        <v>150.54531</v>
      </c>
    </row>
    <row r="30952" spans="1:4" x14ac:dyDescent="0.3">
      <c r="A30952" s="1" t="s">
        <v>317</v>
      </c>
      <c r="B30952" t="s">
        <v>694</v>
      </c>
      <c r="C30952">
        <v>119.934439999999</v>
      </c>
      <c r="D30952">
        <v>150.67077</v>
      </c>
    </row>
    <row r="30953" spans="1:4" x14ac:dyDescent="0.3">
      <c r="A30953" s="1" t="s">
        <v>317</v>
      </c>
      <c r="B30953" t="s">
        <v>694</v>
      </c>
      <c r="C30953">
        <v>117.92716999999899</v>
      </c>
      <c r="D30953">
        <v>150.92167000000001</v>
      </c>
    </row>
    <row r="30954" spans="1:4" x14ac:dyDescent="0.3">
      <c r="A30954" s="1" t="s">
        <v>317</v>
      </c>
      <c r="B30954" t="s">
        <v>694</v>
      </c>
      <c r="C30954">
        <v>115.041709999999</v>
      </c>
      <c r="D30954">
        <v>151.67439999999999</v>
      </c>
    </row>
    <row r="30955" spans="1:4" x14ac:dyDescent="0.3">
      <c r="A30955" s="1" t="s">
        <v>317</v>
      </c>
      <c r="B30955" t="s">
        <v>694</v>
      </c>
      <c r="C30955">
        <v>112.532629999999</v>
      </c>
      <c r="D30955">
        <v>152.05076</v>
      </c>
    </row>
    <row r="30956" spans="1:4" x14ac:dyDescent="0.3">
      <c r="A30956" s="1" t="s">
        <v>317</v>
      </c>
      <c r="B30956" t="s">
        <v>694</v>
      </c>
      <c r="C30956">
        <v>107.89080999999899</v>
      </c>
      <c r="D30956">
        <v>152.55258000000001</v>
      </c>
    </row>
    <row r="30957" spans="1:4" x14ac:dyDescent="0.3">
      <c r="A30957" s="1" t="s">
        <v>317</v>
      </c>
      <c r="B30957" t="s">
        <v>694</v>
      </c>
      <c r="C30957">
        <v>104.50353999999901</v>
      </c>
      <c r="D30957">
        <v>152.80349000000001</v>
      </c>
    </row>
    <row r="30958" spans="1:4" x14ac:dyDescent="0.3">
      <c r="A30958" s="1" t="s">
        <v>317</v>
      </c>
      <c r="B30958" t="s">
        <v>694</v>
      </c>
      <c r="C30958">
        <v>100.739909999999</v>
      </c>
      <c r="D30958">
        <v>153.68167</v>
      </c>
    </row>
    <row r="30959" spans="1:4" x14ac:dyDescent="0.3">
      <c r="A30959" s="1" t="s">
        <v>317</v>
      </c>
      <c r="B30959" t="s">
        <v>694</v>
      </c>
      <c r="C30959">
        <v>94.592636999999897</v>
      </c>
      <c r="D30959">
        <v>154.30894000000001</v>
      </c>
    </row>
    <row r="30960" spans="1:4" x14ac:dyDescent="0.3">
      <c r="A30960" s="1" t="s">
        <v>317</v>
      </c>
      <c r="B30960" t="s">
        <v>694</v>
      </c>
      <c r="C30960">
        <v>88.9471869999999</v>
      </c>
      <c r="D30960">
        <v>154.93620999999999</v>
      </c>
    </row>
    <row r="30961" spans="1:4" x14ac:dyDescent="0.3">
      <c r="A30961" s="1" t="s">
        <v>317</v>
      </c>
      <c r="B30961" t="s">
        <v>694</v>
      </c>
      <c r="C30961">
        <v>85.183556999999894</v>
      </c>
      <c r="D30961">
        <v>154.93620999999999</v>
      </c>
    </row>
    <row r="30962" spans="1:4" x14ac:dyDescent="0.3">
      <c r="A30962" s="1" t="s">
        <v>317</v>
      </c>
      <c r="B30962" t="s">
        <v>694</v>
      </c>
      <c r="C30962">
        <v>82.047196999999898</v>
      </c>
      <c r="D30962">
        <v>155.43803</v>
      </c>
    </row>
    <row r="30963" spans="1:4" x14ac:dyDescent="0.3">
      <c r="A30963" s="1" t="s">
        <v>317</v>
      </c>
      <c r="B30963" t="s">
        <v>694</v>
      </c>
      <c r="C30963">
        <v>77.907196999999897</v>
      </c>
      <c r="D30963">
        <v>155.93985000000001</v>
      </c>
    </row>
    <row r="30964" spans="1:4" x14ac:dyDescent="0.3">
      <c r="A30964" s="1" t="s">
        <v>317</v>
      </c>
      <c r="B30964" t="s">
        <v>694</v>
      </c>
      <c r="C30964">
        <v>74.6453869999999</v>
      </c>
      <c r="D30964">
        <v>156.31621999999999</v>
      </c>
    </row>
    <row r="30965" spans="1:4" x14ac:dyDescent="0.3">
      <c r="A30965" s="1" t="s">
        <v>317</v>
      </c>
      <c r="B30965" t="s">
        <v>694</v>
      </c>
      <c r="C30965">
        <v>70.379936999999899</v>
      </c>
      <c r="D30965">
        <v>156.81802999999999</v>
      </c>
    </row>
    <row r="30966" spans="1:4" x14ac:dyDescent="0.3">
      <c r="A30966" s="1" t="s">
        <v>317</v>
      </c>
      <c r="B30966" t="s">
        <v>694</v>
      </c>
      <c r="C30966">
        <v>65.863576999999907</v>
      </c>
      <c r="D30966">
        <v>157.4453</v>
      </c>
    </row>
    <row r="30967" spans="1:4" x14ac:dyDescent="0.3">
      <c r="A30967" s="1" t="s">
        <v>317</v>
      </c>
      <c r="B30967" t="s">
        <v>694</v>
      </c>
      <c r="C30967">
        <v>62.350846999999902</v>
      </c>
      <c r="D30967">
        <v>157.57076000000001</v>
      </c>
    </row>
    <row r="30968" spans="1:4" x14ac:dyDescent="0.3">
      <c r="A30968" s="1" t="s">
        <v>317</v>
      </c>
      <c r="B30968" t="s">
        <v>694</v>
      </c>
      <c r="C30968">
        <v>60.3435869999999</v>
      </c>
      <c r="D30968">
        <v>157.82167000000001</v>
      </c>
    </row>
    <row r="30969" spans="1:4" x14ac:dyDescent="0.3">
      <c r="A30969" s="1" t="s">
        <v>317</v>
      </c>
      <c r="B30969" t="s">
        <v>694</v>
      </c>
      <c r="C30969">
        <v>57.458126999999898</v>
      </c>
      <c r="D30969">
        <v>158.07257999999999</v>
      </c>
    </row>
    <row r="30970" spans="1:4" x14ac:dyDescent="0.3">
      <c r="A30970" s="1" t="s">
        <v>317</v>
      </c>
      <c r="B30970" t="s">
        <v>694</v>
      </c>
      <c r="C30970">
        <v>54.196316999999901</v>
      </c>
      <c r="D30970">
        <v>158.19802999999999</v>
      </c>
    </row>
    <row r="30971" spans="1:4" x14ac:dyDescent="0.3">
      <c r="A30971" s="1" t="s">
        <v>317</v>
      </c>
      <c r="B30971" t="s">
        <v>694</v>
      </c>
      <c r="C30971">
        <v>49.805406999999903</v>
      </c>
      <c r="D30971">
        <v>158.69985</v>
      </c>
    </row>
    <row r="30972" spans="1:4" x14ac:dyDescent="0.3">
      <c r="A30972" s="1" t="s">
        <v>317</v>
      </c>
      <c r="B30972" t="s">
        <v>694</v>
      </c>
      <c r="C30972">
        <v>46.292686999999901</v>
      </c>
      <c r="D30972">
        <v>158.8253</v>
      </c>
    </row>
    <row r="30973" spans="1:4" x14ac:dyDescent="0.3">
      <c r="A30973" s="1" t="s">
        <v>317</v>
      </c>
      <c r="B30973" t="s">
        <v>694</v>
      </c>
      <c r="C30973">
        <v>44.034506999999898</v>
      </c>
      <c r="D30973">
        <v>159.07621</v>
      </c>
    </row>
    <row r="30974" spans="1:4" x14ac:dyDescent="0.3">
      <c r="A30974" s="1" t="s">
        <v>317</v>
      </c>
      <c r="B30974" t="s">
        <v>694</v>
      </c>
      <c r="C30974">
        <v>41.901776999999903</v>
      </c>
      <c r="D30974">
        <v>159.57803000000001</v>
      </c>
    </row>
    <row r="30975" spans="1:4" x14ac:dyDescent="0.3">
      <c r="A30975" s="1" t="s">
        <v>317</v>
      </c>
      <c r="B30975" t="s">
        <v>694</v>
      </c>
      <c r="C30975">
        <v>40.145416999999902</v>
      </c>
      <c r="D30975">
        <v>159.57803000000001</v>
      </c>
    </row>
    <row r="30976" spans="1:4" x14ac:dyDescent="0.3">
      <c r="A30976" s="1" t="s">
        <v>317</v>
      </c>
      <c r="B30976" t="s">
        <v>695</v>
      </c>
      <c r="C30976">
        <v>189.68709000000001</v>
      </c>
      <c r="D30976">
        <v>120.05988000000001</v>
      </c>
    </row>
    <row r="30977" spans="1:4" x14ac:dyDescent="0.3">
      <c r="A30977" s="1" t="s">
        <v>317</v>
      </c>
      <c r="B30977" t="s">
        <v>695</v>
      </c>
      <c r="C30977">
        <v>187.67982000000001</v>
      </c>
      <c r="D30977">
        <v>120.05988000000001</v>
      </c>
    </row>
    <row r="30978" spans="1:4" x14ac:dyDescent="0.3">
      <c r="A30978" s="1" t="s">
        <v>317</v>
      </c>
      <c r="B30978" t="s">
        <v>695</v>
      </c>
      <c r="C30978">
        <v>184.41801000000001</v>
      </c>
      <c r="D30978">
        <v>119.93443000000001</v>
      </c>
    </row>
    <row r="30979" spans="1:4" x14ac:dyDescent="0.3">
      <c r="A30979" s="1" t="s">
        <v>317</v>
      </c>
      <c r="B30979" t="s">
        <v>695</v>
      </c>
      <c r="C30979">
        <v>180.52892</v>
      </c>
      <c r="D30979">
        <v>120.43625</v>
      </c>
    </row>
    <row r="30980" spans="1:4" x14ac:dyDescent="0.3">
      <c r="A30980" s="1" t="s">
        <v>317</v>
      </c>
      <c r="B30980" t="s">
        <v>695</v>
      </c>
      <c r="C30980">
        <v>176.63982999999999</v>
      </c>
      <c r="D30980">
        <v>120.43625</v>
      </c>
    </row>
    <row r="30981" spans="1:4" x14ac:dyDescent="0.3">
      <c r="A30981" s="1" t="s">
        <v>317</v>
      </c>
      <c r="B30981" t="s">
        <v>695</v>
      </c>
      <c r="C30981">
        <v>172.75073999999901</v>
      </c>
      <c r="D30981">
        <v>120.31079</v>
      </c>
    </row>
    <row r="30982" spans="1:4" x14ac:dyDescent="0.3">
      <c r="A30982" s="1" t="s">
        <v>317</v>
      </c>
      <c r="B30982" t="s">
        <v>695</v>
      </c>
      <c r="C30982">
        <v>167.98347999999999</v>
      </c>
      <c r="D30982">
        <v>120.31079</v>
      </c>
    </row>
    <row r="30983" spans="1:4" x14ac:dyDescent="0.3">
      <c r="A30983" s="1" t="s">
        <v>317</v>
      </c>
      <c r="B30983" t="s">
        <v>695</v>
      </c>
      <c r="C30983">
        <v>164.97256999999999</v>
      </c>
      <c r="D30983">
        <v>120.43625</v>
      </c>
    </row>
    <row r="30984" spans="1:4" x14ac:dyDescent="0.3">
      <c r="A30984" s="1" t="s">
        <v>317</v>
      </c>
      <c r="B30984" t="s">
        <v>695</v>
      </c>
      <c r="C30984">
        <v>160.70712</v>
      </c>
      <c r="D30984">
        <v>120.81261000000001</v>
      </c>
    </row>
    <row r="30985" spans="1:4" x14ac:dyDescent="0.3">
      <c r="A30985" s="1" t="s">
        <v>317</v>
      </c>
      <c r="B30985" t="s">
        <v>695</v>
      </c>
      <c r="C30985">
        <v>158.07257999999999</v>
      </c>
      <c r="D30985">
        <v>120.81261000000001</v>
      </c>
    </row>
    <row r="30986" spans="1:4" x14ac:dyDescent="0.3">
      <c r="A30986" s="1" t="s">
        <v>317</v>
      </c>
      <c r="B30986" t="s">
        <v>695</v>
      </c>
      <c r="C30986">
        <v>154.68530999999999</v>
      </c>
      <c r="D30986">
        <v>121.31443</v>
      </c>
    </row>
    <row r="30987" spans="1:4" x14ac:dyDescent="0.3">
      <c r="A30987" s="1" t="s">
        <v>317</v>
      </c>
      <c r="B30987" t="s">
        <v>695</v>
      </c>
      <c r="C30987">
        <v>151.42348999999999</v>
      </c>
      <c r="D30987">
        <v>121.31443</v>
      </c>
    </row>
    <row r="30988" spans="1:4" x14ac:dyDescent="0.3">
      <c r="A30988" s="1" t="s">
        <v>317</v>
      </c>
      <c r="B30988" t="s">
        <v>695</v>
      </c>
      <c r="C30988">
        <v>147.65986000000001</v>
      </c>
      <c r="D30988">
        <v>121.31443</v>
      </c>
    </row>
    <row r="30989" spans="1:4" x14ac:dyDescent="0.3">
      <c r="A30989" s="1" t="s">
        <v>317</v>
      </c>
      <c r="B30989" t="s">
        <v>695</v>
      </c>
      <c r="C30989">
        <v>144.27259000000001</v>
      </c>
      <c r="D30989">
        <v>121.31443</v>
      </c>
    </row>
    <row r="30990" spans="1:4" x14ac:dyDescent="0.3">
      <c r="A30990" s="1" t="s">
        <v>317</v>
      </c>
      <c r="B30990" t="s">
        <v>695</v>
      </c>
      <c r="C30990">
        <v>140.00713999999999</v>
      </c>
      <c r="D30990">
        <v>122.31806</v>
      </c>
    </row>
    <row r="30991" spans="1:4" x14ac:dyDescent="0.3">
      <c r="A30991" s="1" t="s">
        <v>317</v>
      </c>
      <c r="B30991" t="s">
        <v>695</v>
      </c>
      <c r="C30991">
        <v>136.61986999999999</v>
      </c>
      <c r="D30991">
        <v>122.81988</v>
      </c>
    </row>
    <row r="30992" spans="1:4" x14ac:dyDescent="0.3">
      <c r="A30992" s="1" t="s">
        <v>317</v>
      </c>
      <c r="B30992" t="s">
        <v>695</v>
      </c>
      <c r="C30992">
        <v>134.23623000000001</v>
      </c>
      <c r="D30992">
        <v>123.321699999999</v>
      </c>
    </row>
    <row r="30993" spans="1:4" x14ac:dyDescent="0.3">
      <c r="A30993" s="1" t="s">
        <v>317</v>
      </c>
      <c r="B30993" t="s">
        <v>695</v>
      </c>
      <c r="C30993">
        <v>131.09987000000001</v>
      </c>
      <c r="D30993">
        <v>123.69806</v>
      </c>
    </row>
    <row r="30994" spans="1:4" x14ac:dyDescent="0.3">
      <c r="A30994" s="1" t="s">
        <v>317</v>
      </c>
      <c r="B30994" t="s">
        <v>695</v>
      </c>
      <c r="C30994">
        <v>127.46169</v>
      </c>
      <c r="D30994">
        <v>123.69806</v>
      </c>
    </row>
    <row r="30995" spans="1:4" x14ac:dyDescent="0.3">
      <c r="A30995" s="1" t="s">
        <v>317</v>
      </c>
      <c r="B30995" t="s">
        <v>695</v>
      </c>
      <c r="C30995">
        <v>125.70533</v>
      </c>
      <c r="D30995">
        <v>124.19987999999999</v>
      </c>
    </row>
    <row r="30996" spans="1:4" x14ac:dyDescent="0.3">
      <c r="A30996" s="1" t="s">
        <v>317</v>
      </c>
      <c r="B30996" t="s">
        <v>695</v>
      </c>
      <c r="C30996">
        <v>122.69443</v>
      </c>
      <c r="D30996">
        <v>124.57624</v>
      </c>
    </row>
    <row r="30997" spans="1:4" x14ac:dyDescent="0.3">
      <c r="A30997" s="1" t="s">
        <v>317</v>
      </c>
      <c r="B30997" t="s">
        <v>695</v>
      </c>
      <c r="C30997">
        <v>120.31079</v>
      </c>
      <c r="D30997">
        <v>124.9526</v>
      </c>
    </row>
    <row r="30998" spans="1:4" x14ac:dyDescent="0.3">
      <c r="A30998" s="1" t="s">
        <v>317</v>
      </c>
      <c r="B30998" t="s">
        <v>695</v>
      </c>
      <c r="C30998">
        <v>116.79807</v>
      </c>
      <c r="D30998">
        <v>125.45442</v>
      </c>
    </row>
    <row r="30999" spans="1:4" x14ac:dyDescent="0.3">
      <c r="A30999" s="1" t="s">
        <v>317</v>
      </c>
      <c r="B30999" t="s">
        <v>695</v>
      </c>
      <c r="C30999">
        <v>113.28534999999999</v>
      </c>
      <c r="D30999">
        <v>126.08168999999999</v>
      </c>
    </row>
    <row r="31000" spans="1:4" x14ac:dyDescent="0.3">
      <c r="A31000" s="1" t="s">
        <v>317</v>
      </c>
      <c r="B31000" t="s">
        <v>695</v>
      </c>
      <c r="C31000">
        <v>109.39626</v>
      </c>
      <c r="D31000">
        <v>126.58350999999899</v>
      </c>
    </row>
    <row r="31001" spans="1:4" x14ac:dyDescent="0.3">
      <c r="A31001" s="1" t="s">
        <v>317</v>
      </c>
      <c r="B31001" t="s">
        <v>695</v>
      </c>
      <c r="C31001">
        <v>104.75444</v>
      </c>
      <c r="D31001">
        <v>126.58350999999899</v>
      </c>
    </row>
    <row r="31002" spans="1:4" x14ac:dyDescent="0.3">
      <c r="A31002" s="1" t="s">
        <v>317</v>
      </c>
      <c r="B31002" t="s">
        <v>695</v>
      </c>
      <c r="C31002">
        <v>101.61808000000001</v>
      </c>
      <c r="D31002">
        <v>126.83441999999999</v>
      </c>
    </row>
    <row r="31003" spans="1:4" x14ac:dyDescent="0.3">
      <c r="A31003" s="1" t="s">
        <v>317</v>
      </c>
      <c r="B31003" t="s">
        <v>695</v>
      </c>
      <c r="C31003">
        <v>99.234449999999995</v>
      </c>
      <c r="D31003">
        <v>127.33623999999899</v>
      </c>
    </row>
    <row r="31004" spans="1:4" x14ac:dyDescent="0.3">
      <c r="A31004" s="1" t="s">
        <v>317</v>
      </c>
      <c r="B31004" t="s">
        <v>695</v>
      </c>
      <c r="C31004">
        <v>96.098089999999999</v>
      </c>
      <c r="D31004">
        <v>127.58714999999999</v>
      </c>
    </row>
    <row r="31005" spans="1:4" x14ac:dyDescent="0.3">
      <c r="A31005" s="1" t="s">
        <v>317</v>
      </c>
      <c r="B31005" t="s">
        <v>695</v>
      </c>
      <c r="C31005">
        <v>92.334460000000007</v>
      </c>
      <c r="D31005">
        <v>127.96351</v>
      </c>
    </row>
    <row r="31006" spans="1:4" x14ac:dyDescent="0.3">
      <c r="A31006" s="1" t="s">
        <v>317</v>
      </c>
      <c r="B31006" t="s">
        <v>695</v>
      </c>
      <c r="C31006">
        <v>88.821730000000002</v>
      </c>
      <c r="D31006">
        <v>128.33986999999999</v>
      </c>
    </row>
    <row r="31007" spans="1:4" x14ac:dyDescent="0.3">
      <c r="A31007" s="1" t="s">
        <v>317</v>
      </c>
      <c r="B31007" t="s">
        <v>695</v>
      </c>
      <c r="C31007">
        <v>83.929010000000005</v>
      </c>
      <c r="D31007">
        <v>128.71624</v>
      </c>
    </row>
    <row r="31008" spans="1:4" x14ac:dyDescent="0.3">
      <c r="A31008" s="1" t="s">
        <v>317</v>
      </c>
      <c r="B31008" t="s">
        <v>695</v>
      </c>
      <c r="C31008">
        <v>80.667190000000005</v>
      </c>
      <c r="D31008">
        <v>128.71624</v>
      </c>
    </row>
    <row r="31009" spans="1:4" x14ac:dyDescent="0.3">
      <c r="A31009" s="1" t="s">
        <v>317</v>
      </c>
      <c r="B31009" t="s">
        <v>695</v>
      </c>
      <c r="C31009">
        <v>77.279920000000004</v>
      </c>
      <c r="D31009">
        <v>128.71624</v>
      </c>
    </row>
    <row r="31010" spans="1:4" x14ac:dyDescent="0.3">
      <c r="A31010" s="1" t="s">
        <v>317</v>
      </c>
      <c r="B31010" t="s">
        <v>695</v>
      </c>
      <c r="C31010">
        <v>72.512659999999997</v>
      </c>
      <c r="D31010">
        <v>129.71986999999999</v>
      </c>
    </row>
    <row r="31011" spans="1:4" x14ac:dyDescent="0.3">
      <c r="A31011" s="1" t="s">
        <v>317</v>
      </c>
      <c r="B31011" t="s">
        <v>695</v>
      </c>
      <c r="C31011">
        <v>68.874480000000005</v>
      </c>
      <c r="D31011">
        <v>130.09623999999999</v>
      </c>
    </row>
    <row r="31012" spans="1:4" x14ac:dyDescent="0.3">
      <c r="A31012" s="1" t="s">
        <v>317</v>
      </c>
      <c r="B31012" t="s">
        <v>695</v>
      </c>
      <c r="C31012">
        <v>65.2363</v>
      </c>
      <c r="D31012">
        <v>130.22169</v>
      </c>
    </row>
    <row r="31013" spans="1:4" x14ac:dyDescent="0.3">
      <c r="A31013" s="1" t="s">
        <v>317</v>
      </c>
      <c r="B31013" t="s">
        <v>695</v>
      </c>
      <c r="C31013">
        <v>62.601759999999999</v>
      </c>
      <c r="D31013">
        <v>130.4726</v>
      </c>
    </row>
    <row r="31014" spans="1:4" x14ac:dyDescent="0.3">
      <c r="A31014" s="1" t="s">
        <v>317</v>
      </c>
      <c r="B31014" t="s">
        <v>695</v>
      </c>
      <c r="C31014">
        <v>59.339939999999999</v>
      </c>
      <c r="D31014">
        <v>130.4726</v>
      </c>
    </row>
    <row r="31015" spans="1:4" x14ac:dyDescent="0.3">
      <c r="A31015" s="1" t="s">
        <v>317</v>
      </c>
      <c r="B31015" t="s">
        <v>695</v>
      </c>
      <c r="C31015">
        <v>56.329039999999999</v>
      </c>
      <c r="D31015">
        <v>130.84896000000001</v>
      </c>
    </row>
    <row r="31016" spans="1:4" x14ac:dyDescent="0.3">
      <c r="A31016" s="1" t="s">
        <v>317</v>
      </c>
      <c r="B31016" t="s">
        <v>695</v>
      </c>
      <c r="C31016">
        <v>54.698129999999999</v>
      </c>
      <c r="D31016">
        <v>130.97442000000001</v>
      </c>
    </row>
    <row r="31017" spans="1:4" x14ac:dyDescent="0.3">
      <c r="A31017" s="1" t="s">
        <v>317</v>
      </c>
      <c r="B31017" t="s">
        <v>695</v>
      </c>
      <c r="C31017">
        <v>52.941769999999998</v>
      </c>
      <c r="D31017">
        <v>130.97442000000001</v>
      </c>
    </row>
    <row r="31018" spans="1:4" x14ac:dyDescent="0.3">
      <c r="A31018" s="1" t="s">
        <v>317</v>
      </c>
      <c r="B31018" t="s">
        <v>696</v>
      </c>
      <c r="C31018">
        <v>190.30907999999999</v>
      </c>
      <c r="D31018">
        <v>100.9907</v>
      </c>
    </row>
    <row r="31019" spans="1:4" x14ac:dyDescent="0.3">
      <c r="A31019" s="1" t="s">
        <v>317</v>
      </c>
      <c r="B31019" t="s">
        <v>696</v>
      </c>
      <c r="C31019">
        <v>187.17272</v>
      </c>
      <c r="D31019">
        <v>101.11615</v>
      </c>
    </row>
    <row r="31020" spans="1:4" x14ac:dyDescent="0.3">
      <c r="A31020" s="1" t="s">
        <v>317</v>
      </c>
      <c r="B31020" t="s">
        <v>696</v>
      </c>
      <c r="C31020">
        <v>184.28727000000001</v>
      </c>
      <c r="D31020">
        <v>101.11615</v>
      </c>
    </row>
    <row r="31021" spans="1:4" x14ac:dyDescent="0.3">
      <c r="A31021" s="1" t="s">
        <v>317</v>
      </c>
      <c r="B31021" t="s">
        <v>696</v>
      </c>
      <c r="C31021">
        <v>181.15091000000001</v>
      </c>
      <c r="D31021">
        <v>101.11615</v>
      </c>
    </row>
    <row r="31022" spans="1:4" x14ac:dyDescent="0.3">
      <c r="A31022" s="1" t="s">
        <v>317</v>
      </c>
      <c r="B31022" t="s">
        <v>696</v>
      </c>
      <c r="C31022">
        <v>176.88545999999999</v>
      </c>
      <c r="D31022">
        <v>101.11615</v>
      </c>
    </row>
    <row r="31023" spans="1:4" x14ac:dyDescent="0.3">
      <c r="A31023" s="1" t="s">
        <v>317</v>
      </c>
      <c r="B31023" t="s">
        <v>696</v>
      </c>
      <c r="C31023">
        <v>172.3691</v>
      </c>
      <c r="D31023">
        <v>101.36706</v>
      </c>
    </row>
    <row r="31024" spans="1:4" x14ac:dyDescent="0.3">
      <c r="A31024" s="1" t="s">
        <v>317</v>
      </c>
      <c r="B31024" t="s">
        <v>696</v>
      </c>
      <c r="C31024">
        <v>165.46911</v>
      </c>
      <c r="D31024">
        <v>101.36706</v>
      </c>
    </row>
    <row r="31025" spans="1:4" x14ac:dyDescent="0.3">
      <c r="A31025" s="1" t="s">
        <v>317</v>
      </c>
      <c r="B31025" t="s">
        <v>696</v>
      </c>
      <c r="C31025">
        <v>161.07820000000001</v>
      </c>
      <c r="D31025">
        <v>101.36706</v>
      </c>
    </row>
    <row r="31026" spans="1:4" x14ac:dyDescent="0.3">
      <c r="A31026" s="1" t="s">
        <v>317</v>
      </c>
      <c r="B31026" t="s">
        <v>696</v>
      </c>
      <c r="C31026">
        <v>159.19638</v>
      </c>
      <c r="D31026">
        <v>101.36706</v>
      </c>
    </row>
    <row r="31027" spans="1:4" x14ac:dyDescent="0.3">
      <c r="A31027" s="1" t="s">
        <v>317</v>
      </c>
      <c r="B31027" t="s">
        <v>696</v>
      </c>
      <c r="C31027">
        <v>154.55457000000001</v>
      </c>
      <c r="D31027">
        <v>101.24160999999999</v>
      </c>
    </row>
    <row r="31028" spans="1:4" x14ac:dyDescent="0.3">
      <c r="A31028" s="1" t="s">
        <v>317</v>
      </c>
      <c r="B31028" t="s">
        <v>696</v>
      </c>
      <c r="C31028">
        <v>150.41458</v>
      </c>
      <c r="D31028">
        <v>101.49251</v>
      </c>
    </row>
    <row r="31029" spans="1:4" x14ac:dyDescent="0.3">
      <c r="A31029" s="1" t="s">
        <v>317</v>
      </c>
      <c r="B31029" t="s">
        <v>696</v>
      </c>
      <c r="C31029">
        <v>145.14549</v>
      </c>
      <c r="D31029">
        <v>101.61797</v>
      </c>
    </row>
    <row r="31030" spans="1:4" x14ac:dyDescent="0.3">
      <c r="A31030" s="1" t="s">
        <v>317</v>
      </c>
      <c r="B31030" t="s">
        <v>696</v>
      </c>
      <c r="C31030">
        <v>141.50730999999999</v>
      </c>
      <c r="D31030">
        <v>101.74342</v>
      </c>
    </row>
    <row r="31031" spans="1:4" x14ac:dyDescent="0.3">
      <c r="A31031" s="1" t="s">
        <v>317</v>
      </c>
      <c r="B31031" t="s">
        <v>696</v>
      </c>
      <c r="C31031">
        <v>137.24186</v>
      </c>
      <c r="D31031">
        <v>101.86888</v>
      </c>
    </row>
    <row r="31032" spans="1:4" x14ac:dyDescent="0.3">
      <c r="A31032" s="1" t="s">
        <v>317</v>
      </c>
      <c r="B31032" t="s">
        <v>696</v>
      </c>
      <c r="C31032">
        <v>134.23095000000001</v>
      </c>
      <c r="D31032">
        <v>101.86888</v>
      </c>
    </row>
    <row r="31033" spans="1:4" x14ac:dyDescent="0.3">
      <c r="A31033" s="1" t="s">
        <v>317</v>
      </c>
      <c r="B31033" t="s">
        <v>696</v>
      </c>
      <c r="C31033">
        <v>128.58551</v>
      </c>
      <c r="D31033">
        <v>102.3707</v>
      </c>
    </row>
    <row r="31034" spans="1:4" x14ac:dyDescent="0.3">
      <c r="A31034" s="1" t="s">
        <v>317</v>
      </c>
      <c r="B31034" t="s">
        <v>696</v>
      </c>
      <c r="C31034">
        <v>126.45278</v>
      </c>
      <c r="D31034">
        <v>102.62161</v>
      </c>
    </row>
    <row r="31035" spans="1:4" x14ac:dyDescent="0.3">
      <c r="A31035" s="1" t="s">
        <v>317</v>
      </c>
      <c r="B31035" t="s">
        <v>696</v>
      </c>
      <c r="C31035">
        <v>122.18733</v>
      </c>
      <c r="D31035">
        <v>102.62161</v>
      </c>
    </row>
    <row r="31036" spans="1:4" x14ac:dyDescent="0.3">
      <c r="A31036" s="1" t="s">
        <v>317</v>
      </c>
      <c r="B31036" t="s">
        <v>696</v>
      </c>
      <c r="C31036">
        <v>120.93279</v>
      </c>
      <c r="D31036">
        <v>102.74706</v>
      </c>
    </row>
    <row r="31037" spans="1:4" x14ac:dyDescent="0.3">
      <c r="A31037" s="1" t="s">
        <v>317</v>
      </c>
      <c r="B31037" t="s">
        <v>696</v>
      </c>
      <c r="C31037">
        <v>117.16915</v>
      </c>
      <c r="D31037">
        <v>103.24888</v>
      </c>
    </row>
    <row r="31038" spans="1:4" x14ac:dyDescent="0.3">
      <c r="A31038" s="1" t="s">
        <v>317</v>
      </c>
      <c r="B31038" t="s">
        <v>696</v>
      </c>
      <c r="C31038">
        <v>114.40916</v>
      </c>
      <c r="D31038">
        <v>103.87615</v>
      </c>
    </row>
    <row r="31039" spans="1:4" x14ac:dyDescent="0.3">
      <c r="A31039" s="1" t="s">
        <v>317</v>
      </c>
      <c r="B31039" t="s">
        <v>696</v>
      </c>
      <c r="C31039">
        <v>109.89279999999999</v>
      </c>
      <c r="D31039">
        <v>104.37797</v>
      </c>
    </row>
    <row r="31040" spans="1:4" x14ac:dyDescent="0.3">
      <c r="A31040" s="1" t="s">
        <v>317</v>
      </c>
      <c r="B31040" t="s">
        <v>696</v>
      </c>
      <c r="C31040">
        <v>107.63462</v>
      </c>
      <c r="D31040">
        <v>104.37797</v>
      </c>
    </row>
    <row r="31041" spans="1:4" x14ac:dyDescent="0.3">
      <c r="A31041" s="1" t="s">
        <v>317</v>
      </c>
      <c r="B31041" t="s">
        <v>696</v>
      </c>
      <c r="C31041">
        <v>104.87461999999999</v>
      </c>
      <c r="D31041">
        <v>104.87978</v>
      </c>
    </row>
    <row r="31042" spans="1:4" x14ac:dyDescent="0.3">
      <c r="A31042" s="1" t="s">
        <v>317</v>
      </c>
      <c r="B31042" t="s">
        <v>696</v>
      </c>
      <c r="C31042">
        <v>100.98553</v>
      </c>
      <c r="D31042">
        <v>105.38160000000001</v>
      </c>
    </row>
    <row r="31043" spans="1:4" x14ac:dyDescent="0.3">
      <c r="A31043" s="1" t="s">
        <v>317</v>
      </c>
      <c r="B31043" t="s">
        <v>696</v>
      </c>
      <c r="C31043">
        <v>98.601898000000006</v>
      </c>
      <c r="D31043">
        <v>105.63251</v>
      </c>
    </row>
    <row r="31044" spans="1:4" x14ac:dyDescent="0.3">
      <c r="A31044" s="1" t="s">
        <v>317</v>
      </c>
      <c r="B31044" t="s">
        <v>696</v>
      </c>
      <c r="C31044">
        <v>95.465537999999995</v>
      </c>
      <c r="D31044">
        <v>105.63251</v>
      </c>
    </row>
    <row r="31045" spans="1:4" x14ac:dyDescent="0.3">
      <c r="A31045" s="1" t="s">
        <v>317</v>
      </c>
      <c r="B31045" t="s">
        <v>696</v>
      </c>
      <c r="C31045">
        <v>91.325537999999995</v>
      </c>
      <c r="D31045">
        <v>106.13433000000001</v>
      </c>
    </row>
    <row r="31046" spans="1:4" x14ac:dyDescent="0.3">
      <c r="A31046" s="1" t="s">
        <v>317</v>
      </c>
      <c r="B31046" t="s">
        <v>696</v>
      </c>
      <c r="C31046">
        <v>88.189177999999998</v>
      </c>
      <c r="D31046">
        <v>106.51069</v>
      </c>
    </row>
    <row r="31047" spans="1:4" x14ac:dyDescent="0.3">
      <c r="A31047" s="1" t="s">
        <v>317</v>
      </c>
      <c r="B31047" t="s">
        <v>696</v>
      </c>
      <c r="C31047">
        <v>85.178268000000003</v>
      </c>
      <c r="D31047">
        <v>106.7616</v>
      </c>
    </row>
    <row r="31048" spans="1:4" x14ac:dyDescent="0.3">
      <c r="A31048" s="1" t="s">
        <v>317</v>
      </c>
      <c r="B31048" t="s">
        <v>696</v>
      </c>
      <c r="C31048">
        <v>81.665548000000001</v>
      </c>
      <c r="D31048">
        <v>106.7616</v>
      </c>
    </row>
    <row r="31049" spans="1:4" x14ac:dyDescent="0.3">
      <c r="A31049" s="1" t="s">
        <v>317</v>
      </c>
      <c r="B31049" t="s">
        <v>696</v>
      </c>
      <c r="C31049">
        <v>77.525558000000004</v>
      </c>
      <c r="D31049">
        <v>106.88706000000001</v>
      </c>
    </row>
    <row r="31050" spans="1:4" x14ac:dyDescent="0.3">
      <c r="A31050" s="1" t="s">
        <v>317</v>
      </c>
      <c r="B31050" t="s">
        <v>696</v>
      </c>
      <c r="C31050">
        <v>73.887377999999998</v>
      </c>
      <c r="D31050">
        <v>107.38887</v>
      </c>
    </row>
    <row r="31051" spans="1:4" x14ac:dyDescent="0.3">
      <c r="A31051" s="1" t="s">
        <v>317</v>
      </c>
      <c r="B31051" t="s">
        <v>696</v>
      </c>
      <c r="C31051">
        <v>71.001918000000003</v>
      </c>
      <c r="D31051">
        <v>107.38887</v>
      </c>
    </row>
    <row r="31052" spans="1:4" x14ac:dyDescent="0.3">
      <c r="A31052" s="1" t="s">
        <v>317</v>
      </c>
      <c r="B31052" t="s">
        <v>696</v>
      </c>
      <c r="C31052">
        <v>66.360107999999997</v>
      </c>
      <c r="D31052">
        <v>107.89069000000001</v>
      </c>
    </row>
    <row r="31053" spans="1:4" x14ac:dyDescent="0.3">
      <c r="A31053" s="1" t="s">
        <v>317</v>
      </c>
      <c r="B31053" t="s">
        <v>696</v>
      </c>
      <c r="C31053">
        <v>62.220108000000003</v>
      </c>
      <c r="D31053">
        <v>108.01615</v>
      </c>
    </row>
    <row r="31054" spans="1:4" x14ac:dyDescent="0.3">
      <c r="A31054" s="1" t="s">
        <v>317</v>
      </c>
      <c r="B31054" t="s">
        <v>696</v>
      </c>
      <c r="C31054">
        <v>58.205568</v>
      </c>
      <c r="D31054">
        <v>108.39251</v>
      </c>
    </row>
    <row r="31055" spans="1:4" x14ac:dyDescent="0.3">
      <c r="A31055" s="1" t="s">
        <v>317</v>
      </c>
      <c r="B31055" t="s">
        <v>696</v>
      </c>
      <c r="C31055">
        <v>54.191028000000003</v>
      </c>
      <c r="D31055">
        <v>108.39251</v>
      </c>
    </row>
    <row r="31056" spans="1:4" x14ac:dyDescent="0.3">
      <c r="A31056" s="1" t="s">
        <v>317</v>
      </c>
      <c r="B31056" t="s">
        <v>696</v>
      </c>
      <c r="C31056">
        <v>49.925578000000002</v>
      </c>
      <c r="D31056">
        <v>108.64342000000001</v>
      </c>
    </row>
    <row r="31057" spans="1:4" x14ac:dyDescent="0.3">
      <c r="A31057" s="1" t="s">
        <v>317</v>
      </c>
      <c r="B31057" t="s">
        <v>696</v>
      </c>
      <c r="C31057">
        <v>47.291038</v>
      </c>
      <c r="D31057">
        <v>108.89433</v>
      </c>
    </row>
    <row r="31058" spans="1:4" x14ac:dyDescent="0.3">
      <c r="A31058" s="1" t="s">
        <v>317</v>
      </c>
      <c r="B31058" t="s">
        <v>696</v>
      </c>
      <c r="C31058">
        <v>45.660128</v>
      </c>
      <c r="D31058">
        <v>108.89433</v>
      </c>
    </row>
    <row r="31059" spans="1:4" x14ac:dyDescent="0.3">
      <c r="A31059" s="1" t="s">
        <v>317</v>
      </c>
      <c r="B31059" t="s">
        <v>696</v>
      </c>
      <c r="C31059">
        <v>40.516497999999999</v>
      </c>
      <c r="D31059">
        <v>109.14524</v>
      </c>
    </row>
    <row r="31060" spans="1:4" x14ac:dyDescent="0.3">
      <c r="A31060" s="1" t="s">
        <v>317</v>
      </c>
      <c r="B31060" t="s">
        <v>696</v>
      </c>
      <c r="C31060">
        <v>39.512858000000001</v>
      </c>
      <c r="D31060">
        <v>109.14524</v>
      </c>
    </row>
    <row r="31061" spans="1:4" x14ac:dyDescent="0.3">
      <c r="A31061" s="1" t="s">
        <v>697</v>
      </c>
      <c r="B31061" t="s">
        <v>698</v>
      </c>
      <c r="C31061">
        <v>-40.371958999999997</v>
      </c>
      <c r="D31061">
        <v>195.70976999999999</v>
      </c>
    </row>
    <row r="31062" spans="1:4" x14ac:dyDescent="0.3">
      <c r="A31062" s="1" t="s">
        <v>697</v>
      </c>
      <c r="B31062" t="s">
        <v>698</v>
      </c>
      <c r="C31062">
        <v>-37.768778999999903</v>
      </c>
      <c r="D31062">
        <v>194.98840999999999</v>
      </c>
    </row>
    <row r="31063" spans="1:4" x14ac:dyDescent="0.3">
      <c r="A31063" s="1" t="s">
        <v>697</v>
      </c>
      <c r="B31063" t="s">
        <v>698</v>
      </c>
      <c r="C31063">
        <v>-33.816961999999997</v>
      </c>
      <c r="D31063">
        <v>194.76886999999999</v>
      </c>
    </row>
    <row r="31064" spans="1:4" x14ac:dyDescent="0.3">
      <c r="A31064" s="1" t="s">
        <v>697</v>
      </c>
      <c r="B31064" t="s">
        <v>698</v>
      </c>
      <c r="C31064">
        <v>-29.582877999999901</v>
      </c>
      <c r="D31064">
        <v>194.64340999999999</v>
      </c>
    </row>
    <row r="31065" spans="1:4" x14ac:dyDescent="0.3">
      <c r="A31065" s="1" t="s">
        <v>697</v>
      </c>
      <c r="B31065" t="s">
        <v>698</v>
      </c>
      <c r="C31065">
        <v>-25.881970999999901</v>
      </c>
      <c r="D31065">
        <v>194.67480999999901</v>
      </c>
    </row>
    <row r="31066" spans="1:4" x14ac:dyDescent="0.3">
      <c r="A31066" s="1" t="s">
        <v>697</v>
      </c>
      <c r="B31066" t="s">
        <v>698</v>
      </c>
      <c r="C31066">
        <v>-24.5019729999999</v>
      </c>
      <c r="D31066">
        <v>194.67480999999901</v>
      </c>
    </row>
    <row r="31067" spans="1:4" x14ac:dyDescent="0.3">
      <c r="A31067" s="1" t="s">
        <v>697</v>
      </c>
      <c r="B31067" t="s">
        <v>698</v>
      </c>
      <c r="C31067">
        <v>-61.824663000000001</v>
      </c>
      <c r="D31067">
        <v>220.42429999999999</v>
      </c>
    </row>
    <row r="31068" spans="1:4" x14ac:dyDescent="0.3">
      <c r="A31068" s="1" t="s">
        <v>697</v>
      </c>
      <c r="B31068" t="s">
        <v>698</v>
      </c>
      <c r="C31068">
        <v>-61.071936999999998</v>
      </c>
      <c r="D31068">
        <v>219.16974999999999</v>
      </c>
    </row>
    <row r="31069" spans="1:4" x14ac:dyDescent="0.3">
      <c r="A31069" s="1" t="s">
        <v>697</v>
      </c>
      <c r="B31069" t="s">
        <v>698</v>
      </c>
      <c r="C31069">
        <v>-60.350574000000002</v>
      </c>
      <c r="D31069">
        <v>217.6643</v>
      </c>
    </row>
    <row r="31070" spans="1:4" x14ac:dyDescent="0.3">
      <c r="A31070" s="1" t="s">
        <v>697</v>
      </c>
      <c r="B31070" t="s">
        <v>698</v>
      </c>
      <c r="C31070">
        <v>-59.723303000000001</v>
      </c>
      <c r="D31070">
        <v>216.25294</v>
      </c>
    </row>
    <row r="31071" spans="1:4" x14ac:dyDescent="0.3">
      <c r="A31071" s="1" t="s">
        <v>697</v>
      </c>
      <c r="B31071" t="s">
        <v>698</v>
      </c>
      <c r="C31071">
        <v>-59.409666000000001</v>
      </c>
      <c r="D31071">
        <v>215.68839</v>
      </c>
    </row>
    <row r="31072" spans="1:4" x14ac:dyDescent="0.3">
      <c r="A31072" s="1" t="s">
        <v>697</v>
      </c>
      <c r="B31072" t="s">
        <v>698</v>
      </c>
      <c r="C31072">
        <v>-61.783031999999999</v>
      </c>
      <c r="D31072">
        <v>220.36546999999999</v>
      </c>
    </row>
    <row r="31073" spans="1:4" x14ac:dyDescent="0.3">
      <c r="A31073" s="1" t="s">
        <v>697</v>
      </c>
      <c r="B31073" t="s">
        <v>698</v>
      </c>
      <c r="C31073">
        <v>-65.399092999999993</v>
      </c>
      <c r="D31073">
        <v>224.37840999999901</v>
      </c>
    </row>
    <row r="31074" spans="1:4" x14ac:dyDescent="0.3">
      <c r="A31074" s="1" t="s">
        <v>697</v>
      </c>
      <c r="B31074" t="s">
        <v>698</v>
      </c>
      <c r="C31074">
        <v>-67.868448999999998</v>
      </c>
      <c r="D31074">
        <v>227.773799999999</v>
      </c>
    </row>
    <row r="31075" spans="1:4" x14ac:dyDescent="0.3">
      <c r="A31075" s="1" t="s">
        <v>697</v>
      </c>
      <c r="B31075" t="s">
        <v>698</v>
      </c>
      <c r="C31075">
        <v>-74.218448999999893</v>
      </c>
      <c r="D31075">
        <v>232.71269999999899</v>
      </c>
    </row>
    <row r="31076" spans="1:4" x14ac:dyDescent="0.3">
      <c r="A31076" s="1" t="s">
        <v>697</v>
      </c>
      <c r="B31076" t="s">
        <v>698</v>
      </c>
      <c r="C31076">
        <v>-76.070531999999901</v>
      </c>
      <c r="D31076">
        <v>233.859219999999</v>
      </c>
    </row>
    <row r="31077" spans="1:4" x14ac:dyDescent="0.3">
      <c r="A31077" s="1" t="s">
        <v>697</v>
      </c>
      <c r="B31077" t="s">
        <v>698</v>
      </c>
      <c r="C31077">
        <v>-79.245531999999898</v>
      </c>
      <c r="D31077">
        <v>234.12379999999899</v>
      </c>
    </row>
    <row r="31078" spans="1:4" x14ac:dyDescent="0.3">
      <c r="A31078" s="1" t="s">
        <v>697</v>
      </c>
      <c r="B31078" t="s">
        <v>698</v>
      </c>
      <c r="C31078">
        <v>-80.568448999999902</v>
      </c>
      <c r="D31078">
        <v>234.38838999999899</v>
      </c>
    </row>
    <row r="31079" spans="1:4" x14ac:dyDescent="0.3">
      <c r="A31079" s="1" t="s">
        <v>697</v>
      </c>
      <c r="B31079" t="s">
        <v>698</v>
      </c>
      <c r="C31079">
        <v>-81.891364999999993</v>
      </c>
      <c r="D31079">
        <v>234.608859999999</v>
      </c>
    </row>
    <row r="31080" spans="1:4" x14ac:dyDescent="0.3">
      <c r="A31080" s="1" t="s">
        <v>697</v>
      </c>
      <c r="B31080" t="s">
        <v>698</v>
      </c>
      <c r="C31080">
        <v>-84.008032</v>
      </c>
      <c r="D31080">
        <v>234.38838999999899</v>
      </c>
    </row>
    <row r="31081" spans="1:4" x14ac:dyDescent="0.3">
      <c r="A31081" s="1" t="s">
        <v>697</v>
      </c>
      <c r="B31081" t="s">
        <v>698</v>
      </c>
      <c r="C31081">
        <v>-87.183031999999997</v>
      </c>
      <c r="D31081">
        <v>234.91754999999901</v>
      </c>
    </row>
    <row r="31082" spans="1:4" x14ac:dyDescent="0.3">
      <c r="A31082" s="1" t="s">
        <v>697</v>
      </c>
      <c r="B31082" t="s">
        <v>698</v>
      </c>
      <c r="C31082">
        <v>-88.505949000000001</v>
      </c>
      <c r="D31082">
        <v>235.18213999999901</v>
      </c>
    </row>
    <row r="31083" spans="1:4" x14ac:dyDescent="0.3">
      <c r="A31083" s="1" t="s">
        <v>697</v>
      </c>
      <c r="B31083" t="s">
        <v>698</v>
      </c>
      <c r="C31083">
        <v>-95.120531999999997</v>
      </c>
      <c r="D31083">
        <v>235.446719999999</v>
      </c>
    </row>
    <row r="31084" spans="1:4" x14ac:dyDescent="0.3">
      <c r="A31084" s="1" t="s">
        <v>697</v>
      </c>
      <c r="B31084" t="s">
        <v>698</v>
      </c>
      <c r="C31084">
        <v>-58.872641999999999</v>
      </c>
      <c r="D31084">
        <v>214.98571999999899</v>
      </c>
    </row>
    <row r="31085" spans="1:4" x14ac:dyDescent="0.3">
      <c r="A31085" s="1" t="s">
        <v>697</v>
      </c>
      <c r="B31085" t="s">
        <v>698</v>
      </c>
      <c r="C31085">
        <v>-56.755974999999999</v>
      </c>
      <c r="D31085">
        <v>211.89881999999901</v>
      </c>
    </row>
    <row r="31086" spans="1:4" x14ac:dyDescent="0.3">
      <c r="A31086" s="1" t="s">
        <v>697</v>
      </c>
      <c r="B31086" t="s">
        <v>698</v>
      </c>
      <c r="C31086">
        <v>-56.418984999999999</v>
      </c>
      <c r="D31086">
        <v>210.973929999999</v>
      </c>
    </row>
    <row r="31087" spans="1:4" x14ac:dyDescent="0.3">
      <c r="A31087" s="1" t="s">
        <v>697</v>
      </c>
      <c r="B31087" t="s">
        <v>698</v>
      </c>
      <c r="C31087">
        <v>-55.227167999999999</v>
      </c>
      <c r="D31087">
        <v>208.952979999999</v>
      </c>
    </row>
    <row r="31088" spans="1:4" x14ac:dyDescent="0.3">
      <c r="A31088" s="1" t="s">
        <v>697</v>
      </c>
      <c r="B31088" t="s">
        <v>698</v>
      </c>
      <c r="C31088">
        <v>-55.047015000000002</v>
      </c>
      <c r="D31088">
        <v>208.49455999999901</v>
      </c>
    </row>
    <row r="31089" spans="1:4" x14ac:dyDescent="0.3">
      <c r="A31089" s="1" t="s">
        <v>697</v>
      </c>
      <c r="B31089" t="s">
        <v>698</v>
      </c>
      <c r="C31089">
        <v>-54.200197000000003</v>
      </c>
      <c r="D31089">
        <v>207.194989999999</v>
      </c>
    </row>
    <row r="31090" spans="1:4" x14ac:dyDescent="0.3">
      <c r="A31090" s="1" t="s">
        <v>697</v>
      </c>
      <c r="B31090" t="s">
        <v>698</v>
      </c>
      <c r="C31090">
        <v>-53.988681999999997</v>
      </c>
      <c r="D31090">
        <v>206.68751999999901</v>
      </c>
    </row>
    <row r="31091" spans="1:4" x14ac:dyDescent="0.3">
      <c r="A31091" s="1" t="s">
        <v>697</v>
      </c>
      <c r="B31091" t="s">
        <v>698</v>
      </c>
      <c r="C31091">
        <v>-52.985045999999997</v>
      </c>
      <c r="D31091">
        <v>205.23111999999901</v>
      </c>
    </row>
    <row r="31092" spans="1:4" x14ac:dyDescent="0.3">
      <c r="A31092" s="1" t="s">
        <v>697</v>
      </c>
      <c r="B31092" t="s">
        <v>698</v>
      </c>
      <c r="C31092">
        <v>-52.522621999999998</v>
      </c>
      <c r="D31092">
        <v>204.75501999999901</v>
      </c>
    </row>
    <row r="31093" spans="1:4" x14ac:dyDescent="0.3">
      <c r="A31093" s="1" t="s">
        <v>697</v>
      </c>
      <c r="B31093" t="s">
        <v>698</v>
      </c>
      <c r="C31093">
        <v>-50.670538000000001</v>
      </c>
      <c r="D31093">
        <v>202.37376999999901</v>
      </c>
    </row>
    <row r="31094" spans="1:4" x14ac:dyDescent="0.3">
      <c r="A31094" s="1" t="s">
        <v>697</v>
      </c>
      <c r="B31094" t="s">
        <v>698</v>
      </c>
      <c r="C31094">
        <v>-49.347625999999998</v>
      </c>
      <c r="D31094">
        <v>201.05085999999901</v>
      </c>
    </row>
    <row r="31095" spans="1:4" x14ac:dyDescent="0.3">
      <c r="A31095" s="1" t="s">
        <v>697</v>
      </c>
      <c r="B31095" t="s">
        <v>698</v>
      </c>
      <c r="C31095">
        <v>-44.849708999999997</v>
      </c>
      <c r="D31095">
        <v>197.87585999999899</v>
      </c>
    </row>
    <row r="31096" spans="1:4" x14ac:dyDescent="0.3">
      <c r="A31096" s="1" t="s">
        <v>697</v>
      </c>
      <c r="B31096" t="s">
        <v>698</v>
      </c>
      <c r="C31096">
        <v>-43.262208999999999</v>
      </c>
      <c r="D31096">
        <v>197.03791999999899</v>
      </c>
    </row>
    <row r="31097" spans="1:4" x14ac:dyDescent="0.3">
      <c r="A31097" s="1" t="s">
        <v>697</v>
      </c>
      <c r="B31097" t="s">
        <v>698</v>
      </c>
      <c r="C31097">
        <v>-40.326073999999998</v>
      </c>
      <c r="D31097">
        <v>195.704499999999</v>
      </c>
    </row>
    <row r="31098" spans="1:4" x14ac:dyDescent="0.3">
      <c r="A31098" s="1" t="s">
        <v>697</v>
      </c>
      <c r="B31098" t="s">
        <v>699</v>
      </c>
      <c r="C31098">
        <v>34.753571000000001</v>
      </c>
      <c r="D31098">
        <v>215.40741</v>
      </c>
    </row>
    <row r="31099" spans="1:4" x14ac:dyDescent="0.3">
      <c r="A31099" s="1" t="s">
        <v>697</v>
      </c>
      <c r="B31099" t="s">
        <v>699</v>
      </c>
      <c r="C31099">
        <v>35.773733</v>
      </c>
      <c r="D31099">
        <v>214.56467000000001</v>
      </c>
    </row>
    <row r="31100" spans="1:4" x14ac:dyDescent="0.3">
      <c r="A31100" s="1" t="s">
        <v>697</v>
      </c>
      <c r="B31100" t="s">
        <v>699</v>
      </c>
      <c r="C31100">
        <v>36.572119999999998</v>
      </c>
      <c r="D31100">
        <v>213.85498999999999</v>
      </c>
    </row>
    <row r="31101" spans="1:4" x14ac:dyDescent="0.3">
      <c r="A31101" s="1" t="s">
        <v>697</v>
      </c>
      <c r="B31101" t="s">
        <v>699</v>
      </c>
      <c r="C31101">
        <v>37.547925999999997</v>
      </c>
      <c r="D31101">
        <v>213.27838</v>
      </c>
    </row>
    <row r="31102" spans="1:4" x14ac:dyDescent="0.3">
      <c r="A31102" s="1" t="s">
        <v>697</v>
      </c>
      <c r="B31102" t="s">
        <v>699</v>
      </c>
      <c r="C31102">
        <v>38.435022999999902</v>
      </c>
      <c r="D31102">
        <v>212.74611999999999</v>
      </c>
    </row>
    <row r="31103" spans="1:4" x14ac:dyDescent="0.3">
      <c r="A31103" s="1" t="s">
        <v>697</v>
      </c>
      <c r="B31103" t="s">
        <v>699</v>
      </c>
      <c r="C31103">
        <v>39.543893999999902</v>
      </c>
      <c r="D31103">
        <v>212.34692000000001</v>
      </c>
    </row>
    <row r="31104" spans="1:4" x14ac:dyDescent="0.3">
      <c r="A31104" s="1" t="s">
        <v>697</v>
      </c>
      <c r="B31104" t="s">
        <v>699</v>
      </c>
      <c r="C31104">
        <v>40.475344999999997</v>
      </c>
      <c r="D31104">
        <v>212.08079000000001</v>
      </c>
    </row>
    <row r="31105" spans="1:4" x14ac:dyDescent="0.3">
      <c r="A31105" s="1" t="s">
        <v>697</v>
      </c>
      <c r="B31105" t="s">
        <v>699</v>
      </c>
      <c r="C31105">
        <v>41.628570999999901</v>
      </c>
      <c r="D31105">
        <v>211.77030999999999</v>
      </c>
    </row>
    <row r="31106" spans="1:4" x14ac:dyDescent="0.3">
      <c r="A31106" s="1" t="s">
        <v>697</v>
      </c>
      <c r="B31106" t="s">
        <v>699</v>
      </c>
      <c r="C31106">
        <v>42.648732999999901</v>
      </c>
      <c r="D31106">
        <v>211.54853</v>
      </c>
    </row>
    <row r="31107" spans="1:4" x14ac:dyDescent="0.3">
      <c r="A31107" s="1" t="s">
        <v>697</v>
      </c>
      <c r="B31107" t="s">
        <v>699</v>
      </c>
      <c r="C31107">
        <v>43.846312999999903</v>
      </c>
      <c r="D31107">
        <v>211.14934</v>
      </c>
    </row>
    <row r="31108" spans="1:4" x14ac:dyDescent="0.3">
      <c r="A31108" s="1" t="s">
        <v>697</v>
      </c>
      <c r="B31108" t="s">
        <v>699</v>
      </c>
      <c r="C31108">
        <v>44.910829999999997</v>
      </c>
      <c r="D31108">
        <v>210.92757</v>
      </c>
    </row>
    <row r="31109" spans="1:4" x14ac:dyDescent="0.3">
      <c r="A31109" s="1" t="s">
        <v>697</v>
      </c>
      <c r="B31109" t="s">
        <v>699</v>
      </c>
      <c r="C31109">
        <v>46.241474999999902</v>
      </c>
      <c r="D31109">
        <v>210.88317000000001</v>
      </c>
    </row>
    <row r="31110" spans="1:4" x14ac:dyDescent="0.3">
      <c r="A31110" s="1" t="s">
        <v>697</v>
      </c>
      <c r="B31110" t="s">
        <v>699</v>
      </c>
      <c r="C31110">
        <v>46.951151999999901</v>
      </c>
      <c r="D31110">
        <v>210.75011000000001</v>
      </c>
    </row>
    <row r="31111" spans="1:4" x14ac:dyDescent="0.3">
      <c r="A31111" s="1" t="s">
        <v>697</v>
      </c>
      <c r="B31111" t="s">
        <v>699</v>
      </c>
      <c r="C31111">
        <v>47.749538999999899</v>
      </c>
      <c r="D31111">
        <v>210.79451</v>
      </c>
    </row>
    <row r="31112" spans="1:4" x14ac:dyDescent="0.3">
      <c r="A31112" s="1" t="s">
        <v>697</v>
      </c>
      <c r="B31112" t="s">
        <v>699</v>
      </c>
      <c r="C31112">
        <v>48.5922809999999</v>
      </c>
      <c r="D31112">
        <v>210.48402999999999</v>
      </c>
    </row>
    <row r="31113" spans="1:4" x14ac:dyDescent="0.3">
      <c r="A31113" s="1" t="s">
        <v>697</v>
      </c>
      <c r="B31113" t="s">
        <v>699</v>
      </c>
      <c r="C31113">
        <v>49.656796999999898</v>
      </c>
      <c r="D31113">
        <v>210.61708999999999</v>
      </c>
    </row>
    <row r="31114" spans="1:4" x14ac:dyDescent="0.3">
      <c r="A31114" s="1" t="s">
        <v>697</v>
      </c>
      <c r="B31114" t="s">
        <v>699</v>
      </c>
      <c r="C31114">
        <v>50.943087999999896</v>
      </c>
      <c r="D31114">
        <v>210.48402999999999</v>
      </c>
    </row>
    <row r="31115" spans="1:4" x14ac:dyDescent="0.3">
      <c r="A31115" s="1" t="s">
        <v>697</v>
      </c>
      <c r="B31115" t="s">
        <v>699</v>
      </c>
      <c r="C31115">
        <v>51.785829999999898</v>
      </c>
      <c r="D31115">
        <v>210.48402999999999</v>
      </c>
    </row>
    <row r="31116" spans="1:4" x14ac:dyDescent="0.3">
      <c r="A31116" s="1" t="s">
        <v>697</v>
      </c>
      <c r="B31116" t="s">
        <v>699</v>
      </c>
      <c r="C31116">
        <v>52.628570999999901</v>
      </c>
      <c r="D31116">
        <v>210.48402999999999</v>
      </c>
    </row>
    <row r="31117" spans="1:4" x14ac:dyDescent="0.3">
      <c r="A31117" s="1" t="s">
        <v>697</v>
      </c>
      <c r="B31117" t="s">
        <v>699</v>
      </c>
      <c r="C31117">
        <v>53.826151999999901</v>
      </c>
      <c r="D31117">
        <v>210.48402999999999</v>
      </c>
    </row>
    <row r="31118" spans="1:4" x14ac:dyDescent="0.3">
      <c r="A31118" s="1" t="s">
        <v>697</v>
      </c>
      <c r="B31118" t="s">
        <v>699</v>
      </c>
      <c r="C31118">
        <v>55.156796999999898</v>
      </c>
      <c r="D31118">
        <v>210.04048</v>
      </c>
    </row>
    <row r="31119" spans="1:4" x14ac:dyDescent="0.3">
      <c r="A31119" s="1" t="s">
        <v>697</v>
      </c>
      <c r="B31119" t="s">
        <v>699</v>
      </c>
      <c r="C31119">
        <v>56.043893999999902</v>
      </c>
      <c r="D31119">
        <v>210.08488</v>
      </c>
    </row>
    <row r="31120" spans="1:4" x14ac:dyDescent="0.3">
      <c r="A31120" s="1" t="s">
        <v>697</v>
      </c>
      <c r="B31120" t="s">
        <v>699</v>
      </c>
      <c r="C31120">
        <v>57.1084099999999</v>
      </c>
      <c r="D31120">
        <v>210.12917999999999</v>
      </c>
    </row>
    <row r="31121" spans="1:4" x14ac:dyDescent="0.3">
      <c r="A31121" s="1" t="s">
        <v>697</v>
      </c>
      <c r="B31121" t="s">
        <v>699</v>
      </c>
      <c r="C31121">
        <v>58.572119999999899</v>
      </c>
      <c r="D31121">
        <v>210.12917999999999</v>
      </c>
    </row>
    <row r="31122" spans="1:4" x14ac:dyDescent="0.3">
      <c r="A31122" s="1" t="s">
        <v>697</v>
      </c>
      <c r="B31122" t="s">
        <v>699</v>
      </c>
      <c r="C31122">
        <v>58.793893999999902</v>
      </c>
      <c r="D31122">
        <v>209.95175999999901</v>
      </c>
    </row>
    <row r="31123" spans="1:4" x14ac:dyDescent="0.3">
      <c r="A31123" s="1" t="s">
        <v>697</v>
      </c>
      <c r="B31123" t="s">
        <v>699</v>
      </c>
      <c r="C31123">
        <v>59.814054999999897</v>
      </c>
      <c r="D31123">
        <v>209.90735999999899</v>
      </c>
    </row>
    <row r="31124" spans="1:4" x14ac:dyDescent="0.3">
      <c r="A31124" s="1" t="s">
        <v>697</v>
      </c>
      <c r="B31124" t="s">
        <v>699</v>
      </c>
      <c r="C31124">
        <v>60.257603999999901</v>
      </c>
      <c r="D31124">
        <v>209.81865999999999</v>
      </c>
    </row>
    <row r="31125" spans="1:4" x14ac:dyDescent="0.3">
      <c r="A31125" s="1" t="s">
        <v>697</v>
      </c>
      <c r="B31125" t="s">
        <v>699</v>
      </c>
      <c r="C31125">
        <v>60.9672809999999</v>
      </c>
      <c r="D31125">
        <v>209.59688</v>
      </c>
    </row>
    <row r="31126" spans="1:4" x14ac:dyDescent="0.3">
      <c r="A31126" s="1" t="s">
        <v>697</v>
      </c>
      <c r="B31126" t="s">
        <v>699</v>
      </c>
      <c r="C31126">
        <v>62.076151999999901</v>
      </c>
      <c r="D31126">
        <v>209.50818000000001</v>
      </c>
    </row>
    <row r="31127" spans="1:4" x14ac:dyDescent="0.3">
      <c r="A31127" s="1" t="s">
        <v>697</v>
      </c>
      <c r="B31127" t="s">
        <v>699</v>
      </c>
      <c r="C31127">
        <v>63.584215999999898</v>
      </c>
      <c r="D31127">
        <v>209.06464</v>
      </c>
    </row>
    <row r="31128" spans="1:4" x14ac:dyDescent="0.3">
      <c r="A31128" s="1" t="s">
        <v>697</v>
      </c>
      <c r="B31128" t="s">
        <v>699</v>
      </c>
      <c r="C31128">
        <v>64.604377999999897</v>
      </c>
      <c r="D31128">
        <v>208.75415000000001</v>
      </c>
    </row>
    <row r="31129" spans="1:4" x14ac:dyDescent="0.3">
      <c r="A31129" s="1" t="s">
        <v>697</v>
      </c>
      <c r="B31129" t="s">
        <v>699</v>
      </c>
      <c r="C31129">
        <v>65.180989999999895</v>
      </c>
      <c r="D31129">
        <v>208.66544999999999</v>
      </c>
    </row>
    <row r="31130" spans="1:4" x14ac:dyDescent="0.3">
      <c r="A31130" s="1" t="s">
        <v>697</v>
      </c>
      <c r="B31130" t="s">
        <v>699</v>
      </c>
      <c r="C31130">
        <v>26.4148619999999</v>
      </c>
      <c r="D31130">
        <v>227.73804999999999</v>
      </c>
    </row>
    <row r="31131" spans="1:4" x14ac:dyDescent="0.3">
      <c r="A31131" s="1" t="s">
        <v>697</v>
      </c>
      <c r="B31131" t="s">
        <v>699</v>
      </c>
      <c r="C31131">
        <v>27.080184999999901</v>
      </c>
      <c r="D31131">
        <v>227.02837</v>
      </c>
    </row>
    <row r="31132" spans="1:4" x14ac:dyDescent="0.3">
      <c r="A31132" s="1" t="s">
        <v>697</v>
      </c>
      <c r="B31132" t="s">
        <v>699</v>
      </c>
      <c r="C31132">
        <v>28.055990999999899</v>
      </c>
      <c r="D31132">
        <v>226.05257</v>
      </c>
    </row>
    <row r="31133" spans="1:4" x14ac:dyDescent="0.3">
      <c r="A31133" s="1" t="s">
        <v>697</v>
      </c>
      <c r="B31133" t="s">
        <v>699</v>
      </c>
      <c r="C31133">
        <v>28.543893999999899</v>
      </c>
      <c r="D31133">
        <v>225.47595000000001</v>
      </c>
    </row>
    <row r="31134" spans="1:4" x14ac:dyDescent="0.3">
      <c r="A31134" s="1" t="s">
        <v>697</v>
      </c>
      <c r="B31134" t="s">
        <v>699</v>
      </c>
      <c r="C31134">
        <v>28.898732999999901</v>
      </c>
      <c r="D31134">
        <v>224.89934</v>
      </c>
    </row>
    <row r="31135" spans="1:4" x14ac:dyDescent="0.3">
      <c r="A31135" s="1" t="s">
        <v>697</v>
      </c>
      <c r="B31135" t="s">
        <v>699</v>
      </c>
      <c r="C31135">
        <v>24.844763999999898</v>
      </c>
      <c r="D31135">
        <v>229.05273</v>
      </c>
    </row>
    <row r="31136" spans="1:4" x14ac:dyDescent="0.3">
      <c r="A31136" s="1" t="s">
        <v>697</v>
      </c>
      <c r="B31136" t="s">
        <v>699</v>
      </c>
      <c r="C31136">
        <v>21.1405969999999</v>
      </c>
      <c r="D31136">
        <v>231.25749999999999</v>
      </c>
    </row>
    <row r="31137" spans="1:4" x14ac:dyDescent="0.3">
      <c r="A31137" s="1" t="s">
        <v>697</v>
      </c>
      <c r="B31137" t="s">
        <v>699</v>
      </c>
      <c r="C31137">
        <v>19.2885139999999</v>
      </c>
      <c r="D31137">
        <v>232.31583000000001</v>
      </c>
    </row>
    <row r="31138" spans="1:4" x14ac:dyDescent="0.3">
      <c r="A31138" s="1" t="s">
        <v>697</v>
      </c>
      <c r="B31138" t="s">
        <v>699</v>
      </c>
      <c r="C31138">
        <v>17.965596999999899</v>
      </c>
      <c r="D31138">
        <v>232.53649999999999</v>
      </c>
    </row>
    <row r="31139" spans="1:4" x14ac:dyDescent="0.3">
      <c r="A31139" s="1" t="s">
        <v>697</v>
      </c>
      <c r="B31139" t="s">
        <v>699</v>
      </c>
      <c r="C31139">
        <v>16.907263999999898</v>
      </c>
      <c r="D31139">
        <v>233.33025000000001</v>
      </c>
    </row>
    <row r="31140" spans="1:4" x14ac:dyDescent="0.3">
      <c r="A31140" s="1" t="s">
        <v>697</v>
      </c>
      <c r="B31140" t="s">
        <v>699</v>
      </c>
      <c r="C31140">
        <v>15.5843469999999</v>
      </c>
      <c r="D31140">
        <v>233.50646</v>
      </c>
    </row>
    <row r="31141" spans="1:4" x14ac:dyDescent="0.3">
      <c r="A31141" s="1" t="s">
        <v>697</v>
      </c>
      <c r="B31141" t="s">
        <v>699</v>
      </c>
      <c r="C31141">
        <v>12.6739309999999</v>
      </c>
      <c r="D31141">
        <v>234.34439</v>
      </c>
    </row>
    <row r="31142" spans="1:4" x14ac:dyDescent="0.3">
      <c r="A31142" s="1" t="s">
        <v>697</v>
      </c>
      <c r="B31142" t="s">
        <v>699</v>
      </c>
      <c r="C31142">
        <v>9.7635141999999693</v>
      </c>
      <c r="D31142">
        <v>235.05004</v>
      </c>
    </row>
    <row r="31143" spans="1:4" x14ac:dyDescent="0.3">
      <c r="A31143" s="1" t="s">
        <v>697</v>
      </c>
      <c r="B31143" t="s">
        <v>699</v>
      </c>
      <c r="C31143">
        <v>8.4405971999999707</v>
      </c>
      <c r="D31143">
        <v>235.35854</v>
      </c>
    </row>
    <row r="31144" spans="1:4" x14ac:dyDescent="0.3">
      <c r="A31144" s="1" t="s">
        <v>697</v>
      </c>
      <c r="B31144" t="s">
        <v>699</v>
      </c>
      <c r="C31144">
        <v>7.6468471999999696</v>
      </c>
      <c r="D31144">
        <v>235.40273999999999</v>
      </c>
    </row>
    <row r="31145" spans="1:4" x14ac:dyDescent="0.3">
      <c r="A31145" s="1" t="s">
        <v>697</v>
      </c>
      <c r="B31145" t="s">
        <v>699</v>
      </c>
      <c r="C31145">
        <v>5.7947641999999702</v>
      </c>
      <c r="D31145">
        <v>235.66731999999999</v>
      </c>
    </row>
    <row r="31146" spans="1:4" x14ac:dyDescent="0.3">
      <c r="A31146" s="1" t="s">
        <v>697</v>
      </c>
      <c r="B31146" t="s">
        <v>699</v>
      </c>
      <c r="C31146">
        <v>2.8843471999999699</v>
      </c>
      <c r="D31146">
        <v>235.93190000000001</v>
      </c>
    </row>
    <row r="31147" spans="1:4" x14ac:dyDescent="0.3">
      <c r="A31147" s="1" t="s">
        <v>697</v>
      </c>
      <c r="B31147" t="s">
        <v>699</v>
      </c>
      <c r="C31147">
        <v>1.5614311999999699</v>
      </c>
      <c r="D31147">
        <v>236.1523</v>
      </c>
    </row>
    <row r="31148" spans="1:4" x14ac:dyDescent="0.3">
      <c r="A31148" s="1" t="s">
        <v>697</v>
      </c>
      <c r="B31148" t="s">
        <v>699</v>
      </c>
      <c r="C31148">
        <v>-1.0844028000000201</v>
      </c>
      <c r="D31148">
        <v>236.59335999999999</v>
      </c>
    </row>
    <row r="31149" spans="1:4" x14ac:dyDescent="0.3">
      <c r="A31149" s="1" t="s">
        <v>697</v>
      </c>
      <c r="B31149" t="s">
        <v>699</v>
      </c>
      <c r="C31149">
        <v>-2.1427358000000201</v>
      </c>
      <c r="D31149">
        <v>236.46107000000001</v>
      </c>
    </row>
    <row r="31150" spans="1:4" x14ac:dyDescent="0.3">
      <c r="A31150" s="1" t="s">
        <v>697</v>
      </c>
      <c r="B31150" t="s">
        <v>699</v>
      </c>
      <c r="C31150">
        <v>-2.9364858000000198</v>
      </c>
      <c r="D31150">
        <v>236.68146999999999</v>
      </c>
    </row>
    <row r="31151" spans="1:4" x14ac:dyDescent="0.3">
      <c r="A31151" s="1" t="s">
        <v>697</v>
      </c>
      <c r="B31151" t="s">
        <v>699</v>
      </c>
      <c r="C31151">
        <v>-4.2594028000000197</v>
      </c>
      <c r="D31151">
        <v>236.76987</v>
      </c>
    </row>
    <row r="31152" spans="1:4" x14ac:dyDescent="0.3">
      <c r="A31152" s="1" t="s">
        <v>697</v>
      </c>
      <c r="B31152" t="s">
        <v>699</v>
      </c>
      <c r="C31152">
        <v>-5.3177358000000199</v>
      </c>
      <c r="D31152">
        <v>236.99027000000001</v>
      </c>
    </row>
    <row r="31153" spans="1:4" x14ac:dyDescent="0.3">
      <c r="A31153" s="1" t="s">
        <v>697</v>
      </c>
      <c r="B31153" t="s">
        <v>699</v>
      </c>
      <c r="C31153">
        <v>-7.4344028000000204</v>
      </c>
      <c r="D31153">
        <v>237.03447</v>
      </c>
    </row>
    <row r="31154" spans="1:4" x14ac:dyDescent="0.3">
      <c r="A31154" s="1" t="s">
        <v>697</v>
      </c>
      <c r="B31154" t="s">
        <v>699</v>
      </c>
      <c r="C31154">
        <v>-8.7573188000000197</v>
      </c>
      <c r="D31154">
        <v>237.25487000000001</v>
      </c>
    </row>
    <row r="31155" spans="1:4" x14ac:dyDescent="0.3">
      <c r="A31155" s="1" t="s">
        <v>697</v>
      </c>
      <c r="B31155" t="s">
        <v>699</v>
      </c>
      <c r="C31155">
        <v>-11.138569</v>
      </c>
      <c r="D31155">
        <v>237.51945000000001</v>
      </c>
    </row>
    <row r="31156" spans="1:4" x14ac:dyDescent="0.3">
      <c r="A31156" s="1" t="s">
        <v>697</v>
      </c>
      <c r="B31156" t="s">
        <v>699</v>
      </c>
      <c r="C31156">
        <v>26.432223999999898</v>
      </c>
      <c r="D31156">
        <v>227.72994</v>
      </c>
    </row>
    <row r="31157" spans="1:4" x14ac:dyDescent="0.3">
      <c r="A31157" s="1" t="s">
        <v>697</v>
      </c>
      <c r="B31157" t="s">
        <v>699</v>
      </c>
      <c r="C31157">
        <v>25.812800999999901</v>
      </c>
      <c r="D31157">
        <v>228.39526000000001</v>
      </c>
    </row>
    <row r="31158" spans="1:4" x14ac:dyDescent="0.3">
      <c r="A31158" s="1" t="s">
        <v>697</v>
      </c>
      <c r="B31158" t="s">
        <v>699</v>
      </c>
      <c r="C31158">
        <v>29.871846999999899</v>
      </c>
      <c r="D31158">
        <v>223.23188999999999</v>
      </c>
    </row>
    <row r="31159" spans="1:4" x14ac:dyDescent="0.3">
      <c r="A31159" s="1" t="s">
        <v>697</v>
      </c>
      <c r="B31159" t="s">
        <v>699</v>
      </c>
      <c r="C31159">
        <v>29.119360999999898</v>
      </c>
      <c r="D31159">
        <v>224.47382999999999</v>
      </c>
    </row>
    <row r="31160" spans="1:4" x14ac:dyDescent="0.3">
      <c r="A31160" s="1" t="s">
        <v>697</v>
      </c>
      <c r="B31160" t="s">
        <v>699</v>
      </c>
      <c r="C31160">
        <v>30.930179999999901</v>
      </c>
      <c r="D31160">
        <v>221.11523</v>
      </c>
    </row>
    <row r="31161" spans="1:4" x14ac:dyDescent="0.3">
      <c r="A31161" s="1" t="s">
        <v>697</v>
      </c>
      <c r="B31161" t="s">
        <v>699</v>
      </c>
      <c r="C31161">
        <v>30.222048999999899</v>
      </c>
      <c r="D31161">
        <v>222.31281000000001</v>
      </c>
    </row>
    <row r="31162" spans="1:4" x14ac:dyDescent="0.3">
      <c r="A31162" s="1" t="s">
        <v>697</v>
      </c>
      <c r="B31162" t="s">
        <v>699</v>
      </c>
      <c r="C31162">
        <v>31.988513999999899</v>
      </c>
      <c r="D31162">
        <v>219.52772999999999</v>
      </c>
    </row>
    <row r="31163" spans="1:4" x14ac:dyDescent="0.3">
      <c r="A31163" s="1" t="s">
        <v>697</v>
      </c>
      <c r="B31163" t="s">
        <v>699</v>
      </c>
      <c r="C31163">
        <v>31.369090999999901</v>
      </c>
      <c r="D31163">
        <v>220.41482999999999</v>
      </c>
    </row>
    <row r="31164" spans="1:4" x14ac:dyDescent="0.3">
      <c r="A31164" s="1" t="s">
        <v>697</v>
      </c>
      <c r="B31164" t="s">
        <v>699</v>
      </c>
      <c r="C31164">
        <v>33.311425999999898</v>
      </c>
      <c r="D31164">
        <v>217.41105999999999</v>
      </c>
    </row>
    <row r="31165" spans="1:4" x14ac:dyDescent="0.3">
      <c r="A31165" s="1" t="s">
        <v>697</v>
      </c>
      <c r="B31165" t="s">
        <v>699</v>
      </c>
      <c r="C31165">
        <v>32.470229999999901</v>
      </c>
      <c r="D31165">
        <v>218.51992999999999</v>
      </c>
    </row>
    <row r="31166" spans="1:4" x14ac:dyDescent="0.3">
      <c r="A31166" s="1" t="s">
        <v>697</v>
      </c>
      <c r="B31166" t="s">
        <v>699</v>
      </c>
      <c r="C31166">
        <v>34.369763999999897</v>
      </c>
      <c r="D31166">
        <v>215.82355999999999</v>
      </c>
    </row>
    <row r="31167" spans="1:4" x14ac:dyDescent="0.3">
      <c r="A31167" s="1" t="s">
        <v>697</v>
      </c>
      <c r="B31167" t="s">
        <v>699</v>
      </c>
      <c r="C31167">
        <v>33.750340999999899</v>
      </c>
      <c r="D31167">
        <v>216.71065999999999</v>
      </c>
    </row>
    <row r="31168" spans="1:4" x14ac:dyDescent="0.3">
      <c r="A31168" s="1" t="s">
        <v>697</v>
      </c>
      <c r="B31168" t="s">
        <v>700</v>
      </c>
      <c r="C31168">
        <v>120.61185999999999</v>
      </c>
      <c r="D31168">
        <v>214.6318</v>
      </c>
    </row>
    <row r="31169" spans="1:4" x14ac:dyDescent="0.3">
      <c r="A31169" s="1" t="s">
        <v>697</v>
      </c>
      <c r="B31169" t="s">
        <v>700</v>
      </c>
      <c r="C31169">
        <v>119.79640999999999</v>
      </c>
      <c r="D31169">
        <v>215.57271</v>
      </c>
    </row>
    <row r="31170" spans="1:4" x14ac:dyDescent="0.3">
      <c r="A31170" s="1" t="s">
        <v>697</v>
      </c>
      <c r="B31170" t="s">
        <v>700</v>
      </c>
      <c r="C31170">
        <v>153.29273999999899</v>
      </c>
      <c r="D31170">
        <v>205.7559</v>
      </c>
    </row>
    <row r="31171" spans="1:4" x14ac:dyDescent="0.3">
      <c r="A31171" s="1" t="s">
        <v>697</v>
      </c>
      <c r="B31171" t="s">
        <v>700</v>
      </c>
      <c r="C31171">
        <v>152.22637999999901</v>
      </c>
      <c r="D31171">
        <v>205.7559</v>
      </c>
    </row>
    <row r="31172" spans="1:4" x14ac:dyDescent="0.3">
      <c r="A31172" s="1" t="s">
        <v>697</v>
      </c>
      <c r="B31172" t="s">
        <v>700</v>
      </c>
      <c r="C31172">
        <v>151.034559999999</v>
      </c>
      <c r="D31172">
        <v>205.8186</v>
      </c>
    </row>
    <row r="31173" spans="1:4" x14ac:dyDescent="0.3">
      <c r="A31173" s="1" t="s">
        <v>697</v>
      </c>
      <c r="B31173" t="s">
        <v>700</v>
      </c>
      <c r="C31173">
        <v>110.26186999999901</v>
      </c>
      <c r="D31173">
        <v>229.84314000000001</v>
      </c>
    </row>
    <row r="31174" spans="1:4" x14ac:dyDescent="0.3">
      <c r="A31174" s="1" t="s">
        <v>697</v>
      </c>
      <c r="B31174" t="s">
        <v>700</v>
      </c>
      <c r="C31174">
        <v>111.01459999999901</v>
      </c>
      <c r="D31174">
        <v>229.34133</v>
      </c>
    </row>
    <row r="31175" spans="1:4" x14ac:dyDescent="0.3">
      <c r="A31175" s="1" t="s">
        <v>697</v>
      </c>
      <c r="B31175" t="s">
        <v>700</v>
      </c>
      <c r="C31175">
        <v>111.579139999999</v>
      </c>
      <c r="D31175">
        <v>228.65133</v>
      </c>
    </row>
    <row r="31176" spans="1:4" x14ac:dyDescent="0.3">
      <c r="A31176" s="1" t="s">
        <v>697</v>
      </c>
      <c r="B31176" t="s">
        <v>700</v>
      </c>
      <c r="C31176">
        <v>112.01822999999899</v>
      </c>
      <c r="D31176">
        <v>228.08678</v>
      </c>
    </row>
    <row r="31177" spans="1:4" x14ac:dyDescent="0.3">
      <c r="A31177" s="1" t="s">
        <v>697</v>
      </c>
      <c r="B31177" t="s">
        <v>700</v>
      </c>
      <c r="C31177">
        <v>112.269139999999</v>
      </c>
      <c r="D31177">
        <v>227.64769000000001</v>
      </c>
    </row>
    <row r="31178" spans="1:4" x14ac:dyDescent="0.3">
      <c r="A31178" s="1" t="s">
        <v>697</v>
      </c>
      <c r="B31178" t="s">
        <v>700</v>
      </c>
      <c r="C31178">
        <v>138.71736999999899</v>
      </c>
      <c r="D31178">
        <v>206.60114999999999</v>
      </c>
    </row>
    <row r="31179" spans="1:4" x14ac:dyDescent="0.3">
      <c r="A31179" s="1" t="s">
        <v>697</v>
      </c>
      <c r="B31179" t="s">
        <v>700</v>
      </c>
      <c r="C31179">
        <v>141.44881999999899</v>
      </c>
      <c r="D31179">
        <v>206.29203999999999</v>
      </c>
    </row>
    <row r="31180" spans="1:4" x14ac:dyDescent="0.3">
      <c r="A31180" s="1" t="s">
        <v>697</v>
      </c>
      <c r="B31180" t="s">
        <v>700</v>
      </c>
      <c r="C31180">
        <v>142.904799999999</v>
      </c>
      <c r="D31180">
        <v>206.20354</v>
      </c>
    </row>
    <row r="31181" spans="1:4" x14ac:dyDescent="0.3">
      <c r="A31181" s="1" t="s">
        <v>697</v>
      </c>
      <c r="B31181" t="s">
        <v>700</v>
      </c>
      <c r="C31181">
        <v>145.614609999999</v>
      </c>
      <c r="D31181">
        <v>206.11493999999999</v>
      </c>
    </row>
    <row r="31182" spans="1:4" x14ac:dyDescent="0.3">
      <c r="A31182" s="1" t="s">
        <v>697</v>
      </c>
      <c r="B31182" t="s">
        <v>700</v>
      </c>
      <c r="C31182">
        <v>147.333629999999</v>
      </c>
      <c r="D31182">
        <v>206.07193999999899</v>
      </c>
    </row>
    <row r="31183" spans="1:4" x14ac:dyDescent="0.3">
      <c r="A31183" s="1" t="s">
        <v>697</v>
      </c>
      <c r="B31183" t="s">
        <v>700</v>
      </c>
      <c r="C31183">
        <v>148.69780999999901</v>
      </c>
      <c r="D31183">
        <v>206.02694</v>
      </c>
    </row>
    <row r="31184" spans="1:4" x14ac:dyDescent="0.3">
      <c r="A31184" s="1" t="s">
        <v>697</v>
      </c>
      <c r="B31184" t="s">
        <v>700</v>
      </c>
      <c r="C31184">
        <v>150.55160999999899</v>
      </c>
      <c r="D31184">
        <v>205.80345</v>
      </c>
    </row>
    <row r="31185" spans="1:4" x14ac:dyDescent="0.3">
      <c r="A31185" s="1" t="s">
        <v>697</v>
      </c>
      <c r="B31185" t="s">
        <v>700</v>
      </c>
      <c r="C31185">
        <v>110.270789999999</v>
      </c>
      <c r="D31185">
        <v>229.92410000000001</v>
      </c>
    </row>
    <row r="31186" spans="1:4" x14ac:dyDescent="0.3">
      <c r="A31186" s="1" t="s">
        <v>697</v>
      </c>
      <c r="B31186" t="s">
        <v>700</v>
      </c>
      <c r="C31186">
        <v>108.154129999999</v>
      </c>
      <c r="D31186">
        <v>231.77618000000001</v>
      </c>
    </row>
    <row r="31187" spans="1:4" x14ac:dyDescent="0.3">
      <c r="A31187" s="1" t="s">
        <v>697</v>
      </c>
      <c r="B31187" t="s">
        <v>700</v>
      </c>
      <c r="C31187">
        <v>106.831209999999</v>
      </c>
      <c r="D31187">
        <v>232.34953999999999</v>
      </c>
    </row>
    <row r="31188" spans="1:4" x14ac:dyDescent="0.3">
      <c r="A31188" s="1" t="s">
        <v>697</v>
      </c>
      <c r="B31188" t="s">
        <v>700</v>
      </c>
      <c r="C31188">
        <v>103.391629999999</v>
      </c>
      <c r="D31188">
        <v>234.33391</v>
      </c>
    </row>
    <row r="31189" spans="1:4" x14ac:dyDescent="0.3">
      <c r="A31189" s="1" t="s">
        <v>697</v>
      </c>
      <c r="B31189" t="s">
        <v>700</v>
      </c>
      <c r="C31189">
        <v>102.068709999999</v>
      </c>
      <c r="D31189">
        <v>234.90700000000001</v>
      </c>
    </row>
    <row r="31190" spans="1:4" x14ac:dyDescent="0.3">
      <c r="A31190" s="1" t="s">
        <v>697</v>
      </c>
      <c r="B31190" t="s">
        <v>700</v>
      </c>
      <c r="C31190">
        <v>99.422879999999907</v>
      </c>
      <c r="D31190">
        <v>235.65683000000001</v>
      </c>
    </row>
    <row r="31191" spans="1:4" x14ac:dyDescent="0.3">
      <c r="A31191" s="1" t="s">
        <v>697</v>
      </c>
      <c r="B31191" t="s">
        <v>700</v>
      </c>
      <c r="C31191">
        <v>97.041629999999898</v>
      </c>
      <c r="D31191">
        <v>236.05369999999999</v>
      </c>
    </row>
    <row r="31192" spans="1:4" x14ac:dyDescent="0.3">
      <c r="A31192" s="1" t="s">
        <v>697</v>
      </c>
      <c r="B31192" t="s">
        <v>700</v>
      </c>
      <c r="C31192">
        <v>94.660379999999904</v>
      </c>
      <c r="D31192">
        <v>236.53868</v>
      </c>
    </row>
    <row r="31193" spans="1:4" x14ac:dyDescent="0.3">
      <c r="A31193" s="1" t="s">
        <v>697</v>
      </c>
      <c r="B31193" t="s">
        <v>700</v>
      </c>
      <c r="C31193">
        <v>92.279129999999995</v>
      </c>
      <c r="D31193">
        <v>236.71516</v>
      </c>
    </row>
    <row r="31194" spans="1:4" x14ac:dyDescent="0.3">
      <c r="A31194" s="1" t="s">
        <v>697</v>
      </c>
      <c r="B31194" t="s">
        <v>700</v>
      </c>
      <c r="C31194">
        <v>90.691629999999904</v>
      </c>
      <c r="D31194">
        <v>236.80325999999999</v>
      </c>
    </row>
    <row r="31195" spans="1:4" x14ac:dyDescent="0.3">
      <c r="A31195" s="1" t="s">
        <v>697</v>
      </c>
      <c r="B31195" t="s">
        <v>700</v>
      </c>
      <c r="C31195">
        <v>88.045789999999897</v>
      </c>
      <c r="D31195">
        <v>237.33242000000001</v>
      </c>
    </row>
    <row r="31196" spans="1:4" x14ac:dyDescent="0.3">
      <c r="A31196" s="1" t="s">
        <v>697</v>
      </c>
      <c r="B31196" t="s">
        <v>700</v>
      </c>
      <c r="C31196">
        <v>86.193709999999896</v>
      </c>
      <c r="D31196">
        <v>237.55282</v>
      </c>
    </row>
    <row r="31197" spans="1:4" x14ac:dyDescent="0.3">
      <c r="A31197" s="1" t="s">
        <v>697</v>
      </c>
      <c r="B31197" t="s">
        <v>700</v>
      </c>
      <c r="C31197">
        <v>84.341629999999896</v>
      </c>
      <c r="D31197">
        <v>237.86159000000001</v>
      </c>
    </row>
    <row r="31198" spans="1:4" x14ac:dyDescent="0.3">
      <c r="A31198" s="1" t="s">
        <v>697</v>
      </c>
      <c r="B31198" t="s">
        <v>700</v>
      </c>
      <c r="C31198">
        <v>82.754129999999904</v>
      </c>
      <c r="D31198">
        <v>237.86159000000001</v>
      </c>
    </row>
    <row r="31199" spans="1:4" x14ac:dyDescent="0.3">
      <c r="A31199" s="1" t="s">
        <v>697</v>
      </c>
      <c r="B31199" t="s">
        <v>700</v>
      </c>
      <c r="C31199">
        <v>81.166629999999898</v>
      </c>
      <c r="D31199">
        <v>237.86159000000001</v>
      </c>
    </row>
    <row r="31200" spans="1:4" x14ac:dyDescent="0.3">
      <c r="A31200" s="1" t="s">
        <v>697</v>
      </c>
      <c r="B31200" t="s">
        <v>700</v>
      </c>
      <c r="C31200">
        <v>78.785379999999904</v>
      </c>
      <c r="D31200">
        <v>237.86159000000001</v>
      </c>
    </row>
    <row r="31201" spans="1:4" x14ac:dyDescent="0.3">
      <c r="A31201" s="1" t="s">
        <v>697</v>
      </c>
      <c r="B31201" t="s">
        <v>700</v>
      </c>
      <c r="C31201">
        <v>112.387419999999</v>
      </c>
      <c r="D31201">
        <v>227.27842000000001</v>
      </c>
    </row>
    <row r="31202" spans="1:4" x14ac:dyDescent="0.3">
      <c r="A31202" s="1" t="s">
        <v>697</v>
      </c>
      <c r="B31202" t="s">
        <v>700</v>
      </c>
      <c r="C31202">
        <v>112.65199999999901</v>
      </c>
      <c r="D31202">
        <v>226.48466999999999</v>
      </c>
    </row>
    <row r="31203" spans="1:4" x14ac:dyDescent="0.3">
      <c r="A31203" s="1" t="s">
        <v>697</v>
      </c>
      <c r="B31203" t="s">
        <v>700</v>
      </c>
      <c r="C31203">
        <v>113.990589999999</v>
      </c>
      <c r="D31203">
        <v>223.97397000000001</v>
      </c>
    </row>
    <row r="31204" spans="1:4" x14ac:dyDescent="0.3">
      <c r="A31204" s="1" t="s">
        <v>697</v>
      </c>
      <c r="B31204" t="s">
        <v>700</v>
      </c>
      <c r="C31204">
        <v>113.42805999999899</v>
      </c>
      <c r="D31204">
        <v>224.83646999999999</v>
      </c>
    </row>
    <row r="31205" spans="1:4" x14ac:dyDescent="0.3">
      <c r="A31205" s="1" t="s">
        <v>697</v>
      </c>
      <c r="B31205" t="s">
        <v>700</v>
      </c>
      <c r="C31205">
        <v>115.035299999999</v>
      </c>
      <c r="D31205">
        <v>222.55880999999999</v>
      </c>
    </row>
    <row r="31206" spans="1:4" x14ac:dyDescent="0.3">
      <c r="A31206" s="1" t="s">
        <v>697</v>
      </c>
      <c r="B31206" t="s">
        <v>700</v>
      </c>
      <c r="C31206">
        <v>114.37867999999899</v>
      </c>
      <c r="D31206">
        <v>223.35858999999999</v>
      </c>
    </row>
    <row r="31207" spans="1:4" x14ac:dyDescent="0.3">
      <c r="A31207" s="1" t="s">
        <v>697</v>
      </c>
      <c r="B31207" t="s">
        <v>700</v>
      </c>
      <c r="C31207">
        <v>115.56245999999901</v>
      </c>
      <c r="D31207">
        <v>221.45744999999999</v>
      </c>
    </row>
    <row r="31208" spans="1:4" x14ac:dyDescent="0.3">
      <c r="A31208" s="1" t="s">
        <v>697</v>
      </c>
      <c r="B31208" t="s">
        <v>700</v>
      </c>
      <c r="C31208">
        <v>116.091629999999</v>
      </c>
      <c r="D31208">
        <v>220.66370000000001</v>
      </c>
    </row>
    <row r="31209" spans="1:4" x14ac:dyDescent="0.3">
      <c r="A31209" s="1" t="s">
        <v>697</v>
      </c>
      <c r="B31209" t="s">
        <v>700</v>
      </c>
      <c r="C31209">
        <v>117.149959999999</v>
      </c>
      <c r="D31209">
        <v>219.0762</v>
      </c>
    </row>
    <row r="31210" spans="1:4" x14ac:dyDescent="0.3">
      <c r="A31210" s="1" t="s">
        <v>697</v>
      </c>
      <c r="B31210" t="s">
        <v>700</v>
      </c>
      <c r="C31210">
        <v>119.134329999999</v>
      </c>
      <c r="D31210">
        <v>216.43037000000001</v>
      </c>
    </row>
    <row r="31211" spans="1:4" x14ac:dyDescent="0.3">
      <c r="A31211" s="1" t="s">
        <v>697</v>
      </c>
      <c r="B31211" t="s">
        <v>700</v>
      </c>
      <c r="C31211">
        <v>119.53120999999901</v>
      </c>
      <c r="D31211">
        <v>215.90119999999999</v>
      </c>
    </row>
    <row r="31212" spans="1:4" x14ac:dyDescent="0.3">
      <c r="A31212" s="1" t="s">
        <v>697</v>
      </c>
      <c r="B31212" t="s">
        <v>700</v>
      </c>
      <c r="C31212">
        <v>137.78745999999899</v>
      </c>
      <c r="D31212">
        <v>206.73414</v>
      </c>
    </row>
    <row r="31213" spans="1:4" x14ac:dyDescent="0.3">
      <c r="A31213" s="1" t="s">
        <v>697</v>
      </c>
      <c r="B31213" t="s">
        <v>700</v>
      </c>
      <c r="C31213">
        <v>136.19995999999901</v>
      </c>
      <c r="D31213">
        <v>207.12576999999999</v>
      </c>
    </row>
    <row r="31214" spans="1:4" x14ac:dyDescent="0.3">
      <c r="A31214" s="1" t="s">
        <v>697</v>
      </c>
      <c r="B31214" t="s">
        <v>700</v>
      </c>
      <c r="C31214">
        <v>133.55412999999899</v>
      </c>
      <c r="D31214">
        <v>207.96369999999999</v>
      </c>
    </row>
    <row r="31215" spans="1:4" x14ac:dyDescent="0.3">
      <c r="A31215" s="1" t="s">
        <v>697</v>
      </c>
      <c r="B31215" t="s">
        <v>700</v>
      </c>
      <c r="C31215">
        <v>132.495789999999</v>
      </c>
      <c r="D31215">
        <v>208.22828999999999</v>
      </c>
    </row>
    <row r="31216" spans="1:4" x14ac:dyDescent="0.3">
      <c r="A31216" s="1" t="s">
        <v>697</v>
      </c>
      <c r="B31216" t="s">
        <v>700</v>
      </c>
      <c r="C31216">
        <v>131.43745999999899</v>
      </c>
      <c r="D31216">
        <v>208.53706</v>
      </c>
    </row>
    <row r="31217" spans="1:4" x14ac:dyDescent="0.3">
      <c r="A31217" s="1" t="s">
        <v>697</v>
      </c>
      <c r="B31217" t="s">
        <v>700</v>
      </c>
      <c r="C31217">
        <v>129.32078999999899</v>
      </c>
      <c r="D31217">
        <v>209.37473</v>
      </c>
    </row>
    <row r="31218" spans="1:4" x14ac:dyDescent="0.3">
      <c r="A31218" s="1" t="s">
        <v>697</v>
      </c>
      <c r="B31218" t="s">
        <v>700</v>
      </c>
      <c r="C31218">
        <v>122.970789999999</v>
      </c>
      <c r="D31218">
        <v>212.81431000000001</v>
      </c>
    </row>
    <row r="31219" spans="1:4" x14ac:dyDescent="0.3">
      <c r="A31219" s="1" t="s">
        <v>697</v>
      </c>
      <c r="B31219" t="s">
        <v>700</v>
      </c>
      <c r="C31219">
        <v>120.854129999999</v>
      </c>
      <c r="D31219">
        <v>214.31370000000001</v>
      </c>
    </row>
    <row r="31220" spans="1:4" x14ac:dyDescent="0.3">
      <c r="A31220" s="1" t="s">
        <v>697</v>
      </c>
      <c r="B31220" t="s">
        <v>701</v>
      </c>
      <c r="C31220">
        <v>210.88881000000001</v>
      </c>
      <c r="D31220">
        <v>220.23282</v>
      </c>
    </row>
    <row r="31221" spans="1:4" x14ac:dyDescent="0.3">
      <c r="A31221" s="1" t="s">
        <v>697</v>
      </c>
      <c r="B31221" t="s">
        <v>701</v>
      </c>
      <c r="C31221">
        <v>210.23333</v>
      </c>
      <c r="D31221">
        <v>220.94296</v>
      </c>
    </row>
    <row r="31222" spans="1:4" x14ac:dyDescent="0.3">
      <c r="A31222" s="1" t="s">
        <v>697</v>
      </c>
      <c r="B31222" t="s">
        <v>701</v>
      </c>
      <c r="C31222">
        <v>209.92284000000001</v>
      </c>
      <c r="D31222">
        <v>221.51956999999999</v>
      </c>
    </row>
    <row r="31223" spans="1:4" x14ac:dyDescent="0.3">
      <c r="A31223" s="1" t="s">
        <v>697</v>
      </c>
      <c r="B31223" t="s">
        <v>701</v>
      </c>
      <c r="C31223">
        <v>209.56800000000001</v>
      </c>
      <c r="D31223">
        <v>222.09618999999901</v>
      </c>
    </row>
    <row r="31224" spans="1:4" x14ac:dyDescent="0.3">
      <c r="A31224" s="1" t="s">
        <v>697</v>
      </c>
      <c r="B31224" t="s">
        <v>701</v>
      </c>
      <c r="C31224">
        <v>209.16881000000001</v>
      </c>
      <c r="D31224">
        <v>222.62844999999999</v>
      </c>
    </row>
    <row r="31225" spans="1:4" x14ac:dyDescent="0.3">
      <c r="A31225" s="1" t="s">
        <v>697</v>
      </c>
      <c r="B31225" t="s">
        <v>701</v>
      </c>
      <c r="C31225">
        <v>208.72525999999999</v>
      </c>
      <c r="D31225">
        <v>223.38247999999999</v>
      </c>
    </row>
    <row r="31226" spans="1:4" x14ac:dyDescent="0.3">
      <c r="A31226" s="1" t="s">
        <v>697</v>
      </c>
      <c r="B31226" t="s">
        <v>701</v>
      </c>
      <c r="C31226">
        <v>208.37042</v>
      </c>
      <c r="D31226">
        <v>223.95908999999901</v>
      </c>
    </row>
    <row r="31227" spans="1:4" x14ac:dyDescent="0.3">
      <c r="A31227" s="1" t="s">
        <v>697</v>
      </c>
      <c r="B31227" t="s">
        <v>701</v>
      </c>
      <c r="C31227">
        <v>207.39461</v>
      </c>
      <c r="D31227">
        <v>225.33408999999901</v>
      </c>
    </row>
    <row r="31228" spans="1:4" x14ac:dyDescent="0.3">
      <c r="A31228" s="1" t="s">
        <v>697</v>
      </c>
      <c r="B31228" t="s">
        <v>701</v>
      </c>
      <c r="C31228">
        <v>206.41881000000001</v>
      </c>
      <c r="D31228">
        <v>226.97521999999901</v>
      </c>
    </row>
    <row r="31229" spans="1:4" x14ac:dyDescent="0.3">
      <c r="A31229" s="1" t="s">
        <v>697</v>
      </c>
      <c r="B31229" t="s">
        <v>701</v>
      </c>
      <c r="C31229">
        <v>205.75349</v>
      </c>
      <c r="D31229">
        <v>228.74940999999899</v>
      </c>
    </row>
    <row r="31230" spans="1:4" x14ac:dyDescent="0.3">
      <c r="A31230" s="1" t="s">
        <v>697</v>
      </c>
      <c r="B31230" t="s">
        <v>701</v>
      </c>
      <c r="C31230">
        <v>204.86639</v>
      </c>
      <c r="D31230">
        <v>230.30183</v>
      </c>
    </row>
    <row r="31231" spans="1:4" x14ac:dyDescent="0.3">
      <c r="A31231" s="1" t="s">
        <v>697</v>
      </c>
      <c r="B31231" t="s">
        <v>701</v>
      </c>
      <c r="C31231">
        <v>203.89058</v>
      </c>
      <c r="D31231">
        <v>231.49940999999899</v>
      </c>
    </row>
    <row r="31232" spans="1:4" x14ac:dyDescent="0.3">
      <c r="A31232" s="1" t="s">
        <v>697</v>
      </c>
      <c r="B31232" t="s">
        <v>701</v>
      </c>
      <c r="C31232">
        <v>202.73736</v>
      </c>
      <c r="D31232">
        <v>232.65263999999999</v>
      </c>
    </row>
    <row r="31233" spans="1:4" x14ac:dyDescent="0.3">
      <c r="A31233" s="1" t="s">
        <v>697</v>
      </c>
      <c r="B31233" t="s">
        <v>701</v>
      </c>
      <c r="C31233">
        <v>201.71719999999999</v>
      </c>
      <c r="D31233">
        <v>233.93893</v>
      </c>
    </row>
    <row r="31234" spans="1:4" x14ac:dyDescent="0.3">
      <c r="A31234" s="1" t="s">
        <v>697</v>
      </c>
      <c r="B31234" t="s">
        <v>701</v>
      </c>
      <c r="C31234">
        <v>201.27365</v>
      </c>
      <c r="D31234">
        <v>234.29376999999999</v>
      </c>
    </row>
    <row r="31235" spans="1:4" x14ac:dyDescent="0.3">
      <c r="A31235" s="1" t="s">
        <v>697</v>
      </c>
      <c r="B31235" t="s">
        <v>701</v>
      </c>
      <c r="C31235">
        <v>201.30664999999999</v>
      </c>
      <c r="D31235">
        <v>234.29477</v>
      </c>
    </row>
    <row r="31236" spans="1:4" x14ac:dyDescent="0.3">
      <c r="A31236" s="1" t="s">
        <v>697</v>
      </c>
      <c r="B31236" t="s">
        <v>701</v>
      </c>
      <c r="C31236">
        <v>200.161</v>
      </c>
      <c r="D31236">
        <v>235.13271</v>
      </c>
    </row>
    <row r="31237" spans="1:4" x14ac:dyDescent="0.3">
      <c r="A31237" s="1" t="s">
        <v>697</v>
      </c>
      <c r="B31237" t="s">
        <v>701</v>
      </c>
      <c r="C31237">
        <v>199.36725000000001</v>
      </c>
      <c r="D31237">
        <v>235.5735</v>
      </c>
    </row>
    <row r="31238" spans="1:4" x14ac:dyDescent="0.3">
      <c r="A31238" s="1" t="s">
        <v>697</v>
      </c>
      <c r="B31238" t="s">
        <v>701</v>
      </c>
      <c r="C31238">
        <v>197.25058000000001</v>
      </c>
      <c r="D31238">
        <v>236.36724999999899</v>
      </c>
    </row>
    <row r="31239" spans="1:4" x14ac:dyDescent="0.3">
      <c r="A31239" s="1" t="s">
        <v>697</v>
      </c>
      <c r="B31239" t="s">
        <v>701</v>
      </c>
      <c r="C31239">
        <v>196.45683</v>
      </c>
      <c r="D31239">
        <v>236.41144999999901</v>
      </c>
    </row>
    <row r="31240" spans="1:4" x14ac:dyDescent="0.3">
      <c r="A31240" s="1" t="s">
        <v>697</v>
      </c>
      <c r="B31240" t="s">
        <v>701</v>
      </c>
      <c r="C31240">
        <v>195.13391999999999</v>
      </c>
      <c r="D31240">
        <v>236.54373999999899</v>
      </c>
    </row>
    <row r="31241" spans="1:4" x14ac:dyDescent="0.3">
      <c r="A31241" s="1" t="s">
        <v>697</v>
      </c>
      <c r="B31241" t="s">
        <v>701</v>
      </c>
      <c r="C31241">
        <v>193.81100000000001</v>
      </c>
      <c r="D31241">
        <v>236.58793999999901</v>
      </c>
    </row>
    <row r="31242" spans="1:4" x14ac:dyDescent="0.3">
      <c r="A31242" s="1" t="s">
        <v>697</v>
      </c>
      <c r="B31242" t="s">
        <v>701</v>
      </c>
      <c r="C31242">
        <v>190.10683</v>
      </c>
      <c r="D31242">
        <v>236.720239999999</v>
      </c>
    </row>
    <row r="31243" spans="1:4" x14ac:dyDescent="0.3">
      <c r="A31243" s="1" t="s">
        <v>697</v>
      </c>
      <c r="B31243" t="s">
        <v>701</v>
      </c>
      <c r="C31243">
        <v>189.04849999999999</v>
      </c>
      <c r="D31243">
        <v>236.940629999999</v>
      </c>
    </row>
    <row r="31244" spans="1:4" x14ac:dyDescent="0.3">
      <c r="A31244" s="1" t="s">
        <v>697</v>
      </c>
      <c r="B31244" t="s">
        <v>701</v>
      </c>
      <c r="C31244">
        <v>187.99017000000001</v>
      </c>
      <c r="D31244">
        <v>237.16102999999899</v>
      </c>
    </row>
    <row r="31245" spans="1:4" x14ac:dyDescent="0.3">
      <c r="A31245" s="1" t="s">
        <v>697</v>
      </c>
      <c r="B31245" t="s">
        <v>701</v>
      </c>
      <c r="C31245">
        <v>186.13808</v>
      </c>
      <c r="D31245">
        <v>237.20522999999901</v>
      </c>
    </row>
    <row r="31246" spans="1:4" x14ac:dyDescent="0.3">
      <c r="A31246" s="1" t="s">
        <v>697</v>
      </c>
      <c r="B31246" t="s">
        <v>701</v>
      </c>
      <c r="C31246">
        <v>184.55058</v>
      </c>
      <c r="D31246">
        <v>237.469809999999</v>
      </c>
    </row>
    <row r="31247" spans="1:4" x14ac:dyDescent="0.3">
      <c r="A31247" s="1" t="s">
        <v>697</v>
      </c>
      <c r="B31247" t="s">
        <v>701</v>
      </c>
      <c r="C31247">
        <v>182.96307999999999</v>
      </c>
      <c r="D31247">
        <v>236.98482999999899</v>
      </c>
    </row>
    <row r="31248" spans="1:4" x14ac:dyDescent="0.3">
      <c r="A31248" s="1" t="s">
        <v>697</v>
      </c>
      <c r="B31248" t="s">
        <v>701</v>
      </c>
      <c r="C31248">
        <v>181.64016999999899</v>
      </c>
      <c r="D31248">
        <v>237.16103999999899</v>
      </c>
    </row>
    <row r="31249" spans="1:4" x14ac:dyDescent="0.3">
      <c r="A31249" s="1" t="s">
        <v>697</v>
      </c>
      <c r="B31249" t="s">
        <v>701</v>
      </c>
      <c r="C31249">
        <v>180.84641999999999</v>
      </c>
      <c r="D31249">
        <v>237.249439999999</v>
      </c>
    </row>
    <row r="31250" spans="1:4" x14ac:dyDescent="0.3">
      <c r="A31250" s="1" t="s">
        <v>697</v>
      </c>
      <c r="B31250" t="s">
        <v>701</v>
      </c>
      <c r="C31250">
        <v>179.52349999999899</v>
      </c>
      <c r="D31250">
        <v>237.20523999999901</v>
      </c>
    </row>
    <row r="31251" spans="1:4" x14ac:dyDescent="0.3">
      <c r="A31251" s="1" t="s">
        <v>697</v>
      </c>
      <c r="B31251" t="s">
        <v>701</v>
      </c>
      <c r="C31251">
        <v>177.67141999999899</v>
      </c>
      <c r="D31251">
        <v>237.69021999999899</v>
      </c>
    </row>
    <row r="31252" spans="1:4" x14ac:dyDescent="0.3">
      <c r="A31252" s="1" t="s">
        <v>697</v>
      </c>
      <c r="B31252" t="s">
        <v>701</v>
      </c>
      <c r="C31252">
        <v>176.61308</v>
      </c>
      <c r="D31252">
        <v>237.77861999999999</v>
      </c>
    </row>
    <row r="31253" spans="1:4" x14ac:dyDescent="0.3">
      <c r="A31253" s="1" t="s">
        <v>697</v>
      </c>
      <c r="B31253" t="s">
        <v>701</v>
      </c>
      <c r="C31253">
        <v>172.11517000000001</v>
      </c>
      <c r="D31253">
        <v>238.70465999999999</v>
      </c>
    </row>
    <row r="31254" spans="1:4" x14ac:dyDescent="0.3">
      <c r="A31254" s="1" t="s">
        <v>697</v>
      </c>
      <c r="B31254" t="s">
        <v>701</v>
      </c>
      <c r="C31254">
        <v>169.99850000000001</v>
      </c>
      <c r="D31254">
        <v>239.32192999999901</v>
      </c>
    </row>
    <row r="31255" spans="1:4" x14ac:dyDescent="0.3">
      <c r="A31255" s="1" t="s">
        <v>697</v>
      </c>
      <c r="B31255" t="s">
        <v>701</v>
      </c>
      <c r="C31255">
        <v>236.40896000000001</v>
      </c>
      <c r="D31255">
        <v>215.509309999999</v>
      </c>
    </row>
    <row r="31256" spans="1:4" x14ac:dyDescent="0.3">
      <c r="A31256" s="1" t="s">
        <v>697</v>
      </c>
      <c r="B31256" t="s">
        <v>701</v>
      </c>
      <c r="C31256">
        <v>234.55687</v>
      </c>
      <c r="D31256">
        <v>215.509309999999</v>
      </c>
    </row>
    <row r="31257" spans="1:4" x14ac:dyDescent="0.3">
      <c r="A31257" s="1" t="s">
        <v>697</v>
      </c>
      <c r="B31257" t="s">
        <v>701</v>
      </c>
      <c r="C31257">
        <v>233.49853999999999</v>
      </c>
      <c r="D31257">
        <v>215.509309999999</v>
      </c>
    </row>
    <row r="31258" spans="1:4" x14ac:dyDescent="0.3">
      <c r="A31258" s="1" t="s">
        <v>697</v>
      </c>
      <c r="B31258" t="s">
        <v>701</v>
      </c>
      <c r="C31258">
        <v>230.85271</v>
      </c>
      <c r="D31258">
        <v>215.06824999999901</v>
      </c>
    </row>
    <row r="31259" spans="1:4" x14ac:dyDescent="0.3">
      <c r="A31259" s="1" t="s">
        <v>697</v>
      </c>
      <c r="B31259" t="s">
        <v>701</v>
      </c>
      <c r="C31259">
        <v>227.94229000000001</v>
      </c>
      <c r="D31259">
        <v>215.24472999999901</v>
      </c>
    </row>
    <row r="31260" spans="1:4" x14ac:dyDescent="0.3">
      <c r="A31260" s="1" t="s">
        <v>697</v>
      </c>
      <c r="B31260" t="s">
        <v>701</v>
      </c>
      <c r="C31260">
        <v>226.61937</v>
      </c>
      <c r="D31260">
        <v>215.024329999999</v>
      </c>
    </row>
    <row r="31261" spans="1:4" x14ac:dyDescent="0.3">
      <c r="A31261" s="1" t="s">
        <v>697</v>
      </c>
      <c r="B31261" t="s">
        <v>701</v>
      </c>
      <c r="C31261">
        <v>224.76729</v>
      </c>
      <c r="D31261">
        <v>215.509309999999</v>
      </c>
    </row>
    <row r="31262" spans="1:4" x14ac:dyDescent="0.3">
      <c r="A31262" s="1" t="s">
        <v>697</v>
      </c>
      <c r="B31262" t="s">
        <v>701</v>
      </c>
      <c r="C31262">
        <v>223.70895999999999</v>
      </c>
      <c r="D31262">
        <v>215.81807999999899</v>
      </c>
    </row>
    <row r="31263" spans="1:4" x14ac:dyDescent="0.3">
      <c r="A31263" s="1" t="s">
        <v>697</v>
      </c>
      <c r="B31263" t="s">
        <v>701</v>
      </c>
      <c r="C31263">
        <v>221.06312</v>
      </c>
      <c r="D31263">
        <v>216.12658999999999</v>
      </c>
    </row>
    <row r="31264" spans="1:4" x14ac:dyDescent="0.3">
      <c r="A31264" s="1" t="s">
        <v>697</v>
      </c>
      <c r="B31264" t="s">
        <v>701</v>
      </c>
      <c r="C31264">
        <v>220.26937000000001</v>
      </c>
      <c r="D31264">
        <v>216.39116999999999</v>
      </c>
    </row>
    <row r="31265" spans="1:4" x14ac:dyDescent="0.3">
      <c r="A31265" s="1" t="s">
        <v>697</v>
      </c>
      <c r="B31265" t="s">
        <v>701</v>
      </c>
      <c r="C31265">
        <v>218.41729000000001</v>
      </c>
      <c r="D31265">
        <v>216.61183</v>
      </c>
    </row>
    <row r="31266" spans="1:4" x14ac:dyDescent="0.3">
      <c r="A31266" s="1" t="s">
        <v>697</v>
      </c>
      <c r="B31266" t="s">
        <v>701</v>
      </c>
      <c r="C31266">
        <v>217.35896</v>
      </c>
      <c r="D31266">
        <v>216.92034000000001</v>
      </c>
    </row>
    <row r="31267" spans="1:4" x14ac:dyDescent="0.3">
      <c r="A31267" s="1" t="s">
        <v>697</v>
      </c>
      <c r="B31267" t="s">
        <v>701</v>
      </c>
      <c r="C31267">
        <v>214.97771</v>
      </c>
      <c r="D31267">
        <v>217.67017000000001</v>
      </c>
    </row>
    <row r="31268" spans="1:4" x14ac:dyDescent="0.3">
      <c r="A31268" s="1" t="s">
        <v>697</v>
      </c>
      <c r="B31268" t="s">
        <v>701</v>
      </c>
      <c r="C31268">
        <v>212.59646000000001</v>
      </c>
      <c r="D31268">
        <v>218.77242000000001</v>
      </c>
    </row>
    <row r="31269" spans="1:4" x14ac:dyDescent="0.3">
      <c r="A31269" s="1" t="s">
        <v>697</v>
      </c>
      <c r="B31269" t="s">
        <v>701</v>
      </c>
      <c r="C31269">
        <v>211.42070000000001</v>
      </c>
      <c r="D31269">
        <v>219.79936000000001</v>
      </c>
    </row>
    <row r="31270" spans="1:4" x14ac:dyDescent="0.3">
      <c r="A31270" s="1" t="s">
        <v>697</v>
      </c>
      <c r="B31270" t="s">
        <v>702</v>
      </c>
      <c r="C31270">
        <v>-63.576062</v>
      </c>
      <c r="D31270">
        <v>316.87603000000001</v>
      </c>
    </row>
    <row r="31271" spans="1:4" x14ac:dyDescent="0.3">
      <c r="A31271" s="1" t="s">
        <v>697</v>
      </c>
      <c r="B31271" t="s">
        <v>702</v>
      </c>
      <c r="C31271">
        <v>-64.077882000000002</v>
      </c>
      <c r="D31271">
        <v>317.18966999999998</v>
      </c>
    </row>
    <row r="31272" spans="1:4" x14ac:dyDescent="0.3">
      <c r="A31272" s="1" t="s">
        <v>697</v>
      </c>
      <c r="B31272" t="s">
        <v>702</v>
      </c>
      <c r="C31272">
        <v>-62.007882000000002</v>
      </c>
      <c r="D31272">
        <v>314.74331000000001</v>
      </c>
    </row>
    <row r="31273" spans="1:4" x14ac:dyDescent="0.3">
      <c r="A31273" s="1" t="s">
        <v>697</v>
      </c>
      <c r="B31273" t="s">
        <v>702</v>
      </c>
      <c r="C31273">
        <v>-62.384247000000002</v>
      </c>
      <c r="D31273">
        <v>315.24511999999999</v>
      </c>
    </row>
    <row r="31274" spans="1:4" x14ac:dyDescent="0.3">
      <c r="A31274" s="1" t="s">
        <v>697</v>
      </c>
      <c r="B31274" t="s">
        <v>702</v>
      </c>
      <c r="C31274">
        <v>-59.247883999999999</v>
      </c>
      <c r="D31274">
        <v>310.728759999999</v>
      </c>
    </row>
    <row r="31275" spans="1:4" x14ac:dyDescent="0.3">
      <c r="A31275" s="1" t="s">
        <v>697</v>
      </c>
      <c r="B31275" t="s">
        <v>702</v>
      </c>
      <c r="C31275">
        <v>-59.686976000000001</v>
      </c>
      <c r="D31275">
        <v>311.48149999999998</v>
      </c>
    </row>
    <row r="31276" spans="1:4" x14ac:dyDescent="0.3">
      <c r="A31276" s="1" t="s">
        <v>697</v>
      </c>
      <c r="B31276" t="s">
        <v>702</v>
      </c>
      <c r="C31276">
        <v>-56.735885000000003</v>
      </c>
      <c r="D31276">
        <v>306.09539999999998</v>
      </c>
    </row>
    <row r="31277" spans="1:4" x14ac:dyDescent="0.3">
      <c r="A31277" s="1" t="s">
        <v>697</v>
      </c>
      <c r="B31277" t="s">
        <v>702</v>
      </c>
      <c r="C31277">
        <v>-57.090722999999997</v>
      </c>
      <c r="D31277">
        <v>306.98249999999899</v>
      </c>
    </row>
    <row r="31278" spans="1:4" x14ac:dyDescent="0.3">
      <c r="A31278" s="1" t="s">
        <v>697</v>
      </c>
      <c r="B31278" t="s">
        <v>702</v>
      </c>
      <c r="C31278">
        <v>-55.050401999999998</v>
      </c>
      <c r="D31278">
        <v>302.901849999999</v>
      </c>
    </row>
    <row r="31279" spans="1:4" x14ac:dyDescent="0.3">
      <c r="A31279" s="1" t="s">
        <v>697</v>
      </c>
      <c r="B31279" t="s">
        <v>702</v>
      </c>
      <c r="C31279">
        <v>-55.582659</v>
      </c>
      <c r="D31279">
        <v>304.18814999999898</v>
      </c>
    </row>
    <row r="31280" spans="1:4" x14ac:dyDescent="0.3">
      <c r="A31280" s="1" t="s">
        <v>697</v>
      </c>
      <c r="B31280" t="s">
        <v>702</v>
      </c>
      <c r="C31280">
        <v>-52.078625000000002</v>
      </c>
      <c r="D31280">
        <v>298.06717999999898</v>
      </c>
    </row>
    <row r="31281" spans="1:4" x14ac:dyDescent="0.3">
      <c r="A31281" s="1" t="s">
        <v>697</v>
      </c>
      <c r="B31281" t="s">
        <v>702</v>
      </c>
      <c r="C31281">
        <v>-53.187497</v>
      </c>
      <c r="D31281">
        <v>299.84136999999902</v>
      </c>
    </row>
    <row r="31282" spans="1:4" x14ac:dyDescent="0.3">
      <c r="A31282" s="1" t="s">
        <v>697</v>
      </c>
      <c r="B31282" t="s">
        <v>702</v>
      </c>
      <c r="C31282">
        <v>-54.118949000000001</v>
      </c>
      <c r="D31282">
        <v>301.39377999999903</v>
      </c>
    </row>
    <row r="31283" spans="1:4" x14ac:dyDescent="0.3">
      <c r="A31283" s="1" t="s">
        <v>697</v>
      </c>
      <c r="B31283" t="s">
        <v>702</v>
      </c>
      <c r="C31283">
        <v>-49.993949999999998</v>
      </c>
      <c r="D31283">
        <v>295.31717999999898</v>
      </c>
    </row>
    <row r="31284" spans="1:4" x14ac:dyDescent="0.3">
      <c r="A31284" s="1" t="s">
        <v>697</v>
      </c>
      <c r="B31284" t="s">
        <v>702</v>
      </c>
      <c r="C31284">
        <v>-50.393141999999997</v>
      </c>
      <c r="D31284">
        <v>295.58331999999899</v>
      </c>
    </row>
    <row r="31285" spans="1:4" x14ac:dyDescent="0.3">
      <c r="A31285" s="1" t="s">
        <v>697</v>
      </c>
      <c r="B31285" t="s">
        <v>702</v>
      </c>
      <c r="C31285">
        <v>-50.836689999999997</v>
      </c>
      <c r="D31285">
        <v>296.20426999999898</v>
      </c>
    </row>
    <row r="31286" spans="1:4" x14ac:dyDescent="0.3">
      <c r="A31286" s="1" t="s">
        <v>697</v>
      </c>
      <c r="B31286" t="s">
        <v>702</v>
      </c>
      <c r="C31286">
        <v>-51.590722999999997</v>
      </c>
      <c r="D31286">
        <v>296.82524999999902</v>
      </c>
    </row>
    <row r="31287" spans="1:4" x14ac:dyDescent="0.3">
      <c r="A31287" s="1" t="s">
        <v>697</v>
      </c>
      <c r="B31287" t="s">
        <v>702</v>
      </c>
      <c r="C31287">
        <v>-64.177870999999996</v>
      </c>
      <c r="D31287">
        <v>317.40080999999901</v>
      </c>
    </row>
    <row r="31288" spans="1:4" x14ac:dyDescent="0.3">
      <c r="A31288" s="1" t="s">
        <v>697</v>
      </c>
      <c r="B31288" t="s">
        <v>702</v>
      </c>
      <c r="C31288">
        <v>-64.530559999999994</v>
      </c>
      <c r="D31288">
        <v>317.75349999999901</v>
      </c>
    </row>
    <row r="31289" spans="1:4" x14ac:dyDescent="0.3">
      <c r="A31289" s="1" t="s">
        <v>697</v>
      </c>
      <c r="B31289" t="s">
        <v>702</v>
      </c>
      <c r="C31289">
        <v>-66.294537000000005</v>
      </c>
      <c r="D31289">
        <v>320.046639999999</v>
      </c>
    </row>
    <row r="31290" spans="1:4" x14ac:dyDescent="0.3">
      <c r="A31290" s="1" t="s">
        <v>697</v>
      </c>
      <c r="B31290" t="s">
        <v>702</v>
      </c>
      <c r="C31290">
        <v>-72.379953999999998</v>
      </c>
      <c r="D31290">
        <v>325.25019999999898</v>
      </c>
    </row>
    <row r="31291" spans="1:4" x14ac:dyDescent="0.3">
      <c r="A31291" s="1" t="s">
        <v>697</v>
      </c>
      <c r="B31291" t="s">
        <v>702</v>
      </c>
      <c r="C31291">
        <v>-75.025786999999994</v>
      </c>
      <c r="D31291">
        <v>326.66122999999902</v>
      </c>
    </row>
    <row r="31292" spans="1:4" x14ac:dyDescent="0.3">
      <c r="A31292" s="1" t="s">
        <v>697</v>
      </c>
      <c r="B31292" t="s">
        <v>702</v>
      </c>
      <c r="C31292">
        <v>-77.142454000000001</v>
      </c>
      <c r="D31292">
        <v>327.63144999999901</v>
      </c>
    </row>
    <row r="31293" spans="1:4" x14ac:dyDescent="0.3">
      <c r="A31293" s="1" t="s">
        <v>697</v>
      </c>
      <c r="B31293" t="s">
        <v>702</v>
      </c>
      <c r="C31293">
        <v>-78.994536999999994</v>
      </c>
      <c r="D31293">
        <v>328.46911999999901</v>
      </c>
    </row>
    <row r="31294" spans="1:4" x14ac:dyDescent="0.3">
      <c r="A31294" s="1" t="s">
        <v>697</v>
      </c>
      <c r="B31294" t="s">
        <v>702</v>
      </c>
      <c r="C31294">
        <v>-80.582037</v>
      </c>
      <c r="D31294">
        <v>329.174769999999</v>
      </c>
    </row>
    <row r="31295" spans="1:4" x14ac:dyDescent="0.3">
      <c r="A31295" s="1" t="s">
        <v>697</v>
      </c>
      <c r="B31295" t="s">
        <v>702</v>
      </c>
      <c r="C31295">
        <v>-83.227869999999996</v>
      </c>
      <c r="D31295">
        <v>330.05661999999899</v>
      </c>
    </row>
    <row r="31296" spans="1:4" x14ac:dyDescent="0.3">
      <c r="A31296" s="1" t="s">
        <v>697</v>
      </c>
      <c r="B31296" t="s">
        <v>702</v>
      </c>
      <c r="C31296">
        <v>-85.344537000000003</v>
      </c>
      <c r="D31296">
        <v>330.89455999999899</v>
      </c>
    </row>
    <row r="31297" spans="1:4" x14ac:dyDescent="0.3">
      <c r="A31297" s="1" t="s">
        <v>697</v>
      </c>
      <c r="B31297" t="s">
        <v>702</v>
      </c>
      <c r="C31297">
        <v>-86.667454000000006</v>
      </c>
      <c r="D31297">
        <v>331.24724999999899</v>
      </c>
    </row>
    <row r="31298" spans="1:4" x14ac:dyDescent="0.3">
      <c r="A31298" s="1" t="s">
        <v>697</v>
      </c>
      <c r="B31298" t="s">
        <v>702</v>
      </c>
      <c r="C31298">
        <v>-93.282037000000003</v>
      </c>
      <c r="D31298">
        <v>333.36390999999901</v>
      </c>
    </row>
    <row r="31299" spans="1:4" x14ac:dyDescent="0.3">
      <c r="A31299" s="1" t="s">
        <v>697</v>
      </c>
      <c r="B31299" t="s">
        <v>702</v>
      </c>
      <c r="C31299">
        <v>-94.340369999999993</v>
      </c>
      <c r="D31299">
        <v>333.76078999999902</v>
      </c>
    </row>
    <row r="31300" spans="1:4" x14ac:dyDescent="0.3">
      <c r="A31300" s="1" t="s">
        <v>697</v>
      </c>
      <c r="B31300" t="s">
        <v>702</v>
      </c>
      <c r="C31300">
        <v>-95.663286999999997</v>
      </c>
      <c r="D31300">
        <v>333.98144999999897</v>
      </c>
    </row>
    <row r="31301" spans="1:4" x14ac:dyDescent="0.3">
      <c r="A31301" s="1" t="s">
        <v>697</v>
      </c>
      <c r="B31301" t="s">
        <v>702</v>
      </c>
      <c r="C31301">
        <v>-97.250787000000003</v>
      </c>
      <c r="D31301">
        <v>334.33413999999902</v>
      </c>
    </row>
    <row r="31302" spans="1:4" x14ac:dyDescent="0.3">
      <c r="A31302" s="1" t="s">
        <v>697</v>
      </c>
      <c r="B31302" t="s">
        <v>702</v>
      </c>
      <c r="C31302">
        <v>-62.854937999999997</v>
      </c>
      <c r="D31302">
        <v>316.07783999999901</v>
      </c>
    </row>
    <row r="31303" spans="1:4" x14ac:dyDescent="0.3">
      <c r="A31303" s="1" t="s">
        <v>697</v>
      </c>
      <c r="B31303" t="s">
        <v>702</v>
      </c>
      <c r="C31303">
        <v>-62.566631999999998</v>
      </c>
      <c r="D31303">
        <v>315.48059999999901</v>
      </c>
    </row>
    <row r="31304" spans="1:4" x14ac:dyDescent="0.3">
      <c r="A31304" s="1" t="s">
        <v>697</v>
      </c>
      <c r="B31304" t="s">
        <v>702</v>
      </c>
      <c r="C31304">
        <v>-61.796605</v>
      </c>
      <c r="D31304">
        <v>314.22575999999901</v>
      </c>
    </row>
    <row r="31305" spans="1:4" x14ac:dyDescent="0.3">
      <c r="A31305" s="1" t="s">
        <v>697</v>
      </c>
      <c r="B31305" t="s">
        <v>702</v>
      </c>
      <c r="C31305">
        <v>-59.944521000000002</v>
      </c>
      <c r="D31305">
        <v>311.84450999999899</v>
      </c>
    </row>
    <row r="31306" spans="1:4" x14ac:dyDescent="0.3">
      <c r="A31306" s="1" t="s">
        <v>697</v>
      </c>
      <c r="B31306" t="s">
        <v>702</v>
      </c>
      <c r="C31306">
        <v>-59.150770999999999</v>
      </c>
      <c r="D31306">
        <v>310.25700999999901</v>
      </c>
    </row>
    <row r="31307" spans="1:4" x14ac:dyDescent="0.3">
      <c r="A31307" s="1" t="s">
        <v>697</v>
      </c>
      <c r="B31307" t="s">
        <v>702</v>
      </c>
      <c r="C31307">
        <v>-57.783669000000003</v>
      </c>
      <c r="D31307">
        <v>307.87575999999899</v>
      </c>
    </row>
    <row r="31308" spans="1:4" x14ac:dyDescent="0.3">
      <c r="A31308" s="1" t="s">
        <v>697</v>
      </c>
      <c r="B31308" t="s">
        <v>702</v>
      </c>
      <c r="C31308">
        <v>-57.298687999999999</v>
      </c>
      <c r="D31308">
        <v>307.34658999999903</v>
      </c>
    </row>
    <row r="31309" spans="1:4" x14ac:dyDescent="0.3">
      <c r="A31309" s="1" t="s">
        <v>697</v>
      </c>
      <c r="B31309" t="s">
        <v>702</v>
      </c>
      <c r="C31309">
        <v>-57.563271</v>
      </c>
      <c r="D31309">
        <v>308.14033999999901</v>
      </c>
    </row>
    <row r="31310" spans="1:4" x14ac:dyDescent="0.3">
      <c r="A31310" s="1" t="s">
        <v>697</v>
      </c>
      <c r="B31310" t="s">
        <v>702</v>
      </c>
      <c r="C31310">
        <v>-57.827855</v>
      </c>
      <c r="D31310">
        <v>307.87575999999899</v>
      </c>
    </row>
    <row r="31311" spans="1:4" x14ac:dyDescent="0.3">
      <c r="A31311" s="1" t="s">
        <v>697</v>
      </c>
      <c r="B31311" t="s">
        <v>702</v>
      </c>
      <c r="C31311">
        <v>-56.504947999999999</v>
      </c>
      <c r="D31311">
        <v>305.75909999999902</v>
      </c>
    </row>
    <row r="31312" spans="1:4" x14ac:dyDescent="0.3">
      <c r="A31312" s="1" t="s">
        <v>697</v>
      </c>
      <c r="B31312" t="s">
        <v>702</v>
      </c>
      <c r="C31312">
        <v>-55.711198000000003</v>
      </c>
      <c r="D31312">
        <v>304.43618999999899</v>
      </c>
    </row>
    <row r="31313" spans="1:4" x14ac:dyDescent="0.3">
      <c r="A31313" s="1" t="s">
        <v>697</v>
      </c>
      <c r="B31313" t="s">
        <v>702</v>
      </c>
      <c r="C31313">
        <v>-54.917448</v>
      </c>
      <c r="D31313">
        <v>302.58409999999901</v>
      </c>
    </row>
    <row r="31314" spans="1:4" x14ac:dyDescent="0.3">
      <c r="A31314" s="1" t="s">
        <v>697</v>
      </c>
      <c r="B31314" t="s">
        <v>702</v>
      </c>
      <c r="C31314">
        <v>-54.123697999999997</v>
      </c>
      <c r="D31314">
        <v>301.525769999999</v>
      </c>
    </row>
    <row r="31315" spans="1:4" x14ac:dyDescent="0.3">
      <c r="A31315" s="1" t="s">
        <v>697</v>
      </c>
      <c r="B31315" t="s">
        <v>702</v>
      </c>
      <c r="C31315">
        <v>-52.007030999999998</v>
      </c>
      <c r="D31315">
        <v>298.08618999999902</v>
      </c>
    </row>
    <row r="31316" spans="1:4" x14ac:dyDescent="0.3">
      <c r="A31316" s="1" t="s">
        <v>697</v>
      </c>
      <c r="B31316" t="s">
        <v>702</v>
      </c>
      <c r="C31316">
        <v>-51.742448000000003</v>
      </c>
      <c r="D31316">
        <v>297.02784999999898</v>
      </c>
    </row>
    <row r="31317" spans="1:4" x14ac:dyDescent="0.3">
      <c r="A31317" s="1" t="s">
        <v>697</v>
      </c>
      <c r="B31317" t="s">
        <v>702</v>
      </c>
      <c r="C31317">
        <v>-16.589737</v>
      </c>
      <c r="D31317">
        <v>277.98094999999898</v>
      </c>
    </row>
    <row r="31318" spans="1:4" x14ac:dyDescent="0.3">
      <c r="A31318" s="1" t="s">
        <v>697</v>
      </c>
      <c r="B31318" t="s">
        <v>702</v>
      </c>
      <c r="C31318">
        <v>-17.919882000000001</v>
      </c>
      <c r="D31318">
        <v>278.50701999999899</v>
      </c>
    </row>
    <row r="31319" spans="1:4" x14ac:dyDescent="0.3">
      <c r="A31319" s="1" t="s">
        <v>697</v>
      </c>
      <c r="B31319" t="s">
        <v>702</v>
      </c>
      <c r="C31319">
        <v>-22.902858999999999</v>
      </c>
      <c r="D31319">
        <v>281.19703999999899</v>
      </c>
    </row>
    <row r="31320" spans="1:4" x14ac:dyDescent="0.3">
      <c r="A31320" s="1" t="s">
        <v>697</v>
      </c>
      <c r="B31320" t="s">
        <v>702</v>
      </c>
      <c r="C31320">
        <v>-28.459109000000002</v>
      </c>
      <c r="D31320">
        <v>282.74034999999901</v>
      </c>
    </row>
    <row r="31321" spans="1:4" x14ac:dyDescent="0.3">
      <c r="A31321" s="1" t="s">
        <v>697</v>
      </c>
      <c r="B31321" t="s">
        <v>702</v>
      </c>
      <c r="C31321">
        <v>-29.782025999999998</v>
      </c>
      <c r="D31321">
        <v>283.66638999999901</v>
      </c>
    </row>
    <row r="31322" spans="1:4" x14ac:dyDescent="0.3">
      <c r="A31322" s="1" t="s">
        <v>697</v>
      </c>
      <c r="B31322" t="s">
        <v>702</v>
      </c>
      <c r="C31322">
        <v>-31.369526</v>
      </c>
      <c r="D31322">
        <v>284.23974999999899</v>
      </c>
    </row>
    <row r="31323" spans="1:4" x14ac:dyDescent="0.3">
      <c r="A31323" s="1" t="s">
        <v>697</v>
      </c>
      <c r="B31323" t="s">
        <v>702</v>
      </c>
      <c r="C31323">
        <v>-34.544525</v>
      </c>
      <c r="D31323">
        <v>285.43036999999902</v>
      </c>
    </row>
    <row r="31324" spans="1:4" x14ac:dyDescent="0.3">
      <c r="A31324" s="1" t="s">
        <v>697</v>
      </c>
      <c r="B31324" t="s">
        <v>702</v>
      </c>
      <c r="C31324">
        <v>-40.100774999999999</v>
      </c>
      <c r="D31324">
        <v>288.20849999999899</v>
      </c>
    </row>
    <row r="31325" spans="1:4" x14ac:dyDescent="0.3">
      <c r="A31325" s="1" t="s">
        <v>697</v>
      </c>
      <c r="B31325" t="s">
        <v>702</v>
      </c>
      <c r="C31325">
        <v>-41.952858999999997</v>
      </c>
      <c r="D31325">
        <v>288.91387999999898</v>
      </c>
    </row>
    <row r="31326" spans="1:4" x14ac:dyDescent="0.3">
      <c r="A31326" s="1" t="s">
        <v>697</v>
      </c>
      <c r="B31326" t="s">
        <v>702</v>
      </c>
      <c r="C31326">
        <v>-42.658501999999999</v>
      </c>
      <c r="D31326">
        <v>289.39911999999902</v>
      </c>
    </row>
    <row r="31327" spans="1:4" x14ac:dyDescent="0.3">
      <c r="A31327" s="1" t="s">
        <v>697</v>
      </c>
      <c r="B31327" t="s">
        <v>702</v>
      </c>
      <c r="C31327">
        <v>-43.099297999999997</v>
      </c>
      <c r="D31327">
        <v>290.10449999999901</v>
      </c>
    </row>
    <row r="31328" spans="1:4" x14ac:dyDescent="0.3">
      <c r="A31328" s="1" t="s">
        <v>697</v>
      </c>
      <c r="B31328" t="s">
        <v>702</v>
      </c>
      <c r="C31328">
        <v>-44.069524999999999</v>
      </c>
      <c r="D31328">
        <v>290.50137999999902</v>
      </c>
    </row>
    <row r="31329" spans="1:4" x14ac:dyDescent="0.3">
      <c r="A31329" s="1" t="s">
        <v>697</v>
      </c>
      <c r="B31329" t="s">
        <v>702</v>
      </c>
      <c r="C31329">
        <v>-49.890358999999997</v>
      </c>
      <c r="D31329">
        <v>295.17576999999898</v>
      </c>
    </row>
    <row r="31330" spans="1:4" x14ac:dyDescent="0.3">
      <c r="A31330" s="1" t="s">
        <v>697</v>
      </c>
      <c r="B31330" t="s">
        <v>703</v>
      </c>
      <c r="C31330">
        <v>203.05463</v>
      </c>
      <c r="D31330">
        <v>284.55462</v>
      </c>
    </row>
    <row r="31331" spans="1:4" x14ac:dyDescent="0.3">
      <c r="A31331" s="1" t="s">
        <v>697</v>
      </c>
      <c r="B31331" t="s">
        <v>703</v>
      </c>
      <c r="C31331">
        <v>199.08588</v>
      </c>
      <c r="D31331">
        <v>287.06815999999998</v>
      </c>
    </row>
    <row r="31332" spans="1:4" x14ac:dyDescent="0.3">
      <c r="A31332" s="1" t="s">
        <v>697</v>
      </c>
      <c r="B31332" t="s">
        <v>703</v>
      </c>
      <c r="C31332">
        <v>197.49838</v>
      </c>
      <c r="D31332">
        <v>287.99419999999998</v>
      </c>
    </row>
    <row r="31333" spans="1:4" x14ac:dyDescent="0.3">
      <c r="A31333" s="1" t="s">
        <v>697</v>
      </c>
      <c r="B31333" t="s">
        <v>703</v>
      </c>
      <c r="C31333">
        <v>193.79422</v>
      </c>
      <c r="D31333">
        <v>288.52337</v>
      </c>
    </row>
    <row r="31334" spans="1:4" x14ac:dyDescent="0.3">
      <c r="A31334" s="1" t="s">
        <v>697</v>
      </c>
      <c r="B31334" t="s">
        <v>703</v>
      </c>
      <c r="C31334">
        <v>190.88380000000001</v>
      </c>
      <c r="D31334">
        <v>289.05252999999999</v>
      </c>
    </row>
    <row r="31335" spans="1:4" x14ac:dyDescent="0.3">
      <c r="A31335" s="1" t="s">
        <v>697</v>
      </c>
      <c r="B31335" t="s">
        <v>703</v>
      </c>
      <c r="C31335">
        <v>188.50255000000001</v>
      </c>
      <c r="D31335">
        <v>289.22901000000002</v>
      </c>
    </row>
    <row r="31336" spans="1:4" x14ac:dyDescent="0.3">
      <c r="A31336" s="1" t="s">
        <v>697</v>
      </c>
      <c r="B31336" t="s">
        <v>703</v>
      </c>
      <c r="C31336">
        <v>187.17963</v>
      </c>
      <c r="D31336">
        <v>288.87605000000002</v>
      </c>
    </row>
    <row r="31337" spans="1:4" x14ac:dyDescent="0.3">
      <c r="A31337" s="1" t="s">
        <v>697</v>
      </c>
      <c r="B31337" t="s">
        <v>703</v>
      </c>
      <c r="C31337">
        <v>185.06297000000001</v>
      </c>
      <c r="D31337">
        <v>289.05252999999999</v>
      </c>
    </row>
    <row r="31338" spans="1:4" x14ac:dyDescent="0.3">
      <c r="A31338" s="1" t="s">
        <v>697</v>
      </c>
      <c r="B31338" t="s">
        <v>703</v>
      </c>
      <c r="C31338">
        <v>182.94630000000001</v>
      </c>
      <c r="D31338">
        <v>288.78795000000002</v>
      </c>
    </row>
    <row r="31339" spans="1:4" x14ac:dyDescent="0.3">
      <c r="A31339" s="1" t="s">
        <v>697</v>
      </c>
      <c r="B31339" t="s">
        <v>703</v>
      </c>
      <c r="C31339">
        <v>181.62338</v>
      </c>
      <c r="D31339">
        <v>289.05252999999999</v>
      </c>
    </row>
    <row r="31340" spans="1:4" x14ac:dyDescent="0.3">
      <c r="A31340" s="1" t="s">
        <v>697</v>
      </c>
      <c r="B31340" t="s">
        <v>703</v>
      </c>
      <c r="C31340">
        <v>179.24213</v>
      </c>
      <c r="D31340">
        <v>288.78795000000002</v>
      </c>
    </row>
    <row r="31341" spans="1:4" x14ac:dyDescent="0.3">
      <c r="A31341" s="1" t="s">
        <v>697</v>
      </c>
      <c r="B31341" t="s">
        <v>703</v>
      </c>
      <c r="C31341">
        <v>178.18379999999999</v>
      </c>
      <c r="D31341">
        <v>289.00835000000001</v>
      </c>
    </row>
    <row r="31342" spans="1:4" x14ac:dyDescent="0.3">
      <c r="A31342" s="1" t="s">
        <v>697</v>
      </c>
      <c r="B31342" t="s">
        <v>703</v>
      </c>
      <c r="C31342">
        <v>174.47962999999999</v>
      </c>
      <c r="D31342">
        <v>289.58170000000001</v>
      </c>
    </row>
    <row r="31343" spans="1:4" x14ac:dyDescent="0.3">
      <c r="A31343" s="1" t="s">
        <v>697</v>
      </c>
      <c r="B31343" t="s">
        <v>703</v>
      </c>
      <c r="C31343">
        <v>204.37754999999899</v>
      </c>
      <c r="D31343">
        <v>282.96712000000002</v>
      </c>
    </row>
    <row r="31344" spans="1:4" x14ac:dyDescent="0.3">
      <c r="A31344" s="1" t="s">
        <v>697</v>
      </c>
      <c r="B31344" t="s">
        <v>703</v>
      </c>
      <c r="C31344">
        <v>203.86205999999899</v>
      </c>
      <c r="D31344">
        <v>283.56303000000003</v>
      </c>
    </row>
    <row r="31345" spans="1:4" x14ac:dyDescent="0.3">
      <c r="A31345" s="1" t="s">
        <v>697</v>
      </c>
      <c r="B31345" t="s">
        <v>703</v>
      </c>
      <c r="C31345">
        <v>205.43588</v>
      </c>
      <c r="D31345">
        <v>281.64420000000001</v>
      </c>
    </row>
    <row r="31346" spans="1:4" x14ac:dyDescent="0.3">
      <c r="A31346" s="1" t="s">
        <v>697</v>
      </c>
      <c r="B31346" t="s">
        <v>703</v>
      </c>
      <c r="C31346">
        <v>206.22962999999999</v>
      </c>
      <c r="D31346">
        <v>280.58587</v>
      </c>
    </row>
    <row r="31347" spans="1:4" x14ac:dyDescent="0.3">
      <c r="A31347" s="1" t="s">
        <v>697</v>
      </c>
      <c r="B31347" t="s">
        <v>703</v>
      </c>
      <c r="C31347">
        <v>206.84887999999901</v>
      </c>
      <c r="D31347">
        <v>279.34737999999999</v>
      </c>
    </row>
    <row r="31348" spans="1:4" x14ac:dyDescent="0.3">
      <c r="A31348" s="1" t="s">
        <v>697</v>
      </c>
      <c r="B31348" t="s">
        <v>703</v>
      </c>
      <c r="C31348">
        <v>207.382059999999</v>
      </c>
      <c r="D31348">
        <v>278.51826</v>
      </c>
    </row>
    <row r="31349" spans="1:4" x14ac:dyDescent="0.3">
      <c r="A31349" s="1" t="s">
        <v>697</v>
      </c>
      <c r="B31349" t="s">
        <v>703</v>
      </c>
      <c r="C31349">
        <v>208.34629999999899</v>
      </c>
      <c r="D31349">
        <v>276.61712</v>
      </c>
    </row>
    <row r="31350" spans="1:4" x14ac:dyDescent="0.3">
      <c r="A31350" s="1" t="s">
        <v>697</v>
      </c>
      <c r="B31350" t="s">
        <v>703</v>
      </c>
      <c r="C31350">
        <v>207.768079999999</v>
      </c>
      <c r="D31350">
        <v>277.58938999999998</v>
      </c>
    </row>
    <row r="31351" spans="1:4" x14ac:dyDescent="0.3">
      <c r="A31351" s="1" t="s">
        <v>697</v>
      </c>
      <c r="B31351" t="s">
        <v>703</v>
      </c>
      <c r="C31351">
        <v>208.66557999999901</v>
      </c>
      <c r="D31351">
        <v>276.10963999999899</v>
      </c>
    </row>
    <row r="31352" spans="1:4" x14ac:dyDescent="0.3">
      <c r="A31352" s="1" t="s">
        <v>697</v>
      </c>
      <c r="B31352" t="s">
        <v>703</v>
      </c>
      <c r="C31352">
        <v>209.31053999999901</v>
      </c>
      <c r="D31352">
        <v>275.43733999999898</v>
      </c>
    </row>
    <row r="31353" spans="1:4" x14ac:dyDescent="0.3">
      <c r="A31353" s="1" t="s">
        <v>697</v>
      </c>
      <c r="B31353" t="s">
        <v>703</v>
      </c>
      <c r="C31353">
        <v>209.725099999999</v>
      </c>
      <c r="D31353">
        <v>274.99055999999899</v>
      </c>
    </row>
    <row r="31354" spans="1:4" x14ac:dyDescent="0.3">
      <c r="A31354" s="1" t="s">
        <v>697</v>
      </c>
      <c r="B31354" t="s">
        <v>703</v>
      </c>
      <c r="C31354">
        <v>210.24341999999899</v>
      </c>
      <c r="D31354">
        <v>274.549499999999</v>
      </c>
    </row>
    <row r="31355" spans="1:4" x14ac:dyDescent="0.3">
      <c r="A31355" s="1" t="s">
        <v>697</v>
      </c>
      <c r="B31355" t="s">
        <v>703</v>
      </c>
      <c r="C31355">
        <v>242.47754999999901</v>
      </c>
      <c r="D31355">
        <v>273.44210999999899</v>
      </c>
    </row>
    <row r="31356" spans="1:4" x14ac:dyDescent="0.3">
      <c r="A31356" s="1" t="s">
        <v>697</v>
      </c>
      <c r="B31356" t="s">
        <v>703</v>
      </c>
      <c r="C31356">
        <v>238.77337999999901</v>
      </c>
      <c r="D31356">
        <v>273.70668999999998</v>
      </c>
    </row>
    <row r="31357" spans="1:4" x14ac:dyDescent="0.3">
      <c r="A31357" s="1" t="s">
        <v>697</v>
      </c>
      <c r="B31357" t="s">
        <v>703</v>
      </c>
      <c r="C31357">
        <v>237.450469999999</v>
      </c>
      <c r="D31357">
        <v>273.79478999999998</v>
      </c>
    </row>
    <row r="31358" spans="1:4" x14ac:dyDescent="0.3">
      <c r="A31358" s="1" t="s">
        <v>697</v>
      </c>
      <c r="B31358" t="s">
        <v>703</v>
      </c>
      <c r="C31358">
        <v>234.54004999999901</v>
      </c>
      <c r="D31358">
        <v>273.70668999999998</v>
      </c>
    </row>
    <row r="31359" spans="1:4" x14ac:dyDescent="0.3">
      <c r="A31359" s="1" t="s">
        <v>697</v>
      </c>
      <c r="B31359" t="s">
        <v>703</v>
      </c>
      <c r="C31359">
        <v>233.481719999999</v>
      </c>
      <c r="D31359">
        <v>273.61858999999998</v>
      </c>
    </row>
    <row r="31360" spans="1:4" x14ac:dyDescent="0.3">
      <c r="A31360" s="1" t="s">
        <v>697</v>
      </c>
      <c r="B31360" t="s">
        <v>703</v>
      </c>
      <c r="C31360">
        <v>230.83587999999901</v>
      </c>
      <c r="D31360">
        <v>273.75088</v>
      </c>
    </row>
    <row r="31361" spans="1:4" x14ac:dyDescent="0.3">
      <c r="A31361" s="1" t="s">
        <v>697</v>
      </c>
      <c r="B31361" t="s">
        <v>703</v>
      </c>
      <c r="C31361">
        <v>228.98379999999901</v>
      </c>
      <c r="D31361">
        <v>273.70668000000001</v>
      </c>
    </row>
    <row r="31362" spans="1:4" x14ac:dyDescent="0.3">
      <c r="A31362" s="1" t="s">
        <v>697</v>
      </c>
      <c r="B31362" t="s">
        <v>703</v>
      </c>
      <c r="C31362">
        <v>227.660879999999</v>
      </c>
      <c r="D31362">
        <v>273.75088</v>
      </c>
    </row>
    <row r="31363" spans="1:4" x14ac:dyDescent="0.3">
      <c r="A31363" s="1" t="s">
        <v>697</v>
      </c>
      <c r="B31363" t="s">
        <v>703</v>
      </c>
      <c r="C31363">
        <v>225.01504999999901</v>
      </c>
      <c r="D31363">
        <v>273.66248000000002</v>
      </c>
    </row>
    <row r="31364" spans="1:4" x14ac:dyDescent="0.3">
      <c r="A31364" s="1" t="s">
        <v>697</v>
      </c>
      <c r="B31364" t="s">
        <v>703</v>
      </c>
      <c r="C31364">
        <v>218.40046999999899</v>
      </c>
      <c r="D31364">
        <v>273.08940000000001</v>
      </c>
    </row>
    <row r="31365" spans="1:4" x14ac:dyDescent="0.3">
      <c r="A31365" s="1" t="s">
        <v>697</v>
      </c>
      <c r="B31365" t="s">
        <v>703</v>
      </c>
      <c r="C31365">
        <v>215.754629999999</v>
      </c>
      <c r="D31365">
        <v>272.73644000000002</v>
      </c>
    </row>
    <row r="31366" spans="1:4" x14ac:dyDescent="0.3">
      <c r="A31366" s="1" t="s">
        <v>697</v>
      </c>
      <c r="B31366" t="s">
        <v>703</v>
      </c>
      <c r="C31366">
        <v>214.69629999999901</v>
      </c>
      <c r="D31366">
        <v>273.08940000000001</v>
      </c>
    </row>
    <row r="31367" spans="1:4" x14ac:dyDescent="0.3">
      <c r="A31367" s="1" t="s">
        <v>697</v>
      </c>
      <c r="B31367" t="s">
        <v>703</v>
      </c>
      <c r="C31367">
        <v>213.10879999999901</v>
      </c>
      <c r="D31367">
        <v>273.17750000000001</v>
      </c>
    </row>
    <row r="31368" spans="1:4" x14ac:dyDescent="0.3">
      <c r="A31368" s="1" t="s">
        <v>697</v>
      </c>
      <c r="B31368" t="s">
        <v>703</v>
      </c>
      <c r="C31368">
        <v>210.72754999999901</v>
      </c>
      <c r="D31368">
        <v>273.97125</v>
      </c>
    </row>
    <row r="31369" spans="1:4" x14ac:dyDescent="0.3">
      <c r="A31369" s="1" t="s">
        <v>697</v>
      </c>
      <c r="B31369" t="s">
        <v>704</v>
      </c>
      <c r="C31369">
        <v>192.44236000000001</v>
      </c>
      <c r="D31369">
        <v>338.06026000000003</v>
      </c>
    </row>
    <row r="31370" spans="1:4" x14ac:dyDescent="0.3">
      <c r="A31370" s="1" t="s">
        <v>697</v>
      </c>
      <c r="B31370" t="s">
        <v>704</v>
      </c>
      <c r="C31370">
        <v>190.85486</v>
      </c>
      <c r="D31370">
        <v>338.06026000000003</v>
      </c>
    </row>
    <row r="31371" spans="1:4" x14ac:dyDescent="0.3">
      <c r="A31371" s="1" t="s">
        <v>697</v>
      </c>
      <c r="B31371" t="s">
        <v>704</v>
      </c>
      <c r="C31371">
        <v>195.31175999999999</v>
      </c>
      <c r="D31371">
        <v>337.41931</v>
      </c>
    </row>
    <row r="31372" spans="1:4" x14ac:dyDescent="0.3">
      <c r="A31372" s="1" t="s">
        <v>697</v>
      </c>
      <c r="B31372" t="s">
        <v>704</v>
      </c>
      <c r="C31372">
        <v>194.29444999999899</v>
      </c>
      <c r="D31372">
        <v>337.79566999999997</v>
      </c>
    </row>
    <row r="31373" spans="1:4" x14ac:dyDescent="0.3">
      <c r="A31373" s="1" t="s">
        <v>697</v>
      </c>
      <c r="B31373" t="s">
        <v>704</v>
      </c>
      <c r="C31373">
        <v>189.81822999999901</v>
      </c>
      <c r="D31373">
        <v>337.92111999999997</v>
      </c>
    </row>
    <row r="31374" spans="1:4" x14ac:dyDescent="0.3">
      <c r="A31374" s="1" t="s">
        <v>697</v>
      </c>
      <c r="B31374" t="s">
        <v>704</v>
      </c>
      <c r="C31374">
        <v>188.73819999999901</v>
      </c>
      <c r="D31374">
        <v>337.79566999999997</v>
      </c>
    </row>
    <row r="31375" spans="1:4" x14ac:dyDescent="0.3">
      <c r="A31375" s="1" t="s">
        <v>697</v>
      </c>
      <c r="B31375" t="s">
        <v>704</v>
      </c>
      <c r="C31375">
        <v>219.95902999999899</v>
      </c>
      <c r="D31375">
        <v>333.82691999999997</v>
      </c>
    </row>
    <row r="31376" spans="1:4" x14ac:dyDescent="0.3">
      <c r="A31376" s="1" t="s">
        <v>697</v>
      </c>
      <c r="B31376" t="s">
        <v>704</v>
      </c>
      <c r="C31376">
        <v>216.25485999999901</v>
      </c>
      <c r="D31376">
        <v>334.92944</v>
      </c>
    </row>
    <row r="31377" spans="1:4" x14ac:dyDescent="0.3">
      <c r="A31377" s="1" t="s">
        <v>697</v>
      </c>
      <c r="B31377" t="s">
        <v>704</v>
      </c>
      <c r="C31377">
        <v>215.46110999999999</v>
      </c>
      <c r="D31377">
        <v>335.19402000000002</v>
      </c>
    </row>
    <row r="31378" spans="1:4" x14ac:dyDescent="0.3">
      <c r="A31378" s="1" t="s">
        <v>697</v>
      </c>
      <c r="B31378" t="s">
        <v>704</v>
      </c>
      <c r="C31378">
        <v>213.34444999999999</v>
      </c>
      <c r="D31378">
        <v>335.94358999999997</v>
      </c>
    </row>
    <row r="31379" spans="1:4" x14ac:dyDescent="0.3">
      <c r="A31379" s="1" t="s">
        <v>697</v>
      </c>
      <c r="B31379" t="s">
        <v>704</v>
      </c>
      <c r="C31379">
        <v>210.9632</v>
      </c>
      <c r="D31379">
        <v>336.64922999999999</v>
      </c>
    </row>
    <row r="31380" spans="1:4" x14ac:dyDescent="0.3">
      <c r="A31380" s="1" t="s">
        <v>697</v>
      </c>
      <c r="B31380" t="s">
        <v>704</v>
      </c>
      <c r="C31380">
        <v>210.16945000000001</v>
      </c>
      <c r="D31380">
        <v>336.73732999999999</v>
      </c>
    </row>
    <row r="31381" spans="1:4" x14ac:dyDescent="0.3">
      <c r="A31381" s="1" t="s">
        <v>697</v>
      </c>
      <c r="B31381" t="s">
        <v>704</v>
      </c>
      <c r="C31381">
        <v>209.37569999999999</v>
      </c>
      <c r="D31381">
        <v>336.91381000000001</v>
      </c>
    </row>
    <row r="31382" spans="1:4" x14ac:dyDescent="0.3">
      <c r="A31382" s="1" t="s">
        <v>697</v>
      </c>
      <c r="B31382" t="s">
        <v>704</v>
      </c>
      <c r="C31382">
        <v>208.58195000000001</v>
      </c>
      <c r="D31382">
        <v>337.00191000000001</v>
      </c>
    </row>
    <row r="31383" spans="1:4" x14ac:dyDescent="0.3">
      <c r="A31383" s="1" t="s">
        <v>697</v>
      </c>
      <c r="B31383" t="s">
        <v>704</v>
      </c>
      <c r="C31383">
        <v>206.46528000000001</v>
      </c>
      <c r="D31383">
        <v>337.00191000000001</v>
      </c>
    </row>
    <row r="31384" spans="1:4" x14ac:dyDescent="0.3">
      <c r="A31384" s="1" t="s">
        <v>697</v>
      </c>
      <c r="B31384" t="s">
        <v>704</v>
      </c>
      <c r="C31384">
        <v>205.67152999999999</v>
      </c>
      <c r="D31384">
        <v>337.00191000000001</v>
      </c>
    </row>
    <row r="31385" spans="1:4" x14ac:dyDescent="0.3">
      <c r="A31385" s="1" t="s">
        <v>697</v>
      </c>
      <c r="B31385" t="s">
        <v>704</v>
      </c>
      <c r="C31385">
        <v>204.87778</v>
      </c>
      <c r="D31385">
        <v>337.04611</v>
      </c>
    </row>
    <row r="31386" spans="1:4" x14ac:dyDescent="0.3">
      <c r="A31386" s="1" t="s">
        <v>697</v>
      </c>
      <c r="B31386" t="s">
        <v>704</v>
      </c>
      <c r="C31386">
        <v>204.08403000000001</v>
      </c>
      <c r="D31386">
        <v>337.22232000000002</v>
      </c>
    </row>
    <row r="31387" spans="1:4" x14ac:dyDescent="0.3">
      <c r="A31387" s="1" t="s">
        <v>697</v>
      </c>
      <c r="B31387" t="s">
        <v>704</v>
      </c>
      <c r="C31387">
        <v>203.29028</v>
      </c>
      <c r="D31387">
        <v>337.26652000000001</v>
      </c>
    </row>
    <row r="31388" spans="1:4" x14ac:dyDescent="0.3">
      <c r="A31388" s="1" t="s">
        <v>697</v>
      </c>
      <c r="B31388" t="s">
        <v>704</v>
      </c>
      <c r="C31388">
        <v>202.49653000000001</v>
      </c>
      <c r="D31388">
        <v>337.13422000000003</v>
      </c>
    </row>
    <row r="31389" spans="1:4" x14ac:dyDescent="0.3">
      <c r="A31389" s="1" t="s">
        <v>697</v>
      </c>
      <c r="B31389" t="s">
        <v>704</v>
      </c>
      <c r="C31389">
        <v>201.43819999999999</v>
      </c>
      <c r="D31389">
        <v>337.26652000000001</v>
      </c>
    </row>
    <row r="31390" spans="1:4" x14ac:dyDescent="0.3">
      <c r="A31390" s="1" t="s">
        <v>697</v>
      </c>
      <c r="B31390" t="s">
        <v>704</v>
      </c>
      <c r="C31390">
        <v>200.37986000000001</v>
      </c>
      <c r="D31390">
        <v>337.26652000000001</v>
      </c>
    </row>
    <row r="31391" spans="1:4" x14ac:dyDescent="0.3">
      <c r="A31391" s="1" t="s">
        <v>697</v>
      </c>
      <c r="B31391" t="s">
        <v>704</v>
      </c>
      <c r="C31391">
        <v>199.58610999999999</v>
      </c>
      <c r="D31391">
        <v>337.26652000000001</v>
      </c>
    </row>
    <row r="31392" spans="1:4" x14ac:dyDescent="0.3">
      <c r="A31392" s="1" t="s">
        <v>697</v>
      </c>
      <c r="B31392" t="s">
        <v>704</v>
      </c>
      <c r="C31392">
        <v>198.79236</v>
      </c>
      <c r="D31392">
        <v>337.26652000000001</v>
      </c>
    </row>
    <row r="31393" spans="1:4" x14ac:dyDescent="0.3">
      <c r="A31393" s="1" t="s">
        <v>697</v>
      </c>
      <c r="B31393" t="s">
        <v>704</v>
      </c>
      <c r="C31393">
        <v>197.99861000000001</v>
      </c>
      <c r="D31393">
        <v>337.26652000000001</v>
      </c>
    </row>
    <row r="31394" spans="1:4" x14ac:dyDescent="0.3">
      <c r="A31394" s="1" t="s">
        <v>697</v>
      </c>
      <c r="B31394" t="s">
        <v>704</v>
      </c>
      <c r="C31394">
        <v>196.41111000000001</v>
      </c>
      <c r="D31394">
        <v>337.26652000000001</v>
      </c>
    </row>
    <row r="31395" spans="1:4" x14ac:dyDescent="0.3">
      <c r="A31395" s="1" t="s">
        <v>697</v>
      </c>
      <c r="B31395" t="s">
        <v>704</v>
      </c>
      <c r="C31395">
        <v>222.18746999999999</v>
      </c>
      <c r="D31395">
        <v>332.76859999999999</v>
      </c>
    </row>
    <row r="31396" spans="1:4" x14ac:dyDescent="0.3">
      <c r="A31396" s="1" t="s">
        <v>697</v>
      </c>
      <c r="B31396" t="s">
        <v>704</v>
      </c>
      <c r="C31396">
        <v>220.98199</v>
      </c>
      <c r="D31396">
        <v>333.33314000000001</v>
      </c>
    </row>
    <row r="31397" spans="1:4" x14ac:dyDescent="0.3">
      <c r="A31397" s="1" t="s">
        <v>697</v>
      </c>
      <c r="B31397" t="s">
        <v>704</v>
      </c>
      <c r="C31397">
        <v>223.39858000000001</v>
      </c>
      <c r="D31397">
        <v>331.97489999999999</v>
      </c>
    </row>
    <row r="31398" spans="1:4" x14ac:dyDescent="0.3">
      <c r="A31398" s="1" t="s">
        <v>697</v>
      </c>
      <c r="B31398" t="s">
        <v>704</v>
      </c>
      <c r="C31398">
        <v>224.45692</v>
      </c>
      <c r="D31398">
        <v>331.18115</v>
      </c>
    </row>
    <row r="31399" spans="1:4" x14ac:dyDescent="0.3">
      <c r="A31399" s="1" t="s">
        <v>697</v>
      </c>
      <c r="B31399" t="s">
        <v>704</v>
      </c>
      <c r="C31399">
        <v>225.77985000000001</v>
      </c>
      <c r="D31399">
        <v>329.59363000000002</v>
      </c>
    </row>
    <row r="31400" spans="1:4" x14ac:dyDescent="0.3">
      <c r="A31400" s="1" t="s">
        <v>697</v>
      </c>
      <c r="B31400" t="s">
        <v>704</v>
      </c>
      <c r="C31400">
        <v>227.89652000000001</v>
      </c>
      <c r="D31400">
        <v>328.27071000000001</v>
      </c>
    </row>
    <row r="31401" spans="1:4" x14ac:dyDescent="0.3">
      <c r="A31401" s="1" t="s">
        <v>697</v>
      </c>
      <c r="B31401" t="s">
        <v>704</v>
      </c>
      <c r="C31401">
        <v>229.21946</v>
      </c>
      <c r="D31401">
        <v>326.41863000000001</v>
      </c>
    </row>
    <row r="31402" spans="1:4" x14ac:dyDescent="0.3">
      <c r="A31402" s="1" t="s">
        <v>697</v>
      </c>
      <c r="B31402" t="s">
        <v>704</v>
      </c>
      <c r="C31402">
        <v>230.27779000000001</v>
      </c>
      <c r="D31402">
        <v>325.09571</v>
      </c>
    </row>
    <row r="31403" spans="1:4" x14ac:dyDescent="0.3">
      <c r="A31403" s="1" t="s">
        <v>697</v>
      </c>
      <c r="B31403" t="s">
        <v>704</v>
      </c>
      <c r="C31403">
        <v>231.86528999999999</v>
      </c>
      <c r="D31403">
        <v>324.03737999999998</v>
      </c>
    </row>
    <row r="31404" spans="1:4" x14ac:dyDescent="0.3">
      <c r="A31404" s="1" t="s">
        <v>697</v>
      </c>
      <c r="B31404" t="s">
        <v>704</v>
      </c>
      <c r="C31404">
        <v>231.16162</v>
      </c>
      <c r="D31404">
        <v>324.47647000000001</v>
      </c>
    </row>
    <row r="31405" spans="1:4" x14ac:dyDescent="0.3">
      <c r="A31405" s="1" t="s">
        <v>697</v>
      </c>
      <c r="B31405" t="s">
        <v>704</v>
      </c>
      <c r="C31405">
        <v>242.18404000000001</v>
      </c>
      <c r="D31405">
        <v>322.18529999999998</v>
      </c>
    </row>
    <row r="31406" spans="1:4" x14ac:dyDescent="0.3">
      <c r="A31406" s="1" t="s">
        <v>697</v>
      </c>
      <c r="B31406" t="s">
        <v>704</v>
      </c>
      <c r="C31406">
        <v>241.12571</v>
      </c>
      <c r="D31406">
        <v>322.00882000000001</v>
      </c>
    </row>
    <row r="31407" spans="1:4" x14ac:dyDescent="0.3">
      <c r="A31407" s="1" t="s">
        <v>697</v>
      </c>
      <c r="B31407" t="s">
        <v>704</v>
      </c>
      <c r="C31407">
        <v>240.33196000000001</v>
      </c>
      <c r="D31407">
        <v>322.09721999999999</v>
      </c>
    </row>
    <row r="31408" spans="1:4" x14ac:dyDescent="0.3">
      <c r="A31408" s="1" t="s">
        <v>697</v>
      </c>
      <c r="B31408" t="s">
        <v>704</v>
      </c>
      <c r="C31408">
        <v>239.53820999999999</v>
      </c>
      <c r="D31408">
        <v>322.18531999999999</v>
      </c>
    </row>
    <row r="31409" spans="1:4" x14ac:dyDescent="0.3">
      <c r="A31409" s="1" t="s">
        <v>697</v>
      </c>
      <c r="B31409" t="s">
        <v>704</v>
      </c>
      <c r="C31409">
        <v>238.74446</v>
      </c>
      <c r="D31409">
        <v>322.18531999999999</v>
      </c>
    </row>
    <row r="31410" spans="1:4" x14ac:dyDescent="0.3">
      <c r="A31410" s="1" t="s">
        <v>697</v>
      </c>
      <c r="B31410" t="s">
        <v>704</v>
      </c>
      <c r="C31410">
        <v>237.68611999999999</v>
      </c>
      <c r="D31410">
        <v>322.36178999999998</v>
      </c>
    </row>
    <row r="31411" spans="1:4" x14ac:dyDescent="0.3">
      <c r="A31411" s="1" t="s">
        <v>697</v>
      </c>
      <c r="B31411" t="s">
        <v>704</v>
      </c>
      <c r="C31411">
        <v>236.36321000000001</v>
      </c>
      <c r="D31411">
        <v>322.53800999999999</v>
      </c>
    </row>
    <row r="31412" spans="1:4" x14ac:dyDescent="0.3">
      <c r="A31412" s="1" t="s">
        <v>697</v>
      </c>
      <c r="B31412" t="s">
        <v>704</v>
      </c>
      <c r="C31412">
        <v>235.30486999999999</v>
      </c>
      <c r="D31412">
        <v>322.84676999999999</v>
      </c>
    </row>
    <row r="31413" spans="1:4" x14ac:dyDescent="0.3">
      <c r="A31413" s="1" t="s">
        <v>697</v>
      </c>
      <c r="B31413" t="s">
        <v>704</v>
      </c>
      <c r="C31413">
        <v>234.51112000000001</v>
      </c>
      <c r="D31413">
        <v>323.02325000000002</v>
      </c>
    </row>
    <row r="31414" spans="1:4" x14ac:dyDescent="0.3">
      <c r="A31414" s="1" t="s">
        <v>697</v>
      </c>
      <c r="B31414" t="s">
        <v>704</v>
      </c>
      <c r="C31414">
        <v>233.45278999999999</v>
      </c>
      <c r="D31414">
        <v>323.24365</v>
      </c>
    </row>
    <row r="31415" spans="1:4" x14ac:dyDescent="0.3">
      <c r="A31415" s="1" t="s">
        <v>697</v>
      </c>
      <c r="B31415" t="s">
        <v>704</v>
      </c>
      <c r="C31415">
        <v>254.88404</v>
      </c>
      <c r="D31415">
        <v>321.87655000000001</v>
      </c>
    </row>
    <row r="31416" spans="1:4" x14ac:dyDescent="0.3">
      <c r="A31416" s="1" t="s">
        <v>697</v>
      </c>
      <c r="B31416" t="s">
        <v>704</v>
      </c>
      <c r="C31416">
        <v>254.09029000000001</v>
      </c>
      <c r="D31416">
        <v>321.70033999999998</v>
      </c>
    </row>
    <row r="31417" spans="1:4" x14ac:dyDescent="0.3">
      <c r="A31417" s="1" t="s">
        <v>697</v>
      </c>
      <c r="B31417" t="s">
        <v>704</v>
      </c>
      <c r="C31417">
        <v>253.29653999999999</v>
      </c>
      <c r="D31417">
        <v>321.65613999999999</v>
      </c>
    </row>
    <row r="31418" spans="1:4" x14ac:dyDescent="0.3">
      <c r="A31418" s="1" t="s">
        <v>697</v>
      </c>
      <c r="B31418" t="s">
        <v>704</v>
      </c>
      <c r="C31418">
        <v>251.17986999999999</v>
      </c>
      <c r="D31418">
        <v>321.39156000000003</v>
      </c>
    </row>
    <row r="31419" spans="1:4" x14ac:dyDescent="0.3">
      <c r="A31419" s="1" t="s">
        <v>697</v>
      </c>
      <c r="B31419" t="s">
        <v>704</v>
      </c>
      <c r="C31419">
        <v>250.12154000000001</v>
      </c>
      <c r="D31419">
        <v>321.39156000000003</v>
      </c>
    </row>
    <row r="31420" spans="1:4" x14ac:dyDescent="0.3">
      <c r="A31420" s="1" t="s">
        <v>697</v>
      </c>
      <c r="B31420" t="s">
        <v>704</v>
      </c>
      <c r="C31420">
        <v>249.32778999999999</v>
      </c>
      <c r="D31420">
        <v>321.39156000000003</v>
      </c>
    </row>
    <row r="31421" spans="1:4" x14ac:dyDescent="0.3">
      <c r="A31421" s="1" t="s">
        <v>697</v>
      </c>
      <c r="B31421" t="s">
        <v>704</v>
      </c>
      <c r="C31421">
        <v>248.26946000000001</v>
      </c>
      <c r="D31421">
        <v>321.39156000000003</v>
      </c>
    </row>
    <row r="31422" spans="1:4" x14ac:dyDescent="0.3">
      <c r="A31422" s="1" t="s">
        <v>697</v>
      </c>
      <c r="B31422" t="s">
        <v>704</v>
      </c>
      <c r="C31422">
        <v>247.47570999999999</v>
      </c>
      <c r="D31422">
        <v>321.47966000000002</v>
      </c>
    </row>
    <row r="31423" spans="1:4" x14ac:dyDescent="0.3">
      <c r="A31423" s="1" t="s">
        <v>697</v>
      </c>
      <c r="B31423" t="s">
        <v>704</v>
      </c>
      <c r="C31423">
        <v>245.88820999999999</v>
      </c>
      <c r="D31423">
        <v>321.65613999999999</v>
      </c>
    </row>
    <row r="31424" spans="1:4" x14ac:dyDescent="0.3">
      <c r="A31424" s="1" t="s">
        <v>697</v>
      </c>
      <c r="B31424" t="s">
        <v>704</v>
      </c>
      <c r="C31424">
        <v>244.86525</v>
      </c>
      <c r="D31424">
        <v>321.59343999999999</v>
      </c>
    </row>
    <row r="31425" spans="1:4" x14ac:dyDescent="0.3">
      <c r="A31425" s="1" t="s">
        <v>697</v>
      </c>
      <c r="B31425" t="s">
        <v>704</v>
      </c>
      <c r="C31425">
        <v>243.28339</v>
      </c>
      <c r="D31425">
        <v>321.84435000000002</v>
      </c>
    </row>
    <row r="31426" spans="1:4" x14ac:dyDescent="0.3">
      <c r="A31426" s="1" t="s">
        <v>720</v>
      </c>
      <c r="B31426" t="s">
        <v>722</v>
      </c>
      <c r="C31426">
        <v>139.30015</v>
      </c>
      <c r="D31426">
        <v>39.850628</v>
      </c>
    </row>
    <row r="31427" spans="1:4" x14ac:dyDescent="0.3">
      <c r="A31427" s="1" t="s">
        <v>720</v>
      </c>
      <c r="B31427" t="s">
        <v>722</v>
      </c>
      <c r="C31427">
        <v>138.69166999999999</v>
      </c>
      <c r="D31427">
        <v>40.020074999999999</v>
      </c>
    </row>
    <row r="31428" spans="1:4" x14ac:dyDescent="0.3">
      <c r="A31428" s="1" t="s">
        <v>720</v>
      </c>
      <c r="B31428" t="s">
        <v>722</v>
      </c>
      <c r="C31428">
        <v>138.01389</v>
      </c>
      <c r="D31428">
        <v>40.243437</v>
      </c>
    </row>
    <row r="31429" spans="1:4" x14ac:dyDescent="0.3">
      <c r="A31429" s="1" t="s">
        <v>720</v>
      </c>
      <c r="B31429" t="s">
        <v>722</v>
      </c>
      <c r="C31429">
        <v>137.51325</v>
      </c>
      <c r="D31429">
        <v>40.351267</v>
      </c>
    </row>
    <row r="31430" spans="1:4" x14ac:dyDescent="0.3">
      <c r="A31430" s="1" t="s">
        <v>720</v>
      </c>
      <c r="B31430" t="s">
        <v>722</v>
      </c>
      <c r="C31430">
        <v>137.08963</v>
      </c>
      <c r="D31430">
        <v>40.482202999999998</v>
      </c>
    </row>
    <row r="31431" spans="1:4" x14ac:dyDescent="0.3">
      <c r="A31431" s="1" t="s">
        <v>720</v>
      </c>
      <c r="B31431" t="s">
        <v>722</v>
      </c>
      <c r="C31431">
        <v>136.70453000000001</v>
      </c>
      <c r="D31431">
        <v>40.613138999999997</v>
      </c>
    </row>
    <row r="31432" spans="1:4" x14ac:dyDescent="0.3">
      <c r="A31432" s="1" t="s">
        <v>720</v>
      </c>
      <c r="B31432" t="s">
        <v>722</v>
      </c>
      <c r="C31432">
        <v>136.42724999999999</v>
      </c>
      <c r="D31432">
        <v>40.705568999999997</v>
      </c>
    </row>
    <row r="31433" spans="1:4" x14ac:dyDescent="0.3">
      <c r="A31433" s="1" t="s">
        <v>720</v>
      </c>
      <c r="B31433" t="s">
        <v>722</v>
      </c>
      <c r="C31433">
        <v>136.08835999999999</v>
      </c>
      <c r="D31433">
        <v>40.774888999999902</v>
      </c>
    </row>
    <row r="31434" spans="1:4" x14ac:dyDescent="0.3">
      <c r="A31434" s="1" t="s">
        <v>720</v>
      </c>
      <c r="B31434" t="s">
        <v>722</v>
      </c>
      <c r="C31434">
        <v>135.97282000000001</v>
      </c>
      <c r="D31434">
        <v>40.813398999999997</v>
      </c>
    </row>
    <row r="31435" spans="1:4" x14ac:dyDescent="0.3">
      <c r="A31435" s="1" t="s">
        <v>720</v>
      </c>
      <c r="B31435" t="s">
        <v>722</v>
      </c>
      <c r="C31435">
        <v>135.66681</v>
      </c>
      <c r="D31435">
        <v>40.94943</v>
      </c>
    </row>
    <row r="31436" spans="1:4" x14ac:dyDescent="0.3">
      <c r="A31436" s="1" t="s">
        <v>720</v>
      </c>
      <c r="B31436" t="s">
        <v>722</v>
      </c>
      <c r="C31436">
        <v>135.15486999999999</v>
      </c>
      <c r="D31436">
        <v>41.069246999999997</v>
      </c>
    </row>
    <row r="31437" spans="1:4" x14ac:dyDescent="0.3">
      <c r="A31437" s="1" t="s">
        <v>720</v>
      </c>
      <c r="B31437" t="s">
        <v>722</v>
      </c>
      <c r="C31437">
        <v>134.84988000000001</v>
      </c>
      <c r="D31437">
        <v>41.167276999999999</v>
      </c>
    </row>
    <row r="31438" spans="1:4" x14ac:dyDescent="0.3">
      <c r="A31438" s="1" t="s">
        <v>720</v>
      </c>
      <c r="B31438" t="s">
        <v>722</v>
      </c>
      <c r="C31438">
        <v>134.47953999999999</v>
      </c>
      <c r="D31438">
        <v>41.417803999999997</v>
      </c>
    </row>
    <row r="31439" spans="1:4" x14ac:dyDescent="0.3">
      <c r="A31439" s="1" t="s">
        <v>720</v>
      </c>
      <c r="B31439" t="s">
        <v>722</v>
      </c>
      <c r="C31439">
        <v>134.09831</v>
      </c>
      <c r="D31439">
        <v>41.701007999999902</v>
      </c>
    </row>
    <row r="31440" spans="1:4" x14ac:dyDescent="0.3">
      <c r="A31440" s="1" t="s">
        <v>720</v>
      </c>
      <c r="B31440" t="s">
        <v>722</v>
      </c>
      <c r="C31440">
        <v>133.76064</v>
      </c>
      <c r="D31440">
        <v>41.929749999999899</v>
      </c>
    </row>
    <row r="31441" spans="1:4" x14ac:dyDescent="0.3">
      <c r="A31441" s="1" t="s">
        <v>720</v>
      </c>
      <c r="B31441" t="s">
        <v>722</v>
      </c>
      <c r="C31441">
        <v>133.67354</v>
      </c>
      <c r="D31441">
        <v>42.278308999999901</v>
      </c>
    </row>
    <row r="31442" spans="1:4" x14ac:dyDescent="0.3">
      <c r="A31442" s="1" t="s">
        <v>720</v>
      </c>
      <c r="B31442" t="s">
        <v>722</v>
      </c>
      <c r="C31442">
        <v>133.60813999999999</v>
      </c>
      <c r="D31442">
        <v>42.615974999999899</v>
      </c>
    </row>
    <row r="31443" spans="1:4" x14ac:dyDescent="0.3">
      <c r="A31443" s="1" t="s">
        <v>720</v>
      </c>
      <c r="B31443" t="s">
        <v>722</v>
      </c>
      <c r="C31443">
        <v>133.51014000000001</v>
      </c>
      <c r="D31443">
        <v>43.149705999999902</v>
      </c>
    </row>
    <row r="31444" spans="1:4" x14ac:dyDescent="0.3">
      <c r="A31444" s="1" t="s">
        <v>720</v>
      </c>
      <c r="B31444" t="s">
        <v>722</v>
      </c>
      <c r="C31444">
        <v>133.35764</v>
      </c>
      <c r="D31444">
        <v>43.835930999999903</v>
      </c>
    </row>
    <row r="31445" spans="1:4" x14ac:dyDescent="0.3">
      <c r="A31445" s="1" t="s">
        <v>720</v>
      </c>
      <c r="B31445" t="s">
        <v>722</v>
      </c>
      <c r="C31445">
        <v>133.21605</v>
      </c>
      <c r="D31445">
        <v>44.402338999999998</v>
      </c>
    </row>
    <row r="31446" spans="1:4" x14ac:dyDescent="0.3">
      <c r="A31446" s="1" t="s">
        <v>720</v>
      </c>
      <c r="B31446" t="s">
        <v>722</v>
      </c>
      <c r="C31446">
        <v>133.12885</v>
      </c>
      <c r="D31446">
        <v>44.827144999999902</v>
      </c>
    </row>
    <row r="31447" spans="1:4" x14ac:dyDescent="0.3">
      <c r="A31447" s="1" t="s">
        <v>720</v>
      </c>
      <c r="B31447" t="s">
        <v>722</v>
      </c>
      <c r="C31447">
        <v>133.00904</v>
      </c>
      <c r="D31447">
        <v>45.099456999999902</v>
      </c>
    </row>
    <row r="31448" spans="1:4" x14ac:dyDescent="0.3">
      <c r="A31448" s="1" t="s">
        <v>720</v>
      </c>
      <c r="B31448" t="s">
        <v>722</v>
      </c>
      <c r="C31448">
        <v>132.91103999999899</v>
      </c>
      <c r="D31448">
        <v>45.382659999999902</v>
      </c>
    </row>
    <row r="31449" spans="1:4" x14ac:dyDescent="0.3">
      <c r="A31449" s="1" t="s">
        <v>720</v>
      </c>
      <c r="B31449" t="s">
        <v>722</v>
      </c>
      <c r="C31449">
        <v>132.39908999999901</v>
      </c>
      <c r="D31449">
        <v>45.491584999999901</v>
      </c>
    </row>
    <row r="31450" spans="1:4" x14ac:dyDescent="0.3">
      <c r="A31450" s="1" t="s">
        <v>720</v>
      </c>
      <c r="B31450" t="s">
        <v>722</v>
      </c>
      <c r="C31450">
        <v>131.96339999999901</v>
      </c>
      <c r="D31450">
        <v>45.676756999999903</v>
      </c>
    </row>
    <row r="31451" spans="1:4" x14ac:dyDescent="0.3">
      <c r="A31451" s="1" t="s">
        <v>720</v>
      </c>
      <c r="B31451" t="s">
        <v>722</v>
      </c>
      <c r="C31451">
        <v>131.61483999999999</v>
      </c>
      <c r="D31451">
        <v>45.774786999999897</v>
      </c>
    </row>
    <row r="31452" spans="1:4" x14ac:dyDescent="0.3">
      <c r="A31452" s="1" t="s">
        <v>720</v>
      </c>
      <c r="B31452" t="s">
        <v>722</v>
      </c>
      <c r="C31452">
        <v>130.99396999999999</v>
      </c>
      <c r="D31452">
        <v>45.970851999999901</v>
      </c>
    </row>
    <row r="31453" spans="1:4" x14ac:dyDescent="0.3">
      <c r="A31453" s="1" t="s">
        <v>720</v>
      </c>
      <c r="B31453" t="s">
        <v>722</v>
      </c>
      <c r="C31453">
        <v>130.62361999999999</v>
      </c>
      <c r="D31453">
        <v>46.134238999999901</v>
      </c>
    </row>
    <row r="31454" spans="1:4" x14ac:dyDescent="0.3">
      <c r="A31454" s="1" t="s">
        <v>720</v>
      </c>
      <c r="B31454" t="s">
        <v>722</v>
      </c>
      <c r="C31454">
        <v>130.19881999999899</v>
      </c>
      <c r="D31454">
        <v>46.297624999999996</v>
      </c>
    </row>
    <row r="31455" spans="1:4" x14ac:dyDescent="0.3">
      <c r="A31455" s="1" t="s">
        <v>720</v>
      </c>
      <c r="B31455" t="s">
        <v>722</v>
      </c>
      <c r="C31455">
        <v>129.59972999999999</v>
      </c>
      <c r="D31455">
        <v>46.504581999999999</v>
      </c>
    </row>
    <row r="31456" spans="1:4" x14ac:dyDescent="0.3">
      <c r="A31456" s="1" t="s">
        <v>720</v>
      </c>
      <c r="B31456" t="s">
        <v>722</v>
      </c>
      <c r="C31456">
        <v>129.04422</v>
      </c>
      <c r="D31456">
        <v>46.689754000000001</v>
      </c>
    </row>
    <row r="31457" spans="1:4" x14ac:dyDescent="0.3">
      <c r="A31457" s="1" t="s">
        <v>720</v>
      </c>
      <c r="B31457" t="s">
        <v>721</v>
      </c>
      <c r="C31457">
        <v>147.92840000000001</v>
      </c>
      <c r="D31457">
        <v>83.389893000000001</v>
      </c>
    </row>
    <row r="31458" spans="1:4" x14ac:dyDescent="0.3">
      <c r="A31458" s="1" t="s">
        <v>720</v>
      </c>
      <c r="B31458" t="s">
        <v>721</v>
      </c>
      <c r="C31458">
        <v>147.41202999999999</v>
      </c>
      <c r="D31458">
        <v>83.499432999999996</v>
      </c>
    </row>
    <row r="31459" spans="1:4" x14ac:dyDescent="0.3">
      <c r="A31459" s="1" t="s">
        <v>720</v>
      </c>
      <c r="B31459" t="s">
        <v>721</v>
      </c>
      <c r="C31459">
        <v>146.47314</v>
      </c>
      <c r="D31459">
        <v>83.843689999999995</v>
      </c>
    </row>
    <row r="31460" spans="1:4" x14ac:dyDescent="0.3">
      <c r="A31460" s="1" t="s">
        <v>720</v>
      </c>
      <c r="B31460" t="s">
        <v>721</v>
      </c>
      <c r="C31460">
        <v>145.89415</v>
      </c>
      <c r="D31460">
        <v>84.062759999999997</v>
      </c>
    </row>
    <row r="31461" spans="1:4" x14ac:dyDescent="0.3">
      <c r="A31461" s="1" t="s">
        <v>720</v>
      </c>
      <c r="B31461" t="s">
        <v>721</v>
      </c>
      <c r="C31461">
        <v>145.61248000000001</v>
      </c>
      <c r="D31461">
        <v>84.094079999999906</v>
      </c>
    </row>
    <row r="31462" spans="1:4" x14ac:dyDescent="0.3">
      <c r="A31462" s="1" t="s">
        <v>720</v>
      </c>
      <c r="B31462" t="s">
        <v>721</v>
      </c>
      <c r="C31462">
        <v>144.62664000000001</v>
      </c>
      <c r="D31462">
        <v>84.500935999999996</v>
      </c>
    </row>
    <row r="31463" spans="1:4" x14ac:dyDescent="0.3">
      <c r="A31463" s="1" t="s">
        <v>720</v>
      </c>
      <c r="B31463" t="s">
        <v>721</v>
      </c>
      <c r="C31463">
        <v>143.96941000000001</v>
      </c>
      <c r="D31463">
        <v>84.720005</v>
      </c>
    </row>
    <row r="31464" spans="1:4" x14ac:dyDescent="0.3">
      <c r="A31464" s="1" t="s">
        <v>720</v>
      </c>
      <c r="B31464" t="s">
        <v>721</v>
      </c>
      <c r="C31464">
        <v>143.10876999999999</v>
      </c>
      <c r="D31464">
        <v>85.079913000000005</v>
      </c>
    </row>
    <row r="31465" spans="1:4" x14ac:dyDescent="0.3">
      <c r="A31465" s="1" t="s">
        <v>720</v>
      </c>
      <c r="B31465" t="s">
        <v>721</v>
      </c>
      <c r="C31465">
        <v>142.73321999999999</v>
      </c>
      <c r="D31465">
        <v>85.189453</v>
      </c>
    </row>
    <row r="31466" spans="1:4" x14ac:dyDescent="0.3">
      <c r="A31466" s="1" t="s">
        <v>720</v>
      </c>
      <c r="B31466" t="s">
        <v>721</v>
      </c>
      <c r="C31466">
        <v>142.26376999999999</v>
      </c>
      <c r="D31466">
        <v>85.408529999999999</v>
      </c>
    </row>
    <row r="31467" spans="1:4" x14ac:dyDescent="0.3">
      <c r="A31467" s="1" t="s">
        <v>720</v>
      </c>
      <c r="B31467" t="s">
        <v>721</v>
      </c>
      <c r="C31467">
        <v>141.71608000000001</v>
      </c>
      <c r="D31467">
        <v>85.768437000000006</v>
      </c>
    </row>
    <row r="31468" spans="1:4" x14ac:dyDescent="0.3">
      <c r="A31468" s="1" t="s">
        <v>720</v>
      </c>
      <c r="B31468" t="s">
        <v>721</v>
      </c>
      <c r="C31468">
        <v>141.10579999999999</v>
      </c>
      <c r="D31468">
        <v>86.065754999999996</v>
      </c>
    </row>
    <row r="31469" spans="1:4" x14ac:dyDescent="0.3">
      <c r="A31469" s="1" t="s">
        <v>720</v>
      </c>
      <c r="B31469" t="s">
        <v>721</v>
      </c>
      <c r="C31469">
        <v>140.54247000000001</v>
      </c>
      <c r="D31469">
        <v>86.410013000000006</v>
      </c>
    </row>
    <row r="31470" spans="1:4" x14ac:dyDescent="0.3">
      <c r="A31470" s="1" t="s">
        <v>720</v>
      </c>
      <c r="B31470" t="s">
        <v>721</v>
      </c>
      <c r="C31470">
        <v>140.26078999999999</v>
      </c>
      <c r="D31470">
        <v>86.566492999999994</v>
      </c>
    </row>
    <row r="31471" spans="1:4" x14ac:dyDescent="0.3">
      <c r="A31471" s="1" t="s">
        <v>720</v>
      </c>
      <c r="B31471" t="s">
        <v>721</v>
      </c>
      <c r="C31471">
        <v>139.85393999999999</v>
      </c>
      <c r="D31471">
        <v>86.942051000000006</v>
      </c>
    </row>
    <row r="31472" spans="1:4" x14ac:dyDescent="0.3">
      <c r="A31472" s="1" t="s">
        <v>720</v>
      </c>
      <c r="B31472" t="s">
        <v>721</v>
      </c>
      <c r="C31472">
        <v>139.49403000000001</v>
      </c>
      <c r="D31472">
        <v>87.255009999999999</v>
      </c>
    </row>
    <row r="31473" spans="1:4" x14ac:dyDescent="0.3">
      <c r="A31473" s="1" t="s">
        <v>720</v>
      </c>
      <c r="B31473" t="s">
        <v>721</v>
      </c>
      <c r="C31473">
        <v>139.08718999999999</v>
      </c>
      <c r="D31473">
        <v>87.661867000000001</v>
      </c>
    </row>
    <row r="31474" spans="1:4" x14ac:dyDescent="0.3">
      <c r="A31474" s="1" t="s">
        <v>720</v>
      </c>
      <c r="B31474" t="s">
        <v>721</v>
      </c>
      <c r="C31474">
        <v>138.94635</v>
      </c>
      <c r="D31474">
        <v>88.100014000000002</v>
      </c>
    </row>
    <row r="31475" spans="1:4" x14ac:dyDescent="0.3">
      <c r="A31475" s="1" t="s">
        <v>720</v>
      </c>
      <c r="B31475" t="s">
        <v>721</v>
      </c>
      <c r="C31475">
        <v>138.86805000000001</v>
      </c>
      <c r="D31475">
        <v>88.491217000000006</v>
      </c>
    </row>
    <row r="31476" spans="1:4" x14ac:dyDescent="0.3">
      <c r="A31476" s="1" t="s">
        <v>720</v>
      </c>
      <c r="B31476" t="s">
        <v>721</v>
      </c>
      <c r="C31476">
        <v>138.77414999999999</v>
      </c>
      <c r="D31476">
        <v>88.851128000000003</v>
      </c>
    </row>
    <row r="31477" spans="1:4" x14ac:dyDescent="0.3">
      <c r="A31477" s="1" t="s">
        <v>720</v>
      </c>
      <c r="B31477" t="s">
        <v>721</v>
      </c>
      <c r="C31477">
        <v>138.64895000000001</v>
      </c>
      <c r="D31477">
        <v>89.195387999999994</v>
      </c>
    </row>
    <row r="31478" spans="1:4" x14ac:dyDescent="0.3">
      <c r="A31478" s="1" t="s">
        <v>720</v>
      </c>
      <c r="B31478" t="s">
        <v>721</v>
      </c>
      <c r="C31478">
        <v>138.14821000000001</v>
      </c>
      <c r="D31478">
        <v>89.430109000000002</v>
      </c>
    </row>
    <row r="31479" spans="1:4" x14ac:dyDescent="0.3">
      <c r="A31479" s="1" t="s">
        <v>720</v>
      </c>
      <c r="B31479" t="s">
        <v>721</v>
      </c>
      <c r="C31479">
        <v>137.05284</v>
      </c>
      <c r="D31479">
        <v>89.836962999999997</v>
      </c>
    </row>
    <row r="31480" spans="1:4" x14ac:dyDescent="0.3">
      <c r="A31480" s="1" t="s">
        <v>720</v>
      </c>
      <c r="B31480" t="s">
        <v>721</v>
      </c>
      <c r="C31480">
        <v>136.64599000000001</v>
      </c>
      <c r="D31480">
        <v>90.009092999999993</v>
      </c>
    </row>
    <row r="31481" spans="1:4" x14ac:dyDescent="0.3">
      <c r="A31481" s="1" t="s">
        <v>720</v>
      </c>
      <c r="B31481" t="s">
        <v>721</v>
      </c>
      <c r="C31481">
        <v>136.45821000000001</v>
      </c>
      <c r="D31481">
        <v>89.977793000000005</v>
      </c>
    </row>
    <row r="31482" spans="1:4" x14ac:dyDescent="0.3">
      <c r="A31482" s="1" t="s">
        <v>720</v>
      </c>
      <c r="B31482" t="s">
        <v>721</v>
      </c>
      <c r="C31482">
        <v>136.06700000000001</v>
      </c>
      <c r="D31482">
        <v>90.134276</v>
      </c>
    </row>
    <row r="31483" spans="1:4" x14ac:dyDescent="0.3">
      <c r="A31483" s="1" t="s">
        <v>720</v>
      </c>
      <c r="B31483" t="s">
        <v>721</v>
      </c>
      <c r="C31483">
        <v>135.08117999999999</v>
      </c>
      <c r="D31483">
        <v>90.525480999999999</v>
      </c>
    </row>
    <row r="31484" spans="1:4" x14ac:dyDescent="0.3">
      <c r="A31484" s="1" t="s">
        <v>720</v>
      </c>
      <c r="B31484" t="s">
        <v>721</v>
      </c>
      <c r="C31484">
        <v>134.37701000000001</v>
      </c>
      <c r="D31484">
        <v>90.807146000000003</v>
      </c>
    </row>
    <row r="31485" spans="1:4" x14ac:dyDescent="0.3">
      <c r="A31485" s="1" t="s">
        <v>720</v>
      </c>
      <c r="B31485" t="s">
        <v>721</v>
      </c>
      <c r="C31485">
        <v>133.35987</v>
      </c>
      <c r="D31485">
        <v>91.182703000000004</v>
      </c>
    </row>
    <row r="31486" spans="1:4" x14ac:dyDescent="0.3">
      <c r="A31486" s="1" t="s">
        <v>720</v>
      </c>
      <c r="B31486" t="s">
        <v>721</v>
      </c>
      <c r="C31486">
        <v>132.40531999999999</v>
      </c>
      <c r="D31486">
        <v>91.526962999999995</v>
      </c>
    </row>
    <row r="31487" spans="1:4" x14ac:dyDescent="0.3">
      <c r="A31487" s="1" t="s">
        <v>726</v>
      </c>
      <c r="B31487" t="s">
        <v>728</v>
      </c>
      <c r="C31487">
        <v>168.17528999999999</v>
      </c>
      <c r="D31487">
        <v>23.772752000000001</v>
      </c>
    </row>
    <row r="31488" spans="1:4" x14ac:dyDescent="0.3">
      <c r="A31488" s="1" t="s">
        <v>726</v>
      </c>
      <c r="B31488" t="s">
        <v>728</v>
      </c>
      <c r="C31488">
        <v>147.94947999999999</v>
      </c>
      <c r="D31488">
        <v>26.788881</v>
      </c>
    </row>
    <row r="31489" spans="1:4" x14ac:dyDescent="0.3">
      <c r="A31489" s="1" t="s">
        <v>726</v>
      </c>
      <c r="B31489" t="s">
        <v>728</v>
      </c>
      <c r="C31489">
        <v>125.06238999999999</v>
      </c>
      <c r="D31489">
        <v>34.063074999999998</v>
      </c>
    </row>
    <row r="31490" spans="1:4" x14ac:dyDescent="0.3">
      <c r="A31490" s="1" t="s">
        <v>726</v>
      </c>
      <c r="B31490" t="s">
        <v>728</v>
      </c>
      <c r="C31490">
        <v>112.64303</v>
      </c>
      <c r="D31490">
        <v>41.514686999999903</v>
      </c>
    </row>
    <row r="31491" spans="1:4" x14ac:dyDescent="0.3">
      <c r="A31491" s="1" t="s">
        <v>726</v>
      </c>
      <c r="B31491" t="s">
        <v>728</v>
      </c>
      <c r="C31491">
        <v>100.75594</v>
      </c>
      <c r="D31491">
        <v>58.724363999999902</v>
      </c>
    </row>
    <row r="31492" spans="1:4" x14ac:dyDescent="0.3">
      <c r="A31492" s="1" t="s">
        <v>726</v>
      </c>
      <c r="B31492" t="s">
        <v>728</v>
      </c>
      <c r="C31492">
        <v>80.175285000000002</v>
      </c>
      <c r="D31492">
        <v>82.675975999999906</v>
      </c>
    </row>
    <row r="31493" spans="1:4" x14ac:dyDescent="0.3">
      <c r="A31493" s="1" t="s">
        <v>726</v>
      </c>
      <c r="B31493" t="s">
        <v>728</v>
      </c>
      <c r="C31493">
        <v>77.336574999999996</v>
      </c>
      <c r="D31493">
        <v>93.675976999999904</v>
      </c>
    </row>
    <row r="31494" spans="1:4" x14ac:dyDescent="0.3">
      <c r="A31494" s="1" t="s">
        <v>726</v>
      </c>
      <c r="B31494" t="s">
        <v>728</v>
      </c>
      <c r="C31494">
        <v>65.981735</v>
      </c>
      <c r="D31494">
        <v>94.030814999999905</v>
      </c>
    </row>
    <row r="31495" spans="1:4" x14ac:dyDescent="0.3">
      <c r="A31495" s="1" t="s">
        <v>726</v>
      </c>
      <c r="B31495" t="s">
        <v>728</v>
      </c>
      <c r="C31495">
        <v>47.175285000000002</v>
      </c>
      <c r="D31495">
        <v>94.208234999999902</v>
      </c>
    </row>
    <row r="31496" spans="1:4" x14ac:dyDescent="0.3">
      <c r="A31496" t="s">
        <v>730</v>
      </c>
      <c r="B31496" s="1" t="s">
        <v>361</v>
      </c>
      <c r="C31496">
        <v>30.516127999999998</v>
      </c>
      <c r="D31496">
        <v>49.141826999999999</v>
      </c>
    </row>
    <row r="31497" spans="1:4" x14ac:dyDescent="0.3">
      <c r="A31497" t="s">
        <v>730</v>
      </c>
      <c r="B31497" s="1" t="s">
        <v>361</v>
      </c>
      <c r="C31497">
        <v>31.758063999999901</v>
      </c>
      <c r="D31497">
        <v>48.786988999999998</v>
      </c>
    </row>
    <row r="31498" spans="1:4" x14ac:dyDescent="0.3">
      <c r="A31498" t="s">
        <v>730</v>
      </c>
      <c r="B31498" s="1" t="s">
        <v>361</v>
      </c>
      <c r="C31498">
        <v>34.064515999999998</v>
      </c>
      <c r="D31498">
        <v>48.432147999999998</v>
      </c>
    </row>
    <row r="31499" spans="1:4" x14ac:dyDescent="0.3">
      <c r="A31499" t="s">
        <v>730</v>
      </c>
      <c r="B31499" s="1" t="s">
        <v>361</v>
      </c>
      <c r="C31499">
        <v>35.483871000000001</v>
      </c>
      <c r="D31499">
        <v>47.899890999999997</v>
      </c>
    </row>
    <row r="31500" spans="1:4" x14ac:dyDescent="0.3">
      <c r="A31500" t="s">
        <v>730</v>
      </c>
      <c r="B31500" s="1" t="s">
        <v>361</v>
      </c>
      <c r="C31500">
        <v>37.612901999999998</v>
      </c>
      <c r="D31500">
        <v>47.899890999999997</v>
      </c>
    </row>
    <row r="31501" spans="1:4" x14ac:dyDescent="0.3">
      <c r="A31501" t="s">
        <v>730</v>
      </c>
      <c r="B31501" s="1" t="s">
        <v>361</v>
      </c>
      <c r="C31501">
        <v>38.854836999999897</v>
      </c>
      <c r="D31501">
        <v>47.545052999999903</v>
      </c>
    </row>
    <row r="31502" spans="1:4" x14ac:dyDescent="0.3">
      <c r="A31502" t="s">
        <v>730</v>
      </c>
      <c r="B31502" s="1" t="s">
        <v>361</v>
      </c>
      <c r="C31502">
        <v>40.274191999999999</v>
      </c>
      <c r="D31502">
        <v>47.367633999999903</v>
      </c>
    </row>
    <row r="31503" spans="1:4" x14ac:dyDescent="0.3">
      <c r="A31503" t="s">
        <v>730</v>
      </c>
      <c r="B31503" s="1" t="s">
        <v>361</v>
      </c>
      <c r="C31503">
        <v>42.580643999999999</v>
      </c>
      <c r="D31503">
        <v>46.8353749999999</v>
      </c>
    </row>
    <row r="31504" spans="1:4" x14ac:dyDescent="0.3">
      <c r="A31504" t="s">
        <v>730</v>
      </c>
      <c r="B31504" s="1" t="s">
        <v>361</v>
      </c>
      <c r="C31504">
        <v>44.354838999999998</v>
      </c>
      <c r="D31504">
        <v>46.480536999999899</v>
      </c>
    </row>
    <row r="31505" spans="1:4" x14ac:dyDescent="0.3">
      <c r="A31505" t="s">
        <v>730</v>
      </c>
      <c r="B31505" s="1" t="s">
        <v>361</v>
      </c>
      <c r="C31505">
        <v>46.306450999999903</v>
      </c>
      <c r="D31505">
        <v>46.125698999999898</v>
      </c>
    </row>
    <row r="31506" spans="1:4" x14ac:dyDescent="0.3">
      <c r="A31506" t="s">
        <v>730</v>
      </c>
      <c r="B31506" s="1" t="s">
        <v>361</v>
      </c>
      <c r="C31506">
        <v>48.2580629999999</v>
      </c>
      <c r="D31506">
        <v>45.238600999999903</v>
      </c>
    </row>
    <row r="31507" spans="1:4" x14ac:dyDescent="0.3">
      <c r="A31507" t="s">
        <v>730</v>
      </c>
      <c r="B31507" s="1" t="s">
        <v>361</v>
      </c>
      <c r="C31507">
        <v>50.032257999999899</v>
      </c>
      <c r="D31507">
        <v>43.996664999999901</v>
      </c>
    </row>
    <row r="31508" spans="1:4" x14ac:dyDescent="0.3">
      <c r="A31508" t="s">
        <v>730</v>
      </c>
      <c r="B31508" s="1" t="s">
        <v>361</v>
      </c>
      <c r="C31508">
        <v>51.096774999999901</v>
      </c>
      <c r="D31508">
        <v>42.577310999999902</v>
      </c>
    </row>
    <row r="31509" spans="1:4" x14ac:dyDescent="0.3">
      <c r="A31509" t="s">
        <v>730</v>
      </c>
      <c r="B31509" s="1" t="s">
        <v>361</v>
      </c>
      <c r="C31509">
        <v>52.338709999999899</v>
      </c>
      <c r="D31509">
        <v>41.157955999999899</v>
      </c>
    </row>
    <row r="31510" spans="1:4" x14ac:dyDescent="0.3">
      <c r="A31510" t="s">
        <v>730</v>
      </c>
      <c r="B31510" s="1" t="s">
        <v>361</v>
      </c>
      <c r="C31510">
        <v>53.403223999999902</v>
      </c>
      <c r="D31510">
        <v>39.916020999999901</v>
      </c>
    </row>
    <row r="31511" spans="1:4" x14ac:dyDescent="0.3">
      <c r="A31511" t="s">
        <v>730</v>
      </c>
      <c r="B31511" s="1" t="s">
        <v>361</v>
      </c>
      <c r="C31511">
        <v>56.064513999999903</v>
      </c>
      <c r="D31511">
        <v>38.496665999999898</v>
      </c>
    </row>
    <row r="31512" spans="1:4" x14ac:dyDescent="0.3">
      <c r="A31512" t="s">
        <v>730</v>
      </c>
      <c r="B31512" s="1" t="s">
        <v>361</v>
      </c>
      <c r="C31512">
        <v>57.661290999999999</v>
      </c>
      <c r="D31512">
        <v>38.141827999999897</v>
      </c>
    </row>
    <row r="31513" spans="1:4" x14ac:dyDescent="0.3">
      <c r="A31513" t="s">
        <v>730</v>
      </c>
      <c r="B31513" s="1" t="s">
        <v>361</v>
      </c>
      <c r="C31513">
        <v>59.790320999999999</v>
      </c>
      <c r="D31513">
        <v>37.432148999999903</v>
      </c>
    </row>
    <row r="31514" spans="1:4" x14ac:dyDescent="0.3">
      <c r="A31514" t="s">
        <v>730</v>
      </c>
      <c r="B31514" s="1" t="s">
        <v>361</v>
      </c>
      <c r="C31514">
        <v>62.096773999999897</v>
      </c>
      <c r="D31514">
        <v>37.077310999999902</v>
      </c>
    </row>
    <row r="31515" spans="1:4" x14ac:dyDescent="0.3">
      <c r="A31515" t="s">
        <v>730</v>
      </c>
      <c r="B31515" s="1" t="s">
        <v>361</v>
      </c>
      <c r="C31515">
        <v>63.693546999999903</v>
      </c>
      <c r="D31515">
        <v>36.722472999999901</v>
      </c>
    </row>
    <row r="31516" spans="1:4" x14ac:dyDescent="0.3">
      <c r="A31516" t="s">
        <v>730</v>
      </c>
      <c r="B31516" s="1" t="s">
        <v>361</v>
      </c>
      <c r="C31516">
        <v>65.290320999999906</v>
      </c>
      <c r="D31516">
        <v>36.190213999999898</v>
      </c>
    </row>
    <row r="31517" spans="1:4" x14ac:dyDescent="0.3">
      <c r="A31517" t="s">
        <v>730</v>
      </c>
      <c r="B31517" s="1" t="s">
        <v>361</v>
      </c>
      <c r="C31517">
        <v>66.709674999999905</v>
      </c>
      <c r="D31517">
        <v>35.657956999999897</v>
      </c>
    </row>
    <row r="31518" spans="1:4" x14ac:dyDescent="0.3">
      <c r="A31518" t="s">
        <v>730</v>
      </c>
      <c r="B31518" s="1" t="s">
        <v>369</v>
      </c>
      <c r="C31518">
        <v>138.03226000000001</v>
      </c>
      <c r="D31518">
        <v>51.448807000000002</v>
      </c>
    </row>
    <row r="31519" spans="1:4" x14ac:dyDescent="0.3">
      <c r="A31519" t="s">
        <v>730</v>
      </c>
      <c r="B31519" s="1" t="s">
        <v>369</v>
      </c>
      <c r="C31519">
        <v>139.45160999999999</v>
      </c>
      <c r="D31519">
        <v>51.448807000000002</v>
      </c>
    </row>
    <row r="31520" spans="1:4" x14ac:dyDescent="0.3">
      <c r="A31520" t="s">
        <v>730</v>
      </c>
      <c r="B31520" s="1" t="s">
        <v>369</v>
      </c>
      <c r="C31520">
        <v>141.58063999999999</v>
      </c>
      <c r="D31520">
        <v>51.182679</v>
      </c>
    </row>
    <row r="31521" spans="1:4" x14ac:dyDescent="0.3">
      <c r="A31521" t="s">
        <v>730</v>
      </c>
      <c r="B31521" s="1" t="s">
        <v>369</v>
      </c>
      <c r="C31521">
        <v>144.24193</v>
      </c>
      <c r="D31521">
        <v>50.650418999999999</v>
      </c>
    </row>
    <row r="31522" spans="1:4" x14ac:dyDescent="0.3">
      <c r="A31522" t="s">
        <v>730</v>
      </c>
      <c r="B31522" s="1" t="s">
        <v>369</v>
      </c>
      <c r="C31522">
        <v>146.37097</v>
      </c>
      <c r="D31522">
        <v>49.940742999999998</v>
      </c>
    </row>
    <row r="31523" spans="1:4" x14ac:dyDescent="0.3">
      <c r="A31523" t="s">
        <v>730</v>
      </c>
      <c r="B31523" s="1" t="s">
        <v>369</v>
      </c>
      <c r="C31523">
        <v>148.05645000000001</v>
      </c>
      <c r="D31523">
        <v>49.497195999999903</v>
      </c>
    </row>
    <row r="31524" spans="1:4" x14ac:dyDescent="0.3">
      <c r="A31524" t="s">
        <v>730</v>
      </c>
      <c r="B31524" s="1" t="s">
        <v>369</v>
      </c>
      <c r="C31524">
        <v>150.45160999999999</v>
      </c>
      <c r="D31524">
        <v>48.610097999999901</v>
      </c>
    </row>
    <row r="31525" spans="1:4" x14ac:dyDescent="0.3">
      <c r="A31525" t="s">
        <v>730</v>
      </c>
      <c r="B31525" s="1" t="s">
        <v>369</v>
      </c>
      <c r="C31525">
        <v>152.40322</v>
      </c>
      <c r="D31525">
        <v>48.0778379999999</v>
      </c>
    </row>
    <row r="31526" spans="1:4" x14ac:dyDescent="0.3">
      <c r="A31526" t="s">
        <v>730</v>
      </c>
      <c r="B31526" s="1" t="s">
        <v>369</v>
      </c>
      <c r="C31526">
        <v>155.33063999999999</v>
      </c>
      <c r="D31526">
        <v>47.368161999999899</v>
      </c>
    </row>
    <row r="31527" spans="1:4" x14ac:dyDescent="0.3">
      <c r="A31527" t="s">
        <v>730</v>
      </c>
      <c r="B31527" s="1" t="s">
        <v>369</v>
      </c>
      <c r="C31527">
        <v>157.90322</v>
      </c>
      <c r="D31527">
        <v>47.456871999999898</v>
      </c>
    </row>
    <row r="31528" spans="1:4" x14ac:dyDescent="0.3">
      <c r="A31528" t="s">
        <v>730</v>
      </c>
      <c r="B31528" s="1" t="s">
        <v>369</v>
      </c>
      <c r="C31528">
        <v>159.94354999999999</v>
      </c>
      <c r="D31528">
        <v>47.368161999999899</v>
      </c>
    </row>
    <row r="31529" spans="1:4" x14ac:dyDescent="0.3">
      <c r="A31529" t="s">
        <v>730</v>
      </c>
      <c r="B31529" s="1" t="s">
        <v>369</v>
      </c>
      <c r="C31529">
        <v>162.51613</v>
      </c>
      <c r="D31529">
        <v>47.2794519999999</v>
      </c>
    </row>
    <row r="31530" spans="1:4" x14ac:dyDescent="0.3">
      <c r="A31530" t="s">
        <v>730</v>
      </c>
      <c r="B31530" s="1" t="s">
        <v>369</v>
      </c>
      <c r="C31530">
        <v>164.02419</v>
      </c>
      <c r="D31530">
        <v>46.924613999999899</v>
      </c>
    </row>
    <row r="31531" spans="1:4" x14ac:dyDescent="0.3">
      <c r="A31531" t="s">
        <v>730</v>
      </c>
      <c r="B31531" s="1" t="s">
        <v>369</v>
      </c>
      <c r="C31531">
        <v>165</v>
      </c>
      <c r="D31531">
        <v>46.747191999999899</v>
      </c>
    </row>
    <row r="31532" spans="1:4" x14ac:dyDescent="0.3">
      <c r="A31532" t="s">
        <v>730</v>
      </c>
      <c r="B31532" s="1" t="s">
        <v>369</v>
      </c>
      <c r="C31532">
        <v>165.08869999999999</v>
      </c>
      <c r="D31532">
        <v>45.593968999999902</v>
      </c>
    </row>
    <row r="31533" spans="1:4" x14ac:dyDescent="0.3">
      <c r="A31533" t="s">
        <v>730</v>
      </c>
      <c r="B31533" s="1" t="s">
        <v>369</v>
      </c>
      <c r="C31533">
        <v>165.53225</v>
      </c>
      <c r="D31533">
        <v>44.884289999999901</v>
      </c>
    </row>
    <row r="31534" spans="1:4" x14ac:dyDescent="0.3">
      <c r="A31534" t="s">
        <v>730</v>
      </c>
      <c r="B31534" s="1" t="s">
        <v>369</v>
      </c>
      <c r="C31534">
        <v>165.97579999999999</v>
      </c>
      <c r="D31534">
        <v>43.198806999999903</v>
      </c>
    </row>
    <row r="31535" spans="1:4" x14ac:dyDescent="0.3">
      <c r="A31535" t="s">
        <v>730</v>
      </c>
      <c r="B31535" s="1" t="s">
        <v>369</v>
      </c>
      <c r="C31535">
        <v>166.77418</v>
      </c>
      <c r="D31535">
        <v>42.134289999999901</v>
      </c>
    </row>
    <row r="31536" spans="1:4" x14ac:dyDescent="0.3">
      <c r="A31536" t="s">
        <v>730</v>
      </c>
      <c r="B31536" s="1" t="s">
        <v>369</v>
      </c>
      <c r="C31536">
        <v>168.10482999999999</v>
      </c>
      <c r="D31536">
        <v>40.360097999999901</v>
      </c>
    </row>
    <row r="31537" spans="1:4" x14ac:dyDescent="0.3">
      <c r="A31537" t="s">
        <v>730</v>
      </c>
      <c r="B31537" s="1" t="s">
        <v>369</v>
      </c>
      <c r="C31537">
        <v>169.16934000000001</v>
      </c>
      <c r="D31537">
        <v>39.118161999999899</v>
      </c>
    </row>
    <row r="31538" spans="1:4" x14ac:dyDescent="0.3">
      <c r="A31538" t="s">
        <v>730</v>
      </c>
      <c r="B31538" s="1" t="s">
        <v>369</v>
      </c>
      <c r="C31538">
        <v>170.41128</v>
      </c>
      <c r="D31538">
        <v>38.053644999999896</v>
      </c>
    </row>
    <row r="31539" spans="1:4" x14ac:dyDescent="0.3">
      <c r="A31539" t="s">
        <v>730</v>
      </c>
      <c r="B31539" s="1" t="s">
        <v>369</v>
      </c>
      <c r="C31539">
        <v>172.62902</v>
      </c>
      <c r="D31539">
        <v>37.432675999999901</v>
      </c>
    </row>
    <row r="31540" spans="1:4" x14ac:dyDescent="0.3">
      <c r="A31540" t="s">
        <v>730</v>
      </c>
      <c r="B31540" s="1" t="s">
        <v>369</v>
      </c>
      <c r="C31540">
        <v>175.20159999999899</v>
      </c>
      <c r="D31540">
        <v>37.166547999999899</v>
      </c>
    </row>
    <row r="31541" spans="1:4" x14ac:dyDescent="0.3">
      <c r="A31541" t="s">
        <v>730</v>
      </c>
      <c r="B31541" s="1" t="s">
        <v>369</v>
      </c>
      <c r="C31541">
        <v>177.68546999999899</v>
      </c>
      <c r="D31541">
        <v>37.166547999999899</v>
      </c>
    </row>
    <row r="31542" spans="1:4" x14ac:dyDescent="0.3">
      <c r="A31542" t="s">
        <v>730</v>
      </c>
      <c r="B31542" s="1" t="s">
        <v>369</v>
      </c>
      <c r="C31542">
        <v>180.61288999999999</v>
      </c>
      <c r="D31542">
        <v>37.255257999999898</v>
      </c>
    </row>
    <row r="31543" spans="1:4" x14ac:dyDescent="0.3">
      <c r="A31543" t="s">
        <v>730</v>
      </c>
      <c r="B31543" s="1" t="s">
        <v>369</v>
      </c>
      <c r="C31543">
        <v>181.94353999999899</v>
      </c>
      <c r="D31543">
        <v>37.255257999999898</v>
      </c>
    </row>
    <row r="31544" spans="1:4" x14ac:dyDescent="0.3">
      <c r="A31544" t="s">
        <v>730</v>
      </c>
      <c r="B31544" s="1" t="s">
        <v>369</v>
      </c>
      <c r="C31544">
        <v>184.42740999999901</v>
      </c>
      <c r="D31544">
        <v>37.077838999999898</v>
      </c>
    </row>
    <row r="31545" spans="1:4" x14ac:dyDescent="0.3">
      <c r="A31545" t="s">
        <v>730</v>
      </c>
      <c r="B31545" s="1" t="s">
        <v>369</v>
      </c>
      <c r="C31545">
        <v>185.40320999999901</v>
      </c>
      <c r="D31545">
        <v>37.077838999999898</v>
      </c>
    </row>
    <row r="31546" spans="1:4" x14ac:dyDescent="0.3">
      <c r="A31546" t="s">
        <v>730</v>
      </c>
      <c r="B31546" s="1" t="s">
        <v>369</v>
      </c>
      <c r="C31546">
        <v>187.53224999999901</v>
      </c>
      <c r="D31546">
        <v>36.811710999999903</v>
      </c>
    </row>
    <row r="31547" spans="1:4" x14ac:dyDescent="0.3">
      <c r="A31547" t="s">
        <v>730</v>
      </c>
      <c r="B31547" s="1" t="s">
        <v>369</v>
      </c>
      <c r="C31547">
        <v>190.370959999999</v>
      </c>
      <c r="D31547">
        <v>36.368162999999903</v>
      </c>
    </row>
    <row r="31548" spans="1:4" x14ac:dyDescent="0.3">
      <c r="A31548" t="s">
        <v>730</v>
      </c>
      <c r="B31548" s="1" t="s">
        <v>369</v>
      </c>
      <c r="C31548">
        <v>192.58869999999899</v>
      </c>
      <c r="D31548">
        <v>36.102031999999902</v>
      </c>
    </row>
    <row r="31549" spans="1:4" x14ac:dyDescent="0.3">
      <c r="A31549" t="s">
        <v>730</v>
      </c>
      <c r="B31549" s="1" t="s">
        <v>369</v>
      </c>
      <c r="C31549">
        <v>194.71772999999899</v>
      </c>
      <c r="D31549">
        <v>35.3923559999999</v>
      </c>
    </row>
    <row r="31550" spans="1:4" x14ac:dyDescent="0.3">
      <c r="A31550" t="s">
        <v>730</v>
      </c>
      <c r="B31550" s="1" t="s">
        <v>369</v>
      </c>
      <c r="C31550">
        <v>196.491919999999</v>
      </c>
      <c r="D31550">
        <v>35.037517999999899</v>
      </c>
    </row>
    <row r="31551" spans="1:4" x14ac:dyDescent="0.3">
      <c r="A31551" t="s">
        <v>730</v>
      </c>
      <c r="B31551" s="1" t="s">
        <v>369</v>
      </c>
      <c r="C31551">
        <v>199.33062999999899</v>
      </c>
      <c r="D31551">
        <v>33.795582999999901</v>
      </c>
    </row>
    <row r="31552" spans="1:4" x14ac:dyDescent="0.3">
      <c r="A31552" t="s">
        <v>730</v>
      </c>
      <c r="B31552" s="1" t="s">
        <v>369</v>
      </c>
      <c r="C31552">
        <v>203.14514999999901</v>
      </c>
      <c r="D31552">
        <v>32.997193999999901</v>
      </c>
    </row>
    <row r="31553" spans="1:4" x14ac:dyDescent="0.3">
      <c r="A31553" t="s">
        <v>730</v>
      </c>
      <c r="B31553" s="1" t="s">
        <v>733</v>
      </c>
      <c r="C31553">
        <v>30.516127999999998</v>
      </c>
      <c r="D31553">
        <v>88.351431000000005</v>
      </c>
    </row>
    <row r="31554" spans="1:4" x14ac:dyDescent="0.3">
      <c r="A31554" t="s">
        <v>730</v>
      </c>
      <c r="B31554" s="1" t="s">
        <v>733</v>
      </c>
      <c r="C31554">
        <v>32.467742999999999</v>
      </c>
      <c r="D31554">
        <v>88.174012000000005</v>
      </c>
    </row>
    <row r="31555" spans="1:4" x14ac:dyDescent="0.3">
      <c r="A31555" t="s">
        <v>730</v>
      </c>
      <c r="B31555" s="1" t="s">
        <v>733</v>
      </c>
      <c r="C31555">
        <v>34.596772999999999</v>
      </c>
      <c r="D31555">
        <v>87.641755000000003</v>
      </c>
    </row>
    <row r="31556" spans="1:4" x14ac:dyDescent="0.3">
      <c r="A31556" t="s">
        <v>730</v>
      </c>
      <c r="B31556" s="1" t="s">
        <v>733</v>
      </c>
      <c r="C31556">
        <v>36.548387999999903</v>
      </c>
      <c r="D31556">
        <v>87.109495999999993</v>
      </c>
    </row>
    <row r="31557" spans="1:4" x14ac:dyDescent="0.3">
      <c r="A31557" t="s">
        <v>730</v>
      </c>
      <c r="B31557" s="1" t="s">
        <v>733</v>
      </c>
      <c r="C31557">
        <v>38.322579999999903</v>
      </c>
      <c r="D31557">
        <v>86.577239000000006</v>
      </c>
    </row>
    <row r="31558" spans="1:4" x14ac:dyDescent="0.3">
      <c r="A31558" t="s">
        <v>730</v>
      </c>
      <c r="B31558" s="1" t="s">
        <v>733</v>
      </c>
      <c r="C31558">
        <v>39.564515999999998</v>
      </c>
      <c r="D31558">
        <v>86.044982000000005</v>
      </c>
    </row>
    <row r="31559" spans="1:4" x14ac:dyDescent="0.3">
      <c r="A31559" t="s">
        <v>730</v>
      </c>
      <c r="B31559" s="1" t="s">
        <v>733</v>
      </c>
      <c r="C31559">
        <v>39.564515999999998</v>
      </c>
      <c r="D31559">
        <v>85.157883999999996</v>
      </c>
    </row>
    <row r="31560" spans="1:4" x14ac:dyDescent="0.3">
      <c r="A31560" t="s">
        <v>730</v>
      </c>
      <c r="B31560" s="1" t="s">
        <v>733</v>
      </c>
      <c r="C31560">
        <v>40.806452</v>
      </c>
      <c r="D31560">
        <v>84.625626999999994</v>
      </c>
    </row>
    <row r="31561" spans="1:4" x14ac:dyDescent="0.3">
      <c r="A31561" t="s">
        <v>730</v>
      </c>
      <c r="B31561" s="1" t="s">
        <v>733</v>
      </c>
      <c r="C31561">
        <v>43.290323000000001</v>
      </c>
      <c r="D31561">
        <v>83.561109999999999</v>
      </c>
    </row>
    <row r="31562" spans="1:4" x14ac:dyDescent="0.3">
      <c r="A31562" t="s">
        <v>730</v>
      </c>
      <c r="B31562" s="1" t="s">
        <v>733</v>
      </c>
      <c r="C31562">
        <v>45.951613000000002</v>
      </c>
      <c r="D31562">
        <v>83.561109999999999</v>
      </c>
    </row>
    <row r="31563" spans="1:4" x14ac:dyDescent="0.3">
      <c r="A31563" t="s">
        <v>730</v>
      </c>
      <c r="B31563" s="1" t="s">
        <v>733</v>
      </c>
      <c r="C31563">
        <v>47.725805999999999</v>
      </c>
      <c r="D31563">
        <v>83.028851000000003</v>
      </c>
    </row>
    <row r="31564" spans="1:4" x14ac:dyDescent="0.3">
      <c r="A31564" t="s">
        <v>730</v>
      </c>
      <c r="B31564" s="1" t="s">
        <v>733</v>
      </c>
      <c r="C31564">
        <v>48.435483999999903</v>
      </c>
      <c r="D31564">
        <v>82.851432000000003</v>
      </c>
    </row>
    <row r="31565" spans="1:4" x14ac:dyDescent="0.3">
      <c r="A31565" t="s">
        <v>730</v>
      </c>
      <c r="B31565" s="1" t="s">
        <v>734</v>
      </c>
      <c r="C31565">
        <v>48.790322000000003</v>
      </c>
      <c r="D31565">
        <v>97.048113999999998</v>
      </c>
    </row>
    <row r="31566" spans="1:4" x14ac:dyDescent="0.3">
      <c r="A31566" t="s">
        <v>730</v>
      </c>
      <c r="B31566" s="1" t="s">
        <v>734</v>
      </c>
      <c r="C31566">
        <v>50.564515</v>
      </c>
      <c r="D31566">
        <v>96.515856999999997</v>
      </c>
    </row>
    <row r="31567" spans="1:4" x14ac:dyDescent="0.3">
      <c r="A31567" t="s">
        <v>730</v>
      </c>
      <c r="B31567" s="1" t="s">
        <v>734</v>
      </c>
      <c r="C31567">
        <v>52.870967</v>
      </c>
      <c r="D31567">
        <v>96.161016000000004</v>
      </c>
    </row>
    <row r="31568" spans="1:4" x14ac:dyDescent="0.3">
      <c r="A31568" t="s">
        <v>730</v>
      </c>
      <c r="B31568" s="1" t="s">
        <v>734</v>
      </c>
      <c r="C31568">
        <v>54.645159999999997</v>
      </c>
      <c r="D31568">
        <v>95.806178000000003</v>
      </c>
    </row>
    <row r="31569" spans="1:4" x14ac:dyDescent="0.3">
      <c r="A31569" t="s">
        <v>730</v>
      </c>
      <c r="B31569" s="1" t="s">
        <v>734</v>
      </c>
      <c r="C31569">
        <v>57.306449999999998</v>
      </c>
      <c r="D31569">
        <v>95.096500000000006</v>
      </c>
    </row>
    <row r="31570" spans="1:4" x14ac:dyDescent="0.3">
      <c r="A31570" t="s">
        <v>730</v>
      </c>
      <c r="B31570" s="1" t="s">
        <v>734</v>
      </c>
      <c r="C31570">
        <v>60.322581</v>
      </c>
      <c r="D31570">
        <v>94.741662000000005</v>
      </c>
    </row>
    <row r="31571" spans="1:4" x14ac:dyDescent="0.3">
      <c r="A31571" t="s">
        <v>730</v>
      </c>
      <c r="B31571" s="1" t="s">
        <v>734</v>
      </c>
      <c r="C31571">
        <v>61.919354999999896</v>
      </c>
      <c r="D31571">
        <v>94.209405000000004</v>
      </c>
    </row>
    <row r="31572" spans="1:4" x14ac:dyDescent="0.3">
      <c r="A31572" t="s">
        <v>730</v>
      </c>
      <c r="B31572" s="1" t="s">
        <v>734</v>
      </c>
      <c r="C31572">
        <v>62.806449999999998</v>
      </c>
      <c r="D31572">
        <v>93.322306999999995</v>
      </c>
    </row>
    <row r="31573" spans="1:4" x14ac:dyDescent="0.3">
      <c r="A31573" t="s">
        <v>730</v>
      </c>
      <c r="B31573" s="1" t="s">
        <v>734</v>
      </c>
      <c r="C31573">
        <v>64.403226000000004</v>
      </c>
      <c r="D31573">
        <v>91.725532999999999</v>
      </c>
    </row>
    <row r="31574" spans="1:4" x14ac:dyDescent="0.3">
      <c r="A31574" t="s">
        <v>730</v>
      </c>
      <c r="B31574" s="1" t="s">
        <v>734</v>
      </c>
      <c r="C31574">
        <v>67.241934999999998</v>
      </c>
      <c r="D31574">
        <v>91.370694999999998</v>
      </c>
    </row>
    <row r="31575" spans="1:4" x14ac:dyDescent="0.3">
      <c r="A31575" t="s">
        <v>730</v>
      </c>
      <c r="B31575" s="1" t="s">
        <v>734</v>
      </c>
      <c r="C31575">
        <v>70.612900999999994</v>
      </c>
      <c r="D31575">
        <v>91.015855000000002</v>
      </c>
    </row>
    <row r="31576" spans="1:4" x14ac:dyDescent="0.3">
      <c r="A31576" t="s">
        <v>730</v>
      </c>
      <c r="B31576" s="1" t="s">
        <v>734</v>
      </c>
      <c r="C31576">
        <v>74.870967999999905</v>
      </c>
      <c r="D31576">
        <v>89.773919000000006</v>
      </c>
    </row>
    <row r="31577" spans="1:4" x14ac:dyDescent="0.3">
      <c r="A31577" t="s">
        <v>730</v>
      </c>
      <c r="B31577" s="1" t="s">
        <v>734</v>
      </c>
      <c r="C31577">
        <v>77.177416999999906</v>
      </c>
      <c r="D31577">
        <v>89.773919000000006</v>
      </c>
    </row>
    <row r="31578" spans="1:4" x14ac:dyDescent="0.3">
      <c r="A31578" t="s">
        <v>730</v>
      </c>
      <c r="B31578" s="1" t="s">
        <v>734</v>
      </c>
      <c r="C31578">
        <v>80.903223999999994</v>
      </c>
      <c r="D31578">
        <v>89.419081000000006</v>
      </c>
    </row>
    <row r="31579" spans="1:4" x14ac:dyDescent="0.3">
      <c r="A31579" t="s">
        <v>730</v>
      </c>
      <c r="B31579" s="1" t="s">
        <v>734</v>
      </c>
      <c r="C31579">
        <v>83.209676999999999</v>
      </c>
      <c r="D31579">
        <v>88.709405000000004</v>
      </c>
    </row>
    <row r="31580" spans="1:4" x14ac:dyDescent="0.3">
      <c r="A31580" t="s">
        <v>730</v>
      </c>
      <c r="B31580" s="1" t="s">
        <v>735</v>
      </c>
      <c r="C31580">
        <v>51.540322000000003</v>
      </c>
      <c r="D31580">
        <v>157.4631</v>
      </c>
    </row>
    <row r="31581" spans="1:4" x14ac:dyDescent="0.3">
      <c r="A31581" t="s">
        <v>730</v>
      </c>
      <c r="B31581" s="1" t="s">
        <v>735</v>
      </c>
      <c r="C31581">
        <v>52.693548</v>
      </c>
      <c r="D31581">
        <v>157.01955000000001</v>
      </c>
    </row>
    <row r="31582" spans="1:4" x14ac:dyDescent="0.3">
      <c r="A31582" t="s">
        <v>730</v>
      </c>
      <c r="B31582" s="1" t="s">
        <v>735</v>
      </c>
      <c r="C31582">
        <v>54.112903000000003</v>
      </c>
      <c r="D31582">
        <v>156.57599999999999</v>
      </c>
    </row>
    <row r="31583" spans="1:4" x14ac:dyDescent="0.3">
      <c r="A31583" t="s">
        <v>730</v>
      </c>
      <c r="B31583" s="1" t="s">
        <v>735</v>
      </c>
      <c r="C31583">
        <v>55.266128999999999</v>
      </c>
      <c r="D31583">
        <v>156.04374000000001</v>
      </c>
    </row>
    <row r="31584" spans="1:4" x14ac:dyDescent="0.3">
      <c r="A31584" t="s">
        <v>730</v>
      </c>
      <c r="B31584" s="1" t="s">
        <v>735</v>
      </c>
      <c r="C31584">
        <v>56.330646000000002</v>
      </c>
      <c r="D31584">
        <v>155.95504</v>
      </c>
    </row>
    <row r="31585" spans="1:4" x14ac:dyDescent="0.3">
      <c r="A31585" t="s">
        <v>730</v>
      </c>
      <c r="B31585" s="1" t="s">
        <v>735</v>
      </c>
      <c r="C31585">
        <v>57.927419</v>
      </c>
      <c r="D31585">
        <v>155.06795</v>
      </c>
    </row>
    <row r="31586" spans="1:4" x14ac:dyDescent="0.3">
      <c r="A31586" t="s">
        <v>730</v>
      </c>
      <c r="B31586" s="1" t="s">
        <v>735</v>
      </c>
      <c r="C31586">
        <v>59.701611999999997</v>
      </c>
      <c r="D31586">
        <v>154.89053000000001</v>
      </c>
    </row>
    <row r="31587" spans="1:4" x14ac:dyDescent="0.3">
      <c r="A31587" t="s">
        <v>730</v>
      </c>
      <c r="B31587" s="1" t="s">
        <v>735</v>
      </c>
      <c r="C31587">
        <v>61.741936000000003</v>
      </c>
      <c r="D31587">
        <v>154.18084999999999</v>
      </c>
    </row>
    <row r="31588" spans="1:4" x14ac:dyDescent="0.3">
      <c r="A31588" t="s">
        <v>730</v>
      </c>
      <c r="B31588" s="1" t="s">
        <v>735</v>
      </c>
      <c r="C31588">
        <v>62.274192999999997</v>
      </c>
      <c r="D31588">
        <v>153.64859000000001</v>
      </c>
    </row>
    <row r="31589" spans="1:4" x14ac:dyDescent="0.3">
      <c r="A31589" t="s">
        <v>730</v>
      </c>
      <c r="B31589" s="1" t="s">
        <v>735</v>
      </c>
      <c r="C31589">
        <v>62.629030999999998</v>
      </c>
      <c r="D31589">
        <v>152.58408</v>
      </c>
    </row>
    <row r="31590" spans="1:4" x14ac:dyDescent="0.3">
      <c r="A31590" t="s">
        <v>730</v>
      </c>
      <c r="B31590" s="1" t="s">
        <v>735</v>
      </c>
      <c r="C31590">
        <v>63.604838000000001</v>
      </c>
      <c r="D31590">
        <v>152.05181999999999</v>
      </c>
    </row>
    <row r="31591" spans="1:4" x14ac:dyDescent="0.3">
      <c r="A31591" t="s">
        <v>730</v>
      </c>
      <c r="B31591" s="1" t="s">
        <v>735</v>
      </c>
      <c r="C31591">
        <v>65.733870999999994</v>
      </c>
      <c r="D31591">
        <v>151.60827</v>
      </c>
    </row>
    <row r="31592" spans="1:4" x14ac:dyDescent="0.3">
      <c r="A31592" t="s">
        <v>730</v>
      </c>
      <c r="B31592" s="1" t="s">
        <v>735</v>
      </c>
      <c r="C31592">
        <v>68.040321000000006</v>
      </c>
      <c r="D31592">
        <v>150.80987999999999</v>
      </c>
    </row>
    <row r="31593" spans="1:4" x14ac:dyDescent="0.3">
      <c r="A31593" t="s">
        <v>730</v>
      </c>
      <c r="B31593" s="1" t="s">
        <v>735</v>
      </c>
      <c r="C31593">
        <v>69.814515999999998</v>
      </c>
      <c r="D31593">
        <v>150.72118</v>
      </c>
    </row>
    <row r="31594" spans="1:4" x14ac:dyDescent="0.3">
      <c r="A31594" t="s">
        <v>730</v>
      </c>
      <c r="B31594" s="1" t="s">
        <v>735</v>
      </c>
      <c r="C31594">
        <v>71.322580000000002</v>
      </c>
      <c r="D31594">
        <v>150.27762999999999</v>
      </c>
    </row>
    <row r="31595" spans="1:4" x14ac:dyDescent="0.3">
      <c r="A31595" t="s">
        <v>730</v>
      </c>
      <c r="B31595" s="1" t="s">
        <v>736</v>
      </c>
      <c r="C31595">
        <v>63.870966000000003</v>
      </c>
      <c r="D31595">
        <v>161.98510999999999</v>
      </c>
    </row>
    <row r="31596" spans="1:4" x14ac:dyDescent="0.3">
      <c r="A31596" t="s">
        <v>730</v>
      </c>
      <c r="B31596" s="1" t="s">
        <v>736</v>
      </c>
      <c r="C31596">
        <v>65.290321000000006</v>
      </c>
      <c r="D31596">
        <v>161.71897999999999</v>
      </c>
    </row>
    <row r="31597" spans="1:4" x14ac:dyDescent="0.3">
      <c r="A31597" t="s">
        <v>730</v>
      </c>
      <c r="B31597" s="1" t="s">
        <v>736</v>
      </c>
      <c r="C31597">
        <v>66.887096999999997</v>
      </c>
      <c r="D31597">
        <v>161.18671999999901</v>
      </c>
    </row>
    <row r="31598" spans="1:4" x14ac:dyDescent="0.3">
      <c r="A31598" t="s">
        <v>730</v>
      </c>
      <c r="B31598" s="1" t="s">
        <v>736</v>
      </c>
      <c r="C31598">
        <v>68.838708999999994</v>
      </c>
      <c r="D31598">
        <v>160.74316999999999</v>
      </c>
    </row>
    <row r="31599" spans="1:4" x14ac:dyDescent="0.3">
      <c r="A31599" t="s">
        <v>730</v>
      </c>
      <c r="B31599" s="1" t="s">
        <v>736</v>
      </c>
      <c r="C31599">
        <v>70.612900999999994</v>
      </c>
      <c r="D31599">
        <v>160.21090999999899</v>
      </c>
    </row>
    <row r="31600" spans="1:4" x14ac:dyDescent="0.3">
      <c r="A31600" t="s">
        <v>730</v>
      </c>
      <c r="B31600" s="1" t="s">
        <v>736</v>
      </c>
      <c r="C31600">
        <v>72.387096999999997</v>
      </c>
      <c r="D31600">
        <v>159.767369999999</v>
      </c>
    </row>
    <row r="31601" spans="1:4" x14ac:dyDescent="0.3">
      <c r="A31601" t="s">
        <v>730</v>
      </c>
      <c r="B31601" s="1" t="s">
        <v>736</v>
      </c>
      <c r="C31601">
        <v>73.274191999999999</v>
      </c>
      <c r="D31601">
        <v>159.14639999999901</v>
      </c>
    </row>
    <row r="31602" spans="1:4" x14ac:dyDescent="0.3">
      <c r="A31602" t="s">
        <v>730</v>
      </c>
      <c r="B31602" s="1" t="s">
        <v>736</v>
      </c>
      <c r="C31602">
        <v>74.072580000000002</v>
      </c>
      <c r="D31602">
        <v>158.08187999999899</v>
      </c>
    </row>
    <row r="31603" spans="1:4" x14ac:dyDescent="0.3">
      <c r="A31603" t="s">
        <v>730</v>
      </c>
      <c r="B31603" s="1" t="s">
        <v>736</v>
      </c>
      <c r="C31603">
        <v>75.491934000000001</v>
      </c>
      <c r="D31603">
        <v>157.46090999999899</v>
      </c>
    </row>
    <row r="31604" spans="1:4" x14ac:dyDescent="0.3">
      <c r="A31604" t="s">
        <v>730</v>
      </c>
      <c r="B31604" s="1" t="s">
        <v>736</v>
      </c>
      <c r="C31604">
        <v>77.532257999999999</v>
      </c>
      <c r="D31604">
        <v>157.01736</v>
      </c>
    </row>
    <row r="31605" spans="1:4" x14ac:dyDescent="0.3">
      <c r="A31605" t="s">
        <v>730</v>
      </c>
      <c r="B31605" s="1" t="s">
        <v>736</v>
      </c>
      <c r="C31605">
        <v>80.104838999999998</v>
      </c>
      <c r="D31605">
        <v>156.66253</v>
      </c>
    </row>
    <row r="31606" spans="1:4" x14ac:dyDescent="0.3">
      <c r="A31606" t="s">
        <v>730</v>
      </c>
      <c r="B31606" s="1" t="s">
        <v>736</v>
      </c>
      <c r="C31606">
        <v>83.209676999999999</v>
      </c>
      <c r="D31606">
        <v>156.3964</v>
      </c>
    </row>
    <row r="31607" spans="1:4" x14ac:dyDescent="0.3">
      <c r="A31607" t="s">
        <v>730</v>
      </c>
      <c r="B31607" s="1" t="s">
        <v>736</v>
      </c>
      <c r="C31607">
        <v>85.427419</v>
      </c>
      <c r="D31607">
        <v>155.86413999999999</v>
      </c>
    </row>
    <row r="31608" spans="1:4" x14ac:dyDescent="0.3">
      <c r="A31608" t="s">
        <v>730</v>
      </c>
      <c r="B31608" s="1" t="s">
        <v>736</v>
      </c>
      <c r="C31608">
        <v>86.846773999999996</v>
      </c>
      <c r="D31608">
        <v>155.68671999999901</v>
      </c>
    </row>
    <row r="31609" spans="1:4" x14ac:dyDescent="0.3">
      <c r="A31609" t="s">
        <v>730</v>
      </c>
      <c r="B31609" s="1" t="s">
        <v>337</v>
      </c>
      <c r="C31609">
        <v>32.931787999999997</v>
      </c>
      <c r="D31609">
        <v>249.78645</v>
      </c>
    </row>
    <row r="31610" spans="1:4" x14ac:dyDescent="0.3">
      <c r="A31610" t="s">
        <v>730</v>
      </c>
      <c r="B31610" s="1" t="s">
        <v>337</v>
      </c>
      <c r="C31610">
        <v>34.186330999999903</v>
      </c>
      <c r="D31610">
        <v>249.09645</v>
      </c>
    </row>
    <row r="31611" spans="1:4" x14ac:dyDescent="0.3">
      <c r="A31611" t="s">
        <v>730</v>
      </c>
      <c r="B31611" s="1" t="s">
        <v>337</v>
      </c>
      <c r="C31611">
        <v>35.629057999999901</v>
      </c>
      <c r="D31611">
        <v>248.59463</v>
      </c>
    </row>
    <row r="31612" spans="1:4" x14ac:dyDescent="0.3">
      <c r="A31612" t="s">
        <v>730</v>
      </c>
      <c r="B31612" s="1" t="s">
        <v>337</v>
      </c>
      <c r="C31612">
        <v>37.385417999999902</v>
      </c>
      <c r="D31612">
        <v>247.71645000000001</v>
      </c>
    </row>
    <row r="31613" spans="1:4" x14ac:dyDescent="0.3">
      <c r="A31613" t="s">
        <v>730</v>
      </c>
      <c r="B31613" s="1" t="s">
        <v>337</v>
      </c>
      <c r="C31613">
        <v>39.455417999999902</v>
      </c>
      <c r="D31613">
        <v>246.83826999999999</v>
      </c>
    </row>
    <row r="31614" spans="1:4" x14ac:dyDescent="0.3">
      <c r="A31614" t="s">
        <v>730</v>
      </c>
      <c r="B31614" s="1" t="s">
        <v>337</v>
      </c>
      <c r="C31614">
        <v>40.772687999999903</v>
      </c>
      <c r="D31614">
        <v>246.21100000000001</v>
      </c>
    </row>
    <row r="31615" spans="1:4" x14ac:dyDescent="0.3">
      <c r="A31615" t="s">
        <v>730</v>
      </c>
      <c r="B31615" s="1" t="s">
        <v>337</v>
      </c>
      <c r="C31615">
        <v>41.399961999999903</v>
      </c>
      <c r="D31615">
        <v>245.20735999999999</v>
      </c>
    </row>
    <row r="31616" spans="1:4" x14ac:dyDescent="0.3">
      <c r="A31616" t="s">
        <v>730</v>
      </c>
      <c r="B31616" s="1" t="s">
        <v>337</v>
      </c>
      <c r="C31616">
        <v>42.089960999999903</v>
      </c>
      <c r="D31616">
        <v>243.63918000000001</v>
      </c>
    </row>
    <row r="31617" spans="1:4" x14ac:dyDescent="0.3">
      <c r="A31617" t="s">
        <v>730</v>
      </c>
      <c r="B31617" s="1" t="s">
        <v>337</v>
      </c>
      <c r="C31617">
        <v>43.532685999999998</v>
      </c>
      <c r="D31617">
        <v>242.88646</v>
      </c>
    </row>
    <row r="31618" spans="1:4" x14ac:dyDescent="0.3">
      <c r="A31618" t="s">
        <v>730</v>
      </c>
      <c r="B31618" s="1" t="s">
        <v>337</v>
      </c>
      <c r="C31618">
        <v>45.477230999999897</v>
      </c>
      <c r="D31618">
        <v>242.82375999999999</v>
      </c>
    </row>
    <row r="31619" spans="1:4" x14ac:dyDescent="0.3">
      <c r="A31619" t="s">
        <v>730</v>
      </c>
      <c r="B31619" s="1" t="s">
        <v>337</v>
      </c>
      <c r="C31619">
        <v>47.170865999999997</v>
      </c>
      <c r="D31619">
        <v>241.88284999999999</v>
      </c>
    </row>
    <row r="31620" spans="1:4" x14ac:dyDescent="0.3">
      <c r="A31620" t="s">
        <v>730</v>
      </c>
      <c r="B31620" s="1" t="s">
        <v>337</v>
      </c>
      <c r="C31620">
        <v>50.244498999999998</v>
      </c>
      <c r="D31620">
        <v>240.75376</v>
      </c>
    </row>
    <row r="31621" spans="1:4" x14ac:dyDescent="0.3">
      <c r="A31621" t="s">
        <v>730</v>
      </c>
      <c r="B31621" s="1" t="s">
        <v>337</v>
      </c>
      <c r="C31621">
        <v>53.004493999999902</v>
      </c>
      <c r="D31621">
        <v>239.43648999999999</v>
      </c>
    </row>
    <row r="31622" spans="1:4" x14ac:dyDescent="0.3">
      <c r="A31622" t="s">
        <v>730</v>
      </c>
      <c r="B31622" s="1" t="s">
        <v>337</v>
      </c>
      <c r="C31622">
        <v>55.6390379999999</v>
      </c>
      <c r="D31622">
        <v>238.37011999999999</v>
      </c>
    </row>
    <row r="31623" spans="1:4" x14ac:dyDescent="0.3">
      <c r="A31623" t="s">
        <v>730</v>
      </c>
      <c r="B31623" s="1" t="s">
        <v>336</v>
      </c>
      <c r="C31623">
        <v>74.269022000000007</v>
      </c>
      <c r="D31623">
        <v>270.73948000000001</v>
      </c>
    </row>
    <row r="31624" spans="1:4" x14ac:dyDescent="0.3">
      <c r="A31624" t="s">
        <v>730</v>
      </c>
      <c r="B31624" s="1" t="s">
        <v>336</v>
      </c>
      <c r="C31624">
        <v>76.213564000000005</v>
      </c>
      <c r="D31624">
        <v>269.73584</v>
      </c>
    </row>
    <row r="31625" spans="1:4" x14ac:dyDescent="0.3">
      <c r="A31625" t="s">
        <v>730</v>
      </c>
      <c r="B31625" s="1" t="s">
        <v>336</v>
      </c>
      <c r="C31625">
        <v>79.851743999999997</v>
      </c>
      <c r="D31625">
        <v>268.10494</v>
      </c>
    </row>
    <row r="31626" spans="1:4" x14ac:dyDescent="0.3">
      <c r="A31626" t="s">
        <v>730</v>
      </c>
      <c r="B31626" s="1" t="s">
        <v>336</v>
      </c>
      <c r="C31626">
        <v>81.670833999999999</v>
      </c>
      <c r="D31626">
        <v>267.28948000000003</v>
      </c>
    </row>
    <row r="31627" spans="1:4" x14ac:dyDescent="0.3">
      <c r="A31627" t="s">
        <v>730</v>
      </c>
      <c r="B31627" s="1" t="s">
        <v>336</v>
      </c>
      <c r="C31627">
        <v>83.489920999999995</v>
      </c>
      <c r="D31627">
        <v>266.47403000000003</v>
      </c>
    </row>
    <row r="31628" spans="1:4" x14ac:dyDescent="0.3">
      <c r="A31628" t="s">
        <v>730</v>
      </c>
      <c r="B31628" s="1" t="s">
        <v>336</v>
      </c>
      <c r="C31628">
        <v>85.999009000000001</v>
      </c>
      <c r="D31628">
        <v>265.47039000000001</v>
      </c>
    </row>
    <row r="31629" spans="1:4" x14ac:dyDescent="0.3">
      <c r="A31629" t="s">
        <v>730</v>
      </c>
      <c r="B31629" s="1" t="s">
        <v>336</v>
      </c>
      <c r="C31629">
        <v>87.818099000000004</v>
      </c>
      <c r="D31629">
        <v>264.96857999999997</v>
      </c>
    </row>
    <row r="31630" spans="1:4" x14ac:dyDescent="0.3">
      <c r="A31630" t="s">
        <v>730</v>
      </c>
      <c r="B31630" s="1" t="s">
        <v>336</v>
      </c>
      <c r="C31630">
        <v>88.257191000000006</v>
      </c>
      <c r="D31630">
        <v>263.90222</v>
      </c>
    </row>
    <row r="31631" spans="1:4" x14ac:dyDescent="0.3">
      <c r="A31631" t="s">
        <v>730</v>
      </c>
      <c r="B31631" s="1" t="s">
        <v>336</v>
      </c>
      <c r="C31631">
        <v>89.323552000000007</v>
      </c>
      <c r="D31631">
        <v>262.89857999999998</v>
      </c>
    </row>
    <row r="31632" spans="1:4" x14ac:dyDescent="0.3">
      <c r="A31632" t="s">
        <v>730</v>
      </c>
      <c r="B31632" s="1" t="s">
        <v>336</v>
      </c>
      <c r="C31632">
        <v>90.891732000000005</v>
      </c>
      <c r="D31632">
        <v>261.83222999999998</v>
      </c>
    </row>
    <row r="31633" spans="1:4" x14ac:dyDescent="0.3">
      <c r="A31633" t="s">
        <v>730</v>
      </c>
      <c r="B31633" s="1" t="s">
        <v>336</v>
      </c>
      <c r="C31633">
        <v>92.648094</v>
      </c>
      <c r="D31633">
        <v>260.95402000000001</v>
      </c>
    </row>
    <row r="31634" spans="1:4" x14ac:dyDescent="0.3">
      <c r="A31634" t="s">
        <v>730</v>
      </c>
      <c r="B31634" s="1" t="s">
        <v>336</v>
      </c>
      <c r="C31634">
        <v>94.529910999999998</v>
      </c>
      <c r="D31634">
        <v>260.07585</v>
      </c>
    </row>
    <row r="31635" spans="1:4" x14ac:dyDescent="0.3">
      <c r="A31635" t="s">
        <v>730</v>
      </c>
      <c r="B31635" s="1" t="s">
        <v>336</v>
      </c>
      <c r="C31635">
        <v>96.286274000000006</v>
      </c>
      <c r="D31635">
        <v>259.13493</v>
      </c>
    </row>
    <row r="31636" spans="1:4" x14ac:dyDescent="0.3">
      <c r="A31636" t="s">
        <v>730</v>
      </c>
      <c r="B31636" s="1" t="s">
        <v>336</v>
      </c>
      <c r="C31636">
        <v>99.485360999999997</v>
      </c>
      <c r="D31636">
        <v>258.00585000000001</v>
      </c>
    </row>
    <row r="31637" spans="1:4" x14ac:dyDescent="0.3">
      <c r="A31637" t="s">
        <v>730</v>
      </c>
      <c r="B31637" s="1" t="s">
        <v>737</v>
      </c>
      <c r="C31637">
        <v>110.02352999999999</v>
      </c>
      <c r="D31637">
        <v>286.47446000000002</v>
      </c>
    </row>
    <row r="31638" spans="1:4" x14ac:dyDescent="0.3">
      <c r="A31638" t="s">
        <v>730</v>
      </c>
      <c r="B31638" s="1" t="s">
        <v>737</v>
      </c>
      <c r="C31638">
        <v>112.15625999999899</v>
      </c>
      <c r="D31638">
        <v>285.90992</v>
      </c>
    </row>
    <row r="31639" spans="1:4" x14ac:dyDescent="0.3">
      <c r="A31639" t="s">
        <v>730</v>
      </c>
      <c r="B31639" s="1" t="s">
        <v>737</v>
      </c>
      <c r="C31639">
        <v>113.536259999999</v>
      </c>
      <c r="D31639">
        <v>285.84721999999999</v>
      </c>
    </row>
    <row r="31640" spans="1:4" x14ac:dyDescent="0.3">
      <c r="A31640" t="s">
        <v>730</v>
      </c>
      <c r="B31640" s="1" t="s">
        <v>737</v>
      </c>
      <c r="C31640">
        <v>115.35534999999901</v>
      </c>
      <c r="D31640">
        <v>285.34541000000002</v>
      </c>
    </row>
    <row r="31641" spans="1:4" x14ac:dyDescent="0.3">
      <c r="A31641" t="s">
        <v>730</v>
      </c>
      <c r="B31641" s="1" t="s">
        <v>737</v>
      </c>
      <c r="C31641">
        <v>116.35897999999899</v>
      </c>
      <c r="D31641">
        <v>284.71814000000001</v>
      </c>
    </row>
    <row r="31642" spans="1:4" x14ac:dyDescent="0.3">
      <c r="A31642" t="s">
        <v>730</v>
      </c>
      <c r="B31642" s="1" t="s">
        <v>737</v>
      </c>
      <c r="C31642">
        <v>116.67261999999999</v>
      </c>
      <c r="D31642">
        <v>283.58902999999998</v>
      </c>
    </row>
    <row r="31643" spans="1:4" x14ac:dyDescent="0.3">
      <c r="A31643" t="s">
        <v>730</v>
      </c>
      <c r="B31643" s="1" t="s">
        <v>737</v>
      </c>
      <c r="C31643">
        <v>116.79807</v>
      </c>
      <c r="D31643">
        <v>282.52267999999998</v>
      </c>
    </row>
    <row r="31644" spans="1:4" x14ac:dyDescent="0.3">
      <c r="A31644" t="s">
        <v>730</v>
      </c>
      <c r="B31644" s="1" t="s">
        <v>737</v>
      </c>
      <c r="C31644">
        <v>116.98625</v>
      </c>
      <c r="D31644">
        <v>281.51903999999899</v>
      </c>
    </row>
    <row r="31645" spans="1:4" x14ac:dyDescent="0.3">
      <c r="A31645" t="s">
        <v>730</v>
      </c>
      <c r="B31645" s="1" t="s">
        <v>737</v>
      </c>
      <c r="C31645">
        <v>118.42898</v>
      </c>
      <c r="D31645">
        <v>280.76631999999898</v>
      </c>
    </row>
    <row r="31646" spans="1:4" x14ac:dyDescent="0.3">
      <c r="A31646" t="s">
        <v>730</v>
      </c>
      <c r="B31646" s="1" t="s">
        <v>737</v>
      </c>
      <c r="C31646">
        <v>119.934429999999</v>
      </c>
      <c r="D31646">
        <v>280.13904999999897</v>
      </c>
    </row>
    <row r="31647" spans="1:4" x14ac:dyDescent="0.3">
      <c r="A31647" t="s">
        <v>730</v>
      </c>
      <c r="B31647" s="1" t="s">
        <v>737</v>
      </c>
      <c r="C31647">
        <v>121.12625</v>
      </c>
      <c r="D31647">
        <v>279.51177999999902</v>
      </c>
    </row>
    <row r="31648" spans="1:4" x14ac:dyDescent="0.3">
      <c r="A31648" t="s">
        <v>730</v>
      </c>
      <c r="B31648" s="1" t="s">
        <v>737</v>
      </c>
      <c r="C31648">
        <v>123.25897999999999</v>
      </c>
      <c r="D31648">
        <v>278.69632999999902</v>
      </c>
    </row>
    <row r="31649" spans="1:4" x14ac:dyDescent="0.3">
      <c r="A31649" t="s">
        <v>730</v>
      </c>
      <c r="B31649" s="1" t="s">
        <v>737</v>
      </c>
      <c r="C31649">
        <v>124.764429999999</v>
      </c>
      <c r="D31649">
        <v>278.00631999999899</v>
      </c>
    </row>
    <row r="31650" spans="1:4" x14ac:dyDescent="0.3">
      <c r="A31650" t="s">
        <v>730</v>
      </c>
      <c r="B31650" s="1" t="s">
        <v>737</v>
      </c>
      <c r="C31650">
        <v>125.203519999999</v>
      </c>
      <c r="D31650">
        <v>277.88085999999998</v>
      </c>
    </row>
    <row r="31651" spans="1:4" x14ac:dyDescent="0.3">
      <c r="A31651" t="s">
        <v>730</v>
      </c>
      <c r="B31651" s="1" t="s">
        <v>738</v>
      </c>
      <c r="C31651">
        <v>54.201611999999997</v>
      </c>
      <c r="D31651">
        <v>428.11930000000001</v>
      </c>
    </row>
    <row r="31652" spans="1:4" x14ac:dyDescent="0.3">
      <c r="A31652" t="s">
        <v>730</v>
      </c>
      <c r="B31652" s="1" t="s">
        <v>738</v>
      </c>
      <c r="C31652">
        <v>56.064513999999903</v>
      </c>
      <c r="D31652">
        <v>427.49831999999998</v>
      </c>
    </row>
    <row r="31653" spans="1:4" x14ac:dyDescent="0.3">
      <c r="A31653" t="s">
        <v>730</v>
      </c>
      <c r="B31653" s="1" t="s">
        <v>738</v>
      </c>
      <c r="C31653">
        <v>58.637094999999903</v>
      </c>
      <c r="D31653">
        <v>426.78865999999999</v>
      </c>
    </row>
    <row r="31654" spans="1:4" x14ac:dyDescent="0.3">
      <c r="A31654" t="s">
        <v>730</v>
      </c>
      <c r="B31654" s="1" t="s">
        <v>738</v>
      </c>
      <c r="C31654">
        <v>61.032256999999902</v>
      </c>
      <c r="D31654">
        <v>426.16768000000002</v>
      </c>
    </row>
    <row r="31655" spans="1:4" x14ac:dyDescent="0.3">
      <c r="A31655" t="s">
        <v>730</v>
      </c>
      <c r="B31655" s="1" t="s">
        <v>738</v>
      </c>
      <c r="C31655">
        <v>63.161289999999902</v>
      </c>
      <c r="D31655">
        <v>425.36930000000001</v>
      </c>
    </row>
    <row r="31656" spans="1:4" x14ac:dyDescent="0.3">
      <c r="A31656" t="s">
        <v>730</v>
      </c>
      <c r="B31656" s="1" t="s">
        <v>738</v>
      </c>
      <c r="C31656">
        <v>66.443546999999995</v>
      </c>
      <c r="D31656">
        <v>424.57092</v>
      </c>
    </row>
    <row r="31657" spans="1:4" x14ac:dyDescent="0.3">
      <c r="A31657" t="s">
        <v>730</v>
      </c>
      <c r="B31657" s="1" t="s">
        <v>738</v>
      </c>
      <c r="C31657">
        <v>69.725805999999906</v>
      </c>
      <c r="D31657">
        <v>424.03865999999999</v>
      </c>
    </row>
    <row r="31658" spans="1:4" x14ac:dyDescent="0.3">
      <c r="A31658" t="s">
        <v>730</v>
      </c>
      <c r="B31658" s="1" t="s">
        <v>738</v>
      </c>
      <c r="C31658">
        <v>71.322579999999903</v>
      </c>
      <c r="D31658">
        <v>423.41768000000002</v>
      </c>
    </row>
    <row r="31659" spans="1:4" x14ac:dyDescent="0.3">
      <c r="A31659" t="s">
        <v>730</v>
      </c>
      <c r="B31659" s="1" t="s">
        <v>738</v>
      </c>
      <c r="C31659">
        <v>72.741934999999899</v>
      </c>
      <c r="D31659">
        <v>422.61930000000001</v>
      </c>
    </row>
    <row r="31660" spans="1:4" x14ac:dyDescent="0.3">
      <c r="A31660" t="s">
        <v>730</v>
      </c>
      <c r="B31660" s="1" t="s">
        <v>738</v>
      </c>
      <c r="C31660">
        <v>75.048386999999906</v>
      </c>
      <c r="D31660">
        <v>421.02253999999999</v>
      </c>
    </row>
    <row r="31661" spans="1:4" x14ac:dyDescent="0.3">
      <c r="A31661" t="s">
        <v>730</v>
      </c>
      <c r="B31661" s="1" t="s">
        <v>738</v>
      </c>
      <c r="C31661">
        <v>77.975805999999906</v>
      </c>
      <c r="D31661">
        <v>420.40156000000002</v>
      </c>
    </row>
    <row r="31662" spans="1:4" x14ac:dyDescent="0.3">
      <c r="A31662" t="s">
        <v>730</v>
      </c>
      <c r="B31662" s="1" t="s">
        <v>738</v>
      </c>
      <c r="C31662">
        <v>80.370966999999993</v>
      </c>
      <c r="D31662">
        <v>420.22413</v>
      </c>
    </row>
    <row r="31663" spans="1:4" x14ac:dyDescent="0.3">
      <c r="A31663" t="s">
        <v>730</v>
      </c>
      <c r="B31663" s="1" t="s">
        <v>738</v>
      </c>
      <c r="C31663">
        <v>85.249997999999906</v>
      </c>
      <c r="D31663">
        <v>419.51447000000002</v>
      </c>
    </row>
    <row r="31664" spans="1:4" x14ac:dyDescent="0.3">
      <c r="A31664" t="s">
        <v>730</v>
      </c>
      <c r="B31664" s="1" t="s">
        <v>739</v>
      </c>
      <c r="C31664">
        <v>91.637095000000002</v>
      </c>
      <c r="D31664">
        <v>438.92009999999999</v>
      </c>
    </row>
    <row r="31665" spans="1:4" x14ac:dyDescent="0.3">
      <c r="A31665" t="s">
        <v>730</v>
      </c>
      <c r="B31665" s="1" t="s">
        <v>739</v>
      </c>
      <c r="C31665">
        <v>94.032255000000006</v>
      </c>
      <c r="D31665">
        <v>438.29912000000002</v>
      </c>
    </row>
    <row r="31666" spans="1:4" x14ac:dyDescent="0.3">
      <c r="A31666" t="s">
        <v>730</v>
      </c>
      <c r="B31666" s="1" t="s">
        <v>739</v>
      </c>
      <c r="C31666">
        <v>95.895155000000003</v>
      </c>
      <c r="D31666">
        <v>437.94429000000002</v>
      </c>
    </row>
    <row r="31667" spans="1:4" x14ac:dyDescent="0.3">
      <c r="A31667" t="s">
        <v>730</v>
      </c>
      <c r="B31667" s="1" t="s">
        <v>739</v>
      </c>
      <c r="C31667">
        <v>97.935474999999997</v>
      </c>
      <c r="D31667">
        <v>436.96848</v>
      </c>
    </row>
    <row r="31668" spans="1:4" x14ac:dyDescent="0.3">
      <c r="A31668" t="s">
        <v>730</v>
      </c>
      <c r="B31668" s="1" t="s">
        <v>739</v>
      </c>
      <c r="C31668">
        <v>98.999994999999998</v>
      </c>
      <c r="D31668">
        <v>435.81524000000002</v>
      </c>
    </row>
    <row r="31669" spans="1:4" x14ac:dyDescent="0.3">
      <c r="A31669" t="s">
        <v>730</v>
      </c>
      <c r="B31669" s="1" t="s">
        <v>739</v>
      </c>
      <c r="C31669">
        <v>100.8629</v>
      </c>
      <c r="D31669">
        <v>435.01686000000001</v>
      </c>
    </row>
    <row r="31670" spans="1:4" x14ac:dyDescent="0.3">
      <c r="A31670" t="s">
        <v>730</v>
      </c>
      <c r="B31670" s="1" t="s">
        <v>739</v>
      </c>
      <c r="C31670">
        <v>103.87903</v>
      </c>
      <c r="D31670">
        <v>434.4846</v>
      </c>
    </row>
    <row r="31671" spans="1:4" x14ac:dyDescent="0.3">
      <c r="A31671" t="s">
        <v>730</v>
      </c>
      <c r="B31671" s="1" t="s">
        <v>739</v>
      </c>
      <c r="C31671">
        <v>105.83064</v>
      </c>
      <c r="D31671">
        <v>434.12975999999998</v>
      </c>
    </row>
    <row r="31672" spans="1:4" x14ac:dyDescent="0.3">
      <c r="A31672" t="s">
        <v>730</v>
      </c>
      <c r="B31672" s="1" t="s">
        <v>739</v>
      </c>
      <c r="C31672">
        <v>106.98387</v>
      </c>
      <c r="D31672">
        <v>433.86363999999998</v>
      </c>
    </row>
    <row r="31673" spans="1:4" x14ac:dyDescent="0.3">
      <c r="A31673" t="s">
        <v>730</v>
      </c>
      <c r="B31673" s="1" t="s">
        <v>739</v>
      </c>
      <c r="C31673">
        <v>108.22581</v>
      </c>
      <c r="D31673">
        <v>431.91201999999998</v>
      </c>
    </row>
    <row r="31674" spans="1:4" x14ac:dyDescent="0.3">
      <c r="A31674" t="s">
        <v>730</v>
      </c>
      <c r="B31674" s="1" t="s">
        <v>739</v>
      </c>
      <c r="C31674">
        <v>110.44355</v>
      </c>
      <c r="D31674">
        <v>431.11363999999998</v>
      </c>
    </row>
    <row r="31675" spans="1:4" x14ac:dyDescent="0.3">
      <c r="A31675" t="s">
        <v>730</v>
      </c>
      <c r="B31675" s="1" t="s">
        <v>739</v>
      </c>
      <c r="C31675">
        <v>111.68548</v>
      </c>
      <c r="D31675">
        <v>431.11363999999998</v>
      </c>
    </row>
    <row r="31676" spans="1:4" x14ac:dyDescent="0.3">
      <c r="A31676" t="s">
        <v>730</v>
      </c>
      <c r="B31676" s="1" t="s">
        <v>739</v>
      </c>
      <c r="C31676">
        <v>113.54839</v>
      </c>
      <c r="D31676">
        <v>430.581379999999</v>
      </c>
    </row>
    <row r="31677" spans="1:4" x14ac:dyDescent="0.3">
      <c r="A31677" t="s">
        <v>730</v>
      </c>
      <c r="B31677" s="1" t="s">
        <v>739</v>
      </c>
      <c r="C31677">
        <v>114.70161</v>
      </c>
      <c r="D31677">
        <v>429.87168999999898</v>
      </c>
    </row>
    <row r="31678" spans="1:4" x14ac:dyDescent="0.3">
      <c r="A31678" t="s">
        <v>730</v>
      </c>
      <c r="B31678" s="1" t="s">
        <v>740</v>
      </c>
      <c r="C31678">
        <v>25.104838000000001</v>
      </c>
      <c r="D31678">
        <v>499.34287999999998</v>
      </c>
    </row>
    <row r="31679" spans="1:4" x14ac:dyDescent="0.3">
      <c r="A31679" t="s">
        <v>730</v>
      </c>
      <c r="B31679" s="1" t="s">
        <v>740</v>
      </c>
      <c r="C31679">
        <v>26.169354999999999</v>
      </c>
      <c r="D31679">
        <v>499.165449999999</v>
      </c>
    </row>
    <row r="31680" spans="1:4" x14ac:dyDescent="0.3">
      <c r="A31680" t="s">
        <v>730</v>
      </c>
      <c r="B31680" s="1" t="s">
        <v>740</v>
      </c>
      <c r="C31680">
        <v>27.5</v>
      </c>
      <c r="D31680">
        <v>498.544499999999</v>
      </c>
    </row>
    <row r="31681" spans="1:4" x14ac:dyDescent="0.3">
      <c r="A31681" t="s">
        <v>730</v>
      </c>
      <c r="B31681" s="1" t="s">
        <v>740</v>
      </c>
      <c r="C31681">
        <v>29.540320999999999</v>
      </c>
      <c r="D31681">
        <v>498.01222999999999</v>
      </c>
    </row>
    <row r="31682" spans="1:4" x14ac:dyDescent="0.3">
      <c r="A31682" t="s">
        <v>730</v>
      </c>
      <c r="B31682" s="1" t="s">
        <v>740</v>
      </c>
      <c r="C31682">
        <v>32.290320999999999</v>
      </c>
      <c r="D31682">
        <v>497.21382999999997</v>
      </c>
    </row>
    <row r="31683" spans="1:4" x14ac:dyDescent="0.3">
      <c r="A31683" t="s">
        <v>730</v>
      </c>
      <c r="B31683" s="1" t="s">
        <v>740</v>
      </c>
      <c r="C31683">
        <v>34.153225999999997</v>
      </c>
      <c r="D31683">
        <v>496.77027999999899</v>
      </c>
    </row>
    <row r="31684" spans="1:4" x14ac:dyDescent="0.3">
      <c r="A31684" t="s">
        <v>730</v>
      </c>
      <c r="B31684" s="1" t="s">
        <v>740</v>
      </c>
      <c r="C31684">
        <v>37.258063999999997</v>
      </c>
      <c r="D31684">
        <v>495.70577999999898</v>
      </c>
    </row>
    <row r="31685" spans="1:4" x14ac:dyDescent="0.3">
      <c r="A31685" t="s">
        <v>730</v>
      </c>
      <c r="B31685" s="1" t="s">
        <v>740</v>
      </c>
      <c r="C31685">
        <v>38.588708999999902</v>
      </c>
      <c r="D31685">
        <v>495.35094999999899</v>
      </c>
    </row>
    <row r="31686" spans="1:4" x14ac:dyDescent="0.3">
      <c r="A31686" t="s">
        <v>730</v>
      </c>
      <c r="B31686" s="1" t="s">
        <v>740</v>
      </c>
      <c r="C31686">
        <v>40.2741919999999</v>
      </c>
      <c r="D31686">
        <v>493.665449999999</v>
      </c>
    </row>
    <row r="31687" spans="1:4" x14ac:dyDescent="0.3">
      <c r="A31687" t="s">
        <v>730</v>
      </c>
      <c r="B31687" s="1" t="s">
        <v>740</v>
      </c>
      <c r="C31687">
        <v>41.870967999999898</v>
      </c>
      <c r="D31687">
        <v>492.42351999999897</v>
      </c>
    </row>
    <row r="31688" spans="1:4" x14ac:dyDescent="0.3">
      <c r="A31688" t="s">
        <v>730</v>
      </c>
      <c r="B31688" s="1" t="s">
        <v>740</v>
      </c>
      <c r="C31688">
        <v>44.532257999999899</v>
      </c>
      <c r="D31688">
        <v>491.89125999999902</v>
      </c>
    </row>
    <row r="31689" spans="1:4" x14ac:dyDescent="0.3">
      <c r="A31689" t="s">
        <v>730</v>
      </c>
      <c r="B31689" s="1" t="s">
        <v>740</v>
      </c>
      <c r="C31689">
        <v>46.749998999999903</v>
      </c>
      <c r="D31689">
        <v>491.09287999999901</v>
      </c>
    </row>
    <row r="31690" spans="1:4" x14ac:dyDescent="0.3">
      <c r="A31690" t="s">
        <v>730</v>
      </c>
      <c r="B31690" s="1" t="s">
        <v>740</v>
      </c>
      <c r="C31690">
        <v>50.032257999999899</v>
      </c>
      <c r="D31690">
        <v>490.02834999999902</v>
      </c>
    </row>
    <row r="31691" spans="1:4" x14ac:dyDescent="0.3">
      <c r="A31691" t="s">
        <v>730</v>
      </c>
      <c r="B31691" s="1" t="s">
        <v>740</v>
      </c>
      <c r="C31691">
        <v>51.895159999999898</v>
      </c>
      <c r="D31691">
        <v>489.58480999999898</v>
      </c>
    </row>
    <row r="31692" spans="1:4" x14ac:dyDescent="0.3">
      <c r="A31692" t="s">
        <v>730</v>
      </c>
      <c r="B31692" s="1" t="s">
        <v>740</v>
      </c>
      <c r="C31692">
        <v>54.822578999999898</v>
      </c>
      <c r="D31692">
        <v>488.69770999999997</v>
      </c>
    </row>
    <row r="31693" spans="1:4" x14ac:dyDescent="0.3">
      <c r="A31693" t="s">
        <v>730</v>
      </c>
      <c r="B31693" s="1" t="s">
        <v>741</v>
      </c>
      <c r="C31693">
        <v>69.725806000000006</v>
      </c>
      <c r="D31693">
        <v>510.79334999999998</v>
      </c>
    </row>
    <row r="31694" spans="1:4" x14ac:dyDescent="0.3">
      <c r="A31694" t="s">
        <v>730</v>
      </c>
      <c r="B31694" s="1" t="s">
        <v>741</v>
      </c>
      <c r="C31694">
        <v>71.411288999999996</v>
      </c>
      <c r="D31694">
        <v>510.34979999999899</v>
      </c>
    </row>
    <row r="31695" spans="1:4" x14ac:dyDescent="0.3">
      <c r="A31695" t="s">
        <v>730</v>
      </c>
      <c r="B31695" s="1" t="s">
        <v>741</v>
      </c>
      <c r="C31695">
        <v>73.362900999999994</v>
      </c>
      <c r="D31695">
        <v>509.72881999999998</v>
      </c>
    </row>
    <row r="31696" spans="1:4" x14ac:dyDescent="0.3">
      <c r="A31696" t="s">
        <v>730</v>
      </c>
      <c r="B31696" s="1" t="s">
        <v>741</v>
      </c>
      <c r="C31696">
        <v>75.137096</v>
      </c>
      <c r="D31696">
        <v>509.551389999999</v>
      </c>
    </row>
    <row r="31697" spans="1:4" x14ac:dyDescent="0.3">
      <c r="A31697" t="s">
        <v>730</v>
      </c>
      <c r="B31697" s="1" t="s">
        <v>741</v>
      </c>
      <c r="C31697">
        <v>76.999998000000005</v>
      </c>
      <c r="D31697">
        <v>508.75300999999899</v>
      </c>
    </row>
    <row r="31698" spans="1:4" x14ac:dyDescent="0.3">
      <c r="A31698" t="s">
        <v>730</v>
      </c>
      <c r="B31698" s="1" t="s">
        <v>741</v>
      </c>
      <c r="C31698">
        <v>78.774193999999994</v>
      </c>
      <c r="D31698">
        <v>508.398179999999</v>
      </c>
    </row>
    <row r="31699" spans="1:4" x14ac:dyDescent="0.3">
      <c r="A31699" t="s">
        <v>730</v>
      </c>
      <c r="B31699" s="1" t="s">
        <v>741</v>
      </c>
      <c r="C31699">
        <v>82.145160000000004</v>
      </c>
      <c r="D31699">
        <v>507.511089999999</v>
      </c>
    </row>
    <row r="31700" spans="1:4" x14ac:dyDescent="0.3">
      <c r="A31700" t="s">
        <v>730</v>
      </c>
      <c r="B31700" s="1" t="s">
        <v>741</v>
      </c>
      <c r="C31700">
        <v>83.387096</v>
      </c>
      <c r="D31700">
        <v>507.33365999999899</v>
      </c>
    </row>
    <row r="31701" spans="1:4" x14ac:dyDescent="0.3">
      <c r="A31701" t="s">
        <v>730</v>
      </c>
      <c r="B31701" s="1" t="s">
        <v>741</v>
      </c>
      <c r="C31701">
        <v>84.274192999999997</v>
      </c>
      <c r="D31701">
        <v>506.53527999999898</v>
      </c>
    </row>
    <row r="31702" spans="1:4" x14ac:dyDescent="0.3">
      <c r="A31702" t="s">
        <v>730</v>
      </c>
      <c r="B31702" s="1" t="s">
        <v>741</v>
      </c>
      <c r="C31702">
        <v>85.782257000000001</v>
      </c>
      <c r="D31702">
        <v>505.38203999999899</v>
      </c>
    </row>
    <row r="31703" spans="1:4" x14ac:dyDescent="0.3">
      <c r="A31703" t="s">
        <v>730</v>
      </c>
      <c r="B31703" s="1" t="s">
        <v>741</v>
      </c>
      <c r="C31703">
        <v>89.064514000000003</v>
      </c>
      <c r="D31703">
        <v>504.49493999999999</v>
      </c>
    </row>
    <row r="31704" spans="1:4" x14ac:dyDescent="0.3">
      <c r="A31704" t="s">
        <v>730</v>
      </c>
      <c r="B31704" s="1" t="s">
        <v>741</v>
      </c>
      <c r="C31704">
        <v>90.395159000000007</v>
      </c>
      <c r="D31704">
        <v>504.31754000000001</v>
      </c>
    </row>
    <row r="31705" spans="1:4" x14ac:dyDescent="0.3">
      <c r="A31705" t="s">
        <v>730</v>
      </c>
      <c r="B31705" s="1" t="s">
        <v>741</v>
      </c>
      <c r="C31705">
        <v>93.5</v>
      </c>
      <c r="D31705">
        <v>503.60784999999998</v>
      </c>
    </row>
    <row r="31706" spans="1:4" x14ac:dyDescent="0.3">
      <c r="A31706" t="s">
        <v>730</v>
      </c>
      <c r="B31706" s="1" t="s">
        <v>741</v>
      </c>
      <c r="C31706">
        <v>95.983870999999994</v>
      </c>
      <c r="D31706">
        <v>503.25300999999899</v>
      </c>
    </row>
    <row r="31707" spans="1:4" x14ac:dyDescent="0.3">
      <c r="A31707" t="s">
        <v>730</v>
      </c>
      <c r="B31707" s="1" t="s">
        <v>742</v>
      </c>
      <c r="C31707">
        <v>98.201611</v>
      </c>
      <c r="D31707">
        <v>519.03683000000001</v>
      </c>
    </row>
    <row r="31708" spans="1:4" x14ac:dyDescent="0.3">
      <c r="A31708" t="s">
        <v>730</v>
      </c>
      <c r="B31708" s="1" t="s">
        <v>742</v>
      </c>
      <c r="C31708">
        <v>100.24193</v>
      </c>
      <c r="D31708">
        <v>518.68200000000002</v>
      </c>
    </row>
    <row r="31709" spans="1:4" x14ac:dyDescent="0.3">
      <c r="A31709" t="s">
        <v>730</v>
      </c>
      <c r="B31709" s="1" t="s">
        <v>742</v>
      </c>
      <c r="C31709">
        <v>102.72581</v>
      </c>
      <c r="D31709">
        <v>517.97230999999999</v>
      </c>
    </row>
    <row r="31710" spans="1:4" x14ac:dyDescent="0.3">
      <c r="A31710" t="s">
        <v>730</v>
      </c>
      <c r="B31710" s="1" t="s">
        <v>742</v>
      </c>
      <c r="C31710">
        <v>104.85484</v>
      </c>
      <c r="D31710">
        <v>517.61747000000003</v>
      </c>
    </row>
    <row r="31711" spans="1:4" x14ac:dyDescent="0.3">
      <c r="A31711" t="s">
        <v>730</v>
      </c>
      <c r="B31711" s="1" t="s">
        <v>742</v>
      </c>
      <c r="C31711">
        <v>107.87097</v>
      </c>
      <c r="D31711">
        <v>516.81908999999996</v>
      </c>
    </row>
    <row r="31712" spans="1:4" x14ac:dyDescent="0.3">
      <c r="A31712" t="s">
        <v>730</v>
      </c>
      <c r="B31712" s="1" t="s">
        <v>742</v>
      </c>
      <c r="C31712">
        <v>109.55645</v>
      </c>
      <c r="D31712">
        <v>516.28683000000001</v>
      </c>
    </row>
    <row r="31713" spans="1:4" x14ac:dyDescent="0.3">
      <c r="A31713" t="s">
        <v>730</v>
      </c>
      <c r="B31713" s="1" t="s">
        <v>742</v>
      </c>
      <c r="C31713">
        <v>110.53225999999999</v>
      </c>
      <c r="D31713">
        <v>515.39973999999995</v>
      </c>
    </row>
    <row r="31714" spans="1:4" x14ac:dyDescent="0.3">
      <c r="A31714" t="s">
        <v>730</v>
      </c>
      <c r="B31714" s="1" t="s">
        <v>742</v>
      </c>
      <c r="C31714">
        <v>111.50806</v>
      </c>
      <c r="D31714">
        <v>514.33520999999996</v>
      </c>
    </row>
    <row r="31715" spans="1:4" x14ac:dyDescent="0.3">
      <c r="A31715" t="s">
        <v>730</v>
      </c>
      <c r="B31715" s="1" t="s">
        <v>742</v>
      </c>
      <c r="C31715">
        <v>112.57258</v>
      </c>
      <c r="D31715">
        <v>514.06908999999996</v>
      </c>
    </row>
    <row r="31716" spans="1:4" x14ac:dyDescent="0.3">
      <c r="A31716" t="s">
        <v>730</v>
      </c>
      <c r="B31716" s="1" t="s">
        <v>742</v>
      </c>
      <c r="C31716">
        <v>114.96774000000001</v>
      </c>
      <c r="D31716">
        <v>513.09328000000005</v>
      </c>
    </row>
    <row r="31717" spans="1:4" x14ac:dyDescent="0.3">
      <c r="A31717" t="s">
        <v>730</v>
      </c>
      <c r="B31717" s="1" t="s">
        <v>742</v>
      </c>
      <c r="C31717">
        <v>117.80645</v>
      </c>
      <c r="D31717">
        <v>512.20618999999999</v>
      </c>
    </row>
    <row r="31718" spans="1:4" x14ac:dyDescent="0.3">
      <c r="A31718" t="s">
        <v>730</v>
      </c>
      <c r="B31718" s="1" t="s">
        <v>742</v>
      </c>
      <c r="C31718">
        <v>119.49193</v>
      </c>
      <c r="D31718">
        <v>512.02876000000003</v>
      </c>
    </row>
    <row r="31719" spans="1:4" x14ac:dyDescent="0.3">
      <c r="A31719" t="s">
        <v>730</v>
      </c>
      <c r="B31719" s="1" t="s">
        <v>742</v>
      </c>
      <c r="C31719">
        <v>121.88709</v>
      </c>
      <c r="D31719">
        <v>511.31909000000002</v>
      </c>
    </row>
    <row r="31720" spans="1:4" x14ac:dyDescent="0.3">
      <c r="A31720" t="s">
        <v>730</v>
      </c>
      <c r="B31720" s="1" t="s">
        <v>743</v>
      </c>
      <c r="C31720">
        <v>111.68548</v>
      </c>
      <c r="D31720">
        <v>526.23519999999996</v>
      </c>
    </row>
    <row r="31721" spans="1:4" x14ac:dyDescent="0.3">
      <c r="A31721" t="s">
        <v>730</v>
      </c>
      <c r="B31721" s="1" t="s">
        <v>743</v>
      </c>
      <c r="C31721">
        <v>113.459679999999</v>
      </c>
      <c r="D31721">
        <v>525.52553999999998</v>
      </c>
    </row>
    <row r="31722" spans="1:4" x14ac:dyDescent="0.3">
      <c r="A31722" t="s">
        <v>730</v>
      </c>
      <c r="B31722" s="1" t="s">
        <v>743</v>
      </c>
      <c r="C31722">
        <v>115.67742</v>
      </c>
      <c r="D31722">
        <v>524.72716000000003</v>
      </c>
    </row>
    <row r="31723" spans="1:4" x14ac:dyDescent="0.3">
      <c r="A31723" t="s">
        <v>730</v>
      </c>
      <c r="B31723" s="1" t="s">
        <v>743</v>
      </c>
      <c r="C31723">
        <v>118.338709999999</v>
      </c>
      <c r="D31723">
        <v>523.84005999999999</v>
      </c>
    </row>
    <row r="31724" spans="1:4" x14ac:dyDescent="0.3">
      <c r="A31724" t="s">
        <v>730</v>
      </c>
      <c r="B31724" s="1" t="s">
        <v>743</v>
      </c>
      <c r="C31724">
        <v>120.467739999999</v>
      </c>
      <c r="D31724">
        <v>523.30780000000004</v>
      </c>
    </row>
    <row r="31725" spans="1:4" x14ac:dyDescent="0.3">
      <c r="A31725" t="s">
        <v>730</v>
      </c>
      <c r="B31725" s="1" t="s">
        <v>743</v>
      </c>
      <c r="C31725">
        <v>122.24193</v>
      </c>
      <c r="D31725">
        <v>522.59811000000002</v>
      </c>
    </row>
    <row r="31726" spans="1:4" x14ac:dyDescent="0.3">
      <c r="A31726" t="s">
        <v>730</v>
      </c>
      <c r="B31726" s="1" t="s">
        <v>743</v>
      </c>
      <c r="C31726">
        <v>123.12903</v>
      </c>
      <c r="D31726">
        <v>520.91263000000004</v>
      </c>
    </row>
    <row r="31727" spans="1:4" x14ac:dyDescent="0.3">
      <c r="A31727" t="s">
        <v>730</v>
      </c>
      <c r="B31727" s="1" t="s">
        <v>743</v>
      </c>
      <c r="C31727">
        <v>124.99194</v>
      </c>
      <c r="D31727">
        <v>519.49328000000003</v>
      </c>
    </row>
    <row r="31728" spans="1:4" x14ac:dyDescent="0.3">
      <c r="A31728" t="s">
        <v>730</v>
      </c>
      <c r="B31728" s="1" t="s">
        <v>743</v>
      </c>
      <c r="C31728">
        <v>127.91934999999999</v>
      </c>
      <c r="D31728">
        <v>519.22716000000003</v>
      </c>
    </row>
    <row r="31729" spans="1:4" x14ac:dyDescent="0.3">
      <c r="A31729" t="s">
        <v>730</v>
      </c>
      <c r="B31729" s="1" t="s">
        <v>743</v>
      </c>
      <c r="C31729">
        <v>128.71773999999999</v>
      </c>
      <c r="D31729">
        <v>519.13846000000001</v>
      </c>
    </row>
    <row r="31730" spans="1:4" x14ac:dyDescent="0.3">
      <c r="A31730" t="s">
        <v>730</v>
      </c>
      <c r="B31730" s="1" t="s">
        <v>743</v>
      </c>
      <c r="C31730">
        <v>130.49193</v>
      </c>
      <c r="D31730">
        <v>517.89652999999998</v>
      </c>
    </row>
    <row r="31731" spans="1:4" x14ac:dyDescent="0.3">
      <c r="A31731" t="s">
        <v>730</v>
      </c>
      <c r="B31731" s="1" t="s">
        <v>743</v>
      </c>
      <c r="C31731">
        <v>131.91129000000001</v>
      </c>
      <c r="D31731">
        <v>517.54167999999902</v>
      </c>
    </row>
    <row r="31732" spans="1:4" x14ac:dyDescent="0.3">
      <c r="A31732" t="s">
        <v>730</v>
      </c>
      <c r="B31732" s="1" t="s">
        <v>743</v>
      </c>
      <c r="C31732">
        <v>134.12903</v>
      </c>
      <c r="D31732">
        <v>516.56586999999899</v>
      </c>
    </row>
    <row r="31733" spans="1:4" x14ac:dyDescent="0.3">
      <c r="A31733" t="s">
        <v>730</v>
      </c>
      <c r="B31733" s="1" t="s">
        <v>743</v>
      </c>
      <c r="C31733">
        <v>137.5</v>
      </c>
      <c r="D31733">
        <v>516.12231999999995</v>
      </c>
    </row>
    <row r="31734" spans="1:4" x14ac:dyDescent="0.3">
      <c r="A31734" t="s">
        <v>730</v>
      </c>
      <c r="B31734" s="1" t="s">
        <v>743</v>
      </c>
      <c r="C31734">
        <v>140.87097</v>
      </c>
      <c r="D31734">
        <v>516.03361999999902</v>
      </c>
    </row>
    <row r="31735" spans="1:4" x14ac:dyDescent="0.3">
      <c r="A31735" t="s">
        <v>730</v>
      </c>
      <c r="B31735" s="1" t="s">
        <v>744</v>
      </c>
      <c r="C31735">
        <v>18.441801000000002</v>
      </c>
      <c r="D31735">
        <v>602.43610000000001</v>
      </c>
    </row>
    <row r="31736" spans="1:4" x14ac:dyDescent="0.3">
      <c r="A31736" t="s">
        <v>730</v>
      </c>
      <c r="B31736" s="1" t="s">
        <v>744</v>
      </c>
      <c r="C31736">
        <v>21.954525</v>
      </c>
      <c r="D31736">
        <v>601.43248000000006</v>
      </c>
    </row>
    <row r="31737" spans="1:4" x14ac:dyDescent="0.3">
      <c r="A31737" t="s">
        <v>730</v>
      </c>
      <c r="B31737" s="1" t="s">
        <v>744</v>
      </c>
      <c r="C31737">
        <v>24.463612999999999</v>
      </c>
      <c r="D31737">
        <v>600.93064000000004</v>
      </c>
    </row>
    <row r="31738" spans="1:4" x14ac:dyDescent="0.3">
      <c r="A31738" t="s">
        <v>730</v>
      </c>
      <c r="B31738" s="1" t="s">
        <v>744</v>
      </c>
      <c r="C31738">
        <v>27.098155999999999</v>
      </c>
      <c r="D31738">
        <v>599.92702999999995</v>
      </c>
    </row>
    <row r="31739" spans="1:4" x14ac:dyDescent="0.3">
      <c r="A31739" t="s">
        <v>730</v>
      </c>
      <c r="B31739" s="1" t="s">
        <v>744</v>
      </c>
      <c r="C31739">
        <v>30.485426</v>
      </c>
      <c r="D31739">
        <v>599.29975000000002</v>
      </c>
    </row>
    <row r="31740" spans="1:4" x14ac:dyDescent="0.3">
      <c r="A31740" t="s">
        <v>730</v>
      </c>
      <c r="B31740" s="1" t="s">
        <v>744</v>
      </c>
      <c r="C31740">
        <v>33.998151</v>
      </c>
      <c r="D31740">
        <v>597.91974000000005</v>
      </c>
    </row>
    <row r="31741" spans="1:4" x14ac:dyDescent="0.3">
      <c r="A31741" t="s">
        <v>730</v>
      </c>
      <c r="B31741" s="1" t="s">
        <v>744</v>
      </c>
      <c r="C31741">
        <v>36.005420000000001</v>
      </c>
      <c r="D31741">
        <v>597.29246000000001</v>
      </c>
    </row>
    <row r="31742" spans="1:4" x14ac:dyDescent="0.3">
      <c r="A31742" t="s">
        <v>730</v>
      </c>
      <c r="B31742" s="1" t="s">
        <v>744</v>
      </c>
      <c r="C31742">
        <v>37.510872999999997</v>
      </c>
      <c r="D31742">
        <v>596.41429000000005</v>
      </c>
    </row>
    <row r="31743" spans="1:4" x14ac:dyDescent="0.3">
      <c r="A31743" t="s">
        <v>730</v>
      </c>
      <c r="B31743" s="1" t="s">
        <v>744</v>
      </c>
      <c r="C31743">
        <v>40.772688000000002</v>
      </c>
      <c r="D31743">
        <v>594.03065000000004</v>
      </c>
    </row>
    <row r="31744" spans="1:4" x14ac:dyDescent="0.3">
      <c r="A31744" t="s">
        <v>730</v>
      </c>
      <c r="B31744" s="1" t="s">
        <v>744</v>
      </c>
      <c r="C31744">
        <v>43.407232</v>
      </c>
      <c r="D31744">
        <v>593.27793999999994</v>
      </c>
    </row>
    <row r="31745" spans="1:4" x14ac:dyDescent="0.3">
      <c r="A31745" t="s">
        <v>730</v>
      </c>
      <c r="B31745" s="1" t="s">
        <v>744</v>
      </c>
      <c r="C31745">
        <v>47.547227999999997</v>
      </c>
      <c r="D31745">
        <v>592.02338999999995</v>
      </c>
    </row>
    <row r="31746" spans="1:4" x14ac:dyDescent="0.3">
      <c r="A31746" t="s">
        <v>730</v>
      </c>
      <c r="B31746" s="1" t="s">
        <v>744</v>
      </c>
      <c r="C31746">
        <v>50.307226</v>
      </c>
      <c r="D31746">
        <v>591.77248999999995</v>
      </c>
    </row>
    <row r="31747" spans="1:4" x14ac:dyDescent="0.3">
      <c r="A31747" t="s">
        <v>730</v>
      </c>
      <c r="B31747" s="1" t="s">
        <v>744</v>
      </c>
      <c r="C31747">
        <v>54.196313000000004</v>
      </c>
      <c r="D31747">
        <v>590.64337999999998</v>
      </c>
    </row>
    <row r="31748" spans="1:4" x14ac:dyDescent="0.3">
      <c r="A31748" t="s">
        <v>730</v>
      </c>
      <c r="B31748" s="1" t="s">
        <v>744</v>
      </c>
      <c r="C31748">
        <v>56.078130000000002</v>
      </c>
      <c r="D31748">
        <v>590.39247</v>
      </c>
    </row>
    <row r="31749" spans="1:4" x14ac:dyDescent="0.3">
      <c r="A31749" t="s">
        <v>730</v>
      </c>
      <c r="B31749" s="1" t="s">
        <v>745</v>
      </c>
      <c r="C31749">
        <v>60.469033000000003</v>
      </c>
      <c r="D31749">
        <v>615.71481000000006</v>
      </c>
    </row>
    <row r="31750" spans="1:4" x14ac:dyDescent="0.3">
      <c r="A31750" t="s">
        <v>730</v>
      </c>
      <c r="B31750" s="1" t="s">
        <v>745</v>
      </c>
      <c r="C31750">
        <v>62.978121999999999</v>
      </c>
      <c r="D31750">
        <v>615.33843999999999</v>
      </c>
    </row>
    <row r="31751" spans="1:4" x14ac:dyDescent="0.3">
      <c r="A31751" t="s">
        <v>730</v>
      </c>
      <c r="B31751" s="1" t="s">
        <v>745</v>
      </c>
      <c r="C31751">
        <v>66.490847000000002</v>
      </c>
      <c r="D31751">
        <v>614.46025999999995</v>
      </c>
    </row>
    <row r="31752" spans="1:4" x14ac:dyDescent="0.3">
      <c r="A31752" t="s">
        <v>730</v>
      </c>
      <c r="B31752" s="1" t="s">
        <v>745</v>
      </c>
      <c r="C31752">
        <v>69.878116000000006</v>
      </c>
      <c r="D31752">
        <v>613.08024999999998</v>
      </c>
    </row>
    <row r="31753" spans="1:4" x14ac:dyDescent="0.3">
      <c r="A31753" t="s">
        <v>730</v>
      </c>
      <c r="B31753" s="1" t="s">
        <v>745</v>
      </c>
      <c r="C31753">
        <v>74.770838999999995</v>
      </c>
      <c r="D31753">
        <v>611.57479000000001</v>
      </c>
    </row>
    <row r="31754" spans="1:4" x14ac:dyDescent="0.3">
      <c r="A31754" t="s">
        <v>730</v>
      </c>
      <c r="B31754" s="1" t="s">
        <v>745</v>
      </c>
      <c r="C31754">
        <v>76.903563000000005</v>
      </c>
      <c r="D31754">
        <v>610.94754</v>
      </c>
    </row>
    <row r="31755" spans="1:4" x14ac:dyDescent="0.3">
      <c r="A31755" t="s">
        <v>730</v>
      </c>
      <c r="B31755" s="1" t="s">
        <v>745</v>
      </c>
      <c r="C31755">
        <v>78.910835000000006</v>
      </c>
      <c r="D31755">
        <v>610.19480999999996</v>
      </c>
    </row>
    <row r="31756" spans="1:4" x14ac:dyDescent="0.3">
      <c r="A31756" t="s">
        <v>730</v>
      </c>
      <c r="B31756" s="1" t="s">
        <v>745</v>
      </c>
      <c r="C31756">
        <v>81.419923999999995</v>
      </c>
      <c r="D31756">
        <v>608.94025999999997</v>
      </c>
    </row>
    <row r="31757" spans="1:4" x14ac:dyDescent="0.3">
      <c r="A31757" t="s">
        <v>730</v>
      </c>
      <c r="B31757" s="1" t="s">
        <v>745</v>
      </c>
      <c r="C31757">
        <v>82.172650000000004</v>
      </c>
      <c r="D31757">
        <v>608.06208000000004</v>
      </c>
    </row>
    <row r="31758" spans="1:4" x14ac:dyDescent="0.3">
      <c r="A31758" t="s">
        <v>730</v>
      </c>
      <c r="B31758" s="1" t="s">
        <v>745</v>
      </c>
      <c r="C31758">
        <v>83.803557999999995</v>
      </c>
      <c r="D31758">
        <v>607.30936999999994</v>
      </c>
    </row>
    <row r="31759" spans="1:4" x14ac:dyDescent="0.3">
      <c r="A31759" t="s">
        <v>730</v>
      </c>
      <c r="B31759" s="1" t="s">
        <v>745</v>
      </c>
      <c r="C31759">
        <v>86.187191999999996</v>
      </c>
      <c r="D31759">
        <v>606.43115999999998</v>
      </c>
    </row>
    <row r="31760" spans="1:4" x14ac:dyDescent="0.3">
      <c r="A31760" t="s">
        <v>730</v>
      </c>
      <c r="B31760" s="1" t="s">
        <v>745</v>
      </c>
      <c r="C31760">
        <v>89.449006999999995</v>
      </c>
      <c r="D31760">
        <v>605.67845</v>
      </c>
    </row>
    <row r="31761" spans="1:4" x14ac:dyDescent="0.3">
      <c r="A31761" t="s">
        <v>730</v>
      </c>
      <c r="B31761" s="1" t="s">
        <v>745</v>
      </c>
      <c r="C31761">
        <v>92.209005000000005</v>
      </c>
      <c r="D31761">
        <v>604.92570999999998</v>
      </c>
    </row>
    <row r="31762" spans="1:4" x14ac:dyDescent="0.3">
      <c r="A31762" t="s">
        <v>730</v>
      </c>
      <c r="B31762" s="1" t="s">
        <v>745</v>
      </c>
      <c r="C31762">
        <v>94.216273999999999</v>
      </c>
      <c r="D31762">
        <v>603.79661999999996</v>
      </c>
    </row>
    <row r="31763" spans="1:4" x14ac:dyDescent="0.3">
      <c r="A31763" t="s">
        <v>730</v>
      </c>
      <c r="B31763" s="1" t="s">
        <v>746</v>
      </c>
      <c r="C31763">
        <v>99.736271000000002</v>
      </c>
      <c r="D31763">
        <v>623.63055999999995</v>
      </c>
    </row>
    <row r="31764" spans="1:4" x14ac:dyDescent="0.3">
      <c r="A31764" t="s">
        <v>730</v>
      </c>
      <c r="B31764" s="1" t="s">
        <v>746</v>
      </c>
      <c r="C31764">
        <v>102.49627</v>
      </c>
      <c r="D31764">
        <v>623.379629999999</v>
      </c>
    </row>
    <row r="31765" spans="1:4" x14ac:dyDescent="0.3">
      <c r="A31765" t="s">
        <v>730</v>
      </c>
      <c r="B31765" s="1" t="s">
        <v>746</v>
      </c>
      <c r="C31765">
        <v>105.00536</v>
      </c>
      <c r="D31765">
        <v>622.62690999999995</v>
      </c>
    </row>
    <row r="31766" spans="1:4" x14ac:dyDescent="0.3">
      <c r="A31766" t="s">
        <v>730</v>
      </c>
      <c r="B31766" s="1" t="s">
        <v>746</v>
      </c>
      <c r="C31766">
        <v>107.6399</v>
      </c>
      <c r="D31766">
        <v>622.25054</v>
      </c>
    </row>
    <row r="31767" spans="1:4" x14ac:dyDescent="0.3">
      <c r="A31767" t="s">
        <v>730</v>
      </c>
      <c r="B31767" s="1" t="s">
        <v>746</v>
      </c>
      <c r="C31767">
        <v>109.64717</v>
      </c>
      <c r="D31767">
        <v>621.62327000000005</v>
      </c>
    </row>
    <row r="31768" spans="1:4" x14ac:dyDescent="0.3">
      <c r="A31768" t="s">
        <v>730</v>
      </c>
      <c r="B31768" s="1" t="s">
        <v>746</v>
      </c>
      <c r="C31768">
        <v>110.52535</v>
      </c>
      <c r="D31768">
        <v>620.74509</v>
      </c>
    </row>
    <row r="31769" spans="1:4" x14ac:dyDescent="0.3">
      <c r="A31769" t="s">
        <v>730</v>
      </c>
      <c r="B31769" s="1" t="s">
        <v>746</v>
      </c>
      <c r="C31769">
        <v>112.90898</v>
      </c>
      <c r="D31769">
        <v>619.49054000000001</v>
      </c>
    </row>
    <row r="31770" spans="1:4" x14ac:dyDescent="0.3">
      <c r="A31770" t="s">
        <v>730</v>
      </c>
      <c r="B31770" s="1" t="s">
        <v>746</v>
      </c>
      <c r="C31770">
        <v>114.28898</v>
      </c>
      <c r="D31770">
        <v>619.11419999999998</v>
      </c>
    </row>
    <row r="31771" spans="1:4" x14ac:dyDescent="0.3">
      <c r="A31771" t="s">
        <v>730</v>
      </c>
      <c r="B31771" s="1" t="s">
        <v>746</v>
      </c>
      <c r="C31771">
        <v>116.67261999999999</v>
      </c>
      <c r="D31771">
        <v>617.60874999999999</v>
      </c>
    </row>
    <row r="31772" spans="1:4" x14ac:dyDescent="0.3">
      <c r="A31772" t="s">
        <v>730</v>
      </c>
      <c r="B31772" s="1" t="s">
        <v>746</v>
      </c>
      <c r="C31772">
        <v>118.930799999999</v>
      </c>
      <c r="D31772">
        <v>616.60509999999999</v>
      </c>
    </row>
    <row r="31773" spans="1:4" x14ac:dyDescent="0.3">
      <c r="A31773" t="s">
        <v>730</v>
      </c>
      <c r="B31773" s="1" t="s">
        <v>746</v>
      </c>
      <c r="C31773">
        <v>121.9417</v>
      </c>
      <c r="D31773">
        <v>615.85235999999998</v>
      </c>
    </row>
    <row r="31774" spans="1:4" x14ac:dyDescent="0.3">
      <c r="A31774" t="s">
        <v>730</v>
      </c>
      <c r="B31774" s="1" t="s">
        <v>747</v>
      </c>
      <c r="C31774">
        <v>117.17443</v>
      </c>
      <c r="D31774">
        <v>629.03120999999999</v>
      </c>
    </row>
    <row r="31775" spans="1:4" x14ac:dyDescent="0.3">
      <c r="A31775" t="s">
        <v>730</v>
      </c>
      <c r="B31775" s="1" t="s">
        <v>747</v>
      </c>
      <c r="C31775">
        <v>119.30716</v>
      </c>
      <c r="D31775">
        <v>628.52940000000001</v>
      </c>
    </row>
    <row r="31776" spans="1:4" x14ac:dyDescent="0.3">
      <c r="A31776" t="s">
        <v>730</v>
      </c>
      <c r="B31776" s="1" t="s">
        <v>747</v>
      </c>
      <c r="C31776">
        <v>121.565339999999</v>
      </c>
      <c r="D31776">
        <v>627.77665999999999</v>
      </c>
    </row>
    <row r="31777" spans="1:4" x14ac:dyDescent="0.3">
      <c r="A31777" t="s">
        <v>730</v>
      </c>
      <c r="B31777" s="1" t="s">
        <v>747</v>
      </c>
      <c r="C31777">
        <v>124.57624999999901</v>
      </c>
      <c r="D31777">
        <v>626.89847999999995</v>
      </c>
    </row>
    <row r="31778" spans="1:4" x14ac:dyDescent="0.3">
      <c r="A31778" t="s">
        <v>730</v>
      </c>
      <c r="B31778" s="1" t="s">
        <v>747</v>
      </c>
      <c r="C31778">
        <v>125.83078999999999</v>
      </c>
      <c r="D31778">
        <v>625.769399999999</v>
      </c>
    </row>
    <row r="31779" spans="1:4" x14ac:dyDescent="0.3">
      <c r="A31779" t="s">
        <v>730</v>
      </c>
      <c r="B31779" s="1" t="s">
        <v>747</v>
      </c>
      <c r="C31779">
        <v>127.08533</v>
      </c>
      <c r="D31779">
        <v>624.64028999999903</v>
      </c>
    </row>
    <row r="31780" spans="1:4" x14ac:dyDescent="0.3">
      <c r="A31780" t="s">
        <v>730</v>
      </c>
      <c r="B31780" s="1" t="s">
        <v>747</v>
      </c>
      <c r="C31780">
        <v>128.21442999999999</v>
      </c>
      <c r="D31780">
        <v>623.76210999999898</v>
      </c>
    </row>
    <row r="31781" spans="1:4" x14ac:dyDescent="0.3">
      <c r="A31781" t="s">
        <v>730</v>
      </c>
      <c r="B31781" s="1" t="s">
        <v>747</v>
      </c>
      <c r="C31781">
        <v>129.84532999999999</v>
      </c>
      <c r="D31781">
        <v>623.38576999999896</v>
      </c>
    </row>
    <row r="31782" spans="1:4" x14ac:dyDescent="0.3">
      <c r="A31782" t="s">
        <v>730</v>
      </c>
      <c r="B31782" s="1" t="s">
        <v>747</v>
      </c>
      <c r="C31782">
        <v>131.72714999999999</v>
      </c>
      <c r="D31782">
        <v>622.50758999999903</v>
      </c>
    </row>
    <row r="31783" spans="1:4" x14ac:dyDescent="0.3">
      <c r="A31783" t="s">
        <v>730</v>
      </c>
      <c r="B31783" s="1" t="s">
        <v>747</v>
      </c>
      <c r="C31783">
        <v>133.85987</v>
      </c>
      <c r="D31783">
        <v>622.13121999999896</v>
      </c>
    </row>
    <row r="31784" spans="1:4" x14ac:dyDescent="0.3">
      <c r="A31784" t="s">
        <v>730</v>
      </c>
      <c r="B31784" s="1" t="s">
        <v>747</v>
      </c>
      <c r="C31784">
        <v>134.98896999999999</v>
      </c>
      <c r="D31784">
        <v>622.00575999999899</v>
      </c>
    </row>
    <row r="31785" spans="1:4" x14ac:dyDescent="0.3">
      <c r="A31785" t="s">
        <v>730</v>
      </c>
      <c r="B31785" s="1" t="s">
        <v>748</v>
      </c>
      <c r="C31785">
        <v>117.17443</v>
      </c>
      <c r="D31785">
        <v>629.03120999999999</v>
      </c>
    </row>
    <row r="31786" spans="1:4" x14ac:dyDescent="0.3">
      <c r="A31786" t="s">
        <v>730</v>
      </c>
      <c r="B31786" s="1" t="s">
        <v>748</v>
      </c>
      <c r="C31786">
        <v>119.30716</v>
      </c>
      <c r="D31786">
        <v>628.52940000000001</v>
      </c>
    </row>
    <row r="31787" spans="1:4" x14ac:dyDescent="0.3">
      <c r="A31787" t="s">
        <v>730</v>
      </c>
      <c r="B31787" s="1" t="s">
        <v>748</v>
      </c>
      <c r="C31787">
        <v>121.565339999999</v>
      </c>
      <c r="D31787">
        <v>627.77665999999999</v>
      </c>
    </row>
    <row r="31788" spans="1:4" x14ac:dyDescent="0.3">
      <c r="A31788" t="s">
        <v>730</v>
      </c>
      <c r="B31788" s="1" t="s">
        <v>748</v>
      </c>
      <c r="C31788">
        <v>124.57624999999901</v>
      </c>
      <c r="D31788">
        <v>626.89847999999995</v>
      </c>
    </row>
    <row r="31789" spans="1:4" x14ac:dyDescent="0.3">
      <c r="A31789" t="s">
        <v>730</v>
      </c>
      <c r="B31789" s="1" t="s">
        <v>748</v>
      </c>
      <c r="C31789">
        <v>125.83078999999999</v>
      </c>
      <c r="D31789">
        <v>625.769399999999</v>
      </c>
    </row>
    <row r="31790" spans="1:4" x14ac:dyDescent="0.3">
      <c r="A31790" t="s">
        <v>730</v>
      </c>
      <c r="B31790" s="1" t="s">
        <v>748</v>
      </c>
      <c r="C31790">
        <v>127.08533</v>
      </c>
      <c r="D31790">
        <v>624.64028999999903</v>
      </c>
    </row>
    <row r="31791" spans="1:4" x14ac:dyDescent="0.3">
      <c r="A31791" t="s">
        <v>730</v>
      </c>
      <c r="B31791" s="1" t="s">
        <v>748</v>
      </c>
      <c r="C31791">
        <v>128.21442999999999</v>
      </c>
      <c r="D31791">
        <v>623.76210999999898</v>
      </c>
    </row>
    <row r="31792" spans="1:4" x14ac:dyDescent="0.3">
      <c r="A31792" t="s">
        <v>730</v>
      </c>
      <c r="B31792" s="1" t="s">
        <v>748</v>
      </c>
      <c r="C31792">
        <v>129.84532999999999</v>
      </c>
      <c r="D31792">
        <v>623.38576999999896</v>
      </c>
    </row>
    <row r="31793" spans="1:4" x14ac:dyDescent="0.3">
      <c r="A31793" t="s">
        <v>730</v>
      </c>
      <c r="B31793" s="1" t="s">
        <v>748</v>
      </c>
      <c r="C31793">
        <v>131.72714999999999</v>
      </c>
      <c r="D31793">
        <v>622.50758999999903</v>
      </c>
    </row>
    <row r="31794" spans="1:4" x14ac:dyDescent="0.3">
      <c r="A31794" t="s">
        <v>730</v>
      </c>
      <c r="B31794" s="1" t="s">
        <v>748</v>
      </c>
      <c r="C31794">
        <v>133.85987</v>
      </c>
      <c r="D31794">
        <v>622.13121999999896</v>
      </c>
    </row>
    <row r="31795" spans="1:4" x14ac:dyDescent="0.3">
      <c r="A31795" t="s">
        <v>730</v>
      </c>
      <c r="B31795" s="1" t="s">
        <v>748</v>
      </c>
      <c r="C31795">
        <v>134.98896999999999</v>
      </c>
      <c r="D31795">
        <v>622.00575999999899</v>
      </c>
    </row>
    <row r="31796" spans="1:4" x14ac:dyDescent="0.3">
      <c r="A31796" t="s">
        <v>730</v>
      </c>
      <c r="B31796" s="1" t="s">
        <v>749</v>
      </c>
      <c r="C31796">
        <v>18.190892000000002</v>
      </c>
      <c r="D31796">
        <v>683.98114999999996</v>
      </c>
    </row>
    <row r="31797" spans="1:4" x14ac:dyDescent="0.3">
      <c r="A31797" t="s">
        <v>730</v>
      </c>
      <c r="B31797" s="1" t="s">
        <v>749</v>
      </c>
      <c r="C31797">
        <v>20.449072000000001</v>
      </c>
      <c r="D31797">
        <v>683.35388</v>
      </c>
    </row>
    <row r="31798" spans="1:4" x14ac:dyDescent="0.3">
      <c r="A31798" t="s">
        <v>730</v>
      </c>
      <c r="B31798" s="1" t="s">
        <v>749</v>
      </c>
      <c r="C31798">
        <v>23.836341000000001</v>
      </c>
      <c r="D31798">
        <v>682.47569999999996</v>
      </c>
    </row>
    <row r="31799" spans="1:4" x14ac:dyDescent="0.3">
      <c r="A31799" t="s">
        <v>730</v>
      </c>
      <c r="B31799" s="1" t="s">
        <v>749</v>
      </c>
      <c r="C31799">
        <v>26.847246999999999</v>
      </c>
      <c r="D31799">
        <v>681.47205999999903</v>
      </c>
    </row>
    <row r="31800" spans="1:4" x14ac:dyDescent="0.3">
      <c r="A31800" t="s">
        <v>730</v>
      </c>
      <c r="B31800" s="1" t="s">
        <v>749</v>
      </c>
      <c r="C31800">
        <v>29.356335000000001</v>
      </c>
      <c r="D31800">
        <v>680.59387999999899</v>
      </c>
    </row>
    <row r="31801" spans="1:4" x14ac:dyDescent="0.3">
      <c r="A31801" t="s">
        <v>730</v>
      </c>
      <c r="B31801" s="1" t="s">
        <v>749</v>
      </c>
      <c r="C31801">
        <v>31.363606999999998</v>
      </c>
      <c r="D31801">
        <v>678.96298999999897</v>
      </c>
    </row>
    <row r="31802" spans="1:4" x14ac:dyDescent="0.3">
      <c r="A31802" t="s">
        <v>730</v>
      </c>
      <c r="B31802" s="1" t="s">
        <v>749</v>
      </c>
      <c r="C31802">
        <v>32.743605000000002</v>
      </c>
      <c r="D31802">
        <v>677.833879999999</v>
      </c>
    </row>
    <row r="31803" spans="1:4" x14ac:dyDescent="0.3">
      <c r="A31803" t="s">
        <v>730</v>
      </c>
      <c r="B31803" s="1" t="s">
        <v>749</v>
      </c>
      <c r="C31803">
        <v>36.381785000000001</v>
      </c>
      <c r="D31803">
        <v>676.45388999999898</v>
      </c>
    </row>
    <row r="31804" spans="1:4" x14ac:dyDescent="0.3">
      <c r="A31804" t="s">
        <v>730</v>
      </c>
      <c r="B31804" s="1" t="s">
        <v>749</v>
      </c>
      <c r="C31804">
        <v>38.138146999999996</v>
      </c>
      <c r="D31804">
        <v>675.82661999999902</v>
      </c>
    </row>
    <row r="31805" spans="1:4" x14ac:dyDescent="0.3">
      <c r="A31805" t="s">
        <v>730</v>
      </c>
      <c r="B31805" s="1" t="s">
        <v>749</v>
      </c>
      <c r="C31805">
        <v>40.898142999999997</v>
      </c>
      <c r="D31805">
        <v>675.19933999999898</v>
      </c>
    </row>
    <row r="31806" spans="1:4" x14ac:dyDescent="0.3">
      <c r="A31806" t="s">
        <v>730</v>
      </c>
      <c r="B31806" s="1" t="s">
        <v>749</v>
      </c>
      <c r="C31806">
        <v>44.285412999999998</v>
      </c>
      <c r="D31806">
        <v>674.07025999999905</v>
      </c>
    </row>
    <row r="31807" spans="1:4" x14ac:dyDescent="0.3">
      <c r="A31807" t="s">
        <v>730</v>
      </c>
      <c r="B31807" s="1" t="s">
        <v>749</v>
      </c>
      <c r="C31807">
        <v>47.045411000000001</v>
      </c>
      <c r="D31807">
        <v>673.69388999999899</v>
      </c>
    </row>
    <row r="31808" spans="1:4" x14ac:dyDescent="0.3">
      <c r="A31808" t="s">
        <v>730</v>
      </c>
      <c r="B31808" s="1" t="s">
        <v>750</v>
      </c>
      <c r="C31808">
        <v>50.181770999999998</v>
      </c>
      <c r="D31808">
        <v>696.40102999999999</v>
      </c>
    </row>
    <row r="31809" spans="1:4" x14ac:dyDescent="0.3">
      <c r="A31809" t="s">
        <v>730</v>
      </c>
      <c r="B31809" s="1" t="s">
        <v>750</v>
      </c>
      <c r="C31809">
        <v>52.439949999999897</v>
      </c>
      <c r="D31809">
        <v>695.64828999999997</v>
      </c>
    </row>
    <row r="31810" spans="1:4" x14ac:dyDescent="0.3">
      <c r="A31810" t="s">
        <v>730</v>
      </c>
      <c r="B31810" s="1" t="s">
        <v>750</v>
      </c>
      <c r="C31810">
        <v>54.447221999999996</v>
      </c>
      <c r="D31810">
        <v>694.77010999999902</v>
      </c>
    </row>
    <row r="31811" spans="1:4" x14ac:dyDescent="0.3">
      <c r="A31811" t="s">
        <v>730</v>
      </c>
      <c r="B31811" s="1" t="s">
        <v>750</v>
      </c>
      <c r="C31811">
        <v>56.078129999999902</v>
      </c>
      <c r="D31811">
        <v>694.39373999999998</v>
      </c>
    </row>
    <row r="31812" spans="1:4" x14ac:dyDescent="0.3">
      <c r="A31812" t="s">
        <v>730</v>
      </c>
      <c r="B31812" s="1" t="s">
        <v>750</v>
      </c>
      <c r="C31812">
        <v>58.838125999999903</v>
      </c>
      <c r="D31812">
        <v>693.64102000000003</v>
      </c>
    </row>
    <row r="31813" spans="1:4" x14ac:dyDescent="0.3">
      <c r="A31813" t="s">
        <v>730</v>
      </c>
      <c r="B31813" s="1" t="s">
        <v>750</v>
      </c>
      <c r="C31813">
        <v>60.719942999999901</v>
      </c>
      <c r="D31813">
        <v>693.01374999999996</v>
      </c>
    </row>
    <row r="31814" spans="1:4" x14ac:dyDescent="0.3">
      <c r="A31814" t="s">
        <v>730</v>
      </c>
      <c r="B31814" s="1" t="s">
        <v>750</v>
      </c>
      <c r="C31814">
        <v>62.225394999999899</v>
      </c>
      <c r="D31814">
        <v>692.63738000000001</v>
      </c>
    </row>
    <row r="31815" spans="1:4" x14ac:dyDescent="0.3">
      <c r="A31815" t="s">
        <v>730</v>
      </c>
      <c r="B31815" s="1" t="s">
        <v>750</v>
      </c>
      <c r="C31815">
        <v>64.107212999999902</v>
      </c>
      <c r="D31815">
        <v>692.26101000000006</v>
      </c>
    </row>
    <row r="31816" spans="1:4" x14ac:dyDescent="0.3">
      <c r="A31816" t="s">
        <v>730</v>
      </c>
      <c r="B31816" s="1" t="s">
        <v>750</v>
      </c>
      <c r="C31816">
        <v>66.867210999999898</v>
      </c>
      <c r="D31816">
        <v>691.75919999999996</v>
      </c>
    </row>
    <row r="31817" spans="1:4" x14ac:dyDescent="0.3">
      <c r="A31817" t="s">
        <v>730</v>
      </c>
      <c r="B31817" s="1" t="s">
        <v>750</v>
      </c>
      <c r="C31817">
        <v>69.627206999999899</v>
      </c>
      <c r="D31817">
        <v>691.13193000000001</v>
      </c>
    </row>
    <row r="31818" spans="1:4" x14ac:dyDescent="0.3">
      <c r="A31818" t="s">
        <v>730</v>
      </c>
      <c r="B31818" s="1" t="s">
        <v>750</v>
      </c>
      <c r="C31818">
        <v>70.756297999999902</v>
      </c>
      <c r="D31818">
        <v>690.00283999999999</v>
      </c>
    </row>
    <row r="31819" spans="1:4" x14ac:dyDescent="0.3">
      <c r="A31819" t="s">
        <v>730</v>
      </c>
      <c r="B31819" s="1" t="s">
        <v>750</v>
      </c>
      <c r="C31819">
        <v>72.136294999999905</v>
      </c>
      <c r="D31819">
        <v>688.12102000000004</v>
      </c>
    </row>
    <row r="31820" spans="1:4" x14ac:dyDescent="0.3">
      <c r="A31820" t="s">
        <v>730</v>
      </c>
      <c r="B31820" s="1" t="s">
        <v>750</v>
      </c>
      <c r="C31820">
        <v>73.265385999999907</v>
      </c>
      <c r="D31820">
        <v>687.61920999999995</v>
      </c>
    </row>
    <row r="31821" spans="1:4" x14ac:dyDescent="0.3">
      <c r="A31821" t="s">
        <v>730</v>
      </c>
      <c r="B31821" s="1" t="s">
        <v>750</v>
      </c>
      <c r="C31821">
        <v>75.398109999999903</v>
      </c>
      <c r="D31821">
        <v>687.24284</v>
      </c>
    </row>
    <row r="31822" spans="1:4" x14ac:dyDescent="0.3">
      <c r="A31822" t="s">
        <v>730</v>
      </c>
      <c r="B31822" s="1" t="s">
        <v>750</v>
      </c>
      <c r="C31822">
        <v>78.032653999999994</v>
      </c>
      <c r="D31822">
        <v>686.86647000000005</v>
      </c>
    </row>
    <row r="31823" spans="1:4" x14ac:dyDescent="0.3">
      <c r="A31823" t="s">
        <v>730</v>
      </c>
      <c r="B31823" s="1" t="s">
        <v>750</v>
      </c>
      <c r="C31823">
        <v>81.545378999999997</v>
      </c>
      <c r="D31823">
        <v>685.73739</v>
      </c>
    </row>
    <row r="31824" spans="1:4" x14ac:dyDescent="0.3">
      <c r="A31824" t="s">
        <v>730</v>
      </c>
      <c r="B31824" s="1" t="s">
        <v>750</v>
      </c>
      <c r="C31824">
        <v>83.929012999999998</v>
      </c>
      <c r="D31824">
        <v>685.36102000000005</v>
      </c>
    </row>
    <row r="31825" spans="1:4" x14ac:dyDescent="0.3">
      <c r="A31825" t="s">
        <v>730</v>
      </c>
      <c r="B31825" s="1" t="s">
        <v>750</v>
      </c>
      <c r="C31825">
        <v>86.689008000000001</v>
      </c>
      <c r="D31825">
        <v>684.73374999999999</v>
      </c>
    </row>
    <row r="31826" spans="1:4" x14ac:dyDescent="0.3">
      <c r="A31826" t="s">
        <v>730</v>
      </c>
      <c r="B31826" s="1" t="s">
        <v>751</v>
      </c>
      <c r="C31826">
        <v>88.696280000000002</v>
      </c>
      <c r="D31826">
        <v>703.53961000000004</v>
      </c>
    </row>
    <row r="31827" spans="1:4" x14ac:dyDescent="0.3">
      <c r="A31827" t="s">
        <v>730</v>
      </c>
      <c r="B31827" s="1" t="s">
        <v>751</v>
      </c>
      <c r="C31827">
        <v>89.699916000000002</v>
      </c>
      <c r="D31827">
        <v>703.53961000000004</v>
      </c>
    </row>
    <row r="31828" spans="1:4" x14ac:dyDescent="0.3">
      <c r="A31828" t="s">
        <v>730</v>
      </c>
      <c r="B31828" s="1" t="s">
        <v>751</v>
      </c>
      <c r="C31828">
        <v>91.581731000000005</v>
      </c>
      <c r="D31828">
        <v>703.28871000000004</v>
      </c>
    </row>
    <row r="31829" spans="1:4" x14ac:dyDescent="0.3">
      <c r="A31829" t="s">
        <v>730</v>
      </c>
      <c r="B31829" s="1" t="s">
        <v>751</v>
      </c>
      <c r="C31829">
        <v>94.592639000000005</v>
      </c>
      <c r="D31829">
        <v>702.53597000000002</v>
      </c>
    </row>
    <row r="31830" spans="1:4" x14ac:dyDescent="0.3">
      <c r="A31830" t="s">
        <v>730</v>
      </c>
      <c r="B31830" s="1" t="s">
        <v>751</v>
      </c>
      <c r="C31830">
        <v>97.603543999999999</v>
      </c>
      <c r="D31830">
        <v>701.78324999999995</v>
      </c>
    </row>
    <row r="31831" spans="1:4" x14ac:dyDescent="0.3">
      <c r="A31831" t="s">
        <v>730</v>
      </c>
      <c r="B31831" s="1" t="s">
        <v>751</v>
      </c>
      <c r="C31831">
        <v>100.61445000000001</v>
      </c>
      <c r="D31831">
        <v>701.15598</v>
      </c>
    </row>
    <row r="31832" spans="1:4" x14ac:dyDescent="0.3">
      <c r="A31832" t="s">
        <v>730</v>
      </c>
      <c r="B31832" s="1" t="s">
        <v>751</v>
      </c>
      <c r="C31832">
        <v>102.62172</v>
      </c>
      <c r="D31832">
        <v>700.65417000000002</v>
      </c>
    </row>
    <row r="31833" spans="1:4" x14ac:dyDescent="0.3">
      <c r="A31833" t="s">
        <v>730</v>
      </c>
      <c r="B31833" s="1" t="s">
        <v>751</v>
      </c>
      <c r="C31833">
        <v>104.37808</v>
      </c>
      <c r="D31833">
        <v>699.27416000000005</v>
      </c>
    </row>
    <row r="31834" spans="1:4" x14ac:dyDescent="0.3">
      <c r="A31834" t="s">
        <v>730</v>
      </c>
      <c r="B31834" s="1" t="s">
        <v>751</v>
      </c>
      <c r="C31834">
        <v>104.75445000000001</v>
      </c>
      <c r="D31834">
        <v>698.27053999999998</v>
      </c>
    </row>
    <row r="31835" spans="1:4" x14ac:dyDescent="0.3">
      <c r="A31835" t="s">
        <v>730</v>
      </c>
      <c r="B31835" s="1" t="s">
        <v>751</v>
      </c>
      <c r="C31835">
        <v>107.51443999999999</v>
      </c>
      <c r="D31835">
        <v>696.89053000000001</v>
      </c>
    </row>
    <row r="31836" spans="1:4" x14ac:dyDescent="0.3">
      <c r="A31836" t="s">
        <v>730</v>
      </c>
      <c r="B31836" s="1" t="s">
        <v>751</v>
      </c>
      <c r="C31836">
        <v>110.14899</v>
      </c>
      <c r="D31836">
        <v>696.89053000000001</v>
      </c>
    </row>
    <row r="31837" spans="1:4" x14ac:dyDescent="0.3">
      <c r="A31837" t="s">
        <v>730</v>
      </c>
      <c r="B31837" s="1" t="s">
        <v>751</v>
      </c>
      <c r="C31837">
        <v>113.28534999999999</v>
      </c>
      <c r="D31837">
        <v>696.38872000000003</v>
      </c>
    </row>
    <row r="31838" spans="1:4" x14ac:dyDescent="0.3">
      <c r="A31838" t="s">
        <v>730</v>
      </c>
      <c r="B31838" s="1" t="s">
        <v>751</v>
      </c>
      <c r="C31838">
        <v>115.79443999999999</v>
      </c>
      <c r="D31838">
        <v>696.38872000000003</v>
      </c>
    </row>
    <row r="31839" spans="1:4" x14ac:dyDescent="0.3">
      <c r="A31839" t="s">
        <v>730</v>
      </c>
      <c r="B31839" s="1" t="s">
        <v>751</v>
      </c>
      <c r="C31839">
        <v>117.42534000000001</v>
      </c>
      <c r="D31839">
        <v>695.76143999999999</v>
      </c>
    </row>
    <row r="31840" spans="1:4" x14ac:dyDescent="0.3">
      <c r="A31840" t="s">
        <v>730</v>
      </c>
      <c r="B31840" s="1" t="s">
        <v>752</v>
      </c>
      <c r="C31840">
        <v>106.51081000000001</v>
      </c>
      <c r="D31840">
        <v>706.93991000000005</v>
      </c>
    </row>
    <row r="31841" spans="1:4" x14ac:dyDescent="0.3">
      <c r="A31841" t="s">
        <v>730</v>
      </c>
      <c r="B31841" s="1" t="s">
        <v>752</v>
      </c>
      <c r="C31841">
        <v>108.89444</v>
      </c>
      <c r="D31841">
        <v>706.31263999999999</v>
      </c>
    </row>
    <row r="31842" spans="1:4" x14ac:dyDescent="0.3">
      <c r="A31842" t="s">
        <v>730</v>
      </c>
      <c r="B31842" s="1" t="s">
        <v>752</v>
      </c>
      <c r="C31842">
        <v>111.90535</v>
      </c>
      <c r="D31842">
        <v>706.31263999999999</v>
      </c>
    </row>
    <row r="31843" spans="1:4" x14ac:dyDescent="0.3">
      <c r="A31843" t="s">
        <v>730</v>
      </c>
      <c r="B31843" s="1" t="s">
        <v>752</v>
      </c>
      <c r="C31843">
        <v>114.16352999999999</v>
      </c>
      <c r="D31843">
        <v>705.93627000000004</v>
      </c>
    </row>
    <row r="31844" spans="1:4" x14ac:dyDescent="0.3">
      <c r="A31844" t="s">
        <v>730</v>
      </c>
      <c r="B31844" s="1" t="s">
        <v>752</v>
      </c>
      <c r="C31844">
        <v>117.17443</v>
      </c>
      <c r="D31844">
        <v>705.43445999999994</v>
      </c>
    </row>
    <row r="31845" spans="1:4" x14ac:dyDescent="0.3">
      <c r="A31845" t="s">
        <v>730</v>
      </c>
      <c r="B31845" s="1" t="s">
        <v>752</v>
      </c>
      <c r="C31845">
        <v>118.17807000000001</v>
      </c>
      <c r="D31845">
        <v>704.68173999999999</v>
      </c>
    </row>
    <row r="31846" spans="1:4" x14ac:dyDescent="0.3">
      <c r="A31846" t="s">
        <v>730</v>
      </c>
      <c r="B31846" s="1" t="s">
        <v>752</v>
      </c>
      <c r="C31846">
        <v>119.18171</v>
      </c>
      <c r="D31846">
        <v>703.30173000000002</v>
      </c>
    </row>
    <row r="31847" spans="1:4" x14ac:dyDescent="0.3">
      <c r="A31847" t="s">
        <v>730</v>
      </c>
      <c r="B31847" s="1" t="s">
        <v>752</v>
      </c>
      <c r="C31847">
        <v>121.06352</v>
      </c>
      <c r="D31847">
        <v>702.29809</v>
      </c>
    </row>
    <row r="31848" spans="1:4" x14ac:dyDescent="0.3">
      <c r="A31848" t="s">
        <v>730</v>
      </c>
      <c r="B31848" s="1" t="s">
        <v>752</v>
      </c>
      <c r="C31848">
        <v>122.56898</v>
      </c>
      <c r="D31848">
        <v>702.29809</v>
      </c>
    </row>
    <row r="31849" spans="1:4" x14ac:dyDescent="0.3">
      <c r="A31849" t="s">
        <v>730</v>
      </c>
      <c r="B31849" s="1" t="s">
        <v>752</v>
      </c>
      <c r="C31849">
        <v>124.95261000000001</v>
      </c>
      <c r="D31849">
        <v>701.92174</v>
      </c>
    </row>
    <row r="31850" spans="1:4" x14ac:dyDescent="0.3">
      <c r="A31850" t="s">
        <v>730</v>
      </c>
      <c r="B31850" s="1" t="s">
        <v>752</v>
      </c>
      <c r="C31850">
        <v>127.58714999999999</v>
      </c>
      <c r="D31850">
        <v>701.79628000000002</v>
      </c>
    </row>
    <row r="31851" spans="1:4" x14ac:dyDescent="0.3">
      <c r="A31851" t="s">
        <v>730</v>
      </c>
      <c r="B31851" s="1" t="s">
        <v>753</v>
      </c>
      <c r="C31851">
        <v>15.556349000000001</v>
      </c>
      <c r="D31851">
        <v>808.30367000000001</v>
      </c>
    </row>
    <row r="31852" spans="1:4" x14ac:dyDescent="0.3">
      <c r="A31852" t="s">
        <v>730</v>
      </c>
      <c r="B31852" s="1" t="s">
        <v>753</v>
      </c>
      <c r="C31852">
        <v>17.689074000000002</v>
      </c>
      <c r="D31852">
        <v>807.92732999999998</v>
      </c>
    </row>
    <row r="31853" spans="1:4" x14ac:dyDescent="0.3">
      <c r="A31853" t="s">
        <v>730</v>
      </c>
      <c r="B31853" s="1" t="s">
        <v>753</v>
      </c>
      <c r="C31853">
        <v>19.445436000000001</v>
      </c>
      <c r="D31853">
        <v>807.80186000000003</v>
      </c>
    </row>
    <row r="31854" spans="1:4" x14ac:dyDescent="0.3">
      <c r="A31854" t="s">
        <v>730</v>
      </c>
      <c r="B31854" s="1" t="s">
        <v>753</v>
      </c>
      <c r="C31854">
        <v>21.954525</v>
      </c>
      <c r="D31854">
        <v>807.30005000000006</v>
      </c>
    </row>
    <row r="31855" spans="1:4" x14ac:dyDescent="0.3">
      <c r="A31855" t="s">
        <v>730</v>
      </c>
      <c r="B31855" s="1" t="s">
        <v>753</v>
      </c>
      <c r="C31855">
        <v>24.338159000000001</v>
      </c>
      <c r="D31855">
        <v>807.04915000000005</v>
      </c>
    </row>
    <row r="31856" spans="1:4" x14ac:dyDescent="0.3">
      <c r="A31856" t="s">
        <v>730</v>
      </c>
      <c r="B31856" s="1" t="s">
        <v>753</v>
      </c>
      <c r="C31856">
        <v>26.721792000000001</v>
      </c>
      <c r="D31856">
        <v>807.04915000000005</v>
      </c>
    </row>
    <row r="31857" spans="1:4" x14ac:dyDescent="0.3">
      <c r="A31857" t="s">
        <v>730</v>
      </c>
      <c r="B31857" s="1" t="s">
        <v>753</v>
      </c>
      <c r="C31857">
        <v>30.736336000000001</v>
      </c>
      <c r="D31857">
        <v>806.17097000000001</v>
      </c>
    </row>
    <row r="31858" spans="1:4" x14ac:dyDescent="0.3">
      <c r="A31858" t="s">
        <v>730</v>
      </c>
      <c r="B31858" s="1" t="s">
        <v>753</v>
      </c>
      <c r="C31858">
        <v>33.621786</v>
      </c>
      <c r="D31858">
        <v>805.41822999999999</v>
      </c>
    </row>
    <row r="31859" spans="1:4" x14ac:dyDescent="0.3">
      <c r="A31859" t="s">
        <v>730</v>
      </c>
      <c r="B31859" s="1" t="s">
        <v>753</v>
      </c>
      <c r="C31859">
        <v>35.629058000000001</v>
      </c>
      <c r="D31859">
        <v>805.04186000000004</v>
      </c>
    </row>
    <row r="31860" spans="1:4" x14ac:dyDescent="0.3">
      <c r="A31860" t="s">
        <v>730</v>
      </c>
      <c r="B31860" s="1" t="s">
        <v>753</v>
      </c>
      <c r="C31860">
        <v>38.389054000000002</v>
      </c>
      <c r="D31860">
        <v>804.79096000000004</v>
      </c>
    </row>
    <row r="31861" spans="1:4" x14ac:dyDescent="0.3">
      <c r="A31861" t="s">
        <v>730</v>
      </c>
      <c r="B31861" s="1" t="s">
        <v>753</v>
      </c>
      <c r="C31861">
        <v>41.776324000000002</v>
      </c>
      <c r="D31861">
        <v>803.66187000000002</v>
      </c>
    </row>
    <row r="31862" spans="1:4" x14ac:dyDescent="0.3">
      <c r="A31862" t="s">
        <v>730</v>
      </c>
      <c r="B31862" s="1" t="s">
        <v>753</v>
      </c>
      <c r="C31862">
        <v>43.03087</v>
      </c>
      <c r="D31862">
        <v>803.03459999999995</v>
      </c>
    </row>
    <row r="31863" spans="1:4" x14ac:dyDescent="0.3">
      <c r="A31863" t="s">
        <v>730</v>
      </c>
      <c r="B31863" s="1" t="s">
        <v>753</v>
      </c>
      <c r="C31863">
        <v>46.543591999999997</v>
      </c>
      <c r="D31863">
        <v>802.65823</v>
      </c>
    </row>
    <row r="31864" spans="1:4" x14ac:dyDescent="0.3">
      <c r="A31864" t="s">
        <v>730</v>
      </c>
      <c r="B31864" s="1" t="s">
        <v>753</v>
      </c>
      <c r="C31864">
        <v>49.30359</v>
      </c>
      <c r="D31864">
        <v>801.52914999999996</v>
      </c>
    </row>
    <row r="31865" spans="1:4" x14ac:dyDescent="0.3">
      <c r="A31865" t="s">
        <v>730</v>
      </c>
      <c r="B31865" s="1" t="s">
        <v>753</v>
      </c>
      <c r="C31865">
        <v>51.561768999999998</v>
      </c>
      <c r="D31865">
        <v>801.02733999999998</v>
      </c>
    </row>
    <row r="31866" spans="1:4" x14ac:dyDescent="0.3">
      <c r="A31866" t="s">
        <v>730</v>
      </c>
      <c r="B31866" s="1" t="s">
        <v>753</v>
      </c>
      <c r="C31866">
        <v>53.945402999999999</v>
      </c>
      <c r="D31866">
        <v>800.65097000000003</v>
      </c>
    </row>
    <row r="31867" spans="1:4" x14ac:dyDescent="0.3">
      <c r="A31867" t="s">
        <v>730</v>
      </c>
      <c r="B31867" s="1" t="s">
        <v>753</v>
      </c>
      <c r="C31867">
        <v>56.705401000000002</v>
      </c>
      <c r="D31867">
        <v>800.02369999999996</v>
      </c>
    </row>
    <row r="31868" spans="1:4" x14ac:dyDescent="0.3">
      <c r="A31868" t="s">
        <v>730</v>
      </c>
      <c r="B31868" s="1" t="s">
        <v>753</v>
      </c>
      <c r="C31868">
        <v>58.085399000000002</v>
      </c>
      <c r="D31868">
        <v>799.64733000000001</v>
      </c>
    </row>
    <row r="31869" spans="1:4" x14ac:dyDescent="0.3">
      <c r="A31869" t="s">
        <v>730</v>
      </c>
      <c r="B31869" s="1" t="s">
        <v>753</v>
      </c>
      <c r="C31869">
        <v>59.089035000000003</v>
      </c>
      <c r="D31869">
        <v>798.39278000000002</v>
      </c>
    </row>
    <row r="31870" spans="1:4" x14ac:dyDescent="0.3">
      <c r="A31870" t="s">
        <v>730</v>
      </c>
      <c r="B31870" s="1" t="s">
        <v>753</v>
      </c>
      <c r="C31870">
        <v>60.469033000000003</v>
      </c>
      <c r="D31870">
        <v>797.38915999999995</v>
      </c>
    </row>
    <row r="31871" spans="1:4" x14ac:dyDescent="0.3">
      <c r="A31871" t="s">
        <v>730</v>
      </c>
      <c r="B31871" s="1" t="s">
        <v>753</v>
      </c>
      <c r="C31871">
        <v>61.472669000000003</v>
      </c>
      <c r="D31871">
        <v>796.76188999999999</v>
      </c>
    </row>
    <row r="31872" spans="1:4" x14ac:dyDescent="0.3">
      <c r="A31872" t="s">
        <v>730</v>
      </c>
      <c r="B31872" s="1" t="s">
        <v>753</v>
      </c>
      <c r="C31872">
        <v>62.852666999999997</v>
      </c>
      <c r="D31872">
        <v>795.75824</v>
      </c>
    </row>
    <row r="31873" spans="1:4" x14ac:dyDescent="0.3">
      <c r="A31873" t="s">
        <v>730</v>
      </c>
      <c r="B31873" s="1" t="s">
        <v>753</v>
      </c>
      <c r="C31873">
        <v>64.859938999999997</v>
      </c>
      <c r="D31873">
        <v>794.75459999999998</v>
      </c>
    </row>
    <row r="31874" spans="1:4" x14ac:dyDescent="0.3">
      <c r="A31874" t="s">
        <v>730</v>
      </c>
      <c r="B31874" s="1" t="s">
        <v>753</v>
      </c>
      <c r="C31874">
        <v>66.239936999999998</v>
      </c>
      <c r="D31874">
        <v>793.37460999999996</v>
      </c>
    </row>
    <row r="31875" spans="1:4" x14ac:dyDescent="0.3">
      <c r="A31875" t="s">
        <v>730</v>
      </c>
      <c r="B31875" s="1" t="s">
        <v>753</v>
      </c>
      <c r="C31875">
        <v>68.247208999999998</v>
      </c>
      <c r="D31875">
        <v>792.24553000000003</v>
      </c>
    </row>
    <row r="31876" spans="1:4" x14ac:dyDescent="0.3">
      <c r="A31876" t="s">
        <v>730</v>
      </c>
      <c r="B31876" s="1" t="s">
        <v>753</v>
      </c>
      <c r="C31876">
        <v>69.752662000000001</v>
      </c>
      <c r="D31876">
        <v>791.11641999999995</v>
      </c>
    </row>
    <row r="31877" spans="1:4" x14ac:dyDescent="0.3">
      <c r="A31877" t="s">
        <v>730</v>
      </c>
      <c r="B31877" s="1" t="s">
        <v>753</v>
      </c>
      <c r="C31877">
        <v>71.759934000000001</v>
      </c>
      <c r="D31877">
        <v>790.48914000000002</v>
      </c>
    </row>
    <row r="31878" spans="1:4" x14ac:dyDescent="0.3">
      <c r="A31878" t="s">
        <v>730</v>
      </c>
      <c r="B31878" s="1" t="s">
        <v>753</v>
      </c>
      <c r="C31878">
        <v>74.143567000000004</v>
      </c>
      <c r="D31878">
        <v>789.48553000000004</v>
      </c>
    </row>
    <row r="31879" spans="1:4" x14ac:dyDescent="0.3">
      <c r="A31879" t="s">
        <v>730</v>
      </c>
      <c r="B31879" s="1" t="s">
        <v>753</v>
      </c>
      <c r="C31879">
        <v>76.778108000000003</v>
      </c>
      <c r="D31879">
        <v>788.85825</v>
      </c>
    </row>
    <row r="31880" spans="1:4" x14ac:dyDescent="0.3">
      <c r="A31880" t="s">
        <v>730</v>
      </c>
      <c r="B31880" s="1" t="s">
        <v>753</v>
      </c>
      <c r="C31880">
        <v>79.789016000000004</v>
      </c>
      <c r="D31880">
        <v>787.98006999999996</v>
      </c>
    </row>
    <row r="31881" spans="1:4" x14ac:dyDescent="0.3">
      <c r="A31881" t="s">
        <v>730</v>
      </c>
      <c r="B31881" s="1" t="s">
        <v>753</v>
      </c>
      <c r="C31881">
        <v>83.050831000000002</v>
      </c>
      <c r="D31881">
        <v>786.85095999999999</v>
      </c>
    </row>
    <row r="31882" spans="1:4" x14ac:dyDescent="0.3">
      <c r="A31882" t="s">
        <v>730</v>
      </c>
      <c r="B31882" s="1" t="s">
        <v>753</v>
      </c>
      <c r="C31882">
        <v>86.312646000000001</v>
      </c>
      <c r="D31882">
        <v>786.22371999999996</v>
      </c>
    </row>
    <row r="31883" spans="1:4" x14ac:dyDescent="0.3">
      <c r="A31883" t="s">
        <v>730</v>
      </c>
      <c r="B31883" s="1" t="s">
        <v>753</v>
      </c>
      <c r="C31883">
        <v>87.943554000000006</v>
      </c>
      <c r="D31883">
        <v>785.97279000000003</v>
      </c>
    </row>
    <row r="31884" spans="1:4" x14ac:dyDescent="0.3">
      <c r="A31884" t="s">
        <v>730</v>
      </c>
      <c r="B31884" s="1" t="s">
        <v>753</v>
      </c>
      <c r="C31884">
        <v>91.330824000000007</v>
      </c>
      <c r="D31884">
        <v>784.96916999999996</v>
      </c>
    </row>
    <row r="31885" spans="1:4" x14ac:dyDescent="0.3">
      <c r="A31885" t="s">
        <v>730</v>
      </c>
      <c r="B31885" s="1" t="s">
        <v>753</v>
      </c>
      <c r="C31885">
        <v>93.212637999999998</v>
      </c>
      <c r="D31885">
        <v>784.34189000000003</v>
      </c>
    </row>
    <row r="31886" spans="1:4" x14ac:dyDescent="0.3">
      <c r="A31886" t="s">
        <v>730</v>
      </c>
      <c r="B31886" s="1" t="s">
        <v>753</v>
      </c>
      <c r="C31886">
        <v>96.349001000000001</v>
      </c>
      <c r="D31886">
        <v>783.08735000000001</v>
      </c>
    </row>
    <row r="31887" spans="1:4" x14ac:dyDescent="0.3">
      <c r="A31887" t="s">
        <v>730</v>
      </c>
      <c r="B31887" s="1" t="s">
        <v>753</v>
      </c>
      <c r="C31887">
        <v>98.732635000000002</v>
      </c>
      <c r="D31887">
        <v>782.33461</v>
      </c>
    </row>
    <row r="31888" spans="1:4" x14ac:dyDescent="0.3">
      <c r="A31888" t="s">
        <v>730</v>
      </c>
      <c r="B31888" s="1" t="s">
        <v>753</v>
      </c>
      <c r="C31888">
        <v>101.49263000000001</v>
      </c>
      <c r="D31888">
        <v>781.95826</v>
      </c>
    </row>
    <row r="31889" spans="1:4" x14ac:dyDescent="0.3">
      <c r="A31889" t="s">
        <v>730</v>
      </c>
      <c r="B31889" s="1" t="s">
        <v>754</v>
      </c>
      <c r="C31889">
        <v>100.489</v>
      </c>
      <c r="D31889">
        <v>814.57933000000003</v>
      </c>
    </row>
    <row r="31890" spans="1:4" x14ac:dyDescent="0.3">
      <c r="A31890" t="s">
        <v>730</v>
      </c>
      <c r="B31890" s="1" t="s">
        <v>754</v>
      </c>
      <c r="C31890">
        <v>103.37445</v>
      </c>
      <c r="D31890">
        <v>813.82659000000001</v>
      </c>
    </row>
    <row r="31891" spans="1:4" x14ac:dyDescent="0.3">
      <c r="A31891" t="s">
        <v>730</v>
      </c>
      <c r="B31891" s="1" t="s">
        <v>754</v>
      </c>
      <c r="C31891">
        <v>106.13445</v>
      </c>
      <c r="D31891">
        <v>813.45021999999994</v>
      </c>
    </row>
    <row r="31892" spans="1:4" x14ac:dyDescent="0.3">
      <c r="A31892" t="s">
        <v>730</v>
      </c>
      <c r="B31892" s="1" t="s">
        <v>754</v>
      </c>
      <c r="C31892">
        <v>109.14534999999999</v>
      </c>
      <c r="D31892">
        <v>813.19931999999994</v>
      </c>
    </row>
    <row r="31893" spans="1:4" x14ac:dyDescent="0.3">
      <c r="A31893" t="s">
        <v>730</v>
      </c>
      <c r="B31893" s="1" t="s">
        <v>754</v>
      </c>
      <c r="C31893">
        <v>112.65808</v>
      </c>
      <c r="D31893">
        <v>812.69750999999997</v>
      </c>
    </row>
    <row r="31894" spans="1:4" x14ac:dyDescent="0.3">
      <c r="A31894" t="s">
        <v>730</v>
      </c>
      <c r="B31894" s="1" t="s">
        <v>754</v>
      </c>
      <c r="C31894">
        <v>115.66898</v>
      </c>
      <c r="D31894">
        <v>812.82297000000005</v>
      </c>
    </row>
    <row r="31895" spans="1:4" x14ac:dyDescent="0.3">
      <c r="A31895" t="s">
        <v>730</v>
      </c>
      <c r="B31895" s="1" t="s">
        <v>754</v>
      </c>
      <c r="C31895">
        <v>118.17807000000001</v>
      </c>
      <c r="D31895">
        <v>812.44659999999999</v>
      </c>
    </row>
    <row r="31896" spans="1:4" x14ac:dyDescent="0.3">
      <c r="A31896" t="s">
        <v>730</v>
      </c>
      <c r="B31896" s="1" t="s">
        <v>754</v>
      </c>
      <c r="C31896">
        <v>119.68352</v>
      </c>
      <c r="D31896">
        <v>812.07023000000004</v>
      </c>
    </row>
    <row r="31897" spans="1:4" x14ac:dyDescent="0.3">
      <c r="A31897" t="s">
        <v>730</v>
      </c>
      <c r="B31897" s="1" t="s">
        <v>754</v>
      </c>
      <c r="C31897">
        <v>121.06352</v>
      </c>
      <c r="D31897">
        <v>810.43931999999995</v>
      </c>
    </row>
    <row r="31898" spans="1:4" x14ac:dyDescent="0.3">
      <c r="A31898" t="s">
        <v>730</v>
      </c>
      <c r="B31898" s="1" t="s">
        <v>754</v>
      </c>
      <c r="C31898">
        <v>123.19625000000001</v>
      </c>
      <c r="D31898">
        <v>809.81206999999995</v>
      </c>
    </row>
    <row r="31899" spans="1:4" x14ac:dyDescent="0.3">
      <c r="A31899" t="s">
        <v>730</v>
      </c>
      <c r="B31899" s="1" t="s">
        <v>754</v>
      </c>
      <c r="C31899">
        <v>127.46169999999999</v>
      </c>
      <c r="D31899">
        <v>809.1848</v>
      </c>
    </row>
    <row r="31900" spans="1:4" x14ac:dyDescent="0.3">
      <c r="A31900" t="s">
        <v>730</v>
      </c>
      <c r="B31900" s="1" t="s">
        <v>754</v>
      </c>
      <c r="C31900">
        <v>130.22169</v>
      </c>
      <c r="D31900">
        <v>808.55751999999995</v>
      </c>
    </row>
    <row r="31901" spans="1:4" x14ac:dyDescent="0.3">
      <c r="A31901" t="s">
        <v>730</v>
      </c>
      <c r="B31901" s="1" t="s">
        <v>754</v>
      </c>
      <c r="C31901">
        <v>134.73805999999999</v>
      </c>
      <c r="D31901">
        <v>807.93025</v>
      </c>
    </row>
    <row r="31902" spans="1:4" x14ac:dyDescent="0.3">
      <c r="A31902" t="s">
        <v>730</v>
      </c>
      <c r="B31902" s="1" t="s">
        <v>754</v>
      </c>
      <c r="C31902">
        <v>140.13258999999999</v>
      </c>
      <c r="D31902">
        <v>807.42840999999999</v>
      </c>
    </row>
    <row r="31903" spans="1:4" x14ac:dyDescent="0.3">
      <c r="A31903" t="s">
        <v>730</v>
      </c>
      <c r="B31903" s="1" t="s">
        <v>755</v>
      </c>
      <c r="C31903">
        <v>100.489</v>
      </c>
      <c r="D31903">
        <v>814.57933000000003</v>
      </c>
    </row>
    <row r="31904" spans="1:4" x14ac:dyDescent="0.3">
      <c r="A31904" t="s">
        <v>730</v>
      </c>
      <c r="B31904" s="1" t="s">
        <v>755</v>
      </c>
      <c r="C31904">
        <v>103.37445</v>
      </c>
      <c r="D31904">
        <v>813.82659000000001</v>
      </c>
    </row>
    <row r="31905" spans="1:4" x14ac:dyDescent="0.3">
      <c r="A31905" t="s">
        <v>730</v>
      </c>
      <c r="B31905" s="1" t="s">
        <v>755</v>
      </c>
      <c r="C31905">
        <v>106.13445</v>
      </c>
      <c r="D31905">
        <v>813.45021999999994</v>
      </c>
    </row>
    <row r="31906" spans="1:4" x14ac:dyDescent="0.3">
      <c r="A31906" t="s">
        <v>730</v>
      </c>
      <c r="B31906" s="1" t="s">
        <v>755</v>
      </c>
      <c r="C31906">
        <v>109.14534999999999</v>
      </c>
      <c r="D31906">
        <v>813.19931999999994</v>
      </c>
    </row>
    <row r="31907" spans="1:4" x14ac:dyDescent="0.3">
      <c r="A31907" t="s">
        <v>730</v>
      </c>
      <c r="B31907" s="1" t="s">
        <v>755</v>
      </c>
      <c r="C31907">
        <v>112.65808</v>
      </c>
      <c r="D31907">
        <v>812.69750999999997</v>
      </c>
    </row>
    <row r="31908" spans="1:4" x14ac:dyDescent="0.3">
      <c r="A31908" t="s">
        <v>730</v>
      </c>
      <c r="B31908" s="1" t="s">
        <v>755</v>
      </c>
      <c r="C31908">
        <v>115.66898</v>
      </c>
      <c r="D31908">
        <v>812.82297000000005</v>
      </c>
    </row>
    <row r="31909" spans="1:4" x14ac:dyDescent="0.3">
      <c r="A31909" t="s">
        <v>730</v>
      </c>
      <c r="B31909" s="1" t="s">
        <v>755</v>
      </c>
      <c r="C31909">
        <v>118.17807000000001</v>
      </c>
      <c r="D31909">
        <v>812.44659999999999</v>
      </c>
    </row>
    <row r="31910" spans="1:4" x14ac:dyDescent="0.3">
      <c r="A31910" t="s">
        <v>730</v>
      </c>
      <c r="B31910" s="1" t="s">
        <v>755</v>
      </c>
      <c r="C31910">
        <v>119.68352</v>
      </c>
      <c r="D31910">
        <v>812.07023000000004</v>
      </c>
    </row>
    <row r="31911" spans="1:4" x14ac:dyDescent="0.3">
      <c r="A31911" t="s">
        <v>730</v>
      </c>
      <c r="B31911" s="1" t="s">
        <v>755</v>
      </c>
      <c r="C31911">
        <v>121.06352</v>
      </c>
      <c r="D31911">
        <v>810.43931999999995</v>
      </c>
    </row>
    <row r="31912" spans="1:4" x14ac:dyDescent="0.3">
      <c r="A31912" t="s">
        <v>730</v>
      </c>
      <c r="B31912" s="1" t="s">
        <v>755</v>
      </c>
      <c r="C31912">
        <v>123.19625000000001</v>
      </c>
      <c r="D31912">
        <v>809.81206999999995</v>
      </c>
    </row>
    <row r="31913" spans="1:4" x14ac:dyDescent="0.3">
      <c r="A31913" t="s">
        <v>730</v>
      </c>
      <c r="B31913" s="1" t="s">
        <v>755</v>
      </c>
      <c r="C31913">
        <v>127.46169999999999</v>
      </c>
      <c r="D31913">
        <v>809.1848</v>
      </c>
    </row>
    <row r="31914" spans="1:4" x14ac:dyDescent="0.3">
      <c r="A31914" t="s">
        <v>730</v>
      </c>
      <c r="B31914" s="1" t="s">
        <v>755</v>
      </c>
      <c r="C31914">
        <v>130.22169</v>
      </c>
      <c r="D31914">
        <v>808.55751999999995</v>
      </c>
    </row>
    <row r="31915" spans="1:4" x14ac:dyDescent="0.3">
      <c r="A31915" t="s">
        <v>730</v>
      </c>
      <c r="B31915" s="1" t="s">
        <v>755</v>
      </c>
      <c r="C31915">
        <v>134.73805999999999</v>
      </c>
      <c r="D31915">
        <v>807.93025</v>
      </c>
    </row>
    <row r="31916" spans="1:4" x14ac:dyDescent="0.3">
      <c r="A31916" t="s">
        <v>730</v>
      </c>
      <c r="B31916" s="1" t="s">
        <v>755</v>
      </c>
      <c r="C31916">
        <v>140.13258999999999</v>
      </c>
      <c r="D31916">
        <v>807.42840999999999</v>
      </c>
    </row>
    <row r="31917" spans="1:4" x14ac:dyDescent="0.3">
      <c r="A31917" t="s">
        <v>730</v>
      </c>
      <c r="B31917" s="1" t="s">
        <v>756</v>
      </c>
      <c r="C31917">
        <v>157.44531000000001</v>
      </c>
      <c r="D31917">
        <v>840.17010000000005</v>
      </c>
    </row>
    <row r="31918" spans="1:4" x14ac:dyDescent="0.3">
      <c r="A31918" t="s">
        <v>730</v>
      </c>
      <c r="B31918" s="1" t="s">
        <v>756</v>
      </c>
      <c r="C31918">
        <v>159.70348000000001</v>
      </c>
      <c r="D31918">
        <v>839.79375000000005</v>
      </c>
    </row>
    <row r="31919" spans="1:4" x14ac:dyDescent="0.3">
      <c r="A31919" t="s">
        <v>730</v>
      </c>
      <c r="B31919" s="1" t="s">
        <v>756</v>
      </c>
      <c r="C31919">
        <v>162.96530000000001</v>
      </c>
      <c r="D31919">
        <v>839.29192</v>
      </c>
    </row>
    <row r="31920" spans="1:4" x14ac:dyDescent="0.3">
      <c r="A31920" t="s">
        <v>730</v>
      </c>
      <c r="B31920" s="1" t="s">
        <v>756</v>
      </c>
      <c r="C31920">
        <v>164.97256999999999</v>
      </c>
      <c r="D31920">
        <v>839.04101000000003</v>
      </c>
    </row>
    <row r="31921" spans="1:4" x14ac:dyDescent="0.3">
      <c r="A31921" t="s">
        <v>730</v>
      </c>
      <c r="B31921" s="1" t="s">
        <v>756</v>
      </c>
      <c r="C31921">
        <v>168.86166</v>
      </c>
      <c r="D31921">
        <v>838.53920000000005</v>
      </c>
    </row>
    <row r="31922" spans="1:4" x14ac:dyDescent="0.3">
      <c r="A31922" t="s">
        <v>730</v>
      </c>
      <c r="B31922" s="1" t="s">
        <v>756</v>
      </c>
      <c r="C31922">
        <v>171.49619999999999</v>
      </c>
      <c r="D31922">
        <v>838.03737000000001</v>
      </c>
    </row>
    <row r="31923" spans="1:4" x14ac:dyDescent="0.3">
      <c r="A31923" t="s">
        <v>730</v>
      </c>
      <c r="B31923" s="1" t="s">
        <v>756</v>
      </c>
      <c r="C31923">
        <v>173.62893</v>
      </c>
      <c r="D31923">
        <v>835.90467000000001</v>
      </c>
    </row>
    <row r="31924" spans="1:4" x14ac:dyDescent="0.3">
      <c r="A31924" t="s">
        <v>730</v>
      </c>
      <c r="B31924" s="1" t="s">
        <v>756</v>
      </c>
      <c r="C31924">
        <v>175.6362</v>
      </c>
      <c r="D31924">
        <v>834.14828999999997</v>
      </c>
    </row>
    <row r="31925" spans="1:4" x14ac:dyDescent="0.3">
      <c r="A31925" t="s">
        <v>730</v>
      </c>
      <c r="B31925" s="1" t="s">
        <v>756</v>
      </c>
      <c r="C31925">
        <v>177.89438000000001</v>
      </c>
      <c r="D31925">
        <v>832.26648999999998</v>
      </c>
    </row>
    <row r="31926" spans="1:4" x14ac:dyDescent="0.3">
      <c r="A31926" t="s">
        <v>730</v>
      </c>
      <c r="B31926" s="1" t="s">
        <v>756</v>
      </c>
      <c r="C31926">
        <v>180.40347</v>
      </c>
      <c r="D31926">
        <v>831.51374999999996</v>
      </c>
    </row>
    <row r="31927" spans="1:4" x14ac:dyDescent="0.3">
      <c r="A31927" t="s">
        <v>730</v>
      </c>
      <c r="B31927" s="1" t="s">
        <v>756</v>
      </c>
      <c r="C31927">
        <v>182.03437</v>
      </c>
      <c r="D31927">
        <v>830.25919999999996</v>
      </c>
    </row>
    <row r="31928" spans="1:4" x14ac:dyDescent="0.3">
      <c r="A31928" t="s">
        <v>730</v>
      </c>
      <c r="B31928" s="1" t="s">
        <v>756</v>
      </c>
      <c r="C31928">
        <v>183.79074</v>
      </c>
      <c r="D31928">
        <v>829.63193000000001</v>
      </c>
    </row>
    <row r="31929" spans="1:4" x14ac:dyDescent="0.3">
      <c r="A31929" t="s">
        <v>730</v>
      </c>
      <c r="B31929" s="1" t="s">
        <v>756</v>
      </c>
      <c r="C31929">
        <v>186.04891000000001</v>
      </c>
      <c r="D31929">
        <v>827.62467000000004</v>
      </c>
    </row>
    <row r="31930" spans="1:4" x14ac:dyDescent="0.3">
      <c r="A31930" t="s">
        <v>730</v>
      </c>
      <c r="B31930" s="1" t="s">
        <v>756</v>
      </c>
      <c r="C31930">
        <v>187.55437000000001</v>
      </c>
      <c r="D31930">
        <v>826.37012000000004</v>
      </c>
    </row>
    <row r="31931" spans="1:4" x14ac:dyDescent="0.3">
      <c r="A31931" t="s">
        <v>730</v>
      </c>
      <c r="B31931" s="1" t="s">
        <v>756</v>
      </c>
      <c r="C31931">
        <v>189.56164000000001</v>
      </c>
      <c r="D31931">
        <v>825.74284</v>
      </c>
    </row>
    <row r="31932" spans="1:4" x14ac:dyDescent="0.3">
      <c r="A31932" t="s">
        <v>730</v>
      </c>
      <c r="B31932" s="1" t="s">
        <v>756</v>
      </c>
      <c r="C31932">
        <v>191.56890999999999</v>
      </c>
      <c r="D31932">
        <v>824.99013000000002</v>
      </c>
    </row>
    <row r="31933" spans="1:4" x14ac:dyDescent="0.3">
      <c r="A31933" t="s">
        <v>730</v>
      </c>
      <c r="B31933" s="1" t="s">
        <v>756</v>
      </c>
      <c r="C31933">
        <v>193.95255</v>
      </c>
      <c r="D31933">
        <v>824.36285999999996</v>
      </c>
    </row>
    <row r="31934" spans="1:4" x14ac:dyDescent="0.3">
      <c r="A31934" t="s">
        <v>730</v>
      </c>
      <c r="B31934" s="1" t="s">
        <v>756</v>
      </c>
      <c r="C31934">
        <v>196.08527000000001</v>
      </c>
      <c r="D31934">
        <v>823.98649</v>
      </c>
    </row>
    <row r="31935" spans="1:4" x14ac:dyDescent="0.3">
      <c r="A31935" t="s">
        <v>730</v>
      </c>
      <c r="B31935" s="1" t="s">
        <v>756</v>
      </c>
      <c r="C31935">
        <v>198.84527</v>
      </c>
      <c r="D31935">
        <v>823.86102000000005</v>
      </c>
    </row>
    <row r="31936" spans="1:4" x14ac:dyDescent="0.3">
      <c r="A31936" t="s">
        <v>730</v>
      </c>
      <c r="B31936" s="1" t="s">
        <v>756</v>
      </c>
      <c r="C31936">
        <v>202.48344</v>
      </c>
      <c r="D31936">
        <v>823.10830999999996</v>
      </c>
    </row>
    <row r="31937" spans="1:4" x14ac:dyDescent="0.3">
      <c r="A31937" t="s">
        <v>730</v>
      </c>
      <c r="B31937" s="1" t="s">
        <v>756</v>
      </c>
      <c r="C31937">
        <v>206.12162000000001</v>
      </c>
      <c r="D31937">
        <v>822.73194000000001</v>
      </c>
    </row>
    <row r="31938" spans="1:4" x14ac:dyDescent="0.3">
      <c r="A31938" t="s">
        <v>730</v>
      </c>
      <c r="B31938" s="1" t="s">
        <v>756</v>
      </c>
      <c r="C31938">
        <v>209.88525999999999</v>
      </c>
      <c r="D31938">
        <v>822.35556999999994</v>
      </c>
    </row>
    <row r="31939" spans="1:4" x14ac:dyDescent="0.3">
      <c r="A31939" t="s">
        <v>730</v>
      </c>
      <c r="B31939" s="1" t="s">
        <v>756</v>
      </c>
      <c r="C31939">
        <v>213.77435</v>
      </c>
      <c r="D31939">
        <v>821.85375999999997</v>
      </c>
    </row>
    <row r="31940" spans="1:4" x14ac:dyDescent="0.3">
      <c r="A31940" t="s">
        <v>730</v>
      </c>
      <c r="B31940" s="1" t="s">
        <v>756</v>
      </c>
      <c r="C31940">
        <v>216.78524999999999</v>
      </c>
      <c r="D31940">
        <v>821.35194999999999</v>
      </c>
    </row>
    <row r="31941" spans="1:4" x14ac:dyDescent="0.3">
      <c r="A31941" t="s">
        <v>730</v>
      </c>
      <c r="B31941" s="1" t="s">
        <v>756</v>
      </c>
      <c r="C31941">
        <v>220.04706999999999</v>
      </c>
      <c r="D31941">
        <v>821.22649000000001</v>
      </c>
    </row>
    <row r="31942" spans="1:4" x14ac:dyDescent="0.3">
      <c r="A31942" t="s">
        <v>730</v>
      </c>
      <c r="B31942" s="1" t="s">
        <v>756</v>
      </c>
      <c r="C31942">
        <v>222.05434</v>
      </c>
      <c r="D31942">
        <v>821.22649000000001</v>
      </c>
    </row>
    <row r="31943" spans="1:4" x14ac:dyDescent="0.3">
      <c r="A31943" t="s">
        <v>730</v>
      </c>
      <c r="B31943" s="1" t="s">
        <v>323</v>
      </c>
      <c r="C31943">
        <v>16.058167000000001</v>
      </c>
      <c r="D31943">
        <v>876.80798000000004</v>
      </c>
    </row>
    <row r="31944" spans="1:4" x14ac:dyDescent="0.3">
      <c r="A31944" t="s">
        <v>730</v>
      </c>
      <c r="B31944" s="1" t="s">
        <v>323</v>
      </c>
      <c r="C31944">
        <v>18.441801000000002</v>
      </c>
      <c r="D31944">
        <v>875.80433000000005</v>
      </c>
    </row>
    <row r="31945" spans="1:4" x14ac:dyDescent="0.3">
      <c r="A31945" t="s">
        <v>730</v>
      </c>
      <c r="B31945" s="1" t="s">
        <v>323</v>
      </c>
      <c r="C31945">
        <v>20.198163000000001</v>
      </c>
      <c r="D31945">
        <v>875.30251999999996</v>
      </c>
    </row>
    <row r="31946" spans="1:4" x14ac:dyDescent="0.3">
      <c r="A31946" t="s">
        <v>730</v>
      </c>
      <c r="B31946" s="1" t="s">
        <v>323</v>
      </c>
      <c r="C31946">
        <v>22.832706000000002</v>
      </c>
      <c r="D31946">
        <v>874.80071999999996</v>
      </c>
    </row>
    <row r="31947" spans="1:4" x14ac:dyDescent="0.3">
      <c r="A31947" t="s">
        <v>730</v>
      </c>
      <c r="B31947" s="1" t="s">
        <v>323</v>
      </c>
      <c r="C31947">
        <v>25.592703</v>
      </c>
      <c r="D31947">
        <v>874.17344000000003</v>
      </c>
    </row>
    <row r="31948" spans="1:4" x14ac:dyDescent="0.3">
      <c r="A31948" t="s">
        <v>730</v>
      </c>
      <c r="B31948" s="1" t="s">
        <v>323</v>
      </c>
      <c r="C31948">
        <v>28.478154</v>
      </c>
      <c r="D31948">
        <v>873.16980000000001</v>
      </c>
    </row>
    <row r="31949" spans="1:4" x14ac:dyDescent="0.3">
      <c r="A31949" t="s">
        <v>730</v>
      </c>
      <c r="B31949" s="1" t="s">
        <v>323</v>
      </c>
      <c r="C31949">
        <v>30.109062000000002</v>
      </c>
      <c r="D31949">
        <v>872.66799000000003</v>
      </c>
    </row>
    <row r="31950" spans="1:4" x14ac:dyDescent="0.3">
      <c r="A31950" t="s">
        <v>730</v>
      </c>
      <c r="B31950" s="1" t="s">
        <v>323</v>
      </c>
      <c r="C31950">
        <v>32.743605000000002</v>
      </c>
      <c r="D31950">
        <v>872.16615000000002</v>
      </c>
    </row>
    <row r="31951" spans="1:4" x14ac:dyDescent="0.3">
      <c r="A31951" t="s">
        <v>730</v>
      </c>
      <c r="B31951" s="1" t="s">
        <v>323</v>
      </c>
      <c r="C31951">
        <v>36.256329999999998</v>
      </c>
      <c r="D31951">
        <v>871.28796999999997</v>
      </c>
    </row>
    <row r="31952" spans="1:4" x14ac:dyDescent="0.3">
      <c r="A31952" t="s">
        <v>730</v>
      </c>
      <c r="B31952" s="1" t="s">
        <v>323</v>
      </c>
      <c r="C31952">
        <v>38.765419000000001</v>
      </c>
      <c r="D31952">
        <v>870.91162999999995</v>
      </c>
    </row>
    <row r="31953" spans="1:4" x14ac:dyDescent="0.3">
      <c r="A31953" t="s">
        <v>730</v>
      </c>
      <c r="B31953" s="1" t="s">
        <v>323</v>
      </c>
      <c r="C31953">
        <v>41.149053000000002</v>
      </c>
      <c r="D31953">
        <v>869.78251999999998</v>
      </c>
    </row>
    <row r="31954" spans="1:4" x14ac:dyDescent="0.3">
      <c r="A31954" t="s">
        <v>730</v>
      </c>
      <c r="B31954" s="1" t="s">
        <v>323</v>
      </c>
      <c r="C31954">
        <v>43.281776999999998</v>
      </c>
      <c r="D31954">
        <v>868.27706999999998</v>
      </c>
    </row>
    <row r="31955" spans="1:4" x14ac:dyDescent="0.3">
      <c r="A31955" t="s">
        <v>730</v>
      </c>
      <c r="B31955" s="1" t="s">
        <v>323</v>
      </c>
      <c r="C31955">
        <v>45.916319999999999</v>
      </c>
      <c r="D31955">
        <v>866.52071000000001</v>
      </c>
    </row>
    <row r="31956" spans="1:4" x14ac:dyDescent="0.3">
      <c r="A31956" t="s">
        <v>730</v>
      </c>
      <c r="B31956" s="1" t="s">
        <v>323</v>
      </c>
      <c r="C31956">
        <v>48.049044000000002</v>
      </c>
      <c r="D31956">
        <v>865.64252999999997</v>
      </c>
    </row>
    <row r="31957" spans="1:4" x14ac:dyDescent="0.3">
      <c r="A31957" t="s">
        <v>730</v>
      </c>
      <c r="B31957" s="1" t="s">
        <v>323</v>
      </c>
      <c r="C31957">
        <v>50.307226</v>
      </c>
      <c r="D31957">
        <v>865.14071999999999</v>
      </c>
    </row>
    <row r="31958" spans="1:4" x14ac:dyDescent="0.3">
      <c r="A31958" t="s">
        <v>730</v>
      </c>
      <c r="B31958" s="1" t="s">
        <v>323</v>
      </c>
      <c r="C31958">
        <v>52.941769999999998</v>
      </c>
      <c r="D31958">
        <v>864.63888999999995</v>
      </c>
    </row>
    <row r="31959" spans="1:4" x14ac:dyDescent="0.3">
      <c r="A31959" t="s">
        <v>730</v>
      </c>
      <c r="B31959" s="1" t="s">
        <v>323</v>
      </c>
      <c r="C31959">
        <v>55.827219999999997</v>
      </c>
      <c r="D31959">
        <v>863.88617999999997</v>
      </c>
    </row>
    <row r="31960" spans="1:4" x14ac:dyDescent="0.3">
      <c r="A31960" t="s">
        <v>730</v>
      </c>
      <c r="B31960" s="1" t="s">
        <v>323</v>
      </c>
      <c r="C31960">
        <v>58.085399000000002</v>
      </c>
      <c r="D31960">
        <v>863.25889999999902</v>
      </c>
    </row>
    <row r="31961" spans="1:4" x14ac:dyDescent="0.3">
      <c r="A31961" t="s">
        <v>730</v>
      </c>
      <c r="B31961" s="1" t="s">
        <v>323</v>
      </c>
      <c r="C31961">
        <v>61.096307000000003</v>
      </c>
      <c r="D31961">
        <v>862.75708999999995</v>
      </c>
    </row>
    <row r="31962" spans="1:4" x14ac:dyDescent="0.3">
      <c r="A31962" t="s">
        <v>730</v>
      </c>
      <c r="B31962" s="1" t="s">
        <v>323</v>
      </c>
      <c r="C31962">
        <v>65.236303000000007</v>
      </c>
      <c r="D31962">
        <v>861.50254999999902</v>
      </c>
    </row>
    <row r="31963" spans="1:4" x14ac:dyDescent="0.3">
      <c r="A31963" t="s">
        <v>730</v>
      </c>
      <c r="B31963" s="1" t="s">
        <v>323</v>
      </c>
      <c r="C31963">
        <v>68.121753999999996</v>
      </c>
      <c r="D31963">
        <v>861.12617999999998</v>
      </c>
    </row>
    <row r="31964" spans="1:4" x14ac:dyDescent="0.3">
      <c r="A31964" t="s">
        <v>730</v>
      </c>
      <c r="B31964" s="1" t="s">
        <v>323</v>
      </c>
      <c r="C31964">
        <v>71.383568999999994</v>
      </c>
      <c r="D31964">
        <v>860.37343999999996</v>
      </c>
    </row>
    <row r="31965" spans="1:4" x14ac:dyDescent="0.3">
      <c r="A31965" t="s">
        <v>730</v>
      </c>
      <c r="B31965" s="1" t="s">
        <v>325</v>
      </c>
      <c r="C31965">
        <v>108.51808</v>
      </c>
      <c r="D31965">
        <v>902.89648999999997</v>
      </c>
    </row>
    <row r="31966" spans="1:4" x14ac:dyDescent="0.3">
      <c r="A31966" t="s">
        <v>730</v>
      </c>
      <c r="B31966" s="1" t="s">
        <v>325</v>
      </c>
      <c r="C31966">
        <v>112.40716999999999</v>
      </c>
      <c r="D31966">
        <v>902.39467999999999</v>
      </c>
    </row>
    <row r="31967" spans="1:4" x14ac:dyDescent="0.3">
      <c r="A31967" t="s">
        <v>730</v>
      </c>
      <c r="B31967" s="1" t="s">
        <v>325</v>
      </c>
      <c r="C31967">
        <v>115.41807</v>
      </c>
      <c r="D31967">
        <v>901.76739999999995</v>
      </c>
    </row>
    <row r="31968" spans="1:4" x14ac:dyDescent="0.3">
      <c r="A31968" t="s">
        <v>730</v>
      </c>
      <c r="B31968" s="1" t="s">
        <v>325</v>
      </c>
      <c r="C31968">
        <v>119.43262</v>
      </c>
      <c r="D31968">
        <v>901.14013</v>
      </c>
    </row>
    <row r="31969" spans="1:4" x14ac:dyDescent="0.3">
      <c r="A31969" t="s">
        <v>730</v>
      </c>
      <c r="B31969" s="1" t="s">
        <v>325</v>
      </c>
      <c r="C31969">
        <v>122.94534</v>
      </c>
      <c r="D31969">
        <v>901.14013</v>
      </c>
    </row>
    <row r="31970" spans="1:4" x14ac:dyDescent="0.3">
      <c r="A31970" t="s">
        <v>730</v>
      </c>
      <c r="B31970" s="1" t="s">
        <v>325</v>
      </c>
      <c r="C31970">
        <v>126.70896999999999</v>
      </c>
      <c r="D31970">
        <v>900.51286000000005</v>
      </c>
    </row>
    <row r="31971" spans="1:4" x14ac:dyDescent="0.3">
      <c r="A31971" t="s">
        <v>730</v>
      </c>
      <c r="B31971" s="1" t="s">
        <v>325</v>
      </c>
      <c r="C31971">
        <v>131.47623999999999</v>
      </c>
      <c r="D31971">
        <v>899.63468</v>
      </c>
    </row>
    <row r="31972" spans="1:4" x14ac:dyDescent="0.3">
      <c r="A31972" t="s">
        <v>730</v>
      </c>
      <c r="B31972" s="1" t="s">
        <v>325</v>
      </c>
      <c r="C31972">
        <v>134.23624000000001</v>
      </c>
      <c r="D31972">
        <v>899.63468</v>
      </c>
    </row>
    <row r="31973" spans="1:4" x14ac:dyDescent="0.3">
      <c r="A31973" t="s">
        <v>730</v>
      </c>
      <c r="B31973" s="1" t="s">
        <v>325</v>
      </c>
      <c r="C31973">
        <v>137.87441999999999</v>
      </c>
      <c r="D31973">
        <v>898.75649999999996</v>
      </c>
    </row>
    <row r="31974" spans="1:4" x14ac:dyDescent="0.3">
      <c r="A31974" t="s">
        <v>730</v>
      </c>
      <c r="B31974" s="1" t="s">
        <v>325</v>
      </c>
      <c r="C31974">
        <v>143.14349999999999</v>
      </c>
      <c r="D31974">
        <v>898.88195999999903</v>
      </c>
    </row>
    <row r="31975" spans="1:4" x14ac:dyDescent="0.3">
      <c r="A31975" t="s">
        <v>730</v>
      </c>
      <c r="B31975" s="1" t="s">
        <v>325</v>
      </c>
      <c r="C31975">
        <v>147.03259</v>
      </c>
      <c r="D31975">
        <v>898.88195999999903</v>
      </c>
    </row>
    <row r="31976" spans="1:4" x14ac:dyDescent="0.3">
      <c r="A31976" t="s">
        <v>730</v>
      </c>
      <c r="B31976" s="1" t="s">
        <v>325</v>
      </c>
      <c r="C31976">
        <v>149.29077000000001</v>
      </c>
      <c r="D31976">
        <v>898.38012999999899</v>
      </c>
    </row>
    <row r="31977" spans="1:4" x14ac:dyDescent="0.3">
      <c r="A31977" t="s">
        <v>730</v>
      </c>
      <c r="B31977" s="1" t="s">
        <v>325</v>
      </c>
      <c r="C31977">
        <v>152.17622</v>
      </c>
      <c r="D31977">
        <v>896.12195999999994</v>
      </c>
    </row>
    <row r="31978" spans="1:4" x14ac:dyDescent="0.3">
      <c r="A31978" t="s">
        <v>730</v>
      </c>
      <c r="B31978" s="1" t="s">
        <v>325</v>
      </c>
      <c r="C31978">
        <v>154.81075999999999</v>
      </c>
      <c r="D31978">
        <v>893.86376999999902</v>
      </c>
    </row>
    <row r="31979" spans="1:4" x14ac:dyDescent="0.3">
      <c r="A31979" t="s">
        <v>730</v>
      </c>
      <c r="B31979" s="1" t="s">
        <v>325</v>
      </c>
      <c r="C31979">
        <v>158.44893999999999</v>
      </c>
      <c r="D31979">
        <v>891.60559999999998</v>
      </c>
    </row>
    <row r="31980" spans="1:4" x14ac:dyDescent="0.3">
      <c r="A31980" t="s">
        <v>730</v>
      </c>
      <c r="B31980" s="1" t="s">
        <v>325</v>
      </c>
      <c r="C31980">
        <v>160.70712</v>
      </c>
      <c r="D31980">
        <v>889.59831999999994</v>
      </c>
    </row>
    <row r="31981" spans="1:4" x14ac:dyDescent="0.3">
      <c r="A31981" t="s">
        <v>730</v>
      </c>
      <c r="B31981" s="1" t="s">
        <v>325</v>
      </c>
      <c r="C31981">
        <v>163.71803</v>
      </c>
      <c r="D31981">
        <v>887.08924999999999</v>
      </c>
    </row>
    <row r="31982" spans="1:4" x14ac:dyDescent="0.3">
      <c r="A31982" t="s">
        <v>730</v>
      </c>
      <c r="B31982" s="1" t="s">
        <v>325</v>
      </c>
      <c r="C31982">
        <v>166.97984</v>
      </c>
      <c r="D31982">
        <v>884.83105</v>
      </c>
    </row>
    <row r="31983" spans="1:4" x14ac:dyDescent="0.3">
      <c r="A31983" t="s">
        <v>730</v>
      </c>
      <c r="B31983" s="1" t="s">
        <v>325</v>
      </c>
      <c r="C31983">
        <v>171.49619999999999</v>
      </c>
      <c r="D31983">
        <v>882.69833000000006</v>
      </c>
    </row>
    <row r="31984" spans="1:4" x14ac:dyDescent="0.3">
      <c r="A31984" t="s">
        <v>730</v>
      </c>
      <c r="B31984" s="1" t="s">
        <v>325</v>
      </c>
      <c r="C31984">
        <v>172.87620000000001</v>
      </c>
      <c r="D31984">
        <v>882.32198000000005</v>
      </c>
    </row>
    <row r="31985" spans="1:4" x14ac:dyDescent="0.3">
      <c r="A31985" t="s">
        <v>730</v>
      </c>
      <c r="B31985" s="1" t="s">
        <v>325</v>
      </c>
      <c r="C31985">
        <v>174.88346999999999</v>
      </c>
      <c r="D31985">
        <v>881.94560999999999</v>
      </c>
    </row>
    <row r="31986" spans="1:4" x14ac:dyDescent="0.3">
      <c r="A31986" t="s">
        <v>730</v>
      </c>
      <c r="B31986" s="1" t="s">
        <v>325</v>
      </c>
      <c r="C31986">
        <v>180.77983</v>
      </c>
      <c r="D31986">
        <v>881.31834000000003</v>
      </c>
    </row>
    <row r="31987" spans="1:4" x14ac:dyDescent="0.3">
      <c r="A31987" t="s">
        <v>730</v>
      </c>
      <c r="B31987" s="1" t="s">
        <v>325</v>
      </c>
      <c r="C31987">
        <v>184.79436999999999</v>
      </c>
      <c r="D31987">
        <v>880.81652999999994</v>
      </c>
    </row>
    <row r="31988" spans="1:4" x14ac:dyDescent="0.3">
      <c r="A31988" t="s">
        <v>730</v>
      </c>
      <c r="B31988" s="1" t="s">
        <v>325</v>
      </c>
      <c r="C31988">
        <v>188.30709999999999</v>
      </c>
      <c r="D31988">
        <v>880.69106999999997</v>
      </c>
    </row>
    <row r="31989" spans="1:4" x14ac:dyDescent="0.3">
      <c r="A31989" t="s">
        <v>730</v>
      </c>
      <c r="B31989" s="1" t="s">
        <v>325</v>
      </c>
      <c r="C31989">
        <v>194.078</v>
      </c>
      <c r="D31989">
        <v>880.56560000000002</v>
      </c>
    </row>
    <row r="31990" spans="1:4" x14ac:dyDescent="0.3">
      <c r="A31990" t="s">
        <v>730</v>
      </c>
      <c r="B31990" s="1" t="s">
        <v>325</v>
      </c>
      <c r="C31990">
        <v>197.21436</v>
      </c>
      <c r="D31990">
        <v>880.44015999999999</v>
      </c>
    </row>
    <row r="31991" spans="1:4" x14ac:dyDescent="0.3">
      <c r="A31991" t="s">
        <v>730</v>
      </c>
      <c r="B31991" s="1" t="s">
        <v>326</v>
      </c>
      <c r="C31991">
        <v>178.52164999999999</v>
      </c>
      <c r="D31991">
        <v>911.42646000000002</v>
      </c>
    </row>
    <row r="31992" spans="1:4" x14ac:dyDescent="0.3">
      <c r="A31992" t="s">
        <v>730</v>
      </c>
      <c r="B31992" s="1" t="s">
        <v>326</v>
      </c>
      <c r="C31992">
        <v>183.41436999999999</v>
      </c>
      <c r="D31992">
        <v>911.30101999999999</v>
      </c>
    </row>
    <row r="31993" spans="1:4" x14ac:dyDescent="0.3">
      <c r="A31993" t="s">
        <v>730</v>
      </c>
      <c r="B31993" s="1" t="s">
        <v>326</v>
      </c>
      <c r="C31993">
        <v>187.30346</v>
      </c>
      <c r="D31993">
        <v>910.67375000000004</v>
      </c>
    </row>
    <row r="31994" spans="1:4" x14ac:dyDescent="0.3">
      <c r="A31994" t="s">
        <v>730</v>
      </c>
      <c r="B31994" s="1" t="s">
        <v>326</v>
      </c>
      <c r="C31994">
        <v>190.43982</v>
      </c>
      <c r="D31994">
        <v>910.67375000000004</v>
      </c>
    </row>
    <row r="31995" spans="1:4" x14ac:dyDescent="0.3">
      <c r="A31995" t="s">
        <v>730</v>
      </c>
      <c r="B31995" s="1" t="s">
        <v>326</v>
      </c>
      <c r="C31995">
        <v>194.078</v>
      </c>
      <c r="D31995">
        <v>910.54827999999998</v>
      </c>
    </row>
    <row r="31996" spans="1:4" x14ac:dyDescent="0.3">
      <c r="A31996" t="s">
        <v>730</v>
      </c>
      <c r="B31996" s="1" t="s">
        <v>326</v>
      </c>
      <c r="C31996">
        <v>197.33982</v>
      </c>
      <c r="D31996">
        <v>910.54827999999998</v>
      </c>
    </row>
    <row r="31997" spans="1:4" x14ac:dyDescent="0.3">
      <c r="A31997" t="s">
        <v>730</v>
      </c>
      <c r="B31997" s="1" t="s">
        <v>326</v>
      </c>
      <c r="C31997">
        <v>200.47618</v>
      </c>
      <c r="D31997">
        <v>910.17191000000003</v>
      </c>
    </row>
    <row r="31998" spans="1:4" x14ac:dyDescent="0.3">
      <c r="A31998" t="s">
        <v>730</v>
      </c>
      <c r="B31998" s="1" t="s">
        <v>326</v>
      </c>
      <c r="C31998">
        <v>202.48344</v>
      </c>
      <c r="D31998">
        <v>909.92101000000002</v>
      </c>
    </row>
    <row r="31999" spans="1:4" x14ac:dyDescent="0.3">
      <c r="A31999" t="s">
        <v>730</v>
      </c>
      <c r="B31999" s="1" t="s">
        <v>326</v>
      </c>
      <c r="C31999">
        <v>205.99617000000001</v>
      </c>
      <c r="D31999">
        <v>907.66283999999996</v>
      </c>
    </row>
    <row r="32000" spans="1:4" x14ac:dyDescent="0.3">
      <c r="A32000" t="s">
        <v>730</v>
      </c>
      <c r="B32000" s="1" t="s">
        <v>326</v>
      </c>
      <c r="C32000">
        <v>208.88162</v>
      </c>
      <c r="D32000">
        <v>905.78102000000001</v>
      </c>
    </row>
    <row r="32001" spans="1:4" x14ac:dyDescent="0.3">
      <c r="A32001" t="s">
        <v>730</v>
      </c>
      <c r="B32001" s="1" t="s">
        <v>326</v>
      </c>
      <c r="C32001">
        <v>211.76706999999999</v>
      </c>
      <c r="D32001">
        <v>904.15009999999995</v>
      </c>
    </row>
    <row r="32002" spans="1:4" x14ac:dyDescent="0.3">
      <c r="A32002" t="s">
        <v>730</v>
      </c>
      <c r="B32002" s="1" t="s">
        <v>326</v>
      </c>
      <c r="C32002">
        <v>215.53071</v>
      </c>
      <c r="D32002">
        <v>902.51921000000004</v>
      </c>
    </row>
    <row r="32003" spans="1:4" x14ac:dyDescent="0.3">
      <c r="A32003" t="s">
        <v>730</v>
      </c>
      <c r="B32003" s="1" t="s">
        <v>326</v>
      </c>
      <c r="C32003">
        <v>221.17616000000001</v>
      </c>
      <c r="D32003">
        <v>902.01737000000003</v>
      </c>
    </row>
    <row r="32004" spans="1:4" x14ac:dyDescent="0.3">
      <c r="A32004" t="s">
        <v>730</v>
      </c>
      <c r="B32004" s="1" t="s">
        <v>326</v>
      </c>
      <c r="C32004">
        <v>225.69251</v>
      </c>
      <c r="D32004">
        <v>902.01737000000003</v>
      </c>
    </row>
    <row r="32005" spans="1:4" x14ac:dyDescent="0.3">
      <c r="A32005" t="s">
        <v>730</v>
      </c>
      <c r="B32005" s="1" t="s">
        <v>326</v>
      </c>
      <c r="C32005">
        <v>229.83250999999899</v>
      </c>
      <c r="D32005">
        <v>901.51556000000005</v>
      </c>
    </row>
    <row r="32006" spans="1:4" x14ac:dyDescent="0.3">
      <c r="A32006" t="s">
        <v>730</v>
      </c>
      <c r="B32006" s="1" t="s">
        <v>326</v>
      </c>
      <c r="C32006">
        <v>234.59977999999899</v>
      </c>
      <c r="D32006">
        <v>901.51556000000005</v>
      </c>
    </row>
    <row r="32007" spans="1:4" x14ac:dyDescent="0.3">
      <c r="A32007" t="s">
        <v>730</v>
      </c>
      <c r="B32007" s="1" t="s">
        <v>364</v>
      </c>
      <c r="C32007">
        <v>13.799987</v>
      </c>
      <c r="D32007">
        <v>955.45259999999996</v>
      </c>
    </row>
    <row r="32008" spans="1:4" x14ac:dyDescent="0.3">
      <c r="A32008" t="s">
        <v>730</v>
      </c>
      <c r="B32008" s="1" t="s">
        <v>364</v>
      </c>
      <c r="C32008">
        <v>17.312711</v>
      </c>
      <c r="D32008">
        <v>954.82535999999902</v>
      </c>
    </row>
    <row r="32009" spans="1:4" x14ac:dyDescent="0.3">
      <c r="A32009" t="s">
        <v>730</v>
      </c>
      <c r="B32009" s="1" t="s">
        <v>364</v>
      </c>
      <c r="C32009">
        <v>21.452707</v>
      </c>
      <c r="D32009">
        <v>954.07261999999901</v>
      </c>
    </row>
    <row r="32010" spans="1:4" x14ac:dyDescent="0.3">
      <c r="A32010" t="s">
        <v>730</v>
      </c>
      <c r="B32010" s="1" t="s">
        <v>364</v>
      </c>
      <c r="C32010">
        <v>23.710887</v>
      </c>
      <c r="D32010">
        <v>953.82170999999903</v>
      </c>
    </row>
    <row r="32011" spans="1:4" x14ac:dyDescent="0.3">
      <c r="A32011" t="s">
        <v>730</v>
      </c>
      <c r="B32011" s="1" t="s">
        <v>364</v>
      </c>
      <c r="C32011">
        <v>26.847246999999999</v>
      </c>
      <c r="D32011">
        <v>953.44533999999999</v>
      </c>
    </row>
    <row r="32012" spans="1:4" x14ac:dyDescent="0.3">
      <c r="A32012" t="s">
        <v>730</v>
      </c>
      <c r="B32012" s="1" t="s">
        <v>364</v>
      </c>
      <c r="C32012">
        <v>30.610880999999999</v>
      </c>
      <c r="D32012">
        <v>953.06897000000004</v>
      </c>
    </row>
    <row r="32013" spans="1:4" x14ac:dyDescent="0.3">
      <c r="A32013" t="s">
        <v>730</v>
      </c>
      <c r="B32013" s="1" t="s">
        <v>364</v>
      </c>
      <c r="C32013">
        <v>33.998151</v>
      </c>
      <c r="D32013">
        <v>952.69263000000001</v>
      </c>
    </row>
    <row r="32014" spans="1:4" x14ac:dyDescent="0.3">
      <c r="A32014" t="s">
        <v>730</v>
      </c>
      <c r="B32014" s="1" t="s">
        <v>364</v>
      </c>
      <c r="C32014">
        <v>36.507240000000003</v>
      </c>
      <c r="D32014">
        <v>951.18718000000001</v>
      </c>
    </row>
    <row r="32015" spans="1:4" x14ac:dyDescent="0.3">
      <c r="A32015" t="s">
        <v>730</v>
      </c>
      <c r="B32015" s="1" t="s">
        <v>364</v>
      </c>
      <c r="C32015">
        <v>38.639963999999999</v>
      </c>
      <c r="D32015">
        <v>949.80715999999995</v>
      </c>
    </row>
    <row r="32016" spans="1:4" x14ac:dyDescent="0.3">
      <c r="A32016" t="s">
        <v>730</v>
      </c>
      <c r="B32016" s="1" t="s">
        <v>364</v>
      </c>
      <c r="C32016">
        <v>41.149053000000002</v>
      </c>
      <c r="D32016">
        <v>947.54899999999998</v>
      </c>
    </row>
    <row r="32017" spans="1:4" x14ac:dyDescent="0.3">
      <c r="A32017" t="s">
        <v>730</v>
      </c>
      <c r="B32017" s="1" t="s">
        <v>364</v>
      </c>
      <c r="C32017">
        <v>43.909050999999998</v>
      </c>
      <c r="D32017">
        <v>946.29444999999998</v>
      </c>
    </row>
    <row r="32018" spans="1:4" x14ac:dyDescent="0.3">
      <c r="A32018" t="s">
        <v>730</v>
      </c>
      <c r="B32018" s="1" t="s">
        <v>364</v>
      </c>
      <c r="C32018">
        <v>49.178134999999997</v>
      </c>
      <c r="D32018">
        <v>945.41627000000005</v>
      </c>
    </row>
    <row r="32019" spans="1:4" x14ac:dyDescent="0.3">
      <c r="A32019" t="s">
        <v>730</v>
      </c>
      <c r="B32019" s="1" t="s">
        <v>364</v>
      </c>
      <c r="C32019">
        <v>53.318131999999999</v>
      </c>
      <c r="D32019">
        <v>945.03989999999999</v>
      </c>
    </row>
    <row r="32020" spans="1:4" x14ac:dyDescent="0.3">
      <c r="A32020" t="s">
        <v>730</v>
      </c>
      <c r="B32020" s="1" t="s">
        <v>364</v>
      </c>
      <c r="C32020">
        <v>56.203584999999997</v>
      </c>
      <c r="D32020">
        <v>944.91443000000004</v>
      </c>
    </row>
    <row r="32021" spans="1:4" x14ac:dyDescent="0.3">
      <c r="A32021" t="s">
        <v>730</v>
      </c>
      <c r="B32021" s="1" t="s">
        <v>364</v>
      </c>
      <c r="C32021">
        <v>61.221758999999999</v>
      </c>
      <c r="D32021">
        <v>944.16171999999995</v>
      </c>
    </row>
    <row r="32022" spans="1:4" x14ac:dyDescent="0.3">
      <c r="A32022" t="s">
        <v>730</v>
      </c>
      <c r="B32022" s="1" t="s">
        <v>364</v>
      </c>
      <c r="C32022">
        <v>66.239936999999998</v>
      </c>
      <c r="D32022">
        <v>943.40898000000004</v>
      </c>
    </row>
    <row r="32023" spans="1:4" x14ac:dyDescent="0.3">
      <c r="A32023" t="s">
        <v>730</v>
      </c>
      <c r="B32023" s="1" t="s">
        <v>364</v>
      </c>
      <c r="C32023">
        <v>71.634478999999999</v>
      </c>
      <c r="D32023">
        <v>942.40535999999997</v>
      </c>
    </row>
    <row r="32024" spans="1:4" x14ac:dyDescent="0.3">
      <c r="A32024" t="s">
        <v>730</v>
      </c>
      <c r="B32024" s="1" t="s">
        <v>364</v>
      </c>
      <c r="C32024">
        <v>74.645384000000007</v>
      </c>
      <c r="D32024">
        <v>941.15081999999995</v>
      </c>
    </row>
    <row r="32025" spans="1:4" x14ac:dyDescent="0.3">
      <c r="A32025" t="s">
        <v>730</v>
      </c>
      <c r="B32025" s="1" t="s">
        <v>362</v>
      </c>
      <c r="C32025">
        <v>83.929012999999998</v>
      </c>
      <c r="D32025">
        <v>998.61810000000003</v>
      </c>
    </row>
    <row r="32026" spans="1:4" x14ac:dyDescent="0.3">
      <c r="A32026" t="s">
        <v>730</v>
      </c>
      <c r="B32026" s="1" t="s">
        <v>362</v>
      </c>
      <c r="C32026">
        <v>88.570824999999999</v>
      </c>
      <c r="D32026">
        <v>998.11629000000005</v>
      </c>
    </row>
    <row r="32027" spans="1:4" x14ac:dyDescent="0.3">
      <c r="A32027" t="s">
        <v>730</v>
      </c>
      <c r="B32027" s="1" t="s">
        <v>362</v>
      </c>
      <c r="C32027">
        <v>93.965367000000001</v>
      </c>
      <c r="D32027">
        <v>996.73627999999997</v>
      </c>
    </row>
    <row r="32028" spans="1:4" x14ac:dyDescent="0.3">
      <c r="A32028" t="s">
        <v>730</v>
      </c>
      <c r="B32028" s="1" t="s">
        <v>362</v>
      </c>
      <c r="C32028">
        <v>96.976273000000006</v>
      </c>
      <c r="D32028">
        <v>996.10901000000001</v>
      </c>
    </row>
    <row r="32029" spans="1:4" x14ac:dyDescent="0.3">
      <c r="A32029" t="s">
        <v>730</v>
      </c>
      <c r="B32029" s="1" t="s">
        <v>362</v>
      </c>
      <c r="C32029">
        <v>100.11263</v>
      </c>
      <c r="D32029">
        <v>995.35628999999994</v>
      </c>
    </row>
    <row r="32030" spans="1:4" x14ac:dyDescent="0.3">
      <c r="A32030" t="s">
        <v>730</v>
      </c>
      <c r="B32030" s="1" t="s">
        <v>362</v>
      </c>
      <c r="C32030">
        <v>105.13081</v>
      </c>
      <c r="D32030">
        <v>994.10173999999995</v>
      </c>
    </row>
    <row r="32031" spans="1:4" x14ac:dyDescent="0.3">
      <c r="A32031" t="s">
        <v>730</v>
      </c>
      <c r="B32031" s="1" t="s">
        <v>362</v>
      </c>
      <c r="C32031">
        <v>109.52172</v>
      </c>
      <c r="D32031">
        <v>993.34900000000005</v>
      </c>
    </row>
    <row r="32032" spans="1:4" x14ac:dyDescent="0.3">
      <c r="A32032" t="s">
        <v>730</v>
      </c>
      <c r="B32032" s="1" t="s">
        <v>362</v>
      </c>
      <c r="C32032">
        <v>112.65808</v>
      </c>
      <c r="D32032">
        <v>991.96902</v>
      </c>
    </row>
    <row r="32033" spans="1:4" x14ac:dyDescent="0.3">
      <c r="A32033" t="s">
        <v>730</v>
      </c>
      <c r="B32033" s="1" t="s">
        <v>362</v>
      </c>
      <c r="C32033">
        <v>118.67989</v>
      </c>
      <c r="D32033">
        <v>991.71811000000002</v>
      </c>
    </row>
    <row r="32034" spans="1:4" x14ac:dyDescent="0.3">
      <c r="A32034" t="s">
        <v>730</v>
      </c>
      <c r="B32034" s="1" t="s">
        <v>362</v>
      </c>
      <c r="C32034">
        <v>125.83078999999999</v>
      </c>
      <c r="D32034">
        <v>990.83992999999998</v>
      </c>
    </row>
    <row r="32035" spans="1:4" x14ac:dyDescent="0.3">
      <c r="A32035" t="s">
        <v>730</v>
      </c>
      <c r="B32035" s="1" t="s">
        <v>362</v>
      </c>
      <c r="C32035">
        <v>131.72714999999999</v>
      </c>
      <c r="D32035">
        <v>990.83992999999998</v>
      </c>
    </row>
    <row r="32036" spans="1:4" x14ac:dyDescent="0.3">
      <c r="A32036" t="s">
        <v>730</v>
      </c>
      <c r="B32036" s="1" t="s">
        <v>362</v>
      </c>
      <c r="C32036">
        <v>137.74895999999899</v>
      </c>
      <c r="D32036">
        <v>990.96537000000001</v>
      </c>
    </row>
    <row r="32037" spans="1:4" x14ac:dyDescent="0.3">
      <c r="A32037" t="s">
        <v>730</v>
      </c>
      <c r="B32037" s="1" t="s">
        <v>362</v>
      </c>
      <c r="C32037">
        <v>140.88531999999901</v>
      </c>
      <c r="D32037">
        <v>990.33810000000005</v>
      </c>
    </row>
    <row r="32038" spans="1:4" x14ac:dyDescent="0.3">
      <c r="A32038" t="s">
        <v>730</v>
      </c>
      <c r="B32038" s="1" t="s">
        <v>362</v>
      </c>
      <c r="C32038">
        <v>144.52349999999899</v>
      </c>
      <c r="D32038">
        <v>986.57447999999999</v>
      </c>
    </row>
    <row r="32039" spans="1:4" x14ac:dyDescent="0.3">
      <c r="A32039" t="s">
        <v>730</v>
      </c>
      <c r="B32039" s="1" t="s">
        <v>362</v>
      </c>
      <c r="C32039">
        <v>147.53440999999901</v>
      </c>
      <c r="D32039">
        <v>983.18721000000005</v>
      </c>
    </row>
    <row r="32040" spans="1:4" x14ac:dyDescent="0.3">
      <c r="A32040" t="s">
        <v>730</v>
      </c>
      <c r="B32040" s="1" t="s">
        <v>362</v>
      </c>
      <c r="C32040">
        <v>149.79258999999999</v>
      </c>
      <c r="D32040">
        <v>979.54903000000002</v>
      </c>
    </row>
    <row r="32041" spans="1:4" x14ac:dyDescent="0.3">
      <c r="A32041" t="s">
        <v>730</v>
      </c>
      <c r="B32041" s="1" t="s">
        <v>362</v>
      </c>
      <c r="C32041">
        <v>153.55622</v>
      </c>
      <c r="D32041">
        <v>975.91084999999998</v>
      </c>
    </row>
    <row r="32042" spans="1:4" x14ac:dyDescent="0.3">
      <c r="A32042" t="s">
        <v>730</v>
      </c>
      <c r="B32042" s="1" t="s">
        <v>362</v>
      </c>
      <c r="C32042">
        <v>157.1944</v>
      </c>
      <c r="D32042">
        <v>970.64175</v>
      </c>
    </row>
    <row r="32043" spans="1:4" x14ac:dyDescent="0.3">
      <c r="A32043" t="s">
        <v>730</v>
      </c>
      <c r="B32043" s="1" t="s">
        <v>362</v>
      </c>
      <c r="C32043">
        <v>162.33803</v>
      </c>
      <c r="D32043">
        <v>967.88176999999996</v>
      </c>
    </row>
    <row r="32044" spans="1:4" x14ac:dyDescent="0.3">
      <c r="A32044" t="s">
        <v>730</v>
      </c>
      <c r="B32044" s="1" t="s">
        <v>362</v>
      </c>
      <c r="C32044">
        <v>166.10166000000001</v>
      </c>
      <c r="D32044">
        <v>964.61994000000004</v>
      </c>
    </row>
    <row r="32045" spans="1:4" x14ac:dyDescent="0.3">
      <c r="A32045" t="s">
        <v>730</v>
      </c>
      <c r="B32045" s="1" t="s">
        <v>362</v>
      </c>
      <c r="C32045">
        <v>171.62165999999999</v>
      </c>
      <c r="D32045">
        <v>961.60902999999996</v>
      </c>
    </row>
    <row r="32046" spans="1:4" x14ac:dyDescent="0.3">
      <c r="A32046" t="s">
        <v>730</v>
      </c>
      <c r="B32046" s="1" t="s">
        <v>362</v>
      </c>
      <c r="C32046">
        <v>178.01983000000001</v>
      </c>
      <c r="D32046">
        <v>959.47631000000001</v>
      </c>
    </row>
    <row r="32047" spans="1:4" x14ac:dyDescent="0.3">
      <c r="A32047" t="s">
        <v>730</v>
      </c>
      <c r="B32047" s="1" t="s">
        <v>362</v>
      </c>
      <c r="C32047">
        <v>181.90891999999999</v>
      </c>
      <c r="D32047">
        <v>958.59812999999997</v>
      </c>
    </row>
    <row r="32048" spans="1:4" x14ac:dyDescent="0.3">
      <c r="A32048" t="s">
        <v>730</v>
      </c>
      <c r="B32048" s="1" t="s">
        <v>362</v>
      </c>
      <c r="C32048">
        <v>188.30709999999999</v>
      </c>
      <c r="D32048">
        <v>957.09267</v>
      </c>
    </row>
    <row r="32049" spans="1:4" x14ac:dyDescent="0.3">
      <c r="A32049" t="s">
        <v>730</v>
      </c>
      <c r="B32049" s="1" t="s">
        <v>362</v>
      </c>
      <c r="C32049">
        <v>194.45436000000001</v>
      </c>
      <c r="D32049">
        <v>956.46540000000005</v>
      </c>
    </row>
    <row r="32050" spans="1:4" x14ac:dyDescent="0.3">
      <c r="A32050" t="s">
        <v>730</v>
      </c>
      <c r="B32050" s="1" t="s">
        <v>362</v>
      </c>
      <c r="C32050">
        <v>199.22163</v>
      </c>
      <c r="D32050">
        <v>956.46540000000005</v>
      </c>
    </row>
    <row r="32051" spans="1:4" x14ac:dyDescent="0.3">
      <c r="A32051" t="s">
        <v>730</v>
      </c>
      <c r="B32051" s="1" t="s">
        <v>362</v>
      </c>
      <c r="C32051">
        <v>203.23616999999999</v>
      </c>
      <c r="D32051">
        <v>956.08906000000002</v>
      </c>
    </row>
    <row r="32052" spans="1:4" x14ac:dyDescent="0.3">
      <c r="A32052" t="s">
        <v>730</v>
      </c>
      <c r="B32052" s="1" t="s">
        <v>362</v>
      </c>
      <c r="C32052">
        <v>210.51253</v>
      </c>
      <c r="D32052">
        <v>956.21450000000004</v>
      </c>
    </row>
    <row r="32053" spans="1:4" x14ac:dyDescent="0.3">
      <c r="A32053" t="s">
        <v>730</v>
      </c>
      <c r="B32053" s="1" t="s">
        <v>757</v>
      </c>
      <c r="C32053">
        <v>13.925440999999999</v>
      </c>
      <c r="D32053">
        <v>1035.1232</v>
      </c>
    </row>
    <row r="32054" spans="1:4" x14ac:dyDescent="0.3">
      <c r="A32054" t="s">
        <v>730</v>
      </c>
      <c r="B32054" s="1" t="s">
        <v>757</v>
      </c>
      <c r="C32054">
        <v>16.810893</v>
      </c>
      <c r="D32054">
        <v>1034.8723</v>
      </c>
    </row>
    <row r="32055" spans="1:4" x14ac:dyDescent="0.3">
      <c r="A32055" t="s">
        <v>730</v>
      </c>
      <c r="B32055" s="1" t="s">
        <v>757</v>
      </c>
      <c r="C32055">
        <v>20.198163000000001</v>
      </c>
      <c r="D32055">
        <v>1034.1195</v>
      </c>
    </row>
    <row r="32056" spans="1:4" x14ac:dyDescent="0.3">
      <c r="A32056" t="s">
        <v>730</v>
      </c>
      <c r="B32056" s="1" t="s">
        <v>757</v>
      </c>
      <c r="C32056">
        <v>23.836341000000001</v>
      </c>
      <c r="D32056">
        <v>1034.1195</v>
      </c>
    </row>
    <row r="32057" spans="1:4" x14ac:dyDescent="0.3">
      <c r="A32057" t="s">
        <v>730</v>
      </c>
      <c r="B32057" s="1" t="s">
        <v>757</v>
      </c>
      <c r="C32057">
        <v>29.732700000000001</v>
      </c>
      <c r="D32057">
        <v>1033.4922999999999</v>
      </c>
    </row>
    <row r="32058" spans="1:4" x14ac:dyDescent="0.3">
      <c r="A32058" t="s">
        <v>730</v>
      </c>
      <c r="B32058" s="1" t="s">
        <v>757</v>
      </c>
      <c r="C32058">
        <v>32.61815</v>
      </c>
      <c r="D32058">
        <v>1032.7396000000001</v>
      </c>
    </row>
    <row r="32059" spans="1:4" x14ac:dyDescent="0.3">
      <c r="A32059" t="s">
        <v>730</v>
      </c>
      <c r="B32059" s="1" t="s">
        <v>757</v>
      </c>
      <c r="C32059">
        <v>36.758147000000001</v>
      </c>
      <c r="D32059">
        <v>1031.1086</v>
      </c>
    </row>
    <row r="32060" spans="1:4" x14ac:dyDescent="0.3">
      <c r="A32060" t="s">
        <v>730</v>
      </c>
      <c r="B32060" s="1" t="s">
        <v>757</v>
      </c>
      <c r="C32060">
        <v>38.890872999999999</v>
      </c>
      <c r="D32060">
        <v>1029.9795999999999</v>
      </c>
    </row>
    <row r="32061" spans="1:4" x14ac:dyDescent="0.3">
      <c r="A32061" t="s">
        <v>730</v>
      </c>
      <c r="B32061" s="1" t="s">
        <v>757</v>
      </c>
      <c r="C32061">
        <v>42.027234</v>
      </c>
      <c r="D32061">
        <v>1027.7213999999999</v>
      </c>
    </row>
    <row r="32062" spans="1:4" x14ac:dyDescent="0.3">
      <c r="A32062" t="s">
        <v>730</v>
      </c>
      <c r="B32062" s="1" t="s">
        <v>757</v>
      </c>
      <c r="C32062">
        <v>46.292684999999999</v>
      </c>
      <c r="D32062">
        <v>1026.8432</v>
      </c>
    </row>
    <row r="32063" spans="1:4" x14ac:dyDescent="0.3">
      <c r="A32063" t="s">
        <v>730</v>
      </c>
      <c r="B32063" s="1" t="s">
        <v>757</v>
      </c>
      <c r="C32063">
        <v>52.816314999999904</v>
      </c>
      <c r="D32063">
        <v>1026.3414</v>
      </c>
    </row>
    <row r="32064" spans="1:4" x14ac:dyDescent="0.3">
      <c r="A32064" t="s">
        <v>730</v>
      </c>
      <c r="B32064" s="1" t="s">
        <v>757</v>
      </c>
      <c r="C32064">
        <v>60.719942999999901</v>
      </c>
      <c r="D32064">
        <v>1025.3377</v>
      </c>
    </row>
    <row r="32065" spans="1:4" x14ac:dyDescent="0.3">
      <c r="A32065" t="s">
        <v>730</v>
      </c>
      <c r="B32065" s="1" t="s">
        <v>757</v>
      </c>
      <c r="C32065">
        <v>63.856302999999997</v>
      </c>
      <c r="D32065">
        <v>1024.585</v>
      </c>
    </row>
    <row r="32066" spans="1:4" x14ac:dyDescent="0.3">
      <c r="A32066" t="s">
        <v>730</v>
      </c>
      <c r="B32066" s="1" t="s">
        <v>757</v>
      </c>
      <c r="C32066">
        <v>70.129025999999996</v>
      </c>
      <c r="D32066">
        <v>1024.0832</v>
      </c>
    </row>
    <row r="32067" spans="1:4" x14ac:dyDescent="0.3">
      <c r="A32067" t="s">
        <v>730</v>
      </c>
      <c r="B32067" s="1" t="s">
        <v>757</v>
      </c>
      <c r="C32067">
        <v>73.892657999999997</v>
      </c>
      <c r="D32067">
        <v>1023.4559</v>
      </c>
    </row>
    <row r="32068" spans="1:4" x14ac:dyDescent="0.3">
      <c r="A32068" t="s">
        <v>730</v>
      </c>
      <c r="B32068" s="1" t="s">
        <v>758</v>
      </c>
      <c r="C32068">
        <v>94.969001000000006</v>
      </c>
      <c r="D32068">
        <v>1075.9087999999999</v>
      </c>
    </row>
    <row r="32069" spans="1:4" x14ac:dyDescent="0.3">
      <c r="A32069" t="s">
        <v>730</v>
      </c>
      <c r="B32069" s="1" t="s">
        <v>758</v>
      </c>
      <c r="C32069">
        <v>100.11263</v>
      </c>
      <c r="D32069">
        <v>1075.1560999999999</v>
      </c>
    </row>
    <row r="32070" spans="1:4" x14ac:dyDescent="0.3">
      <c r="A32070" t="s">
        <v>730</v>
      </c>
      <c r="B32070" s="1" t="s">
        <v>758</v>
      </c>
      <c r="C32070">
        <v>105.88354</v>
      </c>
      <c r="D32070">
        <v>1073.77609999999</v>
      </c>
    </row>
    <row r="32071" spans="1:4" x14ac:dyDescent="0.3">
      <c r="A32071" t="s">
        <v>730</v>
      </c>
      <c r="B32071" s="1" t="s">
        <v>758</v>
      </c>
      <c r="C32071">
        <v>111.40353</v>
      </c>
      <c r="D32071">
        <v>1072.52159999999</v>
      </c>
    </row>
    <row r="32072" spans="1:4" x14ac:dyDescent="0.3">
      <c r="A32072" t="s">
        <v>730</v>
      </c>
      <c r="B32072" s="1" t="s">
        <v>758</v>
      </c>
      <c r="C32072">
        <v>116.42171</v>
      </c>
      <c r="D32072">
        <v>1071.51789999999</v>
      </c>
    </row>
    <row r="32073" spans="1:4" x14ac:dyDescent="0.3">
      <c r="A32073" t="s">
        <v>730</v>
      </c>
      <c r="B32073" s="1" t="s">
        <v>758</v>
      </c>
      <c r="C32073">
        <v>121.31443</v>
      </c>
      <c r="D32073">
        <v>1071.6433999999999</v>
      </c>
    </row>
    <row r="32074" spans="1:4" x14ac:dyDescent="0.3">
      <c r="A32074" t="s">
        <v>730</v>
      </c>
      <c r="B32074" s="1" t="s">
        <v>758</v>
      </c>
      <c r="C32074">
        <v>128.33987999999999</v>
      </c>
      <c r="D32074">
        <v>1071.01609999999</v>
      </c>
    </row>
    <row r="32075" spans="1:4" x14ac:dyDescent="0.3">
      <c r="A32075" t="s">
        <v>730</v>
      </c>
      <c r="B32075" s="1" t="s">
        <v>758</v>
      </c>
      <c r="C32075">
        <v>134.86350999999999</v>
      </c>
      <c r="D32075">
        <v>1070.6396999999899</v>
      </c>
    </row>
    <row r="32076" spans="1:4" x14ac:dyDescent="0.3">
      <c r="A32076" t="s">
        <v>730</v>
      </c>
      <c r="B32076" s="1" t="s">
        <v>758</v>
      </c>
      <c r="C32076">
        <v>139.12896000000001</v>
      </c>
      <c r="D32076">
        <v>1070.1378999999899</v>
      </c>
    </row>
    <row r="32077" spans="1:4" x14ac:dyDescent="0.3">
      <c r="A32077" t="s">
        <v>730</v>
      </c>
      <c r="B32077" s="1" t="s">
        <v>758</v>
      </c>
      <c r="C32077">
        <v>146.15441000000001</v>
      </c>
      <c r="D32077">
        <v>1069.2596999999901</v>
      </c>
    </row>
    <row r="32078" spans="1:4" x14ac:dyDescent="0.3">
      <c r="A32078" t="s">
        <v>730</v>
      </c>
      <c r="B32078" s="1" t="s">
        <v>758</v>
      </c>
      <c r="C32078">
        <v>151.17259000000001</v>
      </c>
      <c r="D32078">
        <v>1069.1342999999899</v>
      </c>
    </row>
    <row r="32079" spans="1:4" x14ac:dyDescent="0.3">
      <c r="A32079" t="s">
        <v>730</v>
      </c>
      <c r="B32079" s="1" t="s">
        <v>758</v>
      </c>
      <c r="C32079">
        <v>153.93258</v>
      </c>
      <c r="D32079">
        <v>1068.13059999999</v>
      </c>
    </row>
    <row r="32080" spans="1:4" x14ac:dyDescent="0.3">
      <c r="A32080" t="s">
        <v>730</v>
      </c>
      <c r="B32080" s="1" t="s">
        <v>758</v>
      </c>
      <c r="C32080">
        <v>156.94349</v>
      </c>
      <c r="D32080">
        <v>1064.4924999999901</v>
      </c>
    </row>
    <row r="32081" spans="1:4" x14ac:dyDescent="0.3">
      <c r="A32081" t="s">
        <v>730</v>
      </c>
      <c r="B32081" s="1" t="s">
        <v>758</v>
      </c>
      <c r="C32081">
        <v>160.83258000000001</v>
      </c>
      <c r="D32081">
        <v>1060.2269999999901</v>
      </c>
    </row>
    <row r="32082" spans="1:4" x14ac:dyDescent="0.3">
      <c r="A32082" t="s">
        <v>730</v>
      </c>
      <c r="B32082" s="1" t="s">
        <v>758</v>
      </c>
      <c r="C32082">
        <v>165.09802999999999</v>
      </c>
      <c r="D32082">
        <v>1057.0907</v>
      </c>
    </row>
    <row r="32083" spans="1:4" x14ac:dyDescent="0.3">
      <c r="A32083" t="s">
        <v>730</v>
      </c>
      <c r="B32083" s="1" t="s">
        <v>758</v>
      </c>
      <c r="C32083">
        <v>169.61437999999899</v>
      </c>
      <c r="D32083">
        <v>1053.0761</v>
      </c>
    </row>
    <row r="32084" spans="1:4" x14ac:dyDescent="0.3">
      <c r="A32084" t="s">
        <v>730</v>
      </c>
      <c r="B32084" s="1" t="s">
        <v>758</v>
      </c>
      <c r="C32084">
        <v>172.62528999999901</v>
      </c>
      <c r="D32084">
        <v>1049.6887999999999</v>
      </c>
    </row>
    <row r="32085" spans="1:4" x14ac:dyDescent="0.3">
      <c r="A32085" t="s">
        <v>730</v>
      </c>
      <c r="B32085" s="1" t="s">
        <v>758</v>
      </c>
      <c r="C32085">
        <v>176.51437999999999</v>
      </c>
      <c r="D32085">
        <v>1046.4269999999999</v>
      </c>
    </row>
    <row r="32086" spans="1:4" x14ac:dyDescent="0.3">
      <c r="A32086" t="s">
        <v>730</v>
      </c>
      <c r="B32086" s="1" t="s">
        <v>758</v>
      </c>
      <c r="C32086">
        <v>180.40347</v>
      </c>
      <c r="D32086">
        <v>1042.4124999999999</v>
      </c>
    </row>
    <row r="32087" spans="1:4" x14ac:dyDescent="0.3">
      <c r="A32087" t="s">
        <v>730</v>
      </c>
      <c r="B32087" s="1" t="s">
        <v>758</v>
      </c>
      <c r="C32087">
        <v>183.91619</v>
      </c>
      <c r="D32087">
        <v>1041.4088999999999</v>
      </c>
    </row>
    <row r="32088" spans="1:4" x14ac:dyDescent="0.3">
      <c r="A32088" t="s">
        <v>730</v>
      </c>
      <c r="B32088" s="1" t="s">
        <v>758</v>
      </c>
      <c r="C32088">
        <v>189.31073000000001</v>
      </c>
      <c r="D32088">
        <v>1039.1506999999999</v>
      </c>
    </row>
    <row r="32089" spans="1:4" x14ac:dyDescent="0.3">
      <c r="A32089" t="s">
        <v>730</v>
      </c>
      <c r="B32089" s="1" t="s">
        <v>758</v>
      </c>
      <c r="C32089">
        <v>196.71253999999999</v>
      </c>
      <c r="D32089">
        <v>1038.3979999999999</v>
      </c>
    </row>
    <row r="32090" spans="1:4" x14ac:dyDescent="0.3">
      <c r="A32090" t="s">
        <v>730</v>
      </c>
      <c r="B32090" s="1" t="s">
        <v>758</v>
      </c>
      <c r="C32090">
        <v>205.87071</v>
      </c>
      <c r="D32090">
        <v>1037.8960999999999</v>
      </c>
    </row>
    <row r="32091" spans="1:4" x14ac:dyDescent="0.3">
      <c r="A32091" t="s">
        <v>730</v>
      </c>
      <c r="B32091" s="1" t="s">
        <v>758</v>
      </c>
      <c r="C32091">
        <v>211.13980000000001</v>
      </c>
      <c r="D32091">
        <v>1038.5234</v>
      </c>
    </row>
    <row r="32092" spans="1:4" x14ac:dyDescent="0.3">
      <c r="A32092" t="s">
        <v>730</v>
      </c>
      <c r="B32092" s="1" t="s">
        <v>758</v>
      </c>
      <c r="C32092">
        <v>212.26889</v>
      </c>
      <c r="D32092">
        <v>1038.6488999999999</v>
      </c>
    </row>
    <row r="32093" spans="1:4" x14ac:dyDescent="0.3">
      <c r="A32093" t="s">
        <v>730</v>
      </c>
      <c r="B32093" s="1" t="s">
        <v>759</v>
      </c>
      <c r="C32093">
        <v>2.5090884999999998</v>
      </c>
      <c r="D32093">
        <v>1187.0386000000001</v>
      </c>
    </row>
    <row r="32094" spans="1:4" x14ac:dyDescent="0.3">
      <c r="A32094" t="s">
        <v>730</v>
      </c>
      <c r="B32094" s="1" t="s">
        <v>759</v>
      </c>
      <c r="C32094">
        <v>4.6418137000000002</v>
      </c>
      <c r="D32094">
        <v>1186.9131</v>
      </c>
    </row>
    <row r="32095" spans="1:4" x14ac:dyDescent="0.3">
      <c r="A32095" t="s">
        <v>730</v>
      </c>
      <c r="B32095" s="1" t="s">
        <v>759</v>
      </c>
      <c r="C32095">
        <v>7.4018113000000003</v>
      </c>
      <c r="D32095">
        <v>1186.9131</v>
      </c>
    </row>
    <row r="32096" spans="1:4" x14ac:dyDescent="0.3">
      <c r="A32096" t="s">
        <v>730</v>
      </c>
      <c r="B32096" s="1" t="s">
        <v>759</v>
      </c>
      <c r="C32096">
        <v>10.538171999999999</v>
      </c>
      <c r="D32096">
        <v>1185.6586</v>
      </c>
    </row>
    <row r="32097" spans="1:4" x14ac:dyDescent="0.3">
      <c r="A32097" t="s">
        <v>730</v>
      </c>
      <c r="B32097" s="1" t="s">
        <v>759</v>
      </c>
      <c r="C32097">
        <v>13.04726</v>
      </c>
      <c r="D32097">
        <v>1183.7766999999999</v>
      </c>
    </row>
    <row r="32098" spans="1:4" x14ac:dyDescent="0.3">
      <c r="A32098" t="s">
        <v>730</v>
      </c>
      <c r="B32098" s="1" t="s">
        <v>759</v>
      </c>
      <c r="C32098">
        <v>14.050896</v>
      </c>
      <c r="D32098">
        <v>1182.39669999999</v>
      </c>
    </row>
    <row r="32099" spans="1:4" x14ac:dyDescent="0.3">
      <c r="A32099" t="s">
        <v>730</v>
      </c>
      <c r="B32099" s="1" t="s">
        <v>759</v>
      </c>
      <c r="C32099">
        <v>14.803623</v>
      </c>
      <c r="D32099">
        <v>1181.0166999999899</v>
      </c>
    </row>
    <row r="32100" spans="1:4" x14ac:dyDescent="0.3">
      <c r="A32100" t="s">
        <v>730</v>
      </c>
      <c r="B32100" s="1" t="s">
        <v>759</v>
      </c>
      <c r="C32100">
        <v>16.559984</v>
      </c>
      <c r="D32100">
        <v>1179.63679999999</v>
      </c>
    </row>
    <row r="32101" spans="1:4" x14ac:dyDescent="0.3">
      <c r="A32101" t="s">
        <v>730</v>
      </c>
      <c r="B32101" s="1" t="s">
        <v>759</v>
      </c>
      <c r="C32101">
        <v>18.692709999999899</v>
      </c>
      <c r="D32101">
        <v>1178.63309999999</v>
      </c>
    </row>
    <row r="32102" spans="1:4" x14ac:dyDescent="0.3">
      <c r="A32102" t="s">
        <v>730</v>
      </c>
      <c r="B32102" s="1" t="s">
        <v>759</v>
      </c>
      <c r="C32102">
        <v>20.449071999999902</v>
      </c>
      <c r="D32102">
        <v>1177.37859999999</v>
      </c>
    </row>
    <row r="32103" spans="1:4" x14ac:dyDescent="0.3">
      <c r="A32103" t="s">
        <v>730</v>
      </c>
      <c r="B32103" s="1" t="s">
        <v>759</v>
      </c>
      <c r="C32103">
        <v>23.2090689999999</v>
      </c>
      <c r="D32103">
        <v>1176.37489999999</v>
      </c>
    </row>
    <row r="32104" spans="1:4" x14ac:dyDescent="0.3">
      <c r="A32104" t="s">
        <v>730</v>
      </c>
      <c r="B32104" s="1" t="s">
        <v>759</v>
      </c>
      <c r="C32104">
        <v>25.341793999999901</v>
      </c>
      <c r="D32104">
        <v>1176.12399999999</v>
      </c>
    </row>
    <row r="32105" spans="1:4" x14ac:dyDescent="0.3">
      <c r="A32105" t="s">
        <v>730</v>
      </c>
      <c r="B32105" s="1" t="s">
        <v>759</v>
      </c>
      <c r="C32105">
        <v>27.725427999999901</v>
      </c>
      <c r="D32105">
        <v>1174.9948999999899</v>
      </c>
    </row>
    <row r="32106" spans="1:4" x14ac:dyDescent="0.3">
      <c r="A32106" t="s">
        <v>730</v>
      </c>
      <c r="B32106" s="1" t="s">
        <v>759</v>
      </c>
      <c r="C32106">
        <v>30.736335999999898</v>
      </c>
      <c r="D32106">
        <v>1174.7439999999899</v>
      </c>
    </row>
    <row r="32107" spans="1:4" x14ac:dyDescent="0.3">
      <c r="A32107" t="s">
        <v>730</v>
      </c>
      <c r="B32107" s="1" t="s">
        <v>759</v>
      </c>
      <c r="C32107">
        <v>31.865423999999901</v>
      </c>
      <c r="D32107">
        <v>1174.2421999999899</v>
      </c>
    </row>
    <row r="32108" spans="1:4" x14ac:dyDescent="0.3">
      <c r="A32108" t="s">
        <v>730</v>
      </c>
      <c r="B32108" s="1" t="s">
        <v>760</v>
      </c>
      <c r="C32108">
        <v>28.603608999999999</v>
      </c>
      <c r="D32108">
        <v>1196.3279</v>
      </c>
    </row>
    <row r="32109" spans="1:4" x14ac:dyDescent="0.3">
      <c r="A32109" t="s">
        <v>730</v>
      </c>
      <c r="B32109" s="1" t="s">
        <v>760</v>
      </c>
      <c r="C32109">
        <v>31.112697999999899</v>
      </c>
      <c r="D32109">
        <v>1195.7005999999999</v>
      </c>
    </row>
    <row r="32110" spans="1:4" x14ac:dyDescent="0.3">
      <c r="A32110" t="s">
        <v>730</v>
      </c>
      <c r="B32110" s="1" t="s">
        <v>760</v>
      </c>
      <c r="C32110">
        <v>33.621786</v>
      </c>
      <c r="D32110">
        <v>1194.57149999999</v>
      </c>
    </row>
    <row r="32111" spans="1:4" x14ac:dyDescent="0.3">
      <c r="A32111" t="s">
        <v>730</v>
      </c>
      <c r="B32111" s="1" t="s">
        <v>760</v>
      </c>
      <c r="C32111">
        <v>36.507240000000003</v>
      </c>
      <c r="D32111">
        <v>1194.57149999999</v>
      </c>
    </row>
    <row r="32112" spans="1:4" x14ac:dyDescent="0.3">
      <c r="A32112" t="s">
        <v>730</v>
      </c>
      <c r="B32112" s="1" t="s">
        <v>760</v>
      </c>
      <c r="C32112">
        <v>38.765419000000001</v>
      </c>
      <c r="D32112">
        <v>1193.81879999999</v>
      </c>
    </row>
    <row r="32113" spans="1:4" x14ac:dyDescent="0.3">
      <c r="A32113" t="s">
        <v>730</v>
      </c>
      <c r="B32113" s="1" t="s">
        <v>760</v>
      </c>
      <c r="C32113">
        <v>40.270871</v>
      </c>
      <c r="D32113">
        <v>1193.06609999999</v>
      </c>
    </row>
    <row r="32114" spans="1:4" x14ac:dyDescent="0.3">
      <c r="A32114" t="s">
        <v>730</v>
      </c>
      <c r="B32114" s="1" t="s">
        <v>760</v>
      </c>
      <c r="C32114">
        <v>41.776324000000002</v>
      </c>
      <c r="D32114">
        <v>1190.9332999999899</v>
      </c>
    </row>
    <row r="32115" spans="1:4" x14ac:dyDescent="0.3">
      <c r="A32115" t="s">
        <v>730</v>
      </c>
      <c r="B32115" s="1" t="s">
        <v>760</v>
      </c>
      <c r="C32115">
        <v>42.779960000000003</v>
      </c>
      <c r="D32115">
        <v>1189.30239999999</v>
      </c>
    </row>
    <row r="32116" spans="1:4" x14ac:dyDescent="0.3">
      <c r="A32116" t="s">
        <v>730</v>
      </c>
      <c r="B32116" s="1" t="s">
        <v>760</v>
      </c>
      <c r="C32116">
        <v>43.909050999999998</v>
      </c>
      <c r="D32116">
        <v>1187.54609999999</v>
      </c>
    </row>
    <row r="32117" spans="1:4" x14ac:dyDescent="0.3">
      <c r="A32117" t="s">
        <v>730</v>
      </c>
      <c r="B32117" s="1" t="s">
        <v>760</v>
      </c>
      <c r="C32117">
        <v>45.916319999999999</v>
      </c>
      <c r="D32117">
        <v>1186.6678999999899</v>
      </c>
    </row>
    <row r="32118" spans="1:4" x14ac:dyDescent="0.3">
      <c r="A32118" t="s">
        <v>730</v>
      </c>
      <c r="B32118" s="1" t="s">
        <v>760</v>
      </c>
      <c r="C32118">
        <v>46.543591999999997</v>
      </c>
      <c r="D32118">
        <v>1186.4169999999899</v>
      </c>
    </row>
    <row r="32119" spans="1:4" x14ac:dyDescent="0.3">
      <c r="A32119" t="s">
        <v>730</v>
      </c>
      <c r="B32119" s="1" t="s">
        <v>761</v>
      </c>
      <c r="C32119">
        <v>115.66898</v>
      </c>
      <c r="D32119">
        <v>1234.4502</v>
      </c>
    </row>
    <row r="32120" spans="1:4" x14ac:dyDescent="0.3">
      <c r="A32120" t="s">
        <v>730</v>
      </c>
      <c r="B32120" s="1" t="s">
        <v>761</v>
      </c>
      <c r="C32120">
        <v>118.80534</v>
      </c>
      <c r="D32120">
        <v>1234.3246999999999</v>
      </c>
    </row>
    <row r="32121" spans="1:4" x14ac:dyDescent="0.3">
      <c r="A32121" t="s">
        <v>730</v>
      </c>
      <c r="B32121" s="1" t="s">
        <v>761</v>
      </c>
      <c r="C32121">
        <v>121.06352</v>
      </c>
      <c r="D32121">
        <v>1233.9484</v>
      </c>
    </row>
    <row r="32122" spans="1:4" x14ac:dyDescent="0.3">
      <c r="A32122" t="s">
        <v>730</v>
      </c>
      <c r="B32122" s="1" t="s">
        <v>761</v>
      </c>
      <c r="C32122">
        <v>124.19987999999999</v>
      </c>
      <c r="D32122">
        <v>1233.0701999999901</v>
      </c>
    </row>
    <row r="32123" spans="1:4" x14ac:dyDescent="0.3">
      <c r="A32123" t="s">
        <v>730</v>
      </c>
      <c r="B32123" s="1" t="s">
        <v>761</v>
      </c>
      <c r="C32123">
        <v>126.58351999999999</v>
      </c>
      <c r="D32123">
        <v>1231.94109999999</v>
      </c>
    </row>
    <row r="32124" spans="1:4" x14ac:dyDescent="0.3">
      <c r="A32124" t="s">
        <v>730</v>
      </c>
      <c r="B32124" s="1" t="s">
        <v>761</v>
      </c>
      <c r="C32124">
        <v>128.71624</v>
      </c>
      <c r="D32124">
        <v>1230.5610999999899</v>
      </c>
    </row>
    <row r="32125" spans="1:4" x14ac:dyDescent="0.3">
      <c r="A32125" t="s">
        <v>730</v>
      </c>
      <c r="B32125" s="1" t="s">
        <v>761</v>
      </c>
      <c r="C32125">
        <v>129.71987999999999</v>
      </c>
      <c r="D32125">
        <v>1228.8046999999899</v>
      </c>
    </row>
    <row r="32126" spans="1:4" x14ac:dyDescent="0.3">
      <c r="A32126" t="s">
        <v>730</v>
      </c>
      <c r="B32126" s="1" t="s">
        <v>761</v>
      </c>
      <c r="C32126">
        <v>132.85623999999899</v>
      </c>
      <c r="D32126">
        <v>1226.92289999999</v>
      </c>
    </row>
    <row r="32127" spans="1:4" x14ac:dyDescent="0.3">
      <c r="A32127" t="s">
        <v>730</v>
      </c>
      <c r="B32127" s="1" t="s">
        <v>761</v>
      </c>
      <c r="C32127">
        <v>134.73805999999999</v>
      </c>
      <c r="D32127">
        <v>1225.41749999999</v>
      </c>
    </row>
    <row r="32128" spans="1:4" x14ac:dyDescent="0.3">
      <c r="A32128" t="s">
        <v>730</v>
      </c>
      <c r="B32128" s="1" t="s">
        <v>761</v>
      </c>
      <c r="C32128">
        <v>136.87078</v>
      </c>
      <c r="D32128">
        <v>1223.5355999999899</v>
      </c>
    </row>
    <row r="32129" spans="1:4" x14ac:dyDescent="0.3">
      <c r="A32129" t="s">
        <v>730</v>
      </c>
      <c r="B32129" s="1" t="s">
        <v>761</v>
      </c>
      <c r="C32129">
        <v>139.75622999999999</v>
      </c>
      <c r="D32129">
        <v>1221.65379999999</v>
      </c>
    </row>
    <row r="32130" spans="1:4" x14ac:dyDescent="0.3">
      <c r="A32130" t="s">
        <v>730</v>
      </c>
      <c r="B32130" s="1" t="s">
        <v>762</v>
      </c>
      <c r="C32130">
        <v>-15.807257999999999</v>
      </c>
      <c r="D32130">
        <v>1415.6338000000001</v>
      </c>
    </row>
    <row r="32131" spans="1:4" x14ac:dyDescent="0.3">
      <c r="A32131" t="s">
        <v>730</v>
      </c>
      <c r="B32131" s="1" t="s">
        <v>762</v>
      </c>
      <c r="C32131">
        <v>-11.792715999999899</v>
      </c>
      <c r="D32131">
        <v>1414.3792000000001</v>
      </c>
    </row>
    <row r="32132" spans="1:4" x14ac:dyDescent="0.3">
      <c r="A32132" t="s">
        <v>730</v>
      </c>
      <c r="B32132" s="1" t="s">
        <v>762</v>
      </c>
      <c r="C32132">
        <v>-7.7781743999999904</v>
      </c>
      <c r="D32132">
        <v>1412.8738000000001</v>
      </c>
    </row>
    <row r="32133" spans="1:4" x14ac:dyDescent="0.3">
      <c r="A32133" t="s">
        <v>730</v>
      </c>
      <c r="B32133" s="1" t="s">
        <v>762</v>
      </c>
      <c r="C32133">
        <v>-3.0109061999999902</v>
      </c>
      <c r="D32133">
        <v>1410.8665000000001</v>
      </c>
    </row>
    <row r="32134" spans="1:4" x14ac:dyDescent="0.3">
      <c r="A32134" t="s">
        <v>730</v>
      </c>
      <c r="B32134" s="1" t="s">
        <v>762</v>
      </c>
      <c r="C32134">
        <v>1.756362</v>
      </c>
      <c r="D32134">
        <v>1408.1065000000001</v>
      </c>
    </row>
    <row r="32135" spans="1:4" x14ac:dyDescent="0.3">
      <c r="A32135" t="s">
        <v>730</v>
      </c>
      <c r="B32135" s="1" t="s">
        <v>762</v>
      </c>
      <c r="C32135">
        <v>6.7745389999999999</v>
      </c>
      <c r="D32135">
        <v>1405.0956000000001</v>
      </c>
    </row>
    <row r="32136" spans="1:4" x14ac:dyDescent="0.3">
      <c r="A32136" t="s">
        <v>730</v>
      </c>
      <c r="B32136" s="1" t="s">
        <v>762</v>
      </c>
      <c r="C32136">
        <v>9.5345364999999997</v>
      </c>
      <c r="D32136">
        <v>1401.3320000000001</v>
      </c>
    </row>
    <row r="32137" spans="1:4" x14ac:dyDescent="0.3">
      <c r="A32137" t="s">
        <v>730</v>
      </c>
      <c r="B32137" s="1" t="s">
        <v>762</v>
      </c>
      <c r="C32137">
        <v>13.298169</v>
      </c>
      <c r="D32137">
        <v>1397.0664999999999</v>
      </c>
    </row>
    <row r="32138" spans="1:4" x14ac:dyDescent="0.3">
      <c r="A32138" t="s">
        <v>730</v>
      </c>
      <c r="B32138" s="1" t="s">
        <v>762</v>
      </c>
      <c r="C32138">
        <v>15.807257999999999</v>
      </c>
      <c r="D32138">
        <v>1394.8083999999999</v>
      </c>
    </row>
    <row r="32139" spans="1:4" x14ac:dyDescent="0.3">
      <c r="A32139" t="s">
        <v>730</v>
      </c>
      <c r="B32139" s="1" t="s">
        <v>762</v>
      </c>
      <c r="C32139">
        <v>18.818163999999999</v>
      </c>
      <c r="D32139">
        <v>1390.5428999999999</v>
      </c>
    </row>
    <row r="32140" spans="1:4" x14ac:dyDescent="0.3">
      <c r="A32140" t="s">
        <v>730</v>
      </c>
      <c r="B32140" s="1" t="s">
        <v>762</v>
      </c>
      <c r="C32140">
        <v>22.079978999999899</v>
      </c>
      <c r="D32140">
        <v>1387.5319999999999</v>
      </c>
    </row>
    <row r="32141" spans="1:4" x14ac:dyDescent="0.3">
      <c r="A32141" t="s">
        <v>730</v>
      </c>
      <c r="B32141" s="1" t="s">
        <v>762</v>
      </c>
      <c r="C32141">
        <v>25.843611999999901</v>
      </c>
      <c r="D32141">
        <v>1383.7683999999999</v>
      </c>
    </row>
    <row r="32142" spans="1:4" x14ac:dyDescent="0.3">
      <c r="A32142" t="s">
        <v>730</v>
      </c>
      <c r="B32142" s="1" t="s">
        <v>762</v>
      </c>
      <c r="C32142">
        <v>28.352698999999902</v>
      </c>
      <c r="D32142">
        <v>1380.2556</v>
      </c>
    </row>
    <row r="32143" spans="1:4" x14ac:dyDescent="0.3">
      <c r="A32143" t="s">
        <v>730</v>
      </c>
      <c r="B32143" s="1" t="s">
        <v>762</v>
      </c>
      <c r="C32143">
        <v>31.363606999999998</v>
      </c>
      <c r="D32143">
        <v>1376.9938</v>
      </c>
    </row>
    <row r="32144" spans="1:4" x14ac:dyDescent="0.3">
      <c r="A32144" t="s">
        <v>730</v>
      </c>
      <c r="B32144" s="1" t="s">
        <v>762</v>
      </c>
      <c r="C32144">
        <v>34.374513</v>
      </c>
      <c r="D32144">
        <v>1371.7247</v>
      </c>
    </row>
    <row r="32145" spans="1:4" x14ac:dyDescent="0.3">
      <c r="A32145" t="s">
        <v>730</v>
      </c>
      <c r="B32145" s="1" t="s">
        <v>762</v>
      </c>
      <c r="C32145">
        <v>38.138146999999996</v>
      </c>
      <c r="D32145">
        <v>1368.212</v>
      </c>
    </row>
    <row r="32146" spans="1:4" x14ac:dyDescent="0.3">
      <c r="A32146" t="s">
        <v>730</v>
      </c>
      <c r="B32146" s="1" t="s">
        <v>762</v>
      </c>
      <c r="C32146">
        <v>41.650869</v>
      </c>
      <c r="D32146">
        <v>1364.4484</v>
      </c>
    </row>
    <row r="32147" spans="1:4" x14ac:dyDescent="0.3">
      <c r="A32147" t="s">
        <v>730</v>
      </c>
      <c r="B32147" s="1" t="s">
        <v>762</v>
      </c>
      <c r="C32147">
        <v>45.665410999999999</v>
      </c>
      <c r="D32147">
        <v>1358.1757</v>
      </c>
    </row>
    <row r="32148" spans="1:4" x14ac:dyDescent="0.3">
      <c r="A32148" t="s">
        <v>730</v>
      </c>
      <c r="B32148" s="1" t="s">
        <v>762</v>
      </c>
      <c r="C32148">
        <v>50.683588</v>
      </c>
      <c r="D32148">
        <v>1353.1575</v>
      </c>
    </row>
    <row r="32149" spans="1:4" x14ac:dyDescent="0.3">
      <c r="A32149" t="s">
        <v>730</v>
      </c>
      <c r="B32149" s="1" t="s">
        <v>762</v>
      </c>
      <c r="C32149">
        <v>59.214489999999998</v>
      </c>
      <c r="D32149">
        <v>1346.3829000000001</v>
      </c>
    </row>
    <row r="32150" spans="1:4" x14ac:dyDescent="0.3">
      <c r="A32150" t="s">
        <v>730</v>
      </c>
      <c r="B32150" s="1" t="s">
        <v>762</v>
      </c>
      <c r="C32150">
        <v>63.981757999999999</v>
      </c>
      <c r="D32150">
        <v>1342.6193000000001</v>
      </c>
    </row>
    <row r="32151" spans="1:4" x14ac:dyDescent="0.3">
      <c r="A32151" t="s">
        <v>730</v>
      </c>
      <c r="B32151" s="1" t="s">
        <v>762</v>
      </c>
      <c r="C32151">
        <v>67.243572999999998</v>
      </c>
      <c r="D32151">
        <v>1340.1102000000001</v>
      </c>
    </row>
    <row r="32152" spans="1:4" x14ac:dyDescent="0.3">
      <c r="A32152" t="s">
        <v>730</v>
      </c>
      <c r="B32152" s="1" t="s">
        <v>762</v>
      </c>
      <c r="C32152">
        <v>71.007204999999999</v>
      </c>
      <c r="D32152">
        <v>1336.8484000000001</v>
      </c>
    </row>
    <row r="32153" spans="1:4" x14ac:dyDescent="0.3">
      <c r="A32153" t="s">
        <v>730</v>
      </c>
      <c r="B32153" s="1" t="s">
        <v>762</v>
      </c>
      <c r="C32153">
        <v>75.774474999999995</v>
      </c>
      <c r="D32153">
        <v>1331.3284000000001</v>
      </c>
    </row>
    <row r="32154" spans="1:4" x14ac:dyDescent="0.3">
      <c r="A32154" t="s">
        <v>730</v>
      </c>
      <c r="B32154" s="1" t="s">
        <v>762</v>
      </c>
      <c r="C32154">
        <v>85.058100999999994</v>
      </c>
      <c r="D32154">
        <v>1326.3103000000001</v>
      </c>
    </row>
    <row r="32155" spans="1:4" x14ac:dyDescent="0.3">
      <c r="A32155" t="s">
        <v>730</v>
      </c>
      <c r="B32155" s="1" t="s">
        <v>762</v>
      </c>
      <c r="C32155">
        <v>88.821734999999904</v>
      </c>
      <c r="D32155">
        <v>1325.0556999999999</v>
      </c>
    </row>
    <row r="32156" spans="1:4" x14ac:dyDescent="0.3">
      <c r="A32156" t="s">
        <v>730</v>
      </c>
      <c r="B32156" s="1" t="s">
        <v>762</v>
      </c>
      <c r="C32156">
        <v>95.345364999999902</v>
      </c>
      <c r="D32156">
        <v>1323.8012000000001</v>
      </c>
    </row>
    <row r="32157" spans="1:4" x14ac:dyDescent="0.3">
      <c r="A32157" t="s">
        <v>730</v>
      </c>
      <c r="B32157" s="1" t="s">
        <v>762</v>
      </c>
      <c r="C32157">
        <v>103.374449999999</v>
      </c>
      <c r="D32157">
        <v>1321.7938999999999</v>
      </c>
    </row>
    <row r="32158" spans="1:4" x14ac:dyDescent="0.3">
      <c r="A32158" t="s">
        <v>730</v>
      </c>
      <c r="B32158" s="1" t="s">
        <v>762</v>
      </c>
      <c r="C32158">
        <v>110.901709999999</v>
      </c>
      <c r="D32158">
        <v>1320.7902999999999</v>
      </c>
    </row>
    <row r="32159" spans="1:4" x14ac:dyDescent="0.3">
      <c r="A32159" t="s">
        <v>730</v>
      </c>
      <c r="B32159" s="1" t="s">
        <v>762</v>
      </c>
      <c r="C32159">
        <v>115.919889999999</v>
      </c>
      <c r="D32159">
        <v>1319.7865999999999</v>
      </c>
    </row>
    <row r="32160" spans="1:4" x14ac:dyDescent="0.3">
      <c r="A32160" t="s">
        <v>730</v>
      </c>
      <c r="B32160" s="1" t="s">
        <v>762</v>
      </c>
      <c r="C32160">
        <v>122.443519999999</v>
      </c>
      <c r="D32160">
        <v>1317.2774999999999</v>
      </c>
    </row>
    <row r="32161" spans="1:4" x14ac:dyDescent="0.3">
      <c r="A32161" t="s">
        <v>730</v>
      </c>
      <c r="B32161" s="1" t="s">
        <v>762</v>
      </c>
      <c r="C32161">
        <v>128.214429999999</v>
      </c>
      <c r="D32161">
        <v>1316.0229999999999</v>
      </c>
    </row>
    <row r="32162" spans="1:4" x14ac:dyDescent="0.3">
      <c r="A32162" t="s">
        <v>730</v>
      </c>
      <c r="B32162" s="1" t="s">
        <v>762</v>
      </c>
      <c r="C32162">
        <v>134.988969999999</v>
      </c>
      <c r="D32162">
        <v>1315.5211999999999</v>
      </c>
    </row>
    <row r="32163" spans="1:4" x14ac:dyDescent="0.3">
      <c r="A32163" t="s">
        <v>730</v>
      </c>
      <c r="B32163" s="1" t="s">
        <v>762</v>
      </c>
      <c r="C32163">
        <v>142.51622999999901</v>
      </c>
      <c r="D32163">
        <v>1314.7683999999999</v>
      </c>
    </row>
    <row r="32164" spans="1:4" x14ac:dyDescent="0.3">
      <c r="A32164" t="s">
        <v>730</v>
      </c>
      <c r="B32164" s="1" t="s">
        <v>762</v>
      </c>
      <c r="C32164">
        <v>149.03985999999901</v>
      </c>
      <c r="D32164">
        <v>1314.7683999999999</v>
      </c>
    </row>
    <row r="32165" spans="1:4" x14ac:dyDescent="0.3">
      <c r="A32165" t="s">
        <v>730</v>
      </c>
      <c r="B32165" s="1" t="s">
        <v>762</v>
      </c>
      <c r="C32165">
        <v>157.068939999999</v>
      </c>
      <c r="D32165">
        <v>1312.5101999999999</v>
      </c>
    </row>
    <row r="32166" spans="1:4" x14ac:dyDescent="0.3">
      <c r="A32166" t="s">
        <v>730</v>
      </c>
      <c r="B32166" s="1" t="s">
        <v>762</v>
      </c>
      <c r="C32166">
        <v>163.592569999999</v>
      </c>
      <c r="D32166">
        <v>1312.5101999999999</v>
      </c>
    </row>
    <row r="32167" spans="1:4" x14ac:dyDescent="0.3">
      <c r="A32167" t="s">
        <v>730</v>
      </c>
      <c r="B32167" s="1" t="s">
        <v>762</v>
      </c>
      <c r="C32167">
        <v>172.123469999999</v>
      </c>
      <c r="D32167">
        <v>1312.0083999999999</v>
      </c>
    </row>
    <row r="32168" spans="1:4" x14ac:dyDescent="0.3">
      <c r="A32168" t="s">
        <v>730</v>
      </c>
      <c r="B32168" s="1" t="s">
        <v>762</v>
      </c>
      <c r="C32168">
        <v>180.90528999999901</v>
      </c>
      <c r="D32168">
        <v>1312.2592999999999</v>
      </c>
    </row>
    <row r="32169" spans="1:4" x14ac:dyDescent="0.3">
      <c r="A32169" t="s">
        <v>730</v>
      </c>
      <c r="B32169" s="1" t="s">
        <v>763</v>
      </c>
      <c r="C32169">
        <v>-22.832706000000002</v>
      </c>
      <c r="D32169">
        <v>1526.0320999999999</v>
      </c>
    </row>
    <row r="32170" spans="1:4" x14ac:dyDescent="0.3">
      <c r="A32170" t="s">
        <v>730</v>
      </c>
      <c r="B32170" s="1" t="s">
        <v>763</v>
      </c>
      <c r="C32170">
        <v>-19.319982</v>
      </c>
      <c r="D32170">
        <v>1524.2756999999999</v>
      </c>
    </row>
    <row r="32171" spans="1:4" x14ac:dyDescent="0.3">
      <c r="A32171" t="s">
        <v>730</v>
      </c>
      <c r="B32171" s="1" t="s">
        <v>763</v>
      </c>
      <c r="C32171">
        <v>-16.309075</v>
      </c>
      <c r="D32171">
        <v>1522.2683999999999</v>
      </c>
    </row>
    <row r="32172" spans="1:4" x14ac:dyDescent="0.3">
      <c r="A32172" t="s">
        <v>730</v>
      </c>
      <c r="B32172" s="1" t="s">
        <v>763</v>
      </c>
      <c r="C32172">
        <v>-13.799987</v>
      </c>
      <c r="D32172">
        <v>1519.0065999999999</v>
      </c>
    </row>
    <row r="32173" spans="1:4" x14ac:dyDescent="0.3">
      <c r="A32173" t="s">
        <v>730</v>
      </c>
      <c r="B32173" s="1" t="s">
        <v>763</v>
      </c>
      <c r="C32173">
        <v>-12.294534000000001</v>
      </c>
      <c r="D32173">
        <v>1515.9956999999999</v>
      </c>
    </row>
    <row r="32174" spans="1:4" x14ac:dyDescent="0.3">
      <c r="A32174" t="s">
        <v>730</v>
      </c>
      <c r="B32174" s="1" t="s">
        <v>763</v>
      </c>
      <c r="C32174">
        <v>-9.7854454000000004</v>
      </c>
      <c r="D32174">
        <v>1513.4866</v>
      </c>
    </row>
    <row r="32175" spans="1:4" x14ac:dyDescent="0.3">
      <c r="A32175" t="s">
        <v>730</v>
      </c>
      <c r="B32175" s="1" t="s">
        <v>763</v>
      </c>
      <c r="C32175">
        <v>-5.0181770999999999</v>
      </c>
      <c r="D32175">
        <v>1510.2248</v>
      </c>
    </row>
    <row r="32176" spans="1:4" x14ac:dyDescent="0.3">
      <c r="A32176" t="s">
        <v>730</v>
      </c>
      <c r="B32176" s="1" t="s">
        <v>763</v>
      </c>
      <c r="C32176">
        <v>-0.75272656000000404</v>
      </c>
      <c r="D32176">
        <v>1510.2248</v>
      </c>
    </row>
    <row r="32177" spans="1:4" x14ac:dyDescent="0.3">
      <c r="A32177" t="s">
        <v>730</v>
      </c>
      <c r="B32177" s="1" t="s">
        <v>763</v>
      </c>
      <c r="C32177">
        <v>2.75999729999999</v>
      </c>
      <c r="D32177">
        <v>1508.7194</v>
      </c>
    </row>
    <row r="32178" spans="1:4" x14ac:dyDescent="0.3">
      <c r="A32178" t="s">
        <v>730</v>
      </c>
      <c r="B32178" s="1" t="s">
        <v>763</v>
      </c>
      <c r="C32178">
        <v>8.7818098999999901</v>
      </c>
      <c r="D32178">
        <v>1507.2139</v>
      </c>
    </row>
    <row r="32179" spans="1:4" x14ac:dyDescent="0.3">
      <c r="A32179" t="s">
        <v>730</v>
      </c>
      <c r="B32179" s="1" t="s">
        <v>763</v>
      </c>
      <c r="C32179">
        <v>12.545442999999899</v>
      </c>
      <c r="D32179">
        <v>1505.7085</v>
      </c>
    </row>
    <row r="32180" spans="1:4" x14ac:dyDescent="0.3">
      <c r="A32180" t="s">
        <v>730</v>
      </c>
      <c r="B32180" s="1" t="s">
        <v>764</v>
      </c>
      <c r="C32180">
        <v>-17.312711</v>
      </c>
      <c r="D32180">
        <v>1691.7492</v>
      </c>
    </row>
    <row r="32181" spans="1:4" x14ac:dyDescent="0.3">
      <c r="A32181" t="s">
        <v>730</v>
      </c>
      <c r="B32181" s="1" t="s">
        <v>764</v>
      </c>
      <c r="C32181">
        <v>-15.054531000000001</v>
      </c>
      <c r="D32181">
        <v>1691.1220000000001</v>
      </c>
    </row>
    <row r="32182" spans="1:4" x14ac:dyDescent="0.3">
      <c r="A32182" t="s">
        <v>730</v>
      </c>
      <c r="B32182" s="1" t="s">
        <v>764</v>
      </c>
      <c r="C32182">
        <v>-13.423624</v>
      </c>
      <c r="D32182">
        <v>1690.4947</v>
      </c>
    </row>
    <row r="32183" spans="1:4" x14ac:dyDescent="0.3">
      <c r="A32183" t="s">
        <v>730</v>
      </c>
      <c r="B32183" s="1" t="s">
        <v>764</v>
      </c>
      <c r="C32183">
        <v>-10.161809</v>
      </c>
      <c r="D32183">
        <v>1689.2401</v>
      </c>
    </row>
    <row r="32184" spans="1:4" x14ac:dyDescent="0.3">
      <c r="A32184" t="s">
        <v>730</v>
      </c>
      <c r="B32184" s="1" t="s">
        <v>764</v>
      </c>
      <c r="C32184">
        <v>-7.7781743999999904</v>
      </c>
      <c r="D32184">
        <v>1688.1111000000001</v>
      </c>
    </row>
    <row r="32185" spans="1:4" x14ac:dyDescent="0.3">
      <c r="A32185" t="s">
        <v>730</v>
      </c>
      <c r="B32185" s="1" t="s">
        <v>764</v>
      </c>
      <c r="C32185">
        <v>-5.7709036999999999</v>
      </c>
      <c r="D32185">
        <v>1686.4801</v>
      </c>
    </row>
    <row r="32186" spans="1:4" x14ac:dyDescent="0.3">
      <c r="A32186" t="s">
        <v>730</v>
      </c>
      <c r="B32186" s="1" t="s">
        <v>764</v>
      </c>
      <c r="C32186">
        <v>-4.2654505</v>
      </c>
      <c r="D32186">
        <v>1684.7238</v>
      </c>
    </row>
    <row r="32187" spans="1:4" x14ac:dyDescent="0.3">
      <c r="A32187" t="s">
        <v>730</v>
      </c>
      <c r="B32187" s="1" t="s">
        <v>764</v>
      </c>
      <c r="C32187">
        <v>-3.1363607</v>
      </c>
      <c r="D32187">
        <v>1682.5911000000001</v>
      </c>
    </row>
    <row r="32188" spans="1:4" x14ac:dyDescent="0.3">
      <c r="A32188" t="s">
        <v>730</v>
      </c>
      <c r="B32188" s="1" t="s">
        <v>764</v>
      </c>
      <c r="C32188">
        <v>-1.1290898</v>
      </c>
      <c r="D32188">
        <v>1681.0856000000001</v>
      </c>
    </row>
    <row r="32189" spans="1:4" x14ac:dyDescent="0.3">
      <c r="A32189" t="s">
        <v>730</v>
      </c>
      <c r="B32189" s="1" t="s">
        <v>764</v>
      </c>
      <c r="C32189">
        <v>2.1327253000000002</v>
      </c>
      <c r="D32189">
        <v>1679.9565</v>
      </c>
    </row>
    <row r="32190" spans="1:4" x14ac:dyDescent="0.3">
      <c r="A32190" t="s">
        <v>730</v>
      </c>
      <c r="B32190" s="1" t="s">
        <v>764</v>
      </c>
      <c r="C32190">
        <v>6.0218125999999996</v>
      </c>
      <c r="D32190">
        <v>1678.3255999999999</v>
      </c>
    </row>
    <row r="32191" spans="1:4" x14ac:dyDescent="0.3">
      <c r="A32191" t="s">
        <v>730</v>
      </c>
      <c r="B32191" s="1" t="s">
        <v>764</v>
      </c>
      <c r="C32191">
        <v>9.7854454000000004</v>
      </c>
      <c r="D32191">
        <v>1676.5691999999999</v>
      </c>
    </row>
    <row r="32192" spans="1:4" x14ac:dyDescent="0.3">
      <c r="A32192" t="s">
        <v>730</v>
      </c>
      <c r="B32192" s="1" t="s">
        <v>764</v>
      </c>
      <c r="C32192">
        <v>13.298169</v>
      </c>
      <c r="D32192">
        <v>1675.18919999999</v>
      </c>
    </row>
    <row r="32193" spans="1:4" x14ac:dyDescent="0.3">
      <c r="A32193" t="s">
        <v>730</v>
      </c>
      <c r="B32193" s="1" t="s">
        <v>764</v>
      </c>
      <c r="C32193">
        <v>17.56362</v>
      </c>
      <c r="D32193">
        <v>1673.3073999999899</v>
      </c>
    </row>
    <row r="32194" spans="1:4" x14ac:dyDescent="0.3">
      <c r="A32194" t="s">
        <v>730</v>
      </c>
      <c r="B32194" s="1" t="s">
        <v>764</v>
      </c>
      <c r="C32194">
        <v>20.198163000000001</v>
      </c>
      <c r="D32194">
        <v>1672.42919999999</v>
      </c>
    </row>
    <row r="32195" spans="1:4" x14ac:dyDescent="0.3">
      <c r="A32195" t="s">
        <v>730</v>
      </c>
      <c r="B32195" s="1" t="s">
        <v>764</v>
      </c>
      <c r="C32195">
        <v>23.836341000000001</v>
      </c>
      <c r="D32195">
        <v>1671.0491999999899</v>
      </c>
    </row>
    <row r="32196" spans="1:4" x14ac:dyDescent="0.3">
      <c r="A32196" t="s">
        <v>730</v>
      </c>
      <c r="B32196" s="1" t="s">
        <v>375</v>
      </c>
      <c r="C32196">
        <v>-20.699981000000001</v>
      </c>
      <c r="D32196">
        <v>1877.1723999999999</v>
      </c>
    </row>
    <row r="32197" spans="1:4" x14ac:dyDescent="0.3">
      <c r="A32197" t="s">
        <v>730</v>
      </c>
      <c r="B32197" s="1" t="s">
        <v>375</v>
      </c>
      <c r="C32197">
        <v>-18.316347</v>
      </c>
      <c r="D32197">
        <v>1876.9214999999999</v>
      </c>
    </row>
    <row r="32198" spans="1:4" x14ac:dyDescent="0.3">
      <c r="A32198" t="s">
        <v>730</v>
      </c>
      <c r="B32198" s="1" t="s">
        <v>375</v>
      </c>
      <c r="C32198">
        <v>-12.545443000000001</v>
      </c>
      <c r="D32198">
        <v>1876.4196999999999</v>
      </c>
    </row>
    <row r="32199" spans="1:4" x14ac:dyDescent="0.3">
      <c r="A32199" t="s">
        <v>730</v>
      </c>
      <c r="B32199" s="1" t="s">
        <v>375</v>
      </c>
      <c r="C32199">
        <v>-9.1581732999999996</v>
      </c>
      <c r="D32199">
        <v>1876.29419999999</v>
      </c>
    </row>
    <row r="32200" spans="1:4" x14ac:dyDescent="0.3">
      <c r="A32200" t="s">
        <v>730</v>
      </c>
      <c r="B32200" s="1" t="s">
        <v>375</v>
      </c>
      <c r="C32200">
        <v>-5.5199949000000004</v>
      </c>
      <c r="D32200">
        <v>1875.9178999999999</v>
      </c>
    </row>
    <row r="32201" spans="1:4" x14ac:dyDescent="0.3">
      <c r="A32201" t="s">
        <v>730</v>
      </c>
      <c r="B32201" s="1" t="s">
        <v>375</v>
      </c>
      <c r="C32201">
        <v>-1.0036354999999999</v>
      </c>
      <c r="D32201">
        <v>1875.79239999999</v>
      </c>
    </row>
    <row r="32202" spans="1:4" x14ac:dyDescent="0.3">
      <c r="A32202" t="s">
        <v>730</v>
      </c>
      <c r="B32202" s="1" t="s">
        <v>375</v>
      </c>
      <c r="C32202">
        <v>4.0145416999999899</v>
      </c>
      <c r="D32202">
        <v>1874.1614999999899</v>
      </c>
    </row>
    <row r="32203" spans="1:4" x14ac:dyDescent="0.3">
      <c r="A32203" t="s">
        <v>730</v>
      </c>
      <c r="B32203" s="1" t="s">
        <v>375</v>
      </c>
      <c r="C32203">
        <v>8.4054466999999899</v>
      </c>
      <c r="D32203">
        <v>1872.53059999999</v>
      </c>
    </row>
    <row r="32204" spans="1:4" x14ac:dyDescent="0.3">
      <c r="A32204" t="s">
        <v>730</v>
      </c>
      <c r="B32204" s="1" t="s">
        <v>375</v>
      </c>
      <c r="C32204">
        <v>10.9145349999999</v>
      </c>
      <c r="D32204">
        <v>1870.8996999999899</v>
      </c>
    </row>
    <row r="32205" spans="1:4" x14ac:dyDescent="0.3">
      <c r="A32205" t="s">
        <v>730</v>
      </c>
      <c r="B32205" s="1" t="s">
        <v>375</v>
      </c>
      <c r="C32205">
        <v>13.7999869999999</v>
      </c>
      <c r="D32205">
        <v>1868.5159999999901</v>
      </c>
    </row>
    <row r="32206" spans="1:4" x14ac:dyDescent="0.3">
      <c r="A32206" t="s">
        <v>730</v>
      </c>
      <c r="B32206" s="1" t="s">
        <v>375</v>
      </c>
      <c r="C32206">
        <v>16.434529999999999</v>
      </c>
      <c r="D32206">
        <v>1867.5123999999901</v>
      </c>
    </row>
    <row r="32207" spans="1:4" x14ac:dyDescent="0.3">
      <c r="A32207" t="s">
        <v>730</v>
      </c>
      <c r="B32207" s="1" t="s">
        <v>375</v>
      </c>
      <c r="C32207">
        <v>20.072709</v>
      </c>
      <c r="D32207">
        <v>1866.8851999999899</v>
      </c>
    </row>
    <row r="32208" spans="1:4" x14ac:dyDescent="0.3">
      <c r="A32208" t="s">
        <v>730</v>
      </c>
      <c r="B32208" s="1" t="s">
        <v>375</v>
      </c>
      <c r="C32208">
        <v>25.090885999999902</v>
      </c>
      <c r="D32208">
        <v>1865.7560999999901</v>
      </c>
    </row>
    <row r="32209" spans="1:4" x14ac:dyDescent="0.3">
      <c r="A32209" t="s">
        <v>730</v>
      </c>
      <c r="B32209" s="1" t="s">
        <v>375</v>
      </c>
      <c r="C32209">
        <v>28.8545189999999</v>
      </c>
      <c r="D32209">
        <v>1865.63059999999</v>
      </c>
    </row>
    <row r="32210" spans="1:4" x14ac:dyDescent="0.3">
      <c r="A32210" t="s">
        <v>730</v>
      </c>
      <c r="B32210" s="1" t="s">
        <v>375</v>
      </c>
      <c r="C32210">
        <v>34.499967999999903</v>
      </c>
      <c r="D32210">
        <v>1864.8778999999899</v>
      </c>
    </row>
    <row r="32211" spans="1:4" x14ac:dyDescent="0.3">
      <c r="A32211" t="s">
        <v>730</v>
      </c>
      <c r="B32211" s="1" t="s">
        <v>375</v>
      </c>
      <c r="C32211">
        <v>39.267234999999999</v>
      </c>
      <c r="D32211">
        <v>1863.9996999999901</v>
      </c>
    </row>
    <row r="32212" spans="1:4" x14ac:dyDescent="0.3">
      <c r="A32212" t="s">
        <v>730</v>
      </c>
      <c r="B32212" s="1" t="s">
        <v>375</v>
      </c>
      <c r="C32212">
        <v>44.285412999999998</v>
      </c>
      <c r="D32212">
        <v>1863.12149999999</v>
      </c>
    </row>
    <row r="32213" spans="1:4" x14ac:dyDescent="0.3">
      <c r="A32213" t="s">
        <v>730</v>
      </c>
      <c r="B32213" s="1" t="s">
        <v>375</v>
      </c>
      <c r="C32213">
        <v>50.181770999999998</v>
      </c>
      <c r="D32213">
        <v>1862.4941999999901</v>
      </c>
    </row>
    <row r="32214" spans="1:4" x14ac:dyDescent="0.3">
      <c r="A32214" t="s">
        <v>730</v>
      </c>
      <c r="B32214" s="1" t="s">
        <v>375</v>
      </c>
      <c r="C32214">
        <v>53.819950999999897</v>
      </c>
      <c r="D32214">
        <v>1861.7414999999901</v>
      </c>
    </row>
    <row r="32215" spans="1:4" x14ac:dyDescent="0.3">
      <c r="A32215" t="s">
        <v>730</v>
      </c>
      <c r="B32215" s="1" t="s">
        <v>375</v>
      </c>
      <c r="C32215">
        <v>54.447221999999996</v>
      </c>
      <c r="D32215">
        <v>1861.4905999999901</v>
      </c>
    </row>
    <row r="32216" spans="1:4" x14ac:dyDescent="0.3">
      <c r="A32216" t="s">
        <v>730</v>
      </c>
      <c r="B32216" s="1" t="s">
        <v>375</v>
      </c>
      <c r="C32216">
        <v>59.339945</v>
      </c>
      <c r="D32216">
        <v>1860.61239999999</v>
      </c>
    </row>
    <row r="32217" spans="1:4" x14ac:dyDescent="0.3">
      <c r="A32217" t="s">
        <v>730</v>
      </c>
      <c r="B32217" s="1" t="s">
        <v>375</v>
      </c>
      <c r="C32217">
        <v>63.103579000000003</v>
      </c>
      <c r="D32217">
        <v>1860.36149999999</v>
      </c>
    </row>
    <row r="32218" spans="1:4" x14ac:dyDescent="0.3">
      <c r="A32218" t="s">
        <v>730</v>
      </c>
      <c r="B32218" s="1" t="s">
        <v>375</v>
      </c>
      <c r="C32218">
        <v>65.863574999999997</v>
      </c>
      <c r="D32218">
        <v>1859.60879999999</v>
      </c>
    </row>
    <row r="32219" spans="1:4" x14ac:dyDescent="0.3">
      <c r="A32219" t="s">
        <v>730</v>
      </c>
      <c r="B32219" s="1" t="s">
        <v>375</v>
      </c>
      <c r="C32219">
        <v>69.376300000000001</v>
      </c>
      <c r="D32219">
        <v>1858.85609999999</v>
      </c>
    </row>
    <row r="32220" spans="1:4" x14ac:dyDescent="0.3">
      <c r="A32220" t="s">
        <v>730</v>
      </c>
      <c r="B32220" s="1" t="s">
        <v>765</v>
      </c>
      <c r="C32220">
        <v>95.274195000000006</v>
      </c>
      <c r="D32220">
        <v>1873.548</v>
      </c>
    </row>
    <row r="32221" spans="1:4" x14ac:dyDescent="0.3">
      <c r="A32221" t="s">
        <v>730</v>
      </c>
      <c r="B32221" s="1" t="s">
        <v>765</v>
      </c>
      <c r="C32221">
        <v>97.580646999999999</v>
      </c>
      <c r="D32221">
        <v>1873.4590000000001</v>
      </c>
    </row>
    <row r="32222" spans="1:4" x14ac:dyDescent="0.3">
      <c r="A32222" t="s">
        <v>730</v>
      </c>
      <c r="B32222" s="1" t="s">
        <v>765</v>
      </c>
      <c r="C32222">
        <v>99.975806000000006</v>
      </c>
      <c r="D32222">
        <v>1873.0154</v>
      </c>
    </row>
    <row r="32223" spans="1:4" x14ac:dyDescent="0.3">
      <c r="A32223" t="s">
        <v>730</v>
      </c>
      <c r="B32223" s="1" t="s">
        <v>765</v>
      </c>
      <c r="C32223">
        <v>104.05645</v>
      </c>
      <c r="D32223">
        <v>1872.5718999999999</v>
      </c>
    </row>
    <row r="32224" spans="1:4" x14ac:dyDescent="0.3">
      <c r="A32224" t="s">
        <v>730</v>
      </c>
      <c r="B32224" s="1" t="s">
        <v>765</v>
      </c>
      <c r="C32224">
        <v>107.69355</v>
      </c>
      <c r="D32224">
        <v>1872.0395999999901</v>
      </c>
    </row>
    <row r="32225" spans="1:4" x14ac:dyDescent="0.3">
      <c r="A32225" t="s">
        <v>730</v>
      </c>
      <c r="B32225" s="1" t="s">
        <v>765</v>
      </c>
      <c r="C32225">
        <v>112.48387</v>
      </c>
      <c r="D32225">
        <v>1871.1524999999999</v>
      </c>
    </row>
    <row r="32226" spans="1:4" x14ac:dyDescent="0.3">
      <c r="A32226" t="s">
        <v>730</v>
      </c>
      <c r="B32226" s="1" t="s">
        <v>765</v>
      </c>
      <c r="C32226">
        <v>115.58871000000001</v>
      </c>
      <c r="D32226">
        <v>1870.6201999999901</v>
      </c>
    </row>
    <row r="32227" spans="1:4" x14ac:dyDescent="0.3">
      <c r="A32227" t="s">
        <v>730</v>
      </c>
      <c r="B32227" s="1" t="s">
        <v>765</v>
      </c>
      <c r="C32227">
        <v>118.60484</v>
      </c>
      <c r="D32227">
        <v>1869.6443999999999</v>
      </c>
    </row>
    <row r="32228" spans="1:4" x14ac:dyDescent="0.3">
      <c r="A32228" t="s">
        <v>730</v>
      </c>
      <c r="B32228" s="1" t="s">
        <v>765</v>
      </c>
      <c r="C32228">
        <v>122.8629</v>
      </c>
      <c r="D32228">
        <v>1868.7573</v>
      </c>
    </row>
    <row r="32229" spans="1:4" x14ac:dyDescent="0.3">
      <c r="A32229" t="s">
        <v>730</v>
      </c>
      <c r="B32229" s="1" t="s">
        <v>765</v>
      </c>
      <c r="C32229">
        <v>126.05645</v>
      </c>
      <c r="D32229">
        <v>1867.7815000000001</v>
      </c>
    </row>
    <row r="32230" spans="1:4" x14ac:dyDescent="0.3">
      <c r="A32230" t="s">
        <v>730</v>
      </c>
      <c r="B32230" s="1" t="s">
        <v>765</v>
      </c>
      <c r="C32230">
        <v>128.00807</v>
      </c>
      <c r="D32230">
        <v>1866.3622</v>
      </c>
    </row>
    <row r="32231" spans="1:4" x14ac:dyDescent="0.3">
      <c r="A32231" t="s">
        <v>730</v>
      </c>
      <c r="B32231" s="1" t="s">
        <v>765</v>
      </c>
      <c r="C32231">
        <v>131.1129</v>
      </c>
      <c r="D32231">
        <v>1864.1443999999999</v>
      </c>
    </row>
    <row r="32232" spans="1:4" x14ac:dyDescent="0.3">
      <c r="A32232" t="s">
        <v>730</v>
      </c>
      <c r="B32232" s="1" t="s">
        <v>765</v>
      </c>
      <c r="C32232">
        <v>134.39516</v>
      </c>
      <c r="D32232">
        <v>1862.9024999999999</v>
      </c>
    </row>
    <row r="32233" spans="1:4" x14ac:dyDescent="0.3">
      <c r="A32233" t="s">
        <v>730</v>
      </c>
      <c r="B32233" s="1" t="s">
        <v>765</v>
      </c>
      <c r="C32233">
        <v>139.18548000000001</v>
      </c>
      <c r="D32233">
        <v>1862.9915000000001</v>
      </c>
    </row>
    <row r="32234" spans="1:4" x14ac:dyDescent="0.3">
      <c r="A32234" t="s">
        <v>730</v>
      </c>
      <c r="B32234" s="1" t="s">
        <v>765</v>
      </c>
      <c r="C32234">
        <v>144.95160999999999</v>
      </c>
      <c r="D32234">
        <v>1862.2818</v>
      </c>
    </row>
    <row r="32235" spans="1:4" x14ac:dyDescent="0.3">
      <c r="A32235" t="s">
        <v>730</v>
      </c>
      <c r="B32235" s="1" t="s">
        <v>765</v>
      </c>
      <c r="C32235">
        <v>149.12097</v>
      </c>
      <c r="D32235">
        <v>1861.8382999999999</v>
      </c>
    </row>
    <row r="32236" spans="1:4" x14ac:dyDescent="0.3">
      <c r="A32236" t="s">
        <v>730</v>
      </c>
      <c r="B32236" s="1" t="s">
        <v>765</v>
      </c>
      <c r="C32236">
        <v>153.1129</v>
      </c>
      <c r="D32236">
        <v>1861.6608999999901</v>
      </c>
    </row>
    <row r="32237" spans="1:4" x14ac:dyDescent="0.3">
      <c r="A32237" t="s">
        <v>730</v>
      </c>
      <c r="B32237" s="1" t="s">
        <v>765</v>
      </c>
      <c r="C32237">
        <v>158.43548999999999</v>
      </c>
      <c r="D32237">
        <v>1860.95119999999</v>
      </c>
    </row>
    <row r="32238" spans="1:4" x14ac:dyDescent="0.3">
      <c r="A32238" t="s">
        <v>730</v>
      </c>
      <c r="B32238" s="1" t="s">
        <v>765</v>
      </c>
      <c r="C32238">
        <v>164.91129000000001</v>
      </c>
      <c r="D32238">
        <v>1860.5075999999899</v>
      </c>
    </row>
    <row r="32239" spans="1:4" x14ac:dyDescent="0.3">
      <c r="A32239" t="s">
        <v>730</v>
      </c>
      <c r="B32239" s="1" t="s">
        <v>765</v>
      </c>
      <c r="C32239">
        <v>172.36291</v>
      </c>
      <c r="D32239">
        <v>1859.79799999999</v>
      </c>
    </row>
    <row r="32240" spans="1:4" x14ac:dyDescent="0.3">
      <c r="A32240" t="s">
        <v>730</v>
      </c>
      <c r="B32240" s="1" t="s">
        <v>765</v>
      </c>
      <c r="C32240">
        <v>178.83870999999999</v>
      </c>
      <c r="D32240">
        <v>1858.46729999999</v>
      </c>
    </row>
    <row r="32241" spans="1:4" x14ac:dyDescent="0.3">
      <c r="A32241" t="s">
        <v>730</v>
      </c>
      <c r="B32241" s="1" t="s">
        <v>765</v>
      </c>
      <c r="C32241">
        <v>186.46773999999999</v>
      </c>
      <c r="D32241">
        <v>1857.7575999999899</v>
      </c>
    </row>
    <row r="32242" spans="1:4" x14ac:dyDescent="0.3">
      <c r="A32242" t="s">
        <v>730</v>
      </c>
      <c r="B32242" s="1" t="s">
        <v>765</v>
      </c>
      <c r="C32242">
        <v>190.81451999999999</v>
      </c>
      <c r="D32242">
        <v>1857.4027999999901</v>
      </c>
    </row>
    <row r="32243" spans="1:4" x14ac:dyDescent="0.3">
      <c r="A32243" t="s">
        <v>730</v>
      </c>
      <c r="B32243" s="1" t="s">
        <v>766</v>
      </c>
      <c r="C32243">
        <v>-20.491935999999999</v>
      </c>
      <c r="D32243">
        <v>1924.1135999999999</v>
      </c>
    </row>
    <row r="32244" spans="1:4" x14ac:dyDescent="0.3">
      <c r="A32244" t="s">
        <v>730</v>
      </c>
      <c r="B32244" s="1" t="s">
        <v>766</v>
      </c>
      <c r="C32244">
        <v>-17.298386999999899</v>
      </c>
      <c r="D32244">
        <v>1924.0246</v>
      </c>
    </row>
    <row r="32245" spans="1:4" x14ac:dyDescent="0.3">
      <c r="A32245" t="s">
        <v>730</v>
      </c>
      <c r="B32245" s="1" t="s">
        <v>766</v>
      </c>
      <c r="C32245">
        <v>-14.903225999999901</v>
      </c>
      <c r="D32245">
        <v>1923.4922999999999</v>
      </c>
    </row>
    <row r="32246" spans="1:4" x14ac:dyDescent="0.3">
      <c r="A32246" t="s">
        <v>730</v>
      </c>
      <c r="B32246" s="1" t="s">
        <v>766</v>
      </c>
      <c r="C32246">
        <v>-12.685483999999899</v>
      </c>
      <c r="D32246">
        <v>1922.87129999999</v>
      </c>
    </row>
    <row r="32247" spans="1:4" x14ac:dyDescent="0.3">
      <c r="A32247" t="s">
        <v>730</v>
      </c>
      <c r="B32247" s="1" t="s">
        <v>766</v>
      </c>
      <c r="C32247">
        <v>-10.112902999999999</v>
      </c>
      <c r="D32247">
        <v>1921.62939999999</v>
      </c>
    </row>
    <row r="32248" spans="1:4" x14ac:dyDescent="0.3">
      <c r="A32248" t="s">
        <v>730</v>
      </c>
      <c r="B32248" s="1" t="s">
        <v>766</v>
      </c>
      <c r="C32248">
        <v>-8.1612902999999992</v>
      </c>
      <c r="D32248">
        <v>1920.8309999999999</v>
      </c>
    </row>
    <row r="32249" spans="1:4" x14ac:dyDescent="0.3">
      <c r="A32249" t="s">
        <v>730</v>
      </c>
      <c r="B32249" s="1" t="s">
        <v>766</v>
      </c>
      <c r="C32249">
        <v>-4.8790321999999904</v>
      </c>
      <c r="D32249">
        <v>1919.1454999999901</v>
      </c>
    </row>
    <row r="32250" spans="1:4" x14ac:dyDescent="0.3">
      <c r="A32250" t="s">
        <v>730</v>
      </c>
      <c r="B32250" s="1" t="s">
        <v>766</v>
      </c>
      <c r="C32250">
        <v>-2.4838709999999899</v>
      </c>
      <c r="D32250">
        <v>1917.28259999999</v>
      </c>
    </row>
    <row r="32251" spans="1:4" x14ac:dyDescent="0.3">
      <c r="A32251" t="s">
        <v>730</v>
      </c>
      <c r="B32251" s="1" t="s">
        <v>766</v>
      </c>
      <c r="C32251">
        <v>-0.354838709999999</v>
      </c>
      <c r="D32251">
        <v>1915.95199999999</v>
      </c>
    </row>
    <row r="32252" spans="1:4" x14ac:dyDescent="0.3">
      <c r="A32252" t="s">
        <v>730</v>
      </c>
      <c r="B32252" s="1" t="s">
        <v>766</v>
      </c>
      <c r="C32252">
        <v>2.75</v>
      </c>
      <c r="D32252">
        <v>1913.8229999999901</v>
      </c>
    </row>
    <row r="32253" spans="1:4" x14ac:dyDescent="0.3">
      <c r="A32253" t="s">
        <v>730</v>
      </c>
      <c r="B32253" s="1" t="s">
        <v>766</v>
      </c>
      <c r="C32253">
        <v>4.4354839000000004</v>
      </c>
      <c r="D32253">
        <v>1911.69389999999</v>
      </c>
    </row>
    <row r="32254" spans="1:4" x14ac:dyDescent="0.3">
      <c r="A32254" t="s">
        <v>730</v>
      </c>
      <c r="B32254" s="1" t="s">
        <v>766</v>
      </c>
      <c r="C32254">
        <v>6.8306452000000002</v>
      </c>
      <c r="D32254">
        <v>1910.54069999999</v>
      </c>
    </row>
    <row r="32255" spans="1:4" x14ac:dyDescent="0.3">
      <c r="A32255" t="s">
        <v>730</v>
      </c>
      <c r="B32255" s="1" t="s">
        <v>766</v>
      </c>
      <c r="C32255">
        <v>9.7580647000000003</v>
      </c>
      <c r="D32255">
        <v>1908.94389999999</v>
      </c>
    </row>
    <row r="32256" spans="1:4" x14ac:dyDescent="0.3">
      <c r="A32256" t="s">
        <v>730</v>
      </c>
      <c r="B32256" s="1" t="s">
        <v>766</v>
      </c>
      <c r="C32256">
        <v>14.104839</v>
      </c>
      <c r="D32256">
        <v>1906.9922999999901</v>
      </c>
    </row>
    <row r="32257" spans="1:4" x14ac:dyDescent="0.3">
      <c r="A32257" t="s">
        <v>730</v>
      </c>
      <c r="B32257" s="1" t="s">
        <v>766</v>
      </c>
      <c r="C32257">
        <v>17.387097000000001</v>
      </c>
      <c r="D32257">
        <v>1905.3067999999901</v>
      </c>
    </row>
    <row r="32258" spans="1:4" x14ac:dyDescent="0.3">
      <c r="A32258" t="s">
        <v>730</v>
      </c>
      <c r="B32258" s="1" t="s">
        <v>766</v>
      </c>
      <c r="C32258">
        <v>22.532257999999999</v>
      </c>
      <c r="D32258">
        <v>1903.62129999999</v>
      </c>
    </row>
    <row r="32259" spans="1:4" x14ac:dyDescent="0.3">
      <c r="A32259" t="s">
        <v>730</v>
      </c>
      <c r="B32259" s="1" t="s">
        <v>766</v>
      </c>
      <c r="C32259">
        <v>30.427419</v>
      </c>
      <c r="D32259">
        <v>1903.0003999999899</v>
      </c>
    </row>
    <row r="32260" spans="1:4" x14ac:dyDescent="0.3">
      <c r="A32260" t="s">
        <v>730</v>
      </c>
      <c r="B32260" s="1" t="s">
        <v>766</v>
      </c>
      <c r="C32260">
        <v>33.975807000000003</v>
      </c>
      <c r="D32260">
        <v>1903.0003999999899</v>
      </c>
    </row>
    <row r="32261" spans="1:4" x14ac:dyDescent="0.3">
      <c r="A32261" t="s">
        <v>730</v>
      </c>
      <c r="B32261" s="1" t="s">
        <v>766</v>
      </c>
      <c r="C32261">
        <v>39.387096999999997</v>
      </c>
      <c r="D32261">
        <v>1902.8229999999901</v>
      </c>
    </row>
    <row r="32262" spans="1:4" x14ac:dyDescent="0.3">
      <c r="A32262" t="s">
        <v>730</v>
      </c>
      <c r="B32262" s="1" t="s">
        <v>766</v>
      </c>
      <c r="C32262">
        <v>43.645161000000002</v>
      </c>
      <c r="D32262">
        <v>1902.29069999999</v>
      </c>
    </row>
    <row r="32263" spans="1:4" x14ac:dyDescent="0.3">
      <c r="A32263" t="s">
        <v>730</v>
      </c>
      <c r="B32263" s="1" t="s">
        <v>766</v>
      </c>
      <c r="C32263">
        <v>47.370967999999998</v>
      </c>
      <c r="D32263">
        <v>1902.02449999999</v>
      </c>
    </row>
    <row r="32264" spans="1:4" x14ac:dyDescent="0.3">
      <c r="A32264" t="s">
        <v>730</v>
      </c>
      <c r="B32264" s="1" t="s">
        <v>766</v>
      </c>
      <c r="C32264">
        <v>51.008065000000002</v>
      </c>
      <c r="D32264">
        <v>1901.4035999999901</v>
      </c>
    </row>
    <row r="32265" spans="1:4" x14ac:dyDescent="0.3">
      <c r="A32265" t="s">
        <v>730</v>
      </c>
      <c r="B32265" s="1" t="s">
        <v>766</v>
      </c>
      <c r="C32265">
        <v>54.024192999999997</v>
      </c>
      <c r="D32265">
        <v>1901.3145999999899</v>
      </c>
    </row>
    <row r="32266" spans="1:4" x14ac:dyDescent="0.3">
      <c r="A32266" t="s">
        <v>730</v>
      </c>
      <c r="B32266" s="1" t="s">
        <v>387</v>
      </c>
      <c r="C32266">
        <v>95.185485</v>
      </c>
      <c r="D32266">
        <v>1924.2003</v>
      </c>
    </row>
    <row r="32267" spans="1:4" x14ac:dyDescent="0.3">
      <c r="A32267" t="s">
        <v>730</v>
      </c>
      <c r="B32267" s="1" t="s">
        <v>387</v>
      </c>
      <c r="C32267">
        <v>98.556451999999993</v>
      </c>
      <c r="D32267">
        <v>1924.0228999999999</v>
      </c>
    </row>
    <row r="32268" spans="1:4" x14ac:dyDescent="0.3">
      <c r="A32268" t="s">
        <v>730</v>
      </c>
      <c r="B32268" s="1" t="s">
        <v>387</v>
      </c>
      <c r="C32268">
        <v>101.57257999999899</v>
      </c>
      <c r="D32268">
        <v>1923.0471</v>
      </c>
    </row>
    <row r="32269" spans="1:4" x14ac:dyDescent="0.3">
      <c r="A32269" t="s">
        <v>730</v>
      </c>
      <c r="B32269" s="1" t="s">
        <v>387</v>
      </c>
      <c r="C32269">
        <v>105.209679999999</v>
      </c>
      <c r="D32269">
        <v>1922.4262000000001</v>
      </c>
    </row>
    <row r="32270" spans="1:4" x14ac:dyDescent="0.3">
      <c r="A32270" t="s">
        <v>730</v>
      </c>
      <c r="B32270" s="1" t="s">
        <v>387</v>
      </c>
      <c r="C32270">
        <v>108.580649999999</v>
      </c>
      <c r="D32270">
        <v>1921.0068000000001</v>
      </c>
    </row>
    <row r="32271" spans="1:4" x14ac:dyDescent="0.3">
      <c r="A32271" t="s">
        <v>730</v>
      </c>
      <c r="B32271" s="1" t="s">
        <v>387</v>
      </c>
      <c r="C32271">
        <v>111.50805999999901</v>
      </c>
      <c r="D32271">
        <v>1919.4987000000001</v>
      </c>
    </row>
    <row r="32272" spans="1:4" x14ac:dyDescent="0.3">
      <c r="A32272" t="s">
        <v>730</v>
      </c>
      <c r="B32272" s="1" t="s">
        <v>387</v>
      </c>
      <c r="C32272">
        <v>115.056449999999</v>
      </c>
      <c r="D32272">
        <v>1916.7487000000001</v>
      </c>
    </row>
    <row r="32273" spans="1:4" x14ac:dyDescent="0.3">
      <c r="A32273" t="s">
        <v>730</v>
      </c>
      <c r="B32273" s="1" t="s">
        <v>387</v>
      </c>
      <c r="C32273">
        <v>117.540319999999</v>
      </c>
      <c r="D32273">
        <v>1914.9745</v>
      </c>
    </row>
    <row r="32274" spans="1:4" x14ac:dyDescent="0.3">
      <c r="A32274" t="s">
        <v>730</v>
      </c>
      <c r="B32274" s="1" t="s">
        <v>387</v>
      </c>
      <c r="C32274">
        <v>120.112899999999</v>
      </c>
      <c r="D32274">
        <v>1912.3133</v>
      </c>
    </row>
    <row r="32275" spans="1:4" x14ac:dyDescent="0.3">
      <c r="A32275" t="s">
        <v>730</v>
      </c>
      <c r="B32275" s="1" t="s">
        <v>387</v>
      </c>
      <c r="C32275">
        <v>123.74999999999901</v>
      </c>
      <c r="D32275">
        <v>1908.4987000000001</v>
      </c>
    </row>
    <row r="32276" spans="1:4" x14ac:dyDescent="0.3">
      <c r="A32276" t="s">
        <v>730</v>
      </c>
      <c r="B32276" s="1" t="s">
        <v>387</v>
      </c>
      <c r="C32276">
        <v>128.27418999999901</v>
      </c>
      <c r="D32276">
        <v>1906.1922999999999</v>
      </c>
    </row>
    <row r="32277" spans="1:4" x14ac:dyDescent="0.3">
      <c r="A32277" t="s">
        <v>730</v>
      </c>
      <c r="B32277" s="1" t="s">
        <v>387</v>
      </c>
      <c r="C32277">
        <v>134.57257999999999</v>
      </c>
      <c r="D32277">
        <v>1903.5309999999999</v>
      </c>
    </row>
    <row r="32278" spans="1:4" x14ac:dyDescent="0.3">
      <c r="A32278" t="s">
        <v>730</v>
      </c>
      <c r="B32278" s="1" t="s">
        <v>387</v>
      </c>
      <c r="C32278">
        <v>142.20161999999999</v>
      </c>
      <c r="D32278">
        <v>1902.2003</v>
      </c>
    </row>
    <row r="32279" spans="1:4" x14ac:dyDescent="0.3">
      <c r="A32279" t="s">
        <v>730</v>
      </c>
      <c r="B32279" s="1" t="s">
        <v>387</v>
      </c>
      <c r="C32279">
        <v>147.34678</v>
      </c>
      <c r="D32279">
        <v>1901.6681000000001</v>
      </c>
    </row>
    <row r="32280" spans="1:4" x14ac:dyDescent="0.3">
      <c r="A32280" t="s">
        <v>730</v>
      </c>
      <c r="B32280" s="1" t="s">
        <v>387</v>
      </c>
      <c r="C32280">
        <v>152.58064999999999</v>
      </c>
      <c r="D32280">
        <v>1901.7571</v>
      </c>
    </row>
    <row r="32281" spans="1:4" x14ac:dyDescent="0.3">
      <c r="A32281" t="s">
        <v>730</v>
      </c>
      <c r="B32281" s="1" t="s">
        <v>387</v>
      </c>
      <c r="C32281">
        <v>155.77419</v>
      </c>
      <c r="D32281">
        <v>1901.491</v>
      </c>
    </row>
    <row r="32282" spans="1:4" x14ac:dyDescent="0.3">
      <c r="A32282" t="s">
        <v>730</v>
      </c>
      <c r="B32282" s="1" t="s">
        <v>387</v>
      </c>
      <c r="C32282">
        <v>160.56451999999999</v>
      </c>
      <c r="D32282">
        <v>1900.6926000000001</v>
      </c>
    </row>
    <row r="32283" spans="1:4" x14ac:dyDescent="0.3">
      <c r="A32283" t="s">
        <v>730</v>
      </c>
      <c r="B32283" s="1" t="s">
        <v>387</v>
      </c>
      <c r="C32283">
        <v>163.31451999999999</v>
      </c>
      <c r="D32283">
        <v>1900.4265</v>
      </c>
    </row>
    <row r="32284" spans="1:4" x14ac:dyDescent="0.3">
      <c r="A32284" t="s">
        <v>730</v>
      </c>
      <c r="B32284" s="1" t="s">
        <v>387</v>
      </c>
      <c r="C32284">
        <v>168.54839000000001</v>
      </c>
      <c r="D32284">
        <v>1899.7167999999999</v>
      </c>
    </row>
    <row r="32285" spans="1:4" x14ac:dyDescent="0.3">
      <c r="A32285" t="s">
        <v>730</v>
      </c>
      <c r="B32285" s="1" t="s">
        <v>380</v>
      </c>
      <c r="C32285">
        <v>-20.403226</v>
      </c>
      <c r="D32285">
        <v>1966.6719000000001</v>
      </c>
    </row>
    <row r="32286" spans="1:4" x14ac:dyDescent="0.3">
      <c r="A32286" t="s">
        <v>730</v>
      </c>
      <c r="B32286" s="1" t="s">
        <v>380</v>
      </c>
      <c r="C32286">
        <v>-18.540323000000001</v>
      </c>
      <c r="D32286">
        <v>1966.8493000000001</v>
      </c>
    </row>
    <row r="32287" spans="1:4" x14ac:dyDescent="0.3">
      <c r="A32287" t="s">
        <v>730</v>
      </c>
      <c r="B32287" s="1" t="s">
        <v>380</v>
      </c>
      <c r="C32287">
        <v>-14.282258000000001</v>
      </c>
      <c r="D32287">
        <v>1966.5832</v>
      </c>
    </row>
    <row r="32288" spans="1:4" x14ac:dyDescent="0.3">
      <c r="A32288" t="s">
        <v>730</v>
      </c>
      <c r="B32288" s="1" t="s">
        <v>380</v>
      </c>
      <c r="C32288">
        <v>-10.645161</v>
      </c>
      <c r="D32288">
        <v>1966.1396</v>
      </c>
    </row>
    <row r="32289" spans="1:4" x14ac:dyDescent="0.3">
      <c r="A32289" t="s">
        <v>730</v>
      </c>
      <c r="B32289" s="1" t="s">
        <v>380</v>
      </c>
      <c r="C32289">
        <v>-5.3225807999999999</v>
      </c>
      <c r="D32289">
        <v>1965.7847999999999</v>
      </c>
    </row>
    <row r="32290" spans="1:4" x14ac:dyDescent="0.3">
      <c r="A32290" t="s">
        <v>730</v>
      </c>
      <c r="B32290" s="1" t="s">
        <v>380</v>
      </c>
      <c r="C32290">
        <v>-0.44354839000000101</v>
      </c>
      <c r="D32290">
        <v>1965.3411999999901</v>
      </c>
    </row>
    <row r="32291" spans="1:4" x14ac:dyDescent="0.3">
      <c r="A32291" t="s">
        <v>730</v>
      </c>
      <c r="B32291" s="1" t="s">
        <v>380</v>
      </c>
      <c r="C32291">
        <v>3.9919353999999898</v>
      </c>
      <c r="D32291">
        <v>1964.89769999999</v>
      </c>
    </row>
    <row r="32292" spans="1:4" x14ac:dyDescent="0.3">
      <c r="A32292" t="s">
        <v>730</v>
      </c>
      <c r="B32292" s="1" t="s">
        <v>380</v>
      </c>
      <c r="C32292">
        <v>9.0483870999999994</v>
      </c>
      <c r="D32292">
        <v>1963.92189999999</v>
      </c>
    </row>
    <row r="32293" spans="1:4" x14ac:dyDescent="0.3">
      <c r="A32293" t="s">
        <v>730</v>
      </c>
      <c r="B32293" s="1" t="s">
        <v>380</v>
      </c>
      <c r="C32293">
        <v>12.153226</v>
      </c>
      <c r="D32293">
        <v>1961.9702999999899</v>
      </c>
    </row>
    <row r="32294" spans="1:4" x14ac:dyDescent="0.3">
      <c r="A32294" t="s">
        <v>730</v>
      </c>
      <c r="B32294" s="1" t="s">
        <v>380</v>
      </c>
      <c r="C32294">
        <v>16.056452</v>
      </c>
      <c r="D32294">
        <v>1959.8411999999901</v>
      </c>
    </row>
    <row r="32295" spans="1:4" x14ac:dyDescent="0.3">
      <c r="A32295" t="s">
        <v>730</v>
      </c>
      <c r="B32295" s="1" t="s">
        <v>380</v>
      </c>
      <c r="C32295">
        <v>19.25</v>
      </c>
      <c r="D32295">
        <v>1957.5347999999899</v>
      </c>
    </row>
    <row r="32296" spans="1:4" x14ac:dyDescent="0.3">
      <c r="A32296" t="s">
        <v>730</v>
      </c>
      <c r="B32296" s="1" t="s">
        <v>380</v>
      </c>
      <c r="C32296">
        <v>22.088709999999999</v>
      </c>
      <c r="D32296">
        <v>1955.7605999999901</v>
      </c>
    </row>
    <row r="32297" spans="1:4" x14ac:dyDescent="0.3">
      <c r="A32297" t="s">
        <v>730</v>
      </c>
      <c r="B32297" s="1" t="s">
        <v>380</v>
      </c>
      <c r="C32297">
        <v>26.701611999999901</v>
      </c>
      <c r="D32297">
        <v>1953.2766999999899</v>
      </c>
    </row>
    <row r="32298" spans="1:4" x14ac:dyDescent="0.3">
      <c r="A32298" t="s">
        <v>730</v>
      </c>
      <c r="B32298" s="1" t="s">
        <v>380</v>
      </c>
      <c r="C32298">
        <v>31.0483879999999</v>
      </c>
      <c r="D32298">
        <v>1951.6798999999901</v>
      </c>
    </row>
    <row r="32299" spans="1:4" x14ac:dyDescent="0.3">
      <c r="A32299" t="s">
        <v>730</v>
      </c>
      <c r="B32299" s="1" t="s">
        <v>380</v>
      </c>
      <c r="C32299">
        <v>35.838708999999902</v>
      </c>
      <c r="D32299">
        <v>1949.3734999999899</v>
      </c>
    </row>
    <row r="32300" spans="1:4" x14ac:dyDescent="0.3">
      <c r="A32300" t="s">
        <v>730</v>
      </c>
      <c r="B32300" s="1" t="s">
        <v>380</v>
      </c>
      <c r="C32300">
        <v>40.540322999999901</v>
      </c>
      <c r="D32300">
        <v>1948.48639999999</v>
      </c>
    </row>
    <row r="32301" spans="1:4" x14ac:dyDescent="0.3">
      <c r="A32301" t="s">
        <v>730</v>
      </c>
      <c r="B32301" s="1" t="s">
        <v>380</v>
      </c>
      <c r="C32301">
        <v>45.6854849999999</v>
      </c>
      <c r="D32301">
        <v>1946.88959999999</v>
      </c>
    </row>
    <row r="32302" spans="1:4" x14ac:dyDescent="0.3">
      <c r="A32302" t="s">
        <v>730</v>
      </c>
      <c r="B32302" s="1" t="s">
        <v>380</v>
      </c>
      <c r="C32302">
        <v>49.9435479999999</v>
      </c>
      <c r="D32302">
        <v>1946.7121999999899</v>
      </c>
    </row>
    <row r="32303" spans="1:4" x14ac:dyDescent="0.3">
      <c r="A32303" t="s">
        <v>730</v>
      </c>
      <c r="B32303" s="1" t="s">
        <v>380</v>
      </c>
      <c r="C32303">
        <v>57.129033999999898</v>
      </c>
      <c r="D32303">
        <v>1945.2928999999899</v>
      </c>
    </row>
    <row r="32304" spans="1:4" x14ac:dyDescent="0.3">
      <c r="A32304" t="s">
        <v>730</v>
      </c>
      <c r="B32304" s="1" t="s">
        <v>380</v>
      </c>
      <c r="C32304">
        <v>63.249999999999901</v>
      </c>
      <c r="D32304">
        <v>1944.8492999999901</v>
      </c>
    </row>
    <row r="32305" spans="1:4" x14ac:dyDescent="0.3">
      <c r="A32305" t="s">
        <v>730</v>
      </c>
      <c r="B32305" s="1" t="s">
        <v>380</v>
      </c>
      <c r="C32305">
        <v>68.217741999999902</v>
      </c>
      <c r="D32305">
        <v>1944.13959999999</v>
      </c>
    </row>
    <row r="32306" spans="1:4" x14ac:dyDescent="0.3">
      <c r="A32306" t="s">
        <v>730</v>
      </c>
      <c r="B32306" s="1" t="s">
        <v>767</v>
      </c>
      <c r="C32306">
        <v>95.362904</v>
      </c>
      <c r="D32306">
        <v>1967.0742</v>
      </c>
    </row>
    <row r="32307" spans="1:4" x14ac:dyDescent="0.3">
      <c r="A32307" t="s">
        <v>730</v>
      </c>
      <c r="B32307" s="1" t="s">
        <v>767</v>
      </c>
      <c r="C32307">
        <v>96.782258999999996</v>
      </c>
      <c r="D32307">
        <v>1967.1632</v>
      </c>
    </row>
    <row r="32308" spans="1:4" x14ac:dyDescent="0.3">
      <c r="A32308" t="s">
        <v>730</v>
      </c>
      <c r="B32308" s="1" t="s">
        <v>767</v>
      </c>
      <c r="C32308">
        <v>98.822580000000002</v>
      </c>
      <c r="D32308">
        <v>1966.6308999999901</v>
      </c>
    </row>
    <row r="32309" spans="1:4" x14ac:dyDescent="0.3">
      <c r="A32309" t="s">
        <v>730</v>
      </c>
      <c r="B32309" s="1" t="s">
        <v>767</v>
      </c>
      <c r="C32309">
        <v>102.6371</v>
      </c>
      <c r="D32309">
        <v>1966.18739999999</v>
      </c>
    </row>
    <row r="32310" spans="1:4" x14ac:dyDescent="0.3">
      <c r="A32310" t="s">
        <v>730</v>
      </c>
      <c r="B32310" s="1" t="s">
        <v>767</v>
      </c>
      <c r="C32310">
        <v>106.09677000000001</v>
      </c>
      <c r="D32310">
        <v>1965.3002999999901</v>
      </c>
    </row>
    <row r="32311" spans="1:4" x14ac:dyDescent="0.3">
      <c r="A32311" t="s">
        <v>730</v>
      </c>
      <c r="B32311" s="1" t="s">
        <v>767</v>
      </c>
      <c r="C32311">
        <v>111.15322999999999</v>
      </c>
      <c r="D32311">
        <v>1964.3244</v>
      </c>
    </row>
    <row r="32312" spans="1:4" x14ac:dyDescent="0.3">
      <c r="A32312" t="s">
        <v>730</v>
      </c>
      <c r="B32312" s="1" t="s">
        <v>767</v>
      </c>
      <c r="C32312">
        <v>114.25806</v>
      </c>
      <c r="D32312">
        <v>1963.9695999999999</v>
      </c>
    </row>
    <row r="32313" spans="1:4" x14ac:dyDescent="0.3">
      <c r="A32313" t="s">
        <v>730</v>
      </c>
      <c r="B32313" s="1" t="s">
        <v>767</v>
      </c>
      <c r="C32313">
        <v>118.07258</v>
      </c>
      <c r="D32313">
        <v>1963.7034999999901</v>
      </c>
    </row>
    <row r="32314" spans="1:4" x14ac:dyDescent="0.3">
      <c r="A32314" t="s">
        <v>730</v>
      </c>
      <c r="B32314" s="1" t="s">
        <v>767</v>
      </c>
      <c r="C32314">
        <v>122.41936</v>
      </c>
      <c r="D32314">
        <v>1962.99379999999</v>
      </c>
    </row>
    <row r="32315" spans="1:4" x14ac:dyDescent="0.3">
      <c r="A32315" t="s">
        <v>730</v>
      </c>
      <c r="B32315" s="1" t="s">
        <v>767</v>
      </c>
      <c r="C32315">
        <v>126.41128999999999</v>
      </c>
      <c r="D32315">
        <v>1962.1953999999901</v>
      </c>
    </row>
    <row r="32316" spans="1:4" x14ac:dyDescent="0.3">
      <c r="A32316" t="s">
        <v>730</v>
      </c>
      <c r="B32316" s="1" t="s">
        <v>767</v>
      </c>
      <c r="C32316">
        <v>131.02419</v>
      </c>
      <c r="D32316">
        <v>1961.75189999999</v>
      </c>
    </row>
    <row r="32317" spans="1:4" x14ac:dyDescent="0.3">
      <c r="A32317" t="s">
        <v>730</v>
      </c>
      <c r="B32317" s="1" t="s">
        <v>767</v>
      </c>
      <c r="C32317">
        <v>137.76613</v>
      </c>
      <c r="D32317">
        <v>1960.24379999999</v>
      </c>
    </row>
    <row r="32318" spans="1:4" x14ac:dyDescent="0.3">
      <c r="A32318" t="s">
        <v>730</v>
      </c>
      <c r="B32318" s="1" t="s">
        <v>767</v>
      </c>
      <c r="C32318">
        <v>140.60484</v>
      </c>
      <c r="D32318">
        <v>1959.8002999999901</v>
      </c>
    </row>
    <row r="32319" spans="1:4" x14ac:dyDescent="0.3">
      <c r="A32319" t="s">
        <v>730</v>
      </c>
      <c r="B32319" s="1" t="s">
        <v>767</v>
      </c>
      <c r="C32319">
        <v>143.97581</v>
      </c>
      <c r="D32319">
        <v>1958.2921999999901</v>
      </c>
    </row>
    <row r="32320" spans="1:4" x14ac:dyDescent="0.3">
      <c r="A32320" t="s">
        <v>730</v>
      </c>
      <c r="B32320" s="1" t="s">
        <v>767</v>
      </c>
      <c r="C32320">
        <v>147.79032000000001</v>
      </c>
      <c r="D32320">
        <v>1956.16319999999</v>
      </c>
    </row>
    <row r="32321" spans="1:4" x14ac:dyDescent="0.3">
      <c r="A32321" t="s">
        <v>730</v>
      </c>
      <c r="B32321" s="1" t="s">
        <v>767</v>
      </c>
      <c r="C32321">
        <v>150.54032000000001</v>
      </c>
      <c r="D32321">
        <v>1954.6550999999899</v>
      </c>
    </row>
    <row r="32322" spans="1:4" x14ac:dyDescent="0.3">
      <c r="A32322" t="s">
        <v>730</v>
      </c>
      <c r="B32322" s="1" t="s">
        <v>767</v>
      </c>
      <c r="C32322">
        <v>154.70967999999999</v>
      </c>
      <c r="D32322">
        <v>1951.99379999999</v>
      </c>
    </row>
    <row r="32323" spans="1:4" x14ac:dyDescent="0.3">
      <c r="A32323" t="s">
        <v>730</v>
      </c>
      <c r="B32323" s="1" t="s">
        <v>767</v>
      </c>
      <c r="C32323">
        <v>159.85484</v>
      </c>
      <c r="D32323">
        <v>1949.8647999999901</v>
      </c>
    </row>
    <row r="32324" spans="1:4" x14ac:dyDescent="0.3">
      <c r="A32324" t="s">
        <v>730</v>
      </c>
      <c r="B32324" s="1" t="s">
        <v>767</v>
      </c>
      <c r="C32324">
        <v>162.95967999999999</v>
      </c>
      <c r="D32324">
        <v>1948.35669999999</v>
      </c>
    </row>
    <row r="32325" spans="1:4" x14ac:dyDescent="0.3">
      <c r="A32325" t="s">
        <v>730</v>
      </c>
      <c r="B32325" s="1" t="s">
        <v>767</v>
      </c>
      <c r="C32325">
        <v>168.19354999999999</v>
      </c>
      <c r="D32325">
        <v>1946.0502999999901</v>
      </c>
    </row>
    <row r="32326" spans="1:4" x14ac:dyDescent="0.3">
      <c r="A32326" t="s">
        <v>730</v>
      </c>
      <c r="B32326" s="1" t="s">
        <v>767</v>
      </c>
      <c r="C32326">
        <v>172.36291</v>
      </c>
      <c r="D32326">
        <v>1944.8969999999999</v>
      </c>
    </row>
    <row r="32327" spans="1:4" x14ac:dyDescent="0.3">
      <c r="A32327" t="s">
        <v>730</v>
      </c>
      <c r="B32327" s="1" t="s">
        <v>767</v>
      </c>
      <c r="C32327">
        <v>176.70967999999999</v>
      </c>
      <c r="D32327">
        <v>1943.6550999999999</v>
      </c>
    </row>
    <row r="32328" spans="1:4" x14ac:dyDescent="0.3">
      <c r="A32328" t="s">
        <v>730</v>
      </c>
      <c r="B32328" s="1" t="s">
        <v>767</v>
      </c>
      <c r="C32328">
        <v>183.62903</v>
      </c>
      <c r="D32328">
        <v>1942.768</v>
      </c>
    </row>
    <row r="32329" spans="1:4" x14ac:dyDescent="0.3">
      <c r="A32329" t="s">
        <v>730</v>
      </c>
      <c r="B32329" s="1" t="s">
        <v>767</v>
      </c>
      <c r="C32329">
        <v>187.08870999999999</v>
      </c>
      <c r="D32329">
        <v>1942.5019</v>
      </c>
    </row>
    <row r="32330" spans="1:4" x14ac:dyDescent="0.3">
      <c r="A32330" t="s">
        <v>730</v>
      </c>
      <c r="B32330" s="1" t="s">
        <v>767</v>
      </c>
      <c r="C32330">
        <v>190.99194</v>
      </c>
      <c r="D32330">
        <v>1942.0582999999999</v>
      </c>
    </row>
    <row r="32331" spans="1:4" x14ac:dyDescent="0.3">
      <c r="A32331" t="s">
        <v>730</v>
      </c>
      <c r="B32331" s="1" t="s">
        <v>767</v>
      </c>
      <c r="C32331">
        <v>194.54033000000001</v>
      </c>
      <c r="D32331">
        <v>1941.0825</v>
      </c>
    </row>
    <row r="32332" spans="1:4" x14ac:dyDescent="0.3">
      <c r="A32332" t="s">
        <v>730</v>
      </c>
      <c r="B32332" s="1" t="s">
        <v>767</v>
      </c>
      <c r="C32332">
        <v>202.43548999999999</v>
      </c>
      <c r="D32332">
        <v>1939.7519</v>
      </c>
    </row>
    <row r="32333" spans="1:4" x14ac:dyDescent="0.3">
      <c r="A32333" t="s">
        <v>730</v>
      </c>
      <c r="B32333" s="1" t="s">
        <v>768</v>
      </c>
      <c r="C32333">
        <v>-20.825434999999999</v>
      </c>
      <c r="D32333">
        <v>2012.0361</v>
      </c>
    </row>
    <row r="32334" spans="1:4" x14ac:dyDescent="0.3">
      <c r="A32334" t="s">
        <v>730</v>
      </c>
      <c r="B32334" s="1" t="s">
        <v>768</v>
      </c>
      <c r="C32334">
        <v>-19.319982</v>
      </c>
      <c r="D32334">
        <v>2012.0361</v>
      </c>
    </row>
    <row r="32335" spans="1:4" x14ac:dyDescent="0.3">
      <c r="A32335" t="s">
        <v>730</v>
      </c>
      <c r="B32335" s="1" t="s">
        <v>768</v>
      </c>
      <c r="C32335">
        <v>-18.065438</v>
      </c>
      <c r="D32335">
        <v>2011.5343</v>
      </c>
    </row>
    <row r="32336" spans="1:4" x14ac:dyDescent="0.3">
      <c r="A32336" t="s">
        <v>730</v>
      </c>
      <c r="B32336" s="1" t="s">
        <v>768</v>
      </c>
      <c r="C32336">
        <v>-14.427258999999999</v>
      </c>
      <c r="D32336">
        <v>2011.4088999999999</v>
      </c>
    </row>
    <row r="32337" spans="1:4" x14ac:dyDescent="0.3">
      <c r="A32337" t="s">
        <v>730</v>
      </c>
      <c r="B32337" s="1" t="s">
        <v>768</v>
      </c>
      <c r="C32337">
        <v>-8.9072645000000001</v>
      </c>
      <c r="D32337">
        <v>2010.2798</v>
      </c>
    </row>
    <row r="32338" spans="1:4" x14ac:dyDescent="0.3">
      <c r="A32338" t="s">
        <v>730</v>
      </c>
      <c r="B32338" s="1" t="s">
        <v>768</v>
      </c>
      <c r="C32338">
        <v>-7.1509023999999997</v>
      </c>
      <c r="D32338">
        <v>2010.2798</v>
      </c>
    </row>
    <row r="32339" spans="1:4" x14ac:dyDescent="0.3">
      <c r="A32339" t="s">
        <v>730</v>
      </c>
      <c r="B32339" s="1" t="s">
        <v>768</v>
      </c>
      <c r="C32339">
        <v>-2.5090885999999899</v>
      </c>
      <c r="D32339">
        <v>2009.527</v>
      </c>
    </row>
    <row r="32340" spans="1:4" x14ac:dyDescent="0.3">
      <c r="A32340" t="s">
        <v>730</v>
      </c>
      <c r="B32340" s="1" t="s">
        <v>768</v>
      </c>
      <c r="C32340">
        <v>1.756362</v>
      </c>
      <c r="D32340">
        <v>2008.5234</v>
      </c>
    </row>
    <row r="32341" spans="1:4" x14ac:dyDescent="0.3">
      <c r="A32341" t="s">
        <v>730</v>
      </c>
      <c r="B32341" s="1" t="s">
        <v>768</v>
      </c>
      <c r="C32341">
        <v>7.1509023999999997</v>
      </c>
      <c r="D32341">
        <v>2007.0179000000001</v>
      </c>
    </row>
    <row r="32342" spans="1:4" x14ac:dyDescent="0.3">
      <c r="A32342" t="s">
        <v>730</v>
      </c>
      <c r="B32342" s="1" t="s">
        <v>768</v>
      </c>
      <c r="C32342">
        <v>9.9108999999999998</v>
      </c>
      <c r="D32342">
        <v>2006.5161000000001</v>
      </c>
    </row>
    <row r="32343" spans="1:4" x14ac:dyDescent="0.3">
      <c r="A32343" t="s">
        <v>730</v>
      </c>
      <c r="B32343" s="1" t="s">
        <v>768</v>
      </c>
      <c r="C32343">
        <v>12.545443000000001</v>
      </c>
      <c r="D32343">
        <v>2005.3869999999999</v>
      </c>
    </row>
    <row r="32344" spans="1:4" x14ac:dyDescent="0.3">
      <c r="A32344" t="s">
        <v>730</v>
      </c>
      <c r="B32344" s="1" t="s">
        <v>768</v>
      </c>
      <c r="C32344">
        <v>16.559985000000001</v>
      </c>
      <c r="D32344">
        <v>2003.2543000000001</v>
      </c>
    </row>
    <row r="32345" spans="1:4" x14ac:dyDescent="0.3">
      <c r="A32345" t="s">
        <v>730</v>
      </c>
      <c r="B32345" s="1" t="s">
        <v>768</v>
      </c>
      <c r="C32345">
        <v>20.072709</v>
      </c>
      <c r="D32345">
        <v>2001.4979000000001</v>
      </c>
    </row>
    <row r="32346" spans="1:4" x14ac:dyDescent="0.3">
      <c r="A32346" t="s">
        <v>730</v>
      </c>
      <c r="B32346" s="1" t="s">
        <v>768</v>
      </c>
      <c r="C32346">
        <v>24.087250000000001</v>
      </c>
      <c r="D32346">
        <v>1998.4870000000001</v>
      </c>
    </row>
    <row r="32347" spans="1:4" x14ac:dyDescent="0.3">
      <c r="A32347" t="s">
        <v>730</v>
      </c>
      <c r="B32347" s="1" t="s">
        <v>768</v>
      </c>
      <c r="C32347">
        <v>26.721793999999999</v>
      </c>
      <c r="D32347">
        <v>1996.4798000000001</v>
      </c>
    </row>
    <row r="32348" spans="1:4" x14ac:dyDescent="0.3">
      <c r="A32348" t="s">
        <v>730</v>
      </c>
      <c r="B32348" s="1" t="s">
        <v>768</v>
      </c>
      <c r="C32348">
        <v>30.610880999999999</v>
      </c>
      <c r="D32348">
        <v>1993.7198000000001</v>
      </c>
    </row>
    <row r="32349" spans="1:4" x14ac:dyDescent="0.3">
      <c r="A32349" t="s">
        <v>730</v>
      </c>
      <c r="B32349" s="1" t="s">
        <v>768</v>
      </c>
      <c r="C32349">
        <v>32.994515</v>
      </c>
      <c r="D32349">
        <v>1991.5871</v>
      </c>
    </row>
    <row r="32350" spans="1:4" x14ac:dyDescent="0.3">
      <c r="A32350" t="s">
        <v>730</v>
      </c>
      <c r="B32350" s="1" t="s">
        <v>768</v>
      </c>
      <c r="C32350">
        <v>37.259965999999999</v>
      </c>
      <c r="D32350">
        <v>1989.3289</v>
      </c>
    </row>
    <row r="32351" spans="1:4" x14ac:dyDescent="0.3">
      <c r="A32351" t="s">
        <v>730</v>
      </c>
      <c r="B32351" s="1" t="s">
        <v>768</v>
      </c>
      <c r="C32351">
        <v>40.396326000000002</v>
      </c>
      <c r="D32351">
        <v>1988.5761</v>
      </c>
    </row>
    <row r="32352" spans="1:4" x14ac:dyDescent="0.3">
      <c r="A32352" t="s">
        <v>730</v>
      </c>
      <c r="B32352" s="1" t="s">
        <v>768</v>
      </c>
      <c r="C32352">
        <v>45.289048999999999</v>
      </c>
      <c r="D32352">
        <v>1986.4434000000001</v>
      </c>
    </row>
    <row r="32353" spans="1:4" x14ac:dyDescent="0.3">
      <c r="A32353" t="s">
        <v>730</v>
      </c>
      <c r="B32353" s="1" t="s">
        <v>768</v>
      </c>
      <c r="C32353">
        <v>49.805408999999997</v>
      </c>
      <c r="D32353">
        <v>1985.3143</v>
      </c>
    </row>
    <row r="32354" spans="1:4" x14ac:dyDescent="0.3">
      <c r="A32354" t="s">
        <v>730</v>
      </c>
      <c r="B32354" s="1" t="s">
        <v>768</v>
      </c>
      <c r="C32354">
        <v>54.823587000000003</v>
      </c>
      <c r="D32354">
        <v>1984.4362000000001</v>
      </c>
    </row>
    <row r="32355" spans="1:4" x14ac:dyDescent="0.3">
      <c r="A32355" t="s">
        <v>730</v>
      </c>
      <c r="B32355" s="1" t="s">
        <v>769</v>
      </c>
      <c r="C32355">
        <v>95.274195000000006</v>
      </c>
      <c r="D32355">
        <v>2013.4469999999999</v>
      </c>
    </row>
    <row r="32356" spans="1:4" x14ac:dyDescent="0.3">
      <c r="A32356" t="s">
        <v>730</v>
      </c>
      <c r="B32356" s="1" t="s">
        <v>769</v>
      </c>
      <c r="C32356">
        <v>97.846776000000006</v>
      </c>
      <c r="D32356">
        <v>2012.82599999999</v>
      </c>
    </row>
    <row r="32357" spans="1:4" x14ac:dyDescent="0.3">
      <c r="A32357" t="s">
        <v>730</v>
      </c>
      <c r="B32357" s="1" t="s">
        <v>769</v>
      </c>
      <c r="C32357">
        <v>100.33065000000001</v>
      </c>
      <c r="D32357">
        <v>2012.55989999999</v>
      </c>
    </row>
    <row r="32358" spans="1:4" x14ac:dyDescent="0.3">
      <c r="A32358" t="s">
        <v>730</v>
      </c>
      <c r="B32358" s="1" t="s">
        <v>769</v>
      </c>
      <c r="C32358">
        <v>103.96774000000001</v>
      </c>
      <c r="D32358">
        <v>2011.9388999999901</v>
      </c>
    </row>
    <row r="32359" spans="1:4" x14ac:dyDescent="0.3">
      <c r="A32359" t="s">
        <v>730</v>
      </c>
      <c r="B32359" s="1" t="s">
        <v>769</v>
      </c>
      <c r="C32359">
        <v>107.78225999999999</v>
      </c>
      <c r="D32359">
        <v>2011.49539999999</v>
      </c>
    </row>
    <row r="32360" spans="1:4" x14ac:dyDescent="0.3">
      <c r="A32360" t="s">
        <v>730</v>
      </c>
      <c r="B32360" s="1" t="s">
        <v>769</v>
      </c>
      <c r="C32360">
        <v>111.68548</v>
      </c>
      <c r="D32360">
        <v>2010.8743999999899</v>
      </c>
    </row>
    <row r="32361" spans="1:4" x14ac:dyDescent="0.3">
      <c r="A32361" t="s">
        <v>730</v>
      </c>
      <c r="B32361" s="1" t="s">
        <v>769</v>
      </c>
      <c r="C32361">
        <v>118.51613</v>
      </c>
      <c r="D32361">
        <v>2010.2533999999901</v>
      </c>
    </row>
    <row r="32362" spans="1:4" x14ac:dyDescent="0.3">
      <c r="A32362" t="s">
        <v>730</v>
      </c>
      <c r="B32362" s="1" t="s">
        <v>769</v>
      </c>
      <c r="C32362">
        <v>120.64516</v>
      </c>
      <c r="D32362">
        <v>2009.4549999999899</v>
      </c>
    </row>
    <row r="32363" spans="1:4" x14ac:dyDescent="0.3">
      <c r="A32363" t="s">
        <v>730</v>
      </c>
      <c r="B32363" s="1" t="s">
        <v>769</v>
      </c>
      <c r="C32363">
        <v>123.92742</v>
      </c>
      <c r="D32363">
        <v>2007.6808999999901</v>
      </c>
    </row>
    <row r="32364" spans="1:4" x14ac:dyDescent="0.3">
      <c r="A32364" t="s">
        <v>730</v>
      </c>
      <c r="B32364" s="1" t="s">
        <v>769</v>
      </c>
      <c r="C32364">
        <v>126.41128999999999</v>
      </c>
      <c r="D32364">
        <v>2005.3743999999899</v>
      </c>
    </row>
    <row r="32365" spans="1:4" x14ac:dyDescent="0.3">
      <c r="A32365" t="s">
        <v>730</v>
      </c>
      <c r="B32365" s="1" t="s">
        <v>769</v>
      </c>
      <c r="C32365">
        <v>129.87097</v>
      </c>
      <c r="D32365">
        <v>2002.80179999999</v>
      </c>
    </row>
    <row r="32366" spans="1:4" x14ac:dyDescent="0.3">
      <c r="A32366" t="s">
        <v>730</v>
      </c>
      <c r="B32366" s="1" t="s">
        <v>769</v>
      </c>
      <c r="C32366">
        <v>132.8871</v>
      </c>
      <c r="D32366">
        <v>2000.40659999999</v>
      </c>
    </row>
    <row r="32367" spans="1:4" x14ac:dyDescent="0.3">
      <c r="A32367" t="s">
        <v>730</v>
      </c>
      <c r="B32367" s="1" t="s">
        <v>769</v>
      </c>
      <c r="C32367">
        <v>135.72581</v>
      </c>
      <c r="D32367">
        <v>1997.2130999999899</v>
      </c>
    </row>
    <row r="32368" spans="1:4" x14ac:dyDescent="0.3">
      <c r="A32368" t="s">
        <v>730</v>
      </c>
      <c r="B32368" s="1" t="s">
        <v>769</v>
      </c>
      <c r="C32368">
        <v>139.71773999999999</v>
      </c>
      <c r="D32368">
        <v>1993.66469999999</v>
      </c>
    </row>
    <row r="32369" spans="1:4" x14ac:dyDescent="0.3">
      <c r="A32369" t="s">
        <v>730</v>
      </c>
      <c r="B32369" s="1" t="s">
        <v>769</v>
      </c>
      <c r="C32369">
        <v>142.64516</v>
      </c>
      <c r="D32369">
        <v>1991.2694999999901</v>
      </c>
    </row>
    <row r="32370" spans="1:4" x14ac:dyDescent="0.3">
      <c r="A32370" t="s">
        <v>730</v>
      </c>
      <c r="B32370" s="1" t="s">
        <v>769</v>
      </c>
      <c r="C32370">
        <v>146.72581</v>
      </c>
      <c r="D32370">
        <v>1988.5194999999901</v>
      </c>
    </row>
    <row r="32371" spans="1:4" x14ac:dyDescent="0.3">
      <c r="A32371" t="s">
        <v>730</v>
      </c>
      <c r="B32371" s="1" t="s">
        <v>769</v>
      </c>
      <c r="C32371">
        <v>150.98387</v>
      </c>
      <c r="D32371">
        <v>1986.39049999999</v>
      </c>
    </row>
    <row r="32372" spans="1:4" x14ac:dyDescent="0.3">
      <c r="A32372" t="s">
        <v>730</v>
      </c>
      <c r="B32372" s="1" t="s">
        <v>769</v>
      </c>
      <c r="C32372">
        <v>154.08870999999999</v>
      </c>
      <c r="D32372">
        <v>1985.5033999999901</v>
      </c>
    </row>
    <row r="32373" spans="1:4" x14ac:dyDescent="0.3">
      <c r="A32373" t="s">
        <v>730</v>
      </c>
      <c r="B32373" s="1" t="s">
        <v>769</v>
      </c>
      <c r="C32373">
        <v>159.05644999999899</v>
      </c>
      <c r="D32373">
        <v>1984.17279999999</v>
      </c>
    </row>
    <row r="32374" spans="1:4" x14ac:dyDescent="0.3">
      <c r="A32374" t="s">
        <v>730</v>
      </c>
      <c r="B32374" s="1" t="s">
        <v>769</v>
      </c>
      <c r="C32374">
        <v>164.46773999999999</v>
      </c>
      <c r="D32374">
        <v>1983.3743999999999</v>
      </c>
    </row>
    <row r="32375" spans="1:4" x14ac:dyDescent="0.3">
      <c r="A32375" t="s">
        <v>730</v>
      </c>
      <c r="B32375" s="1" t="s">
        <v>769</v>
      </c>
      <c r="C32375">
        <v>171.3871</v>
      </c>
      <c r="D32375">
        <v>1982.8420999999901</v>
      </c>
    </row>
    <row r="32376" spans="1:4" x14ac:dyDescent="0.3">
      <c r="A32376" t="s">
        <v>730</v>
      </c>
      <c r="B32376" s="1" t="s">
        <v>770</v>
      </c>
      <c r="C32376">
        <v>-27.349066000000001</v>
      </c>
      <c r="D32376">
        <v>2069.2091</v>
      </c>
    </row>
    <row r="32377" spans="1:4" x14ac:dyDescent="0.3">
      <c r="A32377" t="s">
        <v>730</v>
      </c>
      <c r="B32377" s="1" t="s">
        <v>770</v>
      </c>
      <c r="C32377">
        <v>-19.570891</v>
      </c>
      <c r="D32377">
        <v>2067.7035999999998</v>
      </c>
    </row>
    <row r="32378" spans="1:4" x14ac:dyDescent="0.3">
      <c r="A32378" t="s">
        <v>730</v>
      </c>
      <c r="B32378" s="1" t="s">
        <v>770</v>
      </c>
      <c r="C32378">
        <v>-15.054532</v>
      </c>
      <c r="D32378">
        <v>2067.9544999999998</v>
      </c>
    </row>
    <row r="32379" spans="1:4" x14ac:dyDescent="0.3">
      <c r="A32379" t="s">
        <v>730</v>
      </c>
      <c r="B32379" s="1" t="s">
        <v>770</v>
      </c>
      <c r="C32379">
        <v>-11.792716</v>
      </c>
      <c r="D32379">
        <v>2066.6999999999998</v>
      </c>
    </row>
    <row r="32380" spans="1:4" x14ac:dyDescent="0.3">
      <c r="A32380" t="s">
        <v>730</v>
      </c>
      <c r="B32380" s="1" t="s">
        <v>770</v>
      </c>
      <c r="C32380">
        <v>-8.0290835999999999</v>
      </c>
      <c r="D32380">
        <v>2066.6999999999998</v>
      </c>
    </row>
    <row r="32381" spans="1:4" x14ac:dyDescent="0.3">
      <c r="A32381" t="s">
        <v>730</v>
      </c>
      <c r="B32381" s="1" t="s">
        <v>770</v>
      </c>
      <c r="C32381">
        <v>-4.7672682999999996</v>
      </c>
      <c r="D32381">
        <v>2065.4453999999901</v>
      </c>
    </row>
    <row r="32382" spans="1:4" x14ac:dyDescent="0.3">
      <c r="A32382" t="s">
        <v>730</v>
      </c>
      <c r="B32382" s="1" t="s">
        <v>770</v>
      </c>
      <c r="C32382">
        <v>-1.0036353999999901</v>
      </c>
      <c r="D32382">
        <v>2065.6963999999998</v>
      </c>
    </row>
    <row r="32383" spans="1:4" x14ac:dyDescent="0.3">
      <c r="A32383" t="s">
        <v>730</v>
      </c>
      <c r="B32383" s="1" t="s">
        <v>770</v>
      </c>
      <c r="C32383">
        <v>4.5163593999999998</v>
      </c>
      <c r="D32383">
        <v>2065.4453999999901</v>
      </c>
    </row>
    <row r="32384" spans="1:4" x14ac:dyDescent="0.3">
      <c r="A32384" t="s">
        <v>730</v>
      </c>
      <c r="B32384" s="1" t="s">
        <v>770</v>
      </c>
      <c r="C32384">
        <v>6.2727215000000003</v>
      </c>
      <c r="D32384">
        <v>2063.68909999999</v>
      </c>
    </row>
    <row r="32385" spans="1:4" x14ac:dyDescent="0.3">
      <c r="A32385" t="s">
        <v>730</v>
      </c>
      <c r="B32385" s="1" t="s">
        <v>770</v>
      </c>
      <c r="C32385">
        <v>9.2836279000000008</v>
      </c>
      <c r="D32385">
        <v>2059.4235999999901</v>
      </c>
    </row>
    <row r="32386" spans="1:4" x14ac:dyDescent="0.3">
      <c r="A32386" t="s">
        <v>730</v>
      </c>
      <c r="B32386" s="1" t="s">
        <v>770</v>
      </c>
      <c r="C32386">
        <v>10.538171999999999</v>
      </c>
      <c r="D32386">
        <v>2055.9108999999899</v>
      </c>
    </row>
    <row r="32387" spans="1:4" x14ac:dyDescent="0.3">
      <c r="A32387" t="s">
        <v>730</v>
      </c>
      <c r="B32387" s="1" t="s">
        <v>770</v>
      </c>
      <c r="C32387">
        <v>14.301805</v>
      </c>
      <c r="D32387">
        <v>2054.4053999999901</v>
      </c>
    </row>
    <row r="32388" spans="1:4" x14ac:dyDescent="0.3">
      <c r="A32388" t="s">
        <v>730</v>
      </c>
      <c r="B32388" s="1" t="s">
        <v>770</v>
      </c>
      <c r="C32388">
        <v>17.814529</v>
      </c>
      <c r="D32388">
        <v>2052.8999999999901</v>
      </c>
    </row>
    <row r="32389" spans="1:4" x14ac:dyDescent="0.3">
      <c r="A32389" t="s">
        <v>730</v>
      </c>
      <c r="B32389" s="1" t="s">
        <v>770</v>
      </c>
      <c r="C32389">
        <v>22.079979999999999</v>
      </c>
      <c r="D32389">
        <v>2052.1472999999901</v>
      </c>
    </row>
    <row r="32390" spans="1:4" x14ac:dyDescent="0.3">
      <c r="A32390" t="s">
        <v>730</v>
      </c>
      <c r="B32390" s="1" t="s">
        <v>770</v>
      </c>
      <c r="C32390">
        <v>26.596339999999898</v>
      </c>
      <c r="D32390">
        <v>2051.1435999999899</v>
      </c>
    </row>
    <row r="32391" spans="1:4" x14ac:dyDescent="0.3">
      <c r="A32391" t="s">
        <v>730</v>
      </c>
      <c r="B32391" s="1" t="s">
        <v>770</v>
      </c>
      <c r="C32391">
        <v>30.610880999999999</v>
      </c>
      <c r="D32391">
        <v>2049.6381999999899</v>
      </c>
    </row>
    <row r="32392" spans="1:4" x14ac:dyDescent="0.3">
      <c r="A32392" t="s">
        <v>730</v>
      </c>
      <c r="B32392" s="1" t="s">
        <v>770</v>
      </c>
      <c r="C32392">
        <v>34.374513</v>
      </c>
      <c r="D32392">
        <v>2048.6344999999901</v>
      </c>
    </row>
    <row r="32393" spans="1:4" x14ac:dyDescent="0.3">
      <c r="A32393" t="s">
        <v>730</v>
      </c>
      <c r="B32393" s="1" t="s">
        <v>770</v>
      </c>
      <c r="C32393">
        <v>40.647235999999999</v>
      </c>
      <c r="D32393">
        <v>2047.1290999999901</v>
      </c>
    </row>
    <row r="32394" spans="1:4" x14ac:dyDescent="0.3">
      <c r="A32394" t="s">
        <v>730</v>
      </c>
      <c r="B32394" s="1" t="s">
        <v>770</v>
      </c>
      <c r="C32394">
        <v>45.163594000000003</v>
      </c>
      <c r="D32394">
        <v>2046.1253999999899</v>
      </c>
    </row>
    <row r="32395" spans="1:4" x14ac:dyDescent="0.3">
      <c r="A32395" t="s">
        <v>730</v>
      </c>
      <c r="B32395" s="1" t="s">
        <v>770</v>
      </c>
      <c r="C32395">
        <v>46.919955999999999</v>
      </c>
      <c r="D32395">
        <v>2045.6235999999899</v>
      </c>
    </row>
    <row r="32396" spans="1:4" x14ac:dyDescent="0.3">
      <c r="A32396" t="s">
        <v>730</v>
      </c>
      <c r="B32396" s="1" t="s">
        <v>771</v>
      </c>
      <c r="C32396">
        <v>-18.818163999999999</v>
      </c>
      <c r="D32396">
        <v>2121.6855999999998</v>
      </c>
    </row>
    <row r="32397" spans="1:4" x14ac:dyDescent="0.3">
      <c r="A32397" t="s">
        <v>730</v>
      </c>
      <c r="B32397" s="1" t="s">
        <v>771</v>
      </c>
      <c r="C32397">
        <v>-14.301805</v>
      </c>
      <c r="D32397">
        <v>2121.1837999999998</v>
      </c>
    </row>
    <row r="32398" spans="1:4" x14ac:dyDescent="0.3">
      <c r="A32398" t="s">
        <v>730</v>
      </c>
      <c r="B32398" s="1" t="s">
        <v>771</v>
      </c>
      <c r="C32398">
        <v>-8.78181019999999</v>
      </c>
      <c r="D32398">
        <v>2120.4310999999998</v>
      </c>
    </row>
    <row r="32399" spans="1:4" x14ac:dyDescent="0.3">
      <c r="A32399" t="s">
        <v>730</v>
      </c>
      <c r="B32399" s="1" t="s">
        <v>771</v>
      </c>
      <c r="C32399">
        <v>-3.0109063999999899</v>
      </c>
      <c r="D32399">
        <v>2118.92559999999</v>
      </c>
    </row>
    <row r="32400" spans="1:4" x14ac:dyDescent="0.3">
      <c r="A32400" t="s">
        <v>730</v>
      </c>
      <c r="B32400" s="1" t="s">
        <v>771</v>
      </c>
      <c r="C32400">
        <v>1.756362</v>
      </c>
      <c r="D32400">
        <v>2118.42379999999</v>
      </c>
    </row>
    <row r="32401" spans="1:4" x14ac:dyDescent="0.3">
      <c r="A32401" t="s">
        <v>730</v>
      </c>
      <c r="B32401" s="1" t="s">
        <v>771</v>
      </c>
      <c r="C32401">
        <v>6.0218125999999996</v>
      </c>
      <c r="D32401">
        <v>2118.17289999999</v>
      </c>
    </row>
    <row r="32402" spans="1:4" x14ac:dyDescent="0.3">
      <c r="A32402" t="s">
        <v>730</v>
      </c>
      <c r="B32402" s="1" t="s">
        <v>771</v>
      </c>
      <c r="C32402">
        <v>10.198721000000001</v>
      </c>
      <c r="D32402">
        <v>2115.7612999999901</v>
      </c>
    </row>
    <row r="32403" spans="1:4" x14ac:dyDescent="0.3">
      <c r="A32403" t="s">
        <v>730</v>
      </c>
      <c r="B32403" s="1" t="s">
        <v>771</v>
      </c>
      <c r="C32403">
        <v>12.709458</v>
      </c>
      <c r="D32403">
        <v>2115.08859999999</v>
      </c>
    </row>
    <row r="32404" spans="1:4" x14ac:dyDescent="0.3">
      <c r="A32404" t="s">
        <v>730</v>
      </c>
      <c r="B32404" s="1" t="s">
        <v>771</v>
      </c>
      <c r="C32404">
        <v>14.791539999999999</v>
      </c>
      <c r="D32404">
        <v>2113.8864999999901</v>
      </c>
    </row>
    <row r="32405" spans="1:4" x14ac:dyDescent="0.3">
      <c r="A32405" t="s">
        <v>730</v>
      </c>
      <c r="B32405" s="1" t="s">
        <v>771</v>
      </c>
      <c r="C32405">
        <v>15.305742</v>
      </c>
      <c r="D32405">
        <v>2111.9674999999902</v>
      </c>
    </row>
    <row r="32406" spans="1:4" x14ac:dyDescent="0.3">
      <c r="A32406" t="s">
        <v>730</v>
      </c>
      <c r="B32406" s="1" t="s">
        <v>771</v>
      </c>
      <c r="C32406">
        <v>15.983437</v>
      </c>
      <c r="D32406">
        <v>2109.4382999999998</v>
      </c>
    </row>
    <row r="32407" spans="1:4" x14ac:dyDescent="0.3">
      <c r="A32407" t="s">
        <v>730</v>
      </c>
      <c r="B32407" s="1" t="s">
        <v>771</v>
      </c>
      <c r="C32407">
        <v>17.656766000000001</v>
      </c>
      <c r="D32407">
        <v>2106.54</v>
      </c>
    </row>
    <row r="32408" spans="1:4" x14ac:dyDescent="0.3">
      <c r="A32408" t="s">
        <v>730</v>
      </c>
      <c r="B32408" s="1" t="s">
        <v>771</v>
      </c>
      <c r="C32408">
        <v>19.319982</v>
      </c>
      <c r="D32408">
        <v>2105.6273999999999</v>
      </c>
    </row>
    <row r="32409" spans="1:4" x14ac:dyDescent="0.3">
      <c r="A32409" t="s">
        <v>730</v>
      </c>
      <c r="B32409" s="1" t="s">
        <v>771</v>
      </c>
      <c r="C32409">
        <v>22.330888999999999</v>
      </c>
      <c r="D32409">
        <v>2103.8710999999998</v>
      </c>
    </row>
    <row r="32410" spans="1:4" x14ac:dyDescent="0.3">
      <c r="A32410" t="s">
        <v>730</v>
      </c>
      <c r="B32410" s="1" t="s">
        <v>771</v>
      </c>
      <c r="C32410">
        <v>23.836341999999998</v>
      </c>
      <c r="D32410">
        <v>2103.6201999999998</v>
      </c>
    </row>
    <row r="32411" spans="1:4" x14ac:dyDescent="0.3">
      <c r="A32411" t="s">
        <v>730</v>
      </c>
      <c r="B32411" s="1" t="s">
        <v>771</v>
      </c>
      <c r="C32411">
        <v>28.101792</v>
      </c>
      <c r="D32411">
        <v>2102.3655999999901</v>
      </c>
    </row>
    <row r="32412" spans="1:4" x14ac:dyDescent="0.3">
      <c r="A32412" t="s">
        <v>730</v>
      </c>
      <c r="B32412" s="1" t="s">
        <v>771</v>
      </c>
      <c r="C32412">
        <v>31.112697999999899</v>
      </c>
      <c r="D32412">
        <v>2101.8637999999901</v>
      </c>
    </row>
    <row r="32413" spans="1:4" x14ac:dyDescent="0.3">
      <c r="A32413" t="s">
        <v>730</v>
      </c>
      <c r="B32413" s="1" t="s">
        <v>771</v>
      </c>
      <c r="C32413">
        <v>33.621786</v>
      </c>
      <c r="D32413">
        <v>2101.1110999999901</v>
      </c>
    </row>
    <row r="32414" spans="1:4" x14ac:dyDescent="0.3">
      <c r="A32414" t="s">
        <v>730</v>
      </c>
      <c r="B32414" s="1" t="s">
        <v>771</v>
      </c>
      <c r="C32414">
        <v>38.639963999999999</v>
      </c>
      <c r="D32414">
        <v>2101.1110999999901</v>
      </c>
    </row>
    <row r="32415" spans="1:4" x14ac:dyDescent="0.3">
      <c r="A32415" t="s">
        <v>730</v>
      </c>
      <c r="B32415" s="1" t="s">
        <v>771</v>
      </c>
      <c r="C32415">
        <v>41.149053000000002</v>
      </c>
      <c r="D32415">
        <v>2100.3583999999901</v>
      </c>
    </row>
    <row r="32416" spans="1:4" x14ac:dyDescent="0.3">
      <c r="A32416" t="s">
        <v>730</v>
      </c>
      <c r="B32416" s="1" t="s">
        <v>771</v>
      </c>
      <c r="C32416">
        <v>44.661777000000001</v>
      </c>
      <c r="D32416">
        <v>2098.6019999999899</v>
      </c>
    </row>
    <row r="32417" spans="1:4" x14ac:dyDescent="0.3">
      <c r="A32417" t="s">
        <v>730</v>
      </c>
      <c r="B32417" s="1" t="s">
        <v>771</v>
      </c>
      <c r="C32417">
        <v>48.425409000000002</v>
      </c>
      <c r="D32417">
        <v>2098.3510999999899</v>
      </c>
    </row>
  </sheetData>
  <sortState xmlns:xlrd2="http://schemas.microsoft.com/office/spreadsheetml/2017/richdata2" ref="C32098:C32136">
    <sortCondition descending="1" ref="C32098:C32136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8"/>
  <sheetViews>
    <sheetView zoomScale="85" zoomScaleNormal="85" workbookViewId="0">
      <pane ySplit="1" topLeftCell="A245" activePane="bottomLeft" state="frozen"/>
      <selection pane="bottomLeft" activeCell="S260" sqref="S260"/>
    </sheetView>
  </sheetViews>
  <sheetFormatPr defaultRowHeight="14.4" x14ac:dyDescent="0.3"/>
  <cols>
    <col min="1" max="1" width="26.6640625" customWidth="1"/>
    <col min="2" max="2" width="24.44140625" customWidth="1"/>
    <col min="3" max="3" width="24.6640625" style="1" customWidth="1"/>
    <col min="6" max="6" width="24.6640625" customWidth="1"/>
    <col min="7" max="7" width="12.44140625" customWidth="1"/>
    <col min="8" max="8" width="24.6640625" customWidth="1"/>
    <col min="9" max="9" width="16.5546875" customWidth="1"/>
  </cols>
  <sheetData>
    <row r="1" spans="1:18" x14ac:dyDescent="0.3">
      <c r="A1" s="3" t="s">
        <v>4</v>
      </c>
      <c r="B1" s="3" t="s">
        <v>5</v>
      </c>
      <c r="C1" s="5" t="s">
        <v>3</v>
      </c>
      <c r="D1" s="3" t="s">
        <v>14</v>
      </c>
      <c r="E1" s="3" t="s">
        <v>15</v>
      </c>
      <c r="F1" s="3" t="s">
        <v>131</v>
      </c>
      <c r="G1" s="3" t="s">
        <v>226</v>
      </c>
      <c r="H1" s="3" t="s">
        <v>221</v>
      </c>
      <c r="I1" s="3" t="s">
        <v>237</v>
      </c>
      <c r="J1" s="3" t="s">
        <v>6</v>
      </c>
      <c r="K1" s="3" t="s">
        <v>7</v>
      </c>
      <c r="L1" s="3" t="s">
        <v>193</v>
      </c>
      <c r="M1" s="3" t="s">
        <v>242</v>
      </c>
      <c r="N1" s="3" t="s">
        <v>243</v>
      </c>
      <c r="O1" s="3" t="s">
        <v>244</v>
      </c>
      <c r="P1" s="3" t="s">
        <v>0</v>
      </c>
      <c r="Q1" s="3" t="s">
        <v>1</v>
      </c>
      <c r="R1" s="3" t="s">
        <v>32</v>
      </c>
    </row>
    <row r="2" spans="1:18" x14ac:dyDescent="0.3">
      <c r="A2" t="s">
        <v>31</v>
      </c>
      <c r="B2" t="s">
        <v>2</v>
      </c>
      <c r="C2" s="1">
        <v>23</v>
      </c>
      <c r="D2">
        <v>0.05</v>
      </c>
      <c r="E2">
        <v>0.05</v>
      </c>
      <c r="F2" t="s">
        <v>130</v>
      </c>
      <c r="G2">
        <v>1</v>
      </c>
      <c r="H2" t="s">
        <v>225</v>
      </c>
      <c r="I2" t="s">
        <v>33</v>
      </c>
      <c r="J2">
        <v>36.173158999999998</v>
      </c>
      <c r="K2">
        <v>-116.769885</v>
      </c>
      <c r="L2" t="s">
        <v>272</v>
      </c>
      <c r="M2" t="s">
        <v>33</v>
      </c>
      <c r="N2" t="s">
        <v>33</v>
      </c>
      <c r="O2" t="s">
        <v>33</v>
      </c>
      <c r="P2">
        <v>0.6</v>
      </c>
      <c r="Q2">
        <v>0.4</v>
      </c>
      <c r="R2" t="s">
        <v>34</v>
      </c>
    </row>
    <row r="3" spans="1:18" x14ac:dyDescent="0.3">
      <c r="A3" t="s">
        <v>31</v>
      </c>
      <c r="B3" t="s">
        <v>2</v>
      </c>
      <c r="C3" s="1">
        <v>3</v>
      </c>
      <c r="D3">
        <v>0.05</v>
      </c>
      <c r="E3">
        <v>0.05</v>
      </c>
      <c r="F3" t="s">
        <v>130</v>
      </c>
      <c r="G3">
        <v>1</v>
      </c>
      <c r="H3" t="s">
        <v>225</v>
      </c>
      <c r="I3" t="s">
        <v>33</v>
      </c>
      <c r="J3">
        <v>36.173158999999998</v>
      </c>
      <c r="K3">
        <v>-116.769885</v>
      </c>
      <c r="L3" t="s">
        <v>272</v>
      </c>
      <c r="M3" t="s">
        <v>33</v>
      </c>
      <c r="N3" t="s">
        <v>33</v>
      </c>
      <c r="O3" t="s">
        <v>33</v>
      </c>
      <c r="P3">
        <v>0.6</v>
      </c>
      <c r="Q3">
        <v>0.4</v>
      </c>
      <c r="R3" t="s">
        <v>34</v>
      </c>
    </row>
    <row r="4" spans="1:18" x14ac:dyDescent="0.3">
      <c r="A4" t="s">
        <v>31</v>
      </c>
      <c r="B4" t="s">
        <v>2</v>
      </c>
      <c r="C4" s="1">
        <v>9</v>
      </c>
      <c r="D4">
        <v>0.05</v>
      </c>
      <c r="E4">
        <v>0.05</v>
      </c>
      <c r="F4" t="s">
        <v>130</v>
      </c>
      <c r="G4">
        <v>1</v>
      </c>
      <c r="H4" t="s">
        <v>225</v>
      </c>
      <c r="I4" t="s">
        <v>33</v>
      </c>
      <c r="J4">
        <v>36.173158999999998</v>
      </c>
      <c r="K4">
        <v>-116.769885</v>
      </c>
      <c r="L4" t="s">
        <v>272</v>
      </c>
      <c r="M4" t="s">
        <v>33</v>
      </c>
      <c r="N4" t="s">
        <v>33</v>
      </c>
      <c r="O4" t="s">
        <v>33</v>
      </c>
      <c r="P4">
        <v>0.6</v>
      </c>
      <c r="Q4">
        <v>0.4</v>
      </c>
      <c r="R4" t="s">
        <v>34</v>
      </c>
    </row>
    <row r="5" spans="1:18" x14ac:dyDescent="0.3">
      <c r="A5" t="s">
        <v>31</v>
      </c>
      <c r="B5" t="s">
        <v>2</v>
      </c>
      <c r="C5" s="1">
        <v>15</v>
      </c>
      <c r="D5">
        <v>0.05</v>
      </c>
      <c r="E5">
        <v>0.05</v>
      </c>
      <c r="F5" t="s">
        <v>130</v>
      </c>
      <c r="G5">
        <v>1</v>
      </c>
      <c r="H5" t="s">
        <v>225</v>
      </c>
      <c r="I5" t="s">
        <v>33</v>
      </c>
      <c r="J5">
        <v>36.173158999999998</v>
      </c>
      <c r="K5">
        <v>-116.769885</v>
      </c>
      <c r="L5" t="s">
        <v>272</v>
      </c>
      <c r="M5" t="s">
        <v>33</v>
      </c>
      <c r="N5" t="s">
        <v>33</v>
      </c>
      <c r="O5" t="s">
        <v>33</v>
      </c>
      <c r="P5">
        <v>0.6</v>
      </c>
      <c r="Q5">
        <v>0.4</v>
      </c>
      <c r="R5" t="s">
        <v>34</v>
      </c>
    </row>
    <row r="6" spans="1:18" x14ac:dyDescent="0.3">
      <c r="A6" t="s">
        <v>31</v>
      </c>
      <c r="B6" t="s">
        <v>2</v>
      </c>
      <c r="C6" s="1">
        <v>17</v>
      </c>
      <c r="D6">
        <v>0.05</v>
      </c>
      <c r="E6">
        <v>0.05</v>
      </c>
      <c r="F6" t="s">
        <v>130</v>
      </c>
      <c r="G6">
        <v>1</v>
      </c>
      <c r="H6" t="s">
        <v>225</v>
      </c>
      <c r="I6" t="s">
        <v>33</v>
      </c>
      <c r="J6">
        <v>36.173158999999998</v>
      </c>
      <c r="K6">
        <v>-116.769885</v>
      </c>
      <c r="L6" t="s">
        <v>272</v>
      </c>
      <c r="M6" t="s">
        <v>33</v>
      </c>
      <c r="N6" t="s">
        <v>33</v>
      </c>
      <c r="O6" t="s">
        <v>33</v>
      </c>
      <c r="P6">
        <v>0.6</v>
      </c>
      <c r="Q6">
        <v>0.4</v>
      </c>
      <c r="R6" t="s">
        <v>34</v>
      </c>
    </row>
    <row r="7" spans="1:18" x14ac:dyDescent="0.3">
      <c r="A7" t="s">
        <v>31</v>
      </c>
      <c r="B7" t="s">
        <v>2</v>
      </c>
      <c r="C7" s="1">
        <v>24</v>
      </c>
      <c r="D7">
        <v>0.05</v>
      </c>
      <c r="E7">
        <v>0.05</v>
      </c>
      <c r="F7" t="s">
        <v>130</v>
      </c>
      <c r="G7">
        <v>1</v>
      </c>
      <c r="H7" t="s">
        <v>225</v>
      </c>
      <c r="I7" t="s">
        <v>33</v>
      </c>
      <c r="J7">
        <v>36.173158999999998</v>
      </c>
      <c r="K7">
        <v>-116.769885</v>
      </c>
      <c r="L7" t="s">
        <v>272</v>
      </c>
      <c r="M7" t="s">
        <v>33</v>
      </c>
      <c r="N7" t="s">
        <v>33</v>
      </c>
      <c r="O7" t="s">
        <v>33</v>
      </c>
      <c r="P7">
        <v>0.6</v>
      </c>
      <c r="Q7">
        <v>0.4</v>
      </c>
      <c r="R7" t="s">
        <v>34</v>
      </c>
    </row>
    <row r="8" spans="1:18" x14ac:dyDescent="0.3">
      <c r="A8" t="s">
        <v>31</v>
      </c>
      <c r="B8" t="s">
        <v>2</v>
      </c>
      <c r="C8" s="1">
        <v>1872</v>
      </c>
      <c r="D8">
        <v>0.05</v>
      </c>
      <c r="E8">
        <v>0.05</v>
      </c>
      <c r="F8" t="s">
        <v>130</v>
      </c>
      <c r="G8">
        <v>1</v>
      </c>
      <c r="H8" t="s">
        <v>225</v>
      </c>
      <c r="I8" t="s">
        <v>33</v>
      </c>
      <c r="J8">
        <v>36.173158999999998</v>
      </c>
      <c r="K8">
        <v>-116.769885</v>
      </c>
      <c r="L8" t="s">
        <v>272</v>
      </c>
      <c r="M8" t="s">
        <v>33</v>
      </c>
      <c r="N8" t="s">
        <v>33</v>
      </c>
      <c r="O8" t="s">
        <v>33</v>
      </c>
      <c r="P8">
        <v>0.15</v>
      </c>
      <c r="Q8">
        <v>0</v>
      </c>
      <c r="R8" t="s">
        <v>34</v>
      </c>
    </row>
    <row r="9" spans="1:18" x14ac:dyDescent="0.3">
      <c r="A9" t="s">
        <v>31</v>
      </c>
      <c r="B9" t="s">
        <v>2</v>
      </c>
      <c r="C9" s="1">
        <v>1</v>
      </c>
      <c r="D9">
        <v>0.05</v>
      </c>
      <c r="E9">
        <v>0.05</v>
      </c>
      <c r="F9" t="s">
        <v>130</v>
      </c>
      <c r="G9">
        <f t="shared" ref="G9:G40" si="0">IF(F9="SES",1,2)</f>
        <v>1</v>
      </c>
      <c r="H9" t="s">
        <v>225</v>
      </c>
      <c r="I9" t="s">
        <v>33</v>
      </c>
      <c r="J9">
        <v>36.173158999999998</v>
      </c>
      <c r="K9">
        <v>-116.769885</v>
      </c>
      <c r="L9" t="s">
        <v>272</v>
      </c>
      <c r="M9" t="s">
        <v>33</v>
      </c>
      <c r="N9" t="s">
        <v>33</v>
      </c>
      <c r="O9" t="s">
        <v>33</v>
      </c>
      <c r="P9">
        <v>4.5</v>
      </c>
      <c r="Q9">
        <v>1.2</v>
      </c>
      <c r="R9" t="s">
        <v>35</v>
      </c>
    </row>
    <row r="10" spans="1:18" x14ac:dyDescent="0.3">
      <c r="A10" t="s">
        <v>31</v>
      </c>
      <c r="B10" t="s">
        <v>2</v>
      </c>
      <c r="C10" s="1">
        <v>5</v>
      </c>
      <c r="D10">
        <v>0.05</v>
      </c>
      <c r="E10">
        <v>0.05</v>
      </c>
      <c r="F10" t="s">
        <v>130</v>
      </c>
      <c r="G10">
        <f t="shared" si="0"/>
        <v>1</v>
      </c>
      <c r="H10" t="s">
        <v>225</v>
      </c>
      <c r="I10" t="s">
        <v>33</v>
      </c>
      <c r="J10">
        <v>36.173158999999998</v>
      </c>
      <c r="K10">
        <v>-116.769885</v>
      </c>
      <c r="L10" t="s">
        <v>272</v>
      </c>
      <c r="M10" t="s">
        <v>33</v>
      </c>
      <c r="N10" t="s">
        <v>33</v>
      </c>
      <c r="O10" t="s">
        <v>33</v>
      </c>
      <c r="P10">
        <v>4.5</v>
      </c>
      <c r="Q10">
        <v>1.2</v>
      </c>
      <c r="R10" t="s">
        <v>35</v>
      </c>
    </row>
    <row r="11" spans="1:18" x14ac:dyDescent="0.3">
      <c r="A11" t="s">
        <v>31</v>
      </c>
      <c r="B11" t="s">
        <v>2</v>
      </c>
      <c r="C11" s="1">
        <v>10</v>
      </c>
      <c r="D11">
        <v>0.05</v>
      </c>
      <c r="E11">
        <v>0.05</v>
      </c>
      <c r="F11" t="s">
        <v>130</v>
      </c>
      <c r="G11">
        <f t="shared" si="0"/>
        <v>1</v>
      </c>
      <c r="H11" t="s">
        <v>225</v>
      </c>
      <c r="I11" t="s">
        <v>33</v>
      </c>
      <c r="J11">
        <v>36.173158999999998</v>
      </c>
      <c r="K11">
        <v>-116.769885</v>
      </c>
      <c r="L11" t="s">
        <v>272</v>
      </c>
      <c r="M11" t="s">
        <v>33</v>
      </c>
      <c r="N11" t="s">
        <v>33</v>
      </c>
      <c r="O11" t="s">
        <v>33</v>
      </c>
      <c r="P11">
        <v>4.5</v>
      </c>
      <c r="Q11">
        <v>1.2</v>
      </c>
      <c r="R11" t="s">
        <v>35</v>
      </c>
    </row>
    <row r="12" spans="1:18" x14ac:dyDescent="0.3">
      <c r="A12" t="s">
        <v>31</v>
      </c>
      <c r="B12" t="s">
        <v>2</v>
      </c>
      <c r="C12" s="1">
        <v>12</v>
      </c>
      <c r="D12">
        <v>0.05</v>
      </c>
      <c r="E12">
        <v>0.05</v>
      </c>
      <c r="F12" t="s">
        <v>130</v>
      </c>
      <c r="G12">
        <f t="shared" si="0"/>
        <v>1</v>
      </c>
      <c r="H12" t="s">
        <v>225</v>
      </c>
      <c r="I12" t="s">
        <v>33</v>
      </c>
      <c r="J12">
        <v>36.173158999999998</v>
      </c>
      <c r="K12">
        <v>-116.769885</v>
      </c>
      <c r="L12" t="s">
        <v>272</v>
      </c>
      <c r="M12" t="s">
        <v>33</v>
      </c>
      <c r="N12" t="s">
        <v>33</v>
      </c>
      <c r="O12" t="s">
        <v>33</v>
      </c>
      <c r="P12">
        <v>4.5</v>
      </c>
      <c r="Q12">
        <v>1.2</v>
      </c>
      <c r="R12" t="s">
        <v>35</v>
      </c>
    </row>
    <row r="13" spans="1:18" x14ac:dyDescent="0.3">
      <c r="A13" t="s">
        <v>31</v>
      </c>
      <c r="B13" t="s">
        <v>2</v>
      </c>
      <c r="C13" s="1">
        <v>13</v>
      </c>
      <c r="D13">
        <v>0.05</v>
      </c>
      <c r="E13">
        <v>0.05</v>
      </c>
      <c r="F13" t="s">
        <v>130</v>
      </c>
      <c r="G13">
        <f t="shared" si="0"/>
        <v>1</v>
      </c>
      <c r="H13" t="s">
        <v>225</v>
      </c>
      <c r="I13" t="s">
        <v>33</v>
      </c>
      <c r="J13">
        <v>36.173158999999998</v>
      </c>
      <c r="K13">
        <v>-116.769885</v>
      </c>
      <c r="L13" t="s">
        <v>272</v>
      </c>
      <c r="M13" t="s">
        <v>33</v>
      </c>
      <c r="N13" t="s">
        <v>33</v>
      </c>
      <c r="O13" t="s">
        <v>33</v>
      </c>
      <c r="P13">
        <v>4.5</v>
      </c>
      <c r="Q13">
        <v>1.2</v>
      </c>
      <c r="R13" t="s">
        <v>35</v>
      </c>
    </row>
    <row r="14" spans="1:18" x14ac:dyDescent="0.3">
      <c r="A14" t="s">
        <v>31</v>
      </c>
      <c r="B14" t="s">
        <v>2</v>
      </c>
      <c r="C14" s="1">
        <v>14</v>
      </c>
      <c r="D14">
        <v>0.05</v>
      </c>
      <c r="E14">
        <v>0.05</v>
      </c>
      <c r="F14" t="s">
        <v>130</v>
      </c>
      <c r="G14">
        <f t="shared" si="0"/>
        <v>1</v>
      </c>
      <c r="H14" t="s">
        <v>225</v>
      </c>
      <c r="I14" t="s">
        <v>33</v>
      </c>
      <c r="J14">
        <v>36.173158999999998</v>
      </c>
      <c r="K14">
        <v>-116.769885</v>
      </c>
      <c r="L14" t="s">
        <v>272</v>
      </c>
      <c r="M14" t="s">
        <v>33</v>
      </c>
      <c r="N14" t="s">
        <v>33</v>
      </c>
      <c r="O14" t="s">
        <v>33</v>
      </c>
      <c r="P14">
        <v>4.5</v>
      </c>
      <c r="Q14">
        <v>1.2</v>
      </c>
      <c r="R14" t="s">
        <v>35</v>
      </c>
    </row>
    <row r="15" spans="1:18" x14ac:dyDescent="0.3">
      <c r="A15" t="s">
        <v>31</v>
      </c>
      <c r="B15" t="s">
        <v>2</v>
      </c>
      <c r="C15" s="1">
        <v>19</v>
      </c>
      <c r="D15">
        <v>0.05</v>
      </c>
      <c r="E15">
        <v>0.05</v>
      </c>
      <c r="F15" t="s">
        <v>130</v>
      </c>
      <c r="G15">
        <f t="shared" si="0"/>
        <v>1</v>
      </c>
      <c r="H15" t="s">
        <v>225</v>
      </c>
      <c r="I15" t="s">
        <v>33</v>
      </c>
      <c r="J15">
        <v>36.173158999999998</v>
      </c>
      <c r="K15">
        <v>-116.769885</v>
      </c>
      <c r="L15" t="s">
        <v>272</v>
      </c>
      <c r="M15" t="s">
        <v>33</v>
      </c>
      <c r="N15" t="s">
        <v>33</v>
      </c>
      <c r="O15" t="s">
        <v>33</v>
      </c>
      <c r="P15">
        <v>4.5</v>
      </c>
      <c r="Q15">
        <v>1.2</v>
      </c>
      <c r="R15" t="s">
        <v>35</v>
      </c>
    </row>
    <row r="16" spans="1:18" x14ac:dyDescent="0.3">
      <c r="A16" t="s">
        <v>31</v>
      </c>
      <c r="B16" t="s">
        <v>2</v>
      </c>
      <c r="C16" s="1">
        <v>21</v>
      </c>
      <c r="D16">
        <v>0.05</v>
      </c>
      <c r="E16">
        <v>0.05</v>
      </c>
      <c r="F16" t="s">
        <v>130</v>
      </c>
      <c r="G16">
        <f t="shared" si="0"/>
        <v>1</v>
      </c>
      <c r="H16" t="s">
        <v>225</v>
      </c>
      <c r="I16" t="s">
        <v>33</v>
      </c>
      <c r="J16">
        <v>36.173158999999998</v>
      </c>
      <c r="K16">
        <v>-116.769885</v>
      </c>
      <c r="L16" t="s">
        <v>272</v>
      </c>
      <c r="M16" t="s">
        <v>33</v>
      </c>
      <c r="N16" t="s">
        <v>33</v>
      </c>
      <c r="O16" t="s">
        <v>33</v>
      </c>
      <c r="P16">
        <v>4.5</v>
      </c>
      <c r="Q16">
        <v>1.2</v>
      </c>
      <c r="R16" t="s">
        <v>35</v>
      </c>
    </row>
    <row r="17" spans="1:18" x14ac:dyDescent="0.3">
      <c r="A17" t="s">
        <v>31</v>
      </c>
      <c r="B17" t="s">
        <v>2</v>
      </c>
      <c r="C17" s="1">
        <v>22</v>
      </c>
      <c r="D17">
        <v>0.05</v>
      </c>
      <c r="E17">
        <v>0.05</v>
      </c>
      <c r="F17" t="s">
        <v>130</v>
      </c>
      <c r="G17">
        <f t="shared" si="0"/>
        <v>1</v>
      </c>
      <c r="H17" t="s">
        <v>225</v>
      </c>
      <c r="I17" t="s">
        <v>33</v>
      </c>
      <c r="J17">
        <v>36.173158999999998</v>
      </c>
      <c r="K17">
        <v>-116.769885</v>
      </c>
      <c r="L17" t="s">
        <v>272</v>
      </c>
      <c r="M17" t="s">
        <v>33</v>
      </c>
      <c r="N17" t="s">
        <v>33</v>
      </c>
      <c r="O17" t="s">
        <v>33</v>
      </c>
      <c r="P17">
        <v>4.5</v>
      </c>
      <c r="Q17">
        <v>1.2</v>
      </c>
      <c r="R17" t="s">
        <v>35</v>
      </c>
    </row>
    <row r="18" spans="1:18" x14ac:dyDescent="0.3">
      <c r="A18" t="s">
        <v>31</v>
      </c>
      <c r="B18" t="s">
        <v>2</v>
      </c>
      <c r="C18" s="1">
        <v>8</v>
      </c>
      <c r="D18">
        <v>0.05</v>
      </c>
      <c r="E18">
        <v>0.05</v>
      </c>
      <c r="F18" t="s">
        <v>130</v>
      </c>
      <c r="G18">
        <f t="shared" si="0"/>
        <v>1</v>
      </c>
      <c r="H18" t="s">
        <v>225</v>
      </c>
      <c r="I18" t="s">
        <v>33</v>
      </c>
      <c r="J18">
        <v>36.173158999999998</v>
      </c>
      <c r="K18">
        <v>-116.769885</v>
      </c>
      <c r="L18" t="s">
        <v>272</v>
      </c>
      <c r="M18" t="s">
        <v>33</v>
      </c>
      <c r="N18" t="s">
        <v>33</v>
      </c>
      <c r="O18" t="s">
        <v>33</v>
      </c>
      <c r="P18">
        <v>7</v>
      </c>
      <c r="Q18">
        <v>1.1000000000000001</v>
      </c>
      <c r="R18" t="s">
        <v>35</v>
      </c>
    </row>
    <row r="19" spans="1:18" x14ac:dyDescent="0.3">
      <c r="A19" t="s">
        <v>31</v>
      </c>
      <c r="B19" t="s">
        <v>2</v>
      </c>
      <c r="C19" s="1">
        <v>11</v>
      </c>
      <c r="D19">
        <v>0.05</v>
      </c>
      <c r="E19">
        <v>0.05</v>
      </c>
      <c r="F19" t="s">
        <v>130</v>
      </c>
      <c r="G19">
        <f t="shared" si="0"/>
        <v>1</v>
      </c>
      <c r="H19" t="s">
        <v>225</v>
      </c>
      <c r="I19" t="s">
        <v>33</v>
      </c>
      <c r="J19">
        <v>36.173158999999998</v>
      </c>
      <c r="K19">
        <v>-116.769885</v>
      </c>
      <c r="L19" t="s">
        <v>272</v>
      </c>
      <c r="M19" t="s">
        <v>33</v>
      </c>
      <c r="N19" t="s">
        <v>33</v>
      </c>
      <c r="O19" t="s">
        <v>33</v>
      </c>
      <c r="P19">
        <v>7</v>
      </c>
      <c r="Q19">
        <v>1.1000000000000001</v>
      </c>
      <c r="R19" t="s">
        <v>35</v>
      </c>
    </row>
    <row r="20" spans="1:18" x14ac:dyDescent="0.3">
      <c r="A20" t="s">
        <v>31</v>
      </c>
      <c r="B20" t="s">
        <v>2</v>
      </c>
      <c r="C20" s="1">
        <v>18</v>
      </c>
      <c r="D20">
        <v>0.05</v>
      </c>
      <c r="E20">
        <v>0.05</v>
      </c>
      <c r="F20" t="s">
        <v>130</v>
      </c>
      <c r="G20">
        <f t="shared" si="0"/>
        <v>1</v>
      </c>
      <c r="H20" t="s">
        <v>225</v>
      </c>
      <c r="I20" t="s">
        <v>33</v>
      </c>
      <c r="J20">
        <v>36.173158999999998</v>
      </c>
      <c r="K20">
        <v>-116.769885</v>
      </c>
      <c r="L20" t="s">
        <v>272</v>
      </c>
      <c r="M20" t="s">
        <v>33</v>
      </c>
      <c r="N20" t="s">
        <v>33</v>
      </c>
      <c r="O20" t="s">
        <v>33</v>
      </c>
      <c r="P20">
        <v>7</v>
      </c>
      <c r="Q20">
        <v>1.1000000000000001</v>
      </c>
      <c r="R20" t="s">
        <v>35</v>
      </c>
    </row>
    <row r="21" spans="1:18" x14ac:dyDescent="0.3">
      <c r="A21" t="s">
        <v>121</v>
      </c>
      <c r="B21" t="s">
        <v>78</v>
      </c>
      <c r="C21" s="1" t="s">
        <v>79</v>
      </c>
      <c r="D21">
        <v>0.27777777777777779</v>
      </c>
      <c r="E21">
        <v>0.27777777777777779</v>
      </c>
      <c r="F21" t="s">
        <v>130</v>
      </c>
      <c r="G21">
        <f t="shared" si="0"/>
        <v>1</v>
      </c>
      <c r="H21" t="s">
        <v>225</v>
      </c>
      <c r="I21" t="s">
        <v>33</v>
      </c>
      <c r="L21" t="s">
        <v>194</v>
      </c>
      <c r="M21" t="s">
        <v>133</v>
      </c>
      <c r="N21" t="s">
        <v>134</v>
      </c>
      <c r="O21">
        <v>12</v>
      </c>
      <c r="P21">
        <v>0.6</v>
      </c>
      <c r="Q21">
        <v>0.2</v>
      </c>
      <c r="R21" t="s">
        <v>197</v>
      </c>
    </row>
    <row r="22" spans="1:18" x14ac:dyDescent="0.3">
      <c r="A22" t="s">
        <v>121</v>
      </c>
      <c r="B22" t="s">
        <v>78</v>
      </c>
      <c r="C22" s="1" t="s">
        <v>80</v>
      </c>
      <c r="D22">
        <v>0.27777777777777779</v>
      </c>
      <c r="E22">
        <v>0.27777777777777779</v>
      </c>
      <c r="F22" t="s">
        <v>130</v>
      </c>
      <c r="G22">
        <f t="shared" si="0"/>
        <v>1</v>
      </c>
      <c r="H22" t="s">
        <v>225</v>
      </c>
      <c r="I22" t="s">
        <v>33</v>
      </c>
      <c r="L22" t="s">
        <v>194</v>
      </c>
      <c r="M22" t="s">
        <v>135</v>
      </c>
      <c r="N22" t="s">
        <v>136</v>
      </c>
      <c r="O22">
        <v>12</v>
      </c>
      <c r="P22">
        <v>0.6</v>
      </c>
      <c r="Q22">
        <v>0.2</v>
      </c>
      <c r="R22" t="s">
        <v>198</v>
      </c>
    </row>
    <row r="23" spans="1:18" x14ac:dyDescent="0.3">
      <c r="A23" t="s">
        <v>121</v>
      </c>
      <c r="B23" t="s">
        <v>78</v>
      </c>
      <c r="C23" s="1" t="s">
        <v>81</v>
      </c>
      <c r="D23">
        <v>0.27777777777777779</v>
      </c>
      <c r="E23">
        <v>0.27777777777777779</v>
      </c>
      <c r="F23" t="s">
        <v>130</v>
      </c>
      <c r="G23">
        <f t="shared" si="0"/>
        <v>1</v>
      </c>
      <c r="H23" t="s">
        <v>225</v>
      </c>
      <c r="I23" t="s">
        <v>33</v>
      </c>
      <c r="L23" t="s">
        <v>194</v>
      </c>
      <c r="M23" t="s">
        <v>137</v>
      </c>
      <c r="N23" t="s">
        <v>138</v>
      </c>
      <c r="O23">
        <v>12</v>
      </c>
      <c r="P23">
        <v>0.6</v>
      </c>
      <c r="Q23">
        <v>0.2</v>
      </c>
      <c r="R23" t="s">
        <v>199</v>
      </c>
    </row>
    <row r="24" spans="1:18" x14ac:dyDescent="0.3">
      <c r="A24" t="s">
        <v>121</v>
      </c>
      <c r="B24" t="s">
        <v>78</v>
      </c>
      <c r="C24" s="1" t="s">
        <v>82</v>
      </c>
      <c r="D24">
        <v>0.27777777777777779</v>
      </c>
      <c r="E24">
        <v>0.27777777777777779</v>
      </c>
      <c r="F24" t="s">
        <v>130</v>
      </c>
      <c r="G24">
        <f t="shared" si="0"/>
        <v>1</v>
      </c>
      <c r="H24" t="s">
        <v>225</v>
      </c>
      <c r="I24" t="s">
        <v>33</v>
      </c>
      <c r="L24" t="s">
        <v>194</v>
      </c>
      <c r="M24" t="s">
        <v>137</v>
      </c>
      <c r="N24" t="s">
        <v>139</v>
      </c>
      <c r="O24">
        <v>12</v>
      </c>
      <c r="P24">
        <v>0.6</v>
      </c>
      <c r="Q24">
        <v>0.2</v>
      </c>
      <c r="R24" t="s">
        <v>200</v>
      </c>
    </row>
    <row r="25" spans="1:18" x14ac:dyDescent="0.3">
      <c r="A25" t="s">
        <v>121</v>
      </c>
      <c r="B25" t="s">
        <v>78</v>
      </c>
      <c r="C25" s="1" t="s">
        <v>83</v>
      </c>
      <c r="D25">
        <v>0.27777777777777779</v>
      </c>
      <c r="E25">
        <v>0.27777777777777779</v>
      </c>
      <c r="F25" t="s">
        <v>132</v>
      </c>
      <c r="G25">
        <f t="shared" si="0"/>
        <v>2</v>
      </c>
      <c r="H25" t="s">
        <v>225</v>
      </c>
      <c r="I25" t="s">
        <v>33</v>
      </c>
      <c r="L25" t="s">
        <v>194</v>
      </c>
      <c r="M25" t="s">
        <v>140</v>
      </c>
      <c r="N25" t="s">
        <v>141</v>
      </c>
      <c r="O25">
        <v>12</v>
      </c>
      <c r="P25">
        <f>(1/1000)*(3900+3100)/2</f>
        <v>3.5</v>
      </c>
      <c r="Q25">
        <f>(1/1000)*(3900-3100)/2</f>
        <v>0.4</v>
      </c>
      <c r="R25" t="s">
        <v>201</v>
      </c>
    </row>
    <row r="26" spans="1:18" x14ac:dyDescent="0.3">
      <c r="A26" t="s">
        <v>121</v>
      </c>
      <c r="B26" t="s">
        <v>78</v>
      </c>
      <c r="C26" s="1" t="s">
        <v>84</v>
      </c>
      <c r="D26">
        <v>0.27777777777777779</v>
      </c>
      <c r="E26">
        <v>0.27777777777777779</v>
      </c>
      <c r="F26" t="s">
        <v>130</v>
      </c>
      <c r="G26">
        <f t="shared" si="0"/>
        <v>1</v>
      </c>
      <c r="H26" t="s">
        <v>225</v>
      </c>
      <c r="I26" t="s">
        <v>33</v>
      </c>
      <c r="L26" t="s">
        <v>194</v>
      </c>
      <c r="M26" t="s">
        <v>142</v>
      </c>
      <c r="N26" t="s">
        <v>143</v>
      </c>
      <c r="O26">
        <v>12</v>
      </c>
      <c r="P26">
        <v>0.6</v>
      </c>
      <c r="Q26">
        <v>0.2</v>
      </c>
      <c r="R26" t="s">
        <v>202</v>
      </c>
    </row>
    <row r="27" spans="1:18" x14ac:dyDescent="0.3">
      <c r="A27" t="s">
        <v>121</v>
      </c>
      <c r="B27" t="s">
        <v>78</v>
      </c>
      <c r="C27" s="1" t="s">
        <v>85</v>
      </c>
      <c r="D27">
        <v>0.27777777777777779</v>
      </c>
      <c r="E27">
        <v>0.27777777777777779</v>
      </c>
      <c r="F27" t="s">
        <v>130</v>
      </c>
      <c r="G27">
        <f t="shared" si="0"/>
        <v>1</v>
      </c>
      <c r="H27" t="s">
        <v>225</v>
      </c>
      <c r="I27" t="s">
        <v>33</v>
      </c>
      <c r="L27" t="s">
        <v>194</v>
      </c>
      <c r="M27" t="s">
        <v>144</v>
      </c>
      <c r="N27" t="s">
        <v>145</v>
      </c>
      <c r="O27">
        <v>12</v>
      </c>
      <c r="P27">
        <v>0.6</v>
      </c>
      <c r="Q27">
        <v>0.2</v>
      </c>
      <c r="R27" t="s">
        <v>203</v>
      </c>
    </row>
    <row r="28" spans="1:18" x14ac:dyDescent="0.3">
      <c r="A28" t="s">
        <v>121</v>
      </c>
      <c r="B28" t="s">
        <v>78</v>
      </c>
      <c r="C28" s="1" t="s">
        <v>86</v>
      </c>
      <c r="D28">
        <v>0.27777777777777779</v>
      </c>
      <c r="E28">
        <v>0.27777777777777779</v>
      </c>
      <c r="F28" t="s">
        <v>130</v>
      </c>
      <c r="G28">
        <f t="shared" si="0"/>
        <v>1</v>
      </c>
      <c r="H28" t="s">
        <v>225</v>
      </c>
      <c r="I28" t="s">
        <v>33</v>
      </c>
      <c r="L28" t="s">
        <v>194</v>
      </c>
      <c r="M28" t="s">
        <v>146</v>
      </c>
      <c r="N28" t="s">
        <v>147</v>
      </c>
      <c r="O28">
        <v>12</v>
      </c>
      <c r="P28">
        <v>0.6</v>
      </c>
      <c r="Q28">
        <v>0.2</v>
      </c>
      <c r="R28" t="s">
        <v>204</v>
      </c>
    </row>
    <row r="29" spans="1:18" x14ac:dyDescent="0.3">
      <c r="A29" t="s">
        <v>121</v>
      </c>
      <c r="B29" t="s">
        <v>78</v>
      </c>
      <c r="C29" s="1" t="s">
        <v>87</v>
      </c>
      <c r="D29">
        <v>0.27777777777777779</v>
      </c>
      <c r="E29">
        <v>0.27777777777777779</v>
      </c>
      <c r="F29" t="s">
        <v>130</v>
      </c>
      <c r="G29">
        <f t="shared" si="0"/>
        <v>1</v>
      </c>
      <c r="H29" t="s">
        <v>225</v>
      </c>
      <c r="I29" t="s">
        <v>33</v>
      </c>
      <c r="L29" t="s">
        <v>195</v>
      </c>
      <c r="M29" t="s">
        <v>148</v>
      </c>
      <c r="N29" t="s">
        <v>149</v>
      </c>
      <c r="O29">
        <v>12</v>
      </c>
      <c r="P29">
        <v>0.6</v>
      </c>
      <c r="Q29">
        <v>0.2</v>
      </c>
      <c r="R29" t="s">
        <v>205</v>
      </c>
    </row>
    <row r="30" spans="1:18" x14ac:dyDescent="0.3">
      <c r="A30" t="s">
        <v>121</v>
      </c>
      <c r="B30" t="s">
        <v>78</v>
      </c>
      <c r="C30" s="1" t="s">
        <v>88</v>
      </c>
      <c r="D30">
        <v>0.27777777777777779</v>
      </c>
      <c r="E30">
        <v>0.27777777777777779</v>
      </c>
      <c r="F30" t="s">
        <v>130</v>
      </c>
      <c r="G30">
        <f t="shared" si="0"/>
        <v>1</v>
      </c>
      <c r="H30" t="s">
        <v>225</v>
      </c>
      <c r="I30" t="s">
        <v>33</v>
      </c>
      <c r="L30" t="s">
        <v>194</v>
      </c>
      <c r="M30" t="s">
        <v>150</v>
      </c>
      <c r="N30" t="s">
        <v>151</v>
      </c>
      <c r="O30">
        <v>12</v>
      </c>
      <c r="P30">
        <v>0.6</v>
      </c>
      <c r="Q30">
        <v>0.2</v>
      </c>
      <c r="R30" t="s">
        <v>206</v>
      </c>
    </row>
    <row r="31" spans="1:18" x14ac:dyDescent="0.3">
      <c r="A31" t="s">
        <v>121</v>
      </c>
      <c r="B31" t="s">
        <v>78</v>
      </c>
      <c r="C31" s="1" t="s">
        <v>89</v>
      </c>
      <c r="D31">
        <v>0.27777777777777779</v>
      </c>
      <c r="E31">
        <v>0.27777777777777779</v>
      </c>
      <c r="F31" t="s">
        <v>130</v>
      </c>
      <c r="G31">
        <f t="shared" si="0"/>
        <v>1</v>
      </c>
      <c r="H31" t="s">
        <v>225</v>
      </c>
      <c r="I31" t="s">
        <v>33</v>
      </c>
      <c r="L31" t="s">
        <v>194</v>
      </c>
      <c r="M31" t="s">
        <v>152</v>
      </c>
      <c r="N31" t="s">
        <v>153</v>
      </c>
      <c r="O31">
        <v>12</v>
      </c>
      <c r="P31">
        <v>0.6</v>
      </c>
      <c r="Q31">
        <v>0.2</v>
      </c>
      <c r="R31" t="s">
        <v>207</v>
      </c>
    </row>
    <row r="32" spans="1:18" x14ac:dyDescent="0.3">
      <c r="A32" t="s">
        <v>121</v>
      </c>
      <c r="B32" t="s">
        <v>78</v>
      </c>
      <c r="C32" s="1" t="s">
        <v>90</v>
      </c>
      <c r="D32">
        <v>0.27777777777777779</v>
      </c>
      <c r="E32">
        <v>0.27777777777777779</v>
      </c>
      <c r="F32" t="s">
        <v>130</v>
      </c>
      <c r="G32">
        <f t="shared" si="0"/>
        <v>1</v>
      </c>
      <c r="H32" t="s">
        <v>225</v>
      </c>
      <c r="I32" t="s">
        <v>33</v>
      </c>
      <c r="L32" t="s">
        <v>194</v>
      </c>
      <c r="M32" t="s">
        <v>154</v>
      </c>
      <c r="N32" t="s">
        <v>155</v>
      </c>
      <c r="O32">
        <v>12</v>
      </c>
      <c r="P32">
        <v>0.6</v>
      </c>
      <c r="Q32">
        <v>0.2</v>
      </c>
      <c r="R32" t="s">
        <v>208</v>
      </c>
    </row>
    <row r="33" spans="1:18" x14ac:dyDescent="0.3">
      <c r="A33" t="s">
        <v>121</v>
      </c>
      <c r="B33" t="s">
        <v>78</v>
      </c>
      <c r="C33" s="1" t="s">
        <v>117</v>
      </c>
      <c r="D33">
        <v>0.27777777777777779</v>
      </c>
      <c r="E33">
        <v>0.27777777777777779</v>
      </c>
      <c r="F33" t="s">
        <v>130</v>
      </c>
      <c r="G33">
        <f t="shared" si="0"/>
        <v>1</v>
      </c>
      <c r="H33" t="s">
        <v>225</v>
      </c>
      <c r="I33" t="s">
        <v>33</v>
      </c>
      <c r="L33" t="s">
        <v>195</v>
      </c>
      <c r="M33" t="s">
        <v>156</v>
      </c>
      <c r="N33" t="s">
        <v>157</v>
      </c>
      <c r="O33">
        <v>12</v>
      </c>
      <c r="P33">
        <v>0.6</v>
      </c>
      <c r="Q33">
        <v>0.2</v>
      </c>
      <c r="R33" t="s">
        <v>207</v>
      </c>
    </row>
    <row r="34" spans="1:18" x14ac:dyDescent="0.3">
      <c r="A34" t="s">
        <v>121</v>
      </c>
      <c r="B34" t="s">
        <v>78</v>
      </c>
      <c r="C34" s="1" t="s">
        <v>118</v>
      </c>
      <c r="D34">
        <v>0.27777777777777779</v>
      </c>
      <c r="E34">
        <v>0.27777777777777779</v>
      </c>
      <c r="F34" t="s">
        <v>130</v>
      </c>
      <c r="G34">
        <f t="shared" si="0"/>
        <v>1</v>
      </c>
      <c r="H34" t="s">
        <v>225</v>
      </c>
      <c r="I34" t="s">
        <v>33</v>
      </c>
      <c r="L34" t="s">
        <v>195</v>
      </c>
      <c r="M34" t="s">
        <v>158</v>
      </c>
      <c r="N34" t="s">
        <v>159</v>
      </c>
      <c r="O34">
        <v>12</v>
      </c>
      <c r="P34">
        <v>0.6</v>
      </c>
      <c r="Q34">
        <v>0.2</v>
      </c>
      <c r="R34" t="s">
        <v>209</v>
      </c>
    </row>
    <row r="35" spans="1:18" x14ac:dyDescent="0.3">
      <c r="A35" t="s">
        <v>121</v>
      </c>
      <c r="B35" t="s">
        <v>78</v>
      </c>
      <c r="C35" s="1" t="s">
        <v>119</v>
      </c>
      <c r="D35">
        <v>0.27777777777777779</v>
      </c>
      <c r="E35">
        <v>0.27777777777777779</v>
      </c>
      <c r="F35" t="s">
        <v>130</v>
      </c>
      <c r="G35">
        <f t="shared" si="0"/>
        <v>1</v>
      </c>
      <c r="H35" t="s">
        <v>225</v>
      </c>
      <c r="I35" t="s">
        <v>33</v>
      </c>
      <c r="L35" t="s">
        <v>195</v>
      </c>
      <c r="M35" t="s">
        <v>160</v>
      </c>
      <c r="N35" t="s">
        <v>161</v>
      </c>
      <c r="O35">
        <v>12</v>
      </c>
      <c r="P35">
        <v>0.6</v>
      </c>
      <c r="Q35">
        <v>0.2</v>
      </c>
      <c r="R35" t="s">
        <v>210</v>
      </c>
    </row>
    <row r="36" spans="1:18" x14ac:dyDescent="0.3">
      <c r="A36" t="s">
        <v>121</v>
      </c>
      <c r="B36" t="s">
        <v>78</v>
      </c>
      <c r="C36" s="1" t="s">
        <v>120</v>
      </c>
      <c r="D36">
        <v>0.27777777777777779</v>
      </c>
      <c r="E36">
        <v>0.27777777777777779</v>
      </c>
      <c r="F36" t="s">
        <v>130</v>
      </c>
      <c r="G36">
        <f t="shared" si="0"/>
        <v>1</v>
      </c>
      <c r="H36" t="s">
        <v>225</v>
      </c>
      <c r="I36" t="s">
        <v>33</v>
      </c>
      <c r="L36" t="s">
        <v>195</v>
      </c>
      <c r="M36" t="s">
        <v>162</v>
      </c>
      <c r="N36" t="s">
        <v>163</v>
      </c>
      <c r="O36">
        <v>12</v>
      </c>
      <c r="P36">
        <v>0.6</v>
      </c>
      <c r="Q36">
        <v>0.2</v>
      </c>
      <c r="R36" t="s">
        <v>211</v>
      </c>
    </row>
    <row r="37" spans="1:18" x14ac:dyDescent="0.3">
      <c r="A37" t="s">
        <v>121</v>
      </c>
      <c r="B37" t="s">
        <v>78</v>
      </c>
      <c r="C37" s="1" t="s">
        <v>91</v>
      </c>
      <c r="D37">
        <v>0.27777777777777779</v>
      </c>
      <c r="E37">
        <v>0.27777777777777779</v>
      </c>
      <c r="F37" t="s">
        <v>132</v>
      </c>
      <c r="G37">
        <f t="shared" si="0"/>
        <v>2</v>
      </c>
      <c r="H37" t="s">
        <v>225</v>
      </c>
      <c r="I37" t="s">
        <v>33</v>
      </c>
      <c r="L37" t="s">
        <v>194</v>
      </c>
      <c r="M37" t="s">
        <v>164</v>
      </c>
      <c r="N37" t="s">
        <v>165</v>
      </c>
      <c r="O37">
        <v>12</v>
      </c>
      <c r="P37">
        <f t="shared" ref="P37:P50" si="1">(1/1000)*(3900+3100)/2</f>
        <v>3.5</v>
      </c>
      <c r="Q37">
        <f t="shared" ref="Q37:Q50" si="2">(1/1000)*(3900-3100)/2</f>
        <v>0.4</v>
      </c>
      <c r="R37" t="s">
        <v>212</v>
      </c>
    </row>
    <row r="38" spans="1:18" x14ac:dyDescent="0.3">
      <c r="A38" t="s">
        <v>121</v>
      </c>
      <c r="B38" t="s">
        <v>78</v>
      </c>
      <c r="C38" s="1" t="s">
        <v>92</v>
      </c>
      <c r="D38">
        <v>0.27777777777777779</v>
      </c>
      <c r="E38">
        <v>0.27777777777777779</v>
      </c>
      <c r="F38" t="s">
        <v>132</v>
      </c>
      <c r="G38">
        <f t="shared" si="0"/>
        <v>2</v>
      </c>
      <c r="H38" t="s">
        <v>225</v>
      </c>
      <c r="I38" t="s">
        <v>33</v>
      </c>
      <c r="L38" t="s">
        <v>194</v>
      </c>
      <c r="M38" t="s">
        <v>166</v>
      </c>
      <c r="N38" t="s">
        <v>167</v>
      </c>
      <c r="O38">
        <v>12</v>
      </c>
      <c r="P38">
        <f t="shared" si="1"/>
        <v>3.5</v>
      </c>
      <c r="Q38">
        <f t="shared" si="2"/>
        <v>0.4</v>
      </c>
      <c r="R38" t="s">
        <v>213</v>
      </c>
    </row>
    <row r="39" spans="1:18" x14ac:dyDescent="0.3">
      <c r="A39" t="s">
        <v>121</v>
      </c>
      <c r="B39" t="s">
        <v>78</v>
      </c>
      <c r="C39" s="1" t="s">
        <v>93</v>
      </c>
      <c r="D39">
        <v>0.27777777777777779</v>
      </c>
      <c r="E39">
        <v>0.27777777777777779</v>
      </c>
      <c r="F39" t="s">
        <v>132</v>
      </c>
      <c r="G39">
        <f t="shared" si="0"/>
        <v>2</v>
      </c>
      <c r="H39" t="s">
        <v>225</v>
      </c>
      <c r="I39" t="s">
        <v>33</v>
      </c>
      <c r="L39" t="s">
        <v>194</v>
      </c>
      <c r="M39" t="s">
        <v>168</v>
      </c>
      <c r="N39" t="s">
        <v>169</v>
      </c>
      <c r="O39">
        <v>12</v>
      </c>
      <c r="P39">
        <f t="shared" si="1"/>
        <v>3.5</v>
      </c>
      <c r="Q39">
        <f t="shared" si="2"/>
        <v>0.4</v>
      </c>
      <c r="R39" t="s">
        <v>214</v>
      </c>
    </row>
    <row r="40" spans="1:18" x14ac:dyDescent="0.3">
      <c r="A40" t="s">
        <v>121</v>
      </c>
      <c r="B40" t="s">
        <v>78</v>
      </c>
      <c r="C40" s="1" t="s">
        <v>94</v>
      </c>
      <c r="D40">
        <v>0.27777777777777779</v>
      </c>
      <c r="E40">
        <v>0.27777777777777779</v>
      </c>
      <c r="F40" t="s">
        <v>132</v>
      </c>
      <c r="G40">
        <f t="shared" si="0"/>
        <v>2</v>
      </c>
      <c r="H40" t="s">
        <v>225</v>
      </c>
      <c r="I40" t="s">
        <v>33</v>
      </c>
      <c r="L40" t="s">
        <v>194</v>
      </c>
      <c r="M40" t="s">
        <v>170</v>
      </c>
      <c r="N40" t="s">
        <v>171</v>
      </c>
      <c r="O40">
        <v>12</v>
      </c>
      <c r="P40">
        <f t="shared" si="1"/>
        <v>3.5</v>
      </c>
      <c r="Q40">
        <f t="shared" si="2"/>
        <v>0.4</v>
      </c>
      <c r="R40" t="s">
        <v>215</v>
      </c>
    </row>
    <row r="41" spans="1:18" x14ac:dyDescent="0.3">
      <c r="A41" t="s">
        <v>121</v>
      </c>
      <c r="B41" t="s">
        <v>78</v>
      </c>
      <c r="C41" s="1" t="s">
        <v>95</v>
      </c>
      <c r="D41">
        <v>0.27777777777777779</v>
      </c>
      <c r="E41">
        <v>0.27777777777777779</v>
      </c>
      <c r="F41" t="s">
        <v>132</v>
      </c>
      <c r="G41">
        <f t="shared" ref="G41:G69" si="3">IF(F41="SES",1,2)</f>
        <v>2</v>
      </c>
      <c r="H41" t="s">
        <v>225</v>
      </c>
      <c r="I41" t="s">
        <v>33</v>
      </c>
      <c r="L41" t="s">
        <v>194</v>
      </c>
      <c r="M41" t="s">
        <v>172</v>
      </c>
      <c r="N41" t="s">
        <v>173</v>
      </c>
      <c r="O41">
        <v>12</v>
      </c>
      <c r="P41">
        <f t="shared" si="1"/>
        <v>3.5</v>
      </c>
      <c r="Q41">
        <f t="shared" si="2"/>
        <v>0.4</v>
      </c>
      <c r="R41" t="s">
        <v>216</v>
      </c>
    </row>
    <row r="42" spans="1:18" x14ac:dyDescent="0.3">
      <c r="A42" t="s">
        <v>121</v>
      </c>
      <c r="B42" t="s">
        <v>78</v>
      </c>
      <c r="C42" s="1" t="s">
        <v>96</v>
      </c>
      <c r="D42">
        <v>0.27777777777777779</v>
      </c>
      <c r="E42">
        <v>0.27777777777777779</v>
      </c>
      <c r="F42" t="s">
        <v>132</v>
      </c>
      <c r="G42">
        <f t="shared" si="3"/>
        <v>2</v>
      </c>
      <c r="H42" t="s">
        <v>225</v>
      </c>
      <c r="I42" t="s">
        <v>33</v>
      </c>
      <c r="L42" t="s">
        <v>194</v>
      </c>
      <c r="M42" t="s">
        <v>174</v>
      </c>
      <c r="N42" t="s">
        <v>175</v>
      </c>
      <c r="O42">
        <v>12</v>
      </c>
      <c r="P42">
        <f t="shared" si="1"/>
        <v>3.5</v>
      </c>
      <c r="Q42">
        <f t="shared" si="2"/>
        <v>0.4</v>
      </c>
      <c r="R42" t="s">
        <v>191</v>
      </c>
    </row>
    <row r="43" spans="1:18" x14ac:dyDescent="0.3">
      <c r="A43" t="s">
        <v>121</v>
      </c>
      <c r="B43" t="s">
        <v>78</v>
      </c>
      <c r="C43" s="1" t="s">
        <v>97</v>
      </c>
      <c r="D43">
        <v>0.27777777777777779</v>
      </c>
      <c r="E43">
        <v>0.27777777777777779</v>
      </c>
      <c r="F43" t="s">
        <v>132</v>
      </c>
      <c r="G43">
        <f t="shared" si="3"/>
        <v>2</v>
      </c>
      <c r="H43" t="s">
        <v>225</v>
      </c>
      <c r="I43" t="s">
        <v>33</v>
      </c>
      <c r="L43" t="s">
        <v>194</v>
      </c>
      <c r="M43" t="s">
        <v>176</v>
      </c>
      <c r="N43" t="s">
        <v>177</v>
      </c>
      <c r="O43">
        <v>12</v>
      </c>
      <c r="P43">
        <f t="shared" si="1"/>
        <v>3.5</v>
      </c>
      <c r="Q43">
        <f t="shared" si="2"/>
        <v>0.4</v>
      </c>
      <c r="R43" t="s">
        <v>192</v>
      </c>
    </row>
    <row r="44" spans="1:18" x14ac:dyDescent="0.3">
      <c r="A44" t="s">
        <v>121</v>
      </c>
      <c r="B44" t="s">
        <v>78</v>
      </c>
      <c r="C44" s="1" t="s">
        <v>98</v>
      </c>
      <c r="D44">
        <v>0.27777777777777779</v>
      </c>
      <c r="E44">
        <v>0.27777777777777779</v>
      </c>
      <c r="F44" t="s">
        <v>132</v>
      </c>
      <c r="G44">
        <f t="shared" si="3"/>
        <v>2</v>
      </c>
      <c r="H44" t="s">
        <v>225</v>
      </c>
      <c r="I44" t="s">
        <v>33</v>
      </c>
      <c r="L44" t="s">
        <v>194</v>
      </c>
      <c r="M44" t="s">
        <v>178</v>
      </c>
      <c r="N44" t="s">
        <v>179</v>
      </c>
      <c r="O44">
        <v>12</v>
      </c>
      <c r="P44">
        <f t="shared" si="1"/>
        <v>3.5</v>
      </c>
      <c r="Q44">
        <f t="shared" si="2"/>
        <v>0.4</v>
      </c>
      <c r="R44" t="s">
        <v>214</v>
      </c>
    </row>
    <row r="45" spans="1:18" x14ac:dyDescent="0.3">
      <c r="A45" t="s">
        <v>121</v>
      </c>
      <c r="B45" t="s">
        <v>78</v>
      </c>
      <c r="C45" s="1" t="s">
        <v>99</v>
      </c>
      <c r="D45">
        <v>0.27777777777777779</v>
      </c>
      <c r="E45">
        <v>0.27777777777777779</v>
      </c>
      <c r="F45" t="s">
        <v>132</v>
      </c>
      <c r="G45">
        <f t="shared" si="3"/>
        <v>2</v>
      </c>
      <c r="H45" t="s">
        <v>225</v>
      </c>
      <c r="I45" t="s">
        <v>33</v>
      </c>
      <c r="L45" t="s">
        <v>194</v>
      </c>
      <c r="M45" t="s">
        <v>178</v>
      </c>
      <c r="N45" t="s">
        <v>180</v>
      </c>
      <c r="O45">
        <v>12</v>
      </c>
      <c r="P45">
        <f t="shared" si="1"/>
        <v>3.5</v>
      </c>
      <c r="Q45">
        <f t="shared" si="2"/>
        <v>0.4</v>
      </c>
      <c r="R45" t="s">
        <v>215</v>
      </c>
    </row>
    <row r="46" spans="1:18" x14ac:dyDescent="0.3">
      <c r="A46" t="s">
        <v>121</v>
      </c>
      <c r="B46" t="s">
        <v>78</v>
      </c>
      <c r="C46" s="1" t="s">
        <v>100</v>
      </c>
      <c r="D46">
        <v>0.27777777777777779</v>
      </c>
      <c r="E46">
        <v>0.27777777777777779</v>
      </c>
      <c r="F46" t="s">
        <v>132</v>
      </c>
      <c r="G46">
        <f t="shared" si="3"/>
        <v>2</v>
      </c>
      <c r="H46" t="s">
        <v>225</v>
      </c>
      <c r="I46" t="s">
        <v>33</v>
      </c>
      <c r="L46" t="s">
        <v>194</v>
      </c>
      <c r="M46" t="s">
        <v>181</v>
      </c>
      <c r="N46" t="s">
        <v>182</v>
      </c>
      <c r="O46">
        <v>12</v>
      </c>
      <c r="P46">
        <f t="shared" si="1"/>
        <v>3.5</v>
      </c>
      <c r="Q46">
        <f t="shared" si="2"/>
        <v>0.4</v>
      </c>
      <c r="R46" t="s">
        <v>216</v>
      </c>
    </row>
    <row r="47" spans="1:18" x14ac:dyDescent="0.3">
      <c r="A47" t="s">
        <v>121</v>
      </c>
      <c r="B47" t="s">
        <v>78</v>
      </c>
      <c r="C47" s="1" t="s">
        <v>101</v>
      </c>
      <c r="D47">
        <v>0.27777777777777779</v>
      </c>
      <c r="E47">
        <v>0.27777777777777779</v>
      </c>
      <c r="F47" t="s">
        <v>132</v>
      </c>
      <c r="G47">
        <f t="shared" si="3"/>
        <v>2</v>
      </c>
      <c r="H47" t="s">
        <v>225</v>
      </c>
      <c r="I47" t="s">
        <v>33</v>
      </c>
      <c r="L47" t="s">
        <v>194</v>
      </c>
      <c r="M47" t="s">
        <v>183</v>
      </c>
      <c r="N47" t="s">
        <v>184</v>
      </c>
      <c r="O47">
        <v>12</v>
      </c>
      <c r="P47">
        <f t="shared" si="1"/>
        <v>3.5</v>
      </c>
      <c r="Q47">
        <f t="shared" si="2"/>
        <v>0.4</v>
      </c>
      <c r="R47" t="s">
        <v>217</v>
      </c>
    </row>
    <row r="48" spans="1:18" x14ac:dyDescent="0.3">
      <c r="A48" t="s">
        <v>121</v>
      </c>
      <c r="B48" t="s">
        <v>78</v>
      </c>
      <c r="C48" s="1" t="s">
        <v>102</v>
      </c>
      <c r="D48">
        <v>0.27777777777777779</v>
      </c>
      <c r="E48">
        <v>0.27777777777777779</v>
      </c>
      <c r="F48" t="s">
        <v>132</v>
      </c>
      <c r="G48">
        <f t="shared" si="3"/>
        <v>2</v>
      </c>
      <c r="H48" t="s">
        <v>225</v>
      </c>
      <c r="I48" t="s">
        <v>33</v>
      </c>
      <c r="L48" t="s">
        <v>194</v>
      </c>
      <c r="M48" t="s">
        <v>185</v>
      </c>
      <c r="N48" t="s">
        <v>186</v>
      </c>
      <c r="O48">
        <v>12</v>
      </c>
      <c r="P48">
        <f t="shared" si="1"/>
        <v>3.5</v>
      </c>
      <c r="Q48">
        <f t="shared" si="2"/>
        <v>0.4</v>
      </c>
      <c r="R48" t="s">
        <v>218</v>
      </c>
    </row>
    <row r="49" spans="1:18" x14ac:dyDescent="0.3">
      <c r="A49" t="s">
        <v>121</v>
      </c>
      <c r="B49" t="s">
        <v>78</v>
      </c>
      <c r="C49" s="1" t="s">
        <v>103</v>
      </c>
      <c r="D49">
        <v>0.27777777777777779</v>
      </c>
      <c r="E49">
        <v>0.27777777777777779</v>
      </c>
      <c r="F49" t="s">
        <v>132</v>
      </c>
      <c r="G49">
        <f t="shared" si="3"/>
        <v>2</v>
      </c>
      <c r="H49" t="s">
        <v>225</v>
      </c>
      <c r="I49" t="s">
        <v>33</v>
      </c>
      <c r="L49" t="s">
        <v>194</v>
      </c>
      <c r="M49" t="s">
        <v>187</v>
      </c>
      <c r="N49" t="s">
        <v>188</v>
      </c>
      <c r="O49">
        <v>12</v>
      </c>
      <c r="P49">
        <f t="shared" si="1"/>
        <v>3.5</v>
      </c>
      <c r="Q49">
        <f t="shared" si="2"/>
        <v>0.4</v>
      </c>
      <c r="R49" t="s">
        <v>219</v>
      </c>
    </row>
    <row r="50" spans="1:18" x14ac:dyDescent="0.3">
      <c r="A50" t="s">
        <v>121</v>
      </c>
      <c r="B50" t="s">
        <v>78</v>
      </c>
      <c r="C50" s="1" t="s">
        <v>122</v>
      </c>
      <c r="D50">
        <v>0.27777777777777779</v>
      </c>
      <c r="E50">
        <v>0.27777777777777779</v>
      </c>
      <c r="F50" t="s">
        <v>132</v>
      </c>
      <c r="G50">
        <f t="shared" si="3"/>
        <v>2</v>
      </c>
      <c r="H50" t="s">
        <v>225</v>
      </c>
      <c r="I50" t="s">
        <v>33</v>
      </c>
      <c r="L50" t="s">
        <v>195</v>
      </c>
      <c r="M50" t="s">
        <v>189</v>
      </c>
      <c r="N50" t="s">
        <v>190</v>
      </c>
      <c r="O50">
        <v>12</v>
      </c>
      <c r="P50">
        <f t="shared" si="1"/>
        <v>3.5</v>
      </c>
      <c r="Q50">
        <f t="shared" si="2"/>
        <v>0.4</v>
      </c>
      <c r="R50" t="s">
        <v>220</v>
      </c>
    </row>
    <row r="51" spans="1:18" x14ac:dyDescent="0.3">
      <c r="A51" t="s">
        <v>126</v>
      </c>
      <c r="B51" t="s">
        <v>78</v>
      </c>
      <c r="C51" s="1" t="s">
        <v>104</v>
      </c>
      <c r="D51">
        <v>0.27777777777777779</v>
      </c>
      <c r="E51">
        <v>0.27777777777777779</v>
      </c>
      <c r="F51" t="s">
        <v>132</v>
      </c>
      <c r="G51">
        <f t="shared" si="3"/>
        <v>2</v>
      </c>
      <c r="H51" t="s">
        <v>225</v>
      </c>
      <c r="I51" t="s">
        <v>33</v>
      </c>
      <c r="L51" t="s">
        <v>194</v>
      </c>
      <c r="M51" t="s">
        <v>135</v>
      </c>
      <c r="N51" s="4" t="s">
        <v>136</v>
      </c>
      <c r="O51">
        <v>12</v>
      </c>
      <c r="P51">
        <v>16.8</v>
      </c>
      <c r="Q51" t="s">
        <v>33</v>
      </c>
      <c r="R51" t="s">
        <v>196</v>
      </c>
    </row>
    <row r="52" spans="1:18" x14ac:dyDescent="0.3">
      <c r="A52" t="s">
        <v>126</v>
      </c>
      <c r="B52" t="s">
        <v>78</v>
      </c>
      <c r="C52" s="1" t="s">
        <v>105</v>
      </c>
      <c r="D52">
        <v>0.27777777777777779</v>
      </c>
      <c r="E52">
        <v>0.27777777777777779</v>
      </c>
      <c r="F52" t="s">
        <v>130</v>
      </c>
      <c r="G52">
        <f t="shared" si="3"/>
        <v>1</v>
      </c>
      <c r="H52" t="s">
        <v>225</v>
      </c>
      <c r="I52" t="s">
        <v>33</v>
      </c>
      <c r="L52" t="s">
        <v>194</v>
      </c>
      <c r="M52" t="s">
        <v>137</v>
      </c>
      <c r="N52" s="4" t="s">
        <v>138</v>
      </c>
      <c r="O52">
        <v>12</v>
      </c>
      <c r="P52">
        <v>4.2</v>
      </c>
      <c r="Q52" t="s">
        <v>33</v>
      </c>
      <c r="R52" t="s">
        <v>196</v>
      </c>
    </row>
    <row r="53" spans="1:18" x14ac:dyDescent="0.3">
      <c r="A53" t="s">
        <v>126</v>
      </c>
      <c r="B53" t="s">
        <v>78</v>
      </c>
      <c r="C53" s="1" t="s">
        <v>106</v>
      </c>
      <c r="D53">
        <v>0.27777777777777779</v>
      </c>
      <c r="E53">
        <v>0.27777777777777779</v>
      </c>
      <c r="F53" t="s">
        <v>130</v>
      </c>
      <c r="G53">
        <f t="shared" si="3"/>
        <v>1</v>
      </c>
      <c r="H53" t="s">
        <v>225</v>
      </c>
      <c r="I53" t="s">
        <v>33</v>
      </c>
      <c r="L53" t="s">
        <v>194</v>
      </c>
      <c r="M53" t="s">
        <v>137</v>
      </c>
      <c r="N53" s="4" t="s">
        <v>139</v>
      </c>
      <c r="O53">
        <v>12</v>
      </c>
      <c r="P53">
        <v>4.2</v>
      </c>
      <c r="Q53" t="s">
        <v>33</v>
      </c>
      <c r="R53" t="s">
        <v>196</v>
      </c>
    </row>
    <row r="54" spans="1:18" x14ac:dyDescent="0.3">
      <c r="A54" t="s">
        <v>126</v>
      </c>
      <c r="B54" t="s">
        <v>78</v>
      </c>
      <c r="C54" s="1" t="s">
        <v>123</v>
      </c>
      <c r="D54">
        <v>0.27777777777777779</v>
      </c>
      <c r="E54">
        <v>0.27777777777777779</v>
      </c>
      <c r="F54" t="s">
        <v>132</v>
      </c>
      <c r="G54">
        <f t="shared" si="3"/>
        <v>2</v>
      </c>
      <c r="H54" t="s">
        <v>225</v>
      </c>
      <c r="I54" t="s">
        <v>33</v>
      </c>
      <c r="L54" t="s">
        <v>195</v>
      </c>
      <c r="M54" t="s">
        <v>140</v>
      </c>
      <c r="N54" s="4" t="s">
        <v>141</v>
      </c>
      <c r="O54">
        <v>12</v>
      </c>
      <c r="P54">
        <v>16.8</v>
      </c>
      <c r="Q54" t="s">
        <v>33</v>
      </c>
      <c r="R54" t="s">
        <v>196</v>
      </c>
    </row>
    <row r="55" spans="1:18" x14ac:dyDescent="0.3">
      <c r="A55" t="s">
        <v>126</v>
      </c>
      <c r="B55" t="s">
        <v>78</v>
      </c>
      <c r="C55" s="1" t="s">
        <v>107</v>
      </c>
      <c r="D55">
        <v>0.27777777777777779</v>
      </c>
      <c r="E55">
        <v>0.27777777777777779</v>
      </c>
      <c r="F55" t="s">
        <v>130</v>
      </c>
      <c r="G55">
        <f t="shared" si="3"/>
        <v>1</v>
      </c>
      <c r="H55" t="s">
        <v>225</v>
      </c>
      <c r="I55" t="s">
        <v>33</v>
      </c>
      <c r="L55" t="s">
        <v>194</v>
      </c>
      <c r="M55" t="s">
        <v>142</v>
      </c>
      <c r="N55" s="4" t="s">
        <v>143</v>
      </c>
      <c r="O55">
        <v>12</v>
      </c>
      <c r="P55">
        <v>4.2</v>
      </c>
      <c r="Q55" t="s">
        <v>33</v>
      </c>
      <c r="R55" t="s">
        <v>196</v>
      </c>
    </row>
    <row r="56" spans="1:18" x14ac:dyDescent="0.3">
      <c r="A56" t="s">
        <v>126</v>
      </c>
      <c r="B56" t="s">
        <v>78</v>
      </c>
      <c r="C56" s="1" t="s">
        <v>108</v>
      </c>
      <c r="D56">
        <v>0.27777777777777779</v>
      </c>
      <c r="E56">
        <v>0.27777777777777779</v>
      </c>
      <c r="F56" t="s">
        <v>130</v>
      </c>
      <c r="G56">
        <f t="shared" si="3"/>
        <v>1</v>
      </c>
      <c r="H56" t="s">
        <v>225</v>
      </c>
      <c r="I56" t="s">
        <v>33</v>
      </c>
      <c r="L56" t="s">
        <v>194</v>
      </c>
      <c r="M56" t="s">
        <v>144</v>
      </c>
      <c r="N56" s="4" t="s">
        <v>145</v>
      </c>
      <c r="O56">
        <v>12</v>
      </c>
      <c r="P56">
        <v>4.2</v>
      </c>
      <c r="Q56" t="s">
        <v>33</v>
      </c>
      <c r="R56" t="s">
        <v>196</v>
      </c>
    </row>
    <row r="57" spans="1:18" x14ac:dyDescent="0.3">
      <c r="A57" t="s">
        <v>126</v>
      </c>
      <c r="B57" t="s">
        <v>78</v>
      </c>
      <c r="C57" s="1" t="s">
        <v>124</v>
      </c>
      <c r="D57">
        <v>0.27777777777777779</v>
      </c>
      <c r="E57">
        <v>0.27777777777777779</v>
      </c>
      <c r="F57" t="s">
        <v>132</v>
      </c>
      <c r="G57">
        <f t="shared" si="3"/>
        <v>2</v>
      </c>
      <c r="H57" t="s">
        <v>225</v>
      </c>
      <c r="I57" t="s">
        <v>33</v>
      </c>
      <c r="L57" t="s">
        <v>195</v>
      </c>
      <c r="M57" t="s">
        <v>146</v>
      </c>
      <c r="N57" s="4" t="s">
        <v>147</v>
      </c>
      <c r="O57">
        <v>12</v>
      </c>
      <c r="P57">
        <v>16.8</v>
      </c>
      <c r="Q57" t="s">
        <v>33</v>
      </c>
      <c r="R57" t="s">
        <v>196</v>
      </c>
    </row>
    <row r="58" spans="1:18" x14ac:dyDescent="0.3">
      <c r="A58" t="s">
        <v>126</v>
      </c>
      <c r="B58" t="s">
        <v>78</v>
      </c>
      <c r="C58" s="1" t="s">
        <v>125</v>
      </c>
      <c r="D58">
        <v>0.27777777777777779</v>
      </c>
      <c r="E58">
        <v>0.27777777777777779</v>
      </c>
      <c r="F58" t="s">
        <v>130</v>
      </c>
      <c r="G58">
        <f t="shared" si="3"/>
        <v>1</v>
      </c>
      <c r="H58" t="s">
        <v>225</v>
      </c>
      <c r="I58" t="s">
        <v>33</v>
      </c>
      <c r="L58" t="s">
        <v>195</v>
      </c>
      <c r="M58" t="s">
        <v>148</v>
      </c>
      <c r="N58" s="4" t="s">
        <v>149</v>
      </c>
      <c r="O58">
        <v>12</v>
      </c>
      <c r="P58">
        <v>4.2</v>
      </c>
      <c r="Q58" t="s">
        <v>33</v>
      </c>
      <c r="R58" t="s">
        <v>196</v>
      </c>
    </row>
    <row r="59" spans="1:18" x14ac:dyDescent="0.3">
      <c r="A59" t="s">
        <v>126</v>
      </c>
      <c r="B59" t="s">
        <v>78</v>
      </c>
      <c r="C59" s="1" t="s">
        <v>109</v>
      </c>
      <c r="D59">
        <v>0.27777777777777779</v>
      </c>
      <c r="E59">
        <v>0.27777777777777779</v>
      </c>
      <c r="F59" t="s">
        <v>130</v>
      </c>
      <c r="G59">
        <f t="shared" si="3"/>
        <v>1</v>
      </c>
      <c r="H59" t="s">
        <v>225</v>
      </c>
      <c r="I59" t="s">
        <v>33</v>
      </c>
      <c r="L59" t="s">
        <v>194</v>
      </c>
      <c r="M59" t="s">
        <v>150</v>
      </c>
      <c r="N59" s="4" t="s">
        <v>151</v>
      </c>
      <c r="O59">
        <v>12</v>
      </c>
      <c r="P59">
        <v>4.2</v>
      </c>
      <c r="Q59" t="s">
        <v>33</v>
      </c>
      <c r="R59" t="s">
        <v>196</v>
      </c>
    </row>
    <row r="60" spans="1:18" x14ac:dyDescent="0.3">
      <c r="A60" t="s">
        <v>126</v>
      </c>
      <c r="B60" t="s">
        <v>78</v>
      </c>
      <c r="C60" s="1" t="s">
        <v>110</v>
      </c>
      <c r="D60">
        <v>0.27777777777777779</v>
      </c>
      <c r="E60">
        <v>0.27777777777777779</v>
      </c>
      <c r="F60" t="s">
        <v>130</v>
      </c>
      <c r="G60">
        <f t="shared" si="3"/>
        <v>1</v>
      </c>
      <c r="H60" t="s">
        <v>225</v>
      </c>
      <c r="I60" t="s">
        <v>33</v>
      </c>
      <c r="L60" t="s">
        <v>194</v>
      </c>
      <c r="M60" t="s">
        <v>152</v>
      </c>
      <c r="N60" s="4" t="s">
        <v>153</v>
      </c>
      <c r="O60">
        <v>12</v>
      </c>
      <c r="P60">
        <v>4.2</v>
      </c>
      <c r="Q60" t="s">
        <v>33</v>
      </c>
      <c r="R60" t="s">
        <v>196</v>
      </c>
    </row>
    <row r="61" spans="1:18" x14ac:dyDescent="0.3">
      <c r="A61" t="s">
        <v>126</v>
      </c>
      <c r="B61" t="s">
        <v>78</v>
      </c>
      <c r="C61" s="1" t="s">
        <v>111</v>
      </c>
      <c r="D61">
        <v>0.27777777777777779</v>
      </c>
      <c r="E61">
        <v>0.27777777777777779</v>
      </c>
      <c r="F61" t="s">
        <v>130</v>
      </c>
      <c r="G61">
        <f t="shared" si="3"/>
        <v>1</v>
      </c>
      <c r="H61" t="s">
        <v>225</v>
      </c>
      <c r="I61" t="s">
        <v>33</v>
      </c>
      <c r="L61" t="s">
        <v>194</v>
      </c>
      <c r="M61" t="s">
        <v>154</v>
      </c>
      <c r="N61" s="4" t="s">
        <v>155</v>
      </c>
      <c r="O61">
        <v>12</v>
      </c>
      <c r="P61">
        <v>4.2</v>
      </c>
      <c r="Q61" t="s">
        <v>33</v>
      </c>
      <c r="R61" t="s">
        <v>196</v>
      </c>
    </row>
    <row r="62" spans="1:18" x14ac:dyDescent="0.3">
      <c r="A62" t="s">
        <v>126</v>
      </c>
      <c r="B62" t="s">
        <v>78</v>
      </c>
      <c r="C62" s="1" t="s">
        <v>127</v>
      </c>
      <c r="D62">
        <v>0.27777777777777779</v>
      </c>
      <c r="E62">
        <v>0.27777777777777779</v>
      </c>
      <c r="F62" t="s">
        <v>132</v>
      </c>
      <c r="G62">
        <f t="shared" si="3"/>
        <v>2</v>
      </c>
      <c r="H62" t="s">
        <v>225</v>
      </c>
      <c r="I62" t="s">
        <v>33</v>
      </c>
      <c r="L62" t="s">
        <v>195</v>
      </c>
      <c r="M62" t="s">
        <v>156</v>
      </c>
      <c r="N62" s="4" t="s">
        <v>157</v>
      </c>
      <c r="O62">
        <v>12</v>
      </c>
      <c r="P62">
        <v>16.8</v>
      </c>
      <c r="Q62" t="s">
        <v>33</v>
      </c>
      <c r="R62" t="s">
        <v>196</v>
      </c>
    </row>
    <row r="63" spans="1:18" x14ac:dyDescent="0.3">
      <c r="A63" t="s">
        <v>126</v>
      </c>
      <c r="B63" t="s">
        <v>78</v>
      </c>
      <c r="C63" s="1" t="s">
        <v>112</v>
      </c>
      <c r="D63">
        <v>0.27777777777777779</v>
      </c>
      <c r="E63">
        <v>0.27777777777777779</v>
      </c>
      <c r="F63" t="s">
        <v>132</v>
      </c>
      <c r="G63">
        <f t="shared" si="3"/>
        <v>2</v>
      </c>
      <c r="H63" t="s">
        <v>225</v>
      </c>
      <c r="I63" t="s">
        <v>33</v>
      </c>
      <c r="L63" t="s">
        <v>194</v>
      </c>
      <c r="M63" t="s">
        <v>158</v>
      </c>
      <c r="N63" s="4" t="s">
        <v>159</v>
      </c>
      <c r="O63">
        <v>12</v>
      </c>
      <c r="P63">
        <v>16.8</v>
      </c>
      <c r="Q63" t="s">
        <v>33</v>
      </c>
      <c r="R63" t="s">
        <v>196</v>
      </c>
    </row>
    <row r="64" spans="1:18" x14ac:dyDescent="0.3">
      <c r="A64" t="s">
        <v>126</v>
      </c>
      <c r="B64" t="s">
        <v>78</v>
      </c>
      <c r="C64" s="1" t="s">
        <v>128</v>
      </c>
      <c r="D64">
        <v>0.27777777777777779</v>
      </c>
      <c r="E64">
        <v>0.27777777777777779</v>
      </c>
      <c r="F64" t="s">
        <v>130</v>
      </c>
      <c r="G64">
        <f t="shared" si="3"/>
        <v>1</v>
      </c>
      <c r="H64" t="s">
        <v>225</v>
      </c>
      <c r="I64" t="s">
        <v>33</v>
      </c>
      <c r="L64" t="s">
        <v>195</v>
      </c>
      <c r="M64" t="s">
        <v>160</v>
      </c>
      <c r="N64" s="4" t="s">
        <v>161</v>
      </c>
      <c r="O64">
        <v>12</v>
      </c>
      <c r="P64">
        <v>4.2</v>
      </c>
      <c r="Q64" t="s">
        <v>33</v>
      </c>
      <c r="R64" t="s">
        <v>196</v>
      </c>
    </row>
    <row r="65" spans="1:18" x14ac:dyDescent="0.3">
      <c r="A65" t="s">
        <v>126</v>
      </c>
      <c r="B65" t="s">
        <v>78</v>
      </c>
      <c r="C65" s="1" t="s">
        <v>129</v>
      </c>
      <c r="D65">
        <v>0.27777777777777779</v>
      </c>
      <c r="E65">
        <v>0.27777777777777779</v>
      </c>
      <c r="F65" t="s">
        <v>130</v>
      </c>
      <c r="G65">
        <f t="shared" si="3"/>
        <v>1</v>
      </c>
      <c r="H65" t="s">
        <v>225</v>
      </c>
      <c r="I65" t="s">
        <v>33</v>
      </c>
      <c r="L65" t="s">
        <v>195</v>
      </c>
      <c r="M65" t="s">
        <v>162</v>
      </c>
      <c r="N65" s="4" t="s">
        <v>163</v>
      </c>
      <c r="O65">
        <v>12</v>
      </c>
      <c r="P65">
        <v>4.2</v>
      </c>
      <c r="Q65" t="s">
        <v>33</v>
      </c>
      <c r="R65" t="s">
        <v>196</v>
      </c>
    </row>
    <row r="66" spans="1:18" x14ac:dyDescent="0.3">
      <c r="A66" t="s">
        <v>126</v>
      </c>
      <c r="B66" t="s">
        <v>78</v>
      </c>
      <c r="C66" s="1" t="s">
        <v>113</v>
      </c>
      <c r="D66">
        <v>0.27777777777777779</v>
      </c>
      <c r="E66">
        <v>0.27777777777777779</v>
      </c>
      <c r="F66" t="s">
        <v>130</v>
      </c>
      <c r="G66">
        <f t="shared" si="3"/>
        <v>1</v>
      </c>
      <c r="H66" t="s">
        <v>225</v>
      </c>
      <c r="I66" t="s">
        <v>33</v>
      </c>
      <c r="L66" t="s">
        <v>194</v>
      </c>
      <c r="M66" t="s">
        <v>164</v>
      </c>
      <c r="N66" s="4" t="s">
        <v>165</v>
      </c>
      <c r="O66">
        <v>12</v>
      </c>
      <c r="P66">
        <v>4.2</v>
      </c>
      <c r="Q66" t="s">
        <v>33</v>
      </c>
      <c r="R66" t="s">
        <v>196</v>
      </c>
    </row>
    <row r="67" spans="1:18" x14ac:dyDescent="0.3">
      <c r="A67" t="s">
        <v>126</v>
      </c>
      <c r="B67" t="s">
        <v>78</v>
      </c>
      <c r="C67" s="1" t="s">
        <v>114</v>
      </c>
      <c r="D67">
        <v>0.27777777777777779</v>
      </c>
      <c r="E67">
        <v>0.27777777777777779</v>
      </c>
      <c r="F67" t="s">
        <v>130</v>
      </c>
      <c r="G67">
        <f t="shared" si="3"/>
        <v>1</v>
      </c>
      <c r="H67" t="s">
        <v>225</v>
      </c>
      <c r="I67" t="s">
        <v>33</v>
      </c>
      <c r="L67" t="s">
        <v>194</v>
      </c>
      <c r="M67" t="s">
        <v>166</v>
      </c>
      <c r="N67" s="4" t="s">
        <v>167</v>
      </c>
      <c r="O67">
        <v>12</v>
      </c>
      <c r="P67">
        <v>4.2</v>
      </c>
      <c r="Q67" t="s">
        <v>33</v>
      </c>
      <c r="R67" t="s">
        <v>196</v>
      </c>
    </row>
    <row r="68" spans="1:18" x14ac:dyDescent="0.3">
      <c r="A68" t="s">
        <v>126</v>
      </c>
      <c r="B68" t="s">
        <v>78</v>
      </c>
      <c r="C68" s="1" t="s">
        <v>115</v>
      </c>
      <c r="D68">
        <v>0.27777777777777779</v>
      </c>
      <c r="E68">
        <v>0.27777777777777779</v>
      </c>
      <c r="F68" t="s">
        <v>130</v>
      </c>
      <c r="G68">
        <f t="shared" si="3"/>
        <v>1</v>
      </c>
      <c r="H68" t="s">
        <v>225</v>
      </c>
      <c r="I68" t="s">
        <v>33</v>
      </c>
      <c r="L68" t="s">
        <v>194</v>
      </c>
      <c r="M68" t="s">
        <v>168</v>
      </c>
      <c r="N68" s="4" t="s">
        <v>169</v>
      </c>
      <c r="O68">
        <v>12</v>
      </c>
      <c r="P68">
        <v>4.2</v>
      </c>
      <c r="Q68" t="s">
        <v>33</v>
      </c>
      <c r="R68" t="s">
        <v>196</v>
      </c>
    </row>
    <row r="69" spans="1:18" x14ac:dyDescent="0.3">
      <c r="A69" t="s">
        <v>126</v>
      </c>
      <c r="B69" t="s">
        <v>78</v>
      </c>
      <c r="C69" s="1" t="s">
        <v>116</v>
      </c>
      <c r="D69">
        <v>0.27777777777777779</v>
      </c>
      <c r="E69">
        <v>0.27777777777777779</v>
      </c>
      <c r="F69" t="s">
        <v>132</v>
      </c>
      <c r="G69">
        <f t="shared" si="3"/>
        <v>2</v>
      </c>
      <c r="H69" t="s">
        <v>225</v>
      </c>
      <c r="I69" t="s">
        <v>33</v>
      </c>
      <c r="L69" t="s">
        <v>194</v>
      </c>
      <c r="M69" t="s">
        <v>170</v>
      </c>
      <c r="N69" s="4" t="s">
        <v>171</v>
      </c>
      <c r="O69">
        <v>12</v>
      </c>
      <c r="P69">
        <v>16.8</v>
      </c>
      <c r="Q69" t="s">
        <v>33</v>
      </c>
      <c r="R69" t="s">
        <v>196</v>
      </c>
    </row>
    <row r="70" spans="1:18" x14ac:dyDescent="0.3">
      <c r="A70" t="s">
        <v>273</v>
      </c>
      <c r="B70" t="s">
        <v>43</v>
      </c>
      <c r="C70" s="1" t="s">
        <v>44</v>
      </c>
      <c r="D70">
        <f t="shared" ref="D70:E82" si="4">(6-0)/(334.79501-272.99351)</f>
        <v>9.7085022208198868E-2</v>
      </c>
      <c r="E70">
        <f t="shared" si="4"/>
        <v>9.7085022208198868E-2</v>
      </c>
      <c r="F70" t="str">
        <f t="shared" ref="F70:F104" si="5">IF(G70=1,"SES","MES")</f>
        <v>MES</v>
      </c>
      <c r="G70">
        <v>3</v>
      </c>
      <c r="H70" t="s">
        <v>224</v>
      </c>
      <c r="I70" t="s">
        <v>33</v>
      </c>
      <c r="J70">
        <v>38.9</v>
      </c>
      <c r="K70">
        <v>106.5</v>
      </c>
      <c r="L70" t="s">
        <v>272</v>
      </c>
      <c r="M70" t="s">
        <v>33</v>
      </c>
      <c r="N70" t="s">
        <v>33</v>
      </c>
      <c r="O70" t="s">
        <v>33</v>
      </c>
      <c r="P70">
        <v>5.7</v>
      </c>
      <c r="Q70">
        <v>0.85</v>
      </c>
    </row>
    <row r="71" spans="1:18" x14ac:dyDescent="0.3">
      <c r="A71" t="s">
        <v>273</v>
      </c>
      <c r="B71" t="s">
        <v>43</v>
      </c>
      <c r="C71" s="1" t="s">
        <v>223</v>
      </c>
      <c r="D71">
        <f t="shared" si="4"/>
        <v>9.7085022208198868E-2</v>
      </c>
      <c r="E71">
        <f t="shared" si="4"/>
        <v>9.7085022208198868E-2</v>
      </c>
      <c r="F71" t="str">
        <f t="shared" si="5"/>
        <v>MES</v>
      </c>
      <c r="G71">
        <v>2</v>
      </c>
      <c r="H71" t="s">
        <v>224</v>
      </c>
      <c r="I71" t="s">
        <v>33</v>
      </c>
      <c r="J71">
        <v>38.9</v>
      </c>
      <c r="K71">
        <v>106.5</v>
      </c>
      <c r="L71" t="s">
        <v>272</v>
      </c>
      <c r="M71" t="s">
        <v>33</v>
      </c>
      <c r="N71" t="s">
        <v>33</v>
      </c>
      <c r="O71" t="s">
        <v>33</v>
      </c>
      <c r="P71">
        <v>2.6</v>
      </c>
      <c r="Q71">
        <v>0.39</v>
      </c>
    </row>
    <row r="72" spans="1:18" x14ac:dyDescent="0.3">
      <c r="A72" t="s">
        <v>273</v>
      </c>
      <c r="B72" t="s">
        <v>43</v>
      </c>
      <c r="C72" s="1" t="s">
        <v>45</v>
      </c>
      <c r="D72">
        <f t="shared" si="4"/>
        <v>9.7085022208198868E-2</v>
      </c>
      <c r="E72">
        <f t="shared" si="4"/>
        <v>9.7085022208198868E-2</v>
      </c>
      <c r="F72" t="str">
        <f t="shared" si="5"/>
        <v>SES</v>
      </c>
      <c r="G72">
        <v>1</v>
      </c>
      <c r="H72" t="s">
        <v>224</v>
      </c>
      <c r="I72" t="s">
        <v>33</v>
      </c>
      <c r="J72">
        <v>38.9</v>
      </c>
      <c r="K72">
        <v>106.5</v>
      </c>
      <c r="L72" t="s">
        <v>272</v>
      </c>
      <c r="M72" t="s">
        <v>33</v>
      </c>
      <c r="N72" t="s">
        <v>33</v>
      </c>
      <c r="O72" t="s">
        <v>33</v>
      </c>
      <c r="P72">
        <v>0.27600000000000002</v>
      </c>
      <c r="Q72">
        <v>0</v>
      </c>
    </row>
    <row r="73" spans="1:18" x14ac:dyDescent="0.3">
      <c r="A73" t="s">
        <v>273</v>
      </c>
      <c r="B73" t="s">
        <v>43</v>
      </c>
      <c r="C73" s="1" t="s">
        <v>46</v>
      </c>
      <c r="D73">
        <f t="shared" si="4"/>
        <v>9.7085022208198868E-2</v>
      </c>
      <c r="E73">
        <f t="shared" si="4"/>
        <v>9.7085022208198868E-2</v>
      </c>
      <c r="F73" t="str">
        <f t="shared" si="5"/>
        <v>MES</v>
      </c>
      <c r="G73">
        <v>3</v>
      </c>
      <c r="H73" t="s">
        <v>224</v>
      </c>
      <c r="I73" t="s">
        <v>33</v>
      </c>
      <c r="J73">
        <v>38.9</v>
      </c>
      <c r="K73">
        <v>106.5</v>
      </c>
      <c r="L73" t="s">
        <v>272</v>
      </c>
      <c r="M73" t="s">
        <v>33</v>
      </c>
      <c r="N73" t="s">
        <v>33</v>
      </c>
      <c r="O73" t="s">
        <v>33</v>
      </c>
      <c r="P73">
        <v>5.7</v>
      </c>
      <c r="Q73">
        <v>0.85</v>
      </c>
    </row>
    <row r="74" spans="1:18" x14ac:dyDescent="0.3">
      <c r="A74" t="s">
        <v>273</v>
      </c>
      <c r="B74" t="s">
        <v>43</v>
      </c>
      <c r="C74" s="1" t="s">
        <v>47</v>
      </c>
      <c r="D74">
        <f t="shared" si="4"/>
        <v>9.7085022208198868E-2</v>
      </c>
      <c r="E74">
        <f t="shared" si="4"/>
        <v>9.7085022208198868E-2</v>
      </c>
      <c r="F74" t="str">
        <f t="shared" si="5"/>
        <v>MES</v>
      </c>
      <c r="G74">
        <v>2</v>
      </c>
      <c r="H74" t="s">
        <v>224</v>
      </c>
      <c r="I74" t="s">
        <v>33</v>
      </c>
      <c r="J74">
        <v>38.9</v>
      </c>
      <c r="K74">
        <v>106.5</v>
      </c>
      <c r="L74" t="s">
        <v>272</v>
      </c>
      <c r="M74" t="s">
        <v>33</v>
      </c>
      <c r="N74" t="s">
        <v>33</v>
      </c>
      <c r="O74" t="s">
        <v>33</v>
      </c>
      <c r="P74">
        <v>2.6</v>
      </c>
      <c r="Q74">
        <f>P74*0.15</f>
        <v>0.39</v>
      </c>
    </row>
    <row r="75" spans="1:18" x14ac:dyDescent="0.3">
      <c r="A75" t="s">
        <v>273</v>
      </c>
      <c r="B75" t="s">
        <v>43</v>
      </c>
      <c r="C75" s="1" t="s">
        <v>48</v>
      </c>
      <c r="D75">
        <f t="shared" si="4"/>
        <v>9.7085022208198868E-2</v>
      </c>
      <c r="E75">
        <f t="shared" si="4"/>
        <v>9.7085022208198868E-2</v>
      </c>
      <c r="F75" t="str">
        <f t="shared" si="5"/>
        <v>MES</v>
      </c>
      <c r="G75">
        <v>3</v>
      </c>
      <c r="H75" t="s">
        <v>224</v>
      </c>
      <c r="I75" t="s">
        <v>33</v>
      </c>
      <c r="J75">
        <v>38.9</v>
      </c>
      <c r="K75">
        <v>106.5</v>
      </c>
      <c r="L75" t="s">
        <v>272</v>
      </c>
      <c r="M75" t="s">
        <v>33</v>
      </c>
      <c r="N75" t="s">
        <v>33</v>
      </c>
      <c r="O75" t="s">
        <v>33</v>
      </c>
      <c r="P75">
        <v>5.7</v>
      </c>
      <c r="Q75">
        <v>0.85</v>
      </c>
    </row>
    <row r="76" spans="1:18" x14ac:dyDescent="0.3">
      <c r="A76" t="s">
        <v>273</v>
      </c>
      <c r="B76" t="s">
        <v>43</v>
      </c>
      <c r="C76" s="1" t="s">
        <v>53</v>
      </c>
      <c r="D76">
        <f t="shared" si="4"/>
        <v>9.7085022208198868E-2</v>
      </c>
      <c r="E76">
        <f t="shared" si="4"/>
        <v>9.7085022208198868E-2</v>
      </c>
      <c r="F76" t="str">
        <f t="shared" si="5"/>
        <v>MES</v>
      </c>
      <c r="G76">
        <v>2</v>
      </c>
      <c r="H76" t="s">
        <v>224</v>
      </c>
      <c r="I76" t="s">
        <v>33</v>
      </c>
      <c r="J76">
        <v>38.9</v>
      </c>
      <c r="K76">
        <v>106.5</v>
      </c>
      <c r="L76" t="s">
        <v>272</v>
      </c>
      <c r="M76" t="s">
        <v>33</v>
      </c>
      <c r="N76" t="s">
        <v>33</v>
      </c>
      <c r="O76" t="s">
        <v>33</v>
      </c>
      <c r="P76">
        <v>2.6</v>
      </c>
      <c r="Q76">
        <f>P76*0.15</f>
        <v>0.39</v>
      </c>
    </row>
    <row r="77" spans="1:18" x14ac:dyDescent="0.3">
      <c r="A77" t="s">
        <v>273</v>
      </c>
      <c r="B77" t="s">
        <v>43</v>
      </c>
      <c r="C77" s="1" t="s">
        <v>54</v>
      </c>
      <c r="D77">
        <f t="shared" si="4"/>
        <v>9.7085022208198868E-2</v>
      </c>
      <c r="E77">
        <f t="shared" si="4"/>
        <v>9.7085022208198868E-2</v>
      </c>
      <c r="F77" t="str">
        <f t="shared" si="5"/>
        <v>MES</v>
      </c>
      <c r="G77">
        <v>3</v>
      </c>
      <c r="H77" t="s">
        <v>224</v>
      </c>
      <c r="I77" t="s">
        <v>33</v>
      </c>
      <c r="J77">
        <v>38.9</v>
      </c>
      <c r="K77">
        <v>106.5</v>
      </c>
      <c r="L77" t="s">
        <v>272</v>
      </c>
      <c r="M77" t="s">
        <v>33</v>
      </c>
      <c r="N77" t="s">
        <v>33</v>
      </c>
      <c r="O77" t="s">
        <v>33</v>
      </c>
      <c r="P77">
        <v>5.7</v>
      </c>
      <c r="Q77">
        <v>0.85</v>
      </c>
    </row>
    <row r="78" spans="1:18" x14ac:dyDescent="0.3">
      <c r="A78" t="s">
        <v>273</v>
      </c>
      <c r="B78" t="s">
        <v>43</v>
      </c>
      <c r="C78" s="1" t="s">
        <v>55</v>
      </c>
      <c r="D78">
        <f t="shared" si="4"/>
        <v>9.7085022208198868E-2</v>
      </c>
      <c r="E78">
        <f t="shared" si="4"/>
        <v>9.7085022208198868E-2</v>
      </c>
      <c r="F78" t="str">
        <f t="shared" si="5"/>
        <v>SES</v>
      </c>
      <c r="G78">
        <v>1</v>
      </c>
      <c r="H78" t="s">
        <v>224</v>
      </c>
      <c r="I78" t="s">
        <v>33</v>
      </c>
      <c r="J78">
        <v>38.9</v>
      </c>
      <c r="K78">
        <v>106.5</v>
      </c>
      <c r="L78" t="s">
        <v>272</v>
      </c>
      <c r="M78" t="s">
        <v>33</v>
      </c>
      <c r="N78" t="s">
        <v>33</v>
      </c>
      <c r="O78" t="s">
        <v>33</v>
      </c>
      <c r="P78">
        <v>0.27600000000000002</v>
      </c>
      <c r="Q78">
        <v>0</v>
      </c>
    </row>
    <row r="79" spans="1:18" x14ac:dyDescent="0.3">
      <c r="A79" t="s">
        <v>273</v>
      </c>
      <c r="B79" t="s">
        <v>43</v>
      </c>
      <c r="C79" s="1" t="s">
        <v>56</v>
      </c>
      <c r="D79">
        <f t="shared" si="4"/>
        <v>9.7085022208198868E-2</v>
      </c>
      <c r="E79">
        <f t="shared" si="4"/>
        <v>9.7085022208198868E-2</v>
      </c>
      <c r="F79" t="str">
        <f t="shared" si="5"/>
        <v>SES</v>
      </c>
      <c r="G79">
        <v>1</v>
      </c>
      <c r="H79" t="s">
        <v>224</v>
      </c>
      <c r="I79" t="s">
        <v>33</v>
      </c>
      <c r="J79">
        <v>38.9</v>
      </c>
      <c r="K79">
        <v>106.5</v>
      </c>
      <c r="L79" t="s">
        <v>272</v>
      </c>
      <c r="M79" t="s">
        <v>33</v>
      </c>
      <c r="N79" t="s">
        <v>33</v>
      </c>
      <c r="O79" t="s">
        <v>33</v>
      </c>
      <c r="P79">
        <v>0.27600000000000002</v>
      </c>
      <c r="Q79">
        <v>0</v>
      </c>
    </row>
    <row r="80" spans="1:18" x14ac:dyDescent="0.3">
      <c r="A80" t="s">
        <v>273</v>
      </c>
      <c r="B80" t="s">
        <v>43</v>
      </c>
      <c r="C80" s="1" t="s">
        <v>57</v>
      </c>
      <c r="D80">
        <f t="shared" si="4"/>
        <v>9.7085022208198868E-2</v>
      </c>
      <c r="E80">
        <f t="shared" si="4"/>
        <v>9.7085022208198868E-2</v>
      </c>
      <c r="F80" t="str">
        <f t="shared" si="5"/>
        <v>MES</v>
      </c>
      <c r="G80">
        <v>2</v>
      </c>
      <c r="H80" t="s">
        <v>224</v>
      </c>
      <c r="I80" t="s">
        <v>33</v>
      </c>
      <c r="J80">
        <v>38.9</v>
      </c>
      <c r="K80">
        <v>106.5</v>
      </c>
      <c r="L80" t="s">
        <v>272</v>
      </c>
      <c r="M80" t="s">
        <v>33</v>
      </c>
      <c r="N80" t="s">
        <v>33</v>
      </c>
      <c r="O80" t="s">
        <v>33</v>
      </c>
      <c r="P80">
        <v>2.6</v>
      </c>
      <c r="Q80">
        <v>0.39</v>
      </c>
    </row>
    <row r="81" spans="1:17" x14ac:dyDescent="0.3">
      <c r="A81" t="s">
        <v>273</v>
      </c>
      <c r="B81" t="s">
        <v>43</v>
      </c>
      <c r="C81" s="1" t="s">
        <v>58</v>
      </c>
      <c r="D81">
        <f t="shared" si="4"/>
        <v>9.7085022208198868E-2</v>
      </c>
      <c r="E81">
        <f t="shared" si="4"/>
        <v>9.7085022208198868E-2</v>
      </c>
      <c r="F81" t="str">
        <f t="shared" si="5"/>
        <v>MES</v>
      </c>
      <c r="G81">
        <v>2</v>
      </c>
      <c r="H81" t="s">
        <v>224</v>
      </c>
      <c r="I81" t="s">
        <v>33</v>
      </c>
      <c r="J81">
        <v>38.9</v>
      </c>
      <c r="K81">
        <v>106.5</v>
      </c>
      <c r="L81" t="s">
        <v>272</v>
      </c>
      <c r="M81" t="s">
        <v>33</v>
      </c>
      <c r="N81" t="s">
        <v>33</v>
      </c>
      <c r="O81" t="s">
        <v>33</v>
      </c>
      <c r="P81">
        <v>2.6</v>
      </c>
      <c r="Q81">
        <v>0.39</v>
      </c>
    </row>
    <row r="82" spans="1:17" x14ac:dyDescent="0.3">
      <c r="A82" t="s">
        <v>273</v>
      </c>
      <c r="B82" t="s">
        <v>43</v>
      </c>
      <c r="C82" s="1" t="s">
        <v>59</v>
      </c>
      <c r="D82">
        <f t="shared" si="4"/>
        <v>9.7085022208198868E-2</v>
      </c>
      <c r="E82">
        <f t="shared" si="4"/>
        <v>9.7085022208198868E-2</v>
      </c>
      <c r="F82" t="str">
        <f t="shared" si="5"/>
        <v>MES</v>
      </c>
      <c r="G82">
        <v>3</v>
      </c>
      <c r="H82" t="s">
        <v>224</v>
      </c>
      <c r="I82" t="s">
        <v>33</v>
      </c>
      <c r="J82">
        <v>38.9</v>
      </c>
      <c r="K82">
        <v>106.5</v>
      </c>
      <c r="L82" t="s">
        <v>272</v>
      </c>
      <c r="M82" t="s">
        <v>33</v>
      </c>
      <c r="N82" t="s">
        <v>33</v>
      </c>
      <c r="O82" t="s">
        <v>33</v>
      </c>
      <c r="P82">
        <v>5.7</v>
      </c>
      <c r="Q82">
        <v>0.85</v>
      </c>
    </row>
    <row r="83" spans="1:17" x14ac:dyDescent="0.3">
      <c r="A83" t="s">
        <v>273</v>
      </c>
      <c r="B83" t="s">
        <v>43</v>
      </c>
      <c r="C83" s="1" t="s">
        <v>49</v>
      </c>
      <c r="D83">
        <v>9.8100000000000007E-2</v>
      </c>
      <c r="E83">
        <v>9.8100000000000007E-2</v>
      </c>
      <c r="F83" t="str">
        <f t="shared" si="5"/>
        <v>MES</v>
      </c>
      <c r="G83">
        <v>3</v>
      </c>
      <c r="H83" t="s">
        <v>224</v>
      </c>
      <c r="I83" t="s">
        <v>33</v>
      </c>
      <c r="J83">
        <v>38.9</v>
      </c>
      <c r="K83">
        <v>106.5</v>
      </c>
      <c r="L83" t="s">
        <v>272</v>
      </c>
      <c r="M83" t="s">
        <v>33</v>
      </c>
      <c r="N83" t="s">
        <v>33</v>
      </c>
      <c r="O83" t="s">
        <v>33</v>
      </c>
      <c r="P83">
        <v>5.7</v>
      </c>
      <c r="Q83">
        <v>0.85</v>
      </c>
    </row>
    <row r="84" spans="1:17" x14ac:dyDescent="0.3">
      <c r="A84" t="s">
        <v>273</v>
      </c>
      <c r="B84" t="s">
        <v>43</v>
      </c>
      <c r="C84" s="1" t="s">
        <v>50</v>
      </c>
      <c r="D84">
        <v>9.8100000000000007E-2</v>
      </c>
      <c r="E84">
        <v>9.8100000000000007E-2</v>
      </c>
      <c r="F84" t="str">
        <f t="shared" si="5"/>
        <v>MES</v>
      </c>
      <c r="G84">
        <v>3</v>
      </c>
      <c r="H84" t="s">
        <v>224</v>
      </c>
      <c r="I84" t="s">
        <v>33</v>
      </c>
      <c r="J84">
        <v>38.9</v>
      </c>
      <c r="K84">
        <v>106.5</v>
      </c>
      <c r="L84" t="s">
        <v>272</v>
      </c>
      <c r="M84" t="s">
        <v>33</v>
      </c>
      <c r="N84" t="s">
        <v>33</v>
      </c>
      <c r="O84" t="s">
        <v>33</v>
      </c>
      <c r="P84">
        <v>5.7</v>
      </c>
      <c r="Q84">
        <v>0.85</v>
      </c>
    </row>
    <row r="85" spans="1:17" x14ac:dyDescent="0.3">
      <c r="A85" t="s">
        <v>273</v>
      </c>
      <c r="B85" t="s">
        <v>43</v>
      </c>
      <c r="C85" s="1" t="s">
        <v>51</v>
      </c>
      <c r="D85">
        <v>9.8100000000000007E-2</v>
      </c>
      <c r="E85">
        <v>9.8100000000000007E-2</v>
      </c>
      <c r="F85" t="str">
        <f t="shared" si="5"/>
        <v>MES</v>
      </c>
      <c r="G85">
        <v>2</v>
      </c>
      <c r="H85" t="s">
        <v>224</v>
      </c>
      <c r="I85" t="s">
        <v>33</v>
      </c>
      <c r="J85">
        <v>38.9</v>
      </c>
      <c r="K85">
        <v>106.5</v>
      </c>
      <c r="L85" t="s">
        <v>272</v>
      </c>
      <c r="M85" t="s">
        <v>33</v>
      </c>
      <c r="N85" t="s">
        <v>33</v>
      </c>
      <c r="O85" t="s">
        <v>33</v>
      </c>
      <c r="P85">
        <v>2.6</v>
      </c>
      <c r="Q85">
        <v>0.39</v>
      </c>
    </row>
    <row r="86" spans="1:17" x14ac:dyDescent="0.3">
      <c r="A86" t="s">
        <v>273</v>
      </c>
      <c r="B86" t="s">
        <v>43</v>
      </c>
      <c r="C86" s="1" t="s">
        <v>52</v>
      </c>
      <c r="D86">
        <v>9.8100000000000007E-2</v>
      </c>
      <c r="E86">
        <v>9.8100000000000007E-2</v>
      </c>
      <c r="F86" t="str">
        <f t="shared" si="5"/>
        <v>SES</v>
      </c>
      <c r="G86">
        <v>1</v>
      </c>
      <c r="H86" t="s">
        <v>224</v>
      </c>
      <c r="I86" t="s">
        <v>33</v>
      </c>
      <c r="J86">
        <v>38.9</v>
      </c>
      <c r="K86">
        <v>106.5</v>
      </c>
      <c r="L86" t="s">
        <v>272</v>
      </c>
      <c r="M86" t="s">
        <v>33</v>
      </c>
      <c r="N86" t="s">
        <v>33</v>
      </c>
      <c r="O86" t="s">
        <v>33</v>
      </c>
      <c r="P86">
        <v>0.27600000000000002</v>
      </c>
      <c r="Q86">
        <v>0</v>
      </c>
    </row>
    <row r="87" spans="1:17" x14ac:dyDescent="0.3">
      <c r="A87" t="s">
        <v>273</v>
      </c>
      <c r="B87" t="s">
        <v>43</v>
      </c>
      <c r="C87" s="1" t="s">
        <v>60</v>
      </c>
      <c r="D87">
        <v>9.8100000000000007E-2</v>
      </c>
      <c r="E87">
        <v>9.8100000000000007E-2</v>
      </c>
      <c r="F87" t="str">
        <f t="shared" si="5"/>
        <v>MES</v>
      </c>
      <c r="G87">
        <v>3</v>
      </c>
      <c r="H87" t="s">
        <v>224</v>
      </c>
      <c r="I87" t="s">
        <v>33</v>
      </c>
      <c r="J87">
        <v>38.9</v>
      </c>
      <c r="K87">
        <v>106.5</v>
      </c>
      <c r="L87" t="s">
        <v>272</v>
      </c>
      <c r="M87" t="s">
        <v>33</v>
      </c>
      <c r="N87" t="s">
        <v>33</v>
      </c>
      <c r="O87" t="s">
        <v>33</v>
      </c>
      <c r="P87">
        <v>5.7</v>
      </c>
      <c r="Q87">
        <v>0.85</v>
      </c>
    </row>
    <row r="88" spans="1:17" x14ac:dyDescent="0.3">
      <c r="A88" t="s">
        <v>273</v>
      </c>
      <c r="B88" t="s">
        <v>43</v>
      </c>
      <c r="C88" s="1" t="s">
        <v>61</v>
      </c>
      <c r="D88">
        <v>9.8100000000000007E-2</v>
      </c>
      <c r="E88">
        <v>9.8100000000000007E-2</v>
      </c>
      <c r="F88" t="str">
        <f t="shared" si="5"/>
        <v>SES</v>
      </c>
      <c r="G88">
        <v>1</v>
      </c>
      <c r="H88" t="s">
        <v>224</v>
      </c>
      <c r="I88" t="s">
        <v>33</v>
      </c>
      <c r="J88">
        <v>38.9</v>
      </c>
      <c r="K88">
        <v>106.5</v>
      </c>
      <c r="L88" t="s">
        <v>272</v>
      </c>
      <c r="M88" t="s">
        <v>33</v>
      </c>
      <c r="N88" t="s">
        <v>33</v>
      </c>
      <c r="O88" t="s">
        <v>33</v>
      </c>
      <c r="P88">
        <v>0.27600000000000002</v>
      </c>
      <c r="Q88">
        <v>0</v>
      </c>
    </row>
    <row r="89" spans="1:17" x14ac:dyDescent="0.3">
      <c r="A89" t="s">
        <v>273</v>
      </c>
      <c r="B89" t="s">
        <v>43</v>
      </c>
      <c r="C89" s="1" t="s">
        <v>62</v>
      </c>
      <c r="D89">
        <v>9.8100000000000007E-2</v>
      </c>
      <c r="E89">
        <v>9.8100000000000007E-2</v>
      </c>
      <c r="F89" t="str">
        <f t="shared" si="5"/>
        <v>SES</v>
      </c>
      <c r="G89">
        <v>1</v>
      </c>
      <c r="H89" t="s">
        <v>224</v>
      </c>
      <c r="I89" t="s">
        <v>33</v>
      </c>
      <c r="J89">
        <v>38.9</v>
      </c>
      <c r="K89">
        <v>106.5</v>
      </c>
      <c r="L89" t="s">
        <v>272</v>
      </c>
      <c r="M89" t="s">
        <v>33</v>
      </c>
      <c r="N89" t="s">
        <v>33</v>
      </c>
      <c r="O89" t="s">
        <v>33</v>
      </c>
      <c r="P89">
        <v>0.27600000000000002</v>
      </c>
      <c r="Q89">
        <v>0</v>
      </c>
    </row>
    <row r="90" spans="1:17" x14ac:dyDescent="0.3">
      <c r="A90" t="s">
        <v>273</v>
      </c>
      <c r="B90" t="s">
        <v>43</v>
      </c>
      <c r="C90" s="1" t="s">
        <v>63</v>
      </c>
      <c r="D90">
        <v>9.8100000000000007E-2</v>
      </c>
      <c r="E90">
        <v>9.8100000000000007E-2</v>
      </c>
      <c r="F90" t="str">
        <f t="shared" si="5"/>
        <v>SES</v>
      </c>
      <c r="G90">
        <v>1</v>
      </c>
      <c r="H90" t="s">
        <v>224</v>
      </c>
      <c r="I90" t="s">
        <v>33</v>
      </c>
      <c r="J90">
        <v>38.9</v>
      </c>
      <c r="K90">
        <v>106.5</v>
      </c>
      <c r="L90" t="s">
        <v>272</v>
      </c>
      <c r="M90" t="s">
        <v>33</v>
      </c>
      <c r="N90" t="s">
        <v>33</v>
      </c>
      <c r="O90" t="s">
        <v>33</v>
      </c>
      <c r="P90">
        <v>0.27600000000000002</v>
      </c>
      <c r="Q90">
        <v>0</v>
      </c>
    </row>
    <row r="91" spans="1:17" x14ac:dyDescent="0.3">
      <c r="A91" t="s">
        <v>273</v>
      </c>
      <c r="B91" t="s">
        <v>43</v>
      </c>
      <c r="C91" s="1" t="s">
        <v>64</v>
      </c>
      <c r="D91">
        <v>9.8100000000000007E-2</v>
      </c>
      <c r="E91">
        <v>9.8100000000000007E-2</v>
      </c>
      <c r="F91" t="str">
        <f t="shared" si="5"/>
        <v>MES</v>
      </c>
      <c r="G91">
        <v>3</v>
      </c>
      <c r="H91" t="s">
        <v>224</v>
      </c>
      <c r="I91" t="s">
        <v>33</v>
      </c>
      <c r="J91">
        <v>38.9</v>
      </c>
      <c r="K91">
        <v>106.5</v>
      </c>
      <c r="L91" t="s">
        <v>272</v>
      </c>
      <c r="M91" t="s">
        <v>33</v>
      </c>
      <c r="N91" t="s">
        <v>33</v>
      </c>
      <c r="O91" t="s">
        <v>33</v>
      </c>
      <c r="P91">
        <v>5.7</v>
      </c>
      <c r="Q91">
        <v>0.85</v>
      </c>
    </row>
    <row r="92" spans="1:17" x14ac:dyDescent="0.3">
      <c r="A92" t="s">
        <v>273</v>
      </c>
      <c r="B92" t="s">
        <v>43</v>
      </c>
      <c r="C92" s="1" t="s">
        <v>65</v>
      </c>
      <c r="D92">
        <v>9.8100000000000007E-2</v>
      </c>
      <c r="E92">
        <v>9.8100000000000007E-2</v>
      </c>
      <c r="F92" t="str">
        <f t="shared" si="5"/>
        <v>MES</v>
      </c>
      <c r="G92">
        <v>3</v>
      </c>
      <c r="H92" t="s">
        <v>224</v>
      </c>
      <c r="I92" t="s">
        <v>33</v>
      </c>
      <c r="J92">
        <v>38.9</v>
      </c>
      <c r="K92">
        <v>106.5</v>
      </c>
      <c r="L92" t="s">
        <v>272</v>
      </c>
      <c r="M92" t="s">
        <v>33</v>
      </c>
      <c r="N92" t="s">
        <v>33</v>
      </c>
      <c r="O92" t="s">
        <v>33</v>
      </c>
      <c r="P92">
        <v>5.7</v>
      </c>
      <c r="Q92">
        <v>0.85</v>
      </c>
    </row>
    <row r="93" spans="1:17" x14ac:dyDescent="0.3">
      <c r="A93" t="s">
        <v>273</v>
      </c>
      <c r="B93" t="s">
        <v>43</v>
      </c>
      <c r="C93" s="1" t="s">
        <v>66</v>
      </c>
      <c r="D93">
        <v>9.8100000000000007E-2</v>
      </c>
      <c r="E93">
        <v>9.8100000000000007E-2</v>
      </c>
      <c r="F93" t="str">
        <f t="shared" si="5"/>
        <v>MES</v>
      </c>
      <c r="G93">
        <v>3</v>
      </c>
      <c r="H93" t="s">
        <v>224</v>
      </c>
      <c r="I93" t="s">
        <v>33</v>
      </c>
      <c r="J93">
        <v>38.9</v>
      </c>
      <c r="K93">
        <v>106.5</v>
      </c>
      <c r="L93" t="s">
        <v>272</v>
      </c>
      <c r="M93" t="s">
        <v>33</v>
      </c>
      <c r="N93" t="s">
        <v>33</v>
      </c>
      <c r="O93" t="s">
        <v>33</v>
      </c>
      <c r="P93">
        <v>5.7</v>
      </c>
      <c r="Q93">
        <v>0.85</v>
      </c>
    </row>
    <row r="94" spans="1:17" x14ac:dyDescent="0.3">
      <c r="A94" t="s">
        <v>273</v>
      </c>
      <c r="B94" t="s">
        <v>43</v>
      </c>
      <c r="C94" s="1" t="s">
        <v>67</v>
      </c>
      <c r="D94">
        <v>9.8100000000000007E-2</v>
      </c>
      <c r="E94">
        <v>9.8100000000000007E-2</v>
      </c>
      <c r="F94" t="str">
        <f t="shared" si="5"/>
        <v>MES</v>
      </c>
      <c r="G94">
        <v>2</v>
      </c>
      <c r="H94" t="s">
        <v>224</v>
      </c>
      <c r="I94" t="s">
        <v>33</v>
      </c>
      <c r="J94">
        <v>38.9</v>
      </c>
      <c r="K94">
        <v>106.5</v>
      </c>
      <c r="L94" t="s">
        <v>272</v>
      </c>
      <c r="M94" t="s">
        <v>33</v>
      </c>
      <c r="N94" t="s">
        <v>33</v>
      </c>
      <c r="O94" t="s">
        <v>33</v>
      </c>
      <c r="P94">
        <v>2.6</v>
      </c>
      <c r="Q94">
        <v>0.39</v>
      </c>
    </row>
    <row r="95" spans="1:17" x14ac:dyDescent="0.3">
      <c r="A95" t="s">
        <v>273</v>
      </c>
      <c r="B95" t="s">
        <v>43</v>
      </c>
      <c r="C95" s="1" t="s">
        <v>75</v>
      </c>
      <c r="D95">
        <v>0.1009</v>
      </c>
      <c r="E95">
        <v>0.1009</v>
      </c>
      <c r="F95" t="str">
        <f t="shared" si="5"/>
        <v>MES</v>
      </c>
      <c r="G95">
        <v>3</v>
      </c>
      <c r="H95" t="s">
        <v>224</v>
      </c>
      <c r="I95" t="s">
        <v>33</v>
      </c>
      <c r="J95">
        <v>38.9</v>
      </c>
      <c r="K95">
        <v>106.5</v>
      </c>
      <c r="L95" t="s">
        <v>272</v>
      </c>
      <c r="M95" t="s">
        <v>33</v>
      </c>
      <c r="N95" t="s">
        <v>33</v>
      </c>
      <c r="O95" t="s">
        <v>33</v>
      </c>
      <c r="P95">
        <v>5.7</v>
      </c>
      <c r="Q95">
        <v>0.85</v>
      </c>
    </row>
    <row r="96" spans="1:17" x14ac:dyDescent="0.3">
      <c r="A96" t="s">
        <v>273</v>
      </c>
      <c r="B96" t="s">
        <v>43</v>
      </c>
      <c r="C96" s="1" t="s">
        <v>74</v>
      </c>
      <c r="D96">
        <v>0.1009</v>
      </c>
      <c r="E96">
        <v>0.1009</v>
      </c>
      <c r="F96" t="str">
        <f t="shared" si="5"/>
        <v>MES</v>
      </c>
      <c r="G96">
        <v>3</v>
      </c>
      <c r="H96" t="s">
        <v>224</v>
      </c>
      <c r="I96" t="s">
        <v>33</v>
      </c>
      <c r="J96">
        <v>38.9</v>
      </c>
      <c r="K96">
        <v>106.5</v>
      </c>
      <c r="L96" t="s">
        <v>272</v>
      </c>
      <c r="M96" t="s">
        <v>33</v>
      </c>
      <c r="N96" t="s">
        <v>33</v>
      </c>
      <c r="O96" t="s">
        <v>33</v>
      </c>
      <c r="P96">
        <v>5.7</v>
      </c>
      <c r="Q96">
        <v>0.85</v>
      </c>
    </row>
    <row r="97" spans="1:17" x14ac:dyDescent="0.3">
      <c r="A97" t="s">
        <v>273</v>
      </c>
      <c r="B97" t="s">
        <v>43</v>
      </c>
      <c r="C97" s="1" t="s">
        <v>76</v>
      </c>
      <c r="D97">
        <v>0.1009</v>
      </c>
      <c r="E97">
        <v>0.1009</v>
      </c>
      <c r="F97" t="str">
        <f t="shared" si="5"/>
        <v>MES</v>
      </c>
      <c r="G97">
        <v>2</v>
      </c>
      <c r="H97" t="s">
        <v>224</v>
      </c>
      <c r="I97" t="s">
        <v>33</v>
      </c>
      <c r="J97">
        <v>38.9</v>
      </c>
      <c r="K97">
        <v>106.5</v>
      </c>
      <c r="L97" t="s">
        <v>272</v>
      </c>
      <c r="M97" t="s">
        <v>33</v>
      </c>
      <c r="N97" t="s">
        <v>33</v>
      </c>
      <c r="O97" t="s">
        <v>33</v>
      </c>
      <c r="P97">
        <v>2.6</v>
      </c>
      <c r="Q97">
        <v>0.39</v>
      </c>
    </row>
    <row r="98" spans="1:17" x14ac:dyDescent="0.3">
      <c r="A98" t="s">
        <v>273</v>
      </c>
      <c r="B98" t="s">
        <v>43</v>
      </c>
      <c r="C98" s="1" t="s">
        <v>73</v>
      </c>
      <c r="D98">
        <v>0.1009</v>
      </c>
      <c r="E98">
        <v>0.1009</v>
      </c>
      <c r="F98" t="str">
        <f t="shared" si="5"/>
        <v>MES</v>
      </c>
      <c r="G98">
        <v>2</v>
      </c>
      <c r="H98" t="s">
        <v>224</v>
      </c>
      <c r="I98" t="s">
        <v>33</v>
      </c>
      <c r="J98">
        <v>38.9</v>
      </c>
      <c r="K98">
        <v>106.5</v>
      </c>
      <c r="L98" t="s">
        <v>272</v>
      </c>
      <c r="M98" t="s">
        <v>33</v>
      </c>
      <c r="N98" t="s">
        <v>33</v>
      </c>
      <c r="O98" t="s">
        <v>33</v>
      </c>
      <c r="P98">
        <v>2.6</v>
      </c>
      <c r="Q98">
        <v>0.39</v>
      </c>
    </row>
    <row r="99" spans="1:17" x14ac:dyDescent="0.3">
      <c r="A99" t="s">
        <v>273</v>
      </c>
      <c r="B99" t="s">
        <v>43</v>
      </c>
      <c r="C99" s="1" t="s">
        <v>72</v>
      </c>
      <c r="D99">
        <v>0.1009</v>
      </c>
      <c r="E99">
        <v>0.1009</v>
      </c>
      <c r="F99" t="str">
        <f t="shared" si="5"/>
        <v>MES</v>
      </c>
      <c r="G99">
        <v>3</v>
      </c>
      <c r="H99" t="s">
        <v>224</v>
      </c>
      <c r="I99" t="s">
        <v>33</v>
      </c>
      <c r="J99">
        <v>38.9</v>
      </c>
      <c r="K99">
        <v>106.5</v>
      </c>
      <c r="L99" t="s">
        <v>272</v>
      </c>
      <c r="M99" t="s">
        <v>33</v>
      </c>
      <c r="N99" t="s">
        <v>33</v>
      </c>
      <c r="O99" t="s">
        <v>33</v>
      </c>
      <c r="P99">
        <v>5.7</v>
      </c>
      <c r="Q99">
        <v>0.85</v>
      </c>
    </row>
    <row r="100" spans="1:17" x14ac:dyDescent="0.3">
      <c r="A100" t="s">
        <v>273</v>
      </c>
      <c r="B100" t="s">
        <v>43</v>
      </c>
      <c r="C100" s="1" t="s">
        <v>70</v>
      </c>
      <c r="D100">
        <v>0.1009</v>
      </c>
      <c r="E100">
        <v>0.1009</v>
      </c>
      <c r="F100" t="str">
        <f t="shared" si="5"/>
        <v>MES</v>
      </c>
      <c r="G100">
        <v>2</v>
      </c>
      <c r="H100" t="s">
        <v>224</v>
      </c>
      <c r="I100" t="s">
        <v>33</v>
      </c>
      <c r="J100">
        <v>38.9</v>
      </c>
      <c r="K100">
        <v>106.5</v>
      </c>
      <c r="L100" t="s">
        <v>272</v>
      </c>
      <c r="M100" t="s">
        <v>33</v>
      </c>
      <c r="N100" t="s">
        <v>33</v>
      </c>
      <c r="O100" t="s">
        <v>33</v>
      </c>
      <c r="P100">
        <v>2.6</v>
      </c>
      <c r="Q100">
        <v>0.39</v>
      </c>
    </row>
    <row r="101" spans="1:17" x14ac:dyDescent="0.3">
      <c r="A101" t="s">
        <v>273</v>
      </c>
      <c r="B101" t="s">
        <v>43</v>
      </c>
      <c r="C101" s="1" t="s">
        <v>69</v>
      </c>
      <c r="D101">
        <v>0.1009</v>
      </c>
      <c r="E101">
        <v>0.1009</v>
      </c>
      <c r="F101" t="str">
        <f t="shared" si="5"/>
        <v>SES</v>
      </c>
      <c r="G101">
        <v>1</v>
      </c>
      <c r="H101" t="s">
        <v>224</v>
      </c>
      <c r="I101" t="s">
        <v>33</v>
      </c>
      <c r="J101">
        <v>38.9</v>
      </c>
      <c r="K101">
        <v>106.5</v>
      </c>
      <c r="L101" t="s">
        <v>272</v>
      </c>
      <c r="M101" t="s">
        <v>33</v>
      </c>
      <c r="N101" t="s">
        <v>33</v>
      </c>
      <c r="O101" t="s">
        <v>33</v>
      </c>
      <c r="P101">
        <v>0.27600000000000002</v>
      </c>
      <c r="Q101">
        <v>0</v>
      </c>
    </row>
    <row r="102" spans="1:17" x14ac:dyDescent="0.3">
      <c r="A102" t="s">
        <v>273</v>
      </c>
      <c r="B102" t="s">
        <v>43</v>
      </c>
      <c r="C102" s="1" t="s">
        <v>68</v>
      </c>
      <c r="D102">
        <v>0.1009</v>
      </c>
      <c r="E102">
        <v>0.1009</v>
      </c>
      <c r="F102" t="str">
        <f t="shared" si="5"/>
        <v>MES</v>
      </c>
      <c r="G102">
        <v>3</v>
      </c>
      <c r="H102" t="s">
        <v>224</v>
      </c>
      <c r="I102" t="s">
        <v>33</v>
      </c>
      <c r="J102">
        <v>38.9</v>
      </c>
      <c r="K102">
        <v>106.5</v>
      </c>
      <c r="L102" t="s">
        <v>272</v>
      </c>
      <c r="M102" t="s">
        <v>33</v>
      </c>
      <c r="N102" t="s">
        <v>33</v>
      </c>
      <c r="O102" t="s">
        <v>33</v>
      </c>
      <c r="P102">
        <v>5.7</v>
      </c>
      <c r="Q102">
        <v>0.85</v>
      </c>
    </row>
    <row r="103" spans="1:17" x14ac:dyDescent="0.3">
      <c r="A103" t="s">
        <v>273</v>
      </c>
      <c r="B103" t="s">
        <v>43</v>
      </c>
      <c r="C103" s="1" t="s">
        <v>77</v>
      </c>
      <c r="D103">
        <v>0.1009</v>
      </c>
      <c r="E103">
        <v>0.1009</v>
      </c>
      <c r="F103" t="str">
        <f t="shared" si="5"/>
        <v>MES</v>
      </c>
      <c r="G103">
        <v>3</v>
      </c>
      <c r="H103" t="s">
        <v>224</v>
      </c>
      <c r="I103" t="s">
        <v>33</v>
      </c>
      <c r="J103">
        <v>38.9</v>
      </c>
      <c r="K103">
        <v>106.5</v>
      </c>
      <c r="L103" t="s">
        <v>272</v>
      </c>
      <c r="M103" t="s">
        <v>33</v>
      </c>
      <c r="N103" t="s">
        <v>33</v>
      </c>
      <c r="O103" t="s">
        <v>33</v>
      </c>
      <c r="P103">
        <v>5.7</v>
      </c>
      <c r="Q103">
        <v>0.85</v>
      </c>
    </row>
    <row r="104" spans="1:17" x14ac:dyDescent="0.3">
      <c r="A104" t="s">
        <v>273</v>
      </c>
      <c r="B104" t="s">
        <v>43</v>
      </c>
      <c r="C104" s="1" t="s">
        <v>71</v>
      </c>
      <c r="D104">
        <v>0.1009</v>
      </c>
      <c r="E104">
        <v>0.1009</v>
      </c>
      <c r="F104" t="str">
        <f t="shared" si="5"/>
        <v>MES</v>
      </c>
      <c r="G104">
        <v>2</v>
      </c>
      <c r="H104" t="s">
        <v>224</v>
      </c>
      <c r="I104" t="s">
        <v>33</v>
      </c>
      <c r="J104">
        <v>38.9</v>
      </c>
      <c r="K104">
        <v>106.5</v>
      </c>
      <c r="L104" t="s">
        <v>272</v>
      </c>
      <c r="M104" t="s">
        <v>33</v>
      </c>
      <c r="N104" t="s">
        <v>33</v>
      </c>
      <c r="O104" t="s">
        <v>33</v>
      </c>
      <c r="P104">
        <v>2.6</v>
      </c>
      <c r="Q104">
        <v>0.39</v>
      </c>
    </row>
    <row r="105" spans="1:17" x14ac:dyDescent="0.3">
      <c r="A105" t="s">
        <v>238</v>
      </c>
      <c r="B105" t="s">
        <v>247</v>
      </c>
      <c r="C105" s="1" t="s">
        <v>248</v>
      </c>
      <c r="D105">
        <f>(1-0)/(170.02096-137.83565)</f>
        <v>3.1070075136762687E-2</v>
      </c>
      <c r="E105">
        <f>(1-0)/(170.02096-137.83565)</f>
        <v>3.1070075136762687E-2</v>
      </c>
      <c r="F105" t="s">
        <v>130</v>
      </c>
      <c r="G105">
        <v>1</v>
      </c>
      <c r="H105" t="s">
        <v>224</v>
      </c>
      <c r="I105" t="s">
        <v>33</v>
      </c>
      <c r="J105">
        <v>44.863</v>
      </c>
      <c r="K105">
        <v>-111.33499999999999</v>
      </c>
      <c r="L105" t="s">
        <v>272</v>
      </c>
      <c r="M105" t="s">
        <v>33</v>
      </c>
      <c r="N105" t="s">
        <v>33</v>
      </c>
      <c r="O105" t="s">
        <v>33</v>
      </c>
      <c r="P105">
        <v>0.02</v>
      </c>
      <c r="Q105">
        <f t="shared" ref="Q105:Q117" si="6">0.005</f>
        <v>5.0000000000000001E-3</v>
      </c>
    </row>
    <row r="106" spans="1:17" x14ac:dyDescent="0.3">
      <c r="A106" t="s">
        <v>238</v>
      </c>
      <c r="B106" t="s">
        <v>247</v>
      </c>
      <c r="C106" s="1" t="s">
        <v>249</v>
      </c>
      <c r="D106">
        <f>(1-0)/(170.02096-137.83565)</f>
        <v>3.1070075136762687E-2</v>
      </c>
      <c r="E106">
        <f>(1-0)/(170.02096-137.83565)</f>
        <v>3.1070075136762687E-2</v>
      </c>
      <c r="F106" t="s">
        <v>130</v>
      </c>
      <c r="G106">
        <v>1</v>
      </c>
      <c r="H106" t="s">
        <v>224</v>
      </c>
      <c r="I106" t="s">
        <v>33</v>
      </c>
      <c r="J106">
        <v>44.863</v>
      </c>
      <c r="K106">
        <v>-111.33499999999999</v>
      </c>
      <c r="L106" t="s">
        <v>272</v>
      </c>
      <c r="M106" t="s">
        <v>33</v>
      </c>
      <c r="N106" t="s">
        <v>33</v>
      </c>
      <c r="O106" t="s">
        <v>33</v>
      </c>
      <c r="P106">
        <v>1E-3</v>
      </c>
      <c r="Q106">
        <f t="shared" si="6"/>
        <v>5.0000000000000001E-3</v>
      </c>
    </row>
    <row r="107" spans="1:17" x14ac:dyDescent="0.3">
      <c r="A107" t="s">
        <v>238</v>
      </c>
      <c r="B107" t="s">
        <v>247</v>
      </c>
      <c r="C107" s="1" t="s">
        <v>250</v>
      </c>
      <c r="D107">
        <f>(1-0)/(773.14863-746.55912)</f>
        <v>3.7608816409177882E-2</v>
      </c>
      <c r="E107">
        <f>(1-0)/(773.14863-746.55912)</f>
        <v>3.7608816409177882E-2</v>
      </c>
      <c r="F107" t="s">
        <v>130</v>
      </c>
      <c r="G107">
        <v>1</v>
      </c>
      <c r="H107" t="s">
        <v>224</v>
      </c>
      <c r="I107" t="s">
        <v>33</v>
      </c>
      <c r="J107">
        <v>44.863</v>
      </c>
      <c r="K107">
        <v>-111.33499999999999</v>
      </c>
      <c r="L107" t="s">
        <v>272</v>
      </c>
      <c r="M107" t="s">
        <v>33</v>
      </c>
      <c r="N107" t="s">
        <v>33</v>
      </c>
      <c r="O107" t="s">
        <v>33</v>
      </c>
      <c r="P107">
        <v>0.02</v>
      </c>
      <c r="Q107">
        <f t="shared" si="6"/>
        <v>5.0000000000000001E-3</v>
      </c>
    </row>
    <row r="108" spans="1:17" x14ac:dyDescent="0.3">
      <c r="A108" t="s">
        <v>238</v>
      </c>
      <c r="B108" t="s">
        <v>247</v>
      </c>
      <c r="C108" s="1" t="s">
        <v>251</v>
      </c>
      <c r="D108">
        <f>(1-0)/(773.14863-746.55912)</f>
        <v>3.7608816409177882E-2</v>
      </c>
      <c r="E108">
        <f>(1-0)/(773.14863-746.55912)</f>
        <v>3.7608816409177882E-2</v>
      </c>
      <c r="F108" t="s">
        <v>130</v>
      </c>
      <c r="G108">
        <v>1</v>
      </c>
      <c r="H108" t="s">
        <v>224</v>
      </c>
      <c r="I108" t="s">
        <v>33</v>
      </c>
      <c r="J108">
        <v>44.863</v>
      </c>
      <c r="K108">
        <v>-111.33499999999999</v>
      </c>
      <c r="L108" t="s">
        <v>272</v>
      </c>
      <c r="M108" t="s">
        <v>33</v>
      </c>
      <c r="N108" t="s">
        <v>33</v>
      </c>
      <c r="O108" t="s">
        <v>33</v>
      </c>
      <c r="P108">
        <v>1E-3</v>
      </c>
      <c r="Q108">
        <f t="shared" si="6"/>
        <v>5.0000000000000001E-3</v>
      </c>
    </row>
    <row r="109" spans="1:17" x14ac:dyDescent="0.3">
      <c r="A109" t="s">
        <v>238</v>
      </c>
      <c r="B109" t="s">
        <v>247</v>
      </c>
      <c r="C109" s="1" t="s">
        <v>252</v>
      </c>
      <c r="D109">
        <f>1/(124.78378-95.320944)</f>
        <v>3.3941063922020273E-2</v>
      </c>
      <c r="E109">
        <f>1/(124.78378-95.320944)</f>
        <v>3.3941063922020273E-2</v>
      </c>
      <c r="F109" t="s">
        <v>130</v>
      </c>
      <c r="G109">
        <v>1</v>
      </c>
      <c r="H109" t="s">
        <v>224</v>
      </c>
      <c r="I109" t="s">
        <v>33</v>
      </c>
      <c r="J109">
        <v>44.863</v>
      </c>
      <c r="K109">
        <v>-111.33499999999999</v>
      </c>
      <c r="L109" t="s">
        <v>272</v>
      </c>
      <c r="M109" t="s">
        <v>33</v>
      </c>
      <c r="N109" t="s">
        <v>33</v>
      </c>
      <c r="O109" t="s">
        <v>33</v>
      </c>
      <c r="P109">
        <v>0.02</v>
      </c>
      <c r="Q109">
        <f t="shared" si="6"/>
        <v>5.0000000000000001E-3</v>
      </c>
    </row>
    <row r="110" spans="1:17" x14ac:dyDescent="0.3">
      <c r="A110" t="s">
        <v>238</v>
      </c>
      <c r="B110" t="s">
        <v>247</v>
      </c>
      <c r="C110" s="1" t="s">
        <v>253</v>
      </c>
      <c r="D110">
        <f>1/(124.78378-95.320944)</f>
        <v>3.3941063922020273E-2</v>
      </c>
      <c r="E110">
        <f>1/(124.78378-95.320944)</f>
        <v>3.3941063922020273E-2</v>
      </c>
      <c r="F110" t="s">
        <v>130</v>
      </c>
      <c r="G110">
        <v>1</v>
      </c>
      <c r="H110" t="s">
        <v>224</v>
      </c>
      <c r="I110" t="s">
        <v>33</v>
      </c>
      <c r="J110">
        <v>44.863</v>
      </c>
      <c r="K110">
        <v>-111.33499999999999</v>
      </c>
      <c r="L110" t="s">
        <v>272</v>
      </c>
      <c r="M110" t="s">
        <v>33</v>
      </c>
      <c r="N110" t="s">
        <v>33</v>
      </c>
      <c r="O110" t="s">
        <v>33</v>
      </c>
      <c r="P110">
        <v>1E-3</v>
      </c>
      <c r="Q110">
        <f t="shared" si="6"/>
        <v>5.0000000000000001E-3</v>
      </c>
    </row>
    <row r="111" spans="1:17" x14ac:dyDescent="0.3">
      <c r="A111" t="s">
        <v>238</v>
      </c>
      <c r="B111" t="s">
        <v>247</v>
      </c>
      <c r="C111" s="1" t="s">
        <v>254</v>
      </c>
      <c r="D111">
        <f>1/(25.003125-1.1244792)</f>
        <v>4.1878421765441987E-2</v>
      </c>
      <c r="E111">
        <f>1/(25.003125-1.1244792)</f>
        <v>4.1878421765441987E-2</v>
      </c>
      <c r="F111" t="s">
        <v>130</v>
      </c>
      <c r="G111">
        <v>1</v>
      </c>
      <c r="H111" t="s">
        <v>224</v>
      </c>
      <c r="I111" t="s">
        <v>33</v>
      </c>
      <c r="J111">
        <v>44.863</v>
      </c>
      <c r="K111">
        <v>-111.33499999999999</v>
      </c>
      <c r="L111" t="s">
        <v>272</v>
      </c>
      <c r="M111" t="s">
        <v>33</v>
      </c>
      <c r="N111" t="s">
        <v>33</v>
      </c>
      <c r="O111" t="s">
        <v>33</v>
      </c>
      <c r="P111">
        <v>0.02</v>
      </c>
      <c r="Q111">
        <f t="shared" si="6"/>
        <v>5.0000000000000001E-3</v>
      </c>
    </row>
    <row r="112" spans="1:17" x14ac:dyDescent="0.3">
      <c r="A112" t="s">
        <v>238</v>
      </c>
      <c r="B112" t="s">
        <v>247</v>
      </c>
      <c r="C112" s="1" t="s">
        <v>255</v>
      </c>
      <c r="D112">
        <f>1/(25.003125-1.1244792)</f>
        <v>4.1878421765441987E-2</v>
      </c>
      <c r="E112">
        <f>1/(25.003125-1.1244792)</f>
        <v>4.1878421765441987E-2</v>
      </c>
      <c r="F112" t="s">
        <v>130</v>
      </c>
      <c r="G112">
        <v>1</v>
      </c>
      <c r="H112" t="s">
        <v>224</v>
      </c>
      <c r="I112" t="s">
        <v>33</v>
      </c>
      <c r="J112">
        <v>44.863</v>
      </c>
      <c r="K112">
        <v>-111.33499999999999</v>
      </c>
      <c r="L112" t="s">
        <v>272</v>
      </c>
      <c r="M112" t="s">
        <v>33</v>
      </c>
      <c r="N112" t="s">
        <v>33</v>
      </c>
      <c r="O112" t="s">
        <v>33</v>
      </c>
      <c r="P112">
        <v>1E-3</v>
      </c>
      <c r="Q112">
        <f t="shared" si="6"/>
        <v>5.0000000000000001E-3</v>
      </c>
    </row>
    <row r="113" spans="1:18" x14ac:dyDescent="0.3">
      <c r="A113" t="s">
        <v>238</v>
      </c>
      <c r="B113" t="s">
        <v>247</v>
      </c>
      <c r="C113" s="1" t="s">
        <v>256</v>
      </c>
      <c r="D113">
        <f t="shared" ref="D113:E115" si="7">1/(673.36457-640.82083)</f>
        <v>3.0727875775802084E-2</v>
      </c>
      <c r="E113">
        <f t="shared" si="7"/>
        <v>3.0727875775802084E-2</v>
      </c>
      <c r="F113" t="s">
        <v>130</v>
      </c>
      <c r="G113">
        <v>1</v>
      </c>
      <c r="H113" t="s">
        <v>224</v>
      </c>
      <c r="I113" t="s">
        <v>33</v>
      </c>
      <c r="J113">
        <v>44.863</v>
      </c>
      <c r="K113">
        <v>-111.33499999999999</v>
      </c>
      <c r="L113" t="s">
        <v>272</v>
      </c>
      <c r="M113" t="s">
        <v>33</v>
      </c>
      <c r="N113" t="s">
        <v>33</v>
      </c>
      <c r="O113" t="s">
        <v>33</v>
      </c>
      <c r="P113">
        <v>0.02</v>
      </c>
      <c r="Q113">
        <f t="shared" si="6"/>
        <v>5.0000000000000001E-3</v>
      </c>
    </row>
    <row r="114" spans="1:18" x14ac:dyDescent="0.3">
      <c r="A114" t="s">
        <v>238</v>
      </c>
      <c r="B114" t="s">
        <v>247</v>
      </c>
      <c r="C114" s="1" t="s">
        <v>260</v>
      </c>
      <c r="D114">
        <f t="shared" si="7"/>
        <v>3.0727875775802084E-2</v>
      </c>
      <c r="E114">
        <f t="shared" si="7"/>
        <v>3.0727875775802084E-2</v>
      </c>
      <c r="F114" t="s">
        <v>130</v>
      </c>
      <c r="G114">
        <v>1</v>
      </c>
      <c r="H114" t="s">
        <v>224</v>
      </c>
      <c r="I114" t="s">
        <v>33</v>
      </c>
      <c r="J114">
        <v>44.863</v>
      </c>
      <c r="K114">
        <v>-111.33499999999999</v>
      </c>
      <c r="L114" t="s">
        <v>272</v>
      </c>
      <c r="M114" t="s">
        <v>33</v>
      </c>
      <c r="N114" t="s">
        <v>33</v>
      </c>
      <c r="O114" t="s">
        <v>33</v>
      </c>
      <c r="P114">
        <v>8.0000000000000002E-3</v>
      </c>
      <c r="Q114">
        <f t="shared" si="6"/>
        <v>5.0000000000000001E-3</v>
      </c>
    </row>
    <row r="115" spans="1:18" x14ac:dyDescent="0.3">
      <c r="A115" t="s">
        <v>238</v>
      </c>
      <c r="B115" t="s">
        <v>247</v>
      </c>
      <c r="C115" s="1" t="s">
        <v>257</v>
      </c>
      <c r="D115">
        <f t="shared" si="7"/>
        <v>3.0727875775802084E-2</v>
      </c>
      <c r="E115">
        <f t="shared" si="7"/>
        <v>3.0727875775802084E-2</v>
      </c>
      <c r="F115" t="s">
        <v>130</v>
      </c>
      <c r="G115">
        <v>1</v>
      </c>
      <c r="H115" t="s">
        <v>224</v>
      </c>
      <c r="I115" t="s">
        <v>33</v>
      </c>
      <c r="J115">
        <v>44.863</v>
      </c>
      <c r="K115">
        <v>-111.33499999999999</v>
      </c>
      <c r="L115" t="s">
        <v>272</v>
      </c>
      <c r="M115" t="s">
        <v>33</v>
      </c>
      <c r="N115" t="s">
        <v>33</v>
      </c>
      <c r="O115" t="s">
        <v>33</v>
      </c>
      <c r="P115">
        <v>3.0000000000000001E-3</v>
      </c>
      <c r="Q115">
        <f t="shared" si="6"/>
        <v>5.0000000000000001E-3</v>
      </c>
    </row>
    <row r="116" spans="1:18" x14ac:dyDescent="0.3">
      <c r="A116" t="s">
        <v>238</v>
      </c>
      <c r="B116" t="s">
        <v>247</v>
      </c>
      <c r="C116" s="1" t="s">
        <v>259</v>
      </c>
      <c r="D116">
        <f>5/(944.18974-927.95978)</f>
        <v>0.30807223184776783</v>
      </c>
      <c r="E116">
        <f>5/(944.18974-927.95978)</f>
        <v>0.30807223184776783</v>
      </c>
      <c r="F116" t="s">
        <v>132</v>
      </c>
      <c r="G116" t="s">
        <v>33</v>
      </c>
      <c r="H116" t="s">
        <v>224</v>
      </c>
      <c r="I116" t="s">
        <v>33</v>
      </c>
      <c r="J116">
        <v>44.863</v>
      </c>
      <c r="K116">
        <v>-111.33499999999999</v>
      </c>
      <c r="L116" t="s">
        <v>272</v>
      </c>
      <c r="M116" t="s">
        <v>33</v>
      </c>
      <c r="N116" t="s">
        <v>33</v>
      </c>
      <c r="O116" t="s">
        <v>33</v>
      </c>
      <c r="P116">
        <v>0.02</v>
      </c>
      <c r="Q116">
        <f t="shared" si="6"/>
        <v>5.0000000000000001E-3</v>
      </c>
    </row>
    <row r="117" spans="1:18" x14ac:dyDescent="0.3">
      <c r="A117" t="s">
        <v>238</v>
      </c>
      <c r="B117" t="s">
        <v>247</v>
      </c>
      <c r="C117" s="1" t="s">
        <v>258</v>
      </c>
      <c r="D117">
        <f>5/(944.18974-927.95978)</f>
        <v>0.30807223184776783</v>
      </c>
      <c r="E117">
        <f>5/(944.18974-927.95978)</f>
        <v>0.30807223184776783</v>
      </c>
      <c r="F117" t="s">
        <v>132</v>
      </c>
      <c r="G117" t="s">
        <v>33</v>
      </c>
      <c r="H117" t="s">
        <v>224</v>
      </c>
      <c r="I117" t="s">
        <v>33</v>
      </c>
      <c r="J117">
        <v>44.863</v>
      </c>
      <c r="K117">
        <v>-111.33499999999999</v>
      </c>
      <c r="L117" t="s">
        <v>272</v>
      </c>
      <c r="M117" t="s">
        <v>33</v>
      </c>
      <c r="N117" t="s">
        <v>33</v>
      </c>
      <c r="O117" t="s">
        <v>33</v>
      </c>
      <c r="P117">
        <v>0.02</v>
      </c>
      <c r="Q117">
        <f t="shared" si="6"/>
        <v>5.0000000000000001E-3</v>
      </c>
    </row>
    <row r="118" spans="1:18" x14ac:dyDescent="0.3">
      <c r="A118" t="s">
        <v>270</v>
      </c>
      <c r="B118" t="s">
        <v>261</v>
      </c>
      <c r="C118" s="1" t="s">
        <v>262</v>
      </c>
      <c r="D118">
        <f t="shared" ref="D118:E125" si="8">3/(299.94087-252.65847)</f>
        <v>6.3448555910867441E-2</v>
      </c>
      <c r="E118">
        <f t="shared" si="8"/>
        <v>6.3448555910867441E-2</v>
      </c>
      <c r="F118" t="s">
        <v>132</v>
      </c>
      <c r="G118">
        <v>3</v>
      </c>
      <c r="H118" t="s">
        <v>224</v>
      </c>
      <c r="I118" t="s">
        <v>33</v>
      </c>
      <c r="J118">
        <v>36.607700000000001</v>
      </c>
      <c r="K118">
        <v>-118.0796</v>
      </c>
      <c r="L118" t="s">
        <v>272</v>
      </c>
      <c r="M118" t="s">
        <v>33</v>
      </c>
      <c r="N118" t="s">
        <v>33</v>
      </c>
      <c r="O118" t="s">
        <v>33</v>
      </c>
      <c r="P118">
        <v>15</v>
      </c>
      <c r="Q118">
        <v>5</v>
      </c>
      <c r="R118" t="s">
        <v>271</v>
      </c>
    </row>
    <row r="119" spans="1:18" x14ac:dyDescent="0.3">
      <c r="A119" t="s">
        <v>270</v>
      </c>
      <c r="B119" t="s">
        <v>261</v>
      </c>
      <c r="C119" s="1" t="s">
        <v>266</v>
      </c>
      <c r="D119">
        <f t="shared" si="8"/>
        <v>6.3448555910867441E-2</v>
      </c>
      <c r="E119">
        <f t="shared" si="8"/>
        <v>6.3448555910867441E-2</v>
      </c>
      <c r="F119" t="s">
        <v>132</v>
      </c>
      <c r="G119">
        <v>3</v>
      </c>
      <c r="H119" t="s">
        <v>224</v>
      </c>
      <c r="I119" t="s">
        <v>33</v>
      </c>
      <c r="J119">
        <v>36.607700000000001</v>
      </c>
      <c r="K119">
        <v>-118.0796</v>
      </c>
      <c r="L119" t="s">
        <v>272</v>
      </c>
      <c r="M119" t="s">
        <v>33</v>
      </c>
      <c r="N119" t="s">
        <v>33</v>
      </c>
      <c r="O119" t="s">
        <v>33</v>
      </c>
      <c r="P119">
        <v>15</v>
      </c>
      <c r="Q119">
        <v>5</v>
      </c>
      <c r="R119" t="s">
        <v>271</v>
      </c>
    </row>
    <row r="120" spans="1:18" x14ac:dyDescent="0.3">
      <c r="A120" t="s">
        <v>270</v>
      </c>
      <c r="B120" t="s">
        <v>261</v>
      </c>
      <c r="C120" s="1" t="s">
        <v>265</v>
      </c>
      <c r="D120">
        <f t="shared" si="8"/>
        <v>6.3448555910867441E-2</v>
      </c>
      <c r="E120">
        <f t="shared" si="8"/>
        <v>6.3448555910867441E-2</v>
      </c>
      <c r="F120" t="s">
        <v>132</v>
      </c>
      <c r="G120">
        <v>3</v>
      </c>
      <c r="H120" t="s">
        <v>224</v>
      </c>
      <c r="I120" t="s">
        <v>33</v>
      </c>
      <c r="J120">
        <v>36.607700000000001</v>
      </c>
      <c r="K120">
        <v>-118.0796</v>
      </c>
      <c r="L120" t="s">
        <v>272</v>
      </c>
      <c r="M120" t="s">
        <v>33</v>
      </c>
      <c r="N120" t="s">
        <v>33</v>
      </c>
      <c r="O120" t="s">
        <v>33</v>
      </c>
      <c r="P120">
        <v>15</v>
      </c>
      <c r="Q120">
        <v>5</v>
      </c>
      <c r="R120" t="s">
        <v>271</v>
      </c>
    </row>
    <row r="121" spans="1:18" x14ac:dyDescent="0.3">
      <c r="A121" t="s">
        <v>270</v>
      </c>
      <c r="B121" t="s">
        <v>261</v>
      </c>
      <c r="C121" s="1" t="s">
        <v>263</v>
      </c>
      <c r="D121">
        <f t="shared" si="8"/>
        <v>6.3448555910867441E-2</v>
      </c>
      <c r="E121">
        <f t="shared" si="8"/>
        <v>6.3448555910867441E-2</v>
      </c>
      <c r="F121" t="s">
        <v>132</v>
      </c>
      <c r="G121">
        <v>3</v>
      </c>
      <c r="H121" t="s">
        <v>224</v>
      </c>
      <c r="I121" t="s">
        <v>33</v>
      </c>
      <c r="J121">
        <v>36.607700000000001</v>
      </c>
      <c r="K121">
        <v>-118.0796</v>
      </c>
      <c r="L121" t="s">
        <v>272</v>
      </c>
      <c r="M121" t="s">
        <v>33</v>
      </c>
      <c r="N121" t="s">
        <v>33</v>
      </c>
      <c r="O121" t="s">
        <v>33</v>
      </c>
      <c r="P121">
        <v>15</v>
      </c>
      <c r="Q121">
        <v>5</v>
      </c>
      <c r="R121" t="s">
        <v>271</v>
      </c>
    </row>
    <row r="122" spans="1:18" x14ac:dyDescent="0.3">
      <c r="A122" t="s">
        <v>270</v>
      </c>
      <c r="B122" t="s">
        <v>261</v>
      </c>
      <c r="C122" s="1" t="s">
        <v>264</v>
      </c>
      <c r="D122">
        <f t="shared" si="8"/>
        <v>6.3448555910867441E-2</v>
      </c>
      <c r="E122">
        <f t="shared" si="8"/>
        <v>6.3448555910867441E-2</v>
      </c>
      <c r="F122" t="s">
        <v>132</v>
      </c>
      <c r="G122">
        <v>3</v>
      </c>
      <c r="H122" t="s">
        <v>224</v>
      </c>
      <c r="I122" t="s">
        <v>33</v>
      </c>
      <c r="J122">
        <v>36.607700000000001</v>
      </c>
      <c r="K122">
        <v>-118.0796</v>
      </c>
      <c r="L122" t="s">
        <v>272</v>
      </c>
      <c r="M122" t="s">
        <v>33</v>
      </c>
      <c r="N122" t="s">
        <v>33</v>
      </c>
      <c r="O122" t="s">
        <v>33</v>
      </c>
      <c r="P122">
        <v>15</v>
      </c>
      <c r="Q122">
        <v>5</v>
      </c>
      <c r="R122" t="s">
        <v>271</v>
      </c>
    </row>
    <row r="123" spans="1:18" x14ac:dyDescent="0.3">
      <c r="A123" t="s">
        <v>270</v>
      </c>
      <c r="B123" t="s">
        <v>261</v>
      </c>
      <c r="C123" s="1" t="s">
        <v>267</v>
      </c>
      <c r="D123">
        <f t="shared" si="8"/>
        <v>6.3448555910867441E-2</v>
      </c>
      <c r="E123">
        <f t="shared" si="8"/>
        <v>6.3448555910867441E-2</v>
      </c>
      <c r="F123" t="s">
        <v>132</v>
      </c>
      <c r="G123">
        <v>3</v>
      </c>
      <c r="H123" t="s">
        <v>224</v>
      </c>
      <c r="I123" t="s">
        <v>33</v>
      </c>
      <c r="J123">
        <v>36.607700000000001</v>
      </c>
      <c r="K123">
        <v>-118.0796</v>
      </c>
      <c r="L123" t="s">
        <v>272</v>
      </c>
      <c r="M123" t="s">
        <v>33</v>
      </c>
      <c r="N123" t="s">
        <v>33</v>
      </c>
      <c r="O123" t="s">
        <v>33</v>
      </c>
      <c r="P123">
        <v>15</v>
      </c>
      <c r="Q123">
        <v>5</v>
      </c>
      <c r="R123" t="s">
        <v>271</v>
      </c>
    </row>
    <row r="124" spans="1:18" x14ac:dyDescent="0.3">
      <c r="A124" t="s">
        <v>270</v>
      </c>
      <c r="B124" t="s">
        <v>261</v>
      </c>
      <c r="C124" s="1" t="s">
        <v>268</v>
      </c>
      <c r="D124">
        <f t="shared" si="8"/>
        <v>6.3448555910867441E-2</v>
      </c>
      <c r="E124">
        <f t="shared" si="8"/>
        <v>6.3448555910867441E-2</v>
      </c>
      <c r="F124" t="s">
        <v>132</v>
      </c>
      <c r="G124">
        <v>3</v>
      </c>
      <c r="H124" t="s">
        <v>224</v>
      </c>
      <c r="I124" t="s">
        <v>33</v>
      </c>
      <c r="J124">
        <v>36.607700000000001</v>
      </c>
      <c r="K124">
        <v>-118.0796</v>
      </c>
      <c r="L124" t="s">
        <v>272</v>
      </c>
      <c r="M124" t="s">
        <v>33</v>
      </c>
      <c r="N124" t="s">
        <v>33</v>
      </c>
      <c r="O124" t="s">
        <v>33</v>
      </c>
      <c r="P124">
        <v>15</v>
      </c>
      <c r="Q124">
        <v>5</v>
      </c>
      <c r="R124" t="s">
        <v>271</v>
      </c>
    </row>
    <row r="125" spans="1:18" x14ac:dyDescent="0.3">
      <c r="A125" t="s">
        <v>270</v>
      </c>
      <c r="B125" t="s">
        <v>261</v>
      </c>
      <c r="C125" s="1" t="s">
        <v>269</v>
      </c>
      <c r="D125">
        <f t="shared" si="8"/>
        <v>6.3448555910867441E-2</v>
      </c>
      <c r="E125">
        <f t="shared" si="8"/>
        <v>6.3448555910867441E-2</v>
      </c>
      <c r="F125" t="s">
        <v>132</v>
      </c>
      <c r="G125">
        <v>3</v>
      </c>
      <c r="H125" t="s">
        <v>224</v>
      </c>
      <c r="I125" t="s">
        <v>33</v>
      </c>
      <c r="J125">
        <v>36.607700000000001</v>
      </c>
      <c r="K125">
        <v>-118.0796</v>
      </c>
      <c r="L125" t="s">
        <v>272</v>
      </c>
      <c r="M125" t="s">
        <v>33</v>
      </c>
      <c r="N125" t="s">
        <v>33</v>
      </c>
      <c r="O125" t="s">
        <v>33</v>
      </c>
      <c r="P125">
        <v>15</v>
      </c>
      <c r="Q125">
        <v>5</v>
      </c>
      <c r="R125" t="s">
        <v>271</v>
      </c>
    </row>
    <row r="126" spans="1:18" x14ac:dyDescent="0.3">
      <c r="A126" t="s">
        <v>281</v>
      </c>
      <c r="B126" t="s">
        <v>274</v>
      </c>
      <c r="C126" s="1" t="s">
        <v>277</v>
      </c>
      <c r="D126">
        <f>(30-20)/(142.3568-124.74372)</f>
        <v>0.56775986936980938</v>
      </c>
      <c r="E126">
        <f>(8-4)/(273.20275-258.55119)</f>
        <v>0.27300847145286994</v>
      </c>
      <c r="F126" t="s">
        <v>132</v>
      </c>
      <c r="G126">
        <v>3</v>
      </c>
      <c r="H126" t="s">
        <v>224</v>
      </c>
      <c r="I126" t="s">
        <v>33</v>
      </c>
      <c r="J126">
        <v>41.153399999999998</v>
      </c>
      <c r="K126">
        <v>107.0962</v>
      </c>
      <c r="L126" t="s">
        <v>272</v>
      </c>
      <c r="M126" t="s">
        <v>33</v>
      </c>
      <c r="N126" t="s">
        <v>33</v>
      </c>
      <c r="O126" t="s">
        <v>33</v>
      </c>
      <c r="P126">
        <f t="shared" ref="P126:P131" si="9">(8.83+5.57)/2</f>
        <v>7.2</v>
      </c>
      <c r="Q126">
        <f t="shared" ref="Q126:Q131" si="10">(8.83-5.57)/2</f>
        <v>1.63</v>
      </c>
      <c r="R126" t="s">
        <v>282</v>
      </c>
    </row>
    <row r="127" spans="1:18" x14ac:dyDescent="0.3">
      <c r="A127" t="s">
        <v>281</v>
      </c>
      <c r="B127" t="s">
        <v>274</v>
      </c>
      <c r="C127" s="1" t="s">
        <v>278</v>
      </c>
      <c r="D127">
        <f>(30-20)/(142.3568-124.74372)</f>
        <v>0.56775986936980938</v>
      </c>
      <c r="E127">
        <f>(8-4)/(273.20275-258.55119)</f>
        <v>0.27300847145286994</v>
      </c>
      <c r="F127" t="s">
        <v>132</v>
      </c>
      <c r="G127">
        <v>3</v>
      </c>
      <c r="H127" t="s">
        <v>224</v>
      </c>
      <c r="I127" t="s">
        <v>33</v>
      </c>
      <c r="J127">
        <v>41.153399999999998</v>
      </c>
      <c r="K127">
        <v>107.0962</v>
      </c>
      <c r="L127" t="s">
        <v>272</v>
      </c>
      <c r="M127" t="s">
        <v>33</v>
      </c>
      <c r="N127" t="s">
        <v>33</v>
      </c>
      <c r="O127" t="s">
        <v>33</v>
      </c>
      <c r="P127">
        <f t="shared" si="9"/>
        <v>7.2</v>
      </c>
      <c r="Q127">
        <f t="shared" si="10"/>
        <v>1.63</v>
      </c>
      <c r="R127" t="s">
        <v>282</v>
      </c>
    </row>
    <row r="128" spans="1:18" x14ac:dyDescent="0.3">
      <c r="A128" t="s">
        <v>281</v>
      </c>
      <c r="B128" t="s">
        <v>274</v>
      </c>
      <c r="C128" s="1" t="s">
        <v>279</v>
      </c>
      <c r="D128">
        <f>(30-20)/(142.3568-124.74372)</f>
        <v>0.56775986936980938</v>
      </c>
      <c r="E128">
        <f>(8-4)/(273.20275-258.55119)</f>
        <v>0.27300847145286994</v>
      </c>
      <c r="F128" t="s">
        <v>132</v>
      </c>
      <c r="G128">
        <v>3</v>
      </c>
      <c r="H128" t="s">
        <v>224</v>
      </c>
      <c r="I128" t="s">
        <v>33</v>
      </c>
      <c r="J128">
        <v>41.153399999999998</v>
      </c>
      <c r="K128">
        <v>107.0962</v>
      </c>
      <c r="L128" t="s">
        <v>272</v>
      </c>
      <c r="M128" t="s">
        <v>33</v>
      </c>
      <c r="N128" t="s">
        <v>33</v>
      </c>
      <c r="O128" t="s">
        <v>33</v>
      </c>
      <c r="P128">
        <f t="shared" si="9"/>
        <v>7.2</v>
      </c>
      <c r="Q128">
        <f t="shared" si="10"/>
        <v>1.63</v>
      </c>
      <c r="R128" t="s">
        <v>282</v>
      </c>
    </row>
    <row r="129" spans="1:18" x14ac:dyDescent="0.3">
      <c r="A129" t="s">
        <v>281</v>
      </c>
      <c r="B129" t="s">
        <v>274</v>
      </c>
      <c r="C129" s="1" t="s">
        <v>280</v>
      </c>
      <c r="D129">
        <f>(40-30)/(895.19744-874.93462)</f>
        <v>0.49351472302473121</v>
      </c>
      <c r="E129">
        <f>(8-4)/(430.62906-407.87238)</f>
        <v>0.17577256436351907</v>
      </c>
      <c r="F129" t="s">
        <v>132</v>
      </c>
      <c r="G129">
        <v>3</v>
      </c>
      <c r="H129" t="s">
        <v>224</v>
      </c>
      <c r="I129" t="s">
        <v>33</v>
      </c>
      <c r="J129">
        <v>41.153399999999998</v>
      </c>
      <c r="K129">
        <v>107.0962</v>
      </c>
      <c r="L129" t="s">
        <v>272</v>
      </c>
      <c r="M129" t="s">
        <v>33</v>
      </c>
      <c r="N129" t="s">
        <v>33</v>
      </c>
      <c r="O129" t="s">
        <v>33</v>
      </c>
      <c r="P129">
        <f t="shared" si="9"/>
        <v>7.2</v>
      </c>
      <c r="Q129">
        <f t="shared" si="10"/>
        <v>1.63</v>
      </c>
      <c r="R129" t="s">
        <v>282</v>
      </c>
    </row>
    <row r="130" spans="1:18" x14ac:dyDescent="0.3">
      <c r="A130" t="s">
        <v>281</v>
      </c>
      <c r="B130" t="s">
        <v>274</v>
      </c>
      <c r="C130" s="1" t="s">
        <v>276</v>
      </c>
      <c r="D130">
        <f>(40-30)/(895.19744-874.93462)</f>
        <v>0.49351472302473121</v>
      </c>
      <c r="E130">
        <f>(8-4)/(430.62906-407.87238)</f>
        <v>0.17577256436351907</v>
      </c>
      <c r="F130" t="s">
        <v>132</v>
      </c>
      <c r="G130">
        <v>3</v>
      </c>
      <c r="H130" t="s">
        <v>224</v>
      </c>
      <c r="I130" t="s">
        <v>33</v>
      </c>
      <c r="J130">
        <v>41.153399999999998</v>
      </c>
      <c r="K130">
        <v>107.0962</v>
      </c>
      <c r="L130" t="s">
        <v>272</v>
      </c>
      <c r="M130" t="s">
        <v>33</v>
      </c>
      <c r="N130" t="s">
        <v>33</v>
      </c>
      <c r="O130" t="s">
        <v>33</v>
      </c>
      <c r="P130">
        <f t="shared" si="9"/>
        <v>7.2</v>
      </c>
      <c r="Q130">
        <f t="shared" si="10"/>
        <v>1.63</v>
      </c>
      <c r="R130" t="s">
        <v>282</v>
      </c>
    </row>
    <row r="131" spans="1:18" x14ac:dyDescent="0.3">
      <c r="A131" t="s">
        <v>281</v>
      </c>
      <c r="B131" t="s">
        <v>274</v>
      </c>
      <c r="C131" s="1" t="s">
        <v>275</v>
      </c>
      <c r="D131">
        <f>(30-20)/(724.80119-690.63449)</f>
        <v>0.29268264128522808</v>
      </c>
      <c r="E131">
        <f>(4-3)/(169.18011-158.26881)</f>
        <v>9.1648107924811803E-2</v>
      </c>
      <c r="F131" t="s">
        <v>132</v>
      </c>
      <c r="G131">
        <v>3</v>
      </c>
      <c r="H131" t="s">
        <v>224</v>
      </c>
      <c r="I131" t="s">
        <v>33</v>
      </c>
      <c r="J131">
        <v>41.153399999999998</v>
      </c>
      <c r="K131">
        <v>107.0962</v>
      </c>
      <c r="L131" t="s">
        <v>272</v>
      </c>
      <c r="M131" t="s">
        <v>33</v>
      </c>
      <c r="N131" t="s">
        <v>33</v>
      </c>
      <c r="O131" t="s">
        <v>33</v>
      </c>
      <c r="P131">
        <f t="shared" si="9"/>
        <v>7.2</v>
      </c>
      <c r="Q131">
        <f t="shared" si="10"/>
        <v>1.63</v>
      </c>
      <c r="R131" t="s">
        <v>282</v>
      </c>
    </row>
    <row r="132" spans="1:18" x14ac:dyDescent="0.3">
      <c r="A132" t="s">
        <v>281</v>
      </c>
      <c r="B132" t="s">
        <v>288</v>
      </c>
      <c r="C132" s="1" t="s">
        <v>289</v>
      </c>
      <c r="D132">
        <f>(40-20)/(2935.3051-2890.4994)</f>
        <v>0.44637177859067151</v>
      </c>
      <c r="E132">
        <f>(1115-1112)/(541.69858-515.38412)</f>
        <v>0.11400575957097378</v>
      </c>
      <c r="F132" t="s">
        <v>132</v>
      </c>
      <c r="G132">
        <v>3</v>
      </c>
      <c r="H132" t="s">
        <v>222</v>
      </c>
      <c r="I132">
        <f>(0.4+0.1)/2</f>
        <v>0.25</v>
      </c>
      <c r="J132">
        <v>41.306699999999999</v>
      </c>
      <c r="K132">
        <v>108.07890999999999</v>
      </c>
      <c r="L132" t="s">
        <v>272</v>
      </c>
      <c r="M132" t="s">
        <v>33</v>
      </c>
      <c r="N132" t="s">
        <v>33</v>
      </c>
      <c r="O132" t="s">
        <v>33</v>
      </c>
      <c r="P132">
        <v>7.93</v>
      </c>
      <c r="Q132">
        <v>0.03</v>
      </c>
      <c r="R132" t="s">
        <v>293</v>
      </c>
    </row>
    <row r="133" spans="1:18" x14ac:dyDescent="0.3">
      <c r="A133" t="s">
        <v>281</v>
      </c>
      <c r="B133" t="s">
        <v>288</v>
      </c>
      <c r="C133" s="1" t="s">
        <v>290</v>
      </c>
      <c r="D133">
        <f>(30-10)/(2698.4929-2653.5675)</f>
        <v>0.44518245803042295</v>
      </c>
      <c r="E133">
        <f>(1110-1106)/(549.96434-514.59403)</f>
        <v>0.11308919825695612</v>
      </c>
      <c r="F133" t="s">
        <v>132</v>
      </c>
      <c r="G133">
        <v>3</v>
      </c>
      <c r="H133" t="s">
        <v>222</v>
      </c>
      <c r="I133">
        <f>(0.4+0.1)/2</f>
        <v>0.25</v>
      </c>
      <c r="J133">
        <v>41.306699999999999</v>
      </c>
      <c r="K133">
        <v>108.07890999999999</v>
      </c>
      <c r="L133" t="s">
        <v>272</v>
      </c>
      <c r="M133" t="s">
        <v>33</v>
      </c>
      <c r="N133" t="s">
        <v>33</v>
      </c>
      <c r="O133" t="s">
        <v>33</v>
      </c>
      <c r="P133">
        <v>7.93</v>
      </c>
      <c r="Q133">
        <v>0.03</v>
      </c>
      <c r="R133" t="s">
        <v>293</v>
      </c>
    </row>
    <row r="134" spans="1:18" x14ac:dyDescent="0.3">
      <c r="A134" t="s">
        <v>281</v>
      </c>
      <c r="B134" t="s">
        <v>288</v>
      </c>
      <c r="C134" s="1" t="s">
        <v>291</v>
      </c>
      <c r="D134">
        <f>(30-0)/(96.053035-22.797928)</f>
        <v>0.40952776166172278</v>
      </c>
      <c r="E134">
        <f>(8-2)/(428.76654-404.45993)</f>
        <v>0.24684643395356207</v>
      </c>
      <c r="F134" t="s">
        <v>132</v>
      </c>
      <c r="G134">
        <v>3</v>
      </c>
      <c r="H134" t="s">
        <v>222</v>
      </c>
      <c r="I134">
        <f>(0.4+0.1)/2</f>
        <v>0.25</v>
      </c>
      <c r="J134">
        <v>41.306699999999999</v>
      </c>
      <c r="K134">
        <v>108.07890999999999</v>
      </c>
      <c r="L134" t="s">
        <v>272</v>
      </c>
      <c r="M134" t="s">
        <v>33</v>
      </c>
      <c r="N134" t="s">
        <v>33</v>
      </c>
      <c r="O134" t="s">
        <v>33</v>
      </c>
      <c r="P134">
        <v>7.93</v>
      </c>
      <c r="Q134">
        <v>0.03</v>
      </c>
      <c r="R134" t="s">
        <v>293</v>
      </c>
    </row>
    <row r="135" spans="1:18" x14ac:dyDescent="0.3">
      <c r="A135" t="s">
        <v>281</v>
      </c>
      <c r="B135" t="s">
        <v>288</v>
      </c>
      <c r="C135" s="1" t="s">
        <v>292</v>
      </c>
      <c r="D135">
        <f>(30-0)/(96.053035-22.797928)</f>
        <v>0.40952776166172278</v>
      </c>
      <c r="E135">
        <f>(8-2)/(428.76654-404.45993)</f>
        <v>0.24684643395356207</v>
      </c>
      <c r="F135" t="s">
        <v>132</v>
      </c>
      <c r="G135">
        <v>3</v>
      </c>
      <c r="H135" t="s">
        <v>222</v>
      </c>
      <c r="I135">
        <f>(0.4+0.1)/2</f>
        <v>0.25</v>
      </c>
      <c r="J135">
        <v>41.306699999999999</v>
      </c>
      <c r="K135">
        <v>108.07890999999999</v>
      </c>
      <c r="L135" t="s">
        <v>272</v>
      </c>
      <c r="M135" t="s">
        <v>33</v>
      </c>
      <c r="N135" t="s">
        <v>33</v>
      </c>
      <c r="O135" t="s">
        <v>33</v>
      </c>
      <c r="P135">
        <v>7.93</v>
      </c>
      <c r="Q135">
        <v>0.03</v>
      </c>
      <c r="R135" t="s">
        <v>293</v>
      </c>
    </row>
    <row r="136" spans="1:18" x14ac:dyDescent="0.3">
      <c r="A136" t="s">
        <v>285</v>
      </c>
      <c r="B136" t="s">
        <v>284</v>
      </c>
      <c r="C136" s="1" t="s">
        <v>283</v>
      </c>
      <c r="D136">
        <f>(40-20)/(235.64105 - 184.68102)</f>
        <v>0.39246444713631434</v>
      </c>
      <c r="E136">
        <f>(6-2)/(683.70183-650.74949)</f>
        <v>0.12138743409421024</v>
      </c>
      <c r="F136" t="s">
        <v>130</v>
      </c>
      <c r="G136">
        <v>1</v>
      </c>
      <c r="H136" t="s">
        <v>303</v>
      </c>
      <c r="I136" t="s">
        <v>33</v>
      </c>
      <c r="J136">
        <v>19.3338</v>
      </c>
      <c r="K136">
        <v>-155.24950000000001</v>
      </c>
      <c r="L136" t="s">
        <v>272</v>
      </c>
      <c r="M136" t="s">
        <v>33</v>
      </c>
      <c r="N136" t="s">
        <v>33</v>
      </c>
      <c r="O136" t="s">
        <v>33</v>
      </c>
      <c r="P136">
        <f>0.001*(400+750)/2</f>
        <v>0.57500000000000007</v>
      </c>
      <c r="Q136">
        <f>0.001*(-400+750)/2</f>
        <v>0.17500000000000002</v>
      </c>
      <c r="R136" t="s">
        <v>286</v>
      </c>
    </row>
    <row r="137" spans="1:18" x14ac:dyDescent="0.3">
      <c r="A137" t="s">
        <v>285</v>
      </c>
      <c r="B137" t="s">
        <v>284</v>
      </c>
      <c r="C137" s="1" t="s">
        <v>230</v>
      </c>
      <c r="D137">
        <f>(40-20)/(235.64105 - 184.68102)</f>
        <v>0.39246444713631434</v>
      </c>
      <c r="E137">
        <f>(6-2)/(683.70183-650.74949)</f>
        <v>0.12138743409421024</v>
      </c>
      <c r="F137" t="s">
        <v>130</v>
      </c>
      <c r="G137">
        <v>1</v>
      </c>
      <c r="H137" t="s">
        <v>303</v>
      </c>
      <c r="I137" t="s">
        <v>33</v>
      </c>
      <c r="J137">
        <v>19.3338</v>
      </c>
      <c r="K137">
        <v>-155.24950000000001</v>
      </c>
      <c r="L137" t="s">
        <v>272</v>
      </c>
      <c r="M137" t="s">
        <v>33</v>
      </c>
      <c r="N137" t="s">
        <v>33</v>
      </c>
      <c r="O137" t="s">
        <v>33</v>
      </c>
      <c r="P137">
        <f>0.001*(400+750)/2</f>
        <v>0.57500000000000007</v>
      </c>
      <c r="Q137">
        <f>0.001*(-400+750)/2</f>
        <v>0.17500000000000002</v>
      </c>
      <c r="R137" t="s">
        <v>286</v>
      </c>
    </row>
    <row r="138" spans="1:18" x14ac:dyDescent="0.3">
      <c r="A138" t="s">
        <v>285</v>
      </c>
      <c r="B138" t="s">
        <v>284</v>
      </c>
      <c r="C138" s="1" t="s">
        <v>231</v>
      </c>
      <c r="D138">
        <f>(40-20)/(235.64105 - 184.68102)</f>
        <v>0.39246444713631434</v>
      </c>
      <c r="E138">
        <f>(6-2)/(683.70183-650.74949)</f>
        <v>0.12138743409421024</v>
      </c>
      <c r="F138" t="s">
        <v>130</v>
      </c>
      <c r="G138">
        <v>1</v>
      </c>
      <c r="H138" t="s">
        <v>303</v>
      </c>
      <c r="I138" t="s">
        <v>33</v>
      </c>
      <c r="J138">
        <v>19.3338</v>
      </c>
      <c r="K138">
        <v>-155.24950000000001</v>
      </c>
      <c r="L138" t="s">
        <v>272</v>
      </c>
      <c r="M138" t="s">
        <v>33</v>
      </c>
      <c r="N138" t="s">
        <v>33</v>
      </c>
      <c r="O138" t="s">
        <v>33</v>
      </c>
      <c r="P138">
        <f>0.001*(400+750)/2</f>
        <v>0.57500000000000007</v>
      </c>
      <c r="Q138">
        <f>0.001*(-400+750)/2</f>
        <v>0.17500000000000002</v>
      </c>
      <c r="R138" t="s">
        <v>286</v>
      </c>
    </row>
    <row r="139" spans="1:18" x14ac:dyDescent="0.3">
      <c r="A139" t="s">
        <v>285</v>
      </c>
      <c r="B139" t="s">
        <v>284</v>
      </c>
      <c r="C139" s="1" t="s">
        <v>233</v>
      </c>
      <c r="D139">
        <f>(40-20)/(205.46735-169.59409)</f>
        <v>0.55751832980888805</v>
      </c>
      <c r="E139">
        <f>(10-5)/(290.135-262.64338)</f>
        <v>0.18187360366540778</v>
      </c>
      <c r="F139" t="s">
        <v>130</v>
      </c>
      <c r="G139">
        <v>1</v>
      </c>
      <c r="H139" t="s">
        <v>303</v>
      </c>
      <c r="I139" t="s">
        <v>33</v>
      </c>
      <c r="J139">
        <v>19.3338</v>
      </c>
      <c r="K139">
        <v>-155.24950000000001</v>
      </c>
      <c r="L139" t="s">
        <v>272</v>
      </c>
      <c r="M139" t="s">
        <v>33</v>
      </c>
      <c r="N139" t="s">
        <v>33</v>
      </c>
      <c r="O139" t="s">
        <v>33</v>
      </c>
      <c r="P139">
        <f>0.001*(400+750)/2</f>
        <v>0.57500000000000007</v>
      </c>
      <c r="Q139">
        <f>0.001*(-400+750)/2</f>
        <v>0.17500000000000002</v>
      </c>
      <c r="R139" t="s">
        <v>286</v>
      </c>
    </row>
    <row r="140" spans="1:18" x14ac:dyDescent="0.3">
      <c r="A140" t="s">
        <v>302</v>
      </c>
      <c r="B140" t="s">
        <v>294</v>
      </c>
      <c r="C140" s="1" t="s">
        <v>297</v>
      </c>
      <c r="D140">
        <f>(70-50)/(1035.4505-985.26877)</f>
        <v>0.39855142499072949</v>
      </c>
      <c r="E140">
        <f>(8-4)/(687.70556-667.21468)</f>
        <v>0.19520879532748278</v>
      </c>
      <c r="F140" t="s">
        <v>132</v>
      </c>
      <c r="G140" t="s">
        <v>287</v>
      </c>
      <c r="H140" t="s">
        <v>303</v>
      </c>
      <c r="I140" t="s">
        <v>33</v>
      </c>
      <c r="J140">
        <v>29.624700000000001</v>
      </c>
      <c r="K140">
        <v>34.949979999999996</v>
      </c>
      <c r="L140" t="s">
        <v>272</v>
      </c>
      <c r="M140" t="s">
        <v>33</v>
      </c>
      <c r="N140" t="s">
        <v>33</v>
      </c>
      <c r="O140" t="s">
        <v>33</v>
      </c>
      <c r="P140">
        <f t="shared" ref="P140:P145" si="11">(38+15)/2</f>
        <v>26.5</v>
      </c>
      <c r="Q140">
        <f t="shared" ref="Q140:Q145" si="12">(38-15)/2</f>
        <v>11.5</v>
      </c>
      <c r="R140" t="s">
        <v>301</v>
      </c>
    </row>
    <row r="141" spans="1:18" x14ac:dyDescent="0.3">
      <c r="A141" t="s">
        <v>302</v>
      </c>
      <c r="B141" t="s">
        <v>294</v>
      </c>
      <c r="C141" s="1" t="s">
        <v>298</v>
      </c>
      <c r="D141">
        <f>80/(825.61293-627.13981)</f>
        <v>0.40307725298015168</v>
      </c>
      <c r="E141">
        <f>(10)/(518.30108-447.56989)</f>
        <v>0.14138034437141528</v>
      </c>
      <c r="F141" t="s">
        <v>132</v>
      </c>
      <c r="G141" t="s">
        <v>287</v>
      </c>
      <c r="H141" t="s">
        <v>303</v>
      </c>
      <c r="I141" t="s">
        <v>33</v>
      </c>
      <c r="J141">
        <v>29.624700000000001</v>
      </c>
      <c r="K141">
        <v>34.949979999999996</v>
      </c>
      <c r="L141" t="s">
        <v>272</v>
      </c>
      <c r="M141" t="s">
        <v>33</v>
      </c>
      <c r="N141" t="s">
        <v>33</v>
      </c>
      <c r="O141" t="s">
        <v>33</v>
      </c>
      <c r="P141">
        <f t="shared" si="11"/>
        <v>26.5</v>
      </c>
      <c r="Q141">
        <f t="shared" si="12"/>
        <v>11.5</v>
      </c>
      <c r="R141" t="s">
        <v>301</v>
      </c>
    </row>
    <row r="142" spans="1:18" x14ac:dyDescent="0.3">
      <c r="A142" t="s">
        <v>302</v>
      </c>
      <c r="B142" t="s">
        <v>294</v>
      </c>
      <c r="C142" s="1" t="s">
        <v>299</v>
      </c>
      <c r="D142">
        <f>(70-50)/(1035.4505-985.26877)</f>
        <v>0.39855142499072949</v>
      </c>
      <c r="E142">
        <f>(8-4)/(687.70556-667.21468)</f>
        <v>0.19520879532748278</v>
      </c>
      <c r="F142" t="s">
        <v>132</v>
      </c>
      <c r="G142" t="s">
        <v>287</v>
      </c>
      <c r="H142" t="s">
        <v>303</v>
      </c>
      <c r="I142" t="s">
        <v>33</v>
      </c>
      <c r="J142">
        <v>29.624700000000001</v>
      </c>
      <c r="K142">
        <v>34.949979999999996</v>
      </c>
      <c r="L142" t="s">
        <v>272</v>
      </c>
      <c r="M142" t="s">
        <v>33</v>
      </c>
      <c r="N142" t="s">
        <v>33</v>
      </c>
      <c r="O142" t="s">
        <v>33</v>
      </c>
      <c r="P142">
        <f t="shared" si="11"/>
        <v>26.5</v>
      </c>
      <c r="Q142">
        <f t="shared" si="12"/>
        <v>11.5</v>
      </c>
      <c r="R142" t="s">
        <v>301</v>
      </c>
    </row>
    <row r="143" spans="1:18" x14ac:dyDescent="0.3">
      <c r="A143" t="s">
        <v>302</v>
      </c>
      <c r="B143" t="s">
        <v>294</v>
      </c>
      <c r="C143" s="1" t="s">
        <v>300</v>
      </c>
      <c r="D143">
        <f>80/(825.61293-627.13981)</f>
        <v>0.40307725298015168</v>
      </c>
      <c r="E143">
        <f>(10)/(518.30108-447.56989)</f>
        <v>0.14138034437141528</v>
      </c>
      <c r="F143" t="s">
        <v>132</v>
      </c>
      <c r="G143" t="s">
        <v>287</v>
      </c>
      <c r="H143" t="s">
        <v>303</v>
      </c>
      <c r="I143" t="s">
        <v>33</v>
      </c>
      <c r="J143">
        <v>29.624700000000001</v>
      </c>
      <c r="K143">
        <v>34.949979999999996</v>
      </c>
      <c r="L143" t="s">
        <v>272</v>
      </c>
      <c r="M143" t="s">
        <v>33</v>
      </c>
      <c r="N143" t="s">
        <v>33</v>
      </c>
      <c r="O143" t="s">
        <v>33</v>
      </c>
      <c r="P143">
        <f t="shared" si="11"/>
        <v>26.5</v>
      </c>
      <c r="Q143">
        <f t="shared" si="12"/>
        <v>11.5</v>
      </c>
      <c r="R143" t="s">
        <v>301</v>
      </c>
    </row>
    <row r="144" spans="1:18" x14ac:dyDescent="0.3">
      <c r="A144" t="s">
        <v>302</v>
      </c>
      <c r="B144" t="s">
        <v>294</v>
      </c>
      <c r="C144" s="1" t="s">
        <v>304</v>
      </c>
      <c r="D144">
        <f>(60-10)/(460.14338-340.93639)</f>
        <v>0.41943849098110786</v>
      </c>
      <c r="E144">
        <f>8/(189.45789-120.524189999999)</f>
        <v>0.11605354130127767</v>
      </c>
      <c r="F144" t="s">
        <v>132</v>
      </c>
      <c r="G144" t="s">
        <v>287</v>
      </c>
      <c r="H144" t="s">
        <v>303</v>
      </c>
      <c r="I144" t="s">
        <v>33</v>
      </c>
      <c r="J144">
        <v>29.624700000000001</v>
      </c>
      <c r="K144">
        <v>34.949979999999996</v>
      </c>
      <c r="L144" t="s">
        <v>272</v>
      </c>
      <c r="M144" t="s">
        <v>33</v>
      </c>
      <c r="N144" t="s">
        <v>33</v>
      </c>
      <c r="O144" t="s">
        <v>33</v>
      </c>
      <c r="P144">
        <f t="shared" si="11"/>
        <v>26.5</v>
      </c>
      <c r="Q144">
        <f t="shared" si="12"/>
        <v>11.5</v>
      </c>
      <c r="R144" t="s">
        <v>301</v>
      </c>
    </row>
    <row r="145" spans="1:18" x14ac:dyDescent="0.3">
      <c r="A145" t="s">
        <v>302</v>
      </c>
      <c r="B145" t="s">
        <v>294</v>
      </c>
      <c r="C145" s="1" t="s">
        <v>305</v>
      </c>
      <c r="D145">
        <f>(60-10)/(460.14338-340.93639)</f>
        <v>0.41943849098110786</v>
      </c>
      <c r="E145">
        <f>8/(189.45789-120.524189999999)</f>
        <v>0.11605354130127767</v>
      </c>
      <c r="F145" t="s">
        <v>132</v>
      </c>
      <c r="G145" t="s">
        <v>287</v>
      </c>
      <c r="H145" t="s">
        <v>303</v>
      </c>
      <c r="I145" t="s">
        <v>33</v>
      </c>
      <c r="J145">
        <v>29.624700000000001</v>
      </c>
      <c r="K145">
        <v>34.949979999999996</v>
      </c>
      <c r="L145" t="s">
        <v>272</v>
      </c>
      <c r="M145" t="s">
        <v>33</v>
      </c>
      <c r="N145" t="s">
        <v>33</v>
      </c>
      <c r="O145" t="s">
        <v>33</v>
      </c>
      <c r="P145">
        <f t="shared" si="11"/>
        <v>26.5</v>
      </c>
      <c r="Q145">
        <f t="shared" si="12"/>
        <v>11.5</v>
      </c>
      <c r="R145" t="s">
        <v>301</v>
      </c>
    </row>
    <row r="146" spans="1:18" x14ac:dyDescent="0.3">
      <c r="A146" t="s">
        <v>315</v>
      </c>
      <c r="B146" t="s">
        <v>306</v>
      </c>
      <c r="C146" s="1" t="s">
        <v>307</v>
      </c>
      <c r="D146">
        <f>(60-20)/(159.46092-95.914105)</f>
        <v>0.62945719624185748</v>
      </c>
      <c r="E146">
        <f t="shared" ref="E146:E152" si="13">10/(572.63198-541.45247)</f>
        <v>0.32072344947050113</v>
      </c>
      <c r="F146" t="s">
        <v>130</v>
      </c>
      <c r="G146">
        <v>1</v>
      </c>
      <c r="H146" t="s">
        <v>224</v>
      </c>
      <c r="I146" t="s">
        <v>33</v>
      </c>
      <c r="J146">
        <v>-24.652083000000001</v>
      </c>
      <c r="K146">
        <v>16.015867</v>
      </c>
      <c r="L146" t="s">
        <v>272</v>
      </c>
      <c r="M146" t="s">
        <v>33</v>
      </c>
      <c r="N146" t="s">
        <v>33</v>
      </c>
      <c r="O146" t="s">
        <v>33</v>
      </c>
      <c r="P146">
        <v>6</v>
      </c>
      <c r="Q146">
        <v>6</v>
      </c>
      <c r="R146" t="s">
        <v>316</v>
      </c>
    </row>
    <row r="147" spans="1:18" x14ac:dyDescent="0.3">
      <c r="A147" t="s">
        <v>315</v>
      </c>
      <c r="B147" t="s">
        <v>306</v>
      </c>
      <c r="C147" s="1" t="s">
        <v>308</v>
      </c>
      <c r="D147">
        <f>(60-20)/(159.46092-95.914105)</f>
        <v>0.62945719624185748</v>
      </c>
      <c r="E147">
        <f t="shared" si="13"/>
        <v>0.32072344947050113</v>
      </c>
      <c r="F147" t="s">
        <v>130</v>
      </c>
      <c r="G147">
        <v>1</v>
      </c>
      <c r="H147" t="s">
        <v>224</v>
      </c>
      <c r="I147" t="s">
        <v>33</v>
      </c>
      <c r="J147">
        <v>-24.652083000000001</v>
      </c>
      <c r="K147">
        <v>16.015867</v>
      </c>
      <c r="L147" t="s">
        <v>272</v>
      </c>
      <c r="M147" t="s">
        <v>33</v>
      </c>
      <c r="N147" t="s">
        <v>33</v>
      </c>
      <c r="O147" t="s">
        <v>33</v>
      </c>
      <c r="P147">
        <v>6</v>
      </c>
      <c r="Q147">
        <v>6</v>
      </c>
      <c r="R147" t="s">
        <v>316</v>
      </c>
    </row>
    <row r="148" spans="1:18" x14ac:dyDescent="0.3">
      <c r="A148" t="s">
        <v>315</v>
      </c>
      <c r="B148" t="s">
        <v>306</v>
      </c>
      <c r="C148" s="1" t="s">
        <v>309</v>
      </c>
      <c r="D148">
        <f>(60-20)/(159.46092-95.914105)</f>
        <v>0.62945719624185748</v>
      </c>
      <c r="E148">
        <f t="shared" si="13"/>
        <v>0.32072344947050113</v>
      </c>
      <c r="F148" t="s">
        <v>130</v>
      </c>
      <c r="G148">
        <v>1</v>
      </c>
      <c r="H148" t="s">
        <v>224</v>
      </c>
      <c r="I148" t="s">
        <v>33</v>
      </c>
      <c r="J148">
        <v>-24.652083000000001</v>
      </c>
      <c r="K148">
        <v>16.015867</v>
      </c>
      <c r="L148" t="s">
        <v>272</v>
      </c>
      <c r="M148" t="s">
        <v>33</v>
      </c>
      <c r="N148" t="s">
        <v>33</v>
      </c>
      <c r="O148" t="s">
        <v>33</v>
      </c>
      <c r="P148">
        <v>6</v>
      </c>
      <c r="Q148">
        <v>6</v>
      </c>
      <c r="R148" t="s">
        <v>316</v>
      </c>
    </row>
    <row r="149" spans="1:18" x14ac:dyDescent="0.3">
      <c r="A149" t="s">
        <v>315</v>
      </c>
      <c r="B149" t="s">
        <v>306</v>
      </c>
      <c r="C149" s="1" t="s">
        <v>310</v>
      </c>
      <c r="D149">
        <f>(60-20)/(159.46092-95.914105)</f>
        <v>0.62945719624185748</v>
      </c>
      <c r="E149">
        <f t="shared" si="13"/>
        <v>0.32072344947050113</v>
      </c>
      <c r="F149" t="s">
        <v>130</v>
      </c>
      <c r="G149">
        <v>1</v>
      </c>
      <c r="H149" t="s">
        <v>224</v>
      </c>
      <c r="I149" t="s">
        <v>33</v>
      </c>
      <c r="J149">
        <v>-24.652083000000001</v>
      </c>
      <c r="K149">
        <v>16.015867</v>
      </c>
      <c r="L149" t="s">
        <v>272</v>
      </c>
      <c r="M149" t="s">
        <v>33</v>
      </c>
      <c r="N149" t="s">
        <v>33</v>
      </c>
      <c r="O149" t="s">
        <v>33</v>
      </c>
      <c r="P149">
        <v>6</v>
      </c>
      <c r="Q149">
        <v>6</v>
      </c>
      <c r="R149" t="s">
        <v>316</v>
      </c>
    </row>
    <row r="150" spans="1:18" x14ac:dyDescent="0.3">
      <c r="A150" t="s">
        <v>315</v>
      </c>
      <c r="B150" t="s">
        <v>306</v>
      </c>
      <c r="C150" s="1" t="s">
        <v>311</v>
      </c>
      <c r="D150">
        <f>(60-20)/(152.592-91.459885)</f>
        <v>0.65432056456741261</v>
      </c>
      <c r="E150">
        <f t="shared" si="13"/>
        <v>0.32072344947050113</v>
      </c>
      <c r="F150" t="s">
        <v>130</v>
      </c>
      <c r="G150">
        <v>1</v>
      </c>
      <c r="H150" t="s">
        <v>224</v>
      </c>
      <c r="I150" t="s">
        <v>33</v>
      </c>
      <c r="J150">
        <v>-24.652083000000001</v>
      </c>
      <c r="K150">
        <v>16.015867</v>
      </c>
      <c r="L150" t="s">
        <v>272</v>
      </c>
      <c r="M150" t="s">
        <v>33</v>
      </c>
      <c r="N150" t="s">
        <v>33</v>
      </c>
      <c r="O150" t="s">
        <v>33</v>
      </c>
      <c r="P150">
        <v>6</v>
      </c>
      <c r="Q150">
        <v>6</v>
      </c>
      <c r="R150" t="s">
        <v>316</v>
      </c>
    </row>
    <row r="151" spans="1:18" x14ac:dyDescent="0.3">
      <c r="A151" t="s">
        <v>315</v>
      </c>
      <c r="B151" t="s">
        <v>306</v>
      </c>
      <c r="C151" s="1" t="s">
        <v>312</v>
      </c>
      <c r="D151">
        <f>(60-20)/(152.592-91.459885)</f>
        <v>0.65432056456741261</v>
      </c>
      <c r="E151">
        <f t="shared" si="13"/>
        <v>0.32072344947050113</v>
      </c>
      <c r="F151" t="s">
        <v>130</v>
      </c>
      <c r="G151">
        <v>1</v>
      </c>
      <c r="H151" t="s">
        <v>224</v>
      </c>
      <c r="I151" t="s">
        <v>33</v>
      </c>
      <c r="J151">
        <v>-24.652083000000001</v>
      </c>
      <c r="K151">
        <v>16.015867</v>
      </c>
      <c r="L151" t="s">
        <v>272</v>
      </c>
      <c r="M151" t="s">
        <v>33</v>
      </c>
      <c r="N151" t="s">
        <v>33</v>
      </c>
      <c r="O151" t="s">
        <v>33</v>
      </c>
      <c r="P151">
        <v>6</v>
      </c>
      <c r="Q151">
        <v>6</v>
      </c>
      <c r="R151" t="s">
        <v>316</v>
      </c>
    </row>
    <row r="152" spans="1:18" x14ac:dyDescent="0.3">
      <c r="A152" t="s">
        <v>315</v>
      </c>
      <c r="B152" t="s">
        <v>306</v>
      </c>
      <c r="C152" s="1" t="s">
        <v>313</v>
      </c>
      <c r="D152">
        <f>(60-20)/(152.592-91.459885)</f>
        <v>0.65432056456741261</v>
      </c>
      <c r="E152">
        <f t="shared" si="13"/>
        <v>0.32072344947050113</v>
      </c>
      <c r="F152" t="s">
        <v>130</v>
      </c>
      <c r="G152">
        <v>1</v>
      </c>
      <c r="H152" t="s">
        <v>224</v>
      </c>
      <c r="I152" t="s">
        <v>33</v>
      </c>
      <c r="J152">
        <v>-24.652083000000001</v>
      </c>
      <c r="K152">
        <v>16.015867</v>
      </c>
      <c r="L152" t="s">
        <v>272</v>
      </c>
      <c r="M152" t="s">
        <v>33</v>
      </c>
      <c r="N152" t="s">
        <v>33</v>
      </c>
      <c r="O152" t="s">
        <v>33</v>
      </c>
      <c r="P152">
        <v>6</v>
      </c>
      <c r="Q152">
        <v>6</v>
      </c>
      <c r="R152" t="s">
        <v>316</v>
      </c>
    </row>
    <row r="153" spans="1:18" x14ac:dyDescent="0.3">
      <c r="A153" t="s">
        <v>315</v>
      </c>
      <c r="B153" t="s">
        <v>306</v>
      </c>
      <c r="C153" s="1" t="s">
        <v>314</v>
      </c>
      <c r="D153">
        <f>(60-20)/(349.739049999999-273.48882)</f>
        <v>0.52458858156887544</v>
      </c>
      <c r="E153">
        <f>(10-2)/(379.61598-340.9824)</f>
        <v>0.20707374258352451</v>
      </c>
      <c r="F153" t="s">
        <v>130</v>
      </c>
      <c r="G153">
        <v>1</v>
      </c>
      <c r="H153" t="s">
        <v>224</v>
      </c>
      <c r="I153" t="s">
        <v>33</v>
      </c>
      <c r="J153">
        <v>-24.652083000000001</v>
      </c>
      <c r="K153">
        <v>16.015867</v>
      </c>
      <c r="L153" t="s">
        <v>272</v>
      </c>
      <c r="M153" t="s">
        <v>33</v>
      </c>
      <c r="N153" t="s">
        <v>33</v>
      </c>
      <c r="O153" t="s">
        <v>33</v>
      </c>
      <c r="P153">
        <v>6</v>
      </c>
      <c r="Q153">
        <v>6</v>
      </c>
      <c r="R153" t="s">
        <v>316</v>
      </c>
    </row>
    <row r="154" spans="1:18" x14ac:dyDescent="0.3">
      <c r="A154" t="s">
        <v>341</v>
      </c>
      <c r="B154" t="s">
        <v>322</v>
      </c>
      <c r="C154" s="1" t="s">
        <v>323</v>
      </c>
      <c r="D154">
        <f t="shared" ref="D154:D159" si="14">100/(632.80588-513.391)</f>
        <v>0.83741657656064272</v>
      </c>
      <c r="E154">
        <f t="shared" ref="E154:E159" si="15">20/(667.5496-641.39787)</f>
        <v>0.76476776106207767</v>
      </c>
      <c r="F154" t="s">
        <v>132</v>
      </c>
      <c r="G154">
        <v>2</v>
      </c>
      <c r="H154" t="s">
        <v>340</v>
      </c>
      <c r="I154" t="s">
        <v>33</v>
      </c>
      <c r="J154">
        <v>38.211371999999997</v>
      </c>
      <c r="K154">
        <v>23.127790000000001</v>
      </c>
      <c r="L154" t="s">
        <v>272</v>
      </c>
      <c r="M154" t="s">
        <v>33</v>
      </c>
      <c r="N154" t="s">
        <v>33</v>
      </c>
      <c r="O154" t="s">
        <v>33</v>
      </c>
      <c r="P154">
        <f t="shared" ref="P154:P163" si="16">0.001*(8300+7650)/2</f>
        <v>7.9750000000000005</v>
      </c>
      <c r="Q154">
        <f t="shared" ref="Q154:Q163" si="17">0.001*(8300-7650)/2</f>
        <v>0.32500000000000001</v>
      </c>
      <c r="R154" t="s">
        <v>349</v>
      </c>
    </row>
    <row r="155" spans="1:18" x14ac:dyDescent="0.3">
      <c r="A155" t="s">
        <v>341</v>
      </c>
      <c r="B155" t="s">
        <v>322</v>
      </c>
      <c r="C155" s="1" t="s">
        <v>324</v>
      </c>
      <c r="D155">
        <f t="shared" si="14"/>
        <v>0.83741657656064272</v>
      </c>
      <c r="E155">
        <f t="shared" si="15"/>
        <v>0.76476776106207767</v>
      </c>
      <c r="F155" t="s">
        <v>132</v>
      </c>
      <c r="G155">
        <v>2</v>
      </c>
      <c r="H155" t="s">
        <v>340</v>
      </c>
      <c r="I155" t="s">
        <v>33</v>
      </c>
      <c r="J155">
        <v>38.211371999999997</v>
      </c>
      <c r="K155">
        <v>23.127790000000001</v>
      </c>
      <c r="L155" t="s">
        <v>272</v>
      </c>
      <c r="M155" t="s">
        <v>33</v>
      </c>
      <c r="N155" t="s">
        <v>33</v>
      </c>
      <c r="O155" t="s">
        <v>33</v>
      </c>
      <c r="P155">
        <f t="shared" si="16"/>
        <v>7.9750000000000005</v>
      </c>
      <c r="Q155">
        <f t="shared" si="17"/>
        <v>0.32500000000000001</v>
      </c>
      <c r="R155" t="s">
        <v>349</v>
      </c>
    </row>
    <row r="156" spans="1:18" x14ac:dyDescent="0.3">
      <c r="A156" t="s">
        <v>341</v>
      </c>
      <c r="B156" t="s">
        <v>322</v>
      </c>
      <c r="C156" s="1" t="s">
        <v>325</v>
      </c>
      <c r="D156">
        <f t="shared" si="14"/>
        <v>0.83741657656064272</v>
      </c>
      <c r="E156">
        <f t="shared" si="15"/>
        <v>0.76476776106207767</v>
      </c>
      <c r="F156" t="s">
        <v>132</v>
      </c>
      <c r="G156">
        <v>2</v>
      </c>
      <c r="H156" t="s">
        <v>340</v>
      </c>
      <c r="I156" t="s">
        <v>33</v>
      </c>
      <c r="J156">
        <v>38.211371999999997</v>
      </c>
      <c r="K156">
        <v>23.127790000000001</v>
      </c>
      <c r="L156" t="s">
        <v>272</v>
      </c>
      <c r="M156" t="s">
        <v>33</v>
      </c>
      <c r="N156" t="s">
        <v>33</v>
      </c>
      <c r="O156" t="s">
        <v>33</v>
      </c>
      <c r="P156">
        <f t="shared" si="16"/>
        <v>7.9750000000000005</v>
      </c>
      <c r="Q156">
        <f t="shared" si="17"/>
        <v>0.32500000000000001</v>
      </c>
      <c r="R156" t="s">
        <v>349</v>
      </c>
    </row>
    <row r="157" spans="1:18" x14ac:dyDescent="0.3">
      <c r="A157" t="s">
        <v>341</v>
      </c>
      <c r="B157" t="s">
        <v>322</v>
      </c>
      <c r="C157" s="1" t="s">
        <v>326</v>
      </c>
      <c r="D157">
        <f t="shared" si="14"/>
        <v>0.83741657656064272</v>
      </c>
      <c r="E157">
        <f t="shared" si="15"/>
        <v>0.76476776106207767</v>
      </c>
      <c r="F157" t="s">
        <v>132</v>
      </c>
      <c r="G157">
        <v>2</v>
      </c>
      <c r="H157" t="s">
        <v>340</v>
      </c>
      <c r="I157" t="s">
        <v>33</v>
      </c>
      <c r="J157">
        <v>38.211371999999997</v>
      </c>
      <c r="K157">
        <v>23.127790000000001</v>
      </c>
      <c r="L157" t="s">
        <v>272</v>
      </c>
      <c r="M157" t="s">
        <v>33</v>
      </c>
      <c r="N157" t="s">
        <v>33</v>
      </c>
      <c r="O157" t="s">
        <v>33</v>
      </c>
      <c r="P157">
        <f t="shared" si="16"/>
        <v>7.9750000000000005</v>
      </c>
      <c r="Q157">
        <f t="shared" si="17"/>
        <v>0.32500000000000001</v>
      </c>
      <c r="R157" t="s">
        <v>349</v>
      </c>
    </row>
    <row r="158" spans="1:18" x14ac:dyDescent="0.3">
      <c r="A158" t="s">
        <v>341</v>
      </c>
      <c r="B158" t="s">
        <v>322</v>
      </c>
      <c r="C158" s="1" t="s">
        <v>327</v>
      </c>
      <c r="D158">
        <f t="shared" si="14"/>
        <v>0.83741657656064272</v>
      </c>
      <c r="E158">
        <f t="shared" si="15"/>
        <v>0.76476776106207767</v>
      </c>
      <c r="F158" t="s">
        <v>132</v>
      </c>
      <c r="G158">
        <v>2</v>
      </c>
      <c r="H158" t="s">
        <v>340</v>
      </c>
      <c r="I158" t="s">
        <v>33</v>
      </c>
      <c r="J158">
        <v>38.211371999999997</v>
      </c>
      <c r="K158">
        <v>23.127790000000001</v>
      </c>
      <c r="L158" t="s">
        <v>272</v>
      </c>
      <c r="M158" t="s">
        <v>33</v>
      </c>
      <c r="N158" t="s">
        <v>33</v>
      </c>
      <c r="O158" t="s">
        <v>33</v>
      </c>
      <c r="P158">
        <f t="shared" si="16"/>
        <v>7.9750000000000005</v>
      </c>
      <c r="Q158">
        <f t="shared" si="17"/>
        <v>0.32500000000000001</v>
      </c>
      <c r="R158" t="s">
        <v>349</v>
      </c>
    </row>
    <row r="159" spans="1:18" x14ac:dyDescent="0.3">
      <c r="A159" t="s">
        <v>341</v>
      </c>
      <c r="B159" t="s">
        <v>322</v>
      </c>
      <c r="C159" s="1" t="s">
        <v>328</v>
      </c>
      <c r="D159">
        <f t="shared" si="14"/>
        <v>0.83741657656064272</v>
      </c>
      <c r="E159">
        <f t="shared" si="15"/>
        <v>0.76476776106207767</v>
      </c>
      <c r="F159" t="s">
        <v>132</v>
      </c>
      <c r="G159">
        <v>2</v>
      </c>
      <c r="H159" t="s">
        <v>340</v>
      </c>
      <c r="I159" t="s">
        <v>33</v>
      </c>
      <c r="J159">
        <v>38.211371999999997</v>
      </c>
      <c r="K159">
        <v>23.127790000000001</v>
      </c>
      <c r="L159" t="s">
        <v>272</v>
      </c>
      <c r="M159" t="s">
        <v>33</v>
      </c>
      <c r="N159" t="s">
        <v>33</v>
      </c>
      <c r="O159" t="s">
        <v>33</v>
      </c>
      <c r="P159">
        <f t="shared" si="16"/>
        <v>7.9750000000000005</v>
      </c>
      <c r="Q159">
        <f t="shared" si="17"/>
        <v>0.32500000000000001</v>
      </c>
      <c r="R159" t="s">
        <v>349</v>
      </c>
    </row>
    <row r="160" spans="1:18" x14ac:dyDescent="0.3">
      <c r="A160" t="s">
        <v>341</v>
      </c>
      <c r="B160" t="s">
        <v>322</v>
      </c>
      <c r="C160" s="1" t="s">
        <v>329</v>
      </c>
      <c r="D160">
        <f>53.93/(834.9649-488.31702)</f>
        <v>0.15557573870060884</v>
      </c>
      <c r="E160">
        <f>(296.2-278.7)/(392.20413-279.99803)</f>
        <v>0.15596300022904283</v>
      </c>
      <c r="F160" t="s">
        <v>132</v>
      </c>
      <c r="G160">
        <v>2</v>
      </c>
      <c r="H160" t="s">
        <v>340</v>
      </c>
      <c r="I160" t="s">
        <v>33</v>
      </c>
      <c r="J160">
        <v>38.211371999999997</v>
      </c>
      <c r="K160">
        <v>23.127790000000001</v>
      </c>
      <c r="L160" t="s">
        <v>272</v>
      </c>
      <c r="M160" t="s">
        <v>33</v>
      </c>
      <c r="N160" t="s">
        <v>33</v>
      </c>
      <c r="O160" t="s">
        <v>33</v>
      </c>
      <c r="P160">
        <f t="shared" si="16"/>
        <v>7.9750000000000005</v>
      </c>
      <c r="Q160">
        <f t="shared" si="17"/>
        <v>0.32500000000000001</v>
      </c>
      <c r="R160" t="s">
        <v>349</v>
      </c>
    </row>
    <row r="161" spans="1:18" x14ac:dyDescent="0.3">
      <c r="A161" t="s">
        <v>341</v>
      </c>
      <c r="B161" t="s">
        <v>322</v>
      </c>
      <c r="C161" s="1" t="s">
        <v>330</v>
      </c>
      <c r="D161">
        <f>4/(1026.9009-951.99168)</f>
        <v>5.339796623166005E-2</v>
      </c>
      <c r="E161">
        <f>4/(165.59796-85.361184)</f>
        <v>4.9852451698707334E-2</v>
      </c>
      <c r="F161" t="s">
        <v>132</v>
      </c>
      <c r="G161">
        <v>2</v>
      </c>
      <c r="H161" t="s">
        <v>340</v>
      </c>
      <c r="I161" t="s">
        <v>33</v>
      </c>
      <c r="J161">
        <v>38.211371999999997</v>
      </c>
      <c r="K161">
        <v>23.127790000000001</v>
      </c>
      <c r="L161" t="s">
        <v>272</v>
      </c>
      <c r="M161" t="s">
        <v>33</v>
      </c>
      <c r="N161" t="s">
        <v>33</v>
      </c>
      <c r="O161" t="s">
        <v>33</v>
      </c>
      <c r="P161">
        <f t="shared" si="16"/>
        <v>7.9750000000000005</v>
      </c>
      <c r="Q161">
        <f t="shared" si="17"/>
        <v>0.32500000000000001</v>
      </c>
      <c r="R161" t="s">
        <v>349</v>
      </c>
    </row>
    <row r="162" spans="1:18" x14ac:dyDescent="0.3">
      <c r="A162" t="s">
        <v>341</v>
      </c>
      <c r="B162" t="s">
        <v>322</v>
      </c>
      <c r="C162" s="1" t="s">
        <v>331</v>
      </c>
      <c r="D162">
        <f>(6-2)/(1487.3588-1394.8985)</f>
        <v>4.3261810744719645E-2</v>
      </c>
      <c r="E162">
        <f>3/(343.97731-263.74914)</f>
        <v>3.7393349493077072E-2</v>
      </c>
      <c r="F162" t="s">
        <v>132</v>
      </c>
      <c r="G162">
        <v>2</v>
      </c>
      <c r="H162" t="s">
        <v>340</v>
      </c>
      <c r="I162" t="s">
        <v>33</v>
      </c>
      <c r="J162">
        <v>38.211371999999997</v>
      </c>
      <c r="K162">
        <v>23.127790000000001</v>
      </c>
      <c r="L162" t="s">
        <v>272</v>
      </c>
      <c r="M162" t="s">
        <v>33</v>
      </c>
      <c r="N162" t="s">
        <v>33</v>
      </c>
      <c r="O162" t="s">
        <v>33</v>
      </c>
      <c r="P162">
        <f t="shared" si="16"/>
        <v>7.9750000000000005</v>
      </c>
      <c r="Q162">
        <f t="shared" si="17"/>
        <v>0.32500000000000001</v>
      </c>
      <c r="R162" t="s">
        <v>349</v>
      </c>
    </row>
    <row r="163" spans="1:18" x14ac:dyDescent="0.3">
      <c r="A163" t="s">
        <v>341</v>
      </c>
      <c r="B163" t="s">
        <v>322</v>
      </c>
      <c r="C163" s="1" t="s">
        <v>332</v>
      </c>
      <c r="D163">
        <f>4/(1037.3504-954.06637)</f>
        <v>4.8028415531765199E-2</v>
      </c>
      <c r="E163">
        <f>(4)/(165.59796-85.361184)</f>
        <v>4.9852451698707334E-2</v>
      </c>
      <c r="F163" t="s">
        <v>132</v>
      </c>
      <c r="G163">
        <v>2</v>
      </c>
      <c r="H163" t="s">
        <v>340</v>
      </c>
      <c r="I163" t="s">
        <v>33</v>
      </c>
      <c r="J163">
        <v>38.211371999999997</v>
      </c>
      <c r="K163">
        <v>23.127790000000001</v>
      </c>
      <c r="L163" t="s">
        <v>272</v>
      </c>
      <c r="M163" t="s">
        <v>33</v>
      </c>
      <c r="N163" t="s">
        <v>33</v>
      </c>
      <c r="O163" t="s">
        <v>33</v>
      </c>
      <c r="P163">
        <f t="shared" si="16"/>
        <v>7.9750000000000005</v>
      </c>
      <c r="Q163">
        <f t="shared" si="17"/>
        <v>0.32500000000000001</v>
      </c>
      <c r="R163" t="s">
        <v>349</v>
      </c>
    </row>
    <row r="164" spans="1:18" x14ac:dyDescent="0.3">
      <c r="A164" t="s">
        <v>342</v>
      </c>
      <c r="B164" t="s">
        <v>322</v>
      </c>
      <c r="C164" s="1" t="s">
        <v>333</v>
      </c>
      <c r="D164">
        <f>10/(267.1723-211.71284)</f>
        <v>0.18031188908078077</v>
      </c>
      <c r="E164">
        <f>(168-164)/(45.972973-23.807432)</f>
        <v>0.18046029194595337</v>
      </c>
      <c r="F164" t="s">
        <v>132</v>
      </c>
      <c r="G164">
        <v>2</v>
      </c>
      <c r="H164" t="s">
        <v>340</v>
      </c>
      <c r="I164" t="s">
        <v>33</v>
      </c>
      <c r="J164">
        <v>38.179969999999997</v>
      </c>
      <c r="K164">
        <v>22.171720000000001</v>
      </c>
      <c r="L164" t="s">
        <v>272</v>
      </c>
      <c r="M164" t="s">
        <v>33</v>
      </c>
      <c r="N164" t="s">
        <v>33</v>
      </c>
      <c r="O164" t="s">
        <v>33</v>
      </c>
      <c r="P164">
        <f t="shared" ref="P164:P170" si="18">0.001*900</f>
        <v>0.9</v>
      </c>
      <c r="Q164">
        <v>0.3</v>
      </c>
      <c r="R164" t="s">
        <v>349</v>
      </c>
    </row>
    <row r="165" spans="1:18" x14ac:dyDescent="0.3">
      <c r="A165" t="s">
        <v>342</v>
      </c>
      <c r="B165" t="s">
        <v>322</v>
      </c>
      <c r="C165" s="1" t="s">
        <v>335</v>
      </c>
      <c r="D165">
        <f>10/(267.1723-211.71284)</f>
        <v>0.18031188908078077</v>
      </c>
      <c r="E165">
        <f>(168-164)/(45.972973-23.807432)</f>
        <v>0.18046029194595337</v>
      </c>
      <c r="F165" t="s">
        <v>132</v>
      </c>
      <c r="G165">
        <v>2</v>
      </c>
      <c r="H165" t="s">
        <v>340</v>
      </c>
      <c r="I165" t="s">
        <v>33</v>
      </c>
      <c r="J165">
        <v>38.179969999999997</v>
      </c>
      <c r="K165">
        <v>22.171720000000001</v>
      </c>
      <c r="L165" t="s">
        <v>272</v>
      </c>
      <c r="M165" t="s">
        <v>33</v>
      </c>
      <c r="N165" t="s">
        <v>33</v>
      </c>
      <c r="O165" t="s">
        <v>33</v>
      </c>
      <c r="P165">
        <f t="shared" si="18"/>
        <v>0.9</v>
      </c>
      <c r="Q165">
        <v>0.3</v>
      </c>
      <c r="R165" t="s">
        <v>349</v>
      </c>
    </row>
    <row r="166" spans="1:18" x14ac:dyDescent="0.3">
      <c r="A166" t="s">
        <v>342</v>
      </c>
      <c r="B166" t="s">
        <v>322</v>
      </c>
      <c r="C166" s="1" t="s">
        <v>334</v>
      </c>
      <c r="D166">
        <f>10/(267.1723-211.71284)</f>
        <v>0.18031188908078077</v>
      </c>
      <c r="E166">
        <f>(168-164)/(45.972973-23.807432)</f>
        <v>0.18046029194595337</v>
      </c>
      <c r="F166" t="s">
        <v>132</v>
      </c>
      <c r="G166">
        <v>2</v>
      </c>
      <c r="H166" t="s">
        <v>340</v>
      </c>
      <c r="I166" t="s">
        <v>33</v>
      </c>
      <c r="J166">
        <v>38.179969999999997</v>
      </c>
      <c r="K166">
        <v>22.171720000000001</v>
      </c>
      <c r="L166" t="s">
        <v>272</v>
      </c>
      <c r="M166" t="s">
        <v>33</v>
      </c>
      <c r="N166" t="s">
        <v>33</v>
      </c>
      <c r="O166" t="s">
        <v>33</v>
      </c>
      <c r="P166">
        <f t="shared" si="18"/>
        <v>0.9</v>
      </c>
      <c r="Q166">
        <v>0.3</v>
      </c>
      <c r="R166" t="s">
        <v>349</v>
      </c>
    </row>
    <row r="167" spans="1:18" x14ac:dyDescent="0.3">
      <c r="A167" t="s">
        <v>342</v>
      </c>
      <c r="B167" t="s">
        <v>322</v>
      </c>
      <c r="C167" s="1" t="s">
        <v>338</v>
      </c>
      <c r="D167">
        <f>8/(372.16273-304.18013)</f>
        <v>0.11767717033476215</v>
      </c>
      <c r="E167">
        <f>(170-164)/(40.505753-9.932939)</f>
        <v>0.19625278850680869</v>
      </c>
      <c r="F167" t="s">
        <v>132</v>
      </c>
      <c r="G167">
        <v>2</v>
      </c>
      <c r="H167" t="s">
        <v>340</v>
      </c>
      <c r="I167" t="s">
        <v>33</v>
      </c>
      <c r="J167">
        <v>38.179969999999997</v>
      </c>
      <c r="K167">
        <v>22.171720000000001</v>
      </c>
      <c r="L167" t="s">
        <v>272</v>
      </c>
      <c r="M167" t="s">
        <v>33</v>
      </c>
      <c r="N167" t="s">
        <v>33</v>
      </c>
      <c r="O167" t="s">
        <v>33</v>
      </c>
      <c r="P167">
        <f t="shared" si="18"/>
        <v>0.9</v>
      </c>
      <c r="Q167">
        <v>0.3</v>
      </c>
      <c r="R167" t="s">
        <v>349</v>
      </c>
    </row>
    <row r="168" spans="1:18" x14ac:dyDescent="0.3">
      <c r="A168" t="s">
        <v>342</v>
      </c>
      <c r="B168" t="s">
        <v>322</v>
      </c>
      <c r="C168" s="1" t="s">
        <v>337</v>
      </c>
      <c r="D168">
        <f>8/(372.16273-304.18013)</f>
        <v>0.11767717033476215</v>
      </c>
      <c r="E168">
        <f>(170-164)/(40.505753-9.932939)</f>
        <v>0.19625278850680869</v>
      </c>
      <c r="F168" t="s">
        <v>132</v>
      </c>
      <c r="G168">
        <v>2</v>
      </c>
      <c r="H168" t="s">
        <v>340</v>
      </c>
      <c r="I168" t="s">
        <v>33</v>
      </c>
      <c r="J168">
        <v>38.179969999999997</v>
      </c>
      <c r="K168">
        <v>22.171720000000001</v>
      </c>
      <c r="L168" t="s">
        <v>272</v>
      </c>
      <c r="M168" t="s">
        <v>33</v>
      </c>
      <c r="N168" t="s">
        <v>33</v>
      </c>
      <c r="O168" t="s">
        <v>33</v>
      </c>
      <c r="P168">
        <f t="shared" si="18"/>
        <v>0.9</v>
      </c>
      <c r="Q168">
        <v>0.3</v>
      </c>
      <c r="R168" t="s">
        <v>349</v>
      </c>
    </row>
    <row r="169" spans="1:18" x14ac:dyDescent="0.3">
      <c r="A169" t="s">
        <v>342</v>
      </c>
      <c r="B169" t="s">
        <v>322</v>
      </c>
      <c r="C169" s="1" t="s">
        <v>336</v>
      </c>
      <c r="D169">
        <f>8/(372.16273-304.18013)</f>
        <v>0.11767717033476215</v>
      </c>
      <c r="E169">
        <f>(170-164)/(40.505753-9.932939)</f>
        <v>0.19625278850680869</v>
      </c>
      <c r="F169" t="s">
        <v>132</v>
      </c>
      <c r="G169">
        <v>2</v>
      </c>
      <c r="H169" t="s">
        <v>340</v>
      </c>
      <c r="I169" t="s">
        <v>33</v>
      </c>
      <c r="J169">
        <v>38.179969999999997</v>
      </c>
      <c r="K169">
        <v>22.171720000000001</v>
      </c>
      <c r="L169" t="s">
        <v>272</v>
      </c>
      <c r="M169" t="s">
        <v>33</v>
      </c>
      <c r="N169" t="s">
        <v>33</v>
      </c>
      <c r="O169" t="s">
        <v>33</v>
      </c>
      <c r="P169">
        <f t="shared" si="18"/>
        <v>0.9</v>
      </c>
      <c r="Q169">
        <v>0.3</v>
      </c>
      <c r="R169" t="s">
        <v>349</v>
      </c>
    </row>
    <row r="170" spans="1:18" x14ac:dyDescent="0.3">
      <c r="A170" t="s">
        <v>342</v>
      </c>
      <c r="B170" t="s">
        <v>322</v>
      </c>
      <c r="C170" s="1" t="s">
        <v>339</v>
      </c>
      <c r="D170">
        <f>(56)/(171.66892-46.520269)</f>
        <v>0.44746786763206897</v>
      </c>
      <c r="E170">
        <f>(174-142)/(206.91092-122.4447)</f>
        <v>0.37884967505353023</v>
      </c>
      <c r="F170" t="s">
        <v>132</v>
      </c>
      <c r="G170">
        <v>2</v>
      </c>
      <c r="H170" t="s">
        <v>340</v>
      </c>
      <c r="I170" t="s">
        <v>33</v>
      </c>
      <c r="J170">
        <v>38.179969999999997</v>
      </c>
      <c r="K170">
        <v>22.171720000000001</v>
      </c>
      <c r="L170" t="s">
        <v>272</v>
      </c>
      <c r="M170" t="s">
        <v>33</v>
      </c>
      <c r="N170" t="s">
        <v>33</v>
      </c>
      <c r="O170" t="s">
        <v>33</v>
      </c>
      <c r="P170">
        <f t="shared" si="18"/>
        <v>0.9</v>
      </c>
      <c r="Q170">
        <v>0.3</v>
      </c>
      <c r="R170" t="s">
        <v>349</v>
      </c>
    </row>
    <row r="171" spans="1:18" x14ac:dyDescent="0.3">
      <c r="A171" t="s">
        <v>356</v>
      </c>
      <c r="B171" t="s">
        <v>343</v>
      </c>
      <c r="C171" s="1" t="s">
        <v>344</v>
      </c>
      <c r="D171">
        <f>30/(438.34542-310.75192)</f>
        <v>0.23512169507067365</v>
      </c>
      <c r="E171">
        <f>8/(739.11892-689.52094)</f>
        <v>0.16129689152663071</v>
      </c>
      <c r="F171" t="s">
        <v>132</v>
      </c>
      <c r="G171">
        <v>3</v>
      </c>
      <c r="H171" t="s">
        <v>303</v>
      </c>
      <c r="I171" t="s">
        <v>33</v>
      </c>
      <c r="J171">
        <v>38.053429999999999</v>
      </c>
      <c r="K171">
        <v>23.077023000000001</v>
      </c>
      <c r="L171" t="s">
        <v>272</v>
      </c>
      <c r="M171" t="s">
        <v>33</v>
      </c>
      <c r="N171" t="s">
        <v>33</v>
      </c>
      <c r="O171" t="s">
        <v>33</v>
      </c>
      <c r="P171">
        <f>0.001*(2004-(390))</f>
        <v>1.6140000000000001</v>
      </c>
      <c r="Q171">
        <f>0.33</f>
        <v>0.33</v>
      </c>
      <c r="R171" t="s">
        <v>348</v>
      </c>
    </row>
    <row r="172" spans="1:18" x14ac:dyDescent="0.3">
      <c r="A172" t="s">
        <v>356</v>
      </c>
      <c r="B172" t="s">
        <v>343</v>
      </c>
      <c r="C172" s="1" t="s">
        <v>345</v>
      </c>
      <c r="D172">
        <f>30/(1209.7373-879.09175)</f>
        <v>9.0731600652118272E-2</v>
      </c>
      <c r="E172">
        <f>12/(694.696349999999-500.56215)</f>
        <v>6.1812910862692194E-2</v>
      </c>
      <c r="F172" t="s">
        <v>132</v>
      </c>
      <c r="G172">
        <v>3</v>
      </c>
      <c r="H172" t="s">
        <v>303</v>
      </c>
      <c r="I172" t="s">
        <v>33</v>
      </c>
      <c r="J172">
        <v>38.053429999999999</v>
      </c>
      <c r="K172">
        <v>23.077023000000001</v>
      </c>
      <c r="L172" t="s">
        <v>272</v>
      </c>
      <c r="M172" t="s">
        <v>33</v>
      </c>
      <c r="N172" t="s">
        <v>33</v>
      </c>
      <c r="O172" t="s">
        <v>33</v>
      </c>
      <c r="P172">
        <f>0.001*(2004-(390))</f>
        <v>1.6140000000000001</v>
      </c>
      <c r="Q172">
        <f>0.33</f>
        <v>0.33</v>
      </c>
      <c r="R172" t="s">
        <v>348</v>
      </c>
    </row>
    <row r="173" spans="1:18" x14ac:dyDescent="0.3">
      <c r="A173" t="s">
        <v>356</v>
      </c>
      <c r="B173" t="s">
        <v>343</v>
      </c>
      <c r="C173" s="1" t="s">
        <v>346</v>
      </c>
      <c r="D173">
        <f>(60-20)/(356.2808-225.79811)</f>
        <v>0.30655407242140703</v>
      </c>
      <c r="E173">
        <f>10/(569.46717-507.86382)</f>
        <v>0.16232883438968812</v>
      </c>
      <c r="F173" t="s">
        <v>132</v>
      </c>
      <c r="G173">
        <v>3</v>
      </c>
      <c r="H173" t="s">
        <v>303</v>
      </c>
      <c r="I173" t="s">
        <v>33</v>
      </c>
      <c r="J173">
        <v>38.053429999999999</v>
      </c>
      <c r="K173">
        <v>23.077023000000001</v>
      </c>
      <c r="L173" t="s">
        <v>272</v>
      </c>
      <c r="M173" t="s">
        <v>33</v>
      </c>
      <c r="N173" t="s">
        <v>33</v>
      </c>
      <c r="O173" t="s">
        <v>33</v>
      </c>
      <c r="P173">
        <f>0.001*(2004-(390))</f>
        <v>1.6140000000000001</v>
      </c>
      <c r="Q173">
        <f>0.33</f>
        <v>0.33</v>
      </c>
      <c r="R173" t="s">
        <v>348</v>
      </c>
    </row>
    <row r="174" spans="1:18" x14ac:dyDescent="0.3">
      <c r="A174" t="s">
        <v>356</v>
      </c>
      <c r="B174" t="s">
        <v>343</v>
      </c>
      <c r="C174" s="1" t="s">
        <v>347</v>
      </c>
      <c r="D174">
        <f>(70-30)/(397.99645-261.69298)</f>
        <v>0.29346281499656612</v>
      </c>
      <c r="E174">
        <f>12/(483.75548-424.07464)</f>
        <v>0.20106955599150417</v>
      </c>
      <c r="F174" t="s">
        <v>132</v>
      </c>
      <c r="G174">
        <v>3</v>
      </c>
      <c r="H174" t="s">
        <v>303</v>
      </c>
      <c r="I174" t="s">
        <v>33</v>
      </c>
      <c r="J174">
        <v>38.053429999999999</v>
      </c>
      <c r="K174">
        <v>23.077023000000001</v>
      </c>
      <c r="L174" t="s">
        <v>272</v>
      </c>
      <c r="M174" t="s">
        <v>33</v>
      </c>
      <c r="N174" t="s">
        <v>33</v>
      </c>
      <c r="O174" t="s">
        <v>33</v>
      </c>
      <c r="P174">
        <f>0.001*(2004-(390))</f>
        <v>1.6140000000000001</v>
      </c>
      <c r="Q174">
        <f>0.33</f>
        <v>0.33</v>
      </c>
      <c r="R174" t="s">
        <v>348</v>
      </c>
    </row>
    <row r="175" spans="1:18" x14ac:dyDescent="0.3">
      <c r="A175" t="s">
        <v>355</v>
      </c>
      <c r="B175" t="s">
        <v>352</v>
      </c>
      <c r="C175" s="1" t="s">
        <v>350</v>
      </c>
      <c r="D175">
        <f>20/(107.87096-17.919354)</f>
        <v>0.22234177786664533</v>
      </c>
      <c r="E175">
        <f>4/(294.87095-214.32258)</f>
        <v>4.9659602050295987E-2</v>
      </c>
      <c r="F175" t="s">
        <v>132</v>
      </c>
      <c r="G175">
        <v>3</v>
      </c>
      <c r="H175" t="s">
        <v>224</v>
      </c>
      <c r="I175" t="s">
        <v>33</v>
      </c>
      <c r="J175">
        <v>39.499735999999999</v>
      </c>
      <c r="K175">
        <v>-119.500202</v>
      </c>
      <c r="L175" t="s">
        <v>272</v>
      </c>
      <c r="M175" t="s">
        <v>33</v>
      </c>
      <c r="N175" t="s">
        <v>33</v>
      </c>
      <c r="O175" t="s">
        <v>33</v>
      </c>
      <c r="P175">
        <v>3.36</v>
      </c>
      <c r="Q175">
        <v>0.19</v>
      </c>
      <c r="R175" t="s">
        <v>353</v>
      </c>
    </row>
    <row r="176" spans="1:18" x14ac:dyDescent="0.3">
      <c r="A176" t="s">
        <v>355</v>
      </c>
      <c r="B176" t="s">
        <v>352</v>
      </c>
      <c r="C176" s="1" t="s">
        <v>351</v>
      </c>
      <c r="D176">
        <f>20/(107.87096-17.919354)</f>
        <v>0.22234177786664533</v>
      </c>
      <c r="E176">
        <f>4/(294.87095-214.32258)</f>
        <v>4.9659602050295987E-2</v>
      </c>
      <c r="F176" t="s">
        <v>130</v>
      </c>
      <c r="G176">
        <v>1</v>
      </c>
      <c r="H176" t="s">
        <v>224</v>
      </c>
      <c r="I176" t="s">
        <v>33</v>
      </c>
      <c r="J176">
        <v>39.499735999999999</v>
      </c>
      <c r="K176">
        <v>-119.500202</v>
      </c>
      <c r="L176" t="s">
        <v>272</v>
      </c>
      <c r="M176" t="s">
        <v>33</v>
      </c>
      <c r="N176" t="s">
        <v>33</v>
      </c>
      <c r="O176" t="s">
        <v>33</v>
      </c>
      <c r="P176">
        <v>3.36</v>
      </c>
      <c r="Q176">
        <v>0.19</v>
      </c>
      <c r="R176" t="s">
        <v>354</v>
      </c>
    </row>
    <row r="177" spans="1:18" x14ac:dyDescent="0.3">
      <c r="A177" t="s">
        <v>366</v>
      </c>
      <c r="B177" t="s">
        <v>363</v>
      </c>
      <c r="C177" s="1" t="s">
        <v>364</v>
      </c>
      <c r="D177">
        <f>50/(682.47056-443.29023)</f>
        <v>0.20904729080355397</v>
      </c>
      <c r="E177">
        <f>(595-585)/(503.96054-454.86194)</f>
        <v>0.20367179512246794</v>
      </c>
      <c r="F177" t="s">
        <v>132</v>
      </c>
      <c r="G177" t="s">
        <v>287</v>
      </c>
      <c r="H177" t="s">
        <v>367</v>
      </c>
      <c r="I177">
        <v>8</v>
      </c>
      <c r="J177">
        <v>46.000334000000002</v>
      </c>
      <c r="K177">
        <v>-80.999735999999999</v>
      </c>
      <c r="L177" t="s">
        <v>272</v>
      </c>
      <c r="M177" t="s">
        <v>33</v>
      </c>
      <c r="N177" t="s">
        <v>33</v>
      </c>
      <c r="O177" t="s">
        <v>33</v>
      </c>
      <c r="P177">
        <f>(0.001)*(3975+3835)/2</f>
        <v>3.9050000000000002</v>
      </c>
      <c r="Q177">
        <f>(0.001)*(3975-3835)/2</f>
        <v>7.0000000000000007E-2</v>
      </c>
      <c r="R177" t="s">
        <v>389</v>
      </c>
    </row>
    <row r="178" spans="1:18" x14ac:dyDescent="0.3">
      <c r="A178" t="s">
        <v>366</v>
      </c>
      <c r="B178" t="s">
        <v>363</v>
      </c>
      <c r="C178" s="1" t="s">
        <v>365</v>
      </c>
      <c r="D178">
        <f>50/(682.47056-443.29023)</f>
        <v>0.20904729080355397</v>
      </c>
      <c r="E178">
        <f>(595-585)/(503.96054-454.86194)</f>
        <v>0.20367179512246794</v>
      </c>
      <c r="F178" t="s">
        <v>132</v>
      </c>
      <c r="G178" t="s">
        <v>287</v>
      </c>
      <c r="H178" t="s">
        <v>367</v>
      </c>
      <c r="I178">
        <v>8</v>
      </c>
      <c r="J178">
        <v>46.000334000000002</v>
      </c>
      <c r="K178">
        <v>-80.999735999999999</v>
      </c>
      <c r="L178" t="s">
        <v>272</v>
      </c>
      <c r="M178" t="s">
        <v>33</v>
      </c>
      <c r="N178" t="s">
        <v>33</v>
      </c>
      <c r="O178" t="s">
        <v>33</v>
      </c>
      <c r="P178">
        <f>(0.001)*(3975+3835)/2</f>
        <v>3.9050000000000002</v>
      </c>
      <c r="Q178">
        <f>(0.001)*(3975-3835)/2</f>
        <v>7.0000000000000007E-2</v>
      </c>
      <c r="R178" t="s">
        <v>389</v>
      </c>
    </row>
    <row r="179" spans="1:18" x14ac:dyDescent="0.3">
      <c r="A179" t="s">
        <v>366</v>
      </c>
      <c r="B179" t="s">
        <v>363</v>
      </c>
      <c r="C179" s="1" t="s">
        <v>362</v>
      </c>
      <c r="D179">
        <f>50/(682.47056-443.29023)</f>
        <v>0.20904729080355397</v>
      </c>
      <c r="E179">
        <f>(595-585)/(503.96054-454.86194)</f>
        <v>0.20367179512246794</v>
      </c>
      <c r="F179" t="s">
        <v>132</v>
      </c>
      <c r="G179" t="s">
        <v>287</v>
      </c>
      <c r="H179" t="s">
        <v>367</v>
      </c>
      <c r="I179">
        <v>8</v>
      </c>
      <c r="J179">
        <v>46.000334000000002</v>
      </c>
      <c r="K179">
        <v>-80.999735999999999</v>
      </c>
      <c r="L179" t="s">
        <v>272</v>
      </c>
      <c r="M179" t="s">
        <v>33</v>
      </c>
      <c r="N179" t="s">
        <v>33</v>
      </c>
      <c r="O179" t="s">
        <v>33</v>
      </c>
      <c r="P179">
        <f>(0.001)*(3975+3835)/2</f>
        <v>3.9050000000000002</v>
      </c>
      <c r="Q179">
        <f>(0.001)*(3975-3835)/2</f>
        <v>7.0000000000000007E-2</v>
      </c>
      <c r="R179" t="s">
        <v>389</v>
      </c>
    </row>
    <row r="180" spans="1:18" x14ac:dyDescent="0.3">
      <c r="A180" t="s">
        <v>366</v>
      </c>
      <c r="B180" t="s">
        <v>363</v>
      </c>
      <c r="C180" s="1" t="s">
        <v>361</v>
      </c>
      <c r="D180">
        <f>50/(870.44807-566.73815)</f>
        <v>0.16463077663054271</v>
      </c>
      <c r="E180">
        <f>5/(354.20981-321.94501)</f>
        <v>0.1549676427561926</v>
      </c>
      <c r="F180" t="s">
        <v>132</v>
      </c>
      <c r="G180" t="s">
        <v>287</v>
      </c>
      <c r="H180" t="s">
        <v>368</v>
      </c>
      <c r="I180" t="s">
        <v>33</v>
      </c>
      <c r="J180">
        <v>46.000334000000002</v>
      </c>
      <c r="K180">
        <v>-80.999735999999999</v>
      </c>
      <c r="L180" t="s">
        <v>272</v>
      </c>
      <c r="M180" t="s">
        <v>33</v>
      </c>
      <c r="N180" t="s">
        <v>33</v>
      </c>
      <c r="O180" t="s">
        <v>33</v>
      </c>
      <c r="P180">
        <f>(0.001)*(5328+4931)/2</f>
        <v>5.1295000000000002</v>
      </c>
      <c r="Q180">
        <f>(0.001)*(5328-4931)/2</f>
        <v>0.19850000000000001</v>
      </c>
      <c r="R180" t="s">
        <v>389</v>
      </c>
    </row>
    <row r="181" spans="1:18" x14ac:dyDescent="0.3">
      <c r="A181" t="s">
        <v>366</v>
      </c>
      <c r="B181" t="s">
        <v>363</v>
      </c>
      <c r="C181" s="1" t="s">
        <v>360</v>
      </c>
      <c r="D181">
        <f>50/(870.44807-566.73815)</f>
        <v>0.16463077663054271</v>
      </c>
      <c r="E181">
        <f>5/(354.20981-321.94501)</f>
        <v>0.1549676427561926</v>
      </c>
      <c r="F181" t="s">
        <v>132</v>
      </c>
      <c r="G181" t="s">
        <v>287</v>
      </c>
      <c r="H181" t="s">
        <v>368</v>
      </c>
      <c r="I181" t="s">
        <v>33</v>
      </c>
      <c r="J181">
        <v>46.000334000000002</v>
      </c>
      <c r="K181">
        <v>-80.999735999999999</v>
      </c>
      <c r="L181" t="s">
        <v>272</v>
      </c>
      <c r="M181" t="s">
        <v>33</v>
      </c>
      <c r="N181" t="s">
        <v>33</v>
      </c>
      <c r="O181" t="s">
        <v>33</v>
      </c>
      <c r="P181">
        <f>(0.001)*(5328+4931)/2</f>
        <v>5.1295000000000002</v>
      </c>
      <c r="Q181">
        <f>(0.001)*(5328-4931)/2</f>
        <v>0.19850000000000001</v>
      </c>
      <c r="R181" t="s">
        <v>389</v>
      </c>
    </row>
    <row r="182" spans="1:18" x14ac:dyDescent="0.3">
      <c r="A182" t="s">
        <v>366</v>
      </c>
      <c r="B182" t="s">
        <v>363</v>
      </c>
      <c r="C182" s="1" t="s">
        <v>359</v>
      </c>
      <c r="D182">
        <f>50/(870.44807-566.73815)</f>
        <v>0.16463077663054271</v>
      </c>
      <c r="E182">
        <f>5/(354.20981-321.94501)</f>
        <v>0.1549676427561926</v>
      </c>
      <c r="F182" t="s">
        <v>130</v>
      </c>
      <c r="G182" t="s">
        <v>287</v>
      </c>
      <c r="H182" t="s">
        <v>368</v>
      </c>
      <c r="I182" t="s">
        <v>33</v>
      </c>
      <c r="J182">
        <v>46.000334000000002</v>
      </c>
      <c r="K182">
        <v>-80.999735999999999</v>
      </c>
      <c r="L182" t="s">
        <v>272</v>
      </c>
      <c r="M182" t="s">
        <v>33</v>
      </c>
      <c r="N182" t="s">
        <v>33</v>
      </c>
      <c r="O182" t="s">
        <v>33</v>
      </c>
      <c r="P182">
        <f>(0.001)*(5328+4931)/2</f>
        <v>5.1295000000000002</v>
      </c>
      <c r="Q182">
        <f>(0.001)*(5328-4931)/2</f>
        <v>0.19850000000000001</v>
      </c>
      <c r="R182" t="s">
        <v>389</v>
      </c>
    </row>
    <row r="183" spans="1:18" x14ac:dyDescent="0.3">
      <c r="A183" t="s">
        <v>366</v>
      </c>
      <c r="B183" t="s">
        <v>363</v>
      </c>
      <c r="C183" s="1" t="s">
        <v>358</v>
      </c>
      <c r="D183">
        <f>50/(870.44807-566.73815)</f>
        <v>0.16463077663054271</v>
      </c>
      <c r="E183">
        <f>5/(354.20981-321.94501)</f>
        <v>0.1549676427561926</v>
      </c>
      <c r="F183" t="s">
        <v>130</v>
      </c>
      <c r="G183" t="s">
        <v>287</v>
      </c>
      <c r="H183" t="s">
        <v>368</v>
      </c>
      <c r="I183" t="s">
        <v>33</v>
      </c>
      <c r="J183">
        <v>46.000334000000002</v>
      </c>
      <c r="K183">
        <v>-80.999735999999999</v>
      </c>
      <c r="L183" t="s">
        <v>272</v>
      </c>
      <c r="M183" t="s">
        <v>33</v>
      </c>
      <c r="N183" t="s">
        <v>33</v>
      </c>
      <c r="O183" t="s">
        <v>33</v>
      </c>
      <c r="P183">
        <f>(0.001)*(5328+4931)/2</f>
        <v>5.1295000000000002</v>
      </c>
      <c r="Q183">
        <f>(0.001)*(5328-4931)/2</f>
        <v>0.19850000000000001</v>
      </c>
      <c r="R183" t="s">
        <v>389</v>
      </c>
    </row>
    <row r="184" spans="1:18" x14ac:dyDescent="0.3">
      <c r="A184" t="s">
        <v>366</v>
      </c>
      <c r="B184" t="s">
        <v>363</v>
      </c>
      <c r="C184" s="1" t="s">
        <v>357</v>
      </c>
      <c r="D184">
        <f>50/(870.44807-566.73815)</f>
        <v>0.16463077663054271</v>
      </c>
      <c r="E184">
        <f>5/(354.20981-321.94501)</f>
        <v>0.1549676427561926</v>
      </c>
      <c r="F184" t="s">
        <v>130</v>
      </c>
      <c r="G184" t="s">
        <v>287</v>
      </c>
      <c r="H184" t="s">
        <v>368</v>
      </c>
      <c r="I184" t="s">
        <v>33</v>
      </c>
      <c r="J184">
        <v>46.000334000000002</v>
      </c>
      <c r="K184">
        <v>-80.999735999999999</v>
      </c>
      <c r="L184" t="s">
        <v>272</v>
      </c>
      <c r="M184" t="s">
        <v>33</v>
      </c>
      <c r="N184" t="s">
        <v>33</v>
      </c>
      <c r="O184" t="s">
        <v>33</v>
      </c>
      <c r="P184">
        <f>(0.001)*(5328+4931)/2</f>
        <v>5.1295000000000002</v>
      </c>
      <c r="Q184">
        <f>(0.001)*(5328-4931)/2</f>
        <v>0.19850000000000001</v>
      </c>
      <c r="R184" t="s">
        <v>389</v>
      </c>
    </row>
    <row r="185" spans="1:18" x14ac:dyDescent="0.3">
      <c r="A185" t="s">
        <v>366</v>
      </c>
      <c r="B185" t="s">
        <v>363</v>
      </c>
      <c r="C185" s="1" t="s">
        <v>369</v>
      </c>
      <c r="D185">
        <f>(20-0)/(214.200969999999-164.10423)</f>
        <v>0.39922757448888696</v>
      </c>
      <c r="E185">
        <f>(1105-1095)/(475.00968-449.91971)</f>
        <v>0.39856564196768679</v>
      </c>
      <c r="F185" t="s">
        <v>132</v>
      </c>
      <c r="G185" t="s">
        <v>287</v>
      </c>
      <c r="H185" t="s">
        <v>368</v>
      </c>
      <c r="I185" t="s">
        <v>33</v>
      </c>
      <c r="J185">
        <v>46.000334000000002</v>
      </c>
      <c r="K185">
        <v>-80.999735999999999</v>
      </c>
      <c r="L185" t="s">
        <v>272</v>
      </c>
      <c r="M185" t="s">
        <v>33</v>
      </c>
      <c r="N185" t="s">
        <v>33</v>
      </c>
      <c r="O185" t="s">
        <v>33</v>
      </c>
      <c r="P185">
        <f t="shared" ref="P185:P204" si="19">(19.4+17.3)/2</f>
        <v>18.350000000000001</v>
      </c>
      <c r="Q185">
        <f t="shared" ref="Q185:Q204" si="20">(19.4-17.3)/2</f>
        <v>1.0499999999999989</v>
      </c>
      <c r="R185" t="s">
        <v>389</v>
      </c>
    </row>
    <row r="186" spans="1:18" x14ac:dyDescent="0.3">
      <c r="A186" t="s">
        <v>366</v>
      </c>
      <c r="B186" t="s">
        <v>363</v>
      </c>
      <c r="C186" s="1" t="s">
        <v>370</v>
      </c>
      <c r="D186">
        <f>(20-0)/(214.200969999999-164.10423)</f>
        <v>0.39922757448888696</v>
      </c>
      <c r="E186">
        <f>(1105-1095)/(475.00968-449.91971)</f>
        <v>0.39856564196768679</v>
      </c>
      <c r="F186" t="s">
        <v>132</v>
      </c>
      <c r="G186" t="s">
        <v>287</v>
      </c>
      <c r="H186" t="s">
        <v>368</v>
      </c>
      <c r="I186" t="s">
        <v>33</v>
      </c>
      <c r="J186">
        <v>46.000334000000002</v>
      </c>
      <c r="K186">
        <v>-80.999735999999999</v>
      </c>
      <c r="L186" t="s">
        <v>272</v>
      </c>
      <c r="M186" t="s">
        <v>33</v>
      </c>
      <c r="N186" t="s">
        <v>33</v>
      </c>
      <c r="O186" t="s">
        <v>33</v>
      </c>
      <c r="P186">
        <f t="shared" si="19"/>
        <v>18.350000000000001</v>
      </c>
      <c r="Q186">
        <f t="shared" si="20"/>
        <v>1.0499999999999989</v>
      </c>
      <c r="R186" t="s">
        <v>389</v>
      </c>
    </row>
    <row r="187" spans="1:18" x14ac:dyDescent="0.3">
      <c r="A187" t="s">
        <v>366</v>
      </c>
      <c r="B187" t="s">
        <v>363</v>
      </c>
      <c r="C187" s="1" t="s">
        <v>371</v>
      </c>
      <c r="D187">
        <f>(20-0)/(214.200969999999-164.10423)</f>
        <v>0.39922757448888696</v>
      </c>
      <c r="E187">
        <f>(1105-1095)/(475.00968-449.91971)</f>
        <v>0.39856564196768679</v>
      </c>
      <c r="F187" t="s">
        <v>132</v>
      </c>
      <c r="G187" t="s">
        <v>287</v>
      </c>
      <c r="H187" t="s">
        <v>368</v>
      </c>
      <c r="I187" t="s">
        <v>33</v>
      </c>
      <c r="J187">
        <v>46.000334000000002</v>
      </c>
      <c r="K187">
        <v>-80.999735999999999</v>
      </c>
      <c r="L187" t="s">
        <v>272</v>
      </c>
      <c r="M187" t="s">
        <v>33</v>
      </c>
      <c r="N187" t="s">
        <v>33</v>
      </c>
      <c r="O187" t="s">
        <v>33</v>
      </c>
      <c r="P187">
        <f t="shared" si="19"/>
        <v>18.350000000000001</v>
      </c>
      <c r="Q187">
        <f t="shared" si="20"/>
        <v>1.0499999999999989</v>
      </c>
      <c r="R187" t="s">
        <v>389</v>
      </c>
    </row>
    <row r="188" spans="1:18" x14ac:dyDescent="0.3">
      <c r="A188" t="s">
        <v>366</v>
      </c>
      <c r="B188" t="s">
        <v>363</v>
      </c>
      <c r="C188" s="1" t="s">
        <v>372</v>
      </c>
      <c r="D188">
        <f>(20-0)/(214.200969999999-164.10423)</f>
        <v>0.39922757448888696</v>
      </c>
      <c r="E188">
        <f>(1105-1095)/(475.00968-449.91971)</f>
        <v>0.39856564196768679</v>
      </c>
      <c r="F188" t="s">
        <v>132</v>
      </c>
      <c r="G188" t="s">
        <v>287</v>
      </c>
      <c r="H188" t="s">
        <v>368</v>
      </c>
      <c r="I188" t="s">
        <v>33</v>
      </c>
      <c r="J188">
        <v>46.000334000000002</v>
      </c>
      <c r="K188">
        <v>-80.999735999999999</v>
      </c>
      <c r="L188" t="s">
        <v>272</v>
      </c>
      <c r="M188" t="s">
        <v>33</v>
      </c>
      <c r="N188" t="s">
        <v>33</v>
      </c>
      <c r="O188" t="s">
        <v>33</v>
      </c>
      <c r="P188">
        <f t="shared" si="19"/>
        <v>18.350000000000001</v>
      </c>
      <c r="Q188">
        <f t="shared" si="20"/>
        <v>1.0499999999999989</v>
      </c>
      <c r="R188" t="s">
        <v>389</v>
      </c>
    </row>
    <row r="189" spans="1:18" x14ac:dyDescent="0.3">
      <c r="A189" t="s">
        <v>366</v>
      </c>
      <c r="B189" t="s">
        <v>363</v>
      </c>
      <c r="C189" s="1" t="s">
        <v>373</v>
      </c>
      <c r="D189">
        <f>(20-0)/(214.200969999999-164.10423)</f>
        <v>0.39922757448888696</v>
      </c>
      <c r="E189">
        <f>(1105-1095)/(475.00968-449.91971)</f>
        <v>0.39856564196768679</v>
      </c>
      <c r="F189" t="s">
        <v>132</v>
      </c>
      <c r="G189" t="s">
        <v>287</v>
      </c>
      <c r="H189" t="s">
        <v>368</v>
      </c>
      <c r="I189" t="s">
        <v>33</v>
      </c>
      <c r="J189">
        <v>46.000334000000002</v>
      </c>
      <c r="K189">
        <v>-80.999735999999999</v>
      </c>
      <c r="L189" t="s">
        <v>272</v>
      </c>
      <c r="M189" t="s">
        <v>33</v>
      </c>
      <c r="N189" t="s">
        <v>33</v>
      </c>
      <c r="O189" t="s">
        <v>33</v>
      </c>
      <c r="P189">
        <f t="shared" si="19"/>
        <v>18.350000000000001</v>
      </c>
      <c r="Q189">
        <f t="shared" si="20"/>
        <v>1.0499999999999989</v>
      </c>
      <c r="R189" t="s">
        <v>389</v>
      </c>
    </row>
    <row r="190" spans="1:18" x14ac:dyDescent="0.3">
      <c r="A190" t="s">
        <v>366</v>
      </c>
      <c r="B190" t="s">
        <v>363</v>
      </c>
      <c r="C190" s="1" t="s">
        <v>374</v>
      </c>
      <c r="D190">
        <f t="shared" ref="D190:D195" si="21">20/(217.69609-166.76718)</f>
        <v>0.39270426168555345</v>
      </c>
      <c r="E190">
        <f t="shared" ref="E190:E195" si="22">(680-670)/(48.135002-22.836977)</f>
        <v>0.39528777444089014</v>
      </c>
      <c r="F190" t="s">
        <v>132</v>
      </c>
      <c r="G190" t="s">
        <v>287</v>
      </c>
      <c r="H190" t="s">
        <v>368</v>
      </c>
      <c r="I190" t="s">
        <v>33</v>
      </c>
      <c r="J190">
        <v>46.000334000000002</v>
      </c>
      <c r="K190">
        <v>-80.999735999999999</v>
      </c>
      <c r="L190" t="s">
        <v>272</v>
      </c>
      <c r="M190" t="s">
        <v>33</v>
      </c>
      <c r="N190" t="s">
        <v>33</v>
      </c>
      <c r="O190" t="s">
        <v>33</v>
      </c>
      <c r="P190">
        <f t="shared" si="19"/>
        <v>18.350000000000001</v>
      </c>
      <c r="Q190">
        <f t="shared" si="20"/>
        <v>1.0499999999999989</v>
      </c>
      <c r="R190" t="s">
        <v>389</v>
      </c>
    </row>
    <row r="191" spans="1:18" x14ac:dyDescent="0.3">
      <c r="A191" t="s">
        <v>366</v>
      </c>
      <c r="B191" t="s">
        <v>363</v>
      </c>
      <c r="C191" s="1" t="s">
        <v>375</v>
      </c>
      <c r="D191">
        <f t="shared" si="21"/>
        <v>0.39270426168555345</v>
      </c>
      <c r="E191">
        <f t="shared" si="22"/>
        <v>0.39528777444089014</v>
      </c>
      <c r="F191" t="s">
        <v>132</v>
      </c>
      <c r="G191" t="s">
        <v>287</v>
      </c>
      <c r="H191" t="s">
        <v>368</v>
      </c>
      <c r="I191" t="s">
        <v>33</v>
      </c>
      <c r="J191">
        <v>46.000334000000002</v>
      </c>
      <c r="K191">
        <v>-80.999735999999999</v>
      </c>
      <c r="L191" t="s">
        <v>272</v>
      </c>
      <c r="M191" t="s">
        <v>33</v>
      </c>
      <c r="N191" t="s">
        <v>33</v>
      </c>
      <c r="O191" t="s">
        <v>33</v>
      </c>
      <c r="P191">
        <f t="shared" si="19"/>
        <v>18.350000000000001</v>
      </c>
      <c r="Q191">
        <f t="shared" si="20"/>
        <v>1.0499999999999989</v>
      </c>
      <c r="R191" t="s">
        <v>389</v>
      </c>
    </row>
    <row r="192" spans="1:18" x14ac:dyDescent="0.3">
      <c r="A192" t="s">
        <v>366</v>
      </c>
      <c r="B192" t="s">
        <v>363</v>
      </c>
      <c r="C192" s="1" t="s">
        <v>376</v>
      </c>
      <c r="D192">
        <f t="shared" si="21"/>
        <v>0.39270426168555345</v>
      </c>
      <c r="E192">
        <f t="shared" si="22"/>
        <v>0.39528777444089014</v>
      </c>
      <c r="F192" t="s">
        <v>132</v>
      </c>
      <c r="G192" t="s">
        <v>287</v>
      </c>
      <c r="H192" t="s">
        <v>368</v>
      </c>
      <c r="I192" t="s">
        <v>33</v>
      </c>
      <c r="J192">
        <v>46.000334000000002</v>
      </c>
      <c r="K192">
        <v>-80.999735999999999</v>
      </c>
      <c r="L192" t="s">
        <v>272</v>
      </c>
      <c r="M192" t="s">
        <v>33</v>
      </c>
      <c r="N192" t="s">
        <v>33</v>
      </c>
      <c r="O192" t="s">
        <v>33</v>
      </c>
      <c r="P192">
        <f t="shared" si="19"/>
        <v>18.350000000000001</v>
      </c>
      <c r="Q192">
        <f t="shared" si="20"/>
        <v>1.0499999999999989</v>
      </c>
      <c r="R192" t="s">
        <v>389</v>
      </c>
    </row>
    <row r="193" spans="1:18" x14ac:dyDescent="0.3">
      <c r="A193" t="s">
        <v>366</v>
      </c>
      <c r="B193" t="s">
        <v>363</v>
      </c>
      <c r="C193" s="1" t="s">
        <v>377</v>
      </c>
      <c r="D193">
        <f t="shared" si="21"/>
        <v>0.39270426168555345</v>
      </c>
      <c r="E193">
        <f t="shared" si="22"/>
        <v>0.39528777444089014</v>
      </c>
      <c r="F193" t="s">
        <v>132</v>
      </c>
      <c r="G193" t="s">
        <v>287</v>
      </c>
      <c r="H193" t="s">
        <v>368</v>
      </c>
      <c r="I193" t="s">
        <v>33</v>
      </c>
      <c r="J193">
        <v>46.000334000000002</v>
      </c>
      <c r="K193">
        <v>-80.999735999999999</v>
      </c>
      <c r="L193" t="s">
        <v>272</v>
      </c>
      <c r="M193" t="s">
        <v>33</v>
      </c>
      <c r="N193" t="s">
        <v>33</v>
      </c>
      <c r="O193" t="s">
        <v>33</v>
      </c>
      <c r="P193">
        <f t="shared" si="19"/>
        <v>18.350000000000001</v>
      </c>
      <c r="Q193">
        <f t="shared" si="20"/>
        <v>1.0499999999999989</v>
      </c>
      <c r="R193" t="s">
        <v>389</v>
      </c>
    </row>
    <row r="194" spans="1:18" x14ac:dyDescent="0.3">
      <c r="A194" t="s">
        <v>366</v>
      </c>
      <c r="B194" t="s">
        <v>363</v>
      </c>
      <c r="C194" s="1" t="s">
        <v>378</v>
      </c>
      <c r="D194">
        <f t="shared" si="21"/>
        <v>0.39270426168555345</v>
      </c>
      <c r="E194">
        <f t="shared" si="22"/>
        <v>0.39528777444089014</v>
      </c>
      <c r="F194" t="s">
        <v>132</v>
      </c>
      <c r="G194" t="s">
        <v>287</v>
      </c>
      <c r="H194" t="s">
        <v>368</v>
      </c>
      <c r="I194" t="s">
        <v>33</v>
      </c>
      <c r="J194">
        <v>46.000334000000002</v>
      </c>
      <c r="K194">
        <v>-80.999735999999999</v>
      </c>
      <c r="L194" t="s">
        <v>272</v>
      </c>
      <c r="M194" t="s">
        <v>33</v>
      </c>
      <c r="N194" t="s">
        <v>33</v>
      </c>
      <c r="O194" t="s">
        <v>33</v>
      </c>
      <c r="P194">
        <f t="shared" si="19"/>
        <v>18.350000000000001</v>
      </c>
      <c r="Q194">
        <f t="shared" si="20"/>
        <v>1.0499999999999989</v>
      </c>
      <c r="R194" t="s">
        <v>389</v>
      </c>
    </row>
    <row r="195" spans="1:18" x14ac:dyDescent="0.3">
      <c r="A195" t="s">
        <v>366</v>
      </c>
      <c r="B195" t="s">
        <v>363</v>
      </c>
      <c r="C195" s="1" t="s">
        <v>379</v>
      </c>
      <c r="D195">
        <f t="shared" si="21"/>
        <v>0.39270426168555345</v>
      </c>
      <c r="E195">
        <f t="shared" si="22"/>
        <v>0.39528777444089014</v>
      </c>
      <c r="F195" t="s">
        <v>132</v>
      </c>
      <c r="G195" t="s">
        <v>287</v>
      </c>
      <c r="H195" t="s">
        <v>368</v>
      </c>
      <c r="I195" t="s">
        <v>33</v>
      </c>
      <c r="J195">
        <v>46.000334000000002</v>
      </c>
      <c r="K195">
        <v>-80.999735999999999</v>
      </c>
      <c r="L195" t="s">
        <v>272</v>
      </c>
      <c r="M195" t="s">
        <v>33</v>
      </c>
      <c r="N195" t="s">
        <v>33</v>
      </c>
      <c r="O195" t="s">
        <v>33</v>
      </c>
      <c r="P195">
        <f t="shared" si="19"/>
        <v>18.350000000000001</v>
      </c>
      <c r="Q195">
        <f t="shared" si="20"/>
        <v>1.0499999999999989</v>
      </c>
      <c r="R195" t="s">
        <v>389</v>
      </c>
    </row>
    <row r="196" spans="1:18" x14ac:dyDescent="0.3">
      <c r="A196" t="s">
        <v>366</v>
      </c>
      <c r="B196" t="s">
        <v>363</v>
      </c>
      <c r="C196" s="1" t="s">
        <v>380</v>
      </c>
      <c r="D196">
        <f t="shared" ref="D196:D204" si="23">20/(998.92582-911.36684)</f>
        <v>0.22841746214951333</v>
      </c>
      <c r="E196">
        <f t="shared" ref="E196:E204" si="24">10/(305.04426-261.73551)</f>
        <v>0.23090022224146373</v>
      </c>
      <c r="F196" t="s">
        <v>132</v>
      </c>
      <c r="G196" t="s">
        <v>287</v>
      </c>
      <c r="H196" t="s">
        <v>368</v>
      </c>
      <c r="I196" t="s">
        <v>33</v>
      </c>
      <c r="J196">
        <v>46.000334000000002</v>
      </c>
      <c r="K196">
        <v>-80.999735999999999</v>
      </c>
      <c r="L196" t="s">
        <v>272</v>
      </c>
      <c r="M196" t="s">
        <v>33</v>
      </c>
      <c r="N196" t="s">
        <v>33</v>
      </c>
      <c r="O196" t="s">
        <v>33</v>
      </c>
      <c r="P196">
        <f t="shared" si="19"/>
        <v>18.350000000000001</v>
      </c>
      <c r="Q196">
        <f t="shared" si="20"/>
        <v>1.0499999999999989</v>
      </c>
      <c r="R196" t="s">
        <v>389</v>
      </c>
    </row>
    <row r="197" spans="1:18" x14ac:dyDescent="0.3">
      <c r="A197" t="s">
        <v>366</v>
      </c>
      <c r="B197" t="s">
        <v>363</v>
      </c>
      <c r="C197" s="1" t="s">
        <v>381</v>
      </c>
      <c r="D197">
        <f t="shared" si="23"/>
        <v>0.22841746214951333</v>
      </c>
      <c r="E197">
        <f t="shared" si="24"/>
        <v>0.23090022224146373</v>
      </c>
      <c r="F197" t="s">
        <v>132</v>
      </c>
      <c r="G197" t="s">
        <v>287</v>
      </c>
      <c r="H197" t="s">
        <v>368</v>
      </c>
      <c r="I197" t="s">
        <v>33</v>
      </c>
      <c r="J197">
        <v>46.000334000000002</v>
      </c>
      <c r="K197">
        <v>-80.999735999999999</v>
      </c>
      <c r="L197" t="s">
        <v>272</v>
      </c>
      <c r="M197" t="s">
        <v>33</v>
      </c>
      <c r="N197" t="s">
        <v>33</v>
      </c>
      <c r="O197" t="s">
        <v>33</v>
      </c>
      <c r="P197">
        <f t="shared" si="19"/>
        <v>18.350000000000001</v>
      </c>
      <c r="Q197">
        <f t="shared" si="20"/>
        <v>1.0499999999999989</v>
      </c>
      <c r="R197" t="s">
        <v>389</v>
      </c>
    </row>
    <row r="198" spans="1:18" x14ac:dyDescent="0.3">
      <c r="A198" t="s">
        <v>366</v>
      </c>
      <c r="B198" t="s">
        <v>363</v>
      </c>
      <c r="C198" s="1" t="s">
        <v>382</v>
      </c>
      <c r="D198">
        <f t="shared" si="23"/>
        <v>0.22841746214951333</v>
      </c>
      <c r="E198">
        <f t="shared" si="24"/>
        <v>0.23090022224146373</v>
      </c>
      <c r="F198" t="s">
        <v>132</v>
      </c>
      <c r="G198" t="s">
        <v>287</v>
      </c>
      <c r="H198" t="s">
        <v>368</v>
      </c>
      <c r="I198" t="s">
        <v>33</v>
      </c>
      <c r="J198">
        <v>46.000334000000002</v>
      </c>
      <c r="K198">
        <v>-80.999735999999999</v>
      </c>
      <c r="L198" t="s">
        <v>272</v>
      </c>
      <c r="M198" t="s">
        <v>33</v>
      </c>
      <c r="N198" t="s">
        <v>33</v>
      </c>
      <c r="O198" t="s">
        <v>33</v>
      </c>
      <c r="P198">
        <f t="shared" si="19"/>
        <v>18.350000000000001</v>
      </c>
      <c r="Q198">
        <f t="shared" si="20"/>
        <v>1.0499999999999989</v>
      </c>
      <c r="R198" t="s">
        <v>389</v>
      </c>
    </row>
    <row r="199" spans="1:18" x14ac:dyDescent="0.3">
      <c r="A199" t="s">
        <v>366</v>
      </c>
      <c r="B199" t="s">
        <v>363</v>
      </c>
      <c r="C199" s="1" t="s">
        <v>383</v>
      </c>
      <c r="D199">
        <f t="shared" si="23"/>
        <v>0.22841746214951333</v>
      </c>
      <c r="E199">
        <f t="shared" si="24"/>
        <v>0.23090022224146373</v>
      </c>
      <c r="F199" t="s">
        <v>132</v>
      </c>
      <c r="G199" t="s">
        <v>287</v>
      </c>
      <c r="H199" t="s">
        <v>368</v>
      </c>
      <c r="I199" t="s">
        <v>33</v>
      </c>
      <c r="J199">
        <v>46.000334000000002</v>
      </c>
      <c r="K199">
        <v>-80.999735999999999</v>
      </c>
      <c r="L199" t="s">
        <v>272</v>
      </c>
      <c r="M199" t="s">
        <v>33</v>
      </c>
      <c r="N199" t="s">
        <v>33</v>
      </c>
      <c r="O199" t="s">
        <v>33</v>
      </c>
      <c r="P199">
        <f t="shared" si="19"/>
        <v>18.350000000000001</v>
      </c>
      <c r="Q199">
        <f t="shared" si="20"/>
        <v>1.0499999999999989</v>
      </c>
      <c r="R199" t="s">
        <v>389</v>
      </c>
    </row>
    <row r="200" spans="1:18" x14ac:dyDescent="0.3">
      <c r="A200" t="s">
        <v>366</v>
      </c>
      <c r="B200" t="s">
        <v>363</v>
      </c>
      <c r="C200" s="1" t="s">
        <v>384</v>
      </c>
      <c r="D200">
        <f t="shared" si="23"/>
        <v>0.22841746214951333</v>
      </c>
      <c r="E200">
        <f t="shared" si="24"/>
        <v>0.23090022224146373</v>
      </c>
      <c r="F200" t="s">
        <v>132</v>
      </c>
      <c r="G200" t="s">
        <v>287</v>
      </c>
      <c r="H200" t="s">
        <v>368</v>
      </c>
      <c r="I200" t="s">
        <v>33</v>
      </c>
      <c r="J200">
        <v>46.000334000000002</v>
      </c>
      <c r="K200">
        <v>-80.999735999999999</v>
      </c>
      <c r="L200" t="s">
        <v>272</v>
      </c>
      <c r="M200" t="s">
        <v>33</v>
      </c>
      <c r="N200" t="s">
        <v>33</v>
      </c>
      <c r="O200" t="s">
        <v>33</v>
      </c>
      <c r="P200">
        <f t="shared" si="19"/>
        <v>18.350000000000001</v>
      </c>
      <c r="Q200">
        <f t="shared" si="20"/>
        <v>1.0499999999999989</v>
      </c>
      <c r="R200" t="s">
        <v>389</v>
      </c>
    </row>
    <row r="201" spans="1:18" x14ac:dyDescent="0.3">
      <c r="A201" t="s">
        <v>366</v>
      </c>
      <c r="B201" t="s">
        <v>363</v>
      </c>
      <c r="C201" s="1" t="s">
        <v>385</v>
      </c>
      <c r="D201">
        <f t="shared" si="23"/>
        <v>0.22841746214951333</v>
      </c>
      <c r="E201">
        <f t="shared" si="24"/>
        <v>0.23090022224146373</v>
      </c>
      <c r="F201" t="s">
        <v>132</v>
      </c>
      <c r="G201" t="s">
        <v>287</v>
      </c>
      <c r="H201" t="s">
        <v>368</v>
      </c>
      <c r="I201" t="s">
        <v>33</v>
      </c>
      <c r="J201">
        <v>46.000334000000002</v>
      </c>
      <c r="K201">
        <v>-80.999735999999999</v>
      </c>
      <c r="L201" t="s">
        <v>272</v>
      </c>
      <c r="M201" t="s">
        <v>33</v>
      </c>
      <c r="N201" t="s">
        <v>33</v>
      </c>
      <c r="O201" t="s">
        <v>33</v>
      </c>
      <c r="P201">
        <f t="shared" si="19"/>
        <v>18.350000000000001</v>
      </c>
      <c r="Q201">
        <f t="shared" si="20"/>
        <v>1.0499999999999989</v>
      </c>
      <c r="R201" t="s">
        <v>389</v>
      </c>
    </row>
    <row r="202" spans="1:18" x14ac:dyDescent="0.3">
      <c r="A202" t="s">
        <v>366</v>
      </c>
      <c r="B202" t="s">
        <v>363</v>
      </c>
      <c r="C202" s="1" t="s">
        <v>386</v>
      </c>
      <c r="D202">
        <f t="shared" si="23"/>
        <v>0.22841746214951333</v>
      </c>
      <c r="E202">
        <f t="shared" si="24"/>
        <v>0.23090022224146373</v>
      </c>
      <c r="F202" t="s">
        <v>132</v>
      </c>
      <c r="G202" t="s">
        <v>287</v>
      </c>
      <c r="H202" t="s">
        <v>368</v>
      </c>
      <c r="I202" t="s">
        <v>33</v>
      </c>
      <c r="J202">
        <v>46.000334000000002</v>
      </c>
      <c r="K202">
        <v>-80.999735999999999</v>
      </c>
      <c r="L202" t="s">
        <v>272</v>
      </c>
      <c r="M202" t="s">
        <v>33</v>
      </c>
      <c r="N202" t="s">
        <v>33</v>
      </c>
      <c r="O202" t="s">
        <v>33</v>
      </c>
      <c r="P202">
        <f t="shared" si="19"/>
        <v>18.350000000000001</v>
      </c>
      <c r="Q202">
        <f t="shared" si="20"/>
        <v>1.0499999999999989</v>
      </c>
      <c r="R202" t="s">
        <v>389</v>
      </c>
    </row>
    <row r="203" spans="1:18" x14ac:dyDescent="0.3">
      <c r="A203" t="s">
        <v>366</v>
      </c>
      <c r="B203" t="s">
        <v>363</v>
      </c>
      <c r="C203" s="1" t="s">
        <v>387</v>
      </c>
      <c r="D203">
        <f t="shared" si="23"/>
        <v>0.22841746214951333</v>
      </c>
      <c r="E203">
        <f t="shared" si="24"/>
        <v>0.23090022224146373</v>
      </c>
      <c r="F203" t="s">
        <v>132</v>
      </c>
      <c r="G203" t="s">
        <v>287</v>
      </c>
      <c r="H203" t="s">
        <v>474</v>
      </c>
      <c r="I203">
        <v>5</v>
      </c>
      <c r="J203">
        <v>46.000334000000002</v>
      </c>
      <c r="K203">
        <v>-80.999735999999999</v>
      </c>
      <c r="L203" t="s">
        <v>272</v>
      </c>
      <c r="M203" t="s">
        <v>33</v>
      </c>
      <c r="N203" t="s">
        <v>33</v>
      </c>
      <c r="O203" t="s">
        <v>33</v>
      </c>
      <c r="P203">
        <f t="shared" si="19"/>
        <v>18.350000000000001</v>
      </c>
      <c r="Q203">
        <f t="shared" si="20"/>
        <v>1.0499999999999989</v>
      </c>
      <c r="R203" t="s">
        <v>389</v>
      </c>
    </row>
    <row r="204" spans="1:18" x14ac:dyDescent="0.3">
      <c r="A204" t="s">
        <v>366</v>
      </c>
      <c r="B204" t="s">
        <v>363</v>
      </c>
      <c r="C204" s="1" t="s">
        <v>388</v>
      </c>
      <c r="D204">
        <f t="shared" si="23"/>
        <v>0.22841746214951333</v>
      </c>
      <c r="E204">
        <f t="shared" si="24"/>
        <v>0.23090022224146373</v>
      </c>
      <c r="F204" t="s">
        <v>132</v>
      </c>
      <c r="G204" t="s">
        <v>287</v>
      </c>
      <c r="H204" t="s">
        <v>474</v>
      </c>
      <c r="I204">
        <v>5</v>
      </c>
      <c r="J204">
        <v>46.000334000000002</v>
      </c>
      <c r="K204">
        <v>-80.999735999999999</v>
      </c>
      <c r="L204" t="s">
        <v>272</v>
      </c>
      <c r="M204" t="s">
        <v>33</v>
      </c>
      <c r="N204" t="s">
        <v>33</v>
      </c>
      <c r="O204" t="s">
        <v>33</v>
      </c>
      <c r="P204">
        <f t="shared" si="19"/>
        <v>18.350000000000001</v>
      </c>
      <c r="Q204">
        <f t="shared" si="20"/>
        <v>1.0499999999999989</v>
      </c>
      <c r="R204" t="s">
        <v>389</v>
      </c>
    </row>
    <row r="205" spans="1:18" x14ac:dyDescent="0.3">
      <c r="A205" t="s">
        <v>398</v>
      </c>
      <c r="B205" t="s">
        <v>390</v>
      </c>
      <c r="C205" s="1" t="s">
        <v>395</v>
      </c>
      <c r="D205">
        <f>100/(276.25066-226.44524)</f>
        <v>2.0078136074346942</v>
      </c>
      <c r="E205">
        <f>8/(78.910835-29.983607)</f>
        <v>0.16350813906726944</v>
      </c>
      <c r="F205" t="s">
        <v>130</v>
      </c>
      <c r="G205">
        <v>1</v>
      </c>
      <c r="H205" t="s">
        <v>368</v>
      </c>
      <c r="I205" t="s">
        <v>33</v>
      </c>
      <c r="J205">
        <v>40.944259037320201</v>
      </c>
      <c r="K205">
        <v>78.158866786857701</v>
      </c>
      <c r="L205" t="s">
        <v>272</v>
      </c>
      <c r="M205" t="s">
        <v>33</v>
      </c>
      <c r="N205" t="s">
        <v>33</v>
      </c>
      <c r="O205" t="s">
        <v>33</v>
      </c>
      <c r="P205">
        <v>1.76</v>
      </c>
      <c r="Q205">
        <v>0.22</v>
      </c>
      <c r="R205" t="s">
        <v>397</v>
      </c>
    </row>
    <row r="206" spans="1:18" x14ac:dyDescent="0.3">
      <c r="A206" t="s">
        <v>398</v>
      </c>
      <c r="B206" t="s">
        <v>390</v>
      </c>
      <c r="C206" s="1" t="s">
        <v>394</v>
      </c>
      <c r="D206">
        <f>100/(276.25066-226.44524)</f>
        <v>2.0078136074346942</v>
      </c>
      <c r="E206">
        <f>8/(78.910835-29.983607)</f>
        <v>0.16350813906726944</v>
      </c>
      <c r="F206" t="s">
        <v>130</v>
      </c>
      <c r="G206">
        <v>1</v>
      </c>
      <c r="H206" t="s">
        <v>368</v>
      </c>
      <c r="I206" t="s">
        <v>33</v>
      </c>
      <c r="J206">
        <v>40.944259037320201</v>
      </c>
      <c r="K206">
        <v>78.158866786857701</v>
      </c>
      <c r="L206" t="s">
        <v>272</v>
      </c>
      <c r="M206" t="s">
        <v>33</v>
      </c>
      <c r="N206" t="s">
        <v>33</v>
      </c>
      <c r="O206" t="s">
        <v>33</v>
      </c>
      <c r="P206">
        <v>1.76</v>
      </c>
      <c r="Q206">
        <v>0.22</v>
      </c>
      <c r="R206" t="s">
        <v>397</v>
      </c>
    </row>
    <row r="207" spans="1:18" x14ac:dyDescent="0.3">
      <c r="A207" t="s">
        <v>398</v>
      </c>
      <c r="B207" t="s">
        <v>390</v>
      </c>
      <c r="C207" s="1" t="s">
        <v>393</v>
      </c>
      <c r="D207">
        <f>100/(276.25066-226.44524)</f>
        <v>2.0078136074346942</v>
      </c>
      <c r="E207">
        <f>8/(78.910835-29.983607)</f>
        <v>0.16350813906726944</v>
      </c>
      <c r="F207" t="s">
        <v>130</v>
      </c>
      <c r="G207">
        <v>1</v>
      </c>
      <c r="H207" t="s">
        <v>368</v>
      </c>
      <c r="I207" t="s">
        <v>33</v>
      </c>
      <c r="J207">
        <v>40.944259037320201</v>
      </c>
      <c r="K207">
        <v>78.158866786857701</v>
      </c>
      <c r="L207" t="s">
        <v>272</v>
      </c>
      <c r="M207" t="s">
        <v>33</v>
      </c>
      <c r="N207" t="s">
        <v>33</v>
      </c>
      <c r="O207" t="s">
        <v>33</v>
      </c>
      <c r="P207">
        <v>1.76</v>
      </c>
      <c r="Q207">
        <v>0.22</v>
      </c>
      <c r="R207" t="s">
        <v>397</v>
      </c>
    </row>
    <row r="208" spans="1:18" x14ac:dyDescent="0.3">
      <c r="A208" t="s">
        <v>398</v>
      </c>
      <c r="B208" t="s">
        <v>390</v>
      </c>
      <c r="C208" s="1" t="s">
        <v>392</v>
      </c>
      <c r="D208">
        <f>100/(331.88968-310.87607)</f>
        <v>4.7588205929395349</v>
      </c>
      <c r="E208">
        <f>8/(188.18164-167.51302)</f>
        <v>0.3870601907626155</v>
      </c>
      <c r="F208" t="s">
        <v>130</v>
      </c>
      <c r="G208">
        <v>1</v>
      </c>
      <c r="H208" t="s">
        <v>368</v>
      </c>
      <c r="I208" t="s">
        <v>33</v>
      </c>
      <c r="J208">
        <v>40.944259037320201</v>
      </c>
      <c r="K208">
        <v>78.158866786857701</v>
      </c>
      <c r="L208" t="s">
        <v>272</v>
      </c>
      <c r="M208" t="s">
        <v>33</v>
      </c>
      <c r="N208" t="s">
        <v>33</v>
      </c>
      <c r="O208" t="s">
        <v>33</v>
      </c>
      <c r="P208">
        <v>5</v>
      </c>
      <c r="Q208">
        <v>0.4</v>
      </c>
      <c r="R208" t="s">
        <v>397</v>
      </c>
    </row>
    <row r="209" spans="1:18" x14ac:dyDescent="0.3">
      <c r="A209" t="s">
        <v>398</v>
      </c>
      <c r="B209" t="s">
        <v>390</v>
      </c>
      <c r="C209" s="1" t="s">
        <v>396</v>
      </c>
      <c r="D209">
        <f>100/(331.88968-310.87607)</f>
        <v>4.7588205929395349</v>
      </c>
      <c r="E209">
        <f>8/(188.18164-167.51302)</f>
        <v>0.3870601907626155</v>
      </c>
      <c r="F209" t="s">
        <v>130</v>
      </c>
      <c r="G209">
        <v>1</v>
      </c>
      <c r="H209" t="s">
        <v>368</v>
      </c>
      <c r="I209" t="s">
        <v>33</v>
      </c>
      <c r="J209">
        <v>40.944259037320201</v>
      </c>
      <c r="K209">
        <v>78.158866786857701</v>
      </c>
      <c r="L209" t="s">
        <v>272</v>
      </c>
      <c r="M209" t="s">
        <v>33</v>
      </c>
      <c r="N209" t="s">
        <v>33</v>
      </c>
      <c r="O209" t="s">
        <v>33</v>
      </c>
      <c r="P209">
        <v>11</v>
      </c>
      <c r="Q209">
        <v>0.75</v>
      </c>
      <c r="R209" t="s">
        <v>397</v>
      </c>
    </row>
    <row r="210" spans="1:18" x14ac:dyDescent="0.3">
      <c r="A210" t="s">
        <v>398</v>
      </c>
      <c r="B210" t="s">
        <v>390</v>
      </c>
      <c r="C210" s="1" t="s">
        <v>391</v>
      </c>
      <c r="D210">
        <f>100/(331.88968-310.87607)</f>
        <v>4.7588205929395349</v>
      </c>
      <c r="E210">
        <f>8/(188.18164-167.51302)</f>
        <v>0.3870601907626155</v>
      </c>
      <c r="F210" t="s">
        <v>130</v>
      </c>
      <c r="G210">
        <v>1</v>
      </c>
      <c r="H210" t="s">
        <v>368</v>
      </c>
      <c r="I210" t="s">
        <v>33</v>
      </c>
      <c r="J210">
        <v>40.944259037320201</v>
      </c>
      <c r="K210">
        <v>78.158866786857701</v>
      </c>
      <c r="L210" t="s">
        <v>272</v>
      </c>
      <c r="M210" t="s">
        <v>33</v>
      </c>
      <c r="N210" t="s">
        <v>33</v>
      </c>
      <c r="O210" t="s">
        <v>33</v>
      </c>
      <c r="P210">
        <v>17.93</v>
      </c>
      <c r="Q210">
        <v>1.06</v>
      </c>
      <c r="R210" t="s">
        <v>397</v>
      </c>
    </row>
    <row r="211" spans="1:18" x14ac:dyDescent="0.3">
      <c r="A211" t="s">
        <v>409</v>
      </c>
      <c r="B211" t="s">
        <v>399</v>
      </c>
      <c r="C211" s="1" t="s">
        <v>400</v>
      </c>
      <c r="D211">
        <f>20/(182.83488-150.15508)</f>
        <v>0.6119988494421631</v>
      </c>
      <c r="E211">
        <f>8/(724.57643-702.73257)</f>
        <v>0.36623563784056568</v>
      </c>
      <c r="F211" t="s">
        <v>130</v>
      </c>
      <c r="G211">
        <v>1</v>
      </c>
      <c r="H211" t="s">
        <v>303</v>
      </c>
      <c r="I211" t="s">
        <v>33</v>
      </c>
      <c r="J211">
        <v>40.749647694003599</v>
      </c>
      <c r="K211">
        <v>-115.866467359673</v>
      </c>
      <c r="L211" t="s">
        <v>272</v>
      </c>
      <c r="M211" t="s">
        <v>33</v>
      </c>
      <c r="N211" t="s">
        <v>33</v>
      </c>
      <c r="O211" t="s">
        <v>33</v>
      </c>
      <c r="P211">
        <f t="shared" ref="P211:P218" si="25">0.001*(4800+7600)/2</f>
        <v>6.2</v>
      </c>
      <c r="Q211">
        <f t="shared" ref="Q211:Q218" si="26">0.001*(7600-4800)/2</f>
        <v>1.4000000000000001</v>
      </c>
      <c r="R211" t="s">
        <v>408</v>
      </c>
    </row>
    <row r="212" spans="1:18" x14ac:dyDescent="0.3">
      <c r="A212" t="s">
        <v>409</v>
      </c>
      <c r="B212" t="s">
        <v>399</v>
      </c>
      <c r="C212" s="1" t="s">
        <v>401</v>
      </c>
      <c r="D212">
        <f>20/(168.21498-135.70717)</f>
        <v>0.61523676925637238</v>
      </c>
      <c r="E212">
        <f>8/(660.07682-640.29695)</f>
        <v>0.40445159649684331</v>
      </c>
      <c r="F212" t="s">
        <v>130</v>
      </c>
      <c r="G212">
        <v>1</v>
      </c>
      <c r="H212" t="s">
        <v>303</v>
      </c>
      <c r="I212" t="s">
        <v>33</v>
      </c>
      <c r="J212">
        <v>40.749647694003599</v>
      </c>
      <c r="K212">
        <v>-115.866467359673</v>
      </c>
      <c r="L212" t="s">
        <v>272</v>
      </c>
      <c r="M212" t="s">
        <v>33</v>
      </c>
      <c r="N212" t="s">
        <v>33</v>
      </c>
      <c r="O212" t="s">
        <v>33</v>
      </c>
      <c r="P212">
        <f t="shared" si="25"/>
        <v>6.2</v>
      </c>
      <c r="Q212">
        <f t="shared" si="26"/>
        <v>1.4000000000000001</v>
      </c>
      <c r="R212" t="s">
        <v>408</v>
      </c>
    </row>
    <row r="213" spans="1:18" x14ac:dyDescent="0.3">
      <c r="A213" t="s">
        <v>409</v>
      </c>
      <c r="B213" t="s">
        <v>399</v>
      </c>
      <c r="C213" s="1" t="s">
        <v>402</v>
      </c>
      <c r="D213">
        <f>20/(165.97899-137.08317)</f>
        <v>0.69214163155778208</v>
      </c>
      <c r="E213">
        <f>4/(600.04919-571.15336)</f>
        <v>0.13842827840556957</v>
      </c>
      <c r="F213" t="s">
        <v>130</v>
      </c>
      <c r="G213">
        <v>1</v>
      </c>
      <c r="H213" t="s">
        <v>303</v>
      </c>
      <c r="I213" t="s">
        <v>33</v>
      </c>
      <c r="J213">
        <v>40.749647694003599</v>
      </c>
      <c r="K213">
        <v>-115.866467359673</v>
      </c>
      <c r="L213" t="s">
        <v>272</v>
      </c>
      <c r="M213" t="s">
        <v>33</v>
      </c>
      <c r="N213" t="s">
        <v>33</v>
      </c>
      <c r="O213" t="s">
        <v>33</v>
      </c>
      <c r="P213">
        <f t="shared" si="25"/>
        <v>6.2</v>
      </c>
      <c r="Q213">
        <f t="shared" si="26"/>
        <v>1.4000000000000001</v>
      </c>
      <c r="R213" t="s">
        <v>408</v>
      </c>
    </row>
    <row r="214" spans="1:18" x14ac:dyDescent="0.3">
      <c r="A214" t="s">
        <v>409</v>
      </c>
      <c r="B214" t="s">
        <v>399</v>
      </c>
      <c r="C214" s="1" t="s">
        <v>403</v>
      </c>
      <c r="D214">
        <f>40/(269.35036-175.78293)</f>
        <v>0.42749918427811884</v>
      </c>
      <c r="E214">
        <f>8/(533.3136-455.57007)</f>
        <v>0.10290245374759809</v>
      </c>
      <c r="F214" t="s">
        <v>130</v>
      </c>
      <c r="G214">
        <v>1</v>
      </c>
      <c r="H214" t="s">
        <v>303</v>
      </c>
      <c r="I214" t="s">
        <v>33</v>
      </c>
      <c r="J214">
        <v>40.749647694003599</v>
      </c>
      <c r="K214">
        <v>-115.866467359673</v>
      </c>
      <c r="L214" t="s">
        <v>272</v>
      </c>
      <c r="M214" t="s">
        <v>33</v>
      </c>
      <c r="N214" t="s">
        <v>33</v>
      </c>
      <c r="O214" t="s">
        <v>33</v>
      </c>
      <c r="P214">
        <f t="shared" si="25"/>
        <v>6.2</v>
      </c>
      <c r="Q214">
        <f t="shared" si="26"/>
        <v>1.4000000000000001</v>
      </c>
      <c r="R214" t="s">
        <v>408</v>
      </c>
    </row>
    <row r="215" spans="1:18" x14ac:dyDescent="0.3">
      <c r="A215" t="s">
        <v>409</v>
      </c>
      <c r="B215" t="s">
        <v>399</v>
      </c>
      <c r="C215" s="1" t="s">
        <v>404</v>
      </c>
      <c r="D215">
        <f>40/(294.80621-206.05474)</f>
        <v>0.45069676029028022</v>
      </c>
      <c r="E215">
        <f>(6)/(412.22633-345.49074)</f>
        <v>8.9907049596774369E-2</v>
      </c>
      <c r="F215" t="s">
        <v>130</v>
      </c>
      <c r="G215">
        <v>1</v>
      </c>
      <c r="H215" t="s">
        <v>303</v>
      </c>
      <c r="I215" t="s">
        <v>33</v>
      </c>
      <c r="J215">
        <v>40.749647694003599</v>
      </c>
      <c r="K215">
        <v>-115.866467359673</v>
      </c>
      <c r="L215" t="s">
        <v>272</v>
      </c>
      <c r="M215" t="s">
        <v>33</v>
      </c>
      <c r="N215" t="s">
        <v>33</v>
      </c>
      <c r="O215" t="s">
        <v>33</v>
      </c>
      <c r="P215">
        <f t="shared" si="25"/>
        <v>6.2</v>
      </c>
      <c r="Q215">
        <f t="shared" si="26"/>
        <v>1.4000000000000001</v>
      </c>
      <c r="R215" t="s">
        <v>408</v>
      </c>
    </row>
    <row r="216" spans="1:18" x14ac:dyDescent="0.3">
      <c r="A216" t="s">
        <v>409</v>
      </c>
      <c r="B216" t="s">
        <v>399</v>
      </c>
      <c r="C216" s="1" t="s">
        <v>405</v>
      </c>
      <c r="D216">
        <f>40/(235.982559999999-142.75913)</f>
        <v>0.42907668168828828</v>
      </c>
      <c r="E216">
        <f>4/(297.67504-245.38735)</f>
        <v>7.6499841549703157E-2</v>
      </c>
      <c r="F216" t="s">
        <v>130</v>
      </c>
      <c r="G216">
        <v>1</v>
      </c>
      <c r="H216" t="s">
        <v>303</v>
      </c>
      <c r="I216" t="s">
        <v>33</v>
      </c>
      <c r="J216">
        <v>40.749647694003599</v>
      </c>
      <c r="K216">
        <v>-115.866467359673</v>
      </c>
      <c r="L216" t="s">
        <v>272</v>
      </c>
      <c r="M216" t="s">
        <v>33</v>
      </c>
      <c r="N216" t="s">
        <v>33</v>
      </c>
      <c r="O216" t="s">
        <v>33</v>
      </c>
      <c r="P216">
        <f t="shared" si="25"/>
        <v>6.2</v>
      </c>
      <c r="Q216">
        <f t="shared" si="26"/>
        <v>1.4000000000000001</v>
      </c>
      <c r="R216" t="s">
        <v>408</v>
      </c>
    </row>
    <row r="217" spans="1:18" x14ac:dyDescent="0.3">
      <c r="A217" t="s">
        <v>409</v>
      </c>
      <c r="B217" t="s">
        <v>399</v>
      </c>
      <c r="C217" s="1" t="s">
        <v>406</v>
      </c>
      <c r="D217">
        <f>40/(262.1264-145.51111)</f>
        <v>0.34300819386548714</v>
      </c>
      <c r="E217">
        <f>2/(166.61184-114.66815)</f>
        <v>3.8503233020218623E-2</v>
      </c>
      <c r="F217" t="s">
        <v>130</v>
      </c>
      <c r="G217">
        <v>1</v>
      </c>
      <c r="H217" t="s">
        <v>303</v>
      </c>
      <c r="I217" t="s">
        <v>33</v>
      </c>
      <c r="J217">
        <v>40.749647694003599</v>
      </c>
      <c r="K217">
        <v>-115.866467359673</v>
      </c>
      <c r="L217" t="s">
        <v>272</v>
      </c>
      <c r="M217" t="s">
        <v>33</v>
      </c>
      <c r="N217" t="s">
        <v>33</v>
      </c>
      <c r="O217" t="s">
        <v>33</v>
      </c>
      <c r="P217">
        <f t="shared" si="25"/>
        <v>6.2</v>
      </c>
      <c r="Q217">
        <f t="shared" si="26"/>
        <v>1.4000000000000001</v>
      </c>
      <c r="R217" t="s">
        <v>408</v>
      </c>
    </row>
    <row r="218" spans="1:18" x14ac:dyDescent="0.3">
      <c r="A218" t="s">
        <v>409</v>
      </c>
      <c r="B218" t="s">
        <v>399</v>
      </c>
      <c r="C218" s="1" t="s">
        <v>407</v>
      </c>
      <c r="D218">
        <f>100/(427.93339-216.03068)</f>
        <v>0.47191468197834757</v>
      </c>
      <c r="E218">
        <f>80/(241.36966-71.434728)</f>
        <v>0.47076842329274593</v>
      </c>
      <c r="F218" t="s">
        <v>130</v>
      </c>
      <c r="G218">
        <v>1</v>
      </c>
      <c r="H218" t="s">
        <v>303</v>
      </c>
      <c r="I218" t="s">
        <v>33</v>
      </c>
      <c r="J218">
        <v>40.749647694003599</v>
      </c>
      <c r="K218">
        <v>-115.866467359673</v>
      </c>
      <c r="L218" t="s">
        <v>272</v>
      </c>
      <c r="M218" t="s">
        <v>33</v>
      </c>
      <c r="N218" t="s">
        <v>33</v>
      </c>
      <c r="O218" t="s">
        <v>33</v>
      </c>
      <c r="P218">
        <f t="shared" si="25"/>
        <v>6.2</v>
      </c>
      <c r="Q218">
        <f t="shared" si="26"/>
        <v>1.4000000000000001</v>
      </c>
      <c r="R218" t="s">
        <v>408</v>
      </c>
    </row>
    <row r="219" spans="1:18" x14ac:dyDescent="0.3">
      <c r="A219" t="s">
        <v>412</v>
      </c>
      <c r="B219" s="1" t="s">
        <v>410</v>
      </c>
      <c r="C219" s="1" t="s">
        <v>411</v>
      </c>
      <c r="D219">
        <f>(100-60)/(133.12719-88.751459)</f>
        <v>0.90139360183159545</v>
      </c>
      <c r="E219">
        <f>10/(56.501654-27.218833)</f>
        <v>0.34149715288701177</v>
      </c>
      <c r="F219" t="s">
        <v>130</v>
      </c>
      <c r="G219">
        <v>1</v>
      </c>
      <c r="H219" t="s">
        <v>222</v>
      </c>
      <c r="I219">
        <v>1</v>
      </c>
      <c r="J219">
        <v>45</v>
      </c>
      <c r="K219">
        <v>-115</v>
      </c>
      <c r="L219" t="s">
        <v>272</v>
      </c>
      <c r="M219" t="s">
        <v>33</v>
      </c>
      <c r="N219" t="s">
        <v>33</v>
      </c>
      <c r="O219" t="s">
        <v>33</v>
      </c>
      <c r="P219">
        <v>5</v>
      </c>
      <c r="Q219">
        <v>5</v>
      </c>
      <c r="R219" t="s">
        <v>413</v>
      </c>
    </row>
    <row r="220" spans="1:18" x14ac:dyDescent="0.3">
      <c r="A220" t="s">
        <v>417</v>
      </c>
      <c r="B220" t="s">
        <v>415</v>
      </c>
      <c r="C220" s="1" t="s">
        <v>414</v>
      </c>
      <c r="D220">
        <f>5/(33.932431-20.614864)</f>
        <v>0.37544395308842821</v>
      </c>
      <c r="E220">
        <f>5/(35.984796-22.530404)</f>
        <v>0.37162586016521587</v>
      </c>
      <c r="F220" t="s">
        <v>132</v>
      </c>
      <c r="G220">
        <v>3</v>
      </c>
      <c r="H220" t="s">
        <v>303</v>
      </c>
      <c r="I220" t="s">
        <v>33</v>
      </c>
      <c r="J220">
        <v>55.614939999999997</v>
      </c>
      <c r="K220">
        <v>160.68431000000001</v>
      </c>
      <c r="L220" t="s">
        <v>272</v>
      </c>
      <c r="M220" t="s">
        <v>33</v>
      </c>
      <c r="N220" t="s">
        <v>33</v>
      </c>
      <c r="O220" t="s">
        <v>33</v>
      </c>
      <c r="P220">
        <v>3.25</v>
      </c>
      <c r="Q220">
        <v>0.05</v>
      </c>
      <c r="R220" t="s">
        <v>418</v>
      </c>
    </row>
    <row r="221" spans="1:18" x14ac:dyDescent="0.3">
      <c r="A221" t="s">
        <v>417</v>
      </c>
      <c r="B221" t="s">
        <v>415</v>
      </c>
      <c r="C221" s="1" t="s">
        <v>416</v>
      </c>
      <c r="D221">
        <f>5/(33.932431-20.614864)</f>
        <v>0.37544395308842821</v>
      </c>
      <c r="E221">
        <f>5/(35.984796-22.530404)</f>
        <v>0.37162586016521587</v>
      </c>
      <c r="F221" t="s">
        <v>130</v>
      </c>
      <c r="G221">
        <v>1</v>
      </c>
      <c r="H221" t="s">
        <v>303</v>
      </c>
      <c r="I221" t="s">
        <v>33</v>
      </c>
      <c r="J221">
        <v>55.614939999999997</v>
      </c>
      <c r="K221">
        <v>160.68431000000001</v>
      </c>
      <c r="L221" t="s">
        <v>272</v>
      </c>
      <c r="M221" t="s">
        <v>33</v>
      </c>
      <c r="N221" t="s">
        <v>33</v>
      </c>
      <c r="O221" t="s">
        <v>33</v>
      </c>
      <c r="P221">
        <f>8.35</f>
        <v>8.35</v>
      </c>
      <c r="Q221">
        <v>0.05</v>
      </c>
      <c r="R221" t="s">
        <v>418</v>
      </c>
    </row>
    <row r="222" spans="1:18" x14ac:dyDescent="0.3">
      <c r="A222" t="s">
        <v>421</v>
      </c>
      <c r="B222" s="1" t="s">
        <v>420</v>
      </c>
      <c r="C222" s="1" t="s">
        <v>18</v>
      </c>
      <c r="D222">
        <f t="shared" ref="D222:D229" si="27">1/(153.38007-147.58784)</f>
        <v>0.17264507797514977</v>
      </c>
      <c r="E222">
        <f t="shared" ref="E222:E229" si="28">2/(119.40675-108.4608)</f>
        <v>0.18271598171013029</v>
      </c>
      <c r="F222" t="s">
        <v>132</v>
      </c>
      <c r="G222">
        <v>3</v>
      </c>
      <c r="H222" t="s">
        <v>303</v>
      </c>
      <c r="I222" t="s">
        <v>33</v>
      </c>
      <c r="J222">
        <v>-13.5</v>
      </c>
      <c r="K222">
        <v>-72</v>
      </c>
      <c r="L222" t="s">
        <v>272</v>
      </c>
      <c r="M222" t="s">
        <v>33</v>
      </c>
      <c r="N222" t="s">
        <v>33</v>
      </c>
      <c r="O222" t="s">
        <v>33</v>
      </c>
      <c r="P222">
        <v>5</v>
      </c>
      <c r="Q222">
        <v>5</v>
      </c>
      <c r="R222" t="s">
        <v>422</v>
      </c>
    </row>
    <row r="223" spans="1:18" x14ac:dyDescent="0.3">
      <c r="A223" t="s">
        <v>421</v>
      </c>
      <c r="B223" s="1" t="s">
        <v>420</v>
      </c>
      <c r="C223" s="1" t="s">
        <v>29</v>
      </c>
      <c r="D223">
        <f t="shared" si="27"/>
        <v>0.17264507797514977</v>
      </c>
      <c r="E223">
        <f t="shared" si="28"/>
        <v>0.18271598171013029</v>
      </c>
      <c r="F223" t="s">
        <v>132</v>
      </c>
      <c r="G223">
        <v>3</v>
      </c>
      <c r="H223" t="s">
        <v>303</v>
      </c>
      <c r="I223" t="s">
        <v>33</v>
      </c>
      <c r="J223">
        <v>-13.5</v>
      </c>
      <c r="K223">
        <v>-72</v>
      </c>
      <c r="L223" t="s">
        <v>272</v>
      </c>
      <c r="M223" t="s">
        <v>33</v>
      </c>
      <c r="N223" t="s">
        <v>33</v>
      </c>
      <c r="O223" t="s">
        <v>33</v>
      </c>
      <c r="P223">
        <v>5</v>
      </c>
      <c r="Q223">
        <v>5</v>
      </c>
      <c r="R223" t="s">
        <v>422</v>
      </c>
    </row>
    <row r="224" spans="1:18" x14ac:dyDescent="0.3">
      <c r="A224" t="s">
        <v>421</v>
      </c>
      <c r="B224" s="1" t="s">
        <v>420</v>
      </c>
      <c r="C224" s="1" t="s">
        <v>23</v>
      </c>
      <c r="D224">
        <f t="shared" si="27"/>
        <v>0.17264507797514977</v>
      </c>
      <c r="E224">
        <f t="shared" si="28"/>
        <v>0.18271598171013029</v>
      </c>
      <c r="F224" t="s">
        <v>132</v>
      </c>
      <c r="G224">
        <v>3</v>
      </c>
      <c r="H224" t="s">
        <v>303</v>
      </c>
      <c r="I224" t="s">
        <v>33</v>
      </c>
      <c r="J224">
        <v>-13.5</v>
      </c>
      <c r="K224">
        <v>-72</v>
      </c>
      <c r="L224" t="s">
        <v>272</v>
      </c>
      <c r="M224" t="s">
        <v>33</v>
      </c>
      <c r="N224" t="s">
        <v>33</v>
      </c>
      <c r="O224" t="s">
        <v>33</v>
      </c>
      <c r="P224">
        <v>5</v>
      </c>
      <c r="Q224">
        <v>5</v>
      </c>
      <c r="R224" t="s">
        <v>422</v>
      </c>
    </row>
    <row r="225" spans="1:18" x14ac:dyDescent="0.3">
      <c r="A225" t="s">
        <v>421</v>
      </c>
      <c r="B225" s="1" t="s">
        <v>420</v>
      </c>
      <c r="C225" s="1" t="s">
        <v>419</v>
      </c>
      <c r="D225">
        <f t="shared" si="27"/>
        <v>0.17264507797514977</v>
      </c>
      <c r="E225">
        <f t="shared" si="28"/>
        <v>0.18271598171013029</v>
      </c>
      <c r="F225" t="s">
        <v>132</v>
      </c>
      <c r="G225">
        <v>3</v>
      </c>
      <c r="H225" t="s">
        <v>303</v>
      </c>
      <c r="I225" t="s">
        <v>33</v>
      </c>
      <c r="J225">
        <v>-13.5</v>
      </c>
      <c r="K225">
        <v>-72</v>
      </c>
      <c r="L225" t="s">
        <v>272</v>
      </c>
      <c r="M225" t="s">
        <v>33</v>
      </c>
      <c r="N225" t="s">
        <v>33</v>
      </c>
      <c r="O225" t="s">
        <v>33</v>
      </c>
      <c r="P225">
        <v>5</v>
      </c>
      <c r="Q225">
        <v>5</v>
      </c>
      <c r="R225" t="s">
        <v>422</v>
      </c>
    </row>
    <row r="226" spans="1:18" x14ac:dyDescent="0.3">
      <c r="A226" t="s">
        <v>421</v>
      </c>
      <c r="B226" s="1" t="s">
        <v>420</v>
      </c>
      <c r="C226" s="1" t="s">
        <v>24</v>
      </c>
      <c r="D226">
        <f t="shared" si="27"/>
        <v>0.17264507797514977</v>
      </c>
      <c r="E226">
        <f t="shared" si="28"/>
        <v>0.18271598171013029</v>
      </c>
      <c r="F226" t="s">
        <v>132</v>
      </c>
      <c r="G226">
        <v>3</v>
      </c>
      <c r="H226" t="s">
        <v>303</v>
      </c>
      <c r="I226" t="s">
        <v>33</v>
      </c>
      <c r="J226">
        <v>-13.5</v>
      </c>
      <c r="K226">
        <v>-72</v>
      </c>
      <c r="L226" t="s">
        <v>272</v>
      </c>
      <c r="M226" t="s">
        <v>33</v>
      </c>
      <c r="N226" t="s">
        <v>33</v>
      </c>
      <c r="O226" t="s">
        <v>33</v>
      </c>
      <c r="P226">
        <v>5</v>
      </c>
      <c r="Q226">
        <v>5</v>
      </c>
      <c r="R226" t="s">
        <v>422</v>
      </c>
    </row>
    <row r="227" spans="1:18" x14ac:dyDescent="0.3">
      <c r="A227" t="s">
        <v>421</v>
      </c>
      <c r="B227" s="1" t="s">
        <v>420</v>
      </c>
      <c r="C227" s="1" t="s">
        <v>27</v>
      </c>
      <c r="D227">
        <f t="shared" si="27"/>
        <v>0.17264507797514977</v>
      </c>
      <c r="E227">
        <f t="shared" si="28"/>
        <v>0.18271598171013029</v>
      </c>
      <c r="F227" t="s">
        <v>132</v>
      </c>
      <c r="G227">
        <v>3</v>
      </c>
      <c r="H227" t="s">
        <v>303</v>
      </c>
      <c r="I227" t="s">
        <v>33</v>
      </c>
      <c r="J227">
        <v>-13.5</v>
      </c>
      <c r="K227">
        <v>-72</v>
      </c>
      <c r="L227" t="s">
        <v>272</v>
      </c>
      <c r="M227" t="s">
        <v>33</v>
      </c>
      <c r="N227" t="s">
        <v>33</v>
      </c>
      <c r="O227" t="s">
        <v>33</v>
      </c>
      <c r="P227">
        <v>5</v>
      </c>
      <c r="Q227">
        <v>5</v>
      </c>
      <c r="R227" t="s">
        <v>422</v>
      </c>
    </row>
    <row r="228" spans="1:18" x14ac:dyDescent="0.3">
      <c r="A228" t="s">
        <v>421</v>
      </c>
      <c r="B228" s="1" t="s">
        <v>420</v>
      </c>
      <c r="C228" s="1" t="s">
        <v>17</v>
      </c>
      <c r="D228">
        <f t="shared" si="27"/>
        <v>0.17264507797514977</v>
      </c>
      <c r="E228">
        <f t="shared" si="28"/>
        <v>0.18271598171013029</v>
      </c>
      <c r="F228" t="s">
        <v>132</v>
      </c>
      <c r="G228">
        <v>3</v>
      </c>
      <c r="H228" t="s">
        <v>303</v>
      </c>
      <c r="I228" t="s">
        <v>33</v>
      </c>
      <c r="J228">
        <v>-13.5</v>
      </c>
      <c r="K228">
        <v>-72</v>
      </c>
      <c r="L228" t="s">
        <v>272</v>
      </c>
      <c r="M228" t="s">
        <v>33</v>
      </c>
      <c r="N228" t="s">
        <v>33</v>
      </c>
      <c r="O228" t="s">
        <v>33</v>
      </c>
      <c r="P228">
        <v>5</v>
      </c>
      <c r="Q228">
        <v>5</v>
      </c>
      <c r="R228" t="s">
        <v>422</v>
      </c>
    </row>
    <row r="229" spans="1:18" x14ac:dyDescent="0.3">
      <c r="A229" t="s">
        <v>421</v>
      </c>
      <c r="B229" s="1" t="s">
        <v>420</v>
      </c>
      <c r="C229" s="1" t="s">
        <v>10</v>
      </c>
      <c r="D229">
        <f t="shared" si="27"/>
        <v>0.17264507797514977</v>
      </c>
      <c r="E229">
        <f t="shared" si="28"/>
        <v>0.18271598171013029</v>
      </c>
      <c r="F229" t="s">
        <v>132</v>
      </c>
      <c r="G229">
        <v>3</v>
      </c>
      <c r="H229" t="s">
        <v>303</v>
      </c>
      <c r="I229" t="s">
        <v>33</v>
      </c>
      <c r="J229">
        <v>-13.5</v>
      </c>
      <c r="K229">
        <v>-72</v>
      </c>
      <c r="L229" t="s">
        <v>272</v>
      </c>
      <c r="M229" t="s">
        <v>33</v>
      </c>
      <c r="N229" t="s">
        <v>33</v>
      </c>
      <c r="O229" t="s">
        <v>33</v>
      </c>
      <c r="P229">
        <v>5</v>
      </c>
      <c r="Q229">
        <v>5</v>
      </c>
      <c r="R229" t="s">
        <v>422</v>
      </c>
    </row>
    <row r="230" spans="1:18" x14ac:dyDescent="0.3">
      <c r="A230" t="s">
        <v>423</v>
      </c>
      <c r="B230" s="1" t="s">
        <v>424</v>
      </c>
      <c r="C230" s="1" t="s">
        <v>425</v>
      </c>
      <c r="D230">
        <f>50/(330.56756-282.95269)</f>
        <v>1.0500921245820896</v>
      </c>
      <c r="E230">
        <f>3/(86.837836-32.655404)</f>
        <v>5.5368500254842752E-2</v>
      </c>
      <c r="F230" t="s">
        <v>33</v>
      </c>
      <c r="G230">
        <v>1</v>
      </c>
      <c r="H230" t="s">
        <v>303</v>
      </c>
      <c r="I230" t="s">
        <v>33</v>
      </c>
      <c r="J230">
        <v>-38.007033</v>
      </c>
      <c r="K230">
        <v>176.812445</v>
      </c>
      <c r="L230" t="s">
        <v>272</v>
      </c>
      <c r="M230" t="s">
        <v>33</v>
      </c>
      <c r="N230" t="s">
        <v>33</v>
      </c>
      <c r="O230" t="s">
        <v>33</v>
      </c>
      <c r="P230">
        <f>0.001*(2)</f>
        <v>2E-3</v>
      </c>
      <c r="Q230">
        <v>0</v>
      </c>
      <c r="R230" t="s">
        <v>426</v>
      </c>
    </row>
    <row r="231" spans="1:18" x14ac:dyDescent="0.3">
      <c r="A231" t="s">
        <v>423</v>
      </c>
      <c r="B231" s="1" t="s">
        <v>428</v>
      </c>
      <c r="C231" s="1" t="s">
        <v>414</v>
      </c>
      <c r="D231">
        <f t="shared" ref="D231:E233" si="29">1/(271.1241-245.77574)</f>
        <v>3.9450283963143991E-2</v>
      </c>
      <c r="E231">
        <f t="shared" si="29"/>
        <v>3.9450283963143991E-2</v>
      </c>
      <c r="F231" t="s">
        <v>130</v>
      </c>
      <c r="G231">
        <v>1</v>
      </c>
      <c r="H231" t="s">
        <v>303</v>
      </c>
      <c r="I231" t="s">
        <v>33</v>
      </c>
      <c r="J231">
        <v>-38.007033</v>
      </c>
      <c r="K231">
        <v>176.812445</v>
      </c>
      <c r="L231" t="s">
        <v>272</v>
      </c>
      <c r="M231" t="s">
        <v>33</v>
      </c>
      <c r="N231" t="s">
        <v>33</v>
      </c>
      <c r="O231" t="s">
        <v>33</v>
      </c>
      <c r="P231">
        <f>0.001*(2)</f>
        <v>2E-3</v>
      </c>
      <c r="Q231">
        <v>0</v>
      </c>
      <c r="R231" t="s">
        <v>429</v>
      </c>
    </row>
    <row r="232" spans="1:18" x14ac:dyDescent="0.3">
      <c r="A232" t="s">
        <v>423</v>
      </c>
      <c r="B232" s="1" t="s">
        <v>428</v>
      </c>
      <c r="C232" s="1" t="s">
        <v>427</v>
      </c>
      <c r="D232">
        <f t="shared" si="29"/>
        <v>3.9450283963143991E-2</v>
      </c>
      <c r="E232">
        <f t="shared" si="29"/>
        <v>3.9450283963143991E-2</v>
      </c>
      <c r="F232" t="s">
        <v>130</v>
      </c>
      <c r="G232">
        <v>1</v>
      </c>
      <c r="H232" t="s">
        <v>303</v>
      </c>
      <c r="I232" t="s">
        <v>33</v>
      </c>
      <c r="J232">
        <v>-38.007033</v>
      </c>
      <c r="K232">
        <v>176.812445</v>
      </c>
      <c r="L232" t="s">
        <v>272</v>
      </c>
      <c r="M232" t="s">
        <v>33</v>
      </c>
      <c r="N232" t="s">
        <v>33</v>
      </c>
      <c r="O232" t="s">
        <v>33</v>
      </c>
      <c r="P232">
        <f>0.001*(2)</f>
        <v>2E-3</v>
      </c>
      <c r="Q232">
        <v>0</v>
      </c>
      <c r="R232" t="s">
        <v>429</v>
      </c>
    </row>
    <row r="233" spans="1:18" x14ac:dyDescent="0.3">
      <c r="A233" t="s">
        <v>423</v>
      </c>
      <c r="B233" s="1" t="s">
        <v>428</v>
      </c>
      <c r="C233" s="1" t="s">
        <v>416</v>
      </c>
      <c r="D233">
        <f t="shared" si="29"/>
        <v>3.9450283963143991E-2</v>
      </c>
      <c r="E233">
        <f t="shared" si="29"/>
        <v>3.9450283963143991E-2</v>
      </c>
      <c r="F233" t="s">
        <v>130</v>
      </c>
      <c r="G233">
        <v>1</v>
      </c>
      <c r="H233" t="s">
        <v>303</v>
      </c>
      <c r="I233" t="s">
        <v>33</v>
      </c>
      <c r="J233">
        <v>-38.007033</v>
      </c>
      <c r="K233">
        <v>176.812445</v>
      </c>
      <c r="L233" t="s">
        <v>272</v>
      </c>
      <c r="M233" t="s">
        <v>33</v>
      </c>
      <c r="N233" t="s">
        <v>33</v>
      </c>
      <c r="O233" t="s">
        <v>33</v>
      </c>
      <c r="P233">
        <f>0.001*(2)</f>
        <v>2E-3</v>
      </c>
      <c r="Q233">
        <v>0</v>
      </c>
      <c r="R233" t="s">
        <v>429</v>
      </c>
    </row>
    <row r="234" spans="1:18" x14ac:dyDescent="0.3">
      <c r="A234" t="s">
        <v>315</v>
      </c>
      <c r="B234" t="s">
        <v>430</v>
      </c>
      <c r="C234" s="1" t="s">
        <v>433</v>
      </c>
      <c r="D234">
        <f>100/(183.18764-131.54929)</f>
        <v>1.9365452226881774</v>
      </c>
      <c r="E234">
        <f>(905-895)/(602.36959-550.73123)</f>
        <v>0.19365448476675079</v>
      </c>
      <c r="F234" t="s">
        <v>132</v>
      </c>
      <c r="G234">
        <v>3</v>
      </c>
      <c r="H234" t="s">
        <v>367</v>
      </c>
      <c r="I234">
        <v>0.5</v>
      </c>
      <c r="J234">
        <v>-24.652083000000001</v>
      </c>
      <c r="K234">
        <v>16.015867</v>
      </c>
      <c r="L234" t="s">
        <v>272</v>
      </c>
      <c r="M234" t="s">
        <v>33</v>
      </c>
      <c r="N234" t="s">
        <v>33</v>
      </c>
      <c r="O234" t="s">
        <v>33</v>
      </c>
      <c r="P234">
        <v>10</v>
      </c>
      <c r="Q234">
        <v>10</v>
      </c>
      <c r="R234" t="s">
        <v>316</v>
      </c>
    </row>
    <row r="235" spans="1:18" x14ac:dyDescent="0.3">
      <c r="A235" t="s">
        <v>315</v>
      </c>
      <c r="B235" t="s">
        <v>430</v>
      </c>
      <c r="C235" s="1" t="s">
        <v>431</v>
      </c>
      <c r="D235">
        <f>100/(183.18764-131.54929)</f>
        <v>1.9365452226881774</v>
      </c>
      <c r="E235">
        <f>(905-895)/(602.36959-550.73123)</f>
        <v>0.19365448476675079</v>
      </c>
      <c r="F235" t="s">
        <v>132</v>
      </c>
      <c r="G235">
        <v>3</v>
      </c>
      <c r="H235" t="s">
        <v>367</v>
      </c>
      <c r="I235">
        <v>0.5</v>
      </c>
      <c r="J235">
        <v>-24.652083000000001</v>
      </c>
      <c r="K235">
        <v>16.015867</v>
      </c>
      <c r="L235" t="s">
        <v>272</v>
      </c>
      <c r="M235" t="s">
        <v>33</v>
      </c>
      <c r="N235" t="s">
        <v>33</v>
      </c>
      <c r="O235" t="s">
        <v>33</v>
      </c>
      <c r="P235">
        <v>10</v>
      </c>
      <c r="Q235">
        <v>10</v>
      </c>
      <c r="R235" t="s">
        <v>316</v>
      </c>
    </row>
    <row r="236" spans="1:18" x14ac:dyDescent="0.3">
      <c r="A236" t="s">
        <v>315</v>
      </c>
      <c r="B236" t="s">
        <v>430</v>
      </c>
      <c r="C236" s="1" t="s">
        <v>432</v>
      </c>
      <c r="D236">
        <f>100/(183.18764-131.54929)</f>
        <v>1.9365452226881774</v>
      </c>
      <c r="E236">
        <f>(905-895)/(602.36959-550.73123)</f>
        <v>0.19365448476675079</v>
      </c>
      <c r="F236" t="s">
        <v>132</v>
      </c>
      <c r="G236">
        <v>3</v>
      </c>
      <c r="H236" t="s">
        <v>367</v>
      </c>
      <c r="I236">
        <v>0.5</v>
      </c>
      <c r="J236">
        <v>-24.652083000000001</v>
      </c>
      <c r="K236">
        <v>16.015867</v>
      </c>
      <c r="L236" t="s">
        <v>272</v>
      </c>
      <c r="M236" t="s">
        <v>33</v>
      </c>
      <c r="N236" t="s">
        <v>33</v>
      </c>
      <c r="O236" t="s">
        <v>33</v>
      </c>
      <c r="P236">
        <v>10</v>
      </c>
      <c r="Q236">
        <v>10</v>
      </c>
      <c r="R236" t="s">
        <v>316</v>
      </c>
    </row>
    <row r="237" spans="1:18" x14ac:dyDescent="0.3">
      <c r="A237" t="s">
        <v>459</v>
      </c>
      <c r="B237" t="s">
        <v>439</v>
      </c>
      <c r="C237" t="s">
        <v>440</v>
      </c>
      <c r="D237">
        <v>1.5832482205477438</v>
      </c>
      <c r="E237">
        <v>1.6103895635419101</v>
      </c>
      <c r="F237" t="s">
        <v>132</v>
      </c>
      <c r="G237" t="s">
        <v>287</v>
      </c>
      <c r="H237" t="s">
        <v>303</v>
      </c>
      <c r="I237" t="s">
        <v>33</v>
      </c>
      <c r="J237">
        <v>37.800147000000003</v>
      </c>
      <c r="K237">
        <v>-119.077775</v>
      </c>
      <c r="L237" t="s">
        <v>272</v>
      </c>
      <c r="M237" t="s">
        <v>33</v>
      </c>
      <c r="N237" t="s">
        <v>33</v>
      </c>
      <c r="O237" t="s">
        <v>33</v>
      </c>
      <c r="P237">
        <v>14</v>
      </c>
      <c r="Q237">
        <v>0</v>
      </c>
      <c r="R237" t="s">
        <v>460</v>
      </c>
    </row>
    <row r="238" spans="1:18" x14ac:dyDescent="0.3">
      <c r="A238" t="s">
        <v>459</v>
      </c>
      <c r="B238" t="s">
        <v>439</v>
      </c>
      <c r="C238" t="s">
        <v>441</v>
      </c>
      <c r="D238">
        <v>3.590040495297782</v>
      </c>
      <c r="E238">
        <v>3.5673185108870982</v>
      </c>
      <c r="F238" t="s">
        <v>132</v>
      </c>
      <c r="G238" t="s">
        <v>287</v>
      </c>
      <c r="H238" t="s">
        <v>303</v>
      </c>
      <c r="I238" t="s">
        <v>33</v>
      </c>
      <c r="J238">
        <v>37.800147000000003</v>
      </c>
      <c r="K238">
        <v>-119.077775</v>
      </c>
      <c r="L238" t="s">
        <v>272</v>
      </c>
      <c r="M238" t="s">
        <v>33</v>
      </c>
      <c r="N238" t="s">
        <v>33</v>
      </c>
      <c r="O238" t="s">
        <v>33</v>
      </c>
      <c r="P238">
        <v>14</v>
      </c>
      <c r="Q238">
        <v>0</v>
      </c>
      <c r="R238" t="s">
        <v>460</v>
      </c>
    </row>
    <row r="239" spans="1:18" x14ac:dyDescent="0.3">
      <c r="A239" t="s">
        <v>459</v>
      </c>
      <c r="B239" t="s">
        <v>439</v>
      </c>
      <c r="C239" t="s">
        <v>442</v>
      </c>
      <c r="D239">
        <v>19.560782196558495</v>
      </c>
      <c r="E239">
        <v>19.441516201077199</v>
      </c>
      <c r="F239" t="s">
        <v>132</v>
      </c>
      <c r="G239" t="s">
        <v>287</v>
      </c>
      <c r="H239" t="s">
        <v>303</v>
      </c>
      <c r="I239" t="s">
        <v>33</v>
      </c>
      <c r="J239">
        <v>37.800147000000003</v>
      </c>
      <c r="K239">
        <v>-119.077775</v>
      </c>
      <c r="L239" t="s">
        <v>272</v>
      </c>
      <c r="M239" t="s">
        <v>33</v>
      </c>
      <c r="N239" t="s">
        <v>33</v>
      </c>
      <c r="O239" t="s">
        <v>33</v>
      </c>
      <c r="P239">
        <v>130</v>
      </c>
      <c r="Q239">
        <v>0</v>
      </c>
      <c r="R239" t="s">
        <v>460</v>
      </c>
    </row>
    <row r="240" spans="1:18" x14ac:dyDescent="0.3">
      <c r="A240" t="s">
        <v>459</v>
      </c>
      <c r="B240" t="s">
        <v>439</v>
      </c>
      <c r="C240" t="s">
        <v>443</v>
      </c>
      <c r="D240">
        <v>13.984263508274156</v>
      </c>
      <c r="E240">
        <v>13.625676770333092</v>
      </c>
      <c r="F240" t="s">
        <v>132</v>
      </c>
      <c r="G240" t="s">
        <v>287</v>
      </c>
      <c r="H240" t="s">
        <v>303</v>
      </c>
      <c r="I240" t="s">
        <v>33</v>
      </c>
      <c r="J240">
        <v>37.800147000000003</v>
      </c>
      <c r="K240">
        <v>-119.077775</v>
      </c>
      <c r="L240" t="s">
        <v>272</v>
      </c>
      <c r="M240" t="s">
        <v>33</v>
      </c>
      <c r="N240" t="s">
        <v>33</v>
      </c>
      <c r="O240" t="s">
        <v>33</v>
      </c>
      <c r="P240">
        <v>750</v>
      </c>
      <c r="Q240">
        <v>0</v>
      </c>
      <c r="R240" t="s">
        <v>460</v>
      </c>
    </row>
    <row r="241" spans="1:18" x14ac:dyDescent="0.3">
      <c r="A241" t="s">
        <v>459</v>
      </c>
      <c r="B241" t="s">
        <v>439</v>
      </c>
      <c r="C241" t="s">
        <v>444</v>
      </c>
      <c r="D241">
        <v>1.596703382328708</v>
      </c>
      <c r="E241">
        <v>1.5821372277008341</v>
      </c>
      <c r="F241" t="s">
        <v>132</v>
      </c>
      <c r="G241" t="s">
        <v>287</v>
      </c>
      <c r="H241" t="s">
        <v>303</v>
      </c>
      <c r="I241" t="s">
        <v>33</v>
      </c>
      <c r="J241">
        <v>37.800147000000003</v>
      </c>
      <c r="K241">
        <v>-119.077775</v>
      </c>
      <c r="L241" t="s">
        <v>272</v>
      </c>
      <c r="M241" t="s">
        <v>33</v>
      </c>
      <c r="N241" t="s">
        <v>33</v>
      </c>
      <c r="O241" t="s">
        <v>33</v>
      </c>
      <c r="P241">
        <v>14</v>
      </c>
      <c r="Q241">
        <v>0</v>
      </c>
      <c r="R241" t="s">
        <v>460</v>
      </c>
    </row>
    <row r="242" spans="1:18" x14ac:dyDescent="0.3">
      <c r="A242" t="s">
        <v>459</v>
      </c>
      <c r="B242" t="s">
        <v>439</v>
      </c>
      <c r="C242" t="s">
        <v>457</v>
      </c>
      <c r="D242">
        <v>2.3865334599150727</v>
      </c>
      <c r="E242">
        <v>2.3723272767817969</v>
      </c>
      <c r="F242" t="s">
        <v>132</v>
      </c>
      <c r="G242" t="s">
        <v>287</v>
      </c>
      <c r="H242" t="s">
        <v>303</v>
      </c>
      <c r="I242" t="s">
        <v>33</v>
      </c>
      <c r="J242">
        <v>37.800147000000003</v>
      </c>
      <c r="K242">
        <v>-119.077775</v>
      </c>
      <c r="L242" t="s">
        <v>272</v>
      </c>
      <c r="M242" t="s">
        <v>33</v>
      </c>
      <c r="N242" t="s">
        <v>33</v>
      </c>
      <c r="O242" t="s">
        <v>33</v>
      </c>
      <c r="P242">
        <v>66</v>
      </c>
      <c r="Q242">
        <v>0</v>
      </c>
      <c r="R242" t="s">
        <v>460</v>
      </c>
    </row>
    <row r="243" spans="1:18" x14ac:dyDescent="0.3">
      <c r="A243" t="s">
        <v>459</v>
      </c>
      <c r="B243" t="s">
        <v>439</v>
      </c>
      <c r="C243" t="s">
        <v>458</v>
      </c>
      <c r="D243">
        <v>1.1966804085466922</v>
      </c>
      <c r="E243">
        <v>1.199226259217554</v>
      </c>
      <c r="F243" t="s">
        <v>132</v>
      </c>
      <c r="G243" t="s">
        <v>287</v>
      </c>
      <c r="H243" t="s">
        <v>303</v>
      </c>
      <c r="I243" t="s">
        <v>33</v>
      </c>
      <c r="J243">
        <v>37.800147000000003</v>
      </c>
      <c r="K243">
        <v>-119.077775</v>
      </c>
      <c r="L243" t="s">
        <v>272</v>
      </c>
      <c r="M243" t="s">
        <v>33</v>
      </c>
      <c r="N243" t="s">
        <v>33</v>
      </c>
      <c r="O243" t="s">
        <v>33</v>
      </c>
      <c r="P243">
        <v>14</v>
      </c>
      <c r="Q243">
        <v>0</v>
      </c>
      <c r="R243" t="s">
        <v>460</v>
      </c>
    </row>
    <row r="244" spans="1:18" x14ac:dyDescent="0.3">
      <c r="A244" t="s">
        <v>459</v>
      </c>
      <c r="B244" t="s">
        <v>439</v>
      </c>
      <c r="C244" t="s">
        <v>445</v>
      </c>
      <c r="D244">
        <v>1.5878525469313653</v>
      </c>
      <c r="E244">
        <v>1.5815519680895949</v>
      </c>
      <c r="F244" t="s">
        <v>132</v>
      </c>
      <c r="G244" t="s">
        <v>287</v>
      </c>
      <c r="H244" t="s">
        <v>303</v>
      </c>
      <c r="I244" t="s">
        <v>33</v>
      </c>
      <c r="J244">
        <v>37.800147000000003</v>
      </c>
      <c r="K244">
        <v>-119.077775</v>
      </c>
      <c r="L244" t="s">
        <v>272</v>
      </c>
      <c r="M244" t="s">
        <v>33</v>
      </c>
      <c r="N244" t="s">
        <v>33</v>
      </c>
      <c r="O244" t="s">
        <v>33</v>
      </c>
      <c r="P244">
        <v>14</v>
      </c>
      <c r="Q244">
        <v>0</v>
      </c>
      <c r="R244" t="s">
        <v>460</v>
      </c>
    </row>
    <row r="245" spans="1:18" x14ac:dyDescent="0.3">
      <c r="A245" t="s">
        <v>459</v>
      </c>
      <c r="B245" t="s">
        <v>439</v>
      </c>
      <c r="C245" t="s">
        <v>446</v>
      </c>
      <c r="D245">
        <v>1.9730248048678529</v>
      </c>
      <c r="E245">
        <v>2.0128848786854419</v>
      </c>
      <c r="F245" t="s">
        <v>132</v>
      </c>
      <c r="G245" t="s">
        <v>287</v>
      </c>
      <c r="H245" t="s">
        <v>303</v>
      </c>
      <c r="I245" t="s">
        <v>33</v>
      </c>
      <c r="J245">
        <v>37.800147000000003</v>
      </c>
      <c r="K245">
        <v>-119.077775</v>
      </c>
      <c r="L245" t="s">
        <v>272</v>
      </c>
      <c r="M245" t="s">
        <v>33</v>
      </c>
      <c r="N245" t="s">
        <v>33</v>
      </c>
      <c r="O245" t="s">
        <v>33</v>
      </c>
      <c r="P245">
        <v>66</v>
      </c>
      <c r="Q245">
        <v>0</v>
      </c>
      <c r="R245" t="s">
        <v>460</v>
      </c>
    </row>
    <row r="246" spans="1:18" x14ac:dyDescent="0.3">
      <c r="A246" t="s">
        <v>459</v>
      </c>
      <c r="B246" t="s">
        <v>439</v>
      </c>
      <c r="C246" t="s">
        <v>447</v>
      </c>
      <c r="D246">
        <v>0.69615921996751706</v>
      </c>
      <c r="E246">
        <v>0.69615897764877233</v>
      </c>
      <c r="F246" t="s">
        <v>132</v>
      </c>
      <c r="G246" t="s">
        <v>287</v>
      </c>
      <c r="H246" t="s">
        <v>303</v>
      </c>
      <c r="I246" t="s">
        <v>33</v>
      </c>
      <c r="J246">
        <v>37.800147000000003</v>
      </c>
      <c r="K246">
        <v>-119.077775</v>
      </c>
      <c r="L246" t="s">
        <v>272</v>
      </c>
      <c r="M246" t="s">
        <v>33</v>
      </c>
      <c r="N246" t="s">
        <v>33</v>
      </c>
      <c r="O246" t="s">
        <v>33</v>
      </c>
      <c r="P246">
        <v>66</v>
      </c>
      <c r="Q246">
        <v>0</v>
      </c>
      <c r="R246" t="s">
        <v>460</v>
      </c>
    </row>
    <row r="247" spans="1:18" x14ac:dyDescent="0.3">
      <c r="A247" t="s">
        <v>459</v>
      </c>
      <c r="B247" t="s">
        <v>439</v>
      </c>
      <c r="C247" t="s">
        <v>448</v>
      </c>
      <c r="D247">
        <v>1.1992251087037575</v>
      </c>
      <c r="E247">
        <v>1.1992262879804261</v>
      </c>
      <c r="F247" t="s">
        <v>132</v>
      </c>
      <c r="G247" t="s">
        <v>287</v>
      </c>
      <c r="H247" t="s">
        <v>303</v>
      </c>
      <c r="I247" t="s">
        <v>33</v>
      </c>
      <c r="J247">
        <v>37.800147000000003</v>
      </c>
      <c r="K247">
        <v>-119.077775</v>
      </c>
      <c r="L247" t="s">
        <v>272</v>
      </c>
      <c r="M247" t="s">
        <v>33</v>
      </c>
      <c r="N247" t="s">
        <v>33</v>
      </c>
      <c r="O247" t="s">
        <v>33</v>
      </c>
      <c r="P247">
        <v>40</v>
      </c>
      <c r="Q247">
        <v>0</v>
      </c>
      <c r="R247" t="s">
        <v>460</v>
      </c>
    </row>
    <row r="248" spans="1:18" x14ac:dyDescent="0.3">
      <c r="A248" t="s">
        <v>459</v>
      </c>
      <c r="B248" t="s">
        <v>439</v>
      </c>
      <c r="C248" t="s">
        <v>449</v>
      </c>
      <c r="D248">
        <v>0.84124779256579241</v>
      </c>
      <c r="E248">
        <v>0.83378162992303584</v>
      </c>
      <c r="F248" t="s">
        <v>132</v>
      </c>
      <c r="G248" t="s">
        <v>287</v>
      </c>
      <c r="H248" t="s">
        <v>303</v>
      </c>
      <c r="I248" t="s">
        <v>33</v>
      </c>
      <c r="J248">
        <v>37.800147000000003</v>
      </c>
      <c r="K248">
        <v>-119.077775</v>
      </c>
      <c r="L248" t="s">
        <v>272</v>
      </c>
      <c r="M248" t="s">
        <v>33</v>
      </c>
      <c r="N248" t="s">
        <v>33</v>
      </c>
      <c r="O248" t="s">
        <v>33</v>
      </c>
      <c r="P248">
        <v>130</v>
      </c>
      <c r="Q248">
        <v>0</v>
      </c>
      <c r="R248" t="s">
        <v>460</v>
      </c>
    </row>
    <row r="249" spans="1:18" x14ac:dyDescent="0.3">
      <c r="A249" t="s">
        <v>459</v>
      </c>
      <c r="B249" t="s">
        <v>439</v>
      </c>
      <c r="C249" t="s">
        <v>450</v>
      </c>
      <c r="D249">
        <v>12.525363861820049</v>
      </c>
      <c r="E249">
        <v>2.7902790027877682</v>
      </c>
      <c r="F249" t="s">
        <v>132</v>
      </c>
      <c r="G249" t="s">
        <v>287</v>
      </c>
      <c r="H249" t="s">
        <v>303</v>
      </c>
      <c r="I249" t="s">
        <v>33</v>
      </c>
      <c r="J249">
        <v>37.800147000000003</v>
      </c>
      <c r="K249">
        <v>-119.077775</v>
      </c>
      <c r="L249" t="s">
        <v>272</v>
      </c>
      <c r="M249" t="s">
        <v>33</v>
      </c>
      <c r="N249" t="s">
        <v>33</v>
      </c>
      <c r="O249" t="s">
        <v>33</v>
      </c>
      <c r="P249">
        <v>14</v>
      </c>
      <c r="Q249">
        <v>0</v>
      </c>
      <c r="R249" t="s">
        <v>460</v>
      </c>
    </row>
    <row r="250" spans="1:18" x14ac:dyDescent="0.3">
      <c r="A250" t="s">
        <v>459</v>
      </c>
      <c r="B250" t="s">
        <v>439</v>
      </c>
      <c r="C250" t="s">
        <v>452</v>
      </c>
      <c r="D250">
        <v>0.42062403782251367</v>
      </c>
      <c r="E250">
        <v>0.41750842163195745</v>
      </c>
      <c r="F250" t="s">
        <v>132</v>
      </c>
      <c r="G250" t="s">
        <v>287</v>
      </c>
      <c r="H250" t="s">
        <v>303</v>
      </c>
      <c r="I250" t="s">
        <v>33</v>
      </c>
      <c r="J250">
        <v>37.800147000000003</v>
      </c>
      <c r="K250">
        <v>-119.077775</v>
      </c>
      <c r="L250" t="s">
        <v>272</v>
      </c>
      <c r="M250" t="s">
        <v>33</v>
      </c>
      <c r="N250" t="s">
        <v>33</v>
      </c>
      <c r="O250" t="s">
        <v>33</v>
      </c>
      <c r="P250">
        <v>14</v>
      </c>
      <c r="Q250">
        <v>0</v>
      </c>
      <c r="R250" t="s">
        <v>460</v>
      </c>
    </row>
    <row r="251" spans="1:18" x14ac:dyDescent="0.3">
      <c r="A251" t="s">
        <v>459</v>
      </c>
      <c r="B251" t="s">
        <v>439</v>
      </c>
      <c r="C251" t="s">
        <v>451</v>
      </c>
      <c r="D251">
        <v>0.55944055944055948</v>
      </c>
      <c r="E251">
        <v>0.55805580055755344</v>
      </c>
      <c r="F251" t="s">
        <v>132</v>
      </c>
      <c r="G251" t="s">
        <v>287</v>
      </c>
      <c r="H251" t="s">
        <v>303</v>
      </c>
      <c r="I251" t="s">
        <v>33</v>
      </c>
      <c r="J251">
        <v>37.800147000000003</v>
      </c>
      <c r="K251">
        <v>-119.077775</v>
      </c>
      <c r="L251" t="s">
        <v>272</v>
      </c>
      <c r="M251" t="s">
        <v>33</v>
      </c>
      <c r="N251" t="s">
        <v>33</v>
      </c>
      <c r="O251" t="s">
        <v>33</v>
      </c>
      <c r="P251">
        <v>14</v>
      </c>
      <c r="Q251">
        <v>0</v>
      </c>
      <c r="R251" t="s">
        <v>460</v>
      </c>
    </row>
    <row r="252" spans="1:18" x14ac:dyDescent="0.3">
      <c r="A252" t="s">
        <v>459</v>
      </c>
      <c r="B252" t="s">
        <v>439</v>
      </c>
      <c r="C252" t="s">
        <v>453</v>
      </c>
      <c r="D252">
        <v>0.4190605500588776</v>
      </c>
      <c r="E252">
        <v>0.41854196720305159</v>
      </c>
      <c r="F252" t="s">
        <v>132</v>
      </c>
      <c r="G252" t="s">
        <v>287</v>
      </c>
      <c r="H252" t="s">
        <v>303</v>
      </c>
      <c r="I252" t="s">
        <v>33</v>
      </c>
      <c r="J252">
        <v>37.800147000000003</v>
      </c>
      <c r="K252">
        <v>-119.077775</v>
      </c>
      <c r="L252" t="s">
        <v>272</v>
      </c>
      <c r="M252" t="s">
        <v>33</v>
      </c>
      <c r="N252" t="s">
        <v>33</v>
      </c>
      <c r="O252" t="s">
        <v>33</v>
      </c>
      <c r="P252">
        <v>66</v>
      </c>
      <c r="Q252">
        <v>0</v>
      </c>
      <c r="R252" t="s">
        <v>460</v>
      </c>
    </row>
    <row r="253" spans="1:18" x14ac:dyDescent="0.3">
      <c r="A253" t="s">
        <v>459</v>
      </c>
      <c r="B253" t="s">
        <v>439</v>
      </c>
      <c r="C253" t="s">
        <v>454</v>
      </c>
      <c r="D253">
        <v>0.55805595627073501</v>
      </c>
      <c r="E253">
        <v>0.55667803495993717</v>
      </c>
      <c r="F253" t="s">
        <v>132</v>
      </c>
      <c r="G253" t="s">
        <v>287</v>
      </c>
      <c r="H253" t="s">
        <v>303</v>
      </c>
      <c r="I253" t="s">
        <v>33</v>
      </c>
      <c r="J253">
        <v>37.800147000000003</v>
      </c>
      <c r="K253">
        <v>-119.077775</v>
      </c>
      <c r="L253" t="s">
        <v>272</v>
      </c>
      <c r="M253" t="s">
        <v>33</v>
      </c>
      <c r="N253" t="s">
        <v>33</v>
      </c>
      <c r="O253" t="s">
        <v>33</v>
      </c>
      <c r="P253">
        <v>40</v>
      </c>
      <c r="Q253">
        <v>0</v>
      </c>
      <c r="R253" t="s">
        <v>460</v>
      </c>
    </row>
    <row r="254" spans="1:18" x14ac:dyDescent="0.3">
      <c r="A254" t="s">
        <v>459</v>
      </c>
      <c r="B254" t="s">
        <v>439</v>
      </c>
      <c r="C254" t="s">
        <v>455</v>
      </c>
      <c r="D254">
        <v>9.720770857128997</v>
      </c>
      <c r="E254">
        <v>9.7207566831417243</v>
      </c>
      <c r="F254" t="s">
        <v>132</v>
      </c>
      <c r="G254" t="s">
        <v>287</v>
      </c>
      <c r="H254" t="s">
        <v>303</v>
      </c>
      <c r="I254" t="s">
        <v>33</v>
      </c>
      <c r="J254">
        <v>37.800147000000003</v>
      </c>
      <c r="K254">
        <v>-119.077775</v>
      </c>
      <c r="L254" t="s">
        <v>272</v>
      </c>
      <c r="M254" t="s">
        <v>33</v>
      </c>
      <c r="N254" t="s">
        <v>33</v>
      </c>
      <c r="O254" t="s">
        <v>33</v>
      </c>
      <c r="P254">
        <v>66</v>
      </c>
      <c r="Q254">
        <v>0</v>
      </c>
      <c r="R254" t="s">
        <v>460</v>
      </c>
    </row>
    <row r="255" spans="1:18" x14ac:dyDescent="0.3">
      <c r="A255" t="s">
        <v>459</v>
      </c>
      <c r="B255" t="s">
        <v>439</v>
      </c>
      <c r="C255" t="s">
        <v>456</v>
      </c>
      <c r="D255">
        <v>0.38322251815516789</v>
      </c>
      <c r="E255">
        <v>0.38322222443639481</v>
      </c>
      <c r="F255" t="s">
        <v>132</v>
      </c>
      <c r="G255" t="s">
        <v>287</v>
      </c>
      <c r="H255" t="s">
        <v>303</v>
      </c>
      <c r="I255" t="s">
        <v>33</v>
      </c>
      <c r="J255">
        <v>37.800147000000003</v>
      </c>
      <c r="K255">
        <v>-119.077775</v>
      </c>
      <c r="L255" t="s">
        <v>272</v>
      </c>
      <c r="M255" t="s">
        <v>33</v>
      </c>
      <c r="N255" t="s">
        <v>33</v>
      </c>
      <c r="O255" t="s">
        <v>33</v>
      </c>
      <c r="P255">
        <v>14</v>
      </c>
      <c r="Q255">
        <v>0</v>
      </c>
      <c r="R255" t="s">
        <v>460</v>
      </c>
    </row>
    <row r="256" spans="1:18" x14ac:dyDescent="0.3">
      <c r="A256" t="s">
        <v>461</v>
      </c>
      <c r="B256" t="s">
        <v>462</v>
      </c>
      <c r="C256" s="1" t="s">
        <v>463</v>
      </c>
      <c r="D256">
        <f t="shared" ref="D256:D262" si="30">(40*0.3048)/(72.425676-45.608107)</f>
        <v>0.45462733777248793</v>
      </c>
      <c r="E256">
        <f t="shared" ref="E256:E262" si="31">(40*0.3048)/(430.06029-374.89865)</f>
        <v>0.22102316029762697</v>
      </c>
      <c r="F256" t="s">
        <v>130</v>
      </c>
      <c r="G256">
        <v>1</v>
      </c>
      <c r="H256" t="s">
        <v>340</v>
      </c>
      <c r="I256" t="s">
        <v>33</v>
      </c>
      <c r="J256">
        <v>36</v>
      </c>
      <c r="K256">
        <v>-117.75</v>
      </c>
      <c r="L256" t="s">
        <v>272</v>
      </c>
      <c r="M256" t="s">
        <v>33</v>
      </c>
      <c r="N256" t="s">
        <v>33</v>
      </c>
      <c r="O256" t="s">
        <v>33</v>
      </c>
      <c r="P256">
        <v>0.5</v>
      </c>
      <c r="Q256">
        <v>0.1</v>
      </c>
      <c r="R256" t="s">
        <v>772</v>
      </c>
    </row>
    <row r="257" spans="1:18" x14ac:dyDescent="0.3">
      <c r="A257" t="s">
        <v>461</v>
      </c>
      <c r="B257" t="s">
        <v>462</v>
      </c>
      <c r="C257" s="1" t="s">
        <v>464</v>
      </c>
      <c r="D257">
        <f t="shared" si="30"/>
        <v>0.45462733777248793</v>
      </c>
      <c r="E257">
        <f t="shared" si="31"/>
        <v>0.22102316029762697</v>
      </c>
      <c r="F257" t="s">
        <v>130</v>
      </c>
      <c r="G257">
        <v>1</v>
      </c>
      <c r="H257" t="s">
        <v>340</v>
      </c>
      <c r="I257" t="s">
        <v>33</v>
      </c>
      <c r="J257">
        <v>36</v>
      </c>
      <c r="K257">
        <v>-117.75</v>
      </c>
      <c r="L257" t="s">
        <v>272</v>
      </c>
      <c r="M257" t="s">
        <v>33</v>
      </c>
      <c r="N257" t="s">
        <v>33</v>
      </c>
      <c r="O257" t="s">
        <v>33</v>
      </c>
      <c r="P257">
        <v>0.5</v>
      </c>
      <c r="Q257">
        <v>0.1</v>
      </c>
      <c r="R257" t="s">
        <v>772</v>
      </c>
    </row>
    <row r="258" spans="1:18" x14ac:dyDescent="0.3">
      <c r="A258" t="s">
        <v>461</v>
      </c>
      <c r="B258" t="s">
        <v>462</v>
      </c>
      <c r="C258" s="1" t="s">
        <v>465</v>
      </c>
      <c r="D258">
        <f t="shared" si="30"/>
        <v>0.45462733777248793</v>
      </c>
      <c r="E258">
        <f t="shared" si="31"/>
        <v>0.22102316029762697</v>
      </c>
      <c r="F258" t="s">
        <v>130</v>
      </c>
      <c r="G258">
        <v>1</v>
      </c>
      <c r="H258" t="s">
        <v>340</v>
      </c>
      <c r="I258" t="s">
        <v>33</v>
      </c>
      <c r="J258">
        <v>36</v>
      </c>
      <c r="K258">
        <v>-117.75</v>
      </c>
      <c r="L258" t="s">
        <v>272</v>
      </c>
      <c r="M258" t="s">
        <v>33</v>
      </c>
      <c r="N258" t="s">
        <v>33</v>
      </c>
      <c r="O258" t="s">
        <v>33</v>
      </c>
      <c r="P258">
        <v>0.5</v>
      </c>
      <c r="Q258">
        <v>0.1</v>
      </c>
      <c r="R258" t="s">
        <v>772</v>
      </c>
    </row>
    <row r="259" spans="1:18" x14ac:dyDescent="0.3">
      <c r="A259" t="s">
        <v>461</v>
      </c>
      <c r="B259" t="s">
        <v>462</v>
      </c>
      <c r="C259" s="1" t="s">
        <v>466</v>
      </c>
      <c r="D259">
        <f t="shared" si="30"/>
        <v>0.45462733777248793</v>
      </c>
      <c r="E259">
        <f t="shared" si="31"/>
        <v>0.22102316029762697</v>
      </c>
      <c r="F259" t="s">
        <v>130</v>
      </c>
      <c r="G259">
        <v>1</v>
      </c>
      <c r="H259" t="s">
        <v>340</v>
      </c>
      <c r="I259" t="s">
        <v>33</v>
      </c>
      <c r="J259">
        <v>36</v>
      </c>
      <c r="K259">
        <v>-117.75</v>
      </c>
      <c r="L259" t="s">
        <v>272</v>
      </c>
      <c r="M259" t="s">
        <v>33</v>
      </c>
      <c r="N259" t="s">
        <v>33</v>
      </c>
      <c r="O259" t="s">
        <v>33</v>
      </c>
      <c r="P259">
        <v>0.5</v>
      </c>
      <c r="Q259">
        <v>0.1</v>
      </c>
      <c r="R259" t="s">
        <v>772</v>
      </c>
    </row>
    <row r="260" spans="1:18" x14ac:dyDescent="0.3">
      <c r="A260" t="s">
        <v>461</v>
      </c>
      <c r="B260" t="s">
        <v>462</v>
      </c>
      <c r="C260" s="1" t="s">
        <v>467</v>
      </c>
      <c r="D260">
        <f t="shared" si="30"/>
        <v>0.45462733777248793</v>
      </c>
      <c r="E260">
        <f t="shared" si="31"/>
        <v>0.22102316029762697</v>
      </c>
      <c r="F260" t="s">
        <v>130</v>
      </c>
      <c r="G260">
        <v>1</v>
      </c>
      <c r="H260" t="s">
        <v>340</v>
      </c>
      <c r="I260" t="s">
        <v>33</v>
      </c>
      <c r="J260">
        <v>36</v>
      </c>
      <c r="K260">
        <v>-117.75</v>
      </c>
      <c r="L260" t="s">
        <v>272</v>
      </c>
      <c r="M260" t="s">
        <v>33</v>
      </c>
      <c r="N260" t="s">
        <v>33</v>
      </c>
      <c r="O260" t="s">
        <v>33</v>
      </c>
      <c r="P260">
        <v>0.5</v>
      </c>
      <c r="Q260">
        <v>0.1</v>
      </c>
      <c r="R260" t="s">
        <v>772</v>
      </c>
    </row>
    <row r="261" spans="1:18" x14ac:dyDescent="0.3">
      <c r="A261" t="s">
        <v>461</v>
      </c>
      <c r="B261" t="s">
        <v>462</v>
      </c>
      <c r="C261" s="1" t="s">
        <v>468</v>
      </c>
      <c r="D261">
        <f t="shared" si="30"/>
        <v>0.45462733777248793</v>
      </c>
      <c r="E261">
        <f t="shared" si="31"/>
        <v>0.22102316029762697</v>
      </c>
      <c r="F261" t="s">
        <v>130</v>
      </c>
      <c r="G261">
        <v>1</v>
      </c>
      <c r="H261" t="s">
        <v>340</v>
      </c>
      <c r="I261" t="s">
        <v>33</v>
      </c>
      <c r="J261">
        <v>36</v>
      </c>
      <c r="K261">
        <v>-117.75</v>
      </c>
      <c r="L261" t="s">
        <v>272</v>
      </c>
      <c r="M261" t="s">
        <v>33</v>
      </c>
      <c r="N261" t="s">
        <v>33</v>
      </c>
      <c r="O261" t="s">
        <v>33</v>
      </c>
      <c r="P261">
        <v>0.5</v>
      </c>
      <c r="Q261">
        <v>0.1</v>
      </c>
      <c r="R261" t="s">
        <v>772</v>
      </c>
    </row>
    <row r="262" spans="1:18" x14ac:dyDescent="0.3">
      <c r="A262" t="s">
        <v>461</v>
      </c>
      <c r="B262" t="s">
        <v>462</v>
      </c>
      <c r="C262" s="1" t="s">
        <v>617</v>
      </c>
      <c r="D262">
        <f t="shared" si="30"/>
        <v>0.45462733777248793</v>
      </c>
      <c r="E262">
        <f t="shared" si="31"/>
        <v>0.22102316029762697</v>
      </c>
      <c r="F262" t="s">
        <v>130</v>
      </c>
      <c r="G262">
        <v>1</v>
      </c>
      <c r="H262" t="s">
        <v>340</v>
      </c>
      <c r="I262" t="s">
        <v>33</v>
      </c>
      <c r="J262">
        <v>36</v>
      </c>
      <c r="K262">
        <v>-117.75</v>
      </c>
      <c r="L262" t="s">
        <v>272</v>
      </c>
      <c r="M262" t="s">
        <v>33</v>
      </c>
      <c r="N262" t="s">
        <v>33</v>
      </c>
      <c r="O262" t="s">
        <v>33</v>
      </c>
      <c r="P262">
        <v>0.5</v>
      </c>
      <c r="Q262">
        <v>0.1</v>
      </c>
      <c r="R262" t="s">
        <v>772</v>
      </c>
    </row>
    <row r="263" spans="1:18" x14ac:dyDescent="0.3">
      <c r="A263" t="s">
        <v>475</v>
      </c>
      <c r="B263" t="s">
        <v>473</v>
      </c>
      <c r="C263" t="s">
        <v>469</v>
      </c>
      <c r="D263">
        <f>100/(91.459676-77.443549)</f>
        <v>7.1346385488658903</v>
      </c>
      <c r="E263">
        <f>40/(117.62903-107.16129)</f>
        <v>3.8212641888315888</v>
      </c>
      <c r="F263" t="s">
        <v>132</v>
      </c>
      <c r="G263" t="s">
        <v>287</v>
      </c>
      <c r="H263" t="s">
        <v>474</v>
      </c>
      <c r="I263">
        <v>1</v>
      </c>
      <c r="J263">
        <v>-14.45</v>
      </c>
      <c r="K263">
        <v>34.549999999999997</v>
      </c>
      <c r="L263" t="s">
        <v>272</v>
      </c>
      <c r="M263" t="s">
        <v>33</v>
      </c>
      <c r="N263" t="s">
        <v>33</v>
      </c>
      <c r="O263" t="s">
        <v>33</v>
      </c>
      <c r="P263">
        <v>6.4</v>
      </c>
      <c r="Q263">
        <v>4</v>
      </c>
      <c r="R263" t="s">
        <v>476</v>
      </c>
    </row>
    <row r="264" spans="1:18" x14ac:dyDescent="0.3">
      <c r="A264" t="s">
        <v>475</v>
      </c>
      <c r="B264" t="s">
        <v>473</v>
      </c>
      <c r="C264" t="s">
        <v>470</v>
      </c>
      <c r="D264">
        <f>100/(91.459676-77.443549)</f>
        <v>7.1346385488658903</v>
      </c>
      <c r="E264">
        <f>40/(117.62903-107.16129)</f>
        <v>3.8212641888315888</v>
      </c>
      <c r="F264" t="s">
        <v>132</v>
      </c>
      <c r="G264" t="s">
        <v>287</v>
      </c>
      <c r="H264" t="s">
        <v>474</v>
      </c>
      <c r="I264">
        <v>1</v>
      </c>
      <c r="J264">
        <v>-14.45</v>
      </c>
      <c r="K264">
        <v>34.549999999999997</v>
      </c>
      <c r="L264" t="s">
        <v>272</v>
      </c>
      <c r="M264" t="s">
        <v>33</v>
      </c>
      <c r="N264" t="s">
        <v>33</v>
      </c>
      <c r="O264" t="s">
        <v>33</v>
      </c>
      <c r="P264">
        <v>6.4</v>
      </c>
      <c r="Q264">
        <v>4</v>
      </c>
      <c r="R264" t="s">
        <v>476</v>
      </c>
    </row>
    <row r="265" spans="1:18" x14ac:dyDescent="0.3">
      <c r="A265" t="s">
        <v>475</v>
      </c>
      <c r="B265" t="s">
        <v>473</v>
      </c>
      <c r="C265" t="s">
        <v>471</v>
      </c>
      <c r="D265">
        <f>100/(91.459676-77.443549)</f>
        <v>7.1346385488658903</v>
      </c>
      <c r="E265">
        <f>40/(117.62903-107.16129)</f>
        <v>3.8212641888315888</v>
      </c>
      <c r="F265" t="s">
        <v>132</v>
      </c>
      <c r="G265" t="s">
        <v>287</v>
      </c>
      <c r="H265" t="s">
        <v>474</v>
      </c>
      <c r="I265">
        <v>1</v>
      </c>
      <c r="J265">
        <v>-14.45</v>
      </c>
      <c r="K265">
        <v>34.549999999999997</v>
      </c>
      <c r="L265" t="s">
        <v>272</v>
      </c>
      <c r="M265" t="s">
        <v>33</v>
      </c>
      <c r="N265" t="s">
        <v>33</v>
      </c>
      <c r="O265" t="s">
        <v>33</v>
      </c>
      <c r="P265">
        <v>6.4</v>
      </c>
      <c r="Q265">
        <v>4</v>
      </c>
      <c r="R265" t="s">
        <v>476</v>
      </c>
    </row>
    <row r="266" spans="1:18" x14ac:dyDescent="0.3">
      <c r="A266" t="s">
        <v>475</v>
      </c>
      <c r="B266" t="s">
        <v>473</v>
      </c>
      <c r="C266" t="s">
        <v>472</v>
      </c>
      <c r="D266">
        <f>100/(91.459676-77.443549)</f>
        <v>7.1346385488658903</v>
      </c>
      <c r="E266">
        <f>40/(117.62903-107.16129)</f>
        <v>3.8212641888315888</v>
      </c>
      <c r="F266" t="s">
        <v>132</v>
      </c>
      <c r="G266" t="s">
        <v>287</v>
      </c>
      <c r="H266" t="s">
        <v>474</v>
      </c>
      <c r="I266">
        <v>1</v>
      </c>
      <c r="J266">
        <v>-14.45</v>
      </c>
      <c r="K266">
        <v>34.549999999999997</v>
      </c>
      <c r="L266" t="s">
        <v>272</v>
      </c>
      <c r="M266" t="s">
        <v>33</v>
      </c>
      <c r="N266" t="s">
        <v>33</v>
      </c>
      <c r="O266" t="s">
        <v>33</v>
      </c>
      <c r="P266">
        <v>6.4</v>
      </c>
      <c r="Q266">
        <v>4</v>
      </c>
      <c r="R266" t="s">
        <v>476</v>
      </c>
    </row>
    <row r="267" spans="1:18" x14ac:dyDescent="0.3">
      <c r="A267" t="s">
        <v>477</v>
      </c>
      <c r="B267" t="s">
        <v>434</v>
      </c>
      <c r="C267" t="s">
        <v>435</v>
      </c>
      <c r="D267">
        <f>(10-0)/(307.81328-209.57755)</f>
        <v>0.10179595550417346</v>
      </c>
      <c r="E267">
        <f>(8-0)/(70.867274-28.836384)</f>
        <v>0.19033620273089624</v>
      </c>
      <c r="F267" t="s">
        <v>287</v>
      </c>
      <c r="G267" t="s">
        <v>287</v>
      </c>
      <c r="H267" t="s">
        <v>224</v>
      </c>
      <c r="I267" t="s">
        <v>33</v>
      </c>
      <c r="J267">
        <v>35.974420000000002</v>
      </c>
      <c r="K267">
        <v>-116.717776</v>
      </c>
      <c r="L267" t="s">
        <v>272</v>
      </c>
      <c r="M267" t="s">
        <v>33</v>
      </c>
      <c r="N267" t="s">
        <v>33</v>
      </c>
      <c r="O267" t="s">
        <v>33</v>
      </c>
      <c r="P267">
        <f>(70+27)/2</f>
        <v>48.5</v>
      </c>
      <c r="Q267">
        <f>(70-27)/2</f>
        <v>21.5</v>
      </c>
      <c r="R267" t="s">
        <v>478</v>
      </c>
    </row>
    <row r="268" spans="1:18" x14ac:dyDescent="0.3">
      <c r="A268" t="s">
        <v>477</v>
      </c>
      <c r="B268" t="s">
        <v>434</v>
      </c>
      <c r="C268" t="s">
        <v>436</v>
      </c>
      <c r="D268">
        <f>(8-0)/(104.81121-57.459951)</f>
        <v>0.16895010120005466</v>
      </c>
      <c r="E268">
        <f>(8-0)/(137.91979-88.724099)</f>
        <v>0.16261586812552339</v>
      </c>
      <c r="F268" t="s">
        <v>287</v>
      </c>
      <c r="G268" t="s">
        <v>287</v>
      </c>
      <c r="H268" t="s">
        <v>224</v>
      </c>
      <c r="I268" t="s">
        <v>33</v>
      </c>
      <c r="J268">
        <v>35.974420000000002</v>
      </c>
      <c r="K268">
        <v>-116.717776</v>
      </c>
      <c r="L268" t="s">
        <v>272</v>
      </c>
      <c r="M268" t="s">
        <v>33</v>
      </c>
      <c r="N268" t="s">
        <v>33</v>
      </c>
      <c r="O268" t="s">
        <v>33</v>
      </c>
      <c r="P268">
        <f>(27+6)/2</f>
        <v>16.5</v>
      </c>
      <c r="Q268">
        <f>(27-6)/2</f>
        <v>10.5</v>
      </c>
      <c r="R268" t="s">
        <v>479</v>
      </c>
    </row>
    <row r="269" spans="1:18" x14ac:dyDescent="0.3">
      <c r="A269" t="s">
        <v>477</v>
      </c>
      <c r="B269" t="s">
        <v>434</v>
      </c>
      <c r="C269" t="s">
        <v>437</v>
      </c>
      <c r="D269">
        <f>(8-0)/(123.19623-58.635934)</f>
        <v>0.12391516916217361</v>
      </c>
      <c r="E269">
        <f>(4-0)/(184.26267-152.05847)</f>
        <v>0.12420740151905646</v>
      </c>
      <c r="F269" t="s">
        <v>287</v>
      </c>
      <c r="G269" t="s">
        <v>287</v>
      </c>
      <c r="H269" t="s">
        <v>224</v>
      </c>
      <c r="I269" t="s">
        <v>33</v>
      </c>
      <c r="J269">
        <v>35.974420000000002</v>
      </c>
      <c r="K269">
        <v>-116.717776</v>
      </c>
      <c r="L269" t="s">
        <v>272</v>
      </c>
      <c r="M269" t="s">
        <v>33</v>
      </c>
      <c r="N269" t="s">
        <v>33</v>
      </c>
      <c r="O269" t="s">
        <v>33</v>
      </c>
      <c r="P269">
        <f>(27+6)/2</f>
        <v>16.5</v>
      </c>
      <c r="Q269">
        <f>(27-6)/2</f>
        <v>10.5</v>
      </c>
      <c r="R269" t="s">
        <v>480</v>
      </c>
    </row>
    <row r="270" spans="1:18" x14ac:dyDescent="0.3">
      <c r="A270" t="s">
        <v>477</v>
      </c>
      <c r="B270" t="s">
        <v>434</v>
      </c>
      <c r="C270" t="s">
        <v>438</v>
      </c>
      <c r="D270">
        <v>0.55011085375499158</v>
      </c>
      <c r="E270">
        <f>(20-0)/(233.17658-200.06095)</f>
        <v>0.60394442141067506</v>
      </c>
      <c r="F270" t="s">
        <v>287</v>
      </c>
      <c r="G270" t="s">
        <v>287</v>
      </c>
      <c r="H270" t="s">
        <v>224</v>
      </c>
      <c r="I270" t="s">
        <v>33</v>
      </c>
      <c r="J270">
        <v>35.974420000000002</v>
      </c>
      <c r="K270">
        <v>-116.717776</v>
      </c>
      <c r="L270" t="s">
        <v>272</v>
      </c>
      <c r="M270" t="s">
        <v>33</v>
      </c>
      <c r="N270" t="s">
        <v>33</v>
      </c>
      <c r="O270" t="s">
        <v>33</v>
      </c>
      <c r="P270">
        <f>(9+4)/2</f>
        <v>6.5</v>
      </c>
      <c r="Q270">
        <f>(9-4)/2</f>
        <v>2.5</v>
      </c>
      <c r="R270" t="s">
        <v>481</v>
      </c>
    </row>
    <row r="271" spans="1:18" x14ac:dyDescent="0.3">
      <c r="A271" t="s">
        <v>482</v>
      </c>
      <c r="B271" t="s">
        <v>483</v>
      </c>
      <c r="C271" t="s">
        <v>484</v>
      </c>
      <c r="D271">
        <f>(40-0)/(151.9607-59.528765)</f>
        <v>0.43275086689465059</v>
      </c>
      <c r="E271">
        <f>(5-0)/(565.41503-544.85055)</f>
        <v>0.2431376820614963</v>
      </c>
      <c r="F271" t="s">
        <v>130</v>
      </c>
      <c r="G271">
        <v>1</v>
      </c>
      <c r="H271" t="s">
        <v>222</v>
      </c>
      <c r="J271">
        <v>38.300122999999999</v>
      </c>
      <c r="K271">
        <v>-118.592113</v>
      </c>
      <c r="L271" t="s">
        <v>272</v>
      </c>
      <c r="M271" t="s">
        <v>33</v>
      </c>
      <c r="N271" t="s">
        <v>33</v>
      </c>
      <c r="O271" t="s">
        <v>33</v>
      </c>
      <c r="P271">
        <v>3.96</v>
      </c>
      <c r="Q271">
        <v>3.5000000000000003E-2</v>
      </c>
      <c r="R271" t="s">
        <v>485</v>
      </c>
    </row>
    <row r="272" spans="1:18" x14ac:dyDescent="0.3">
      <c r="A272" t="s">
        <v>482</v>
      </c>
      <c r="B272" t="s">
        <v>483</v>
      </c>
      <c r="C272" t="s">
        <v>486</v>
      </c>
      <c r="D272">
        <f>(30-0)/(188.7603-70.135709)</f>
        <v>0.25289865909843262</v>
      </c>
      <c r="E272">
        <f>(5-0)/(67.754557-47.406544)</f>
        <v>0.24572423852884298</v>
      </c>
      <c r="F272" t="s">
        <v>132</v>
      </c>
      <c r="G272" t="s">
        <v>287</v>
      </c>
      <c r="H272" t="s">
        <v>487</v>
      </c>
      <c r="J272">
        <v>38.300122999999999</v>
      </c>
      <c r="K272">
        <v>-118.592113</v>
      </c>
      <c r="L272" t="s">
        <v>272</v>
      </c>
      <c r="M272" t="s">
        <v>33</v>
      </c>
      <c r="N272" t="s">
        <v>33</v>
      </c>
      <c r="O272" t="s">
        <v>33</v>
      </c>
      <c r="P272">
        <v>10.871</v>
      </c>
      <c r="Q272">
        <v>1.5880000000000001</v>
      </c>
      <c r="R272" t="s">
        <v>488</v>
      </c>
    </row>
    <row r="273" spans="1:18" x14ac:dyDescent="0.3">
      <c r="A273" t="s">
        <v>482</v>
      </c>
      <c r="B273" t="s">
        <v>483</v>
      </c>
      <c r="C273" t="s">
        <v>489</v>
      </c>
      <c r="D273">
        <f>(30-0)/(188.1109-69.269837)</f>
        <v>0.25243799779879117</v>
      </c>
      <c r="E273">
        <f>(5-0)/(131.179749999999-111.26467)</f>
        <v>0.25106602634788577</v>
      </c>
      <c r="F273" t="s">
        <v>132</v>
      </c>
      <c r="G273" t="s">
        <v>287</v>
      </c>
      <c r="H273" t="s">
        <v>222</v>
      </c>
      <c r="J273">
        <v>38.300122999999999</v>
      </c>
      <c r="K273">
        <v>-118.592113</v>
      </c>
      <c r="L273" t="s">
        <v>272</v>
      </c>
      <c r="M273" t="s">
        <v>33</v>
      </c>
      <c r="N273" t="s">
        <v>33</v>
      </c>
      <c r="O273" t="s">
        <v>33</v>
      </c>
      <c r="P273">
        <v>10.327999999999999</v>
      </c>
      <c r="Q273">
        <v>1.3240000000000001</v>
      </c>
      <c r="R273" t="s">
        <v>488</v>
      </c>
    </row>
    <row r="274" spans="1:18" x14ac:dyDescent="0.3">
      <c r="A274" t="s">
        <v>482</v>
      </c>
      <c r="B274" t="s">
        <v>483</v>
      </c>
      <c r="C274" t="s">
        <v>490</v>
      </c>
      <c r="D274">
        <f>(20-0)/(172.09225-73.382732)</f>
        <v>0.20261470631433942</v>
      </c>
      <c r="E274">
        <f>(5-0)/(210.190659999999-185.29681)</f>
        <v>0.20085282107830638</v>
      </c>
      <c r="F274" t="s">
        <v>132</v>
      </c>
      <c r="G274" t="s">
        <v>287</v>
      </c>
      <c r="H274" t="s">
        <v>487</v>
      </c>
      <c r="J274">
        <v>38.300122999999999</v>
      </c>
      <c r="K274">
        <v>-118.592113</v>
      </c>
      <c r="L274" t="s">
        <v>272</v>
      </c>
      <c r="M274" t="s">
        <v>33</v>
      </c>
      <c r="N274" t="s">
        <v>33</v>
      </c>
      <c r="O274" t="s">
        <v>33</v>
      </c>
      <c r="P274">
        <v>12.929</v>
      </c>
      <c r="Q274">
        <v>2.1070000000000002</v>
      </c>
      <c r="R274" t="s">
        <v>488</v>
      </c>
    </row>
    <row r="275" spans="1:18" x14ac:dyDescent="0.3">
      <c r="A275" t="s">
        <v>482</v>
      </c>
      <c r="B275" t="s">
        <v>483</v>
      </c>
      <c r="C275" t="s">
        <v>491</v>
      </c>
      <c r="D275">
        <f>(30-0)/(178.369829999999-75.330946)</f>
        <v>0.29115222171855321</v>
      </c>
      <c r="E275">
        <f>(5-0)/(302.62261-285.52161)</f>
        <v>0.29238056254020234</v>
      </c>
      <c r="F275" t="s">
        <v>132</v>
      </c>
      <c r="G275" t="s">
        <v>287</v>
      </c>
      <c r="H275" t="s">
        <v>487</v>
      </c>
      <c r="J275">
        <v>38.300122999999999</v>
      </c>
      <c r="K275">
        <v>-118.592113</v>
      </c>
      <c r="L275" t="s">
        <v>272</v>
      </c>
      <c r="M275" t="s">
        <v>33</v>
      </c>
      <c r="N275" t="s">
        <v>33</v>
      </c>
      <c r="O275" t="s">
        <v>33</v>
      </c>
      <c r="P275">
        <v>22.984999999999999</v>
      </c>
      <c r="Q275">
        <v>3.399</v>
      </c>
      <c r="R275" t="s">
        <v>488</v>
      </c>
    </row>
    <row r="276" spans="1:18" x14ac:dyDescent="0.3">
      <c r="A276" t="s">
        <v>482</v>
      </c>
      <c r="B276" t="s">
        <v>483</v>
      </c>
      <c r="C276" t="s">
        <v>492</v>
      </c>
      <c r="D276">
        <f>(30-0)/(177.93689-58.446423)</f>
        <v>0.2510660536626742</v>
      </c>
      <c r="E276">
        <f>(5-0)/(388.99343-368.64541)</f>
        <v>0.24572415399631065</v>
      </c>
      <c r="F276" t="s">
        <v>132</v>
      </c>
      <c r="G276" t="s">
        <v>287</v>
      </c>
      <c r="H276" t="s">
        <v>487</v>
      </c>
      <c r="J276">
        <v>38.300122999999999</v>
      </c>
      <c r="K276">
        <v>-118.592113</v>
      </c>
      <c r="L276" t="s">
        <v>272</v>
      </c>
      <c r="M276" t="s">
        <v>33</v>
      </c>
      <c r="N276" t="s">
        <v>33</v>
      </c>
      <c r="O276" t="s">
        <v>33</v>
      </c>
      <c r="P276">
        <v>6.8330000000000002</v>
      </c>
      <c r="Q276">
        <v>0.995</v>
      </c>
      <c r="R276" t="s">
        <v>488</v>
      </c>
    </row>
    <row r="277" spans="1:18" x14ac:dyDescent="0.3">
      <c r="A277" t="s">
        <v>482</v>
      </c>
      <c r="B277" t="s">
        <v>483</v>
      </c>
      <c r="C277" t="s">
        <v>493</v>
      </c>
      <c r="D277">
        <f>(30-0)/(199.15078-64.94047)</f>
        <v>0.2235297720421032</v>
      </c>
      <c r="E277">
        <f>(5-0)/(455.01623-432.93649)</f>
        <v>0.22645194191598256</v>
      </c>
      <c r="F277" t="s">
        <v>132</v>
      </c>
      <c r="G277" t="s">
        <v>287</v>
      </c>
      <c r="H277" t="s">
        <v>487</v>
      </c>
      <c r="J277">
        <v>38.300122999999999</v>
      </c>
      <c r="K277">
        <v>-118.592113</v>
      </c>
      <c r="L277" t="s">
        <v>272</v>
      </c>
      <c r="M277" t="s">
        <v>33</v>
      </c>
      <c r="N277" t="s">
        <v>33</v>
      </c>
      <c r="O277" t="s">
        <v>33</v>
      </c>
      <c r="P277">
        <v>10.367000000000001</v>
      </c>
      <c r="Q277">
        <v>1.4690000000000001</v>
      </c>
      <c r="R277" t="s">
        <v>488</v>
      </c>
    </row>
    <row r="278" spans="1:18" x14ac:dyDescent="0.3">
      <c r="A278" t="s">
        <v>482</v>
      </c>
      <c r="B278" t="s">
        <v>483</v>
      </c>
      <c r="C278" t="s">
        <v>494</v>
      </c>
      <c r="D278">
        <f>(20-0)/(144.60078-61.909917)</f>
        <v>0.24186469066116778</v>
      </c>
      <c r="E278">
        <f>(2-0)/(663.69162-647.02356)</f>
        <v>0.11998996883860531</v>
      </c>
      <c r="F278" t="s">
        <v>130</v>
      </c>
      <c r="G278">
        <v>1</v>
      </c>
      <c r="H278" t="s">
        <v>487</v>
      </c>
      <c r="J278">
        <v>38.300122999999999</v>
      </c>
      <c r="K278">
        <v>-118.592113</v>
      </c>
      <c r="L278" t="s">
        <v>272</v>
      </c>
      <c r="M278" t="s">
        <v>33</v>
      </c>
      <c r="N278" t="s">
        <v>33</v>
      </c>
      <c r="O278" t="s">
        <v>33</v>
      </c>
      <c r="P278">
        <v>3.339</v>
      </c>
      <c r="Q278">
        <v>0.435</v>
      </c>
      <c r="R278" t="s">
        <v>488</v>
      </c>
    </row>
    <row r="279" spans="1:18" x14ac:dyDescent="0.3">
      <c r="A279" t="s">
        <v>482</v>
      </c>
      <c r="B279" t="s">
        <v>483</v>
      </c>
      <c r="C279" t="s">
        <v>495</v>
      </c>
      <c r="D279">
        <f>(10-0)/(142.65257-81.824993)</f>
        <v>0.16439911785406153</v>
      </c>
      <c r="E279">
        <f>(1-0)/(736.42494-718.24161)</f>
        <v>5.4995427130234253E-2</v>
      </c>
      <c r="F279" t="s">
        <v>130</v>
      </c>
      <c r="G279">
        <v>1</v>
      </c>
      <c r="H279" t="s">
        <v>487</v>
      </c>
      <c r="J279">
        <v>38.300122999999999</v>
      </c>
      <c r="K279">
        <v>-118.592113</v>
      </c>
      <c r="L279" t="s">
        <v>272</v>
      </c>
      <c r="M279" t="s">
        <v>33</v>
      </c>
      <c r="N279" t="s">
        <v>33</v>
      </c>
      <c r="O279" t="s">
        <v>33</v>
      </c>
      <c r="P279">
        <v>1.631</v>
      </c>
      <c r="Q279">
        <v>0.94399999999999995</v>
      </c>
      <c r="R279" t="s">
        <v>488</v>
      </c>
    </row>
    <row r="280" spans="1:18" x14ac:dyDescent="0.3">
      <c r="A280" t="s">
        <v>501</v>
      </c>
      <c r="B280" t="s">
        <v>496</v>
      </c>
      <c r="C280" s="1">
        <v>25</v>
      </c>
      <c r="D280">
        <f>10/(55.887095-42.35887)</f>
        <v>0.73919527506380189</v>
      </c>
      <c r="E280">
        <f>10/(55.887095-42.35887)</f>
        <v>0.73919527506380189</v>
      </c>
      <c r="F280" t="s">
        <v>132</v>
      </c>
      <c r="G280" t="s">
        <v>502</v>
      </c>
      <c r="H280" t="s">
        <v>224</v>
      </c>
      <c r="I280" t="s">
        <v>33</v>
      </c>
      <c r="J280">
        <v>38.191921811851401</v>
      </c>
      <c r="K280">
        <v>-105.815504376962</v>
      </c>
      <c r="L280" t="s">
        <v>272</v>
      </c>
      <c r="M280" t="s">
        <v>33</v>
      </c>
      <c r="N280" t="s">
        <v>33</v>
      </c>
      <c r="O280" t="s">
        <v>33</v>
      </c>
      <c r="P280">
        <v>120</v>
      </c>
      <c r="Q280" t="s">
        <v>33</v>
      </c>
      <c r="R280" t="s">
        <v>503</v>
      </c>
    </row>
    <row r="281" spans="1:18" x14ac:dyDescent="0.3">
      <c r="A281" t="s">
        <v>501</v>
      </c>
      <c r="B281" t="s">
        <v>496</v>
      </c>
      <c r="C281" s="1">
        <v>61</v>
      </c>
      <c r="D281">
        <f>10/(173.9604-162.02895)</f>
        <v>0.8381211001177572</v>
      </c>
      <c r="E281">
        <f>10/(173.9604-162.02895)</f>
        <v>0.8381211001177572</v>
      </c>
      <c r="F281" t="s">
        <v>132</v>
      </c>
      <c r="G281" t="s">
        <v>502</v>
      </c>
      <c r="H281" t="s">
        <v>224</v>
      </c>
      <c r="I281" t="s">
        <v>33</v>
      </c>
      <c r="J281">
        <v>38.191921811851401</v>
      </c>
      <c r="K281">
        <v>-105.815504376962</v>
      </c>
      <c r="L281" t="s">
        <v>272</v>
      </c>
      <c r="M281" t="s">
        <v>33</v>
      </c>
      <c r="N281" t="s">
        <v>33</v>
      </c>
      <c r="O281" t="s">
        <v>33</v>
      </c>
      <c r="P281">
        <v>400</v>
      </c>
      <c r="Q281" t="s">
        <v>33</v>
      </c>
      <c r="R281" t="s">
        <v>504</v>
      </c>
    </row>
    <row r="282" spans="1:18" x14ac:dyDescent="0.3">
      <c r="A282" t="s">
        <v>501</v>
      </c>
      <c r="B282" t="s">
        <v>496</v>
      </c>
      <c r="C282" s="1">
        <v>36</v>
      </c>
      <c r="D282">
        <f t="shared" ref="D282:E286" si="32">10/(217.349789999999-201.85617)</f>
        <v>0.64542695638596059</v>
      </c>
      <c r="E282">
        <f t="shared" si="32"/>
        <v>0.64542695638596059</v>
      </c>
      <c r="F282" t="s">
        <v>130</v>
      </c>
      <c r="G282">
        <v>1</v>
      </c>
      <c r="H282" t="s">
        <v>224</v>
      </c>
      <c r="I282" t="s">
        <v>33</v>
      </c>
      <c r="J282">
        <v>38.191921811851401</v>
      </c>
      <c r="K282">
        <v>-105.815504376962</v>
      </c>
      <c r="L282" t="s">
        <v>272</v>
      </c>
      <c r="M282" t="s">
        <v>33</v>
      </c>
      <c r="N282" t="s">
        <v>33</v>
      </c>
      <c r="O282" t="s">
        <v>33</v>
      </c>
      <c r="P282">
        <v>8</v>
      </c>
      <c r="Q282" t="s">
        <v>33</v>
      </c>
      <c r="R282" t="s">
        <v>505</v>
      </c>
    </row>
    <row r="283" spans="1:18" x14ac:dyDescent="0.3">
      <c r="A283" t="s">
        <v>501</v>
      </c>
      <c r="B283" t="s">
        <v>496</v>
      </c>
      <c r="C283" s="1">
        <v>35</v>
      </c>
      <c r="D283">
        <f t="shared" si="32"/>
        <v>0.64542695638596059</v>
      </c>
      <c r="E283">
        <f t="shared" si="32"/>
        <v>0.64542695638596059</v>
      </c>
      <c r="F283" t="s">
        <v>130</v>
      </c>
      <c r="G283">
        <v>1</v>
      </c>
      <c r="H283" t="s">
        <v>224</v>
      </c>
      <c r="I283" t="s">
        <v>33</v>
      </c>
      <c r="J283">
        <v>38.191921811851401</v>
      </c>
      <c r="K283">
        <v>-105.815504376962</v>
      </c>
      <c r="L283" t="s">
        <v>272</v>
      </c>
      <c r="M283" t="s">
        <v>33</v>
      </c>
      <c r="N283" t="s">
        <v>33</v>
      </c>
      <c r="O283" t="s">
        <v>33</v>
      </c>
      <c r="P283">
        <v>13</v>
      </c>
      <c r="Q283" t="s">
        <v>33</v>
      </c>
      <c r="R283" t="s">
        <v>506</v>
      </c>
    </row>
    <row r="284" spans="1:18" x14ac:dyDescent="0.3">
      <c r="A284" t="s">
        <v>501</v>
      </c>
      <c r="B284" t="s">
        <v>496</v>
      </c>
      <c r="C284" s="1">
        <v>34</v>
      </c>
      <c r="D284">
        <f t="shared" si="32"/>
        <v>0.64542695638596059</v>
      </c>
      <c r="E284">
        <f t="shared" si="32"/>
        <v>0.64542695638596059</v>
      </c>
      <c r="F284" t="s">
        <v>132</v>
      </c>
      <c r="G284" t="s">
        <v>502</v>
      </c>
      <c r="H284" t="s">
        <v>224</v>
      </c>
      <c r="I284" t="s">
        <v>33</v>
      </c>
      <c r="J284">
        <v>38.191921811851401</v>
      </c>
      <c r="K284">
        <v>-105.815504376962</v>
      </c>
      <c r="L284" t="s">
        <v>272</v>
      </c>
      <c r="M284" t="s">
        <v>33</v>
      </c>
      <c r="N284" t="s">
        <v>33</v>
      </c>
      <c r="O284" t="s">
        <v>33</v>
      </c>
      <c r="P284">
        <v>25</v>
      </c>
      <c r="Q284" t="s">
        <v>33</v>
      </c>
      <c r="R284" t="s">
        <v>507</v>
      </c>
    </row>
    <row r="285" spans="1:18" x14ac:dyDescent="0.3">
      <c r="A285" t="s">
        <v>501</v>
      </c>
      <c r="B285" t="s">
        <v>496</v>
      </c>
      <c r="C285" s="1">
        <v>33</v>
      </c>
      <c r="D285">
        <f t="shared" si="32"/>
        <v>0.64542695638596059</v>
      </c>
      <c r="E285">
        <f t="shared" si="32"/>
        <v>0.64542695638596059</v>
      </c>
      <c r="F285" t="s">
        <v>132</v>
      </c>
      <c r="G285" t="s">
        <v>502</v>
      </c>
      <c r="H285" t="s">
        <v>224</v>
      </c>
      <c r="I285" t="s">
        <v>33</v>
      </c>
      <c r="J285">
        <v>38.191921811851401</v>
      </c>
      <c r="K285">
        <v>-105.815504376962</v>
      </c>
      <c r="L285" t="s">
        <v>272</v>
      </c>
      <c r="M285" t="s">
        <v>33</v>
      </c>
      <c r="N285" t="s">
        <v>33</v>
      </c>
      <c r="O285" t="s">
        <v>33</v>
      </c>
      <c r="P285">
        <v>120</v>
      </c>
      <c r="Q285" t="s">
        <v>33</v>
      </c>
      <c r="R285" t="s">
        <v>508</v>
      </c>
    </row>
    <row r="286" spans="1:18" x14ac:dyDescent="0.3">
      <c r="A286" t="s">
        <v>501</v>
      </c>
      <c r="B286" t="s">
        <v>496</v>
      </c>
      <c r="C286" s="1">
        <v>32</v>
      </c>
      <c r="D286">
        <f t="shared" si="32"/>
        <v>0.64542695638596059</v>
      </c>
      <c r="E286">
        <f t="shared" si="32"/>
        <v>0.64542695638596059</v>
      </c>
      <c r="F286" t="s">
        <v>132</v>
      </c>
      <c r="G286" t="s">
        <v>502</v>
      </c>
      <c r="H286" t="s">
        <v>224</v>
      </c>
      <c r="I286" t="s">
        <v>33</v>
      </c>
      <c r="J286">
        <v>38.191921811851401</v>
      </c>
      <c r="K286">
        <v>-105.815504376962</v>
      </c>
      <c r="L286" t="s">
        <v>272</v>
      </c>
      <c r="M286" t="s">
        <v>33</v>
      </c>
      <c r="N286" t="s">
        <v>33</v>
      </c>
      <c r="O286" t="s">
        <v>33</v>
      </c>
      <c r="P286">
        <v>400</v>
      </c>
      <c r="Q286" t="s">
        <v>33</v>
      </c>
      <c r="R286" t="s">
        <v>509</v>
      </c>
    </row>
    <row r="287" spans="1:18" x14ac:dyDescent="0.3">
      <c r="A287" t="s">
        <v>501</v>
      </c>
      <c r="B287" t="s">
        <v>496</v>
      </c>
      <c r="C287" s="1">
        <v>22</v>
      </c>
      <c r="D287">
        <f t="shared" ref="D287:E290" si="33">10/(124.90322-110.39919)</f>
        <v>0.68946354909635454</v>
      </c>
      <c r="E287">
        <f t="shared" si="33"/>
        <v>0.68946354909635454</v>
      </c>
      <c r="F287" t="s">
        <v>130</v>
      </c>
      <c r="G287">
        <v>1</v>
      </c>
      <c r="H287" t="s">
        <v>224</v>
      </c>
      <c r="I287" t="s">
        <v>33</v>
      </c>
      <c r="J287">
        <v>38.191921811851401</v>
      </c>
      <c r="K287">
        <v>-105.815504376962</v>
      </c>
      <c r="L287" t="s">
        <v>272</v>
      </c>
      <c r="M287" t="s">
        <v>33</v>
      </c>
      <c r="N287" t="s">
        <v>33</v>
      </c>
      <c r="O287" t="s">
        <v>33</v>
      </c>
      <c r="P287">
        <v>13</v>
      </c>
      <c r="Q287" t="s">
        <v>33</v>
      </c>
      <c r="R287" t="s">
        <v>510</v>
      </c>
    </row>
    <row r="288" spans="1:18" x14ac:dyDescent="0.3">
      <c r="A288" t="s">
        <v>501</v>
      </c>
      <c r="B288" t="s">
        <v>496</v>
      </c>
      <c r="C288" s="1">
        <v>26</v>
      </c>
      <c r="D288">
        <f t="shared" si="33"/>
        <v>0.68946354909635454</v>
      </c>
      <c r="E288">
        <f t="shared" si="33"/>
        <v>0.68946354909635454</v>
      </c>
      <c r="F288" t="s">
        <v>132</v>
      </c>
      <c r="G288" t="s">
        <v>502</v>
      </c>
      <c r="H288" t="s">
        <v>224</v>
      </c>
      <c r="I288" t="s">
        <v>33</v>
      </c>
      <c r="J288">
        <v>38.191921811851401</v>
      </c>
      <c r="K288">
        <v>-105.815504376962</v>
      </c>
      <c r="L288" t="s">
        <v>272</v>
      </c>
      <c r="M288" t="s">
        <v>33</v>
      </c>
      <c r="N288" t="s">
        <v>33</v>
      </c>
      <c r="O288" t="s">
        <v>33</v>
      </c>
      <c r="P288">
        <v>30</v>
      </c>
      <c r="Q288" t="s">
        <v>33</v>
      </c>
      <c r="R288" t="s">
        <v>511</v>
      </c>
    </row>
    <row r="289" spans="1:18" x14ac:dyDescent="0.3">
      <c r="A289" t="s">
        <v>501</v>
      </c>
      <c r="B289" t="s">
        <v>496</v>
      </c>
      <c r="C289" s="1">
        <v>29</v>
      </c>
      <c r="D289">
        <f t="shared" si="33"/>
        <v>0.68946354909635454</v>
      </c>
      <c r="E289">
        <f t="shared" si="33"/>
        <v>0.68946354909635454</v>
      </c>
      <c r="F289" t="s">
        <v>132</v>
      </c>
      <c r="G289" t="s">
        <v>502</v>
      </c>
      <c r="H289" t="s">
        <v>224</v>
      </c>
      <c r="I289" t="s">
        <v>33</v>
      </c>
      <c r="J289">
        <v>38.191921811851401</v>
      </c>
      <c r="K289">
        <v>-105.815504376962</v>
      </c>
      <c r="L289" t="s">
        <v>272</v>
      </c>
      <c r="M289" t="s">
        <v>33</v>
      </c>
      <c r="N289" t="s">
        <v>33</v>
      </c>
      <c r="O289" t="s">
        <v>33</v>
      </c>
      <c r="P289">
        <v>60</v>
      </c>
      <c r="Q289" t="s">
        <v>33</v>
      </c>
      <c r="R289" t="s">
        <v>512</v>
      </c>
    </row>
    <row r="290" spans="1:18" x14ac:dyDescent="0.3">
      <c r="A290" t="s">
        <v>501</v>
      </c>
      <c r="B290" t="s">
        <v>496</v>
      </c>
      <c r="C290" s="1">
        <v>30</v>
      </c>
      <c r="D290">
        <f t="shared" si="33"/>
        <v>0.68946354909635454</v>
      </c>
      <c r="E290">
        <f t="shared" si="33"/>
        <v>0.68946354909635454</v>
      </c>
      <c r="F290" t="s">
        <v>132</v>
      </c>
      <c r="G290" t="s">
        <v>502</v>
      </c>
      <c r="H290" t="s">
        <v>224</v>
      </c>
      <c r="I290" t="s">
        <v>33</v>
      </c>
      <c r="J290">
        <v>38.191921811851401</v>
      </c>
      <c r="K290">
        <v>-105.815504376962</v>
      </c>
      <c r="L290" t="s">
        <v>272</v>
      </c>
      <c r="M290" t="s">
        <v>33</v>
      </c>
      <c r="N290" t="s">
        <v>33</v>
      </c>
      <c r="O290" t="s">
        <v>33</v>
      </c>
      <c r="P290">
        <v>120</v>
      </c>
      <c r="Q290" t="s">
        <v>33</v>
      </c>
      <c r="R290" t="s">
        <v>513</v>
      </c>
    </row>
    <row r="291" spans="1:18" x14ac:dyDescent="0.3">
      <c r="A291" t="s">
        <v>501</v>
      </c>
      <c r="B291" t="s">
        <v>496</v>
      </c>
      <c r="C291" s="1">
        <v>9</v>
      </c>
      <c r="D291">
        <f t="shared" ref="D291:E296" si="34">10/(454.90323-429.44354)</f>
        <v>0.39277775966635853</v>
      </c>
      <c r="E291">
        <f t="shared" si="34"/>
        <v>0.39277775966635853</v>
      </c>
      <c r="F291" t="s">
        <v>130</v>
      </c>
      <c r="G291">
        <v>1</v>
      </c>
      <c r="H291" t="s">
        <v>224</v>
      </c>
      <c r="I291" t="s">
        <v>33</v>
      </c>
      <c r="J291">
        <v>38.191921811851401</v>
      </c>
      <c r="K291">
        <v>-105.815504376962</v>
      </c>
      <c r="L291" t="s">
        <v>272</v>
      </c>
      <c r="M291" t="s">
        <v>33</v>
      </c>
      <c r="N291" t="s">
        <v>33</v>
      </c>
      <c r="O291" t="s">
        <v>33</v>
      </c>
      <c r="P291">
        <v>8</v>
      </c>
      <c r="Q291" t="s">
        <v>33</v>
      </c>
      <c r="R291" t="s">
        <v>514</v>
      </c>
    </row>
    <row r="292" spans="1:18" x14ac:dyDescent="0.3">
      <c r="A292" t="s">
        <v>501</v>
      </c>
      <c r="B292" t="s">
        <v>496</v>
      </c>
      <c r="C292" s="1">
        <v>4</v>
      </c>
      <c r="D292">
        <f t="shared" si="34"/>
        <v>0.39277775966635853</v>
      </c>
      <c r="E292">
        <f t="shared" si="34"/>
        <v>0.39277775966635853</v>
      </c>
      <c r="F292" t="s">
        <v>132</v>
      </c>
      <c r="G292" t="s">
        <v>502</v>
      </c>
      <c r="H292" t="s">
        <v>224</v>
      </c>
      <c r="I292" t="s">
        <v>33</v>
      </c>
      <c r="J292">
        <v>38.191921811851401</v>
      </c>
      <c r="K292">
        <v>-105.815504376962</v>
      </c>
      <c r="L292" t="s">
        <v>272</v>
      </c>
      <c r="M292" t="s">
        <v>33</v>
      </c>
      <c r="N292" t="s">
        <v>33</v>
      </c>
      <c r="O292" t="s">
        <v>33</v>
      </c>
      <c r="P292">
        <v>25</v>
      </c>
      <c r="Q292" t="s">
        <v>33</v>
      </c>
      <c r="R292" t="s">
        <v>515</v>
      </c>
    </row>
    <row r="293" spans="1:18" x14ac:dyDescent="0.3">
      <c r="A293" t="s">
        <v>501</v>
      </c>
      <c r="B293" t="s">
        <v>496</v>
      </c>
      <c r="C293" s="1">
        <v>10</v>
      </c>
      <c r="D293">
        <f t="shared" si="34"/>
        <v>0.39277775966635853</v>
      </c>
      <c r="E293">
        <f t="shared" si="34"/>
        <v>0.39277775966635853</v>
      </c>
      <c r="F293" t="s">
        <v>132</v>
      </c>
      <c r="G293" t="s">
        <v>502</v>
      </c>
      <c r="H293" t="s">
        <v>224</v>
      </c>
      <c r="I293" t="s">
        <v>33</v>
      </c>
      <c r="J293">
        <v>38.191921811851401</v>
      </c>
      <c r="K293">
        <v>-105.815504376962</v>
      </c>
      <c r="L293" t="s">
        <v>272</v>
      </c>
      <c r="M293" t="s">
        <v>33</v>
      </c>
      <c r="N293" t="s">
        <v>33</v>
      </c>
      <c r="O293" t="s">
        <v>33</v>
      </c>
      <c r="P293">
        <v>120</v>
      </c>
      <c r="Q293" t="s">
        <v>33</v>
      </c>
      <c r="R293" t="s">
        <v>516</v>
      </c>
    </row>
    <row r="294" spans="1:18" x14ac:dyDescent="0.3">
      <c r="A294" t="s">
        <v>501</v>
      </c>
      <c r="B294" t="s">
        <v>496</v>
      </c>
      <c r="C294" s="1">
        <v>3</v>
      </c>
      <c r="D294">
        <f t="shared" si="34"/>
        <v>0.39277775966635853</v>
      </c>
      <c r="E294">
        <f t="shared" si="34"/>
        <v>0.39277775966635853</v>
      </c>
      <c r="F294" t="s">
        <v>132</v>
      </c>
      <c r="G294" t="s">
        <v>502</v>
      </c>
      <c r="H294" t="s">
        <v>224</v>
      </c>
      <c r="I294" t="s">
        <v>33</v>
      </c>
      <c r="J294">
        <v>38.191921811851401</v>
      </c>
      <c r="K294">
        <v>-105.815504376962</v>
      </c>
      <c r="L294" t="s">
        <v>272</v>
      </c>
      <c r="M294" t="s">
        <v>33</v>
      </c>
      <c r="N294" t="s">
        <v>33</v>
      </c>
      <c r="O294" t="s">
        <v>33</v>
      </c>
      <c r="P294">
        <v>35</v>
      </c>
      <c r="Q294" t="s">
        <v>33</v>
      </c>
      <c r="R294" t="s">
        <v>517</v>
      </c>
    </row>
    <row r="295" spans="1:18" x14ac:dyDescent="0.3">
      <c r="A295" t="s">
        <v>501</v>
      </c>
      <c r="B295" t="s">
        <v>496</v>
      </c>
      <c r="C295" s="1">
        <v>11</v>
      </c>
      <c r="D295">
        <f t="shared" si="34"/>
        <v>0.39277775966635853</v>
      </c>
      <c r="E295">
        <f t="shared" si="34"/>
        <v>0.39277775966635853</v>
      </c>
      <c r="F295" t="s">
        <v>132</v>
      </c>
      <c r="G295" t="s">
        <v>502</v>
      </c>
      <c r="H295" t="s">
        <v>224</v>
      </c>
      <c r="I295" t="s">
        <v>33</v>
      </c>
      <c r="J295">
        <v>38.191921811851401</v>
      </c>
      <c r="K295">
        <v>-105.815504376962</v>
      </c>
      <c r="L295" t="s">
        <v>272</v>
      </c>
      <c r="M295" t="s">
        <v>33</v>
      </c>
      <c r="N295" t="s">
        <v>33</v>
      </c>
      <c r="O295" t="s">
        <v>33</v>
      </c>
      <c r="P295">
        <v>400</v>
      </c>
      <c r="Q295" t="s">
        <v>33</v>
      </c>
      <c r="R295" t="s">
        <v>518</v>
      </c>
    </row>
    <row r="296" spans="1:18" x14ac:dyDescent="0.3">
      <c r="A296" t="s">
        <v>501</v>
      </c>
      <c r="B296" t="s">
        <v>496</v>
      </c>
      <c r="C296" s="1">
        <v>7</v>
      </c>
      <c r="D296">
        <f t="shared" si="34"/>
        <v>0.39277775966635853</v>
      </c>
      <c r="E296">
        <f t="shared" si="34"/>
        <v>0.39277775966635853</v>
      </c>
      <c r="F296" t="s">
        <v>132</v>
      </c>
      <c r="G296" t="s">
        <v>502</v>
      </c>
      <c r="H296" t="s">
        <v>224</v>
      </c>
      <c r="I296" t="s">
        <v>33</v>
      </c>
      <c r="J296">
        <v>38.191921811851401</v>
      </c>
      <c r="K296">
        <v>-105.815504376962</v>
      </c>
      <c r="L296" t="s">
        <v>272</v>
      </c>
      <c r="M296" t="s">
        <v>33</v>
      </c>
      <c r="N296" t="s">
        <v>33</v>
      </c>
      <c r="O296" t="s">
        <v>33</v>
      </c>
      <c r="P296">
        <v>1000</v>
      </c>
      <c r="Q296" t="s">
        <v>33</v>
      </c>
      <c r="R296" t="s">
        <v>519</v>
      </c>
    </row>
    <row r="297" spans="1:18" x14ac:dyDescent="0.3">
      <c r="A297" t="s">
        <v>501</v>
      </c>
      <c r="B297" t="s">
        <v>496</v>
      </c>
      <c r="C297" s="1">
        <v>48</v>
      </c>
      <c r="D297">
        <f t="shared" ref="D297:E301" si="35">10/(442.661269999999-409.52822)</f>
        <v>0.30181344609084587</v>
      </c>
      <c r="E297">
        <f t="shared" si="35"/>
        <v>0.30181344609084587</v>
      </c>
      <c r="F297" t="s">
        <v>130</v>
      </c>
      <c r="G297">
        <v>1</v>
      </c>
      <c r="H297" t="s">
        <v>224</v>
      </c>
      <c r="I297" t="s">
        <v>33</v>
      </c>
      <c r="J297">
        <v>38.191921811851401</v>
      </c>
      <c r="K297">
        <v>-105.815504376962</v>
      </c>
      <c r="L297" t="s">
        <v>272</v>
      </c>
      <c r="M297" t="s">
        <v>33</v>
      </c>
      <c r="N297" t="s">
        <v>33</v>
      </c>
      <c r="O297" t="s">
        <v>33</v>
      </c>
      <c r="P297">
        <v>8</v>
      </c>
      <c r="Q297" t="s">
        <v>33</v>
      </c>
      <c r="R297" t="s">
        <v>520</v>
      </c>
    </row>
    <row r="298" spans="1:18" x14ac:dyDescent="0.3">
      <c r="A298" t="s">
        <v>501</v>
      </c>
      <c r="B298" t="s">
        <v>496</v>
      </c>
      <c r="C298" s="1">
        <v>51</v>
      </c>
      <c r="D298">
        <f t="shared" si="35"/>
        <v>0.30181344609084587</v>
      </c>
      <c r="E298">
        <f t="shared" si="35"/>
        <v>0.30181344609084587</v>
      </c>
      <c r="F298" t="s">
        <v>132</v>
      </c>
      <c r="G298" t="s">
        <v>502</v>
      </c>
      <c r="H298" t="s">
        <v>224</v>
      </c>
      <c r="I298" t="s">
        <v>33</v>
      </c>
      <c r="J298">
        <v>38.191921811851401</v>
      </c>
      <c r="K298">
        <v>-105.815504376962</v>
      </c>
      <c r="L298" t="s">
        <v>272</v>
      </c>
      <c r="M298" t="s">
        <v>33</v>
      </c>
      <c r="N298" t="s">
        <v>33</v>
      </c>
      <c r="O298" t="s">
        <v>33</v>
      </c>
      <c r="P298">
        <v>25</v>
      </c>
      <c r="Q298" t="s">
        <v>33</v>
      </c>
      <c r="R298" t="s">
        <v>521</v>
      </c>
    </row>
    <row r="299" spans="1:18" x14ac:dyDescent="0.3">
      <c r="A299" t="s">
        <v>501</v>
      </c>
      <c r="B299" t="s">
        <v>496</v>
      </c>
      <c r="C299" s="1" t="s">
        <v>497</v>
      </c>
      <c r="D299">
        <f t="shared" si="35"/>
        <v>0.30181344609084587</v>
      </c>
      <c r="E299">
        <f t="shared" si="35"/>
        <v>0.30181344609084587</v>
      </c>
      <c r="F299" t="s">
        <v>132</v>
      </c>
      <c r="G299" t="s">
        <v>502</v>
      </c>
      <c r="H299" t="s">
        <v>224</v>
      </c>
      <c r="I299" t="s">
        <v>33</v>
      </c>
      <c r="J299">
        <v>38.191921811851401</v>
      </c>
      <c r="K299">
        <v>-105.815504376962</v>
      </c>
      <c r="L299" t="s">
        <v>272</v>
      </c>
      <c r="M299" t="s">
        <v>33</v>
      </c>
      <c r="N299" t="s">
        <v>33</v>
      </c>
      <c r="O299" t="s">
        <v>33</v>
      </c>
      <c r="P299">
        <v>120</v>
      </c>
      <c r="Q299" t="s">
        <v>33</v>
      </c>
      <c r="R299" t="s">
        <v>522</v>
      </c>
    </row>
    <row r="300" spans="1:18" x14ac:dyDescent="0.3">
      <c r="A300" t="s">
        <v>501</v>
      </c>
      <c r="B300" t="s">
        <v>496</v>
      </c>
      <c r="C300" s="1" t="s">
        <v>498</v>
      </c>
      <c r="D300">
        <f t="shared" si="35"/>
        <v>0.30181344609084587</v>
      </c>
      <c r="E300">
        <f t="shared" si="35"/>
        <v>0.30181344609084587</v>
      </c>
      <c r="F300" t="s">
        <v>132</v>
      </c>
      <c r="G300" t="s">
        <v>502</v>
      </c>
      <c r="H300" t="s">
        <v>224</v>
      </c>
      <c r="I300" t="s">
        <v>33</v>
      </c>
      <c r="J300">
        <v>38.191921811851401</v>
      </c>
      <c r="K300">
        <v>-105.815504376962</v>
      </c>
      <c r="L300" t="s">
        <v>272</v>
      </c>
      <c r="M300" t="s">
        <v>33</v>
      </c>
      <c r="N300" t="s">
        <v>33</v>
      </c>
      <c r="O300" t="s">
        <v>33</v>
      </c>
      <c r="P300">
        <v>120</v>
      </c>
      <c r="Q300" t="s">
        <v>33</v>
      </c>
      <c r="R300" t="s">
        <v>523</v>
      </c>
    </row>
    <row r="301" spans="1:18" x14ac:dyDescent="0.3">
      <c r="A301" t="s">
        <v>501</v>
      </c>
      <c r="B301" t="s">
        <v>496</v>
      </c>
      <c r="C301" s="1">
        <v>50</v>
      </c>
      <c r="D301">
        <f t="shared" si="35"/>
        <v>0.30181344609084587</v>
      </c>
      <c r="E301">
        <f t="shared" si="35"/>
        <v>0.30181344609084587</v>
      </c>
      <c r="F301" t="s">
        <v>132</v>
      </c>
      <c r="G301" t="s">
        <v>502</v>
      </c>
      <c r="H301" t="s">
        <v>224</v>
      </c>
      <c r="I301" t="s">
        <v>33</v>
      </c>
      <c r="J301">
        <v>38.191921811851401</v>
      </c>
      <c r="K301">
        <v>-105.815504376962</v>
      </c>
      <c r="L301" t="s">
        <v>272</v>
      </c>
      <c r="M301" t="s">
        <v>33</v>
      </c>
      <c r="N301" t="s">
        <v>33</v>
      </c>
      <c r="O301" t="s">
        <v>33</v>
      </c>
      <c r="P301">
        <v>120</v>
      </c>
      <c r="Q301" t="s">
        <v>33</v>
      </c>
      <c r="R301" t="s">
        <v>524</v>
      </c>
    </row>
    <row r="302" spans="1:18" x14ac:dyDescent="0.3">
      <c r="A302" t="s">
        <v>501</v>
      </c>
      <c r="B302" t="s">
        <v>496</v>
      </c>
      <c r="C302" s="1" t="s">
        <v>499</v>
      </c>
      <c r="D302">
        <f>10/(685.35753-653.49212)</f>
        <v>0.31381990691473927</v>
      </c>
      <c r="E302">
        <f>10/(685.35753-653.49212)</f>
        <v>0.31381990691473927</v>
      </c>
      <c r="F302" t="s">
        <v>132</v>
      </c>
      <c r="G302" t="s">
        <v>502</v>
      </c>
      <c r="H302" t="s">
        <v>224</v>
      </c>
      <c r="I302" t="s">
        <v>33</v>
      </c>
      <c r="J302">
        <v>38.191921811851401</v>
      </c>
      <c r="K302">
        <v>-105.815504376962</v>
      </c>
      <c r="L302" t="s">
        <v>272</v>
      </c>
      <c r="M302" t="s">
        <v>33</v>
      </c>
      <c r="N302" t="s">
        <v>33</v>
      </c>
      <c r="O302" t="s">
        <v>33</v>
      </c>
      <c r="P302">
        <v>120</v>
      </c>
      <c r="Q302" t="s">
        <v>33</v>
      </c>
      <c r="R302" t="s">
        <v>525</v>
      </c>
    </row>
    <row r="303" spans="1:18" x14ac:dyDescent="0.3">
      <c r="A303" t="s">
        <v>501</v>
      </c>
      <c r="B303" t="s">
        <v>496</v>
      </c>
      <c r="C303" s="1" t="s">
        <v>500</v>
      </c>
      <c r="D303">
        <f>10/(685.35753-653.49212)</f>
        <v>0.31381990691473927</v>
      </c>
      <c r="E303">
        <f>10/(685.35753-653.49212)</f>
        <v>0.31381990691473927</v>
      </c>
      <c r="F303" t="s">
        <v>132</v>
      </c>
      <c r="G303" t="s">
        <v>502</v>
      </c>
      <c r="H303" t="s">
        <v>224</v>
      </c>
      <c r="I303" t="s">
        <v>33</v>
      </c>
      <c r="J303">
        <v>38.191921811851401</v>
      </c>
      <c r="K303">
        <v>-105.815504376962</v>
      </c>
      <c r="L303" t="s">
        <v>272</v>
      </c>
      <c r="M303" t="s">
        <v>33</v>
      </c>
      <c r="N303" t="s">
        <v>33</v>
      </c>
      <c r="O303" t="s">
        <v>33</v>
      </c>
      <c r="P303">
        <v>60</v>
      </c>
      <c r="Q303" t="s">
        <v>33</v>
      </c>
      <c r="R303" t="s">
        <v>526</v>
      </c>
    </row>
    <row r="304" spans="1:18" x14ac:dyDescent="0.3">
      <c r="A304" t="s">
        <v>501</v>
      </c>
      <c r="B304" t="s">
        <v>496</v>
      </c>
      <c r="C304" s="1">
        <v>82</v>
      </c>
      <c r="D304">
        <f>2.2/(412.499989999999-406.29033)</f>
        <v>0.35428670812900348</v>
      </c>
      <c r="E304">
        <f>2.2/(412.499989999999-406.29033)</f>
        <v>0.35428670812900348</v>
      </c>
      <c r="F304" t="s">
        <v>130</v>
      </c>
      <c r="G304">
        <v>1</v>
      </c>
      <c r="H304" t="s">
        <v>224</v>
      </c>
      <c r="I304" t="s">
        <v>33</v>
      </c>
      <c r="J304">
        <v>38.191921811851401</v>
      </c>
      <c r="K304">
        <v>-105.815504376962</v>
      </c>
      <c r="L304" t="s">
        <v>272</v>
      </c>
      <c r="M304" t="s">
        <v>33</v>
      </c>
      <c r="N304" t="s">
        <v>33</v>
      </c>
      <c r="O304" t="s">
        <v>33</v>
      </c>
      <c r="P304">
        <v>13</v>
      </c>
      <c r="Q304" t="s">
        <v>33</v>
      </c>
      <c r="R304" t="s">
        <v>527</v>
      </c>
    </row>
    <row r="305" spans="1:18" x14ac:dyDescent="0.3">
      <c r="A305" t="s">
        <v>501</v>
      </c>
      <c r="B305" t="s">
        <v>496</v>
      </c>
      <c r="C305" s="1">
        <v>80</v>
      </c>
      <c r="D305">
        <f>2.2/(412.499989999999-406.29033)</f>
        <v>0.35428670812900348</v>
      </c>
      <c r="E305">
        <f>2.2/(412.499989999999-406.29033)</f>
        <v>0.35428670812900348</v>
      </c>
      <c r="F305" t="s">
        <v>132</v>
      </c>
      <c r="G305" t="s">
        <v>502</v>
      </c>
      <c r="H305" t="s">
        <v>224</v>
      </c>
      <c r="I305" t="s">
        <v>33</v>
      </c>
      <c r="J305">
        <v>38.191921811851401</v>
      </c>
      <c r="K305">
        <v>-105.815504376962</v>
      </c>
      <c r="L305" t="s">
        <v>272</v>
      </c>
      <c r="M305" t="s">
        <v>33</v>
      </c>
      <c r="N305" t="s">
        <v>33</v>
      </c>
      <c r="O305" t="s">
        <v>33</v>
      </c>
      <c r="P305">
        <v>25</v>
      </c>
      <c r="Q305" t="s">
        <v>33</v>
      </c>
      <c r="R305" t="s">
        <v>528</v>
      </c>
    </row>
    <row r="306" spans="1:18" x14ac:dyDescent="0.3">
      <c r="A306" t="s">
        <v>532</v>
      </c>
      <c r="B306" s="1" t="s">
        <v>529</v>
      </c>
      <c r="C306" t="s">
        <v>530</v>
      </c>
      <c r="D306">
        <f>10/(94.720832-13.49375)</f>
        <v>0.12311164889562326</v>
      </c>
      <c r="E306">
        <f>10/(375.70833-294.21666)</f>
        <v>0.12271192871614976</v>
      </c>
      <c r="F306" t="s">
        <v>130</v>
      </c>
      <c r="G306">
        <v>1</v>
      </c>
      <c r="H306" t="s">
        <v>533</v>
      </c>
      <c r="I306" t="s">
        <v>33</v>
      </c>
      <c r="J306">
        <v>32.322435308268197</v>
      </c>
      <c r="K306">
        <v>-115.544877650034</v>
      </c>
      <c r="L306" t="s">
        <v>272</v>
      </c>
      <c r="M306" t="s">
        <v>33</v>
      </c>
      <c r="N306" t="s">
        <v>33</v>
      </c>
      <c r="O306" t="s">
        <v>33</v>
      </c>
      <c r="P306">
        <f>(2008-1892)/1000</f>
        <v>0.11600000000000001</v>
      </c>
      <c r="Q306">
        <v>0</v>
      </c>
      <c r="R306" t="s">
        <v>534</v>
      </c>
    </row>
    <row r="307" spans="1:18" x14ac:dyDescent="0.3">
      <c r="A307" t="s">
        <v>532</v>
      </c>
      <c r="B307" s="1" t="s">
        <v>529</v>
      </c>
      <c r="C307" t="s">
        <v>531</v>
      </c>
      <c r="D307">
        <f>10/(94.720832-13.49375)</f>
        <v>0.12311164889562326</v>
      </c>
      <c r="E307">
        <f>10/(375.70833-294.21666)</f>
        <v>0.12271192871614976</v>
      </c>
      <c r="F307" t="s">
        <v>132</v>
      </c>
      <c r="G307" t="s">
        <v>287</v>
      </c>
      <c r="H307" t="s">
        <v>533</v>
      </c>
      <c r="I307" t="s">
        <v>33</v>
      </c>
      <c r="J307">
        <v>32.322435308268197</v>
      </c>
      <c r="K307">
        <v>-115.544877650034</v>
      </c>
      <c r="L307" t="s">
        <v>272</v>
      </c>
      <c r="M307" t="s">
        <v>33</v>
      </c>
      <c r="N307" t="s">
        <v>33</v>
      </c>
      <c r="O307" t="s">
        <v>33</v>
      </c>
      <c r="P307">
        <v>11</v>
      </c>
      <c r="Q307">
        <v>1</v>
      </c>
      <c r="R307" t="s">
        <v>535</v>
      </c>
    </row>
    <row r="308" spans="1:18" x14ac:dyDescent="0.3">
      <c r="A308" t="s">
        <v>532</v>
      </c>
      <c r="B308" s="1" t="s">
        <v>529</v>
      </c>
      <c r="C308" t="s">
        <v>265</v>
      </c>
      <c r="D308">
        <f>10/(94.720832-13.49375)</f>
        <v>0.12311164889562326</v>
      </c>
      <c r="E308">
        <f>10/(375.70833-294.21666)</f>
        <v>0.12271192871614976</v>
      </c>
      <c r="F308" t="s">
        <v>132</v>
      </c>
      <c r="G308" t="s">
        <v>287</v>
      </c>
      <c r="H308" t="s">
        <v>533</v>
      </c>
      <c r="I308" t="s">
        <v>33</v>
      </c>
      <c r="J308">
        <v>32.322435308268197</v>
      </c>
      <c r="K308">
        <v>-115.544877650034</v>
      </c>
      <c r="L308" t="s">
        <v>272</v>
      </c>
      <c r="M308" t="s">
        <v>33</v>
      </c>
      <c r="N308" t="s">
        <v>33</v>
      </c>
      <c r="O308" t="s">
        <v>33</v>
      </c>
      <c r="P308">
        <v>126</v>
      </c>
      <c r="Q308">
        <v>3</v>
      </c>
      <c r="R308" t="s">
        <v>535</v>
      </c>
    </row>
    <row r="309" spans="1:18" x14ac:dyDescent="0.3">
      <c r="A309" t="s">
        <v>541</v>
      </c>
      <c r="B309" s="1" t="s">
        <v>536</v>
      </c>
      <c r="C309" t="s">
        <v>537</v>
      </c>
      <c r="D309">
        <f>160/(206.91473- -30.443813)</f>
        <v>0.67408570164672776</v>
      </c>
      <c r="E309">
        <f>2/(504.82099-464.31524)</f>
        <v>4.9375705918295577E-2</v>
      </c>
      <c r="F309" t="s">
        <v>132</v>
      </c>
      <c r="G309">
        <v>3</v>
      </c>
      <c r="H309" t="s">
        <v>224</v>
      </c>
      <c r="I309" t="s">
        <v>33</v>
      </c>
      <c r="J309">
        <v>51.116819999999997</v>
      </c>
      <c r="K309">
        <v>5.5923220000000002</v>
      </c>
      <c r="L309" t="s">
        <v>272</v>
      </c>
      <c r="M309" t="s">
        <v>33</v>
      </c>
      <c r="N309" t="s">
        <v>33</v>
      </c>
      <c r="O309" t="s">
        <v>33</v>
      </c>
      <c r="P309">
        <f>AVERAGE( 42.69, 44.39,44.79)</f>
        <v>43.956666666666671</v>
      </c>
      <c r="Q309">
        <f xml:space="preserve"> -42.69 +44.79</f>
        <v>2.1000000000000014</v>
      </c>
      <c r="R309" t="s">
        <v>542</v>
      </c>
    </row>
    <row r="310" spans="1:18" x14ac:dyDescent="0.3">
      <c r="A310" t="s">
        <v>541</v>
      </c>
      <c r="B310" s="1" t="s">
        <v>536</v>
      </c>
      <c r="C310" t="s">
        <v>538</v>
      </c>
      <c r="D310">
        <f>160/(206.91473- -30.443813)</f>
        <v>0.67408570164672776</v>
      </c>
      <c r="E310">
        <f>2/(504.82099-464.31524)</f>
        <v>4.9375705918295577E-2</v>
      </c>
      <c r="F310" t="s">
        <v>132</v>
      </c>
      <c r="G310">
        <v>3</v>
      </c>
      <c r="H310" t="s">
        <v>224</v>
      </c>
      <c r="I310" t="s">
        <v>33</v>
      </c>
      <c r="J310">
        <v>51.116819999999997</v>
      </c>
      <c r="K310">
        <v>5.5923220000000002</v>
      </c>
      <c r="L310" t="s">
        <v>272</v>
      </c>
      <c r="M310" t="s">
        <v>33</v>
      </c>
      <c r="N310" t="s">
        <v>33</v>
      </c>
      <c r="O310" t="s">
        <v>33</v>
      </c>
      <c r="P310">
        <f>AVERAGE( 42.69, 44.39,44.79)</f>
        <v>43.956666666666671</v>
      </c>
      <c r="Q310">
        <f xml:space="preserve"> -42.69 +44.79</f>
        <v>2.1000000000000014</v>
      </c>
      <c r="R310" t="s">
        <v>543</v>
      </c>
    </row>
    <row r="311" spans="1:18" ht="12.75" customHeight="1" x14ac:dyDescent="0.3">
      <c r="A311" t="s">
        <v>541</v>
      </c>
      <c r="B311" s="1" t="s">
        <v>536</v>
      </c>
      <c r="C311" t="s">
        <v>539</v>
      </c>
      <c r="D311">
        <f>160/(206.91473- -30.443813)</f>
        <v>0.67408570164672776</v>
      </c>
      <c r="E311">
        <f>2/(504.82099-464.31524)</f>
        <v>4.9375705918295577E-2</v>
      </c>
      <c r="F311" t="s">
        <v>132</v>
      </c>
      <c r="G311">
        <v>3</v>
      </c>
      <c r="H311" t="s">
        <v>224</v>
      </c>
      <c r="I311" t="s">
        <v>33</v>
      </c>
      <c r="J311">
        <v>51.116819999999997</v>
      </c>
      <c r="K311">
        <v>5.5923220000000002</v>
      </c>
      <c r="L311" t="s">
        <v>272</v>
      </c>
      <c r="M311" t="s">
        <v>33</v>
      </c>
      <c r="N311" t="s">
        <v>33</v>
      </c>
      <c r="O311" t="s">
        <v>33</v>
      </c>
      <c r="P311">
        <f>AVERAGE( 42.69, 44.39,44.79)</f>
        <v>43.956666666666671</v>
      </c>
      <c r="Q311">
        <f xml:space="preserve"> -42.69 +44.79</f>
        <v>2.1000000000000014</v>
      </c>
      <c r="R311" t="s">
        <v>544</v>
      </c>
    </row>
    <row r="312" spans="1:18" x14ac:dyDescent="0.3">
      <c r="A312" t="s">
        <v>541</v>
      </c>
      <c r="B312" s="1" t="s">
        <v>536</v>
      </c>
      <c r="C312" t="s">
        <v>540</v>
      </c>
      <c r="D312">
        <f>160/(206.91473- -30.443813)</f>
        <v>0.67408570164672776</v>
      </c>
      <c r="E312">
        <f>2/(504.82099-464.31524)</f>
        <v>4.9375705918295577E-2</v>
      </c>
      <c r="F312" t="s">
        <v>132</v>
      </c>
      <c r="G312">
        <v>3</v>
      </c>
      <c r="H312" t="s">
        <v>224</v>
      </c>
      <c r="I312" t="s">
        <v>33</v>
      </c>
      <c r="J312">
        <v>51.116819999999997</v>
      </c>
      <c r="K312">
        <v>5.5923220000000002</v>
      </c>
      <c r="L312" t="s">
        <v>272</v>
      </c>
      <c r="M312" t="s">
        <v>33</v>
      </c>
      <c r="N312" t="s">
        <v>33</v>
      </c>
      <c r="O312" t="s">
        <v>33</v>
      </c>
      <c r="P312">
        <f>AVERAGE( 42.69, 44.39,44.79)</f>
        <v>43.956666666666671</v>
      </c>
      <c r="Q312">
        <f xml:space="preserve"> -42.69 +44.79</f>
        <v>2.1000000000000014</v>
      </c>
      <c r="R312" t="s">
        <v>545</v>
      </c>
    </row>
    <row r="313" spans="1:18" x14ac:dyDescent="0.3">
      <c r="A313" t="s">
        <v>561</v>
      </c>
      <c r="B313" s="1" t="s">
        <v>546</v>
      </c>
      <c r="C313" s="1" t="s">
        <v>547</v>
      </c>
      <c r="D313">
        <f t="shared" ref="D313:E325" si="36">10/(254.29765-219.83567)</f>
        <v>0.29017485356326006</v>
      </c>
      <c r="E313">
        <f t="shared" si="36"/>
        <v>0.29017485356326006</v>
      </c>
      <c r="F313" t="s">
        <v>130</v>
      </c>
      <c r="G313">
        <v>1</v>
      </c>
      <c r="H313" t="s">
        <v>224</v>
      </c>
      <c r="I313" t="s">
        <v>33</v>
      </c>
      <c r="J313">
        <v>37.292290000000001</v>
      </c>
      <c r="K313">
        <v>-118.026912</v>
      </c>
      <c r="L313" t="s">
        <v>272</v>
      </c>
      <c r="M313" t="s">
        <v>33</v>
      </c>
      <c r="N313" t="s">
        <v>33</v>
      </c>
      <c r="O313" t="s">
        <v>33</v>
      </c>
      <c r="P313">
        <v>1.96</v>
      </c>
      <c r="Q313">
        <v>5.5E-2</v>
      </c>
      <c r="R313" t="s">
        <v>562</v>
      </c>
    </row>
    <row r="314" spans="1:18" x14ac:dyDescent="0.3">
      <c r="A314" t="s">
        <v>561</v>
      </c>
      <c r="B314" s="1" t="s">
        <v>546</v>
      </c>
      <c r="C314" s="1" t="s">
        <v>548</v>
      </c>
      <c r="D314">
        <f t="shared" si="36"/>
        <v>0.29017485356326006</v>
      </c>
      <c r="E314">
        <f t="shared" si="36"/>
        <v>0.29017485356326006</v>
      </c>
      <c r="F314" t="s">
        <v>130</v>
      </c>
      <c r="G314">
        <v>1</v>
      </c>
      <c r="H314" t="s">
        <v>224</v>
      </c>
      <c r="I314" t="s">
        <v>33</v>
      </c>
      <c r="J314">
        <v>37.292290000000001</v>
      </c>
      <c r="K314">
        <v>-118.026912</v>
      </c>
      <c r="L314" t="s">
        <v>272</v>
      </c>
      <c r="M314" t="s">
        <v>33</v>
      </c>
      <c r="N314" t="s">
        <v>33</v>
      </c>
      <c r="O314" t="s">
        <v>33</v>
      </c>
      <c r="P314">
        <v>1.96</v>
      </c>
      <c r="Q314">
        <v>5.5E-2</v>
      </c>
      <c r="R314" t="s">
        <v>562</v>
      </c>
    </row>
    <row r="315" spans="1:18" x14ac:dyDescent="0.3">
      <c r="A315" t="s">
        <v>561</v>
      </c>
      <c r="B315" s="1" t="s">
        <v>546</v>
      </c>
      <c r="C315" s="1" t="s">
        <v>549</v>
      </c>
      <c r="D315">
        <f t="shared" si="36"/>
        <v>0.29017485356326006</v>
      </c>
      <c r="E315">
        <f t="shared" si="36"/>
        <v>0.29017485356326006</v>
      </c>
      <c r="F315" t="s">
        <v>130</v>
      </c>
      <c r="G315">
        <v>1</v>
      </c>
      <c r="H315" t="s">
        <v>224</v>
      </c>
      <c r="I315" t="s">
        <v>33</v>
      </c>
      <c r="J315">
        <v>37.292290000000001</v>
      </c>
      <c r="K315">
        <v>-118.026912</v>
      </c>
      <c r="L315" t="s">
        <v>272</v>
      </c>
      <c r="M315" t="s">
        <v>33</v>
      </c>
      <c r="N315" t="s">
        <v>33</v>
      </c>
      <c r="O315" t="s">
        <v>33</v>
      </c>
      <c r="P315">
        <v>1.96</v>
      </c>
      <c r="Q315">
        <v>5.5E-2</v>
      </c>
      <c r="R315" t="s">
        <v>562</v>
      </c>
    </row>
    <row r="316" spans="1:18" x14ac:dyDescent="0.3">
      <c r="A316" t="s">
        <v>561</v>
      </c>
      <c r="B316" s="1" t="s">
        <v>546</v>
      </c>
      <c r="C316" s="1" t="s">
        <v>550</v>
      </c>
      <c r="D316">
        <f t="shared" si="36"/>
        <v>0.29017485356326006</v>
      </c>
      <c r="E316">
        <f t="shared" si="36"/>
        <v>0.29017485356326006</v>
      </c>
      <c r="F316" t="s">
        <v>130</v>
      </c>
      <c r="G316">
        <v>1</v>
      </c>
      <c r="H316" t="s">
        <v>224</v>
      </c>
      <c r="I316" t="s">
        <v>33</v>
      </c>
      <c r="J316">
        <v>37.292290000000001</v>
      </c>
      <c r="K316">
        <v>-118.026912</v>
      </c>
      <c r="L316" t="s">
        <v>272</v>
      </c>
      <c r="M316" t="s">
        <v>33</v>
      </c>
      <c r="N316" t="s">
        <v>33</v>
      </c>
      <c r="O316" t="s">
        <v>33</v>
      </c>
      <c r="P316">
        <v>1.96</v>
      </c>
      <c r="Q316">
        <v>5.5E-2</v>
      </c>
      <c r="R316" t="s">
        <v>562</v>
      </c>
    </row>
    <row r="317" spans="1:18" x14ac:dyDescent="0.3">
      <c r="A317" t="s">
        <v>561</v>
      </c>
      <c r="B317" s="1" t="s">
        <v>546</v>
      </c>
      <c r="C317" s="1" t="s">
        <v>551</v>
      </c>
      <c r="D317">
        <f t="shared" si="36"/>
        <v>0.29017485356326006</v>
      </c>
      <c r="E317">
        <f t="shared" si="36"/>
        <v>0.29017485356326006</v>
      </c>
      <c r="F317" t="s">
        <v>130</v>
      </c>
      <c r="G317">
        <v>1</v>
      </c>
      <c r="H317" t="s">
        <v>224</v>
      </c>
      <c r="I317" t="s">
        <v>33</v>
      </c>
      <c r="J317">
        <v>37.292290000000001</v>
      </c>
      <c r="K317">
        <v>-118.026912</v>
      </c>
      <c r="L317" t="s">
        <v>272</v>
      </c>
      <c r="M317" t="s">
        <v>33</v>
      </c>
      <c r="N317" t="s">
        <v>33</v>
      </c>
      <c r="O317" t="s">
        <v>33</v>
      </c>
      <c r="P317">
        <v>1.96</v>
      </c>
      <c r="Q317">
        <v>5.5E-2</v>
      </c>
      <c r="R317" t="s">
        <v>562</v>
      </c>
    </row>
    <row r="318" spans="1:18" x14ac:dyDescent="0.3">
      <c r="A318" t="s">
        <v>561</v>
      </c>
      <c r="B318" s="1" t="s">
        <v>546</v>
      </c>
      <c r="C318" s="1" t="s">
        <v>552</v>
      </c>
      <c r="D318">
        <f t="shared" si="36"/>
        <v>0.29017485356326006</v>
      </c>
      <c r="E318">
        <f t="shared" si="36"/>
        <v>0.29017485356326006</v>
      </c>
      <c r="F318" t="s">
        <v>130</v>
      </c>
      <c r="G318">
        <v>1</v>
      </c>
      <c r="H318" t="s">
        <v>224</v>
      </c>
      <c r="I318" t="s">
        <v>33</v>
      </c>
      <c r="J318">
        <v>37.292290000000001</v>
      </c>
      <c r="K318">
        <v>-118.026912</v>
      </c>
      <c r="L318" t="s">
        <v>272</v>
      </c>
      <c r="M318" t="s">
        <v>33</v>
      </c>
      <c r="N318" t="s">
        <v>33</v>
      </c>
      <c r="O318" t="s">
        <v>33</v>
      </c>
      <c r="P318">
        <v>1.96</v>
      </c>
      <c r="Q318">
        <v>5.5E-2</v>
      </c>
      <c r="R318" t="s">
        <v>562</v>
      </c>
    </row>
    <row r="319" spans="1:18" x14ac:dyDescent="0.3">
      <c r="A319" t="s">
        <v>561</v>
      </c>
      <c r="B319" s="1" t="s">
        <v>546</v>
      </c>
      <c r="C319" s="1" t="s">
        <v>553</v>
      </c>
      <c r="D319">
        <f t="shared" si="36"/>
        <v>0.29017485356326006</v>
      </c>
      <c r="E319">
        <f t="shared" si="36"/>
        <v>0.29017485356326006</v>
      </c>
      <c r="F319" t="s">
        <v>130</v>
      </c>
      <c r="G319">
        <v>1</v>
      </c>
      <c r="H319" t="s">
        <v>224</v>
      </c>
      <c r="I319" t="s">
        <v>33</v>
      </c>
      <c r="J319">
        <v>37.292290000000001</v>
      </c>
      <c r="K319">
        <v>-118.026912</v>
      </c>
      <c r="L319" t="s">
        <v>272</v>
      </c>
      <c r="M319" t="s">
        <v>33</v>
      </c>
      <c r="N319" t="s">
        <v>33</v>
      </c>
      <c r="O319" t="s">
        <v>33</v>
      </c>
      <c r="P319">
        <v>1.96</v>
      </c>
      <c r="Q319">
        <v>5.5E-2</v>
      </c>
      <c r="R319" t="s">
        <v>562</v>
      </c>
    </row>
    <row r="320" spans="1:18" x14ac:dyDescent="0.3">
      <c r="A320" t="s">
        <v>561</v>
      </c>
      <c r="B320" s="1" t="s">
        <v>546</v>
      </c>
      <c r="C320" s="1" t="s">
        <v>554</v>
      </c>
      <c r="D320">
        <f t="shared" si="36"/>
        <v>0.29017485356326006</v>
      </c>
      <c r="E320">
        <f t="shared" si="36"/>
        <v>0.29017485356326006</v>
      </c>
      <c r="F320" t="s">
        <v>130</v>
      </c>
      <c r="G320">
        <v>1</v>
      </c>
      <c r="H320" t="s">
        <v>224</v>
      </c>
      <c r="I320" t="s">
        <v>33</v>
      </c>
      <c r="J320">
        <v>37.292290000000001</v>
      </c>
      <c r="K320">
        <v>-118.026912</v>
      </c>
      <c r="L320" t="s">
        <v>272</v>
      </c>
      <c r="M320" t="s">
        <v>33</v>
      </c>
      <c r="N320" t="s">
        <v>33</v>
      </c>
      <c r="O320" t="s">
        <v>33</v>
      </c>
      <c r="P320">
        <v>1.96</v>
      </c>
      <c r="Q320">
        <v>5.5E-2</v>
      </c>
      <c r="R320" t="s">
        <v>562</v>
      </c>
    </row>
    <row r="321" spans="1:18" x14ac:dyDescent="0.3">
      <c r="A321" t="s">
        <v>561</v>
      </c>
      <c r="B321" s="1" t="s">
        <v>546</v>
      </c>
      <c r="C321" s="1" t="s">
        <v>555</v>
      </c>
      <c r="D321">
        <f t="shared" si="36"/>
        <v>0.29017485356326006</v>
      </c>
      <c r="E321">
        <f t="shared" si="36"/>
        <v>0.29017485356326006</v>
      </c>
      <c r="F321" t="s">
        <v>130</v>
      </c>
      <c r="G321">
        <v>1</v>
      </c>
      <c r="H321" t="s">
        <v>224</v>
      </c>
      <c r="I321" t="s">
        <v>33</v>
      </c>
      <c r="J321">
        <v>37.292290000000001</v>
      </c>
      <c r="K321">
        <v>-118.026912</v>
      </c>
      <c r="L321" t="s">
        <v>272</v>
      </c>
      <c r="M321" t="s">
        <v>33</v>
      </c>
      <c r="N321" t="s">
        <v>33</v>
      </c>
      <c r="O321" t="s">
        <v>33</v>
      </c>
      <c r="P321">
        <v>1.96</v>
      </c>
      <c r="Q321">
        <v>5.5E-2</v>
      </c>
      <c r="R321" t="s">
        <v>562</v>
      </c>
    </row>
    <row r="322" spans="1:18" x14ac:dyDescent="0.3">
      <c r="A322" t="s">
        <v>561</v>
      </c>
      <c r="B322" s="1" t="s">
        <v>546</v>
      </c>
      <c r="C322" s="1" t="s">
        <v>556</v>
      </c>
      <c r="D322">
        <f t="shared" si="36"/>
        <v>0.29017485356326006</v>
      </c>
      <c r="E322">
        <f t="shared" si="36"/>
        <v>0.29017485356326006</v>
      </c>
      <c r="F322" t="s">
        <v>130</v>
      </c>
      <c r="G322">
        <v>1</v>
      </c>
      <c r="H322" t="s">
        <v>224</v>
      </c>
      <c r="I322" t="s">
        <v>33</v>
      </c>
      <c r="J322">
        <v>37.292290000000001</v>
      </c>
      <c r="K322">
        <v>-118.026912</v>
      </c>
      <c r="L322" t="s">
        <v>272</v>
      </c>
      <c r="M322" t="s">
        <v>33</v>
      </c>
      <c r="N322" t="s">
        <v>33</v>
      </c>
      <c r="O322" t="s">
        <v>33</v>
      </c>
      <c r="P322">
        <v>1.96</v>
      </c>
      <c r="Q322">
        <v>5.5E-2</v>
      </c>
      <c r="R322" t="s">
        <v>562</v>
      </c>
    </row>
    <row r="323" spans="1:18" x14ac:dyDescent="0.3">
      <c r="A323" t="s">
        <v>561</v>
      </c>
      <c r="B323" s="1" t="s">
        <v>546</v>
      </c>
      <c r="C323" s="1" t="s">
        <v>557</v>
      </c>
      <c r="D323">
        <f t="shared" si="36"/>
        <v>0.29017485356326006</v>
      </c>
      <c r="E323">
        <f t="shared" si="36"/>
        <v>0.29017485356326006</v>
      </c>
      <c r="F323" t="s">
        <v>130</v>
      </c>
      <c r="G323">
        <v>1</v>
      </c>
      <c r="H323" t="s">
        <v>224</v>
      </c>
      <c r="I323" t="s">
        <v>33</v>
      </c>
      <c r="J323">
        <v>37.292290000000001</v>
      </c>
      <c r="K323">
        <v>-118.026912</v>
      </c>
      <c r="L323" t="s">
        <v>272</v>
      </c>
      <c r="M323" t="s">
        <v>33</v>
      </c>
      <c r="N323" t="s">
        <v>33</v>
      </c>
      <c r="O323" t="s">
        <v>33</v>
      </c>
      <c r="P323">
        <v>1.96</v>
      </c>
      <c r="Q323">
        <v>5.5E-2</v>
      </c>
      <c r="R323" t="s">
        <v>562</v>
      </c>
    </row>
    <row r="324" spans="1:18" x14ac:dyDescent="0.3">
      <c r="A324" t="s">
        <v>561</v>
      </c>
      <c r="B324" s="1" t="s">
        <v>546</v>
      </c>
      <c r="C324" s="1" t="s">
        <v>558</v>
      </c>
      <c r="D324">
        <f t="shared" si="36"/>
        <v>0.29017485356326006</v>
      </c>
      <c r="E324">
        <f t="shared" si="36"/>
        <v>0.29017485356326006</v>
      </c>
      <c r="F324" t="s">
        <v>130</v>
      </c>
      <c r="G324">
        <v>1</v>
      </c>
      <c r="H324" t="s">
        <v>224</v>
      </c>
      <c r="I324" t="s">
        <v>33</v>
      </c>
      <c r="J324">
        <v>37.292290000000001</v>
      </c>
      <c r="K324">
        <v>-118.026912</v>
      </c>
      <c r="L324" t="s">
        <v>272</v>
      </c>
      <c r="M324" t="s">
        <v>33</v>
      </c>
      <c r="N324" t="s">
        <v>33</v>
      </c>
      <c r="O324" t="s">
        <v>33</v>
      </c>
      <c r="P324">
        <v>1.96</v>
      </c>
      <c r="Q324">
        <v>5.5E-2</v>
      </c>
      <c r="R324" t="s">
        <v>562</v>
      </c>
    </row>
    <row r="325" spans="1:18" x14ac:dyDescent="0.3">
      <c r="A325" t="s">
        <v>561</v>
      </c>
      <c r="B325" s="1" t="s">
        <v>546</v>
      </c>
      <c r="C325" s="1" t="s">
        <v>559</v>
      </c>
      <c r="D325">
        <f t="shared" si="36"/>
        <v>0.29017485356326006</v>
      </c>
      <c r="E325">
        <f t="shared" si="36"/>
        <v>0.29017485356326006</v>
      </c>
      <c r="F325" t="s">
        <v>130</v>
      </c>
      <c r="G325">
        <v>1</v>
      </c>
      <c r="H325" t="s">
        <v>224</v>
      </c>
      <c r="I325" t="s">
        <v>33</v>
      </c>
      <c r="J325">
        <v>37.292290000000001</v>
      </c>
      <c r="K325">
        <v>-118.026912</v>
      </c>
      <c r="L325" t="s">
        <v>272</v>
      </c>
      <c r="M325" t="s">
        <v>33</v>
      </c>
      <c r="N325" t="s">
        <v>33</v>
      </c>
      <c r="O325" t="s">
        <v>33</v>
      </c>
      <c r="P325">
        <v>1.96</v>
      </c>
      <c r="Q325">
        <v>5.5E-2</v>
      </c>
      <c r="R325" t="s">
        <v>562</v>
      </c>
    </row>
    <row r="326" spans="1:18" x14ac:dyDescent="0.3">
      <c r="A326" t="s">
        <v>561</v>
      </c>
      <c r="B326" s="1" t="s">
        <v>546</v>
      </c>
      <c r="C326" s="1" t="s">
        <v>560</v>
      </c>
      <c r="D326">
        <f>10/(254.29765-219.83567)*2</f>
        <v>0.58034970712652012</v>
      </c>
      <c r="E326">
        <f>10/(254.29765-219.83567)*2</f>
        <v>0.58034970712652012</v>
      </c>
      <c r="F326" t="s">
        <v>130</v>
      </c>
      <c r="G326">
        <v>1</v>
      </c>
      <c r="H326" t="s">
        <v>224</v>
      </c>
      <c r="I326" t="s">
        <v>33</v>
      </c>
      <c r="J326">
        <v>37.292290000000001</v>
      </c>
      <c r="K326">
        <v>-118.026912</v>
      </c>
      <c r="L326" t="s">
        <v>272</v>
      </c>
      <c r="M326" t="s">
        <v>33</v>
      </c>
      <c r="N326" t="s">
        <v>33</v>
      </c>
      <c r="O326" t="s">
        <v>33</v>
      </c>
      <c r="P326">
        <v>1.96</v>
      </c>
      <c r="Q326">
        <v>5.5E-2</v>
      </c>
      <c r="R326" t="s">
        <v>563</v>
      </c>
    </row>
    <row r="327" spans="1:18" x14ac:dyDescent="0.3">
      <c r="A327" t="s">
        <v>565</v>
      </c>
      <c r="B327" t="s">
        <v>566</v>
      </c>
      <c r="C327" t="s">
        <v>567</v>
      </c>
      <c r="D327">
        <f>(50-0)/(43.556451-7.1854837)</f>
        <v>1.3747228548414216</v>
      </c>
      <c r="E327">
        <f>(20-0)/(50.181771-35.817238)</f>
        <v>1.3923181491524999</v>
      </c>
      <c r="F327" t="s">
        <v>132</v>
      </c>
      <c r="G327" t="s">
        <v>287</v>
      </c>
      <c r="H327" t="s">
        <v>568</v>
      </c>
      <c r="I327" t="s">
        <v>33</v>
      </c>
      <c r="J327">
        <v>37.498784000000001</v>
      </c>
      <c r="K327">
        <v>-118.750755</v>
      </c>
      <c r="L327" t="s">
        <v>272</v>
      </c>
      <c r="M327" t="s">
        <v>33</v>
      </c>
      <c r="N327" t="s">
        <v>33</v>
      </c>
      <c r="O327" t="s">
        <v>33</v>
      </c>
      <c r="P327">
        <v>3.8</v>
      </c>
      <c r="Q327">
        <v>0.14000000000000001</v>
      </c>
      <c r="R327" t="s">
        <v>569</v>
      </c>
    </row>
    <row r="328" spans="1:18" x14ac:dyDescent="0.3">
      <c r="A328" t="s">
        <v>565</v>
      </c>
      <c r="B328" t="s">
        <v>566</v>
      </c>
      <c r="C328" t="s">
        <v>570</v>
      </c>
      <c r="D328">
        <f>(50-0)/(139.45161-103.79032)</f>
        <v>1.4020805192408914</v>
      </c>
      <c r="E328">
        <f>(20-0)/(53.225805-38.854837)</f>
        <v>1.391694700036908</v>
      </c>
      <c r="F328" t="s">
        <v>132</v>
      </c>
      <c r="G328" t="s">
        <v>287</v>
      </c>
      <c r="H328" t="s">
        <v>568</v>
      </c>
      <c r="I328" t="s">
        <v>33</v>
      </c>
      <c r="J328">
        <v>37.498784000000001</v>
      </c>
      <c r="K328">
        <v>-118.750755</v>
      </c>
      <c r="L328" t="s">
        <v>272</v>
      </c>
      <c r="M328" t="s">
        <v>33</v>
      </c>
      <c r="N328" t="s">
        <v>33</v>
      </c>
      <c r="O328" t="s">
        <v>33</v>
      </c>
      <c r="P328">
        <v>3.8</v>
      </c>
      <c r="Q328">
        <v>0.14000000000000001</v>
      </c>
      <c r="R328" t="s">
        <v>571</v>
      </c>
    </row>
    <row r="329" spans="1:18" x14ac:dyDescent="0.3">
      <c r="A329" t="s">
        <v>565</v>
      </c>
      <c r="B329" t="s">
        <v>566</v>
      </c>
      <c r="C329" s="1" t="s">
        <v>572</v>
      </c>
      <c r="D329">
        <f>(50-0)/(43.82258-7.7177417)</f>
        <v>1.3848559460242755</v>
      </c>
      <c r="E329">
        <f>(20-0)/(118.51613-103.96774)</f>
        <v>1.3747225638025928</v>
      </c>
      <c r="F329" t="s">
        <v>132</v>
      </c>
      <c r="G329" t="s">
        <v>287</v>
      </c>
      <c r="H329" t="s">
        <v>568</v>
      </c>
      <c r="I329" t="s">
        <v>33</v>
      </c>
      <c r="J329">
        <v>37.498784000000001</v>
      </c>
      <c r="K329">
        <v>-118.750755</v>
      </c>
      <c r="L329" t="s">
        <v>272</v>
      </c>
      <c r="M329" t="s">
        <v>33</v>
      </c>
      <c r="N329" t="s">
        <v>33</v>
      </c>
      <c r="O329" t="s">
        <v>33</v>
      </c>
      <c r="P329">
        <v>3.8</v>
      </c>
      <c r="Q329">
        <v>0.14000000000000001</v>
      </c>
      <c r="R329" t="s">
        <v>573</v>
      </c>
    </row>
    <row r="330" spans="1:18" x14ac:dyDescent="0.3">
      <c r="A330" t="s">
        <v>565</v>
      </c>
      <c r="B330" t="s">
        <v>566</v>
      </c>
      <c r="C330" s="1" t="s">
        <v>574</v>
      </c>
      <c r="D330">
        <f>(50-0)/(169.16935-133.77419)</f>
        <v>1.4126225167508777</v>
      </c>
      <c r="E330">
        <f>(20-0)/(121.266129999999-107.78226)</f>
        <v>1.4832536949704707</v>
      </c>
      <c r="F330" t="s">
        <v>132</v>
      </c>
      <c r="G330" t="s">
        <v>287</v>
      </c>
      <c r="H330" t="s">
        <v>568</v>
      </c>
      <c r="I330" t="s">
        <v>33</v>
      </c>
      <c r="J330">
        <v>37.498784000000001</v>
      </c>
      <c r="K330">
        <v>-118.750755</v>
      </c>
      <c r="L330" t="s">
        <v>272</v>
      </c>
      <c r="M330" t="s">
        <v>33</v>
      </c>
      <c r="N330" t="s">
        <v>33</v>
      </c>
      <c r="O330" t="s">
        <v>33</v>
      </c>
      <c r="P330">
        <v>3.8</v>
      </c>
      <c r="Q330">
        <v>0.14000000000000001</v>
      </c>
      <c r="R330" t="s">
        <v>575</v>
      </c>
    </row>
    <row r="331" spans="1:18" x14ac:dyDescent="0.3">
      <c r="A331" t="s">
        <v>565</v>
      </c>
      <c r="B331" t="s">
        <v>566</v>
      </c>
      <c r="C331" s="1" t="s">
        <v>576</v>
      </c>
      <c r="D331">
        <f>(50-0)/(74.604837-38.943547)</f>
        <v>1.4020805192408912</v>
      </c>
      <c r="E331">
        <f>(20-0)/(230.73387-216.80645)</f>
        <v>1.4360161465655537</v>
      </c>
      <c r="F331" t="s">
        <v>132</v>
      </c>
      <c r="G331" s="8" t="s">
        <v>577</v>
      </c>
      <c r="H331" t="s">
        <v>568</v>
      </c>
      <c r="I331" t="s">
        <v>33</v>
      </c>
      <c r="J331">
        <v>37.498784000000001</v>
      </c>
      <c r="K331">
        <v>-118.750755</v>
      </c>
      <c r="L331" t="s">
        <v>272</v>
      </c>
      <c r="M331" t="s">
        <v>33</v>
      </c>
      <c r="N331" t="s">
        <v>33</v>
      </c>
      <c r="O331" t="s">
        <v>33</v>
      </c>
      <c r="P331">
        <v>7.9</v>
      </c>
      <c r="Q331">
        <v>0.25</v>
      </c>
      <c r="R331" t="s">
        <v>578</v>
      </c>
    </row>
    <row r="332" spans="1:18" x14ac:dyDescent="0.3">
      <c r="A332" t="s">
        <v>565</v>
      </c>
      <c r="B332" t="s">
        <v>566</v>
      </c>
      <c r="C332" s="1" t="s">
        <v>579</v>
      </c>
      <c r="D332">
        <f>(50-0)/(184.87097-149.20968)</f>
        <v>1.4020805192408909</v>
      </c>
      <c r="E332">
        <f>(20-0)/(230.64516-216.71774)</f>
        <v>1.4360161465655508</v>
      </c>
      <c r="F332" t="s">
        <v>132</v>
      </c>
      <c r="G332" s="8" t="s">
        <v>577</v>
      </c>
      <c r="H332" t="s">
        <v>568</v>
      </c>
      <c r="I332" t="s">
        <v>33</v>
      </c>
      <c r="J332">
        <v>37.498784000000001</v>
      </c>
      <c r="K332">
        <v>-118.750755</v>
      </c>
      <c r="L332" t="s">
        <v>272</v>
      </c>
      <c r="M332" t="s">
        <v>33</v>
      </c>
      <c r="N332" t="s">
        <v>33</v>
      </c>
      <c r="O332" t="s">
        <v>33</v>
      </c>
      <c r="P332">
        <v>7.9</v>
      </c>
      <c r="Q332">
        <v>0.25</v>
      </c>
      <c r="R332" t="s">
        <v>578</v>
      </c>
    </row>
    <row r="333" spans="1:18" x14ac:dyDescent="0.3">
      <c r="A333" t="s">
        <v>565</v>
      </c>
      <c r="B333" t="s">
        <v>566</v>
      </c>
      <c r="C333" s="1" t="s">
        <v>580</v>
      </c>
      <c r="D333">
        <f>(50-0)/(74.249999-39.387097)</f>
        <v>1.4341892708759585</v>
      </c>
      <c r="E333">
        <f>(20-0)/(286.26612-272.25)</f>
        <v>1.4269284224164747</v>
      </c>
      <c r="F333" t="s">
        <v>132</v>
      </c>
      <c r="G333" s="8" t="s">
        <v>577</v>
      </c>
      <c r="H333" t="s">
        <v>568</v>
      </c>
      <c r="I333" t="s">
        <v>33</v>
      </c>
      <c r="J333">
        <v>37.498784000000001</v>
      </c>
      <c r="K333">
        <v>-118.750755</v>
      </c>
      <c r="L333" t="s">
        <v>272</v>
      </c>
      <c r="M333" t="s">
        <v>33</v>
      </c>
      <c r="N333" t="s">
        <v>33</v>
      </c>
      <c r="O333" t="s">
        <v>33</v>
      </c>
      <c r="P333">
        <v>7.9</v>
      </c>
      <c r="Q333">
        <v>0.25</v>
      </c>
      <c r="R333" t="s">
        <v>578</v>
      </c>
    </row>
    <row r="334" spans="1:18" x14ac:dyDescent="0.3">
      <c r="A334" t="s">
        <v>565</v>
      </c>
      <c r="B334" t="s">
        <v>566</v>
      </c>
      <c r="C334" s="1" t="s">
        <v>581</v>
      </c>
      <c r="D334">
        <f>(50-0)/(203.05645-168.10484)</f>
        <v>1.4305492651125364</v>
      </c>
      <c r="E334">
        <f>(20-0)/(286.79838-272.87095)</f>
        <v>1.4360151154951042</v>
      </c>
      <c r="F334" t="s">
        <v>132</v>
      </c>
      <c r="G334" s="8" t="s">
        <v>577</v>
      </c>
      <c r="H334" t="s">
        <v>568</v>
      </c>
      <c r="I334" t="s">
        <v>33</v>
      </c>
      <c r="J334">
        <v>37.498784000000001</v>
      </c>
      <c r="K334">
        <v>-118.750755</v>
      </c>
      <c r="L334" t="s">
        <v>272</v>
      </c>
      <c r="M334" t="s">
        <v>33</v>
      </c>
      <c r="N334" t="s">
        <v>33</v>
      </c>
      <c r="O334" t="s">
        <v>33</v>
      </c>
      <c r="P334">
        <v>7.9</v>
      </c>
      <c r="Q334">
        <v>0.25</v>
      </c>
      <c r="R334" t="s">
        <v>578</v>
      </c>
    </row>
    <row r="335" spans="1:18" x14ac:dyDescent="0.3">
      <c r="A335" t="s">
        <v>565</v>
      </c>
      <c r="B335" t="s">
        <v>566</v>
      </c>
      <c r="C335" s="1" t="s">
        <v>612</v>
      </c>
      <c r="D335">
        <f>(50-0)/(59.169355-22.798387)</f>
        <v>1.3747228283833413</v>
      </c>
      <c r="E335">
        <f>(20-0)/(373.29033-358.91935)</f>
        <v>1.3916935379493978</v>
      </c>
      <c r="F335" t="s">
        <v>132</v>
      </c>
      <c r="G335" s="8" t="s">
        <v>287</v>
      </c>
      <c r="H335" t="s">
        <v>568</v>
      </c>
      <c r="I335" t="s">
        <v>33</v>
      </c>
      <c r="J335">
        <v>37.498784000000001</v>
      </c>
      <c r="K335">
        <v>-118.750755</v>
      </c>
      <c r="L335" t="s">
        <v>272</v>
      </c>
      <c r="M335" t="s">
        <v>33</v>
      </c>
      <c r="N335" t="s">
        <v>33</v>
      </c>
      <c r="O335" t="s">
        <v>33</v>
      </c>
      <c r="P335">
        <v>20</v>
      </c>
      <c r="Q335">
        <v>5</v>
      </c>
      <c r="R335" t="s">
        <v>582</v>
      </c>
    </row>
    <row r="336" spans="1:18" x14ac:dyDescent="0.3">
      <c r="A336" t="s">
        <v>565</v>
      </c>
      <c r="B336" t="s">
        <v>566</v>
      </c>
      <c r="C336" s="1" t="s">
        <v>613</v>
      </c>
      <c r="D336">
        <f>(50-0)/(59.169355-22.798387)</f>
        <v>1.3747228283833413</v>
      </c>
      <c r="E336">
        <f>(20-0)/(373.29033-358.91935)</f>
        <v>1.3916935379493978</v>
      </c>
      <c r="F336" t="s">
        <v>132</v>
      </c>
      <c r="G336" s="8" t="s">
        <v>287</v>
      </c>
      <c r="H336" t="s">
        <v>568</v>
      </c>
      <c r="I336" t="s">
        <v>33</v>
      </c>
      <c r="J336">
        <v>37.498784000000001</v>
      </c>
      <c r="K336">
        <v>-118.750755</v>
      </c>
      <c r="L336" t="s">
        <v>583</v>
      </c>
      <c r="M336" t="s">
        <v>33</v>
      </c>
      <c r="N336" t="s">
        <v>33</v>
      </c>
      <c r="O336" t="s">
        <v>33</v>
      </c>
      <c r="P336">
        <v>20</v>
      </c>
      <c r="Q336">
        <v>5</v>
      </c>
      <c r="R336" t="s">
        <v>582</v>
      </c>
    </row>
    <row r="337" spans="1:18" x14ac:dyDescent="0.3">
      <c r="A337" t="s">
        <v>565</v>
      </c>
      <c r="B337" t="s">
        <v>566</v>
      </c>
      <c r="C337" s="1" t="s">
        <v>584</v>
      </c>
      <c r="D337">
        <f>(50-0)/(162.60484-125.967739999999)</f>
        <v>1.3647368377955307</v>
      </c>
      <c r="E337">
        <f>(20-0)/(373.02418-358.38709)</f>
        <v>1.3663918169526865</v>
      </c>
      <c r="F337" t="s">
        <v>132</v>
      </c>
      <c r="G337" s="8" t="s">
        <v>287</v>
      </c>
      <c r="H337" t="s">
        <v>568</v>
      </c>
      <c r="I337" t="s">
        <v>33</v>
      </c>
      <c r="J337">
        <v>37.498784000000001</v>
      </c>
      <c r="K337">
        <v>-118.750755</v>
      </c>
      <c r="L337" t="s">
        <v>272</v>
      </c>
      <c r="M337" t="s">
        <v>33</v>
      </c>
      <c r="N337" t="s">
        <v>33</v>
      </c>
      <c r="O337" t="s">
        <v>33</v>
      </c>
      <c r="P337">
        <v>20</v>
      </c>
      <c r="Q337">
        <v>5</v>
      </c>
      <c r="R337" t="s">
        <v>582</v>
      </c>
    </row>
    <row r="338" spans="1:18" x14ac:dyDescent="0.3">
      <c r="A338" t="s">
        <v>565</v>
      </c>
      <c r="B338" t="s">
        <v>566</v>
      </c>
      <c r="C338" s="1" t="s">
        <v>585</v>
      </c>
      <c r="D338">
        <f>(50-0)/(70.080644-33.177419)</f>
        <v>1.3548951345038269</v>
      </c>
      <c r="E338">
        <f>(20-0)/(447.45161-432.7258)</f>
        <v>1.3581595851094077</v>
      </c>
      <c r="F338" t="s">
        <v>132</v>
      </c>
      <c r="G338" s="8" t="s">
        <v>287</v>
      </c>
      <c r="H338" t="s">
        <v>568</v>
      </c>
      <c r="I338" t="s">
        <v>33</v>
      </c>
      <c r="J338">
        <v>37.498784000000001</v>
      </c>
      <c r="K338">
        <v>-118.750755</v>
      </c>
      <c r="L338" t="s">
        <v>272</v>
      </c>
      <c r="M338" t="s">
        <v>33</v>
      </c>
      <c r="N338" t="s">
        <v>33</v>
      </c>
      <c r="O338" t="s">
        <v>33</v>
      </c>
      <c r="P338">
        <v>20</v>
      </c>
      <c r="Q338">
        <v>5</v>
      </c>
      <c r="R338" t="s">
        <v>582</v>
      </c>
    </row>
    <row r="339" spans="1:18" x14ac:dyDescent="0.3">
      <c r="A339" t="s">
        <v>565</v>
      </c>
      <c r="B339" t="s">
        <v>566</v>
      </c>
      <c r="C339" s="1" t="s">
        <v>586</v>
      </c>
      <c r="D339">
        <f>(25-0)/(169.6129-133.06452)</f>
        <v>0.68402484597128499</v>
      </c>
      <c r="E339">
        <f>(5-0)/(432.37097-425.27418)</f>
        <v>0.70454388533407375</v>
      </c>
      <c r="F339" t="s">
        <v>130</v>
      </c>
      <c r="G339">
        <v>1</v>
      </c>
      <c r="H339" t="s">
        <v>568</v>
      </c>
      <c r="I339" t="s">
        <v>33</v>
      </c>
      <c r="J339">
        <v>37.498784000000001</v>
      </c>
      <c r="K339">
        <v>-118.750755</v>
      </c>
      <c r="L339" t="s">
        <v>272</v>
      </c>
      <c r="M339" t="s">
        <v>33</v>
      </c>
      <c r="N339" t="s">
        <v>33</v>
      </c>
      <c r="O339" t="s">
        <v>33</v>
      </c>
      <c r="P339">
        <v>7.9</v>
      </c>
      <c r="Q339">
        <v>0.25</v>
      </c>
      <c r="R339" t="s">
        <v>587</v>
      </c>
    </row>
    <row r="340" spans="1:18" x14ac:dyDescent="0.3">
      <c r="A340" t="s">
        <v>565</v>
      </c>
      <c r="B340" t="s">
        <v>566</v>
      </c>
      <c r="C340" s="1" t="s">
        <v>614</v>
      </c>
      <c r="D340">
        <f>(25-0)/(45.774194-10.556452)</f>
        <v>0.70986947431212366</v>
      </c>
      <c r="E340">
        <f>(5-0)/(515.66934-508.74998)</f>
        <v>0.72261018360079121</v>
      </c>
      <c r="F340" t="s">
        <v>132</v>
      </c>
      <c r="G340" s="8" t="s">
        <v>588</v>
      </c>
      <c r="H340" t="s">
        <v>568</v>
      </c>
      <c r="I340" t="s">
        <v>33</v>
      </c>
      <c r="J340">
        <v>37.498784000000001</v>
      </c>
      <c r="K340">
        <v>-118.750755</v>
      </c>
      <c r="L340" t="s">
        <v>272</v>
      </c>
      <c r="M340" t="s">
        <v>33</v>
      </c>
      <c r="N340" t="s">
        <v>33</v>
      </c>
      <c r="O340" t="s">
        <v>33</v>
      </c>
      <c r="P340">
        <v>7.9</v>
      </c>
      <c r="Q340">
        <v>0.25</v>
      </c>
      <c r="R340" t="s">
        <v>589</v>
      </c>
    </row>
    <row r="341" spans="1:18" x14ac:dyDescent="0.3">
      <c r="A341" t="s">
        <v>565</v>
      </c>
      <c r="B341" t="s">
        <v>566</v>
      </c>
      <c r="C341" s="1" t="s">
        <v>615</v>
      </c>
      <c r="D341">
        <f>(25-0)/(45.774194-10.556452)</f>
        <v>0.70986947431212366</v>
      </c>
      <c r="E341">
        <f>(5-0)/(515.66934-508.74998)</f>
        <v>0.72261018360079121</v>
      </c>
      <c r="F341" t="s">
        <v>130</v>
      </c>
      <c r="G341">
        <v>1</v>
      </c>
      <c r="H341" t="s">
        <v>568</v>
      </c>
      <c r="I341" t="s">
        <v>33</v>
      </c>
      <c r="J341">
        <v>37.498784000000001</v>
      </c>
      <c r="K341">
        <v>-118.750755</v>
      </c>
      <c r="L341" t="s">
        <v>583</v>
      </c>
      <c r="M341" t="s">
        <v>33</v>
      </c>
      <c r="N341" t="s">
        <v>33</v>
      </c>
      <c r="O341" t="s">
        <v>33</v>
      </c>
      <c r="P341">
        <v>7.9</v>
      </c>
      <c r="Q341">
        <v>0.25</v>
      </c>
      <c r="R341" t="s">
        <v>590</v>
      </c>
    </row>
    <row r="342" spans="1:18" x14ac:dyDescent="0.3">
      <c r="A342" t="s">
        <v>565</v>
      </c>
      <c r="B342" t="s">
        <v>566</v>
      </c>
      <c r="C342" s="1" t="s">
        <v>591</v>
      </c>
      <c r="D342">
        <f>(25-0)/(140.25-104.76613)</f>
        <v>0.70454547376033116</v>
      </c>
      <c r="E342">
        <f>(5-0)/(514.95967-507.86289)</f>
        <v>0.7045448780996485</v>
      </c>
      <c r="F342" t="s">
        <v>132</v>
      </c>
      <c r="G342" s="8" t="s">
        <v>588</v>
      </c>
      <c r="H342" t="s">
        <v>568</v>
      </c>
      <c r="I342" t="s">
        <v>33</v>
      </c>
      <c r="J342">
        <v>37.498784000000001</v>
      </c>
      <c r="K342">
        <v>-118.750755</v>
      </c>
      <c r="L342" t="s">
        <v>272</v>
      </c>
      <c r="M342" t="s">
        <v>33</v>
      </c>
      <c r="N342" t="s">
        <v>33</v>
      </c>
      <c r="O342" t="s">
        <v>33</v>
      </c>
      <c r="P342">
        <v>7.9</v>
      </c>
      <c r="Q342">
        <v>0.25</v>
      </c>
      <c r="R342" t="s">
        <v>592</v>
      </c>
    </row>
    <row r="343" spans="1:18" x14ac:dyDescent="0.3">
      <c r="A343" t="s">
        <v>565</v>
      </c>
      <c r="B343" t="s">
        <v>566</v>
      </c>
      <c r="C343" s="1" t="s">
        <v>616</v>
      </c>
      <c r="D343">
        <f>(25-0)/(140.25-104.76613)</f>
        <v>0.70454547376033116</v>
      </c>
      <c r="E343">
        <f>(5-0)/(514.95967-507.86289)</f>
        <v>0.7045448780996485</v>
      </c>
      <c r="F343" t="s">
        <v>132</v>
      </c>
      <c r="G343" s="8" t="s">
        <v>588</v>
      </c>
      <c r="H343" t="s">
        <v>568</v>
      </c>
      <c r="I343" t="s">
        <v>33</v>
      </c>
      <c r="J343">
        <v>37.498784000000001</v>
      </c>
      <c r="K343">
        <v>-118.750755</v>
      </c>
      <c r="L343" t="s">
        <v>272</v>
      </c>
      <c r="M343" t="s">
        <v>33</v>
      </c>
      <c r="N343" t="s">
        <v>33</v>
      </c>
      <c r="O343" t="s">
        <v>33</v>
      </c>
      <c r="P343">
        <v>7.9</v>
      </c>
      <c r="Q343">
        <v>0.25</v>
      </c>
      <c r="R343" t="s">
        <v>592</v>
      </c>
    </row>
    <row r="344" spans="1:18" x14ac:dyDescent="0.3">
      <c r="A344" t="s">
        <v>565</v>
      </c>
      <c r="B344" t="s">
        <v>566</v>
      </c>
      <c r="C344" s="1" t="s">
        <v>593</v>
      </c>
      <c r="D344">
        <f>(50-0)/(53.580646-18.008064)</f>
        <v>1.4055769131405755</v>
      </c>
      <c r="E344">
        <f>(10-0)/(575.28226-568.096759999999)</f>
        <v>1.3916916011410019</v>
      </c>
      <c r="F344" t="s">
        <v>132</v>
      </c>
      <c r="G344" s="8" t="s">
        <v>588</v>
      </c>
      <c r="H344" t="s">
        <v>568</v>
      </c>
      <c r="I344" t="s">
        <v>33</v>
      </c>
      <c r="J344">
        <v>37.498784000000001</v>
      </c>
      <c r="K344">
        <v>-118.750755</v>
      </c>
      <c r="L344" t="s">
        <v>272</v>
      </c>
      <c r="M344" t="s">
        <v>33</v>
      </c>
      <c r="N344" t="s">
        <v>33</v>
      </c>
      <c r="O344" t="s">
        <v>33</v>
      </c>
      <c r="P344">
        <v>7.9</v>
      </c>
      <c r="Q344">
        <v>0.25</v>
      </c>
      <c r="R344" t="s">
        <v>594</v>
      </c>
    </row>
    <row r="345" spans="1:18" x14ac:dyDescent="0.3">
      <c r="A345" t="s">
        <v>565</v>
      </c>
      <c r="B345" t="s">
        <v>566</v>
      </c>
      <c r="C345" s="1" t="s">
        <v>595</v>
      </c>
      <c r="D345">
        <f>(100-0)/(133.33064-97.491935)</f>
        <v>2.7902793920706683</v>
      </c>
      <c r="E345">
        <f>(20-0)/(592.758049999999-585.83872)</f>
        <v>2.8904532664293776</v>
      </c>
      <c r="F345" t="s">
        <v>132</v>
      </c>
      <c r="G345" t="s">
        <v>596</v>
      </c>
      <c r="H345" t="s">
        <v>568</v>
      </c>
      <c r="I345" t="s">
        <v>33</v>
      </c>
      <c r="J345">
        <v>37.498784000000001</v>
      </c>
      <c r="K345">
        <v>-118.750755</v>
      </c>
      <c r="L345" t="s">
        <v>272</v>
      </c>
      <c r="M345" t="s">
        <v>33</v>
      </c>
      <c r="N345" t="s">
        <v>33</v>
      </c>
      <c r="O345" t="s">
        <v>33</v>
      </c>
      <c r="P345">
        <v>20</v>
      </c>
      <c r="Q345">
        <v>5</v>
      </c>
      <c r="R345" t="s">
        <v>597</v>
      </c>
    </row>
    <row r="346" spans="1:18" x14ac:dyDescent="0.3">
      <c r="A346" t="s">
        <v>565</v>
      </c>
      <c r="B346" t="s">
        <v>566</v>
      </c>
      <c r="C346" s="1" t="s">
        <v>598</v>
      </c>
      <c r="D346">
        <f>(100-0)/(41.693549-6.2983871)</f>
        <v>2.8252448818435836</v>
      </c>
      <c r="E346">
        <f>(20-0)/(647.93547-640.75)</f>
        <v>2.7833948231639649</v>
      </c>
      <c r="F346" t="s">
        <v>132</v>
      </c>
      <c r="G346" t="s">
        <v>287</v>
      </c>
      <c r="H346" t="s">
        <v>568</v>
      </c>
      <c r="I346" t="s">
        <v>33</v>
      </c>
      <c r="J346">
        <v>37.498784000000001</v>
      </c>
      <c r="K346">
        <v>-118.750755</v>
      </c>
      <c r="L346" t="s">
        <v>272</v>
      </c>
      <c r="M346" t="s">
        <v>33</v>
      </c>
      <c r="N346" t="s">
        <v>33</v>
      </c>
      <c r="O346" t="s">
        <v>33</v>
      </c>
      <c r="P346">
        <v>20</v>
      </c>
      <c r="Q346">
        <v>5</v>
      </c>
      <c r="R346" t="s">
        <v>599</v>
      </c>
    </row>
    <row r="347" spans="1:18" x14ac:dyDescent="0.3">
      <c r="A347" t="s">
        <v>565</v>
      </c>
      <c r="B347" t="s">
        <v>566</v>
      </c>
      <c r="C347" s="1" t="s">
        <v>600</v>
      </c>
      <c r="D347">
        <f>(100-0)/(135.19355-99.798385)</f>
        <v>2.8252446344013378</v>
      </c>
      <c r="E347">
        <f>(20-0)/(647.58064-640.57257)</f>
        <v>2.8538527725893248</v>
      </c>
      <c r="F347" t="s">
        <v>132</v>
      </c>
      <c r="G347" t="s">
        <v>287</v>
      </c>
      <c r="H347" t="s">
        <v>568</v>
      </c>
      <c r="I347" t="s">
        <v>33</v>
      </c>
      <c r="J347">
        <v>37.498784000000001</v>
      </c>
      <c r="K347">
        <v>-118.750755</v>
      </c>
      <c r="L347" t="s">
        <v>272</v>
      </c>
      <c r="M347" t="s">
        <v>33</v>
      </c>
      <c r="N347" t="s">
        <v>33</v>
      </c>
      <c r="O347" t="s">
        <v>33</v>
      </c>
      <c r="P347">
        <v>20</v>
      </c>
      <c r="Q347">
        <v>5</v>
      </c>
      <c r="R347" t="s">
        <v>599</v>
      </c>
    </row>
    <row r="348" spans="1:18" x14ac:dyDescent="0.3">
      <c r="A348" t="s">
        <v>565</v>
      </c>
      <c r="B348" t="s">
        <v>566</v>
      </c>
      <c r="C348" s="1" t="s">
        <v>601</v>
      </c>
      <c r="D348">
        <f>(100-0)/(42.137097-6.6532256)</f>
        <v>2.8181817838512404</v>
      </c>
      <c r="E348">
        <f>(20-0)/(705.24192-698.23387)</f>
        <v>2.8538609170881952</v>
      </c>
      <c r="F348" t="s">
        <v>132</v>
      </c>
      <c r="G348" t="s">
        <v>287</v>
      </c>
      <c r="H348" t="s">
        <v>568</v>
      </c>
      <c r="I348" t="s">
        <v>33</v>
      </c>
      <c r="J348">
        <v>37.498784000000001</v>
      </c>
      <c r="K348">
        <v>-118.750755</v>
      </c>
      <c r="L348" t="s">
        <v>272</v>
      </c>
      <c r="M348" t="s">
        <v>33</v>
      </c>
      <c r="N348" t="s">
        <v>33</v>
      </c>
      <c r="O348" t="s">
        <v>33</v>
      </c>
      <c r="P348">
        <v>20</v>
      </c>
      <c r="Q348">
        <v>5</v>
      </c>
      <c r="R348" t="s">
        <v>599</v>
      </c>
    </row>
    <row r="349" spans="1:18" x14ac:dyDescent="0.3">
      <c r="A349" t="s">
        <v>565</v>
      </c>
      <c r="B349" t="s">
        <v>566</v>
      </c>
      <c r="C349" s="1" t="s">
        <v>602</v>
      </c>
      <c r="D349">
        <f>(100-0)/(149.3871-113.6371)</f>
        <v>2.7972027972027971</v>
      </c>
      <c r="E349">
        <f>(20-0)/(704.9758-697.87901)</f>
        <v>2.8181755413362723</v>
      </c>
      <c r="F349" t="s">
        <v>132</v>
      </c>
      <c r="G349" t="s">
        <v>287</v>
      </c>
      <c r="H349" t="s">
        <v>568</v>
      </c>
      <c r="I349" t="s">
        <v>33</v>
      </c>
      <c r="J349">
        <v>37.498784000000001</v>
      </c>
      <c r="K349">
        <v>-118.750755</v>
      </c>
      <c r="L349" t="s">
        <v>272</v>
      </c>
      <c r="M349" t="s">
        <v>33</v>
      </c>
      <c r="N349" t="s">
        <v>33</v>
      </c>
      <c r="O349" t="s">
        <v>33</v>
      </c>
      <c r="P349">
        <v>20</v>
      </c>
      <c r="Q349">
        <v>5</v>
      </c>
      <c r="R349" t="s">
        <v>599</v>
      </c>
    </row>
    <row r="350" spans="1:18" x14ac:dyDescent="0.3">
      <c r="A350" t="s">
        <v>565</v>
      </c>
      <c r="B350" t="s">
        <v>566</v>
      </c>
      <c r="C350" s="1" t="s">
        <v>603</v>
      </c>
      <c r="D350">
        <f>(50-0)/(92.169355-56.4193549999999)</f>
        <v>1.3986013986013948</v>
      </c>
      <c r="E350">
        <f>(20-0)/(770.17741-755.98387)</f>
        <v>1.4090917417360307</v>
      </c>
      <c r="F350" t="s">
        <v>132</v>
      </c>
      <c r="G350" t="s">
        <v>287</v>
      </c>
      <c r="H350" t="s">
        <v>568</v>
      </c>
      <c r="I350" t="s">
        <v>33</v>
      </c>
      <c r="J350">
        <v>37.498784000000001</v>
      </c>
      <c r="K350">
        <v>-118.750755</v>
      </c>
      <c r="L350" t="s">
        <v>272</v>
      </c>
      <c r="M350" t="s">
        <v>33</v>
      </c>
      <c r="N350" t="s">
        <v>33</v>
      </c>
      <c r="O350" t="s">
        <v>33</v>
      </c>
      <c r="P350">
        <v>20</v>
      </c>
      <c r="Q350">
        <v>5</v>
      </c>
      <c r="R350" t="s">
        <v>599</v>
      </c>
    </row>
    <row r="351" spans="1:18" x14ac:dyDescent="0.3">
      <c r="A351" t="s">
        <v>604</v>
      </c>
      <c r="B351" t="s">
        <v>605</v>
      </c>
      <c r="C351" s="1" t="s">
        <v>20</v>
      </c>
      <c r="D351">
        <f>(5-0)/(35.483871-6.3870966)</f>
        <v>0.17184035354791766</v>
      </c>
      <c r="E351">
        <f>(2-0)/(56.951612-45.241934)</f>
        <v>0.17079888960225897</v>
      </c>
      <c r="F351" t="s">
        <v>130</v>
      </c>
      <c r="G351">
        <v>1</v>
      </c>
      <c r="H351" t="s">
        <v>340</v>
      </c>
      <c r="I351" t="s">
        <v>33</v>
      </c>
      <c r="J351">
        <v>42.624994000000001</v>
      </c>
      <c r="K351">
        <v>-118.51673099999999</v>
      </c>
      <c r="L351" t="s">
        <v>272</v>
      </c>
      <c r="M351" t="s">
        <v>33</v>
      </c>
      <c r="N351" t="s">
        <v>33</v>
      </c>
      <c r="O351" t="s">
        <v>33</v>
      </c>
      <c r="P351">
        <v>1.5</v>
      </c>
      <c r="Q351" t="s">
        <v>33</v>
      </c>
      <c r="R351" t="s">
        <v>606</v>
      </c>
    </row>
    <row r="352" spans="1:18" x14ac:dyDescent="0.3">
      <c r="A352" t="s">
        <v>604</v>
      </c>
      <c r="B352" t="s">
        <v>605</v>
      </c>
      <c r="C352" s="1" t="s">
        <v>607</v>
      </c>
      <c r="D352">
        <f>(5-0)/(35.483871-6.3870966)</f>
        <v>0.17184035354791766</v>
      </c>
      <c r="E352">
        <f>(2-0)/(56.951612-45.241934)</f>
        <v>0.17079888960225897</v>
      </c>
      <c r="F352" t="s">
        <v>130</v>
      </c>
      <c r="G352">
        <v>1</v>
      </c>
      <c r="H352" t="s">
        <v>340</v>
      </c>
      <c r="I352" t="s">
        <v>33</v>
      </c>
      <c r="J352">
        <v>42.624994000000001</v>
      </c>
      <c r="K352">
        <v>-118.51673099999999</v>
      </c>
      <c r="L352" t="s">
        <v>272</v>
      </c>
      <c r="M352" t="s">
        <v>33</v>
      </c>
      <c r="N352" t="s">
        <v>33</v>
      </c>
      <c r="O352" t="s">
        <v>33</v>
      </c>
      <c r="P352">
        <v>1.31</v>
      </c>
      <c r="Q352" t="s">
        <v>33</v>
      </c>
      <c r="R352" t="s">
        <v>606</v>
      </c>
    </row>
    <row r="353" spans="1:18" x14ac:dyDescent="0.3">
      <c r="A353" t="s">
        <v>604</v>
      </c>
      <c r="B353" t="s">
        <v>605</v>
      </c>
      <c r="C353" s="1" t="s">
        <v>13</v>
      </c>
      <c r="D353">
        <f>(5-0)/(47.01613-18.274193)</f>
        <v>0.1739618314520695</v>
      </c>
      <c r="E353">
        <f>(2-0)/(229.75806-218.40322)</f>
        <v>0.17613634362087011</v>
      </c>
      <c r="F353" t="s">
        <v>130</v>
      </c>
      <c r="G353">
        <v>1</v>
      </c>
      <c r="H353" t="s">
        <v>340</v>
      </c>
      <c r="I353" t="s">
        <v>33</v>
      </c>
      <c r="J353">
        <v>42.624994000000001</v>
      </c>
      <c r="K353">
        <v>-118.51673099999999</v>
      </c>
      <c r="L353" t="s">
        <v>272</v>
      </c>
      <c r="M353" t="s">
        <v>33</v>
      </c>
      <c r="N353" t="s">
        <v>33</v>
      </c>
      <c r="O353" t="s">
        <v>33</v>
      </c>
      <c r="P353">
        <v>0.45</v>
      </c>
      <c r="Q353" t="s">
        <v>33</v>
      </c>
      <c r="R353" t="s">
        <v>606</v>
      </c>
    </row>
    <row r="354" spans="1:18" x14ac:dyDescent="0.3">
      <c r="A354" t="s">
        <v>604</v>
      </c>
      <c r="B354" t="s">
        <v>605</v>
      </c>
      <c r="C354" s="1" t="s">
        <v>608</v>
      </c>
      <c r="D354">
        <f>(5-0)/(47.01613-18.274193)</f>
        <v>0.1739618314520695</v>
      </c>
      <c r="E354">
        <f>(2-0)/(229.75806-218.40322)</f>
        <v>0.17613634362087011</v>
      </c>
      <c r="F354" t="s">
        <v>130</v>
      </c>
      <c r="G354">
        <v>1</v>
      </c>
      <c r="H354" t="s">
        <v>340</v>
      </c>
      <c r="I354" t="s">
        <v>33</v>
      </c>
      <c r="J354">
        <v>42.624994000000001</v>
      </c>
      <c r="K354">
        <v>-118.51673099999999</v>
      </c>
      <c r="L354" t="s">
        <v>272</v>
      </c>
      <c r="M354" t="s">
        <v>33</v>
      </c>
      <c r="N354" t="s">
        <v>33</v>
      </c>
      <c r="O354" t="s">
        <v>33</v>
      </c>
      <c r="P354">
        <v>1.5</v>
      </c>
      <c r="Q354" t="s">
        <v>33</v>
      </c>
      <c r="R354" t="s">
        <v>609</v>
      </c>
    </row>
    <row r="355" spans="1:18" x14ac:dyDescent="0.3">
      <c r="A355" t="s">
        <v>604</v>
      </c>
      <c r="B355" t="s">
        <v>605</v>
      </c>
      <c r="C355" s="1" t="s">
        <v>26</v>
      </c>
      <c r="D355">
        <f>(5-0)/(44.887096-15.790322)</f>
        <v>0.17184035591024627</v>
      </c>
      <c r="E355">
        <f>(2-0)/(420.48387-408.41935)</f>
        <v>0.1657753478795673</v>
      </c>
      <c r="F355" t="s">
        <v>130</v>
      </c>
      <c r="G355">
        <v>1</v>
      </c>
      <c r="H355" t="s">
        <v>340</v>
      </c>
      <c r="I355" t="s">
        <v>33</v>
      </c>
      <c r="J355">
        <v>42.624994000000001</v>
      </c>
      <c r="K355">
        <v>-118.51673099999999</v>
      </c>
      <c r="L355" t="s">
        <v>272</v>
      </c>
      <c r="M355" t="s">
        <v>33</v>
      </c>
      <c r="N355" t="s">
        <v>33</v>
      </c>
      <c r="O355" t="s">
        <v>33</v>
      </c>
      <c r="P355">
        <v>1.5</v>
      </c>
      <c r="Q355" t="s">
        <v>33</v>
      </c>
      <c r="R355" t="s">
        <v>609</v>
      </c>
    </row>
    <row r="356" spans="1:18" x14ac:dyDescent="0.3">
      <c r="A356" t="s">
        <v>604</v>
      </c>
      <c r="B356" t="s">
        <v>605</v>
      </c>
      <c r="C356" s="1" t="s">
        <v>16</v>
      </c>
      <c r="D356">
        <f>(5-0)/(44.887096-15.790322)</f>
        <v>0.17184035591024627</v>
      </c>
      <c r="E356">
        <f>(2-0)/(420.48387-408.41935)</f>
        <v>0.1657753478795673</v>
      </c>
      <c r="F356" t="s">
        <v>130</v>
      </c>
      <c r="G356">
        <v>1</v>
      </c>
      <c r="H356" t="s">
        <v>340</v>
      </c>
      <c r="I356" t="s">
        <v>33</v>
      </c>
      <c r="J356">
        <v>42.624994000000001</v>
      </c>
      <c r="K356">
        <v>-118.51673099999999</v>
      </c>
      <c r="L356" t="s">
        <v>272</v>
      </c>
      <c r="M356" t="s">
        <v>33</v>
      </c>
      <c r="N356" t="s">
        <v>33</v>
      </c>
      <c r="O356" t="s">
        <v>33</v>
      </c>
      <c r="P356">
        <v>1.5</v>
      </c>
      <c r="Q356" t="s">
        <v>33</v>
      </c>
      <c r="R356" t="s">
        <v>609</v>
      </c>
    </row>
    <row r="357" spans="1:18" x14ac:dyDescent="0.3">
      <c r="A357" t="s">
        <v>604</v>
      </c>
      <c r="B357" t="s">
        <v>605</v>
      </c>
      <c r="C357" s="1" t="s">
        <v>12</v>
      </c>
      <c r="D357">
        <f>(5-0)/(7.0967742--21.82258)</f>
        <v>0.17289459389103512</v>
      </c>
      <c r="E357">
        <f>(2-0)/(633.03226-621.14517)</f>
        <v>0.16824975666879022</v>
      </c>
      <c r="F357" t="s">
        <v>130</v>
      </c>
      <c r="G357">
        <v>1</v>
      </c>
      <c r="H357" t="s">
        <v>340</v>
      </c>
      <c r="I357" t="s">
        <v>33</v>
      </c>
      <c r="J357">
        <v>42.624994000000001</v>
      </c>
      <c r="K357">
        <v>-118.51673099999999</v>
      </c>
      <c r="L357" t="s">
        <v>272</v>
      </c>
      <c r="M357" t="s">
        <v>33</v>
      </c>
      <c r="N357" t="s">
        <v>33</v>
      </c>
      <c r="O357" t="s">
        <v>33</v>
      </c>
      <c r="P357">
        <v>1.85</v>
      </c>
      <c r="Q357" t="s">
        <v>33</v>
      </c>
      <c r="R357" t="s">
        <v>610</v>
      </c>
    </row>
    <row r="358" spans="1:18" x14ac:dyDescent="0.3">
      <c r="A358" t="s">
        <v>604</v>
      </c>
      <c r="B358" t="s">
        <v>605</v>
      </c>
      <c r="C358" s="1" t="s">
        <v>28</v>
      </c>
      <c r="D358">
        <f>(5-0)/(7.0967742--21.82258)</f>
        <v>0.17289459389103512</v>
      </c>
      <c r="E358">
        <f>(2-0)/(633.03226-621.14517)</f>
        <v>0.16824975666879022</v>
      </c>
      <c r="F358" t="s">
        <v>130</v>
      </c>
      <c r="G358">
        <v>1</v>
      </c>
      <c r="H358" t="s">
        <v>340</v>
      </c>
      <c r="I358" t="s">
        <v>33</v>
      </c>
      <c r="J358">
        <v>42.624994000000001</v>
      </c>
      <c r="K358">
        <v>-118.51673099999999</v>
      </c>
      <c r="L358" t="s">
        <v>272</v>
      </c>
      <c r="M358" t="s">
        <v>33</v>
      </c>
      <c r="N358" t="s">
        <v>33</v>
      </c>
      <c r="O358" t="s">
        <v>33</v>
      </c>
      <c r="P358">
        <v>1.78</v>
      </c>
      <c r="Q358" t="s">
        <v>33</v>
      </c>
      <c r="R358" t="s">
        <v>610</v>
      </c>
    </row>
    <row r="359" spans="1:18" x14ac:dyDescent="0.3">
      <c r="A359" t="s">
        <v>604</v>
      </c>
      <c r="B359" t="s">
        <v>605</v>
      </c>
      <c r="C359" s="1" t="s">
        <v>21</v>
      </c>
      <c r="D359">
        <f>(5-0)/(52.693548-23.951613)</f>
        <v>0.17396184355715785</v>
      </c>
      <c r="E359">
        <f>(2-0)/(809.03224-798.20967)</f>
        <v>0.1847989895191246</v>
      </c>
      <c r="F359" t="s">
        <v>130</v>
      </c>
      <c r="G359">
        <v>1</v>
      </c>
      <c r="H359" t="s">
        <v>340</v>
      </c>
      <c r="I359" t="s">
        <v>33</v>
      </c>
      <c r="J359">
        <v>42.624994000000001</v>
      </c>
      <c r="K359">
        <v>-118.51673099999999</v>
      </c>
      <c r="L359" t="s">
        <v>272</v>
      </c>
      <c r="M359" t="s">
        <v>33</v>
      </c>
      <c r="N359" t="s">
        <v>33</v>
      </c>
      <c r="O359" t="s">
        <v>33</v>
      </c>
      <c r="P359">
        <v>1.8</v>
      </c>
      <c r="Q359" t="s">
        <v>33</v>
      </c>
      <c r="R359" t="s">
        <v>610</v>
      </c>
    </row>
    <row r="360" spans="1:18" x14ac:dyDescent="0.3">
      <c r="A360" t="s">
        <v>604</v>
      </c>
      <c r="B360" t="s">
        <v>605</v>
      </c>
      <c r="C360" s="1" t="s">
        <v>611</v>
      </c>
      <c r="D360">
        <f>(5-0)/(34.951611-6.2096774)</f>
        <v>0.17396185203072073</v>
      </c>
      <c r="E360">
        <f>(2-0)/(907.5-895.61291)</f>
        <v>0.16824975666879022</v>
      </c>
      <c r="F360" t="s">
        <v>130</v>
      </c>
      <c r="G360">
        <v>1</v>
      </c>
      <c r="H360" t="s">
        <v>340</v>
      </c>
      <c r="I360" t="s">
        <v>33</v>
      </c>
      <c r="J360">
        <v>42.624994000000001</v>
      </c>
      <c r="K360">
        <v>-118.51673099999999</v>
      </c>
      <c r="L360" t="s">
        <v>272</v>
      </c>
      <c r="M360" t="s">
        <v>33</v>
      </c>
      <c r="N360" t="s">
        <v>33</v>
      </c>
      <c r="O360" t="s">
        <v>33</v>
      </c>
      <c r="P360">
        <v>1.51</v>
      </c>
      <c r="Q360" t="s">
        <v>33</v>
      </c>
      <c r="R360" t="s">
        <v>610</v>
      </c>
    </row>
    <row r="361" spans="1:18" x14ac:dyDescent="0.3">
      <c r="A361" t="s">
        <v>604</v>
      </c>
      <c r="B361" t="s">
        <v>605</v>
      </c>
      <c r="C361" s="1" t="s">
        <v>18</v>
      </c>
      <c r="D361">
        <f>(5-0)/(34.951611-6.2096774)</f>
        <v>0.17396185203072073</v>
      </c>
      <c r="E361">
        <f>(2-0)/(907.5-895.61291)</f>
        <v>0.16824975666879022</v>
      </c>
      <c r="F361" t="s">
        <v>130</v>
      </c>
      <c r="G361">
        <v>1</v>
      </c>
      <c r="H361" t="s">
        <v>340</v>
      </c>
      <c r="I361" t="s">
        <v>33</v>
      </c>
      <c r="J361">
        <v>42.624994000000001</v>
      </c>
      <c r="K361">
        <v>-118.51673099999999</v>
      </c>
      <c r="L361" t="s">
        <v>272</v>
      </c>
      <c r="M361" t="s">
        <v>33</v>
      </c>
      <c r="N361" t="s">
        <v>33</v>
      </c>
      <c r="O361" t="s">
        <v>33</v>
      </c>
      <c r="P361">
        <v>1.5</v>
      </c>
      <c r="Q361" t="s">
        <v>33</v>
      </c>
      <c r="R361" t="s">
        <v>609</v>
      </c>
    </row>
    <row r="362" spans="1:18" x14ac:dyDescent="0.3">
      <c r="A362" t="s">
        <v>604</v>
      </c>
      <c r="B362" t="s">
        <v>605</v>
      </c>
      <c r="C362" s="1" t="s">
        <v>29</v>
      </c>
      <c r="D362">
        <f>(5-0)/(19.870967--9.2258064)</f>
        <v>0.17184035945373929</v>
      </c>
      <c r="E362">
        <f>(2-0)/(1092.371-1080.6613)</f>
        <v>0.17079856870799259</v>
      </c>
      <c r="F362" t="s">
        <v>130</v>
      </c>
      <c r="G362">
        <v>1</v>
      </c>
      <c r="H362" t="s">
        <v>340</v>
      </c>
      <c r="I362" t="s">
        <v>33</v>
      </c>
      <c r="J362">
        <v>42.624994000000001</v>
      </c>
      <c r="K362">
        <v>-118.51673099999999</v>
      </c>
      <c r="L362" t="s">
        <v>272</v>
      </c>
      <c r="M362" t="s">
        <v>33</v>
      </c>
      <c r="N362" t="s">
        <v>33</v>
      </c>
      <c r="O362" t="s">
        <v>33</v>
      </c>
      <c r="P362">
        <v>1.5</v>
      </c>
      <c r="Q362" t="s">
        <v>33</v>
      </c>
      <c r="R362" t="s">
        <v>609</v>
      </c>
    </row>
    <row r="363" spans="1:18" x14ac:dyDescent="0.3">
      <c r="A363" t="s">
        <v>604</v>
      </c>
      <c r="B363" t="s">
        <v>605</v>
      </c>
      <c r="C363" s="1" t="s">
        <v>23</v>
      </c>
      <c r="D363">
        <f>(5-0)/(19.870967--9.2258064)</f>
        <v>0.17184035945373929</v>
      </c>
      <c r="E363">
        <f>(2-0)/(1092.371-1080.6613)</f>
        <v>0.17079856870799259</v>
      </c>
      <c r="F363" t="s">
        <v>130</v>
      </c>
      <c r="G363">
        <v>1</v>
      </c>
      <c r="H363" t="s">
        <v>340</v>
      </c>
      <c r="I363" t="s">
        <v>33</v>
      </c>
      <c r="J363">
        <v>42.624994000000001</v>
      </c>
      <c r="K363">
        <v>-118.51673099999999</v>
      </c>
      <c r="L363" t="s">
        <v>272</v>
      </c>
      <c r="M363" t="s">
        <v>33</v>
      </c>
      <c r="N363" t="s">
        <v>33</v>
      </c>
      <c r="O363" t="s">
        <v>33</v>
      </c>
      <c r="P363">
        <v>1.5</v>
      </c>
      <c r="Q363" t="s">
        <v>33</v>
      </c>
      <c r="R363" t="s">
        <v>609</v>
      </c>
    </row>
    <row r="364" spans="1:18" x14ac:dyDescent="0.3">
      <c r="A364" s="9" t="s">
        <v>623</v>
      </c>
      <c r="B364" t="s">
        <v>618</v>
      </c>
      <c r="C364" t="s">
        <v>619</v>
      </c>
      <c r="D364">
        <f>40/(115.89028-83.272655)</f>
        <v>1.2263308564004889</v>
      </c>
      <c r="E364">
        <f>(976-960)/(54.863753-23.298306)</f>
        <v>0.50688336521893695</v>
      </c>
      <c r="F364" t="s">
        <v>132</v>
      </c>
      <c r="G364">
        <v>3</v>
      </c>
      <c r="H364" t="s">
        <v>624</v>
      </c>
      <c r="I364" t="s">
        <v>33</v>
      </c>
      <c r="J364">
        <v>36.400876275575399</v>
      </c>
      <c r="K364">
        <v>111.800049992796</v>
      </c>
      <c r="L364" t="s">
        <v>272</v>
      </c>
      <c r="M364" t="s">
        <v>33</v>
      </c>
      <c r="N364" t="s">
        <v>33</v>
      </c>
      <c r="O364" t="s">
        <v>33</v>
      </c>
      <c r="P364">
        <f>0.001*(5460+5380)/2</f>
        <v>5.42</v>
      </c>
      <c r="Q364">
        <f>0.001*(5460-5380)/2</f>
        <v>0.04</v>
      </c>
      <c r="R364" t="s">
        <v>625</v>
      </c>
    </row>
    <row r="365" spans="1:18" x14ac:dyDescent="0.3">
      <c r="A365" s="9" t="s">
        <v>623</v>
      </c>
      <c r="B365" t="s">
        <v>618</v>
      </c>
      <c r="C365" t="s">
        <v>620</v>
      </c>
      <c r="D365">
        <f>40/(117.09278-95.147277)</f>
        <v>1.8226968869202951</v>
      </c>
      <c r="E365">
        <f>(1000-980)/(114.98842-91.539797)</f>
        <v>0.85292854936513718</v>
      </c>
      <c r="F365" t="s">
        <v>132</v>
      </c>
      <c r="G365">
        <v>3</v>
      </c>
      <c r="H365" t="s">
        <v>624</v>
      </c>
      <c r="I365" t="s">
        <v>33</v>
      </c>
      <c r="J365">
        <v>36.400876275575399</v>
      </c>
      <c r="K365">
        <v>111.800049992796</v>
      </c>
      <c r="L365" t="s">
        <v>272</v>
      </c>
      <c r="M365" t="s">
        <v>33</v>
      </c>
      <c r="N365" t="s">
        <v>33</v>
      </c>
      <c r="O365" t="s">
        <v>33</v>
      </c>
      <c r="P365">
        <f>0.001*(5460+5380)/2</f>
        <v>5.42</v>
      </c>
      <c r="Q365">
        <f>0.001*(5460-5380)/2</f>
        <v>0.04</v>
      </c>
      <c r="R365" t="s">
        <v>625</v>
      </c>
    </row>
    <row r="366" spans="1:18" x14ac:dyDescent="0.3">
      <c r="A366" s="9" t="s">
        <v>623</v>
      </c>
      <c r="B366" t="s">
        <v>618</v>
      </c>
      <c r="C366" t="s">
        <v>621</v>
      </c>
      <c r="D366">
        <f>20/(117.24309-85.6776439999999)</f>
        <v>0.6336042265963846</v>
      </c>
      <c r="E366">
        <f>(1168-1152)/(192.39892-151.06321)</f>
        <v>0.38707451740879734</v>
      </c>
      <c r="F366" t="s">
        <v>132</v>
      </c>
      <c r="G366">
        <v>3</v>
      </c>
      <c r="H366" t="s">
        <v>624</v>
      </c>
      <c r="I366" t="s">
        <v>33</v>
      </c>
      <c r="J366">
        <v>36.400876275575399</v>
      </c>
      <c r="K366">
        <v>111.800049992796</v>
      </c>
      <c r="L366" t="s">
        <v>272</v>
      </c>
      <c r="M366" t="s">
        <v>33</v>
      </c>
      <c r="N366" t="s">
        <v>33</v>
      </c>
      <c r="O366" t="s">
        <v>33</v>
      </c>
      <c r="P366">
        <f>0.001*(5460+5380)/2</f>
        <v>5.42</v>
      </c>
      <c r="Q366">
        <f>0.001*(5460-5380)/2</f>
        <v>0.04</v>
      </c>
      <c r="R366" t="s">
        <v>625</v>
      </c>
    </row>
    <row r="367" spans="1:18" x14ac:dyDescent="0.3">
      <c r="A367" s="9" t="s">
        <v>623</v>
      </c>
      <c r="B367" t="s">
        <v>618</v>
      </c>
      <c r="C367" t="s">
        <v>622</v>
      </c>
      <c r="D367">
        <f>100/(114.8381-77.26019)</f>
        <v>2.6611378865934801</v>
      </c>
      <c r="E367">
        <f>10/(265.60068-225.46748)</f>
        <v>0.24917026302412953</v>
      </c>
      <c r="F367" t="s">
        <v>132</v>
      </c>
      <c r="G367">
        <v>3</v>
      </c>
      <c r="H367" t="s">
        <v>624</v>
      </c>
      <c r="I367" t="s">
        <v>33</v>
      </c>
      <c r="J367">
        <v>36.400876275575399</v>
      </c>
      <c r="K367">
        <v>111.800049992796</v>
      </c>
      <c r="L367" t="s">
        <v>272</v>
      </c>
      <c r="M367" t="s">
        <v>33</v>
      </c>
      <c r="N367" t="s">
        <v>33</v>
      </c>
      <c r="O367" t="s">
        <v>33</v>
      </c>
      <c r="P367">
        <f>0.001*(5460+5380)/2</f>
        <v>5.42</v>
      </c>
      <c r="Q367">
        <f>0.001*(5460-5380)/2</f>
        <v>0.04</v>
      </c>
      <c r="R367" t="s">
        <v>625</v>
      </c>
    </row>
    <row r="368" spans="1:18" x14ac:dyDescent="0.3">
      <c r="A368" s="9" t="s">
        <v>640</v>
      </c>
      <c r="B368" t="s">
        <v>626</v>
      </c>
      <c r="C368" t="s">
        <v>627</v>
      </c>
      <c r="D368">
        <f>100/(63.725609-22.187864)</f>
        <v>2.4074489359015518</v>
      </c>
      <c r="E368">
        <f>10/(50.309692-18.446887)</f>
        <v>0.31384556381649387</v>
      </c>
      <c r="F368" t="s">
        <v>132</v>
      </c>
      <c r="G368" t="s">
        <v>287</v>
      </c>
      <c r="H368" t="s">
        <v>224</v>
      </c>
      <c r="I368" t="s">
        <v>33</v>
      </c>
      <c r="J368">
        <v>36.834966145910897</v>
      </c>
      <c r="K368">
        <v>80.499044834006398</v>
      </c>
      <c r="L368" t="s">
        <v>272</v>
      </c>
      <c r="M368" t="s">
        <v>33</v>
      </c>
      <c r="N368" t="s">
        <v>33</v>
      </c>
      <c r="O368" t="s">
        <v>33</v>
      </c>
      <c r="P368">
        <v>10.199999999999999</v>
      </c>
      <c r="Q368">
        <v>3</v>
      </c>
      <c r="R368" t="s">
        <v>639</v>
      </c>
    </row>
    <row r="369" spans="1:18" x14ac:dyDescent="0.3">
      <c r="A369" s="9" t="s">
        <v>640</v>
      </c>
      <c r="B369" t="s">
        <v>626</v>
      </c>
      <c r="C369" t="s">
        <v>628</v>
      </c>
      <c r="D369">
        <f>100/(193.62781-155.05705)</f>
        <v>2.5926375316431405</v>
      </c>
      <c r="E369">
        <f>10/(203.43175-170.27895)</f>
        <v>0.30163364783668362</v>
      </c>
      <c r="F369" t="s">
        <v>132</v>
      </c>
      <c r="G369" t="s">
        <v>287</v>
      </c>
      <c r="H369" t="s">
        <v>224</v>
      </c>
      <c r="I369" t="s">
        <v>33</v>
      </c>
      <c r="J369">
        <v>36.834966145910897</v>
      </c>
      <c r="K369">
        <v>80.499044834006398</v>
      </c>
      <c r="L369" t="s">
        <v>272</v>
      </c>
      <c r="M369" t="s">
        <v>33</v>
      </c>
      <c r="N369" t="s">
        <v>33</v>
      </c>
      <c r="O369" t="s">
        <v>33</v>
      </c>
      <c r="P369">
        <v>10.199999999999999</v>
      </c>
      <c r="Q369">
        <v>3</v>
      </c>
      <c r="R369" t="s">
        <v>639</v>
      </c>
    </row>
    <row r="370" spans="1:18" x14ac:dyDescent="0.3">
      <c r="A370" s="9" t="s">
        <v>640</v>
      </c>
      <c r="B370" t="s">
        <v>626</v>
      </c>
      <c r="C370" t="s">
        <v>629</v>
      </c>
      <c r="D370">
        <f>100/(193.62781-155.05705)</f>
        <v>2.5926375316431405</v>
      </c>
      <c r="E370">
        <f>10/(203.43175-170.27895)</f>
        <v>0.30163364783668362</v>
      </c>
      <c r="F370" t="s">
        <v>132</v>
      </c>
      <c r="G370" t="s">
        <v>287</v>
      </c>
      <c r="H370" t="s">
        <v>224</v>
      </c>
      <c r="I370" t="s">
        <v>33</v>
      </c>
      <c r="J370">
        <v>36.834966145910897</v>
      </c>
      <c r="K370">
        <v>80.499044834006398</v>
      </c>
      <c r="L370" t="s">
        <v>272</v>
      </c>
      <c r="M370" t="s">
        <v>33</v>
      </c>
      <c r="N370" t="s">
        <v>33</v>
      </c>
      <c r="O370" t="s">
        <v>33</v>
      </c>
      <c r="P370">
        <v>10.199999999999999</v>
      </c>
      <c r="Q370">
        <v>3</v>
      </c>
      <c r="R370" t="s">
        <v>639</v>
      </c>
    </row>
    <row r="371" spans="1:18" x14ac:dyDescent="0.3">
      <c r="A371" s="9" t="s">
        <v>640</v>
      </c>
      <c r="B371" t="s">
        <v>626</v>
      </c>
      <c r="C371" t="s">
        <v>630</v>
      </c>
      <c r="D371">
        <f>100/(193.62781-155.05705)</f>
        <v>2.5926375316431405</v>
      </c>
      <c r="E371">
        <f>10/(203.43175-170.27895)</f>
        <v>0.30163364783668362</v>
      </c>
      <c r="F371" t="s">
        <v>132</v>
      </c>
      <c r="G371" t="s">
        <v>287</v>
      </c>
      <c r="H371" t="s">
        <v>224</v>
      </c>
      <c r="I371" t="s">
        <v>33</v>
      </c>
      <c r="J371">
        <v>36.834966145910897</v>
      </c>
      <c r="K371">
        <v>80.499044834006398</v>
      </c>
      <c r="L371" t="s">
        <v>272</v>
      </c>
      <c r="M371" t="s">
        <v>33</v>
      </c>
      <c r="N371" t="s">
        <v>33</v>
      </c>
      <c r="O371" t="s">
        <v>33</v>
      </c>
      <c r="P371">
        <v>10.199999999999999</v>
      </c>
      <c r="Q371">
        <v>3</v>
      </c>
      <c r="R371" t="s">
        <v>639</v>
      </c>
    </row>
    <row r="372" spans="1:18" x14ac:dyDescent="0.3">
      <c r="A372" s="9" t="s">
        <v>640</v>
      </c>
      <c r="B372" t="s">
        <v>626</v>
      </c>
      <c r="C372" t="s">
        <v>631</v>
      </c>
      <c r="D372">
        <f>100/(193.62781-155.05705)</f>
        <v>2.5926375316431405</v>
      </c>
      <c r="E372">
        <f>10/(203.43175-170.27895)</f>
        <v>0.30163364783668362</v>
      </c>
      <c r="F372" t="s">
        <v>130</v>
      </c>
      <c r="G372" t="s">
        <v>287</v>
      </c>
      <c r="H372" t="s">
        <v>224</v>
      </c>
      <c r="I372" t="s">
        <v>33</v>
      </c>
      <c r="J372">
        <v>36.834966145910897</v>
      </c>
      <c r="K372">
        <v>80.499044834006398</v>
      </c>
      <c r="L372" t="s">
        <v>272</v>
      </c>
      <c r="M372" t="s">
        <v>33</v>
      </c>
      <c r="N372" t="s">
        <v>33</v>
      </c>
      <c r="O372" t="s">
        <v>33</v>
      </c>
      <c r="P372">
        <v>6.8</v>
      </c>
      <c r="Q372">
        <v>3</v>
      </c>
      <c r="R372" t="s">
        <v>639</v>
      </c>
    </row>
    <row r="373" spans="1:18" x14ac:dyDescent="0.3">
      <c r="A373" s="9" t="s">
        <v>640</v>
      </c>
      <c r="B373" t="s">
        <v>626</v>
      </c>
      <c r="C373" t="s">
        <v>632</v>
      </c>
      <c r="D373">
        <f>100/(193.62781-155.05705)</f>
        <v>2.5926375316431405</v>
      </c>
      <c r="E373">
        <f>10/(203.43175-170.27895)</f>
        <v>0.30163364783668362</v>
      </c>
      <c r="F373" t="s">
        <v>130</v>
      </c>
      <c r="G373" t="s">
        <v>287</v>
      </c>
      <c r="H373" t="s">
        <v>224</v>
      </c>
      <c r="I373" t="s">
        <v>33</v>
      </c>
      <c r="J373">
        <v>36.834966145910897</v>
      </c>
      <c r="K373">
        <v>80.499044834006398</v>
      </c>
      <c r="L373" t="s">
        <v>272</v>
      </c>
      <c r="M373" t="s">
        <v>33</v>
      </c>
      <c r="N373" t="s">
        <v>33</v>
      </c>
      <c r="O373" t="s">
        <v>33</v>
      </c>
      <c r="P373">
        <v>6.8</v>
      </c>
      <c r="Q373">
        <v>3</v>
      </c>
      <c r="R373" t="s">
        <v>639</v>
      </c>
    </row>
    <row r="374" spans="1:18" x14ac:dyDescent="0.3">
      <c r="A374" s="9" t="s">
        <v>640</v>
      </c>
      <c r="B374" t="s">
        <v>626</v>
      </c>
      <c r="C374" t="s">
        <v>634</v>
      </c>
      <c r="D374">
        <f>100/(43.343734- -25.025847)</f>
        <v>1.4626387720585856</v>
      </c>
      <c r="E374">
        <f>10/(360.4238-329.85098)</f>
        <v>0.32708791665276504</v>
      </c>
      <c r="F374" t="s">
        <v>132</v>
      </c>
      <c r="G374" t="s">
        <v>287</v>
      </c>
      <c r="H374" t="s">
        <v>224</v>
      </c>
      <c r="I374" t="s">
        <v>33</v>
      </c>
      <c r="J374">
        <v>36.834966145910897</v>
      </c>
      <c r="K374">
        <v>80.499044834006398</v>
      </c>
      <c r="L374" t="s">
        <v>272</v>
      </c>
      <c r="M374" t="s">
        <v>33</v>
      </c>
      <c r="N374" t="s">
        <v>33</v>
      </c>
      <c r="O374" t="s">
        <v>33</v>
      </c>
      <c r="P374">
        <v>10.199999999999999</v>
      </c>
      <c r="Q374">
        <v>3</v>
      </c>
      <c r="R374" t="s">
        <v>639</v>
      </c>
    </row>
    <row r="375" spans="1:18" x14ac:dyDescent="0.3">
      <c r="A375" s="9" t="s">
        <v>640</v>
      </c>
      <c r="B375" t="s">
        <v>626</v>
      </c>
      <c r="C375" t="s">
        <v>633</v>
      </c>
      <c r="D375">
        <f>100/(43.343734- -25.025847)</f>
        <v>1.4626387720585856</v>
      </c>
      <c r="E375">
        <f>10/(360.4238-329.85098)</f>
        <v>0.32708791665276504</v>
      </c>
      <c r="F375" t="s">
        <v>132</v>
      </c>
      <c r="G375" t="s">
        <v>287</v>
      </c>
      <c r="H375" t="s">
        <v>224</v>
      </c>
      <c r="I375" t="s">
        <v>33</v>
      </c>
      <c r="J375">
        <v>36.834966145910897</v>
      </c>
      <c r="K375">
        <v>80.499044834006398</v>
      </c>
      <c r="L375" t="s">
        <v>272</v>
      </c>
      <c r="M375" t="s">
        <v>33</v>
      </c>
      <c r="N375" t="s">
        <v>33</v>
      </c>
      <c r="O375" t="s">
        <v>33</v>
      </c>
      <c r="P375">
        <v>10.199999999999999</v>
      </c>
      <c r="Q375">
        <v>3</v>
      </c>
      <c r="R375" t="s">
        <v>639</v>
      </c>
    </row>
    <row r="376" spans="1:18" x14ac:dyDescent="0.3">
      <c r="A376" s="9" t="s">
        <v>640</v>
      </c>
      <c r="B376" t="s">
        <v>626</v>
      </c>
      <c r="C376" t="s">
        <v>635</v>
      </c>
      <c r="D376">
        <f>100/(43.343734- -25.025847)</f>
        <v>1.4626387720585856</v>
      </c>
      <c r="E376">
        <f>10/(360.4238-329.85098)</f>
        <v>0.32708791665276504</v>
      </c>
      <c r="F376" t="s">
        <v>132</v>
      </c>
      <c r="G376" t="s">
        <v>287</v>
      </c>
      <c r="H376" t="s">
        <v>224</v>
      </c>
      <c r="I376" t="s">
        <v>33</v>
      </c>
      <c r="J376">
        <v>36.834966145910897</v>
      </c>
      <c r="K376">
        <v>80.499044834006398</v>
      </c>
      <c r="L376" t="s">
        <v>272</v>
      </c>
      <c r="M376" t="s">
        <v>33</v>
      </c>
      <c r="N376" t="s">
        <v>33</v>
      </c>
      <c r="O376" t="s">
        <v>33</v>
      </c>
      <c r="P376">
        <v>17</v>
      </c>
      <c r="Q376">
        <v>5</v>
      </c>
      <c r="R376" t="s">
        <v>639</v>
      </c>
    </row>
    <row r="377" spans="1:18" x14ac:dyDescent="0.3">
      <c r="A377" s="9" t="s">
        <v>640</v>
      </c>
      <c r="B377" t="s">
        <v>626</v>
      </c>
      <c r="C377" t="s">
        <v>636</v>
      </c>
      <c r="D377">
        <f>100/(43.343734- -25.025847)</f>
        <v>1.4626387720585856</v>
      </c>
      <c r="E377">
        <f>10/(360.4238-329.85098)</f>
        <v>0.32708791665276504</v>
      </c>
      <c r="F377" t="s">
        <v>132</v>
      </c>
      <c r="G377" t="s">
        <v>287</v>
      </c>
      <c r="H377" t="s">
        <v>224</v>
      </c>
      <c r="I377" t="s">
        <v>33</v>
      </c>
      <c r="J377">
        <v>36.834966145910897</v>
      </c>
      <c r="K377">
        <v>80.499044834006398</v>
      </c>
      <c r="L377" t="s">
        <v>272</v>
      </c>
      <c r="M377" t="s">
        <v>33</v>
      </c>
      <c r="N377" t="s">
        <v>33</v>
      </c>
      <c r="O377" t="s">
        <v>33</v>
      </c>
      <c r="P377">
        <v>17</v>
      </c>
      <c r="Q377">
        <v>5</v>
      </c>
      <c r="R377" t="s">
        <v>639</v>
      </c>
    </row>
    <row r="378" spans="1:18" x14ac:dyDescent="0.3">
      <c r="A378" s="9" t="s">
        <v>640</v>
      </c>
      <c r="B378" t="s">
        <v>626</v>
      </c>
      <c r="C378" t="s">
        <v>638</v>
      </c>
      <c r="D378">
        <f>40/(67.595585-23.606855)</f>
        <v>0.90932381998752854</v>
      </c>
      <c r="E378">
        <f>5/(499.16243-476.20057)</f>
        <v>0.21775239462308418</v>
      </c>
      <c r="F378" t="s">
        <v>132</v>
      </c>
      <c r="G378" t="s">
        <v>287</v>
      </c>
      <c r="H378" t="s">
        <v>224</v>
      </c>
      <c r="I378" t="s">
        <v>33</v>
      </c>
      <c r="J378">
        <v>36.834966145910897</v>
      </c>
      <c r="K378">
        <v>80.499044834006398</v>
      </c>
      <c r="L378" t="s">
        <v>272</v>
      </c>
      <c r="M378" t="s">
        <v>33</v>
      </c>
      <c r="N378" t="s">
        <v>33</v>
      </c>
      <c r="O378" t="s">
        <v>33</v>
      </c>
      <c r="P378">
        <v>17</v>
      </c>
      <c r="Q378">
        <v>5</v>
      </c>
      <c r="R378" t="s">
        <v>639</v>
      </c>
    </row>
    <row r="379" spans="1:18" x14ac:dyDescent="0.3">
      <c r="A379" s="9" t="s">
        <v>640</v>
      </c>
      <c r="B379" t="s">
        <v>626</v>
      </c>
      <c r="C379" t="s">
        <v>637</v>
      </c>
      <c r="D379">
        <f>40/(168.60196-124.35524)</f>
        <v>0.90402181223828582</v>
      </c>
      <c r="E379">
        <f>5/(511.73985-488.907)</f>
        <v>0.21898273759079565</v>
      </c>
      <c r="F379" t="s">
        <v>132</v>
      </c>
      <c r="G379" t="s">
        <v>287</v>
      </c>
      <c r="H379" t="s">
        <v>224</v>
      </c>
      <c r="I379" t="s">
        <v>33</v>
      </c>
      <c r="J379">
        <v>36.834966145910897</v>
      </c>
      <c r="K379">
        <v>80.499044834006398</v>
      </c>
      <c r="L379" t="s">
        <v>272</v>
      </c>
      <c r="M379" t="s">
        <v>33</v>
      </c>
      <c r="N379" t="s">
        <v>33</v>
      </c>
      <c r="O379" t="s">
        <v>33</v>
      </c>
      <c r="P379">
        <v>17</v>
      </c>
      <c r="Q379">
        <v>5</v>
      </c>
      <c r="R379" t="s">
        <v>639</v>
      </c>
    </row>
    <row r="380" spans="1:18" x14ac:dyDescent="0.3">
      <c r="A380" t="s">
        <v>564</v>
      </c>
      <c r="B380" t="s">
        <v>317</v>
      </c>
      <c r="C380" s="1" t="s">
        <v>318</v>
      </c>
      <c r="D380">
        <f>(20-0)/(326.88266-260.59932)</f>
        <v>0.30173494576465215</v>
      </c>
      <c r="E380">
        <f>(2020-2010)/(347.64562-314.32559)</f>
        <v>0.30011977780332105</v>
      </c>
      <c r="F380" t="s">
        <v>130</v>
      </c>
      <c r="H380" t="s">
        <v>368</v>
      </c>
      <c r="I380" t="s">
        <v>33</v>
      </c>
      <c r="J380">
        <v>46.977694</v>
      </c>
      <c r="K380">
        <v>99.464427999999998</v>
      </c>
      <c r="L380" t="s">
        <v>272</v>
      </c>
      <c r="M380" t="s">
        <v>33</v>
      </c>
      <c r="N380" t="s">
        <v>33</v>
      </c>
      <c r="O380" t="s">
        <v>33</v>
      </c>
      <c r="P380">
        <f>(7.4+4)/2</f>
        <v>5.7</v>
      </c>
      <c r="Q380">
        <f>(7.4-4)/2</f>
        <v>1.7000000000000002</v>
      </c>
    </row>
    <row r="381" spans="1:18" x14ac:dyDescent="0.3">
      <c r="A381" t="s">
        <v>564</v>
      </c>
      <c r="B381" t="s">
        <v>317</v>
      </c>
      <c r="C381" s="1" t="s">
        <v>319</v>
      </c>
      <c r="D381">
        <f>(20-0)/(326.88266-260.59932)</f>
        <v>0.30173494576465215</v>
      </c>
      <c r="E381">
        <f>(2020-2010)/(347.64562-314.32559)</f>
        <v>0.30011977780332105</v>
      </c>
      <c r="F381" t="s">
        <v>130</v>
      </c>
      <c r="H381" t="s">
        <v>368</v>
      </c>
      <c r="I381" t="s">
        <v>33</v>
      </c>
      <c r="J381">
        <v>46.977694</v>
      </c>
      <c r="K381">
        <v>99.464427999999998</v>
      </c>
      <c r="L381" t="s">
        <v>272</v>
      </c>
      <c r="M381" t="s">
        <v>33</v>
      </c>
      <c r="N381" t="s">
        <v>33</v>
      </c>
      <c r="O381" t="s">
        <v>33</v>
      </c>
      <c r="P381">
        <f>(7.4+4)/2</f>
        <v>5.7</v>
      </c>
      <c r="Q381">
        <f>(7.4-4)/2</f>
        <v>1.7000000000000002</v>
      </c>
    </row>
    <row r="382" spans="1:18" x14ac:dyDescent="0.3">
      <c r="A382" t="s">
        <v>564</v>
      </c>
      <c r="B382" t="s">
        <v>317</v>
      </c>
      <c r="C382" s="1" t="s">
        <v>320</v>
      </c>
      <c r="D382">
        <f>(20-0)/(326.88266-260.59932)</f>
        <v>0.30173494576465215</v>
      </c>
      <c r="E382">
        <f>(2020-2010)/(347.64562-314.32559)</f>
        <v>0.30011977780332105</v>
      </c>
      <c r="F382" t="s">
        <v>130</v>
      </c>
      <c r="H382" t="s">
        <v>368</v>
      </c>
      <c r="I382" t="s">
        <v>33</v>
      </c>
      <c r="J382">
        <v>46.977694</v>
      </c>
      <c r="K382">
        <v>99.464427999999998</v>
      </c>
      <c r="L382" t="s">
        <v>272</v>
      </c>
      <c r="M382" t="s">
        <v>33</v>
      </c>
      <c r="N382" t="s">
        <v>33</v>
      </c>
      <c r="O382" t="s">
        <v>33</v>
      </c>
      <c r="P382">
        <f>(7.4+4)/2</f>
        <v>5.7</v>
      </c>
      <c r="Q382">
        <f>(7.4-4)/2</f>
        <v>1.7000000000000002</v>
      </c>
    </row>
    <row r="383" spans="1:18" x14ac:dyDescent="0.3">
      <c r="A383" t="s">
        <v>564</v>
      </c>
      <c r="B383" t="s">
        <v>317</v>
      </c>
      <c r="C383" s="1" t="s">
        <v>321</v>
      </c>
      <c r="D383">
        <f>(20-0)/(326.88266-260.59932)</f>
        <v>0.30173494576465215</v>
      </c>
      <c r="E383">
        <f>(2020-2010)/(347.64562-314.32559)</f>
        <v>0.30011977780332105</v>
      </c>
      <c r="F383" t="s">
        <v>130</v>
      </c>
      <c r="H383" t="s">
        <v>368</v>
      </c>
      <c r="I383" t="s">
        <v>33</v>
      </c>
      <c r="J383">
        <v>46.977694</v>
      </c>
      <c r="K383">
        <v>99.464427999999998</v>
      </c>
      <c r="L383" t="s">
        <v>272</v>
      </c>
      <c r="M383" t="s">
        <v>33</v>
      </c>
      <c r="N383" t="s">
        <v>33</v>
      </c>
      <c r="O383" t="s">
        <v>33</v>
      </c>
      <c r="P383">
        <f>(7.4+4)/2</f>
        <v>5.7</v>
      </c>
      <c r="Q383">
        <f>(7.4-4)/2</f>
        <v>1.7000000000000002</v>
      </c>
    </row>
    <row r="384" spans="1:18" x14ac:dyDescent="0.3">
      <c r="A384" t="s">
        <v>641</v>
      </c>
      <c r="B384" t="s">
        <v>317</v>
      </c>
      <c r="C384" t="s">
        <v>642</v>
      </c>
      <c r="D384">
        <f t="shared" ref="D384:D394" si="37">(20-0)/(74.161289-44.177418)</f>
        <v>0.66702528169228059</v>
      </c>
      <c r="E384">
        <f t="shared" ref="E384:E394" si="38">(5-0)/(238.540319999999-231.0887)</f>
        <v>0.67099503195287125</v>
      </c>
      <c r="F384" t="s">
        <v>130</v>
      </c>
      <c r="G384">
        <v>1</v>
      </c>
      <c r="H384" t="s">
        <v>368</v>
      </c>
      <c r="I384" t="s">
        <v>33</v>
      </c>
      <c r="J384">
        <v>46.952578000000003</v>
      </c>
      <c r="K384">
        <v>99.421533999999994</v>
      </c>
      <c r="L384" t="s">
        <v>272</v>
      </c>
      <c r="M384" t="s">
        <v>33</v>
      </c>
      <c r="N384" t="s">
        <v>33</v>
      </c>
      <c r="O384" t="s">
        <v>33</v>
      </c>
      <c r="P384">
        <v>6.6</v>
      </c>
      <c r="Q384">
        <v>1.3</v>
      </c>
      <c r="R384" t="s">
        <v>643</v>
      </c>
    </row>
    <row r="385" spans="1:18" x14ac:dyDescent="0.3">
      <c r="A385" t="s">
        <v>641</v>
      </c>
      <c r="B385" t="s">
        <v>317</v>
      </c>
      <c r="C385" t="s">
        <v>644</v>
      </c>
      <c r="D385">
        <f t="shared" si="37"/>
        <v>0.66702528169228059</v>
      </c>
      <c r="E385">
        <f t="shared" si="38"/>
        <v>0.67099503195287125</v>
      </c>
      <c r="F385" t="s">
        <v>130</v>
      </c>
      <c r="G385">
        <v>1</v>
      </c>
      <c r="H385" t="s">
        <v>368</v>
      </c>
      <c r="I385" t="s">
        <v>33</v>
      </c>
      <c r="J385">
        <v>46.952578000000003</v>
      </c>
      <c r="K385">
        <v>99.421533999999994</v>
      </c>
      <c r="L385" t="s">
        <v>272</v>
      </c>
      <c r="M385" t="s">
        <v>33</v>
      </c>
      <c r="N385" t="s">
        <v>33</v>
      </c>
      <c r="O385" t="s">
        <v>33</v>
      </c>
      <c r="P385">
        <v>6.6</v>
      </c>
      <c r="Q385">
        <v>1.3</v>
      </c>
      <c r="R385" t="s">
        <v>643</v>
      </c>
    </row>
    <row r="386" spans="1:18" x14ac:dyDescent="0.3">
      <c r="A386" t="s">
        <v>641</v>
      </c>
      <c r="B386" t="s">
        <v>317</v>
      </c>
      <c r="C386" t="s">
        <v>645</v>
      </c>
      <c r="D386">
        <f t="shared" si="37"/>
        <v>0.66702528169228059</v>
      </c>
      <c r="E386">
        <f t="shared" si="38"/>
        <v>0.67099503195287125</v>
      </c>
      <c r="F386" t="s">
        <v>130</v>
      </c>
      <c r="G386">
        <v>1</v>
      </c>
      <c r="H386" t="s">
        <v>368</v>
      </c>
      <c r="I386" t="s">
        <v>33</v>
      </c>
      <c r="J386">
        <v>46.952578000000003</v>
      </c>
      <c r="K386">
        <v>99.421533999999994</v>
      </c>
      <c r="L386" t="s">
        <v>272</v>
      </c>
      <c r="M386" t="s">
        <v>33</v>
      </c>
      <c r="N386" t="s">
        <v>33</v>
      </c>
      <c r="O386" t="s">
        <v>33</v>
      </c>
      <c r="P386">
        <v>6.6</v>
      </c>
      <c r="Q386">
        <v>1.3</v>
      </c>
      <c r="R386" t="s">
        <v>643</v>
      </c>
    </row>
    <row r="387" spans="1:18" x14ac:dyDescent="0.3">
      <c r="A387" t="s">
        <v>641</v>
      </c>
      <c r="B387" t="s">
        <v>317</v>
      </c>
      <c r="C387" t="s">
        <v>646</v>
      </c>
      <c r="D387">
        <f t="shared" si="37"/>
        <v>0.66702528169228059</v>
      </c>
      <c r="E387">
        <f t="shared" si="38"/>
        <v>0.67099503195287125</v>
      </c>
      <c r="F387" t="s">
        <v>130</v>
      </c>
      <c r="G387">
        <v>1</v>
      </c>
      <c r="H387" t="s">
        <v>368</v>
      </c>
      <c r="I387" t="s">
        <v>33</v>
      </c>
      <c r="J387">
        <v>46.952578000000003</v>
      </c>
      <c r="K387">
        <v>99.421533999999994</v>
      </c>
      <c r="L387" t="s">
        <v>272</v>
      </c>
      <c r="M387" t="s">
        <v>33</v>
      </c>
      <c r="N387" t="s">
        <v>33</v>
      </c>
      <c r="O387" t="s">
        <v>33</v>
      </c>
      <c r="P387">
        <v>6.6</v>
      </c>
      <c r="Q387">
        <v>1.3</v>
      </c>
      <c r="R387" t="s">
        <v>643</v>
      </c>
    </row>
    <row r="388" spans="1:18" x14ac:dyDescent="0.3">
      <c r="A388" t="s">
        <v>641</v>
      </c>
      <c r="B388" t="s">
        <v>317</v>
      </c>
      <c r="C388" t="s">
        <v>647</v>
      </c>
      <c r="D388">
        <f t="shared" si="37"/>
        <v>0.66702528169228059</v>
      </c>
      <c r="E388">
        <f t="shared" si="38"/>
        <v>0.67099503195287125</v>
      </c>
      <c r="F388" t="s">
        <v>130</v>
      </c>
      <c r="G388">
        <v>1</v>
      </c>
      <c r="H388" t="s">
        <v>368</v>
      </c>
      <c r="I388" t="s">
        <v>33</v>
      </c>
      <c r="J388">
        <v>46.952578000000003</v>
      </c>
      <c r="K388">
        <v>99.421533999999994</v>
      </c>
      <c r="L388" t="s">
        <v>272</v>
      </c>
      <c r="M388" t="s">
        <v>33</v>
      </c>
      <c r="N388" t="s">
        <v>33</v>
      </c>
      <c r="O388" t="s">
        <v>33</v>
      </c>
      <c r="P388">
        <v>6.6</v>
      </c>
      <c r="Q388">
        <v>1.3</v>
      </c>
      <c r="R388" t="s">
        <v>643</v>
      </c>
    </row>
    <row r="389" spans="1:18" x14ac:dyDescent="0.3">
      <c r="A389" t="s">
        <v>641</v>
      </c>
      <c r="B389" t="s">
        <v>317</v>
      </c>
      <c r="C389" t="s">
        <v>648</v>
      </c>
      <c r="D389">
        <f t="shared" si="37"/>
        <v>0.66702528169228059</v>
      </c>
      <c r="E389">
        <f t="shared" si="38"/>
        <v>0.67099503195287125</v>
      </c>
      <c r="F389" t="s">
        <v>130</v>
      </c>
      <c r="G389">
        <v>1</v>
      </c>
      <c r="H389" t="s">
        <v>368</v>
      </c>
      <c r="I389" t="s">
        <v>33</v>
      </c>
      <c r="J389">
        <v>46.952578000000003</v>
      </c>
      <c r="K389">
        <v>99.421533999999994</v>
      </c>
      <c r="L389" t="s">
        <v>272</v>
      </c>
      <c r="M389" t="s">
        <v>33</v>
      </c>
      <c r="N389" t="s">
        <v>33</v>
      </c>
      <c r="O389" t="s">
        <v>33</v>
      </c>
      <c r="P389">
        <v>6.6</v>
      </c>
      <c r="Q389">
        <v>1.3</v>
      </c>
      <c r="R389" t="s">
        <v>643</v>
      </c>
    </row>
    <row r="390" spans="1:18" x14ac:dyDescent="0.3">
      <c r="A390" t="s">
        <v>641</v>
      </c>
      <c r="B390" t="s">
        <v>317</v>
      </c>
      <c r="C390" t="s">
        <v>649</v>
      </c>
      <c r="D390">
        <f t="shared" si="37"/>
        <v>0.66702528169228059</v>
      </c>
      <c r="E390">
        <f t="shared" si="38"/>
        <v>0.67099503195287125</v>
      </c>
      <c r="F390" t="s">
        <v>130</v>
      </c>
      <c r="G390">
        <v>1</v>
      </c>
      <c r="H390" t="s">
        <v>368</v>
      </c>
      <c r="I390" t="s">
        <v>33</v>
      </c>
      <c r="J390">
        <v>46.952578000000003</v>
      </c>
      <c r="K390">
        <v>99.421533999999994</v>
      </c>
      <c r="L390" t="s">
        <v>272</v>
      </c>
      <c r="M390" t="s">
        <v>33</v>
      </c>
      <c r="N390" t="s">
        <v>33</v>
      </c>
      <c r="O390" t="s">
        <v>33</v>
      </c>
      <c r="P390">
        <v>6.6</v>
      </c>
      <c r="Q390">
        <v>1.3</v>
      </c>
      <c r="R390" t="s">
        <v>643</v>
      </c>
    </row>
    <row r="391" spans="1:18" x14ac:dyDescent="0.3">
      <c r="A391" t="s">
        <v>641</v>
      </c>
      <c r="B391" t="s">
        <v>317</v>
      </c>
      <c r="C391" t="s">
        <v>650</v>
      </c>
      <c r="D391">
        <f t="shared" si="37"/>
        <v>0.66702528169228059</v>
      </c>
      <c r="E391">
        <f t="shared" si="38"/>
        <v>0.67099503195287125</v>
      </c>
      <c r="F391" t="s">
        <v>130</v>
      </c>
      <c r="G391">
        <v>1</v>
      </c>
      <c r="H391" t="s">
        <v>368</v>
      </c>
      <c r="I391" t="s">
        <v>33</v>
      </c>
      <c r="J391">
        <v>46.952578000000003</v>
      </c>
      <c r="K391">
        <v>99.421533999999994</v>
      </c>
      <c r="L391" t="s">
        <v>272</v>
      </c>
      <c r="M391" t="s">
        <v>33</v>
      </c>
      <c r="N391" t="s">
        <v>33</v>
      </c>
      <c r="O391" t="s">
        <v>33</v>
      </c>
      <c r="P391">
        <v>6.6</v>
      </c>
      <c r="Q391">
        <v>1.3</v>
      </c>
      <c r="R391" t="s">
        <v>643</v>
      </c>
    </row>
    <row r="392" spans="1:18" x14ac:dyDescent="0.3">
      <c r="A392" t="s">
        <v>641</v>
      </c>
      <c r="B392" t="s">
        <v>317</v>
      </c>
      <c r="C392" t="s">
        <v>651</v>
      </c>
      <c r="D392">
        <f t="shared" si="37"/>
        <v>0.66702528169228059</v>
      </c>
      <c r="E392">
        <f t="shared" si="38"/>
        <v>0.67099503195287125</v>
      </c>
      <c r="F392" t="s">
        <v>130</v>
      </c>
      <c r="G392">
        <v>1</v>
      </c>
      <c r="H392" t="s">
        <v>368</v>
      </c>
      <c r="I392" t="s">
        <v>33</v>
      </c>
      <c r="J392">
        <v>46.952578000000003</v>
      </c>
      <c r="K392">
        <v>99.421533999999994</v>
      </c>
      <c r="L392" t="s">
        <v>272</v>
      </c>
      <c r="M392" t="s">
        <v>33</v>
      </c>
      <c r="N392" t="s">
        <v>33</v>
      </c>
      <c r="O392" t="s">
        <v>33</v>
      </c>
      <c r="P392">
        <v>6.6</v>
      </c>
      <c r="Q392">
        <v>1.3</v>
      </c>
      <c r="R392" t="s">
        <v>643</v>
      </c>
    </row>
    <row r="393" spans="1:18" x14ac:dyDescent="0.3">
      <c r="A393" t="s">
        <v>641</v>
      </c>
      <c r="B393" t="s">
        <v>317</v>
      </c>
      <c r="C393" t="s">
        <v>652</v>
      </c>
      <c r="D393">
        <f t="shared" si="37"/>
        <v>0.66702528169228059</v>
      </c>
      <c r="E393">
        <f t="shared" si="38"/>
        <v>0.67099503195287125</v>
      </c>
      <c r="F393" t="s">
        <v>130</v>
      </c>
      <c r="G393">
        <v>1</v>
      </c>
      <c r="H393" t="s">
        <v>368</v>
      </c>
      <c r="I393" t="s">
        <v>33</v>
      </c>
      <c r="J393">
        <v>46.952578000000003</v>
      </c>
      <c r="K393">
        <v>99.421533999999994</v>
      </c>
      <c r="L393" t="s">
        <v>272</v>
      </c>
      <c r="M393" t="s">
        <v>33</v>
      </c>
      <c r="N393" t="s">
        <v>33</v>
      </c>
      <c r="O393" t="s">
        <v>33</v>
      </c>
      <c r="P393">
        <v>6.6</v>
      </c>
      <c r="Q393">
        <v>1.3</v>
      </c>
      <c r="R393" t="s">
        <v>643</v>
      </c>
    </row>
    <row r="394" spans="1:18" x14ac:dyDescent="0.3">
      <c r="A394" t="s">
        <v>641</v>
      </c>
      <c r="B394" t="s">
        <v>317</v>
      </c>
      <c r="C394" t="s">
        <v>653</v>
      </c>
      <c r="D394">
        <f t="shared" si="37"/>
        <v>0.66702528169228059</v>
      </c>
      <c r="E394">
        <f t="shared" si="38"/>
        <v>0.67099503195287125</v>
      </c>
      <c r="F394" t="s">
        <v>130</v>
      </c>
      <c r="G394">
        <v>1</v>
      </c>
      <c r="H394" t="s">
        <v>368</v>
      </c>
      <c r="I394" t="s">
        <v>33</v>
      </c>
      <c r="J394">
        <v>46.952578000000003</v>
      </c>
      <c r="K394">
        <v>99.421533999999994</v>
      </c>
      <c r="L394" t="s">
        <v>272</v>
      </c>
      <c r="M394" t="s">
        <v>33</v>
      </c>
      <c r="N394" t="s">
        <v>33</v>
      </c>
      <c r="O394" t="s">
        <v>33</v>
      </c>
      <c r="P394">
        <v>6.6</v>
      </c>
      <c r="Q394">
        <v>1.3</v>
      </c>
      <c r="R394" t="s">
        <v>643</v>
      </c>
    </row>
    <row r="395" spans="1:18" x14ac:dyDescent="0.3">
      <c r="A395" t="s">
        <v>641</v>
      </c>
      <c r="B395" t="s">
        <v>317</v>
      </c>
      <c r="C395" s="1" t="s">
        <v>654</v>
      </c>
      <c r="D395">
        <f t="shared" ref="D395:D410" si="39">(20-0)/(49.854836-23.241935)</f>
        <v>0.75151521436915136</v>
      </c>
      <c r="E395">
        <f t="shared" ref="E395:E410" si="40">(5-0)/(277.395139999999-270.65322)</f>
        <v>0.74162849752010129</v>
      </c>
      <c r="F395" t="s">
        <v>130</v>
      </c>
      <c r="G395">
        <v>1</v>
      </c>
      <c r="H395" t="s">
        <v>368</v>
      </c>
      <c r="I395" t="s">
        <v>33</v>
      </c>
      <c r="J395">
        <v>46.952578000000003</v>
      </c>
      <c r="K395">
        <v>99.421533999999994</v>
      </c>
      <c r="L395" t="s">
        <v>272</v>
      </c>
      <c r="M395" t="s">
        <v>33</v>
      </c>
      <c r="N395" t="s">
        <v>33</v>
      </c>
      <c r="O395" t="s">
        <v>33</v>
      </c>
      <c r="P395">
        <v>6.6</v>
      </c>
      <c r="Q395">
        <v>1.3</v>
      </c>
      <c r="R395" t="s">
        <v>643</v>
      </c>
    </row>
    <row r="396" spans="1:18" x14ac:dyDescent="0.3">
      <c r="A396" t="s">
        <v>641</v>
      </c>
      <c r="B396" t="s">
        <v>317</v>
      </c>
      <c r="C396" s="1" t="s">
        <v>655</v>
      </c>
      <c r="D396">
        <f t="shared" si="39"/>
        <v>0.75151521436915136</v>
      </c>
      <c r="E396">
        <f t="shared" si="40"/>
        <v>0.74162849752010129</v>
      </c>
      <c r="F396" t="s">
        <v>130</v>
      </c>
      <c r="G396">
        <v>1</v>
      </c>
      <c r="H396" t="s">
        <v>368</v>
      </c>
      <c r="I396" t="s">
        <v>33</v>
      </c>
      <c r="J396">
        <v>46.952578000000003</v>
      </c>
      <c r="K396">
        <v>99.421533999999994</v>
      </c>
      <c r="L396" t="s">
        <v>272</v>
      </c>
      <c r="M396" t="s">
        <v>33</v>
      </c>
      <c r="N396" t="s">
        <v>33</v>
      </c>
      <c r="O396" t="s">
        <v>33</v>
      </c>
      <c r="P396">
        <v>6.6</v>
      </c>
      <c r="Q396">
        <v>1.3</v>
      </c>
      <c r="R396" t="s">
        <v>643</v>
      </c>
    </row>
    <row r="397" spans="1:18" x14ac:dyDescent="0.3">
      <c r="A397" t="s">
        <v>641</v>
      </c>
      <c r="B397" t="s">
        <v>317</v>
      </c>
      <c r="C397" s="1" t="s">
        <v>656</v>
      </c>
      <c r="D397">
        <f t="shared" si="39"/>
        <v>0.75151521436915136</v>
      </c>
      <c r="E397">
        <f t="shared" si="40"/>
        <v>0.74162849752010129</v>
      </c>
      <c r="F397" t="s">
        <v>130</v>
      </c>
      <c r="G397">
        <v>1</v>
      </c>
      <c r="H397" t="s">
        <v>368</v>
      </c>
      <c r="I397" t="s">
        <v>33</v>
      </c>
      <c r="J397">
        <v>46.952578000000003</v>
      </c>
      <c r="K397">
        <v>99.421533999999994</v>
      </c>
      <c r="L397" t="s">
        <v>272</v>
      </c>
      <c r="M397" t="s">
        <v>33</v>
      </c>
      <c r="N397" t="s">
        <v>33</v>
      </c>
      <c r="O397" t="s">
        <v>33</v>
      </c>
      <c r="P397">
        <v>6.6</v>
      </c>
      <c r="Q397">
        <v>1.3</v>
      </c>
      <c r="R397" t="s">
        <v>643</v>
      </c>
    </row>
    <row r="398" spans="1:18" x14ac:dyDescent="0.3">
      <c r="A398" t="s">
        <v>641</v>
      </c>
      <c r="B398" t="s">
        <v>317</v>
      </c>
      <c r="C398" s="1" t="s">
        <v>657</v>
      </c>
      <c r="D398">
        <f t="shared" si="39"/>
        <v>0.75151521436915136</v>
      </c>
      <c r="E398">
        <f t="shared" si="40"/>
        <v>0.74162849752010129</v>
      </c>
      <c r="F398" t="s">
        <v>130</v>
      </c>
      <c r="G398">
        <v>1</v>
      </c>
      <c r="H398" t="s">
        <v>368</v>
      </c>
      <c r="I398" t="s">
        <v>33</v>
      </c>
      <c r="J398">
        <v>46.952578000000003</v>
      </c>
      <c r="K398">
        <v>99.421533999999994</v>
      </c>
      <c r="L398" t="s">
        <v>272</v>
      </c>
      <c r="M398" t="s">
        <v>33</v>
      </c>
      <c r="N398" t="s">
        <v>33</v>
      </c>
      <c r="O398" t="s">
        <v>33</v>
      </c>
      <c r="P398">
        <v>6.6</v>
      </c>
      <c r="Q398">
        <v>1.3</v>
      </c>
      <c r="R398" t="s">
        <v>643</v>
      </c>
    </row>
    <row r="399" spans="1:18" x14ac:dyDescent="0.3">
      <c r="A399" t="s">
        <v>641</v>
      </c>
      <c r="B399" t="s">
        <v>317</v>
      </c>
      <c r="C399" s="1" t="s">
        <v>658</v>
      </c>
      <c r="D399">
        <f t="shared" si="39"/>
        <v>0.75151521436915136</v>
      </c>
      <c r="E399">
        <f t="shared" si="40"/>
        <v>0.74162849752010129</v>
      </c>
      <c r="F399" t="s">
        <v>130</v>
      </c>
      <c r="G399">
        <v>1</v>
      </c>
      <c r="H399" t="s">
        <v>368</v>
      </c>
      <c r="I399" t="s">
        <v>33</v>
      </c>
      <c r="J399">
        <v>46.952578000000003</v>
      </c>
      <c r="K399">
        <v>99.421533999999994</v>
      </c>
      <c r="L399" t="s">
        <v>272</v>
      </c>
      <c r="M399" t="s">
        <v>33</v>
      </c>
      <c r="N399" t="s">
        <v>33</v>
      </c>
      <c r="O399" t="s">
        <v>33</v>
      </c>
      <c r="P399">
        <v>6.6</v>
      </c>
      <c r="Q399">
        <v>1.3</v>
      </c>
      <c r="R399" t="s">
        <v>643</v>
      </c>
    </row>
    <row r="400" spans="1:18" x14ac:dyDescent="0.3">
      <c r="A400" t="s">
        <v>641</v>
      </c>
      <c r="B400" t="s">
        <v>317</v>
      </c>
      <c r="C400" s="1" t="s">
        <v>659</v>
      </c>
      <c r="D400">
        <f t="shared" si="39"/>
        <v>0.75151521436915136</v>
      </c>
      <c r="E400">
        <f t="shared" si="40"/>
        <v>0.74162849752010129</v>
      </c>
      <c r="F400" t="s">
        <v>130</v>
      </c>
      <c r="G400">
        <v>1</v>
      </c>
      <c r="H400" t="s">
        <v>368</v>
      </c>
      <c r="I400" t="s">
        <v>33</v>
      </c>
      <c r="J400">
        <v>46.952578000000003</v>
      </c>
      <c r="K400">
        <v>99.421533999999994</v>
      </c>
      <c r="L400" t="s">
        <v>272</v>
      </c>
      <c r="M400" t="s">
        <v>33</v>
      </c>
      <c r="N400" t="s">
        <v>33</v>
      </c>
      <c r="O400" t="s">
        <v>33</v>
      </c>
      <c r="P400">
        <v>6.6</v>
      </c>
      <c r="Q400">
        <v>1.3</v>
      </c>
      <c r="R400" t="s">
        <v>643</v>
      </c>
    </row>
    <row r="401" spans="1:18" x14ac:dyDescent="0.3">
      <c r="A401" t="s">
        <v>641</v>
      </c>
      <c r="B401" t="s">
        <v>317</v>
      </c>
      <c r="C401" s="1" t="s">
        <v>660</v>
      </c>
      <c r="D401">
        <f t="shared" si="39"/>
        <v>0.75151521436915136</v>
      </c>
      <c r="E401">
        <f t="shared" si="40"/>
        <v>0.74162849752010129</v>
      </c>
      <c r="F401" t="s">
        <v>130</v>
      </c>
      <c r="G401">
        <v>1</v>
      </c>
      <c r="H401" t="s">
        <v>368</v>
      </c>
      <c r="I401" t="s">
        <v>33</v>
      </c>
      <c r="J401">
        <v>46.952578000000003</v>
      </c>
      <c r="K401">
        <v>99.421533999999994</v>
      </c>
      <c r="L401" t="s">
        <v>272</v>
      </c>
      <c r="M401" t="s">
        <v>33</v>
      </c>
      <c r="N401" t="s">
        <v>33</v>
      </c>
      <c r="O401" t="s">
        <v>33</v>
      </c>
      <c r="P401">
        <v>6.6</v>
      </c>
      <c r="Q401">
        <v>1.3</v>
      </c>
      <c r="R401" t="s">
        <v>643</v>
      </c>
    </row>
    <row r="402" spans="1:18" x14ac:dyDescent="0.3">
      <c r="A402" t="s">
        <v>641</v>
      </c>
      <c r="B402" t="s">
        <v>317</v>
      </c>
      <c r="C402" s="1" t="s">
        <v>661</v>
      </c>
      <c r="D402">
        <f t="shared" si="39"/>
        <v>0.75151521436915136</v>
      </c>
      <c r="E402">
        <f t="shared" si="40"/>
        <v>0.74162849752010129</v>
      </c>
      <c r="F402" t="s">
        <v>130</v>
      </c>
      <c r="G402">
        <v>1</v>
      </c>
      <c r="H402" t="s">
        <v>368</v>
      </c>
      <c r="I402" t="s">
        <v>33</v>
      </c>
      <c r="J402">
        <v>46.952578000000003</v>
      </c>
      <c r="K402">
        <v>99.421533999999994</v>
      </c>
      <c r="L402" t="s">
        <v>272</v>
      </c>
      <c r="M402" t="s">
        <v>33</v>
      </c>
      <c r="N402" t="s">
        <v>33</v>
      </c>
      <c r="O402" t="s">
        <v>33</v>
      </c>
      <c r="P402">
        <v>6.6</v>
      </c>
      <c r="Q402">
        <v>1.3</v>
      </c>
      <c r="R402" t="s">
        <v>643</v>
      </c>
    </row>
    <row r="403" spans="1:18" x14ac:dyDescent="0.3">
      <c r="A403" t="s">
        <v>641</v>
      </c>
      <c r="B403" t="s">
        <v>317</v>
      </c>
      <c r="C403" s="1" t="s">
        <v>662</v>
      </c>
      <c r="D403">
        <f t="shared" si="39"/>
        <v>0.75151521436915136</v>
      </c>
      <c r="E403">
        <f t="shared" si="40"/>
        <v>0.74162849752010129</v>
      </c>
      <c r="F403" t="s">
        <v>130</v>
      </c>
      <c r="G403">
        <v>1</v>
      </c>
      <c r="H403" t="s">
        <v>368</v>
      </c>
      <c r="I403" t="s">
        <v>33</v>
      </c>
      <c r="J403">
        <v>46.952578000000003</v>
      </c>
      <c r="K403">
        <v>99.421533999999994</v>
      </c>
      <c r="L403" t="s">
        <v>272</v>
      </c>
      <c r="M403" t="s">
        <v>33</v>
      </c>
      <c r="N403" t="s">
        <v>33</v>
      </c>
      <c r="O403" t="s">
        <v>33</v>
      </c>
      <c r="P403">
        <v>6.6</v>
      </c>
      <c r="Q403">
        <v>1.3</v>
      </c>
      <c r="R403" t="s">
        <v>643</v>
      </c>
    </row>
    <row r="404" spans="1:18" x14ac:dyDescent="0.3">
      <c r="A404" t="s">
        <v>641</v>
      </c>
      <c r="B404" t="s">
        <v>317</v>
      </c>
      <c r="C404" s="1" t="s">
        <v>663</v>
      </c>
      <c r="D404">
        <f t="shared" si="39"/>
        <v>0.75151521436915136</v>
      </c>
      <c r="E404">
        <f t="shared" si="40"/>
        <v>0.74162849752010129</v>
      </c>
      <c r="F404" t="s">
        <v>130</v>
      </c>
      <c r="G404">
        <v>1</v>
      </c>
      <c r="H404" t="s">
        <v>368</v>
      </c>
      <c r="I404" t="s">
        <v>33</v>
      </c>
      <c r="J404">
        <v>46.952578000000003</v>
      </c>
      <c r="K404">
        <v>99.421533999999994</v>
      </c>
      <c r="L404" t="s">
        <v>272</v>
      </c>
      <c r="M404" t="s">
        <v>33</v>
      </c>
      <c r="N404" t="s">
        <v>33</v>
      </c>
      <c r="O404" t="s">
        <v>33</v>
      </c>
      <c r="P404">
        <v>6.6</v>
      </c>
      <c r="Q404">
        <v>1.3</v>
      </c>
      <c r="R404" t="s">
        <v>643</v>
      </c>
    </row>
    <row r="405" spans="1:18" x14ac:dyDescent="0.3">
      <c r="A405" t="s">
        <v>641</v>
      </c>
      <c r="B405" t="s">
        <v>317</v>
      </c>
      <c r="C405" s="1" t="s">
        <v>664</v>
      </c>
      <c r="D405">
        <f t="shared" si="39"/>
        <v>0.75151521436915136</v>
      </c>
      <c r="E405">
        <f t="shared" si="40"/>
        <v>0.74162849752010129</v>
      </c>
      <c r="F405" t="s">
        <v>130</v>
      </c>
      <c r="G405">
        <v>1</v>
      </c>
      <c r="H405" t="s">
        <v>368</v>
      </c>
      <c r="I405" t="s">
        <v>33</v>
      </c>
      <c r="J405">
        <v>46.952578000000003</v>
      </c>
      <c r="K405">
        <v>99.421533999999994</v>
      </c>
      <c r="L405" t="s">
        <v>272</v>
      </c>
      <c r="M405" t="s">
        <v>33</v>
      </c>
      <c r="N405" t="s">
        <v>33</v>
      </c>
      <c r="O405" t="s">
        <v>33</v>
      </c>
      <c r="P405">
        <v>6.6</v>
      </c>
      <c r="Q405">
        <v>1.3</v>
      </c>
      <c r="R405" t="s">
        <v>643</v>
      </c>
    </row>
    <row r="406" spans="1:18" x14ac:dyDescent="0.3">
      <c r="A406" t="s">
        <v>641</v>
      </c>
      <c r="B406" t="s">
        <v>317</v>
      </c>
      <c r="C406" s="1" t="s">
        <v>665</v>
      </c>
      <c r="D406">
        <f t="shared" si="39"/>
        <v>0.75151521436915136</v>
      </c>
      <c r="E406">
        <f t="shared" si="40"/>
        <v>0.74162849752010129</v>
      </c>
      <c r="F406" t="s">
        <v>130</v>
      </c>
      <c r="G406">
        <v>1</v>
      </c>
      <c r="H406" t="s">
        <v>368</v>
      </c>
      <c r="I406" t="s">
        <v>33</v>
      </c>
      <c r="J406">
        <v>46.952578000000003</v>
      </c>
      <c r="K406">
        <v>99.421533999999994</v>
      </c>
      <c r="L406" t="s">
        <v>272</v>
      </c>
      <c r="M406" t="s">
        <v>33</v>
      </c>
      <c r="N406" t="s">
        <v>33</v>
      </c>
      <c r="O406" t="s">
        <v>33</v>
      </c>
      <c r="P406">
        <v>6.6</v>
      </c>
      <c r="Q406">
        <v>1.3</v>
      </c>
      <c r="R406" t="s">
        <v>643</v>
      </c>
    </row>
    <row r="407" spans="1:18" x14ac:dyDescent="0.3">
      <c r="A407" t="s">
        <v>641</v>
      </c>
      <c r="B407" t="s">
        <v>317</v>
      </c>
      <c r="C407" s="1" t="s">
        <v>666</v>
      </c>
      <c r="D407">
        <f t="shared" si="39"/>
        <v>0.75151521436915136</v>
      </c>
      <c r="E407">
        <f t="shared" si="40"/>
        <v>0.74162849752010129</v>
      </c>
      <c r="F407" t="s">
        <v>130</v>
      </c>
      <c r="G407">
        <v>1</v>
      </c>
      <c r="H407" t="s">
        <v>368</v>
      </c>
      <c r="I407" t="s">
        <v>33</v>
      </c>
      <c r="J407">
        <v>46.952578000000003</v>
      </c>
      <c r="K407">
        <v>99.421533999999994</v>
      </c>
      <c r="L407" t="s">
        <v>272</v>
      </c>
      <c r="M407" t="s">
        <v>33</v>
      </c>
      <c r="N407" t="s">
        <v>33</v>
      </c>
      <c r="O407" t="s">
        <v>33</v>
      </c>
      <c r="P407">
        <v>6.6</v>
      </c>
      <c r="Q407">
        <v>1.3</v>
      </c>
      <c r="R407" t="s">
        <v>643</v>
      </c>
    </row>
    <row r="408" spans="1:18" x14ac:dyDescent="0.3">
      <c r="A408" t="s">
        <v>641</v>
      </c>
      <c r="B408" t="s">
        <v>317</v>
      </c>
      <c r="C408" s="1" t="s">
        <v>667</v>
      </c>
      <c r="D408">
        <f t="shared" si="39"/>
        <v>0.75151521436915136</v>
      </c>
      <c r="E408">
        <f t="shared" si="40"/>
        <v>0.74162849752010129</v>
      </c>
      <c r="F408" t="s">
        <v>130</v>
      </c>
      <c r="G408">
        <v>1</v>
      </c>
      <c r="H408" t="s">
        <v>368</v>
      </c>
      <c r="I408" t="s">
        <v>33</v>
      </c>
      <c r="J408">
        <v>46.952578000000003</v>
      </c>
      <c r="K408">
        <v>99.421533999999994</v>
      </c>
      <c r="L408" t="s">
        <v>272</v>
      </c>
      <c r="M408" t="s">
        <v>33</v>
      </c>
      <c r="N408" t="s">
        <v>33</v>
      </c>
      <c r="O408" t="s">
        <v>33</v>
      </c>
      <c r="P408">
        <v>6.6</v>
      </c>
      <c r="Q408">
        <v>1.3</v>
      </c>
      <c r="R408" t="s">
        <v>643</v>
      </c>
    </row>
    <row r="409" spans="1:18" x14ac:dyDescent="0.3">
      <c r="A409" t="s">
        <v>641</v>
      </c>
      <c r="B409" t="s">
        <v>317</v>
      </c>
      <c r="C409" s="1" t="s">
        <v>668</v>
      </c>
      <c r="D409">
        <f t="shared" si="39"/>
        <v>0.75151521436915136</v>
      </c>
      <c r="E409">
        <f t="shared" si="40"/>
        <v>0.74162849752010129</v>
      </c>
      <c r="F409" t="s">
        <v>130</v>
      </c>
      <c r="G409">
        <v>1</v>
      </c>
      <c r="H409" t="s">
        <v>368</v>
      </c>
      <c r="I409" t="s">
        <v>33</v>
      </c>
      <c r="J409">
        <v>46.952578000000003</v>
      </c>
      <c r="K409">
        <v>99.421533999999994</v>
      </c>
      <c r="L409" t="s">
        <v>272</v>
      </c>
      <c r="M409" t="s">
        <v>33</v>
      </c>
      <c r="N409" t="s">
        <v>33</v>
      </c>
      <c r="O409" t="s">
        <v>33</v>
      </c>
      <c r="P409">
        <v>6.6</v>
      </c>
      <c r="Q409">
        <v>1.3</v>
      </c>
      <c r="R409" t="s">
        <v>643</v>
      </c>
    </row>
    <row r="410" spans="1:18" x14ac:dyDescent="0.3">
      <c r="A410" t="s">
        <v>641</v>
      </c>
      <c r="B410" t="s">
        <v>317</v>
      </c>
      <c r="C410" s="1" t="s">
        <v>669</v>
      </c>
      <c r="D410">
        <f t="shared" si="39"/>
        <v>0.75151521436915136</v>
      </c>
      <c r="E410">
        <f t="shared" si="40"/>
        <v>0.74162849752010129</v>
      </c>
      <c r="F410" t="s">
        <v>130</v>
      </c>
      <c r="G410">
        <v>1</v>
      </c>
      <c r="H410" t="s">
        <v>368</v>
      </c>
      <c r="I410" t="s">
        <v>33</v>
      </c>
      <c r="J410">
        <v>46.952578000000003</v>
      </c>
      <c r="K410">
        <v>99.421533999999994</v>
      </c>
      <c r="L410" t="s">
        <v>272</v>
      </c>
      <c r="M410" t="s">
        <v>33</v>
      </c>
      <c r="N410" t="s">
        <v>33</v>
      </c>
      <c r="O410" t="s">
        <v>33</v>
      </c>
      <c r="P410">
        <v>6.6</v>
      </c>
      <c r="Q410">
        <v>1.3</v>
      </c>
      <c r="R410" t="s">
        <v>643</v>
      </c>
    </row>
    <row r="411" spans="1:18" x14ac:dyDescent="0.3">
      <c r="A411" t="s">
        <v>641</v>
      </c>
      <c r="B411" t="s">
        <v>317</v>
      </c>
      <c r="C411" s="1" t="s">
        <v>670</v>
      </c>
      <c r="D411">
        <f>(20-0)/(66.741756-36.883601)</f>
        <v>0.66983375228643571</v>
      </c>
      <c r="E411">
        <f>(5-0)/(38.890873-31.489062)</f>
        <v>0.67551035820828187</v>
      </c>
      <c r="F411" t="s">
        <v>130</v>
      </c>
      <c r="G411">
        <v>1</v>
      </c>
      <c r="H411" t="s">
        <v>368</v>
      </c>
      <c r="I411" t="s">
        <v>33</v>
      </c>
      <c r="J411">
        <v>46.952578000000003</v>
      </c>
      <c r="K411">
        <v>99.421533999999994</v>
      </c>
      <c r="L411" t="s">
        <v>272</v>
      </c>
      <c r="M411" t="s">
        <v>33</v>
      </c>
      <c r="N411" t="s">
        <v>33</v>
      </c>
      <c r="O411" t="s">
        <v>33</v>
      </c>
      <c r="P411">
        <v>6.6</v>
      </c>
      <c r="Q411">
        <v>1.3</v>
      </c>
      <c r="R411" t="s">
        <v>643</v>
      </c>
    </row>
    <row r="412" spans="1:18" x14ac:dyDescent="0.3">
      <c r="A412" t="s">
        <v>641</v>
      </c>
      <c r="B412" t="s">
        <v>317</v>
      </c>
      <c r="C412" s="1" t="s">
        <v>671</v>
      </c>
      <c r="D412">
        <f>(20-0)/(66.741756-36.883601)</f>
        <v>0.66983375228643571</v>
      </c>
      <c r="E412">
        <f>(5-0)/(38.890873-31.489062)</f>
        <v>0.67551035820828187</v>
      </c>
      <c r="F412" t="s">
        <v>130</v>
      </c>
      <c r="G412">
        <v>1</v>
      </c>
      <c r="H412" t="s">
        <v>368</v>
      </c>
      <c r="I412" t="s">
        <v>33</v>
      </c>
      <c r="J412">
        <v>46.952578000000003</v>
      </c>
      <c r="K412">
        <v>99.421533999999994</v>
      </c>
      <c r="L412" t="s">
        <v>272</v>
      </c>
      <c r="M412" t="s">
        <v>33</v>
      </c>
      <c r="N412" t="s">
        <v>33</v>
      </c>
      <c r="O412" t="s">
        <v>33</v>
      </c>
      <c r="P412">
        <v>6.6</v>
      </c>
      <c r="Q412">
        <v>1.3</v>
      </c>
      <c r="R412" t="s">
        <v>643</v>
      </c>
    </row>
    <row r="413" spans="1:18" x14ac:dyDescent="0.3">
      <c r="A413" t="s">
        <v>641</v>
      </c>
      <c r="B413" t="s">
        <v>317</v>
      </c>
      <c r="C413" s="1" t="s">
        <v>672</v>
      </c>
      <c r="D413">
        <f>(20-0)/(66.741756-36.883601)</f>
        <v>0.66983375228643571</v>
      </c>
      <c r="E413">
        <f>(5-0)/(38.890873-31.489062)</f>
        <v>0.67551035820828187</v>
      </c>
      <c r="F413" t="s">
        <v>130</v>
      </c>
      <c r="G413">
        <v>1</v>
      </c>
      <c r="H413" t="s">
        <v>368</v>
      </c>
      <c r="I413" t="s">
        <v>33</v>
      </c>
      <c r="J413">
        <v>46.952578000000003</v>
      </c>
      <c r="K413">
        <v>99.421533999999994</v>
      </c>
      <c r="L413" t="s">
        <v>272</v>
      </c>
      <c r="M413" t="s">
        <v>33</v>
      </c>
      <c r="N413" t="s">
        <v>33</v>
      </c>
      <c r="O413" t="s">
        <v>33</v>
      </c>
      <c r="P413">
        <v>6.6</v>
      </c>
      <c r="Q413">
        <v>1.3</v>
      </c>
      <c r="R413" t="s">
        <v>643</v>
      </c>
    </row>
    <row r="414" spans="1:18" x14ac:dyDescent="0.3">
      <c r="A414" t="s">
        <v>641</v>
      </c>
      <c r="B414" t="s">
        <v>317</v>
      </c>
      <c r="C414" s="1" t="s">
        <v>673</v>
      </c>
      <c r="D414">
        <f>(20-0)/(66.741756-36.883601)</f>
        <v>0.66983375228643571</v>
      </c>
      <c r="E414">
        <f>(5-0)/(38.890873-31.489062)</f>
        <v>0.67551035820828187</v>
      </c>
      <c r="F414" t="s">
        <v>130</v>
      </c>
      <c r="G414">
        <v>1</v>
      </c>
      <c r="H414" t="s">
        <v>368</v>
      </c>
      <c r="I414" t="s">
        <v>33</v>
      </c>
      <c r="J414">
        <v>46.952578000000003</v>
      </c>
      <c r="K414">
        <v>99.421533999999994</v>
      </c>
      <c r="L414" t="s">
        <v>272</v>
      </c>
      <c r="M414" t="s">
        <v>33</v>
      </c>
      <c r="N414" t="s">
        <v>33</v>
      </c>
      <c r="O414" t="s">
        <v>33</v>
      </c>
      <c r="P414">
        <v>6.6</v>
      </c>
      <c r="Q414">
        <v>1.3</v>
      </c>
      <c r="R414" t="s">
        <v>643</v>
      </c>
    </row>
    <row r="415" spans="1:18" x14ac:dyDescent="0.3">
      <c r="A415" t="s">
        <v>641</v>
      </c>
      <c r="B415" t="s">
        <v>317</v>
      </c>
      <c r="C415" s="1" t="s">
        <v>674</v>
      </c>
      <c r="D415">
        <f>(20-0)/(63.229031-33.496332)</f>
        <v>0.67266009049497999</v>
      </c>
      <c r="E415">
        <f>(5-0)/(189.93801-182.5362)</f>
        <v>0.67551044947114436</v>
      </c>
      <c r="F415" t="s">
        <v>130</v>
      </c>
      <c r="G415">
        <v>1</v>
      </c>
      <c r="H415" t="s">
        <v>368</v>
      </c>
      <c r="I415" t="s">
        <v>33</v>
      </c>
      <c r="J415">
        <v>46.952578000000003</v>
      </c>
      <c r="K415">
        <v>99.421533999999994</v>
      </c>
      <c r="L415" t="s">
        <v>272</v>
      </c>
      <c r="M415" t="s">
        <v>33</v>
      </c>
      <c r="N415" t="s">
        <v>33</v>
      </c>
      <c r="O415" t="s">
        <v>33</v>
      </c>
      <c r="P415">
        <v>6.6</v>
      </c>
      <c r="Q415">
        <v>1.3</v>
      </c>
      <c r="R415" t="s">
        <v>643</v>
      </c>
    </row>
    <row r="416" spans="1:18" x14ac:dyDescent="0.3">
      <c r="A416" t="s">
        <v>641</v>
      </c>
      <c r="B416" t="s">
        <v>317</v>
      </c>
      <c r="C416" s="1" t="s">
        <v>675</v>
      </c>
      <c r="D416">
        <f>(20-0)/(63.229031-33.496332)</f>
        <v>0.67266009049497999</v>
      </c>
      <c r="E416">
        <f>(5-0)/(189.93801-182.5362)</f>
        <v>0.67551044947114436</v>
      </c>
      <c r="F416" t="s">
        <v>130</v>
      </c>
      <c r="G416">
        <v>1</v>
      </c>
      <c r="H416" t="s">
        <v>368</v>
      </c>
      <c r="I416" t="s">
        <v>33</v>
      </c>
      <c r="J416">
        <v>46.952578000000003</v>
      </c>
      <c r="K416">
        <v>99.421533999999994</v>
      </c>
      <c r="L416" t="s">
        <v>272</v>
      </c>
      <c r="M416" t="s">
        <v>33</v>
      </c>
      <c r="N416" t="s">
        <v>33</v>
      </c>
      <c r="O416" t="s">
        <v>33</v>
      </c>
      <c r="P416">
        <v>6.6</v>
      </c>
      <c r="Q416">
        <v>1.3</v>
      </c>
      <c r="R416" t="s">
        <v>643</v>
      </c>
    </row>
    <row r="417" spans="1:18" x14ac:dyDescent="0.3">
      <c r="A417" t="s">
        <v>641</v>
      </c>
      <c r="B417" t="s">
        <v>317</v>
      </c>
      <c r="C417" s="1" t="s">
        <v>676</v>
      </c>
      <c r="D417">
        <f>(20-0)/(63.229031-33.496332)</f>
        <v>0.67266009049497999</v>
      </c>
      <c r="E417">
        <f>(5-0)/(189.93801-182.5362)</f>
        <v>0.67551044947114436</v>
      </c>
      <c r="F417" t="s">
        <v>130</v>
      </c>
      <c r="G417">
        <v>1</v>
      </c>
      <c r="H417" t="s">
        <v>368</v>
      </c>
      <c r="I417" t="s">
        <v>33</v>
      </c>
      <c r="J417">
        <v>46.952578000000003</v>
      </c>
      <c r="K417">
        <v>99.421533999999994</v>
      </c>
      <c r="L417" t="s">
        <v>272</v>
      </c>
      <c r="M417" t="s">
        <v>33</v>
      </c>
      <c r="N417" t="s">
        <v>33</v>
      </c>
      <c r="O417" t="s">
        <v>33</v>
      </c>
      <c r="P417">
        <v>6.6</v>
      </c>
      <c r="Q417">
        <v>1.3</v>
      </c>
      <c r="R417" t="s">
        <v>643</v>
      </c>
    </row>
    <row r="418" spans="1:18" x14ac:dyDescent="0.3">
      <c r="A418" t="s">
        <v>641</v>
      </c>
      <c r="B418" t="s">
        <v>317</v>
      </c>
      <c r="C418" s="1" t="s">
        <v>677</v>
      </c>
      <c r="D418">
        <f>(20-0)/(63.229031-33.496332)</f>
        <v>0.67266009049497999</v>
      </c>
      <c r="E418">
        <f>(5-0)/(189.93801-182.5362)</f>
        <v>0.67551044947114436</v>
      </c>
      <c r="F418" t="s">
        <v>130</v>
      </c>
      <c r="G418">
        <v>1</v>
      </c>
      <c r="H418" t="s">
        <v>368</v>
      </c>
      <c r="I418" t="s">
        <v>33</v>
      </c>
      <c r="J418">
        <v>46.952578000000003</v>
      </c>
      <c r="K418">
        <v>99.421533999999994</v>
      </c>
      <c r="L418" t="s">
        <v>272</v>
      </c>
      <c r="M418" t="s">
        <v>33</v>
      </c>
      <c r="N418" t="s">
        <v>33</v>
      </c>
      <c r="O418" t="s">
        <v>33</v>
      </c>
      <c r="P418">
        <v>6.6</v>
      </c>
      <c r="Q418">
        <v>1.3</v>
      </c>
      <c r="R418" t="s">
        <v>643</v>
      </c>
    </row>
    <row r="419" spans="1:18" x14ac:dyDescent="0.3">
      <c r="A419" t="s">
        <v>641</v>
      </c>
      <c r="B419" t="s">
        <v>317</v>
      </c>
      <c r="C419" s="1" t="s">
        <v>678</v>
      </c>
      <c r="D419">
        <f>(20-0)/(66.365394-36.00542)</f>
        <v>0.65876209248400552</v>
      </c>
      <c r="E419">
        <f>(5-0)/(261.07067-253.66886)</f>
        <v>0.67551044947114181</v>
      </c>
      <c r="F419" t="s">
        <v>130</v>
      </c>
      <c r="G419">
        <v>1</v>
      </c>
      <c r="H419" t="s">
        <v>368</v>
      </c>
      <c r="I419" t="s">
        <v>33</v>
      </c>
      <c r="J419">
        <v>46.952578000000003</v>
      </c>
      <c r="K419">
        <v>99.421533999999994</v>
      </c>
      <c r="L419" t="s">
        <v>272</v>
      </c>
      <c r="M419" t="s">
        <v>33</v>
      </c>
      <c r="N419" t="s">
        <v>33</v>
      </c>
      <c r="O419" t="s">
        <v>33</v>
      </c>
      <c r="P419">
        <v>6.6</v>
      </c>
      <c r="Q419">
        <v>1.3</v>
      </c>
      <c r="R419" t="s">
        <v>643</v>
      </c>
    </row>
    <row r="420" spans="1:18" x14ac:dyDescent="0.3">
      <c r="A420" t="s">
        <v>641</v>
      </c>
      <c r="B420" t="s">
        <v>317</v>
      </c>
      <c r="C420" s="1" t="s">
        <v>679</v>
      </c>
      <c r="D420">
        <f>(20-0)/(66.365394-36.00542)</f>
        <v>0.65876209248400552</v>
      </c>
      <c r="E420">
        <f>(5-0)/(261.07067-253.66886)</f>
        <v>0.67551044947114181</v>
      </c>
      <c r="F420" t="s">
        <v>130</v>
      </c>
      <c r="G420">
        <v>1</v>
      </c>
      <c r="H420" t="s">
        <v>368</v>
      </c>
      <c r="I420" t="s">
        <v>33</v>
      </c>
      <c r="J420">
        <v>46.952578000000003</v>
      </c>
      <c r="K420">
        <v>99.421533999999994</v>
      </c>
      <c r="L420" t="s">
        <v>272</v>
      </c>
      <c r="M420" t="s">
        <v>33</v>
      </c>
      <c r="N420" t="s">
        <v>33</v>
      </c>
      <c r="O420" t="s">
        <v>33</v>
      </c>
      <c r="P420">
        <v>6.6</v>
      </c>
      <c r="Q420">
        <v>1.3</v>
      </c>
      <c r="R420" t="s">
        <v>643</v>
      </c>
    </row>
    <row r="421" spans="1:18" x14ac:dyDescent="0.3">
      <c r="A421" t="s">
        <v>641</v>
      </c>
      <c r="B421" t="s">
        <v>317</v>
      </c>
      <c r="C421" s="1" t="s">
        <v>680</v>
      </c>
      <c r="D421">
        <f t="shared" ref="D421:D426" si="41">(20-0)/(69.878116-40.145417)</f>
        <v>0.67266009049497988</v>
      </c>
      <c r="E421">
        <f t="shared" ref="E421:E426" si="42">(5-0)/(175.51075-168.23439)</f>
        <v>0.68715676519578361</v>
      </c>
      <c r="F421" t="s">
        <v>130</v>
      </c>
      <c r="G421">
        <v>1</v>
      </c>
      <c r="H421" t="s">
        <v>368</v>
      </c>
      <c r="I421" t="s">
        <v>33</v>
      </c>
      <c r="J421">
        <v>46.952578000000003</v>
      </c>
      <c r="K421">
        <v>99.421533999999994</v>
      </c>
      <c r="L421" t="s">
        <v>272</v>
      </c>
      <c r="M421" t="s">
        <v>33</v>
      </c>
      <c r="N421" t="s">
        <v>33</v>
      </c>
      <c r="O421" t="s">
        <v>33</v>
      </c>
      <c r="P421">
        <v>6.6</v>
      </c>
      <c r="Q421">
        <v>1.3</v>
      </c>
      <c r="R421" t="s">
        <v>643</v>
      </c>
    </row>
    <row r="422" spans="1:18" x14ac:dyDescent="0.3">
      <c r="A422" t="s">
        <v>641</v>
      </c>
      <c r="B422" t="s">
        <v>317</v>
      </c>
      <c r="C422" s="1" t="s">
        <v>681</v>
      </c>
      <c r="D422">
        <f t="shared" si="41"/>
        <v>0.67266009049497988</v>
      </c>
      <c r="E422">
        <f t="shared" si="42"/>
        <v>0.68715676519578361</v>
      </c>
      <c r="F422" t="s">
        <v>130</v>
      </c>
      <c r="G422">
        <v>1</v>
      </c>
      <c r="H422" t="s">
        <v>368</v>
      </c>
      <c r="I422" t="s">
        <v>33</v>
      </c>
      <c r="J422">
        <v>46.952578000000003</v>
      </c>
      <c r="K422">
        <v>99.421533999999994</v>
      </c>
      <c r="L422" t="s">
        <v>272</v>
      </c>
      <c r="M422" t="s">
        <v>33</v>
      </c>
      <c r="N422" t="s">
        <v>33</v>
      </c>
      <c r="O422" t="s">
        <v>33</v>
      </c>
      <c r="P422">
        <v>6.6</v>
      </c>
      <c r="Q422">
        <v>1.3</v>
      </c>
      <c r="R422" t="s">
        <v>643</v>
      </c>
    </row>
    <row r="423" spans="1:18" x14ac:dyDescent="0.3">
      <c r="A423" t="s">
        <v>641</v>
      </c>
      <c r="B423" t="s">
        <v>317</v>
      </c>
      <c r="C423" s="1" t="s">
        <v>682</v>
      </c>
      <c r="D423">
        <f t="shared" si="41"/>
        <v>0.67266009049497988</v>
      </c>
      <c r="E423">
        <f t="shared" si="42"/>
        <v>0.68715676519578361</v>
      </c>
      <c r="F423" t="s">
        <v>130</v>
      </c>
      <c r="G423">
        <v>1</v>
      </c>
      <c r="H423" t="s">
        <v>368</v>
      </c>
      <c r="I423" t="s">
        <v>33</v>
      </c>
      <c r="J423">
        <v>46.952578000000003</v>
      </c>
      <c r="K423">
        <v>99.421533999999994</v>
      </c>
      <c r="L423" t="s">
        <v>272</v>
      </c>
      <c r="M423" t="s">
        <v>33</v>
      </c>
      <c r="N423" t="s">
        <v>33</v>
      </c>
      <c r="O423" t="s">
        <v>33</v>
      </c>
      <c r="P423">
        <v>6.6</v>
      </c>
      <c r="Q423">
        <v>1.3</v>
      </c>
      <c r="R423" t="s">
        <v>643</v>
      </c>
    </row>
    <row r="424" spans="1:18" x14ac:dyDescent="0.3">
      <c r="A424" t="s">
        <v>641</v>
      </c>
      <c r="B424" t="s">
        <v>317</v>
      </c>
      <c r="C424" s="1" t="s">
        <v>683</v>
      </c>
      <c r="D424">
        <f t="shared" si="41"/>
        <v>0.67266009049497988</v>
      </c>
      <c r="E424">
        <f t="shared" si="42"/>
        <v>0.68715676519578361</v>
      </c>
      <c r="F424" t="s">
        <v>130</v>
      </c>
      <c r="G424">
        <v>1</v>
      </c>
      <c r="H424" t="s">
        <v>368</v>
      </c>
      <c r="I424" t="s">
        <v>33</v>
      </c>
      <c r="J424">
        <v>46.952578000000003</v>
      </c>
      <c r="K424">
        <v>99.421533999999994</v>
      </c>
      <c r="L424" t="s">
        <v>272</v>
      </c>
      <c r="M424" t="s">
        <v>33</v>
      </c>
      <c r="N424" t="s">
        <v>33</v>
      </c>
      <c r="O424" t="s">
        <v>33</v>
      </c>
      <c r="P424">
        <v>6.6</v>
      </c>
      <c r="Q424">
        <v>1.3</v>
      </c>
      <c r="R424" t="s">
        <v>643</v>
      </c>
    </row>
    <row r="425" spans="1:18" x14ac:dyDescent="0.3">
      <c r="A425" t="s">
        <v>641</v>
      </c>
      <c r="B425" t="s">
        <v>317</v>
      </c>
      <c r="C425" s="1" t="s">
        <v>684</v>
      </c>
      <c r="D425">
        <f t="shared" si="41"/>
        <v>0.67266009049497988</v>
      </c>
      <c r="E425">
        <f t="shared" si="42"/>
        <v>0.68715676519578361</v>
      </c>
      <c r="F425" t="s">
        <v>130</v>
      </c>
      <c r="G425">
        <v>1</v>
      </c>
      <c r="H425" t="s">
        <v>368</v>
      </c>
      <c r="I425" t="s">
        <v>33</v>
      </c>
      <c r="J425">
        <v>46.952578000000003</v>
      </c>
      <c r="K425">
        <v>99.421533999999994</v>
      </c>
      <c r="L425" t="s">
        <v>272</v>
      </c>
      <c r="M425" t="s">
        <v>33</v>
      </c>
      <c r="N425" t="s">
        <v>33</v>
      </c>
      <c r="O425" t="s">
        <v>33</v>
      </c>
      <c r="P425">
        <v>6.6</v>
      </c>
      <c r="Q425">
        <v>1.3</v>
      </c>
      <c r="R425" t="s">
        <v>643</v>
      </c>
    </row>
    <row r="426" spans="1:18" x14ac:dyDescent="0.3">
      <c r="A426" t="s">
        <v>641</v>
      </c>
      <c r="B426" t="s">
        <v>317</v>
      </c>
      <c r="C426" s="1" t="s">
        <v>685</v>
      </c>
      <c r="D426">
        <f t="shared" si="41"/>
        <v>0.67266009049497988</v>
      </c>
      <c r="E426">
        <f t="shared" si="42"/>
        <v>0.68715676519578361</v>
      </c>
      <c r="F426" t="s">
        <v>130</v>
      </c>
      <c r="G426">
        <v>1</v>
      </c>
      <c r="H426" t="s">
        <v>368</v>
      </c>
      <c r="I426" t="s">
        <v>33</v>
      </c>
      <c r="J426">
        <v>46.952578000000003</v>
      </c>
      <c r="K426">
        <v>99.421533999999994</v>
      </c>
      <c r="L426" t="s">
        <v>272</v>
      </c>
      <c r="M426" t="s">
        <v>33</v>
      </c>
      <c r="N426" t="s">
        <v>33</v>
      </c>
      <c r="O426" t="s">
        <v>33</v>
      </c>
      <c r="P426">
        <v>6.6</v>
      </c>
      <c r="Q426">
        <v>1.3</v>
      </c>
      <c r="R426" t="s">
        <v>643</v>
      </c>
    </row>
    <row r="427" spans="1:18" x14ac:dyDescent="0.3">
      <c r="A427" t="s">
        <v>641</v>
      </c>
      <c r="B427" t="s">
        <v>317</v>
      </c>
      <c r="C427" s="1" t="s">
        <v>686</v>
      </c>
      <c r="D427">
        <f>(20-0)/(70.881752-41.149053)</f>
        <v>0.67266009049497988</v>
      </c>
      <c r="E427">
        <f>(5-0)/(283.02518-275.49792)</f>
        <v>0.66425233086143287</v>
      </c>
      <c r="F427" t="s">
        <v>130</v>
      </c>
      <c r="G427">
        <v>1</v>
      </c>
      <c r="H427" t="s">
        <v>368</v>
      </c>
      <c r="I427" t="s">
        <v>33</v>
      </c>
      <c r="J427">
        <v>46.952578000000003</v>
      </c>
      <c r="K427">
        <v>99.421533999999994</v>
      </c>
      <c r="L427" t="s">
        <v>272</v>
      </c>
      <c r="M427" t="s">
        <v>33</v>
      </c>
      <c r="N427" t="s">
        <v>33</v>
      </c>
      <c r="O427" t="s">
        <v>33</v>
      </c>
      <c r="P427">
        <v>6.6</v>
      </c>
      <c r="Q427">
        <v>1.3</v>
      </c>
      <c r="R427" t="s">
        <v>643</v>
      </c>
    </row>
    <row r="428" spans="1:18" x14ac:dyDescent="0.3">
      <c r="A428" t="s">
        <v>641</v>
      </c>
      <c r="B428" t="s">
        <v>317</v>
      </c>
      <c r="C428" s="1" t="s">
        <v>687</v>
      </c>
      <c r="D428">
        <f>(20-0)/(70.881752-41.149053)</f>
        <v>0.67266009049497988</v>
      </c>
      <c r="E428">
        <f>(5-0)/(283.02518-275.49792)</f>
        <v>0.66425233086143287</v>
      </c>
      <c r="F428" t="s">
        <v>130</v>
      </c>
      <c r="G428">
        <v>1</v>
      </c>
      <c r="H428" t="s">
        <v>368</v>
      </c>
      <c r="I428" t="s">
        <v>33</v>
      </c>
      <c r="J428">
        <v>46.952578000000003</v>
      </c>
      <c r="K428">
        <v>99.421533999999994</v>
      </c>
      <c r="L428" t="s">
        <v>272</v>
      </c>
      <c r="M428" t="s">
        <v>33</v>
      </c>
      <c r="N428" t="s">
        <v>33</v>
      </c>
      <c r="O428" t="s">
        <v>33</v>
      </c>
      <c r="P428">
        <v>6.6</v>
      </c>
      <c r="Q428">
        <v>1.3</v>
      </c>
      <c r="R428" t="s">
        <v>643</v>
      </c>
    </row>
    <row r="429" spans="1:18" x14ac:dyDescent="0.3">
      <c r="A429" t="s">
        <v>641</v>
      </c>
      <c r="B429" t="s">
        <v>317</v>
      </c>
      <c r="C429" s="1" t="s">
        <v>688</v>
      </c>
      <c r="D429">
        <f>(20-0)/(70.881752-41.149053)</f>
        <v>0.67266009049497988</v>
      </c>
      <c r="E429">
        <f>(5-0)/(283.02518-275.49792)</f>
        <v>0.66425233086143287</v>
      </c>
      <c r="F429" t="s">
        <v>130</v>
      </c>
      <c r="G429">
        <v>1</v>
      </c>
      <c r="H429" t="s">
        <v>368</v>
      </c>
      <c r="I429" t="s">
        <v>33</v>
      </c>
      <c r="J429">
        <v>46.952578000000003</v>
      </c>
      <c r="K429">
        <v>99.421533999999994</v>
      </c>
      <c r="L429" t="s">
        <v>272</v>
      </c>
      <c r="M429" t="s">
        <v>33</v>
      </c>
      <c r="N429" t="s">
        <v>33</v>
      </c>
      <c r="O429" t="s">
        <v>33</v>
      </c>
      <c r="P429">
        <v>6.6</v>
      </c>
      <c r="Q429">
        <v>1.3</v>
      </c>
      <c r="R429" t="s">
        <v>643</v>
      </c>
    </row>
    <row r="430" spans="1:18" x14ac:dyDescent="0.3">
      <c r="A430" t="s">
        <v>641</v>
      </c>
      <c r="B430" t="s">
        <v>317</v>
      </c>
      <c r="C430" s="1" t="s">
        <v>689</v>
      </c>
      <c r="D430">
        <f>(20-0)/(68.498119-38.263599)</f>
        <v>0.66149553556663043</v>
      </c>
      <c r="E430">
        <f>(5-0)/(78.659926-70.881752)</f>
        <v>0.64282439554579318</v>
      </c>
      <c r="F430" t="s">
        <v>130</v>
      </c>
      <c r="G430">
        <v>1</v>
      </c>
      <c r="H430" t="s">
        <v>368</v>
      </c>
      <c r="I430" t="s">
        <v>33</v>
      </c>
      <c r="J430">
        <v>46.952578000000003</v>
      </c>
      <c r="K430">
        <v>99.421533999999994</v>
      </c>
      <c r="L430" t="s">
        <v>272</v>
      </c>
      <c r="M430" t="s">
        <v>33</v>
      </c>
      <c r="N430" t="s">
        <v>33</v>
      </c>
      <c r="O430" t="s">
        <v>33</v>
      </c>
      <c r="P430">
        <v>6.6</v>
      </c>
      <c r="Q430">
        <v>1.3</v>
      </c>
      <c r="R430" t="s">
        <v>643</v>
      </c>
    </row>
    <row r="431" spans="1:18" x14ac:dyDescent="0.3">
      <c r="A431" t="s">
        <v>641</v>
      </c>
      <c r="B431" t="s">
        <v>317</v>
      </c>
      <c r="C431" s="1" t="s">
        <v>690</v>
      </c>
      <c r="D431">
        <f>(20-0)/(68.498119-38.263599)</f>
        <v>0.66149553556663043</v>
      </c>
      <c r="E431">
        <f>(5-0)/(78.659926-70.881752)</f>
        <v>0.64282439554579318</v>
      </c>
      <c r="F431" t="s">
        <v>130</v>
      </c>
      <c r="G431">
        <v>1</v>
      </c>
      <c r="H431" t="s">
        <v>368</v>
      </c>
      <c r="I431" t="s">
        <v>33</v>
      </c>
      <c r="J431">
        <v>46.952578000000003</v>
      </c>
      <c r="K431">
        <v>99.421533999999994</v>
      </c>
      <c r="L431" t="s">
        <v>272</v>
      </c>
      <c r="M431" t="s">
        <v>33</v>
      </c>
      <c r="N431" t="s">
        <v>33</v>
      </c>
      <c r="O431" t="s">
        <v>33</v>
      </c>
      <c r="P431">
        <v>6.6</v>
      </c>
      <c r="Q431">
        <v>1.3</v>
      </c>
      <c r="R431" t="s">
        <v>643</v>
      </c>
    </row>
    <row r="432" spans="1:18" x14ac:dyDescent="0.3">
      <c r="A432" t="s">
        <v>641</v>
      </c>
      <c r="B432" t="s">
        <v>317</v>
      </c>
      <c r="C432" s="1" t="s">
        <v>691</v>
      </c>
      <c r="D432">
        <f>(20-0)/(68.498119-38.263599)</f>
        <v>0.66149553556663043</v>
      </c>
      <c r="E432">
        <f>(5-0)/(78.659926-70.881752)</f>
        <v>0.64282439554579318</v>
      </c>
      <c r="F432" t="s">
        <v>130</v>
      </c>
      <c r="G432">
        <v>1</v>
      </c>
      <c r="H432" t="s">
        <v>368</v>
      </c>
      <c r="I432" t="s">
        <v>33</v>
      </c>
      <c r="J432">
        <v>46.952578000000003</v>
      </c>
      <c r="K432">
        <v>99.421533999999994</v>
      </c>
      <c r="L432" t="s">
        <v>272</v>
      </c>
      <c r="M432" t="s">
        <v>33</v>
      </c>
      <c r="N432" t="s">
        <v>33</v>
      </c>
      <c r="O432" t="s">
        <v>33</v>
      </c>
      <c r="P432">
        <v>6.6</v>
      </c>
      <c r="Q432">
        <v>1.3</v>
      </c>
      <c r="R432" t="s">
        <v>643</v>
      </c>
    </row>
    <row r="433" spans="1:18" x14ac:dyDescent="0.3">
      <c r="A433" t="s">
        <v>641</v>
      </c>
      <c r="B433" t="s">
        <v>317</v>
      </c>
      <c r="C433" s="1" t="s">
        <v>692</v>
      </c>
      <c r="D433">
        <f>(20-0)/(68.498119-38.263599)</f>
        <v>0.66149553556663043</v>
      </c>
      <c r="E433">
        <f>(5-0)/(78.659926-70.881752)</f>
        <v>0.64282439554579318</v>
      </c>
      <c r="F433" t="s">
        <v>130</v>
      </c>
      <c r="G433">
        <v>1</v>
      </c>
      <c r="H433" t="s">
        <v>368</v>
      </c>
      <c r="I433" t="s">
        <v>33</v>
      </c>
      <c r="J433">
        <v>46.952578000000003</v>
      </c>
      <c r="K433">
        <v>99.421533999999994</v>
      </c>
      <c r="L433" t="s">
        <v>272</v>
      </c>
      <c r="M433" t="s">
        <v>33</v>
      </c>
      <c r="N433" t="s">
        <v>33</v>
      </c>
      <c r="O433" t="s">
        <v>33</v>
      </c>
      <c r="P433">
        <v>6.6</v>
      </c>
      <c r="Q433">
        <v>1.3</v>
      </c>
      <c r="R433" t="s">
        <v>643</v>
      </c>
    </row>
    <row r="434" spans="1:18" x14ac:dyDescent="0.3">
      <c r="A434" t="s">
        <v>641</v>
      </c>
      <c r="B434" t="s">
        <v>317</v>
      </c>
      <c r="C434" s="1" t="s">
        <v>693</v>
      </c>
      <c r="D434">
        <f>(20-0)/(70.003571-39.769055)</f>
        <v>0.6614956230819109</v>
      </c>
      <c r="E434">
        <f>(5-0)/(198.09254-190.69073)</f>
        <v>0.67551044947114181</v>
      </c>
      <c r="F434" t="s">
        <v>130</v>
      </c>
      <c r="G434">
        <v>1</v>
      </c>
      <c r="H434" t="s">
        <v>368</v>
      </c>
      <c r="I434" t="s">
        <v>33</v>
      </c>
      <c r="J434">
        <v>46.952578000000003</v>
      </c>
      <c r="K434">
        <v>99.421533999999994</v>
      </c>
      <c r="L434" t="s">
        <v>272</v>
      </c>
      <c r="M434" t="s">
        <v>33</v>
      </c>
      <c r="N434" t="s">
        <v>33</v>
      </c>
      <c r="O434" t="s">
        <v>33</v>
      </c>
      <c r="P434">
        <v>6.6</v>
      </c>
      <c r="Q434">
        <v>1.3</v>
      </c>
      <c r="R434" t="s">
        <v>643</v>
      </c>
    </row>
    <row r="435" spans="1:18" x14ac:dyDescent="0.3">
      <c r="A435" t="s">
        <v>641</v>
      </c>
      <c r="B435" t="s">
        <v>317</v>
      </c>
      <c r="C435" s="1" t="s">
        <v>694</v>
      </c>
      <c r="D435">
        <f>(20-0)/(70.003571-39.769055)</f>
        <v>0.6614956230819109</v>
      </c>
      <c r="E435">
        <f>(5-0)/(198.09254-190.69073)</f>
        <v>0.67551044947114181</v>
      </c>
      <c r="F435" t="s">
        <v>130</v>
      </c>
      <c r="G435">
        <v>1</v>
      </c>
      <c r="H435" t="s">
        <v>368</v>
      </c>
      <c r="I435" t="s">
        <v>33</v>
      </c>
      <c r="J435">
        <v>46.952578000000003</v>
      </c>
      <c r="K435">
        <v>99.421533999999994</v>
      </c>
      <c r="L435" t="s">
        <v>272</v>
      </c>
      <c r="M435" t="s">
        <v>33</v>
      </c>
      <c r="N435" t="s">
        <v>33</v>
      </c>
      <c r="O435" t="s">
        <v>33</v>
      </c>
      <c r="P435">
        <v>6.6</v>
      </c>
      <c r="Q435">
        <v>1.3</v>
      </c>
      <c r="R435" t="s">
        <v>643</v>
      </c>
    </row>
    <row r="436" spans="1:18" x14ac:dyDescent="0.3">
      <c r="A436" t="s">
        <v>641</v>
      </c>
      <c r="B436" t="s">
        <v>317</v>
      </c>
      <c r="C436" s="1" t="s">
        <v>695</v>
      </c>
      <c r="D436">
        <f>(20-0)/(70.003571-39.769055)</f>
        <v>0.6614956230819109</v>
      </c>
      <c r="E436">
        <f>(5-0)/(198.09254-190.69073)</f>
        <v>0.67551044947114181</v>
      </c>
      <c r="F436" t="s">
        <v>130</v>
      </c>
      <c r="G436">
        <v>1</v>
      </c>
      <c r="H436" t="s">
        <v>368</v>
      </c>
      <c r="I436" t="s">
        <v>33</v>
      </c>
      <c r="J436">
        <v>46.952578000000003</v>
      </c>
      <c r="K436">
        <v>99.421533999999994</v>
      </c>
      <c r="L436" t="s">
        <v>272</v>
      </c>
      <c r="M436" t="s">
        <v>33</v>
      </c>
      <c r="N436" t="s">
        <v>33</v>
      </c>
      <c r="O436" t="s">
        <v>33</v>
      </c>
      <c r="P436">
        <v>6.6</v>
      </c>
      <c r="Q436">
        <v>1.3</v>
      </c>
      <c r="R436" t="s">
        <v>643</v>
      </c>
    </row>
    <row r="437" spans="1:18" x14ac:dyDescent="0.3">
      <c r="A437" t="s">
        <v>641</v>
      </c>
      <c r="B437" t="s">
        <v>317</v>
      </c>
      <c r="C437" s="1" t="s">
        <v>696</v>
      </c>
      <c r="D437">
        <f>(20-0)/(70.003571-39.769055)</f>
        <v>0.6614956230819109</v>
      </c>
      <c r="E437">
        <f>(5-0)/(198.09254-190.69073)</f>
        <v>0.67551044947114181</v>
      </c>
      <c r="F437" t="s">
        <v>130</v>
      </c>
      <c r="G437">
        <v>1</v>
      </c>
      <c r="H437" t="s">
        <v>368</v>
      </c>
      <c r="I437" t="s">
        <v>33</v>
      </c>
      <c r="J437">
        <v>46.952578000000003</v>
      </c>
      <c r="K437">
        <v>99.421533999999994</v>
      </c>
      <c r="L437" t="s">
        <v>272</v>
      </c>
      <c r="M437" t="s">
        <v>33</v>
      </c>
      <c r="N437" t="s">
        <v>33</v>
      </c>
      <c r="O437" t="s">
        <v>33</v>
      </c>
      <c r="P437">
        <v>6.6</v>
      </c>
      <c r="Q437">
        <v>1.3</v>
      </c>
      <c r="R437" t="s">
        <v>643</v>
      </c>
    </row>
    <row r="438" spans="1:18" x14ac:dyDescent="0.3">
      <c r="A438" t="s">
        <v>705</v>
      </c>
      <c r="B438" s="1" t="s">
        <v>697</v>
      </c>
      <c r="C438" s="1" t="s">
        <v>698</v>
      </c>
      <c r="D438">
        <f>110/(96.098092-22.95816)</f>
        <v>1.503966396906139</v>
      </c>
      <c r="E438">
        <f t="shared" ref="E438:E444" si="43">(8-0)/(235.60341-191.94527)</f>
        <v>0.18324188799614458</v>
      </c>
      <c r="F438" t="s">
        <v>132</v>
      </c>
      <c r="G438">
        <v>2</v>
      </c>
      <c r="H438" t="s">
        <v>368</v>
      </c>
      <c r="I438" t="s">
        <v>33</v>
      </c>
      <c r="J438">
        <v>44.649926896413199</v>
      </c>
      <c r="K438">
        <v>-112.183378103973</v>
      </c>
      <c r="L438" t="s">
        <v>272</v>
      </c>
      <c r="M438" t="s">
        <v>33</v>
      </c>
      <c r="N438" t="s">
        <v>33</v>
      </c>
      <c r="O438" t="s">
        <v>33</v>
      </c>
      <c r="P438">
        <v>23</v>
      </c>
      <c r="Q438">
        <v>11</v>
      </c>
      <c r="R438" t="s">
        <v>706</v>
      </c>
    </row>
    <row r="439" spans="1:18" x14ac:dyDescent="0.3">
      <c r="A439" t="s">
        <v>705</v>
      </c>
      <c r="B439" s="1" t="s">
        <v>697</v>
      </c>
      <c r="C439" s="1" t="s">
        <v>699</v>
      </c>
      <c r="D439">
        <f>100/(67.118118- -10.538172)</f>
        <v>1.2877256948535656</v>
      </c>
      <c r="E439">
        <f t="shared" si="43"/>
        <v>0.18324188799614458</v>
      </c>
      <c r="F439" t="s">
        <v>132</v>
      </c>
      <c r="G439">
        <v>2</v>
      </c>
      <c r="H439" t="s">
        <v>368</v>
      </c>
      <c r="I439" t="s">
        <v>33</v>
      </c>
      <c r="J439">
        <v>44.649926896413199</v>
      </c>
      <c r="K439">
        <v>-112.183378103973</v>
      </c>
      <c r="L439" t="s">
        <v>272</v>
      </c>
      <c r="M439" t="s">
        <v>33</v>
      </c>
      <c r="N439" t="s">
        <v>33</v>
      </c>
      <c r="O439" t="s">
        <v>33</v>
      </c>
      <c r="P439">
        <v>23</v>
      </c>
      <c r="Q439">
        <v>11</v>
      </c>
      <c r="R439" t="s">
        <v>706</v>
      </c>
    </row>
    <row r="440" spans="1:18" x14ac:dyDescent="0.3">
      <c r="A440" t="s">
        <v>705</v>
      </c>
      <c r="B440" s="1" t="s">
        <v>697</v>
      </c>
      <c r="C440" s="1" t="s">
        <v>700</v>
      </c>
      <c r="D440">
        <f>100/(154.70968-78.848108)</f>
        <v>1.3181904535276439</v>
      </c>
      <c r="E440">
        <f t="shared" si="43"/>
        <v>0.18324188799614458</v>
      </c>
      <c r="F440" t="s">
        <v>132</v>
      </c>
      <c r="G440">
        <v>2</v>
      </c>
      <c r="H440" t="s">
        <v>368</v>
      </c>
      <c r="I440" t="s">
        <v>33</v>
      </c>
      <c r="J440">
        <v>44.649926896413199</v>
      </c>
      <c r="K440">
        <v>-112.183378103973</v>
      </c>
      <c r="L440" t="s">
        <v>272</v>
      </c>
      <c r="M440" t="s">
        <v>33</v>
      </c>
      <c r="N440" t="s">
        <v>33</v>
      </c>
      <c r="O440" t="s">
        <v>33</v>
      </c>
      <c r="P440">
        <v>23</v>
      </c>
      <c r="Q440">
        <v>11</v>
      </c>
      <c r="R440" t="s">
        <v>706</v>
      </c>
    </row>
    <row r="441" spans="1:18" x14ac:dyDescent="0.3">
      <c r="A441" t="s">
        <v>705</v>
      </c>
      <c r="B441" s="1" t="s">
        <v>697</v>
      </c>
      <c r="C441" s="1" t="s">
        <v>701</v>
      </c>
      <c r="D441">
        <f>100/(237.74193-168.37096)</f>
        <v>1.4415251797690014</v>
      </c>
      <c r="E441">
        <f t="shared" si="43"/>
        <v>0.18324188799614458</v>
      </c>
      <c r="F441" t="s">
        <v>132</v>
      </c>
      <c r="G441">
        <v>2</v>
      </c>
      <c r="H441" t="s">
        <v>368</v>
      </c>
      <c r="I441" t="s">
        <v>33</v>
      </c>
      <c r="J441">
        <v>44.649926896413199</v>
      </c>
      <c r="K441">
        <v>-112.183378103973</v>
      </c>
      <c r="L441" t="s">
        <v>272</v>
      </c>
      <c r="M441" t="s">
        <v>33</v>
      </c>
      <c r="N441" t="s">
        <v>33</v>
      </c>
      <c r="O441" t="s">
        <v>33</v>
      </c>
      <c r="P441">
        <v>23</v>
      </c>
      <c r="Q441">
        <v>11</v>
      </c>
      <c r="R441" t="s">
        <v>706</v>
      </c>
    </row>
    <row r="442" spans="1:18" x14ac:dyDescent="0.3">
      <c r="A442" t="s">
        <v>705</v>
      </c>
      <c r="B442" s="1" t="s">
        <v>697</v>
      </c>
      <c r="C442" s="1" t="s">
        <v>702</v>
      </c>
      <c r="D442">
        <f>110/(98.822581-15.967742)</f>
        <v>1.3276231216863508</v>
      </c>
      <c r="E442">
        <f t="shared" si="43"/>
        <v>0.18324188799614458</v>
      </c>
      <c r="F442" t="s">
        <v>132</v>
      </c>
      <c r="G442">
        <v>2</v>
      </c>
      <c r="H442" t="s">
        <v>368</v>
      </c>
      <c r="I442" t="s">
        <v>33</v>
      </c>
      <c r="J442">
        <v>44.649926896413199</v>
      </c>
      <c r="K442">
        <v>-112.183378103973</v>
      </c>
      <c r="L442" t="s">
        <v>272</v>
      </c>
      <c r="M442" t="s">
        <v>33</v>
      </c>
      <c r="N442" t="s">
        <v>33</v>
      </c>
      <c r="O442" t="s">
        <v>33</v>
      </c>
      <c r="P442">
        <v>23</v>
      </c>
      <c r="Q442">
        <v>11</v>
      </c>
      <c r="R442" t="s">
        <v>706</v>
      </c>
    </row>
    <row r="443" spans="1:18" x14ac:dyDescent="0.3">
      <c r="A443" t="s">
        <v>705</v>
      </c>
      <c r="B443" s="1" t="s">
        <v>697</v>
      </c>
      <c r="C443" s="1" t="s">
        <v>703</v>
      </c>
      <c r="D443">
        <f>100/(243.41935-174.40322)</f>
        <v>1.4489366471287219</v>
      </c>
      <c r="E443">
        <f t="shared" si="43"/>
        <v>0.18324188799614458</v>
      </c>
      <c r="F443" t="s">
        <v>132</v>
      </c>
      <c r="G443">
        <v>2</v>
      </c>
      <c r="H443" t="s">
        <v>368</v>
      </c>
      <c r="I443" t="s">
        <v>33</v>
      </c>
      <c r="J443">
        <v>44.649926896413199</v>
      </c>
      <c r="K443">
        <v>-112.183378103973</v>
      </c>
      <c r="L443" t="s">
        <v>272</v>
      </c>
      <c r="M443" t="s">
        <v>33</v>
      </c>
      <c r="N443" t="s">
        <v>33</v>
      </c>
      <c r="O443" t="s">
        <v>33</v>
      </c>
      <c r="P443">
        <v>23</v>
      </c>
      <c r="Q443">
        <v>11</v>
      </c>
      <c r="R443" t="s">
        <v>706</v>
      </c>
    </row>
    <row r="444" spans="1:18" x14ac:dyDescent="0.3">
      <c r="A444" t="s">
        <v>705</v>
      </c>
      <c r="B444" s="1" t="s">
        <v>697</v>
      </c>
      <c r="C444" s="1" t="s">
        <v>704</v>
      </c>
      <c r="D444">
        <f>60/(255.48387-186.29032)</f>
        <v>0.86713284691998038</v>
      </c>
      <c r="E444">
        <f t="shared" si="43"/>
        <v>0.18324188799614458</v>
      </c>
      <c r="F444" t="s">
        <v>132</v>
      </c>
      <c r="G444">
        <v>2</v>
      </c>
      <c r="H444" t="s">
        <v>368</v>
      </c>
      <c r="I444" t="s">
        <v>33</v>
      </c>
      <c r="J444">
        <v>44.649926896413199</v>
      </c>
      <c r="K444">
        <v>-112.183378103973</v>
      </c>
      <c r="L444" t="s">
        <v>272</v>
      </c>
      <c r="M444" t="s">
        <v>33</v>
      </c>
      <c r="N444" t="s">
        <v>33</v>
      </c>
      <c r="O444" t="s">
        <v>33</v>
      </c>
      <c r="P444">
        <v>23</v>
      </c>
      <c r="Q444">
        <v>11</v>
      </c>
      <c r="R444" t="s">
        <v>706</v>
      </c>
    </row>
    <row r="445" spans="1:18" x14ac:dyDescent="0.3">
      <c r="A445" t="s">
        <v>723</v>
      </c>
      <c r="B445" t="s">
        <v>720</v>
      </c>
      <c r="C445" s="1" t="s">
        <v>722</v>
      </c>
      <c r="D445">
        <f>10/(76.211149-53.042229)</f>
        <v>0.43161269493787352</v>
      </c>
      <c r="E445">
        <f>10/(89.756757-66.040539)</f>
        <v>0.42165238993839577</v>
      </c>
      <c r="F445" t="s">
        <v>130</v>
      </c>
      <c r="G445">
        <v>1</v>
      </c>
      <c r="H445" t="s">
        <v>224</v>
      </c>
      <c r="I445" t="s">
        <v>33</v>
      </c>
      <c r="J445">
        <v>-8.4178099999999993</v>
      </c>
      <c r="K445">
        <v>-77.513847999999996</v>
      </c>
      <c r="L445" t="s">
        <v>272</v>
      </c>
      <c r="M445" t="s">
        <v>33</v>
      </c>
      <c r="N445" t="s">
        <v>33</v>
      </c>
      <c r="O445" t="s">
        <v>33</v>
      </c>
      <c r="P445">
        <f>0.001*(1991-1949)</f>
        <v>4.2000000000000003E-2</v>
      </c>
      <c r="Q445">
        <v>0</v>
      </c>
      <c r="R445" t="s">
        <v>724</v>
      </c>
    </row>
    <row r="446" spans="1:18" x14ac:dyDescent="0.3">
      <c r="A446" t="s">
        <v>723</v>
      </c>
      <c r="B446" t="s">
        <v>720</v>
      </c>
      <c r="C446" s="1" t="s">
        <v>721</v>
      </c>
      <c r="D446">
        <f>10/(76.211149-53.042229)</f>
        <v>0.43161269493787352</v>
      </c>
      <c r="E446">
        <f>10/(89.756757-66.040539)</f>
        <v>0.42165238993839577</v>
      </c>
      <c r="F446" t="s">
        <v>130</v>
      </c>
      <c r="G446">
        <v>1</v>
      </c>
      <c r="H446" t="s">
        <v>224</v>
      </c>
      <c r="I446" t="s">
        <v>33</v>
      </c>
      <c r="J446">
        <v>-8.4178099999999993</v>
      </c>
      <c r="K446">
        <v>-77.513847999999996</v>
      </c>
      <c r="L446" t="s">
        <v>272</v>
      </c>
      <c r="M446" t="s">
        <v>33</v>
      </c>
      <c r="N446" t="s">
        <v>33</v>
      </c>
      <c r="O446" t="s">
        <v>33</v>
      </c>
      <c r="P446">
        <f>0.001*(1991-1949)</f>
        <v>4.2000000000000003E-2</v>
      </c>
      <c r="Q446">
        <v>1</v>
      </c>
      <c r="R446" t="s">
        <v>724</v>
      </c>
    </row>
    <row r="447" spans="1:18" x14ac:dyDescent="0.3">
      <c r="A447" t="s">
        <v>727</v>
      </c>
      <c r="B447" t="s">
        <v>726</v>
      </c>
      <c r="C447" s="1" t="s">
        <v>728</v>
      </c>
      <c r="D447">
        <f>(80-40)/(181.5-114.25806)</f>
        <v>0.59486683459757406</v>
      </c>
      <c r="E447">
        <f>10/(94.032257-40.451614)</f>
        <v>0.18663456502379039</v>
      </c>
      <c r="F447" t="s">
        <v>132</v>
      </c>
      <c r="G447" t="s">
        <v>287</v>
      </c>
      <c r="H447" t="s">
        <v>568</v>
      </c>
      <c r="I447" t="s">
        <v>33</v>
      </c>
      <c r="J447">
        <v>37.443595810892603</v>
      </c>
      <c r="K447">
        <v>-118.452578729569</v>
      </c>
      <c r="L447" t="s">
        <v>272</v>
      </c>
      <c r="M447" t="s">
        <v>33</v>
      </c>
      <c r="N447" t="s">
        <v>33</v>
      </c>
      <c r="O447" t="s">
        <v>33</v>
      </c>
      <c r="P447">
        <f>(10+7)/2</f>
        <v>8.5</v>
      </c>
      <c r="Q447">
        <f>(10-7)/2</f>
        <v>1.5</v>
      </c>
      <c r="R447" t="s">
        <v>725</v>
      </c>
    </row>
    <row r="448" spans="1:18" x14ac:dyDescent="0.3">
      <c r="A448" t="s">
        <v>729</v>
      </c>
      <c r="B448" t="s">
        <v>730</v>
      </c>
      <c r="C448" s="1" t="s">
        <v>361</v>
      </c>
      <c r="D448">
        <f>(100-0)/(58.193545-30.338709)</f>
        <v>3.5900408819495473</v>
      </c>
      <c r="E448">
        <f>(10-0)/(61.7419329999999-52.870965)</f>
        <v>1.1272726944793527</v>
      </c>
      <c r="F448" t="s">
        <v>130</v>
      </c>
      <c r="G448" t="s">
        <v>33</v>
      </c>
      <c r="H448" t="s">
        <v>731</v>
      </c>
      <c r="I448">
        <v>1</v>
      </c>
      <c r="J448">
        <v>37.779480999999997</v>
      </c>
      <c r="K448">
        <v>-118.135463</v>
      </c>
      <c r="L448" t="s">
        <v>272</v>
      </c>
      <c r="M448" t="s">
        <v>33</v>
      </c>
      <c r="N448" t="s">
        <v>33</v>
      </c>
      <c r="O448" t="s">
        <v>33</v>
      </c>
      <c r="P448">
        <v>12</v>
      </c>
      <c r="Q448">
        <v>4</v>
      </c>
      <c r="R448" t="s">
        <v>732</v>
      </c>
    </row>
    <row r="449" spans="1:18" x14ac:dyDescent="0.3">
      <c r="A449" t="s">
        <v>729</v>
      </c>
      <c r="B449" t="s">
        <v>730</v>
      </c>
      <c r="C449" s="1" t="s">
        <v>369</v>
      </c>
      <c r="D449">
        <f>(200-0)/(165.17741-138.03225)</f>
        <v>7.3677959533117496</v>
      </c>
      <c r="E449">
        <f>(20-0)/(54.290319-46.48387)</f>
        <v>2.5619843285980624</v>
      </c>
      <c r="F449" t="s">
        <v>132</v>
      </c>
      <c r="G449" t="s">
        <v>33</v>
      </c>
      <c r="H449" t="s">
        <v>731</v>
      </c>
      <c r="I449">
        <v>1</v>
      </c>
      <c r="J449">
        <v>37.779480999999997</v>
      </c>
      <c r="K449">
        <v>-118.135463</v>
      </c>
      <c r="L449" t="s">
        <v>272</v>
      </c>
      <c r="M449" t="s">
        <v>33</v>
      </c>
      <c r="N449" t="s">
        <v>33</v>
      </c>
      <c r="O449" t="s">
        <v>33</v>
      </c>
      <c r="P449">
        <v>96</v>
      </c>
      <c r="Q449">
        <v>25</v>
      </c>
      <c r="R449" t="s">
        <v>732</v>
      </c>
    </row>
    <row r="450" spans="1:18" x14ac:dyDescent="0.3">
      <c r="A450" t="s">
        <v>729</v>
      </c>
      <c r="B450" t="s">
        <v>730</v>
      </c>
      <c r="C450" s="1" t="s">
        <v>733</v>
      </c>
      <c r="D450">
        <f>(500-0)/(80.903222-30.161288)</f>
        <v>9.853782869214248</v>
      </c>
      <c r="E450">
        <f>(40-0)/(123.12903-108.93548)</f>
        <v>2.8181814979339204</v>
      </c>
      <c r="F450" t="s">
        <v>130</v>
      </c>
      <c r="G450" t="s">
        <v>33</v>
      </c>
      <c r="H450" t="s">
        <v>731</v>
      </c>
      <c r="I450">
        <v>1</v>
      </c>
      <c r="J450">
        <v>37.779480999999997</v>
      </c>
      <c r="K450">
        <v>-118.135463</v>
      </c>
      <c r="L450" t="s">
        <v>272</v>
      </c>
      <c r="M450" t="s">
        <v>33</v>
      </c>
      <c r="N450" t="s">
        <v>33</v>
      </c>
      <c r="O450" t="s">
        <v>33</v>
      </c>
      <c r="P450">
        <v>12</v>
      </c>
      <c r="Q450">
        <v>4</v>
      </c>
      <c r="R450" t="s">
        <v>732</v>
      </c>
    </row>
    <row r="451" spans="1:18" ht="14.25" customHeight="1" x14ac:dyDescent="0.3">
      <c r="A451" t="s">
        <v>729</v>
      </c>
      <c r="B451" t="s">
        <v>730</v>
      </c>
      <c r="C451" s="1" t="s">
        <v>734</v>
      </c>
      <c r="D451">
        <f>(500-0)/(80.903222-30.161288)</f>
        <v>9.853782869214248</v>
      </c>
      <c r="E451">
        <f>(40-0)/(123.12903-108.93548)</f>
        <v>2.8181814979339204</v>
      </c>
      <c r="F451" t="s">
        <v>130</v>
      </c>
      <c r="G451" t="s">
        <v>33</v>
      </c>
      <c r="H451" t="s">
        <v>731</v>
      </c>
      <c r="I451">
        <v>1</v>
      </c>
      <c r="J451">
        <v>37.779480999999997</v>
      </c>
      <c r="K451">
        <v>-118.135463</v>
      </c>
      <c r="L451" t="s">
        <v>272</v>
      </c>
      <c r="M451" t="s">
        <v>33</v>
      </c>
      <c r="N451" t="s">
        <v>33</v>
      </c>
      <c r="O451" t="s">
        <v>33</v>
      </c>
      <c r="P451">
        <v>12</v>
      </c>
      <c r="Q451">
        <v>4</v>
      </c>
      <c r="R451" t="s">
        <v>732</v>
      </c>
    </row>
    <row r="452" spans="1:18" x14ac:dyDescent="0.3">
      <c r="A452" t="s">
        <v>729</v>
      </c>
      <c r="B452" t="s">
        <v>730</v>
      </c>
      <c r="C452" s="1" t="s">
        <v>735</v>
      </c>
      <c r="D452">
        <f>(500-0)/(77.887093-31.225804)</f>
        <v>10.715520524947351</v>
      </c>
      <c r="E452">
        <f>(40-0)/(199.41935-182.03225)</f>
        <v>2.3005561594515469</v>
      </c>
      <c r="F452" t="s">
        <v>130</v>
      </c>
      <c r="G452" t="s">
        <v>33</v>
      </c>
      <c r="H452" t="s">
        <v>731</v>
      </c>
      <c r="I452">
        <v>1</v>
      </c>
      <c r="J452">
        <v>37.779480999999997</v>
      </c>
      <c r="K452">
        <v>-118.135463</v>
      </c>
      <c r="L452" t="s">
        <v>272</v>
      </c>
      <c r="M452" t="s">
        <v>33</v>
      </c>
      <c r="N452" t="s">
        <v>33</v>
      </c>
      <c r="O452" t="s">
        <v>33</v>
      </c>
      <c r="P452">
        <v>12</v>
      </c>
      <c r="Q452">
        <v>4</v>
      </c>
      <c r="R452" t="s">
        <v>732</v>
      </c>
    </row>
    <row r="453" spans="1:18" x14ac:dyDescent="0.3">
      <c r="A453" t="s">
        <v>729</v>
      </c>
      <c r="B453" t="s">
        <v>730</v>
      </c>
      <c r="C453" s="1" t="s">
        <v>736</v>
      </c>
      <c r="D453">
        <f>(500-0)/(77.887093-31.225804)</f>
        <v>10.715520524947351</v>
      </c>
      <c r="E453">
        <f>(40-0)/(199.41935-182.03225)</f>
        <v>2.3005561594515469</v>
      </c>
      <c r="F453" t="s">
        <v>130</v>
      </c>
      <c r="G453" t="s">
        <v>33</v>
      </c>
      <c r="H453" t="s">
        <v>731</v>
      </c>
      <c r="I453">
        <v>1</v>
      </c>
      <c r="J453">
        <v>37.779480999999997</v>
      </c>
      <c r="K453">
        <v>-118.135463</v>
      </c>
      <c r="L453" t="s">
        <v>272</v>
      </c>
      <c r="M453" t="s">
        <v>33</v>
      </c>
      <c r="N453" t="s">
        <v>33</v>
      </c>
      <c r="O453" t="s">
        <v>33</v>
      </c>
      <c r="P453">
        <v>12</v>
      </c>
      <c r="Q453">
        <v>4</v>
      </c>
      <c r="R453" t="s">
        <v>732</v>
      </c>
    </row>
    <row r="454" spans="1:18" x14ac:dyDescent="0.3">
      <c r="A454" t="s">
        <v>729</v>
      </c>
      <c r="B454" t="s">
        <v>730</v>
      </c>
      <c r="C454" s="1" t="s">
        <v>337</v>
      </c>
      <c r="D454">
        <f>(500-0)/(69.016125-33)</f>
        <v>13.882670609345119</v>
      </c>
      <c r="E454">
        <f>(20-0)/(324.5-312.6129)</f>
        <v>1.6824961512900574</v>
      </c>
      <c r="F454" t="s">
        <v>130</v>
      </c>
      <c r="G454" t="s">
        <v>33</v>
      </c>
      <c r="H454" t="s">
        <v>731</v>
      </c>
      <c r="I454">
        <v>1</v>
      </c>
      <c r="J454">
        <v>37.779480999999997</v>
      </c>
      <c r="K454">
        <v>-118.135463</v>
      </c>
      <c r="L454" t="s">
        <v>272</v>
      </c>
      <c r="M454" t="s">
        <v>33</v>
      </c>
      <c r="N454" t="s">
        <v>33</v>
      </c>
      <c r="O454" t="s">
        <v>33</v>
      </c>
      <c r="P454">
        <v>12</v>
      </c>
      <c r="Q454">
        <v>4</v>
      </c>
      <c r="R454" t="s">
        <v>732</v>
      </c>
    </row>
    <row r="455" spans="1:18" x14ac:dyDescent="0.3">
      <c r="A455" t="s">
        <v>729</v>
      </c>
      <c r="B455" t="s">
        <v>730</v>
      </c>
      <c r="C455" s="1" t="s">
        <v>336</v>
      </c>
      <c r="D455">
        <f t="shared" ref="D455:D456" si="44">(500-0)/(69.016125-33)</f>
        <v>13.882670609345119</v>
      </c>
      <c r="E455">
        <f t="shared" ref="E455:E456" si="45">(20-0)/(324.5-312.6129)</f>
        <v>1.6824961512900574</v>
      </c>
      <c r="F455" t="s">
        <v>130</v>
      </c>
      <c r="G455" t="s">
        <v>33</v>
      </c>
      <c r="H455" t="s">
        <v>731</v>
      </c>
      <c r="I455">
        <v>1</v>
      </c>
      <c r="J455">
        <v>37.779480999999997</v>
      </c>
      <c r="K455">
        <v>-118.135463</v>
      </c>
      <c r="L455" t="s">
        <v>272</v>
      </c>
      <c r="M455" t="s">
        <v>33</v>
      </c>
      <c r="N455" t="s">
        <v>33</v>
      </c>
      <c r="O455" t="s">
        <v>33</v>
      </c>
      <c r="P455">
        <v>12</v>
      </c>
      <c r="Q455">
        <v>4</v>
      </c>
      <c r="R455" t="s">
        <v>732</v>
      </c>
    </row>
    <row r="456" spans="1:18" x14ac:dyDescent="0.3">
      <c r="A456" t="s">
        <v>729</v>
      </c>
      <c r="B456" t="s">
        <v>730</v>
      </c>
      <c r="C456" s="1" t="s">
        <v>737</v>
      </c>
      <c r="D456">
        <f t="shared" si="44"/>
        <v>13.882670609345119</v>
      </c>
      <c r="E456">
        <f t="shared" si="45"/>
        <v>1.6824961512900574</v>
      </c>
      <c r="F456" t="s">
        <v>130</v>
      </c>
      <c r="G456" t="s">
        <v>33</v>
      </c>
      <c r="H456" t="s">
        <v>731</v>
      </c>
      <c r="I456">
        <v>1</v>
      </c>
      <c r="J456">
        <v>37.779480999999997</v>
      </c>
      <c r="K456">
        <v>-118.135463</v>
      </c>
      <c r="L456" t="s">
        <v>272</v>
      </c>
      <c r="M456" t="s">
        <v>33</v>
      </c>
      <c r="N456" t="s">
        <v>33</v>
      </c>
      <c r="O456" t="s">
        <v>33</v>
      </c>
      <c r="P456">
        <v>12</v>
      </c>
      <c r="Q456">
        <v>4</v>
      </c>
      <c r="R456" t="s">
        <v>732</v>
      </c>
    </row>
    <row r="457" spans="1:18" x14ac:dyDescent="0.3">
      <c r="A457" t="s">
        <v>729</v>
      </c>
      <c r="B457" t="s">
        <v>730</v>
      </c>
      <c r="C457" s="1" t="s">
        <v>738</v>
      </c>
      <c r="D457">
        <f>(500-0)/(60.677416-24.129031)</f>
        <v>13.680495047866001</v>
      </c>
      <c r="E457">
        <f>(40-0)/(470.69353-455.79029)</f>
        <v>2.6839801278111368</v>
      </c>
      <c r="F457" t="s">
        <v>130</v>
      </c>
      <c r="G457" t="s">
        <v>33</v>
      </c>
      <c r="H457" t="s">
        <v>731</v>
      </c>
      <c r="I457">
        <v>1</v>
      </c>
      <c r="J457">
        <v>37.779480999999997</v>
      </c>
      <c r="K457">
        <v>-118.135463</v>
      </c>
      <c r="L457" t="s">
        <v>272</v>
      </c>
      <c r="M457" t="s">
        <v>33</v>
      </c>
      <c r="N457" t="s">
        <v>33</v>
      </c>
      <c r="O457" t="s">
        <v>33</v>
      </c>
      <c r="P457">
        <v>12</v>
      </c>
      <c r="Q457">
        <v>4</v>
      </c>
      <c r="R457" t="s">
        <v>732</v>
      </c>
    </row>
    <row r="458" spans="1:18" x14ac:dyDescent="0.3">
      <c r="A458" t="s">
        <v>729</v>
      </c>
      <c r="B458" t="s">
        <v>730</v>
      </c>
      <c r="C458" s="1" t="s">
        <v>739</v>
      </c>
      <c r="D458">
        <f>(500-0)/(60.677416-24.129031)</f>
        <v>13.680495047866001</v>
      </c>
      <c r="E458">
        <f>(40-0)/(470.69353-455.79029)</f>
        <v>2.6839801278111368</v>
      </c>
      <c r="F458" t="s">
        <v>130</v>
      </c>
      <c r="G458" t="s">
        <v>33</v>
      </c>
      <c r="H458" t="s">
        <v>731</v>
      </c>
      <c r="I458">
        <v>1</v>
      </c>
      <c r="J458">
        <v>37.779480999999997</v>
      </c>
      <c r="K458">
        <v>-118.135463</v>
      </c>
      <c r="L458" t="s">
        <v>272</v>
      </c>
      <c r="M458" t="s">
        <v>33</v>
      </c>
      <c r="N458" t="s">
        <v>33</v>
      </c>
      <c r="O458" t="s">
        <v>33</v>
      </c>
      <c r="P458">
        <v>12</v>
      </c>
      <c r="Q458">
        <v>4</v>
      </c>
      <c r="R458" t="s">
        <v>732</v>
      </c>
    </row>
    <row r="459" spans="1:18" x14ac:dyDescent="0.3">
      <c r="A459" t="s">
        <v>729</v>
      </c>
      <c r="B459" t="s">
        <v>730</v>
      </c>
      <c r="C459" s="1" t="s">
        <v>740</v>
      </c>
      <c r="D459">
        <f>(500-0)/(61.387095-24.306451)</f>
        <v>13.484123954265733</v>
      </c>
      <c r="E459">
        <f>(40-0)/(548.04836-532.79031)</f>
        <v>2.6215669761207976</v>
      </c>
      <c r="F459" t="s">
        <v>130</v>
      </c>
      <c r="G459" t="s">
        <v>33</v>
      </c>
      <c r="H459" t="s">
        <v>731</v>
      </c>
      <c r="I459">
        <v>1</v>
      </c>
      <c r="J459">
        <v>37.779480999999997</v>
      </c>
      <c r="K459">
        <v>-118.135463</v>
      </c>
      <c r="L459" t="s">
        <v>272</v>
      </c>
      <c r="M459" t="s">
        <v>33</v>
      </c>
      <c r="N459" t="s">
        <v>33</v>
      </c>
      <c r="O459" t="s">
        <v>33</v>
      </c>
      <c r="P459">
        <v>12</v>
      </c>
      <c r="Q459">
        <v>4</v>
      </c>
      <c r="R459" t="s">
        <v>732</v>
      </c>
    </row>
    <row r="460" spans="1:18" x14ac:dyDescent="0.3">
      <c r="A460" t="s">
        <v>729</v>
      </c>
      <c r="B460" t="s">
        <v>730</v>
      </c>
      <c r="C460" s="1" t="s">
        <v>741</v>
      </c>
      <c r="D460">
        <f t="shared" ref="D460:D462" si="46">(500-0)/(61.387095-24.306451)</f>
        <v>13.484123954265733</v>
      </c>
      <c r="E460">
        <f t="shared" ref="E460:E462" si="47">(40-0)/(548.04836-532.79031)</f>
        <v>2.6215669761207976</v>
      </c>
      <c r="F460" t="s">
        <v>130</v>
      </c>
      <c r="G460" t="s">
        <v>33</v>
      </c>
      <c r="H460" t="s">
        <v>731</v>
      </c>
      <c r="I460">
        <v>1</v>
      </c>
      <c r="J460">
        <v>37.779480999999997</v>
      </c>
      <c r="K460">
        <v>-118.135463</v>
      </c>
      <c r="L460" t="s">
        <v>272</v>
      </c>
      <c r="M460" t="s">
        <v>33</v>
      </c>
      <c r="N460" t="s">
        <v>33</v>
      </c>
      <c r="O460" t="s">
        <v>33</v>
      </c>
      <c r="P460">
        <v>12</v>
      </c>
      <c r="Q460">
        <v>4</v>
      </c>
      <c r="R460" t="s">
        <v>732</v>
      </c>
    </row>
    <row r="461" spans="1:18" x14ac:dyDescent="0.3">
      <c r="A461" t="s">
        <v>729</v>
      </c>
      <c r="B461" t="s">
        <v>730</v>
      </c>
      <c r="C461" s="1" t="s">
        <v>742</v>
      </c>
      <c r="D461">
        <f t="shared" si="46"/>
        <v>13.484123954265733</v>
      </c>
      <c r="E461">
        <f t="shared" si="47"/>
        <v>2.6215669761207976</v>
      </c>
      <c r="F461" t="s">
        <v>130</v>
      </c>
      <c r="G461" t="s">
        <v>33</v>
      </c>
      <c r="H461" t="s">
        <v>731</v>
      </c>
      <c r="I461">
        <v>1</v>
      </c>
      <c r="J461">
        <v>37.779480999999997</v>
      </c>
      <c r="K461">
        <v>-118.135463</v>
      </c>
      <c r="L461" t="s">
        <v>272</v>
      </c>
      <c r="M461" t="s">
        <v>33</v>
      </c>
      <c r="N461" t="s">
        <v>33</v>
      </c>
      <c r="O461" t="s">
        <v>33</v>
      </c>
      <c r="P461">
        <v>12</v>
      </c>
      <c r="Q461">
        <v>4</v>
      </c>
      <c r="R461" t="s">
        <v>732</v>
      </c>
    </row>
    <row r="462" spans="1:18" x14ac:dyDescent="0.3">
      <c r="A462" t="s">
        <v>729</v>
      </c>
      <c r="B462" t="s">
        <v>730</v>
      </c>
      <c r="C462" s="1" t="s">
        <v>743</v>
      </c>
      <c r="D462">
        <f t="shared" si="46"/>
        <v>13.484123954265733</v>
      </c>
      <c r="E462">
        <f t="shared" si="47"/>
        <v>2.6215669761207976</v>
      </c>
      <c r="F462" t="s">
        <v>130</v>
      </c>
      <c r="G462" t="s">
        <v>33</v>
      </c>
      <c r="H462" t="s">
        <v>731</v>
      </c>
      <c r="I462">
        <v>1</v>
      </c>
      <c r="J462">
        <v>37.779480999999997</v>
      </c>
      <c r="K462">
        <v>-118.135463</v>
      </c>
      <c r="L462" t="s">
        <v>272</v>
      </c>
      <c r="M462" t="s">
        <v>33</v>
      </c>
      <c r="N462" t="s">
        <v>33</v>
      </c>
      <c r="O462" t="s">
        <v>33</v>
      </c>
      <c r="P462">
        <v>12</v>
      </c>
      <c r="Q462">
        <v>4</v>
      </c>
      <c r="R462" t="s">
        <v>732</v>
      </c>
    </row>
    <row r="463" spans="1:18" x14ac:dyDescent="0.3">
      <c r="A463" t="s">
        <v>729</v>
      </c>
      <c r="B463" t="s">
        <v>730</v>
      </c>
      <c r="C463" s="1" t="s">
        <v>744</v>
      </c>
      <c r="D463">
        <f>(500-0)/(55.354836-18.629032)</f>
        <v>13.61440582757562</v>
      </c>
      <c r="E463">
        <f>(40-0)/(636.75804-621.32257)</f>
        <v>2.5914338857190597</v>
      </c>
      <c r="F463" t="s">
        <v>130</v>
      </c>
      <c r="G463" t="s">
        <v>33</v>
      </c>
      <c r="H463" t="s">
        <v>731</v>
      </c>
      <c r="I463">
        <v>1</v>
      </c>
      <c r="J463">
        <v>37.779480999999997</v>
      </c>
      <c r="K463">
        <v>-118.135463</v>
      </c>
      <c r="L463" t="s">
        <v>272</v>
      </c>
      <c r="M463" t="s">
        <v>33</v>
      </c>
      <c r="N463" t="s">
        <v>33</v>
      </c>
      <c r="O463" t="s">
        <v>33</v>
      </c>
      <c r="P463">
        <v>12</v>
      </c>
      <c r="Q463">
        <v>4</v>
      </c>
      <c r="R463" t="s">
        <v>732</v>
      </c>
    </row>
    <row r="464" spans="1:18" x14ac:dyDescent="0.3">
      <c r="A464" t="s">
        <v>729</v>
      </c>
      <c r="B464" t="s">
        <v>730</v>
      </c>
      <c r="C464" s="1" t="s">
        <v>745</v>
      </c>
      <c r="D464">
        <f t="shared" ref="D464:D471" si="48">(500-0)/(55.354836-18.629032)</f>
        <v>13.61440582757562</v>
      </c>
      <c r="E464">
        <f t="shared" ref="E464:E471" si="49">(40-0)/(636.75804-621.32257)</f>
        <v>2.5914338857190597</v>
      </c>
      <c r="F464" t="s">
        <v>130</v>
      </c>
      <c r="G464" t="s">
        <v>33</v>
      </c>
      <c r="H464" t="s">
        <v>731</v>
      </c>
      <c r="I464">
        <v>1</v>
      </c>
      <c r="J464">
        <v>37.779480999999997</v>
      </c>
      <c r="K464">
        <v>-118.135463</v>
      </c>
      <c r="L464" t="s">
        <v>272</v>
      </c>
      <c r="M464" t="s">
        <v>33</v>
      </c>
      <c r="N464" t="s">
        <v>33</v>
      </c>
      <c r="O464" t="s">
        <v>33</v>
      </c>
      <c r="P464">
        <v>12</v>
      </c>
      <c r="Q464">
        <v>4</v>
      </c>
      <c r="R464" t="s">
        <v>732</v>
      </c>
    </row>
    <row r="465" spans="1:18" x14ac:dyDescent="0.3">
      <c r="A465" t="s">
        <v>729</v>
      </c>
      <c r="B465" t="s">
        <v>730</v>
      </c>
      <c r="C465" s="1" t="s">
        <v>746</v>
      </c>
      <c r="D465">
        <f t="shared" si="48"/>
        <v>13.61440582757562</v>
      </c>
      <c r="E465">
        <f t="shared" si="49"/>
        <v>2.5914338857190597</v>
      </c>
      <c r="F465" t="s">
        <v>130</v>
      </c>
      <c r="G465" t="s">
        <v>33</v>
      </c>
      <c r="H465" t="s">
        <v>731</v>
      </c>
      <c r="I465">
        <v>1</v>
      </c>
      <c r="J465">
        <v>37.779480999999997</v>
      </c>
      <c r="K465">
        <v>-118.135463</v>
      </c>
      <c r="L465" t="s">
        <v>272</v>
      </c>
      <c r="M465" t="s">
        <v>33</v>
      </c>
      <c r="N465" t="s">
        <v>33</v>
      </c>
      <c r="O465" t="s">
        <v>33</v>
      </c>
      <c r="P465">
        <v>12</v>
      </c>
      <c r="Q465">
        <v>4</v>
      </c>
      <c r="R465" t="s">
        <v>732</v>
      </c>
    </row>
    <row r="466" spans="1:18" x14ac:dyDescent="0.3">
      <c r="A466" t="s">
        <v>729</v>
      </c>
      <c r="B466" t="s">
        <v>730</v>
      </c>
      <c r="C466" s="1" t="s">
        <v>747</v>
      </c>
      <c r="D466">
        <f t="shared" si="48"/>
        <v>13.61440582757562</v>
      </c>
      <c r="E466">
        <f t="shared" si="49"/>
        <v>2.5914338857190597</v>
      </c>
      <c r="F466" t="s">
        <v>130</v>
      </c>
      <c r="G466" t="s">
        <v>33</v>
      </c>
      <c r="H466" t="s">
        <v>731</v>
      </c>
      <c r="I466">
        <v>1</v>
      </c>
      <c r="J466">
        <v>37.779480999999997</v>
      </c>
      <c r="K466">
        <v>-118.135463</v>
      </c>
      <c r="L466" t="s">
        <v>272</v>
      </c>
      <c r="M466" t="s">
        <v>33</v>
      </c>
      <c r="N466" t="s">
        <v>33</v>
      </c>
      <c r="O466" t="s">
        <v>33</v>
      </c>
      <c r="P466">
        <v>12</v>
      </c>
      <c r="Q466">
        <v>4</v>
      </c>
      <c r="R466" t="s">
        <v>732</v>
      </c>
    </row>
    <row r="467" spans="1:18" x14ac:dyDescent="0.3">
      <c r="A467" t="s">
        <v>729</v>
      </c>
      <c r="B467" t="s">
        <v>730</v>
      </c>
      <c r="C467" s="1" t="s">
        <v>748</v>
      </c>
      <c r="D467">
        <f t="shared" si="48"/>
        <v>13.61440582757562</v>
      </c>
      <c r="E467">
        <f t="shared" si="49"/>
        <v>2.5914338857190597</v>
      </c>
      <c r="F467" t="s">
        <v>130</v>
      </c>
      <c r="G467" t="s">
        <v>33</v>
      </c>
      <c r="H467" t="s">
        <v>731</v>
      </c>
      <c r="I467">
        <v>1</v>
      </c>
      <c r="J467">
        <v>37.779480999999997</v>
      </c>
      <c r="K467">
        <v>-118.135463</v>
      </c>
      <c r="L467" t="s">
        <v>272</v>
      </c>
      <c r="M467" t="s">
        <v>33</v>
      </c>
      <c r="N467" t="s">
        <v>33</v>
      </c>
      <c r="O467" t="s">
        <v>33</v>
      </c>
      <c r="P467">
        <v>12</v>
      </c>
      <c r="Q467">
        <v>4</v>
      </c>
      <c r="R467" t="s">
        <v>732</v>
      </c>
    </row>
    <row r="468" spans="1:18" x14ac:dyDescent="0.3">
      <c r="A468" t="s">
        <v>729</v>
      </c>
      <c r="B468" t="s">
        <v>730</v>
      </c>
      <c r="C468" s="1" t="s">
        <v>749</v>
      </c>
      <c r="D468">
        <f t="shared" si="48"/>
        <v>13.61440582757562</v>
      </c>
      <c r="E468">
        <f t="shared" si="49"/>
        <v>2.5914338857190597</v>
      </c>
      <c r="F468" t="s">
        <v>130</v>
      </c>
      <c r="G468" t="s">
        <v>33</v>
      </c>
      <c r="H468" t="s">
        <v>731</v>
      </c>
      <c r="I468">
        <v>1</v>
      </c>
      <c r="J468">
        <v>37.779480999999997</v>
      </c>
      <c r="K468">
        <v>-118.135463</v>
      </c>
      <c r="L468" t="s">
        <v>272</v>
      </c>
      <c r="M468" t="s">
        <v>33</v>
      </c>
      <c r="N468" t="s">
        <v>33</v>
      </c>
      <c r="O468" t="s">
        <v>33</v>
      </c>
      <c r="P468">
        <v>12</v>
      </c>
      <c r="Q468">
        <v>4</v>
      </c>
      <c r="R468" t="s">
        <v>732</v>
      </c>
    </row>
    <row r="469" spans="1:18" x14ac:dyDescent="0.3">
      <c r="A469" t="s">
        <v>729</v>
      </c>
      <c r="B469" t="s">
        <v>730</v>
      </c>
      <c r="C469" s="1" t="s">
        <v>750</v>
      </c>
      <c r="D469">
        <f t="shared" si="48"/>
        <v>13.61440582757562</v>
      </c>
      <c r="E469">
        <f t="shared" si="49"/>
        <v>2.5914338857190597</v>
      </c>
      <c r="F469" t="s">
        <v>130</v>
      </c>
      <c r="G469" t="s">
        <v>33</v>
      </c>
      <c r="H469" t="s">
        <v>731</v>
      </c>
      <c r="I469">
        <v>1</v>
      </c>
      <c r="J469">
        <v>37.779480999999997</v>
      </c>
      <c r="K469">
        <v>-118.135463</v>
      </c>
      <c r="L469" t="s">
        <v>272</v>
      </c>
      <c r="M469" t="s">
        <v>33</v>
      </c>
      <c r="N469" t="s">
        <v>33</v>
      </c>
      <c r="O469" t="s">
        <v>33</v>
      </c>
      <c r="P469">
        <v>12</v>
      </c>
      <c r="Q469">
        <v>4</v>
      </c>
      <c r="R469" t="s">
        <v>732</v>
      </c>
    </row>
    <row r="470" spans="1:18" x14ac:dyDescent="0.3">
      <c r="A470" t="s">
        <v>729</v>
      </c>
      <c r="B470" t="s">
        <v>730</v>
      </c>
      <c r="C470" s="1" t="s">
        <v>751</v>
      </c>
      <c r="D470">
        <f t="shared" si="48"/>
        <v>13.61440582757562</v>
      </c>
      <c r="E470">
        <f t="shared" si="49"/>
        <v>2.5914338857190597</v>
      </c>
      <c r="F470" t="s">
        <v>130</v>
      </c>
      <c r="G470" t="s">
        <v>33</v>
      </c>
      <c r="H470" t="s">
        <v>731</v>
      </c>
      <c r="I470">
        <v>1</v>
      </c>
      <c r="J470">
        <v>37.779480999999997</v>
      </c>
      <c r="K470">
        <v>-118.135463</v>
      </c>
      <c r="L470" t="s">
        <v>272</v>
      </c>
      <c r="M470" t="s">
        <v>33</v>
      </c>
      <c r="N470" t="s">
        <v>33</v>
      </c>
      <c r="O470" t="s">
        <v>33</v>
      </c>
      <c r="P470">
        <v>12</v>
      </c>
      <c r="Q470">
        <v>4</v>
      </c>
      <c r="R470" t="s">
        <v>732</v>
      </c>
    </row>
    <row r="471" spans="1:18" x14ac:dyDescent="0.3">
      <c r="A471" t="s">
        <v>729</v>
      </c>
      <c r="B471" t="s">
        <v>730</v>
      </c>
      <c r="C471" s="1" t="s">
        <v>752</v>
      </c>
      <c r="D471">
        <f t="shared" si="48"/>
        <v>13.61440582757562</v>
      </c>
      <c r="E471">
        <f t="shared" si="49"/>
        <v>2.5914338857190597</v>
      </c>
      <c r="F471" t="s">
        <v>130</v>
      </c>
      <c r="G471" t="s">
        <v>33</v>
      </c>
      <c r="H471" t="s">
        <v>731</v>
      </c>
      <c r="I471">
        <v>1</v>
      </c>
      <c r="J471">
        <v>37.779480999999997</v>
      </c>
      <c r="K471">
        <v>-118.135463</v>
      </c>
      <c r="L471" t="s">
        <v>272</v>
      </c>
      <c r="M471" t="s">
        <v>33</v>
      </c>
      <c r="N471" t="s">
        <v>33</v>
      </c>
      <c r="O471" t="s">
        <v>33</v>
      </c>
      <c r="P471">
        <v>12</v>
      </c>
      <c r="Q471">
        <v>4</v>
      </c>
      <c r="R471" t="s">
        <v>732</v>
      </c>
    </row>
    <row r="472" spans="1:18" x14ac:dyDescent="0.3">
      <c r="A472" t="s">
        <v>729</v>
      </c>
      <c r="B472" t="s">
        <v>730</v>
      </c>
      <c r="C472" s="1" t="s">
        <v>753</v>
      </c>
      <c r="D472">
        <f>(200-0)/(47.193546-15.790322)</f>
        <v>6.3687728368272003</v>
      </c>
      <c r="E472">
        <f>(40-0)/(834.04836-823.40319)</f>
        <v>3.7575726831981049</v>
      </c>
      <c r="F472" t="s">
        <v>132</v>
      </c>
      <c r="G472" t="s">
        <v>33</v>
      </c>
      <c r="H472" t="s">
        <v>731</v>
      </c>
      <c r="I472">
        <v>1</v>
      </c>
      <c r="J472">
        <v>37.779480999999997</v>
      </c>
      <c r="K472">
        <v>-118.135463</v>
      </c>
      <c r="L472" t="s">
        <v>272</v>
      </c>
      <c r="M472" t="s">
        <v>33</v>
      </c>
      <c r="N472" t="s">
        <v>33</v>
      </c>
      <c r="O472" t="s">
        <v>33</v>
      </c>
      <c r="P472">
        <v>96</v>
      </c>
      <c r="Q472">
        <v>25</v>
      </c>
      <c r="R472" t="s">
        <v>732</v>
      </c>
    </row>
    <row r="473" spans="1:18" x14ac:dyDescent="0.3">
      <c r="A473" t="s">
        <v>729</v>
      </c>
      <c r="B473" t="s">
        <v>730</v>
      </c>
      <c r="C473" s="1" t="s">
        <v>754</v>
      </c>
      <c r="D473">
        <f t="shared" ref="D473:D475" si="50">(200-0)/(47.193546-15.790322)</f>
        <v>6.3687728368272003</v>
      </c>
      <c r="E473">
        <f t="shared" ref="E473:E475" si="51">(40-0)/(834.04836-823.40319)</f>
        <v>3.7575726831981049</v>
      </c>
      <c r="F473" t="s">
        <v>130</v>
      </c>
      <c r="G473" t="s">
        <v>33</v>
      </c>
      <c r="H473" t="s">
        <v>731</v>
      </c>
      <c r="I473">
        <v>1</v>
      </c>
      <c r="J473">
        <v>37.779480999999997</v>
      </c>
      <c r="K473">
        <v>-118.135463</v>
      </c>
      <c r="L473" t="s">
        <v>272</v>
      </c>
      <c r="M473" t="s">
        <v>33</v>
      </c>
      <c r="N473" t="s">
        <v>33</v>
      </c>
      <c r="O473" t="s">
        <v>33</v>
      </c>
      <c r="P473">
        <v>12</v>
      </c>
      <c r="Q473">
        <v>4</v>
      </c>
      <c r="R473" t="s">
        <v>732</v>
      </c>
    </row>
    <row r="474" spans="1:18" x14ac:dyDescent="0.3">
      <c r="A474" t="s">
        <v>729</v>
      </c>
      <c r="B474" t="s">
        <v>730</v>
      </c>
      <c r="C474" s="1" t="s">
        <v>755</v>
      </c>
      <c r="D474">
        <f t="shared" si="50"/>
        <v>6.3687728368272003</v>
      </c>
      <c r="E474">
        <f t="shared" si="51"/>
        <v>3.7575726831981049</v>
      </c>
      <c r="F474" t="s">
        <v>132</v>
      </c>
      <c r="G474" t="s">
        <v>33</v>
      </c>
      <c r="H474" t="s">
        <v>731</v>
      </c>
      <c r="I474">
        <v>1</v>
      </c>
      <c r="J474">
        <v>37.779480999999997</v>
      </c>
      <c r="K474">
        <v>-118.135463</v>
      </c>
      <c r="L474" t="s">
        <v>272</v>
      </c>
      <c r="M474" t="s">
        <v>33</v>
      </c>
      <c r="N474" t="s">
        <v>33</v>
      </c>
      <c r="O474" t="s">
        <v>33</v>
      </c>
      <c r="P474">
        <v>96</v>
      </c>
      <c r="Q474">
        <v>25</v>
      </c>
      <c r="R474" t="s">
        <v>732</v>
      </c>
    </row>
    <row r="475" spans="1:18" x14ac:dyDescent="0.3">
      <c r="A475" t="s">
        <v>729</v>
      </c>
      <c r="B475" t="s">
        <v>730</v>
      </c>
      <c r="C475" s="1" t="s">
        <v>756</v>
      </c>
      <c r="D475">
        <f t="shared" si="50"/>
        <v>6.3687728368272003</v>
      </c>
      <c r="E475">
        <f t="shared" si="51"/>
        <v>3.7575726831981049</v>
      </c>
      <c r="F475" t="s">
        <v>132</v>
      </c>
      <c r="G475" t="s">
        <v>33</v>
      </c>
      <c r="H475" t="s">
        <v>731</v>
      </c>
      <c r="I475">
        <v>1</v>
      </c>
      <c r="J475">
        <v>37.779480999999997</v>
      </c>
      <c r="K475">
        <v>-118.135463</v>
      </c>
      <c r="L475" t="s">
        <v>272</v>
      </c>
      <c r="M475" t="s">
        <v>33</v>
      </c>
      <c r="N475" t="s">
        <v>33</v>
      </c>
      <c r="O475" t="s">
        <v>33</v>
      </c>
      <c r="P475">
        <v>96</v>
      </c>
      <c r="Q475">
        <v>25</v>
      </c>
      <c r="R475" t="s">
        <v>732</v>
      </c>
    </row>
    <row r="476" spans="1:18" x14ac:dyDescent="0.3">
      <c r="A476" t="s">
        <v>729</v>
      </c>
      <c r="B476" t="s">
        <v>730</v>
      </c>
      <c r="C476" s="1" t="s">
        <v>323</v>
      </c>
      <c r="D476">
        <f>(200-0)/(57.129031-15.790322)</f>
        <v>4.8380804538429105</v>
      </c>
      <c r="E476">
        <f>(40-0)/(886.564469999999-876.09674)</f>
        <v>3.8212678393504254</v>
      </c>
      <c r="F476" t="s">
        <v>132</v>
      </c>
      <c r="G476" t="s">
        <v>33</v>
      </c>
      <c r="H476" t="s">
        <v>731</v>
      </c>
      <c r="I476">
        <v>1</v>
      </c>
      <c r="J476">
        <v>37.779480999999997</v>
      </c>
      <c r="K476">
        <v>-118.135463</v>
      </c>
      <c r="L476" t="s">
        <v>272</v>
      </c>
      <c r="M476" t="s">
        <v>33</v>
      </c>
      <c r="N476" t="s">
        <v>33</v>
      </c>
      <c r="O476" t="s">
        <v>33</v>
      </c>
      <c r="P476">
        <v>96</v>
      </c>
      <c r="Q476">
        <v>25</v>
      </c>
      <c r="R476" t="s">
        <v>732</v>
      </c>
    </row>
    <row r="477" spans="1:18" x14ac:dyDescent="0.3">
      <c r="A477" t="s">
        <v>729</v>
      </c>
      <c r="B477" t="s">
        <v>730</v>
      </c>
      <c r="C477" s="1" t="s">
        <v>325</v>
      </c>
      <c r="D477">
        <f t="shared" ref="D477:D478" si="52">(200-0)/(57.129031-15.790322)</f>
        <v>4.8380804538429105</v>
      </c>
      <c r="E477">
        <f t="shared" ref="E477:E478" si="53">(40-0)/(886.564469999999-876.09674)</f>
        <v>3.8212678393504254</v>
      </c>
      <c r="F477" t="s">
        <v>132</v>
      </c>
      <c r="G477" t="s">
        <v>33</v>
      </c>
      <c r="H477" t="s">
        <v>731</v>
      </c>
      <c r="I477">
        <v>1</v>
      </c>
      <c r="J477">
        <v>37.779480999999997</v>
      </c>
      <c r="K477">
        <v>-118.135463</v>
      </c>
      <c r="L477" t="s">
        <v>272</v>
      </c>
      <c r="M477" t="s">
        <v>33</v>
      </c>
      <c r="N477" t="s">
        <v>33</v>
      </c>
      <c r="O477" t="s">
        <v>33</v>
      </c>
      <c r="P477">
        <v>96</v>
      </c>
      <c r="Q477">
        <v>25</v>
      </c>
      <c r="R477" t="s">
        <v>732</v>
      </c>
    </row>
    <row r="478" spans="1:18" x14ac:dyDescent="0.3">
      <c r="A478" t="s">
        <v>729</v>
      </c>
      <c r="B478" t="s">
        <v>730</v>
      </c>
      <c r="C478" s="1" t="s">
        <v>326</v>
      </c>
      <c r="D478">
        <f t="shared" si="52"/>
        <v>4.8380804538429105</v>
      </c>
      <c r="E478">
        <f t="shared" si="53"/>
        <v>3.8212678393504254</v>
      </c>
      <c r="F478" t="s">
        <v>132</v>
      </c>
      <c r="G478" t="s">
        <v>33</v>
      </c>
      <c r="H478" t="s">
        <v>731</v>
      </c>
      <c r="I478">
        <v>1</v>
      </c>
      <c r="J478">
        <v>37.779480999999997</v>
      </c>
      <c r="K478">
        <v>-118.135463</v>
      </c>
      <c r="L478" t="s">
        <v>272</v>
      </c>
      <c r="M478" t="s">
        <v>33</v>
      </c>
      <c r="N478" t="s">
        <v>33</v>
      </c>
      <c r="O478" t="s">
        <v>33</v>
      </c>
      <c r="P478">
        <v>96</v>
      </c>
      <c r="Q478">
        <v>25</v>
      </c>
      <c r="R478" t="s">
        <v>732</v>
      </c>
    </row>
    <row r="479" spans="1:18" x14ac:dyDescent="0.3">
      <c r="A479" t="s">
        <v>729</v>
      </c>
      <c r="B479" t="s">
        <v>730</v>
      </c>
      <c r="C479" s="1" t="s">
        <v>364</v>
      </c>
      <c r="D479">
        <f>(200-0)/(56.241933-13.66129)</f>
        <v>4.6969699353765044</v>
      </c>
      <c r="E479">
        <f>(40-0)/(989.64513-975.27416)</f>
        <v>2.7833890127110528</v>
      </c>
      <c r="F479" t="s">
        <v>132</v>
      </c>
      <c r="G479" t="s">
        <v>33</v>
      </c>
      <c r="H479" t="s">
        <v>731</v>
      </c>
      <c r="I479">
        <v>1</v>
      </c>
      <c r="J479">
        <v>37.779480999999997</v>
      </c>
      <c r="K479">
        <v>-118.135463</v>
      </c>
      <c r="L479" t="s">
        <v>272</v>
      </c>
      <c r="M479" t="s">
        <v>33</v>
      </c>
      <c r="N479" t="s">
        <v>33</v>
      </c>
      <c r="O479" t="s">
        <v>33</v>
      </c>
      <c r="P479">
        <v>96</v>
      </c>
      <c r="Q479">
        <v>25</v>
      </c>
      <c r="R479" t="s">
        <v>732</v>
      </c>
    </row>
    <row r="480" spans="1:18" x14ac:dyDescent="0.3">
      <c r="A480" t="s">
        <v>729</v>
      </c>
      <c r="B480" t="s">
        <v>730</v>
      </c>
      <c r="C480" s="1" t="s">
        <v>362</v>
      </c>
      <c r="D480">
        <f>(200-0)/(56.241933-13.66129)</f>
        <v>4.6969699353765044</v>
      </c>
      <c r="E480">
        <f>(40-0)/(989.64513-975.27416)</f>
        <v>2.7833890127110528</v>
      </c>
      <c r="F480" t="s">
        <v>132</v>
      </c>
      <c r="G480" t="s">
        <v>33</v>
      </c>
      <c r="H480" t="s">
        <v>731</v>
      </c>
      <c r="I480">
        <v>1</v>
      </c>
      <c r="J480">
        <v>37.779480999999997</v>
      </c>
      <c r="K480">
        <v>-118.135463</v>
      </c>
      <c r="L480" t="s">
        <v>272</v>
      </c>
      <c r="M480" t="s">
        <v>33</v>
      </c>
      <c r="N480" t="s">
        <v>33</v>
      </c>
      <c r="O480" t="s">
        <v>33</v>
      </c>
      <c r="P480">
        <v>96</v>
      </c>
      <c r="Q480">
        <v>25</v>
      </c>
      <c r="R480" t="s">
        <v>732</v>
      </c>
    </row>
    <row r="481" spans="1:18" x14ac:dyDescent="0.3">
      <c r="A481" t="s">
        <v>729</v>
      </c>
      <c r="B481" t="s">
        <v>730</v>
      </c>
      <c r="C481" s="1" t="s">
        <v>757</v>
      </c>
      <c r="D481">
        <f>(200-0)/(62.27419-13.838709)</f>
        <v>4.1292043739588342</v>
      </c>
      <c r="E481">
        <f>(40-0)/(1070.1935-1056)</f>
        <v>2.8181914256525706</v>
      </c>
      <c r="F481" t="s">
        <v>132</v>
      </c>
      <c r="G481" t="s">
        <v>33</v>
      </c>
      <c r="H481" t="s">
        <v>731</v>
      </c>
      <c r="I481">
        <v>1</v>
      </c>
      <c r="J481">
        <v>37.779480999999997</v>
      </c>
      <c r="K481">
        <v>-118.135463</v>
      </c>
      <c r="L481" t="s">
        <v>272</v>
      </c>
      <c r="M481" t="s">
        <v>33</v>
      </c>
      <c r="N481" t="s">
        <v>33</v>
      </c>
      <c r="O481" t="s">
        <v>33</v>
      </c>
      <c r="P481">
        <v>12</v>
      </c>
      <c r="Q481">
        <v>4</v>
      </c>
      <c r="R481" t="s">
        <v>732</v>
      </c>
    </row>
    <row r="482" spans="1:18" x14ac:dyDescent="0.3">
      <c r="A482" t="s">
        <v>729</v>
      </c>
      <c r="B482" t="s">
        <v>730</v>
      </c>
      <c r="C482" s="1" t="s">
        <v>758</v>
      </c>
      <c r="D482">
        <f>(200-0)/(62.27419-13.838709)</f>
        <v>4.1292043739588342</v>
      </c>
      <c r="E482">
        <f>(40-0)/(1070.1935-1056)</f>
        <v>2.8181914256525706</v>
      </c>
      <c r="F482" t="s">
        <v>132</v>
      </c>
      <c r="G482" t="s">
        <v>33</v>
      </c>
      <c r="H482" t="s">
        <v>731</v>
      </c>
      <c r="I482">
        <v>1</v>
      </c>
      <c r="J482">
        <v>37.779480999999997</v>
      </c>
      <c r="K482">
        <v>-118.135463</v>
      </c>
      <c r="L482" t="s">
        <v>272</v>
      </c>
      <c r="M482" t="s">
        <v>33</v>
      </c>
      <c r="N482" t="s">
        <v>33</v>
      </c>
      <c r="O482" t="s">
        <v>33</v>
      </c>
      <c r="P482">
        <v>96</v>
      </c>
      <c r="Q482">
        <v>25</v>
      </c>
      <c r="R482" t="s">
        <v>732</v>
      </c>
    </row>
    <row r="483" spans="1:18" x14ac:dyDescent="0.3">
      <c r="A483" t="s">
        <v>729</v>
      </c>
      <c r="B483" t="s">
        <v>730</v>
      </c>
      <c r="C483" s="1" t="s">
        <v>759</v>
      </c>
      <c r="D483">
        <f>(50-0)/(26.258064-2.4838709)</f>
        <v>2.1031207995025496</v>
      </c>
      <c r="E483">
        <f>(5-0)/(1238.387-1222.0645)</f>
        <v>0.30632562413845937</v>
      </c>
      <c r="F483" t="s">
        <v>130</v>
      </c>
      <c r="G483" t="s">
        <v>33</v>
      </c>
      <c r="H483" t="s">
        <v>731</v>
      </c>
      <c r="I483">
        <v>1</v>
      </c>
      <c r="J483">
        <v>37.779480999999997</v>
      </c>
      <c r="K483">
        <v>-118.135463</v>
      </c>
      <c r="L483" t="s">
        <v>272</v>
      </c>
      <c r="M483" t="s">
        <v>33</v>
      </c>
      <c r="N483" t="s">
        <v>33</v>
      </c>
      <c r="O483" t="s">
        <v>33</v>
      </c>
      <c r="P483">
        <v>12</v>
      </c>
      <c r="Q483">
        <v>4</v>
      </c>
      <c r="R483" t="s">
        <v>732</v>
      </c>
    </row>
    <row r="484" spans="1:18" x14ac:dyDescent="0.3">
      <c r="A484" t="s">
        <v>729</v>
      </c>
      <c r="B484" t="s">
        <v>730</v>
      </c>
      <c r="C484" s="1" t="s">
        <v>760</v>
      </c>
      <c r="D484">
        <f t="shared" ref="D484:D485" si="54">(50-0)/(26.258064-2.4838709)</f>
        <v>2.1031207995025496</v>
      </c>
      <c r="E484">
        <f t="shared" ref="E484:E485" si="55">(5-0)/(1238.387-1222.0645)</f>
        <v>0.30632562413845937</v>
      </c>
      <c r="F484" t="s">
        <v>130</v>
      </c>
      <c r="G484" t="s">
        <v>33</v>
      </c>
      <c r="H484" t="s">
        <v>731</v>
      </c>
      <c r="I484">
        <v>1</v>
      </c>
      <c r="J484">
        <v>37.779480999999997</v>
      </c>
      <c r="K484">
        <v>-118.135463</v>
      </c>
      <c r="L484" t="s">
        <v>272</v>
      </c>
      <c r="M484" t="s">
        <v>33</v>
      </c>
      <c r="N484" t="s">
        <v>33</v>
      </c>
      <c r="O484" t="s">
        <v>33</v>
      </c>
      <c r="P484">
        <v>12</v>
      </c>
      <c r="Q484">
        <v>4</v>
      </c>
      <c r="R484" t="s">
        <v>732</v>
      </c>
    </row>
    <row r="485" spans="1:18" x14ac:dyDescent="0.3">
      <c r="A485" t="s">
        <v>729</v>
      </c>
      <c r="B485" t="s">
        <v>730</v>
      </c>
      <c r="C485" s="1" t="s">
        <v>761</v>
      </c>
      <c r="D485">
        <f t="shared" si="54"/>
        <v>2.1031207995025496</v>
      </c>
      <c r="E485">
        <f t="shared" si="55"/>
        <v>0.30632562413845937</v>
      </c>
      <c r="F485" t="s">
        <v>130</v>
      </c>
      <c r="G485" t="s">
        <v>33</v>
      </c>
      <c r="H485" t="s">
        <v>731</v>
      </c>
      <c r="I485">
        <v>1</v>
      </c>
      <c r="J485">
        <v>37.779480999999997</v>
      </c>
      <c r="K485">
        <v>-118.135463</v>
      </c>
      <c r="L485" t="s">
        <v>272</v>
      </c>
      <c r="M485" t="s">
        <v>33</v>
      </c>
      <c r="N485" t="s">
        <v>33</v>
      </c>
      <c r="O485" t="s">
        <v>33</v>
      </c>
      <c r="P485">
        <v>12</v>
      </c>
      <c r="Q485">
        <v>4</v>
      </c>
      <c r="R485" t="s">
        <v>732</v>
      </c>
    </row>
    <row r="486" spans="1:18" x14ac:dyDescent="0.3">
      <c r="A486" t="s">
        <v>729</v>
      </c>
      <c r="B486" t="s">
        <v>730</v>
      </c>
      <c r="C486" s="1" t="s">
        <v>762</v>
      </c>
      <c r="D486">
        <f>(50-0)/(5.8548386--15.790322)</f>
        <v>2.3099851705420007</v>
      </c>
      <c r="E486">
        <f>(10-0)/(1408.53219999999-1399.129)</f>
        <v>1.0634677556587577</v>
      </c>
      <c r="F486" t="s">
        <v>132</v>
      </c>
      <c r="G486" t="s">
        <v>33</v>
      </c>
      <c r="H486" t="s">
        <v>731</v>
      </c>
      <c r="I486">
        <v>1</v>
      </c>
      <c r="J486">
        <v>37.779480999999997</v>
      </c>
      <c r="K486">
        <v>-118.135463</v>
      </c>
      <c r="L486" t="s">
        <v>272</v>
      </c>
      <c r="M486" t="s">
        <v>33</v>
      </c>
      <c r="N486" t="s">
        <v>33</v>
      </c>
      <c r="O486" t="s">
        <v>33</v>
      </c>
      <c r="P486">
        <v>96</v>
      </c>
      <c r="Q486">
        <v>25</v>
      </c>
      <c r="R486" t="s">
        <v>732</v>
      </c>
    </row>
    <row r="487" spans="1:18" x14ac:dyDescent="0.3">
      <c r="A487" t="s">
        <v>729</v>
      </c>
      <c r="B487" t="s">
        <v>730</v>
      </c>
      <c r="C487" s="1" t="s">
        <v>763</v>
      </c>
      <c r="D487">
        <f>(200-0)/(8.8709674--22.354838)</f>
        <v>6.4049588933901447</v>
      </c>
      <c r="E487">
        <f>(20-0)/(1612.7419-1598.3709)</f>
        <v>1.391691601141178</v>
      </c>
      <c r="F487" t="s">
        <v>132</v>
      </c>
      <c r="G487" t="s">
        <v>33</v>
      </c>
      <c r="H487" t="s">
        <v>731</v>
      </c>
      <c r="I487">
        <v>1</v>
      </c>
      <c r="J487">
        <v>37.779480999999997</v>
      </c>
      <c r="K487">
        <v>-118.135463</v>
      </c>
      <c r="L487" t="s">
        <v>272</v>
      </c>
      <c r="M487" t="s">
        <v>33</v>
      </c>
      <c r="N487" t="s">
        <v>33</v>
      </c>
      <c r="O487" t="s">
        <v>33</v>
      </c>
      <c r="P487">
        <v>12</v>
      </c>
      <c r="Q487">
        <v>4</v>
      </c>
      <c r="R487" t="s">
        <v>732</v>
      </c>
    </row>
    <row r="488" spans="1:18" x14ac:dyDescent="0.3">
      <c r="A488" t="s">
        <v>729</v>
      </c>
      <c r="B488" t="s">
        <v>730</v>
      </c>
      <c r="C488" s="1" t="s">
        <v>764</v>
      </c>
      <c r="D488">
        <f>(200-0)/(10.290322--17.741935)</f>
        <v>7.1346377853199616</v>
      </c>
      <c r="E488">
        <f>(20-0)/(1774.9032-1763.9919)</f>
        <v>1.8329621584962408</v>
      </c>
      <c r="F488" t="s">
        <v>130</v>
      </c>
      <c r="G488" t="s">
        <v>33</v>
      </c>
      <c r="H488" t="s">
        <v>731</v>
      </c>
      <c r="I488">
        <v>1</v>
      </c>
      <c r="J488">
        <v>37.779480999999997</v>
      </c>
      <c r="K488">
        <v>-118.135463</v>
      </c>
      <c r="L488" t="s">
        <v>272</v>
      </c>
      <c r="M488" t="s">
        <v>33</v>
      </c>
      <c r="N488" t="s">
        <v>33</v>
      </c>
      <c r="O488" t="s">
        <v>33</v>
      </c>
      <c r="P488">
        <v>12</v>
      </c>
      <c r="Q488">
        <v>4</v>
      </c>
      <c r="R488" t="s">
        <v>732</v>
      </c>
    </row>
    <row r="489" spans="1:18" x14ac:dyDescent="0.3">
      <c r="A489" t="s">
        <v>729</v>
      </c>
      <c r="B489" t="s">
        <v>730</v>
      </c>
      <c r="C489" s="1" t="s">
        <v>375</v>
      </c>
      <c r="D489">
        <f>(20-0)/(-8.1545376--20.825434)</f>
        <v>1.5784202923480612</v>
      </c>
      <c r="E489">
        <f>(10-0)/(1885.7054-1869.3964)</f>
        <v>0.61315837880924762</v>
      </c>
      <c r="F489" t="s">
        <v>132</v>
      </c>
      <c r="G489" t="s">
        <v>33</v>
      </c>
      <c r="H489" t="s">
        <v>731</v>
      </c>
      <c r="I489">
        <v>1</v>
      </c>
      <c r="J489">
        <v>37.779480999999997</v>
      </c>
      <c r="K489">
        <v>-118.135463</v>
      </c>
      <c r="L489" t="s">
        <v>272</v>
      </c>
      <c r="M489" t="s">
        <v>33</v>
      </c>
      <c r="N489" t="s">
        <v>33</v>
      </c>
      <c r="O489" t="s">
        <v>33</v>
      </c>
      <c r="P489">
        <v>12</v>
      </c>
      <c r="Q489">
        <v>4</v>
      </c>
      <c r="R489" t="s">
        <v>732</v>
      </c>
    </row>
    <row r="490" spans="1:18" x14ac:dyDescent="0.3">
      <c r="A490" t="s">
        <v>729</v>
      </c>
      <c r="B490" t="s">
        <v>730</v>
      </c>
      <c r="C490" s="1" t="s">
        <v>765</v>
      </c>
      <c r="D490">
        <f>(20-0)/(113.78716-95.345363)</f>
        <v>1.0844930133435482</v>
      </c>
      <c r="E490">
        <f>(10-0)/(1884.4509-1868.6436)</f>
        <v>0.63261910636225271</v>
      </c>
      <c r="F490" t="s">
        <v>132</v>
      </c>
      <c r="G490" t="s">
        <v>33</v>
      </c>
      <c r="H490" t="s">
        <v>731</v>
      </c>
      <c r="I490">
        <v>1</v>
      </c>
      <c r="J490">
        <v>37.779480999999997</v>
      </c>
      <c r="K490">
        <v>-118.135463</v>
      </c>
      <c r="L490" t="s">
        <v>272</v>
      </c>
      <c r="M490" t="s">
        <v>33</v>
      </c>
      <c r="N490" t="s">
        <v>33</v>
      </c>
      <c r="O490" t="s">
        <v>33</v>
      </c>
      <c r="P490">
        <v>12</v>
      </c>
      <c r="Q490">
        <v>4</v>
      </c>
      <c r="R490" t="s">
        <v>732</v>
      </c>
    </row>
    <row r="491" spans="1:18" x14ac:dyDescent="0.3">
      <c r="A491" t="s">
        <v>729</v>
      </c>
      <c r="B491" t="s">
        <v>730</v>
      </c>
      <c r="C491" s="1" t="s">
        <v>766</v>
      </c>
      <c r="D491">
        <f>(20-0)/(-2.2581796--20.449071)</f>
        <v>1.0994513440941109</v>
      </c>
      <c r="E491">
        <f>(10-0)/(1918.9509-1907.4091)</f>
        <v>0.86641598364206873</v>
      </c>
      <c r="F491" t="s">
        <v>132</v>
      </c>
      <c r="G491" t="s">
        <v>33</v>
      </c>
      <c r="H491" t="s">
        <v>731</v>
      </c>
      <c r="I491">
        <v>1</v>
      </c>
      <c r="J491">
        <v>37.779480999999997</v>
      </c>
      <c r="K491">
        <v>-118.135463</v>
      </c>
      <c r="L491" t="s">
        <v>272</v>
      </c>
      <c r="M491" t="s">
        <v>33</v>
      </c>
      <c r="N491" t="s">
        <v>33</v>
      </c>
      <c r="O491" t="s">
        <v>33</v>
      </c>
      <c r="P491">
        <v>96</v>
      </c>
      <c r="Q491">
        <v>25</v>
      </c>
      <c r="R491" t="s">
        <v>732</v>
      </c>
    </row>
    <row r="492" spans="1:18" x14ac:dyDescent="0.3">
      <c r="A492" t="s">
        <v>729</v>
      </c>
      <c r="B492" t="s">
        <v>730</v>
      </c>
      <c r="C492" s="1" t="s">
        <v>387</v>
      </c>
      <c r="D492">
        <f>(20-0)/(110.52535-95.094453)</f>
        <v>1.2961009330825031</v>
      </c>
      <c r="E492">
        <f>(10-0)/(1922.5891-1910.0436)</f>
        <v>0.79709856123710032</v>
      </c>
      <c r="F492" t="s">
        <v>132</v>
      </c>
      <c r="G492" t="s">
        <v>33</v>
      </c>
      <c r="H492" t="s">
        <v>731</v>
      </c>
      <c r="I492">
        <v>1</v>
      </c>
      <c r="J492">
        <v>37.779480999999997</v>
      </c>
      <c r="K492">
        <v>-118.135463</v>
      </c>
      <c r="L492" t="s">
        <v>272</v>
      </c>
      <c r="M492" t="s">
        <v>33</v>
      </c>
      <c r="N492" t="s">
        <v>33</v>
      </c>
      <c r="O492" t="s">
        <v>33</v>
      </c>
      <c r="P492">
        <v>96</v>
      </c>
      <c r="Q492">
        <v>25</v>
      </c>
      <c r="R492" t="s">
        <v>732</v>
      </c>
    </row>
    <row r="493" spans="1:18" x14ac:dyDescent="0.3">
      <c r="A493" t="s">
        <v>729</v>
      </c>
      <c r="B493" t="s">
        <v>730</v>
      </c>
      <c r="C493" s="1" t="s">
        <v>380</v>
      </c>
      <c r="D493">
        <f>(20-0)/(-2.5090885--20.198162)</f>
        <v>1.1306414663266564</v>
      </c>
      <c r="E493">
        <f>(10-0)/(1966.749-1955.3326)</f>
        <v>0.87593286850495267</v>
      </c>
      <c r="F493" t="s">
        <v>132</v>
      </c>
      <c r="G493" t="s">
        <v>33</v>
      </c>
      <c r="H493" t="s">
        <v>731</v>
      </c>
      <c r="I493">
        <v>1</v>
      </c>
      <c r="J493">
        <v>37.779480999999997</v>
      </c>
      <c r="K493">
        <v>-118.135463</v>
      </c>
      <c r="L493" t="s">
        <v>272</v>
      </c>
      <c r="M493" t="s">
        <v>33</v>
      </c>
      <c r="N493" t="s">
        <v>33</v>
      </c>
      <c r="O493" t="s">
        <v>33</v>
      </c>
      <c r="P493">
        <v>96</v>
      </c>
      <c r="Q493">
        <v>25</v>
      </c>
      <c r="R493" t="s">
        <v>732</v>
      </c>
    </row>
    <row r="494" spans="1:18" x14ac:dyDescent="0.3">
      <c r="A494" t="s">
        <v>729</v>
      </c>
      <c r="B494" t="s">
        <v>730</v>
      </c>
      <c r="C494" s="1" t="s">
        <v>767</v>
      </c>
      <c r="D494">
        <f>(20-0)/(113.91262-95.721724)</f>
        <v>1.0994510660717312</v>
      </c>
      <c r="E494">
        <f>(10-0)/(1966.6236-1953.0745)</f>
        <v>0.73805640227026403</v>
      </c>
      <c r="F494" t="s">
        <v>132</v>
      </c>
      <c r="G494" t="s">
        <v>33</v>
      </c>
      <c r="H494" t="s">
        <v>731</v>
      </c>
      <c r="I494">
        <v>1</v>
      </c>
      <c r="J494">
        <v>37.779480999999997</v>
      </c>
      <c r="K494">
        <v>-118.135463</v>
      </c>
      <c r="L494" t="s">
        <v>272</v>
      </c>
      <c r="M494" t="s">
        <v>33</v>
      </c>
      <c r="N494" t="s">
        <v>33</v>
      </c>
      <c r="O494" t="s">
        <v>33</v>
      </c>
      <c r="P494">
        <v>12</v>
      </c>
      <c r="Q494">
        <v>4</v>
      </c>
      <c r="R494" t="s">
        <v>732</v>
      </c>
    </row>
    <row r="495" spans="1:18" x14ac:dyDescent="0.3">
      <c r="A495" t="s">
        <v>729</v>
      </c>
      <c r="B495" t="s">
        <v>730</v>
      </c>
      <c r="C495" s="1" t="s">
        <v>768</v>
      </c>
      <c r="D495">
        <f>(20-0)/(-2.6345429--20.825434)</f>
        <v>1.0994513622260098</v>
      </c>
      <c r="E495">
        <f>(10-0)/(2012.0381-1995.1017)</f>
        <v>0.59044425025388936</v>
      </c>
      <c r="F495" t="s">
        <v>132</v>
      </c>
      <c r="G495" t="s">
        <v>33</v>
      </c>
      <c r="H495" t="s">
        <v>731</v>
      </c>
      <c r="I495">
        <v>1</v>
      </c>
      <c r="J495">
        <v>37.779480999999997</v>
      </c>
      <c r="K495">
        <v>-118.135463</v>
      </c>
      <c r="L495" t="s">
        <v>272</v>
      </c>
      <c r="M495" t="s">
        <v>33</v>
      </c>
      <c r="N495" t="s">
        <v>33</v>
      </c>
      <c r="O495" t="s">
        <v>33</v>
      </c>
      <c r="P495">
        <v>12</v>
      </c>
      <c r="Q495">
        <v>4</v>
      </c>
      <c r="R495" t="s">
        <v>732</v>
      </c>
    </row>
    <row r="496" spans="1:18" x14ac:dyDescent="0.3">
      <c r="A496" t="s">
        <v>729</v>
      </c>
      <c r="B496" t="s">
        <v>730</v>
      </c>
      <c r="C496" s="1" t="s">
        <v>769</v>
      </c>
      <c r="D496">
        <f>(20-0)/(114.03807-95.972634)</f>
        <v>1.1070864827176048</v>
      </c>
      <c r="E496">
        <f>(10-0)/(2004.7617-1986.5708)</f>
        <v>0.54972541215662607</v>
      </c>
      <c r="F496" t="s">
        <v>132</v>
      </c>
      <c r="G496" t="s">
        <v>33</v>
      </c>
      <c r="H496" t="s">
        <v>731</v>
      </c>
      <c r="I496">
        <v>1</v>
      </c>
      <c r="J496">
        <v>37.779480999999997</v>
      </c>
      <c r="K496">
        <v>-118.135463</v>
      </c>
      <c r="L496" t="s">
        <v>272</v>
      </c>
      <c r="M496" t="s">
        <v>33</v>
      </c>
      <c r="N496" t="s">
        <v>33</v>
      </c>
      <c r="O496" t="s">
        <v>33</v>
      </c>
      <c r="P496">
        <v>96</v>
      </c>
      <c r="Q496">
        <v>25</v>
      </c>
      <c r="R496" t="s">
        <v>732</v>
      </c>
    </row>
    <row r="497" spans="1:18" x14ac:dyDescent="0.3">
      <c r="A497" t="s">
        <v>729</v>
      </c>
      <c r="B497" t="s">
        <v>730</v>
      </c>
      <c r="C497" s="1" t="s">
        <v>770</v>
      </c>
      <c r="D497">
        <f>(200-0)/(11.039989--31.614514)</f>
        <v>4.6888367214125086</v>
      </c>
      <c r="E497">
        <f>(10-0)/(2072.63249999999-2057.4525)</f>
        <v>0.65876152832716728</v>
      </c>
      <c r="F497" t="s">
        <v>130</v>
      </c>
      <c r="G497" t="s">
        <v>33</v>
      </c>
      <c r="H497" t="s">
        <v>731</v>
      </c>
      <c r="I497">
        <v>1</v>
      </c>
      <c r="J497">
        <v>37.779480999999997</v>
      </c>
      <c r="K497">
        <v>-118.135463</v>
      </c>
      <c r="L497" t="s">
        <v>272</v>
      </c>
      <c r="M497" t="s">
        <v>33</v>
      </c>
      <c r="N497" t="s">
        <v>33</v>
      </c>
      <c r="O497" t="s">
        <v>33</v>
      </c>
      <c r="P497">
        <v>12</v>
      </c>
      <c r="Q497">
        <v>4</v>
      </c>
      <c r="R497" t="s">
        <v>732</v>
      </c>
    </row>
    <row r="498" spans="1:18" x14ac:dyDescent="0.3">
      <c r="A498" t="s">
        <v>729</v>
      </c>
      <c r="B498" t="s">
        <v>730</v>
      </c>
      <c r="C498" s="1" t="s">
        <v>771</v>
      </c>
      <c r="D498">
        <f>(200-0)/(11.541807--30.987243)</f>
        <v>4.702667941089679</v>
      </c>
      <c r="E498">
        <f>(10-0)/(2131.9725-2116.2907)</f>
        <v>0.63768189876162829</v>
      </c>
      <c r="F498" t="s">
        <v>130</v>
      </c>
      <c r="G498" t="s">
        <v>33</v>
      </c>
      <c r="H498" t="s">
        <v>731</v>
      </c>
      <c r="I498">
        <v>1</v>
      </c>
      <c r="J498">
        <v>37.779480999999997</v>
      </c>
      <c r="K498">
        <v>-118.135463</v>
      </c>
      <c r="L498" t="s">
        <v>272</v>
      </c>
      <c r="M498" t="s">
        <v>33</v>
      </c>
      <c r="N498" t="s">
        <v>33</v>
      </c>
      <c r="O498" t="s">
        <v>33</v>
      </c>
      <c r="P498">
        <v>12</v>
      </c>
      <c r="Q498">
        <v>4</v>
      </c>
      <c r="R498" t="s">
        <v>732</v>
      </c>
    </row>
  </sheetData>
  <sortState xmlns:xlrd2="http://schemas.microsoft.com/office/spreadsheetml/2017/richdata2" ref="K74:Q113">
    <sortCondition ref="K74:K113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A539-8594-4917-8CE4-A1B035DC04D6}">
  <dimension ref="A1:R5064"/>
  <sheetViews>
    <sheetView workbookViewId="0">
      <selection activeCell="A23" sqref="A23:XFD26"/>
    </sheetView>
  </sheetViews>
  <sheetFormatPr defaultRowHeight="14.4" x14ac:dyDescent="0.3"/>
  <sheetData>
    <row r="1" spans="1:18" x14ac:dyDescent="0.3">
      <c r="A1" s="6" t="s">
        <v>227</v>
      </c>
    </row>
    <row r="2" spans="1:18" x14ac:dyDescent="0.3">
      <c r="A2" s="6" t="s">
        <v>228</v>
      </c>
    </row>
    <row r="3" spans="1:18" x14ac:dyDescent="0.3">
      <c r="A3" s="6" t="s">
        <v>241</v>
      </c>
    </row>
    <row r="4" spans="1:18" x14ac:dyDescent="0.3">
      <c r="A4" t="s">
        <v>240</v>
      </c>
    </row>
    <row r="5" spans="1:18" x14ac:dyDescent="0.3">
      <c r="A5" s="6" t="s">
        <v>239</v>
      </c>
    </row>
    <row r="6" spans="1:18" x14ac:dyDescent="0.3">
      <c r="A6" s="6"/>
    </row>
    <row r="9" spans="1:18" x14ac:dyDescent="0.3">
      <c r="A9" t="s">
        <v>273</v>
      </c>
      <c r="B9" t="s">
        <v>36</v>
      </c>
      <c r="C9" s="1" t="s">
        <v>37</v>
      </c>
      <c r="D9">
        <f>(4-2)/(2348.1334-2342.6149)</f>
        <v>0.362417323548057</v>
      </c>
      <c r="E9">
        <f>(6-4)/(215.79476-210.29899)</f>
        <v>0.36391624831461333</v>
      </c>
      <c r="F9" t="s">
        <v>130</v>
      </c>
      <c r="H9" t="s">
        <v>474</v>
      </c>
      <c r="I9">
        <v>1</v>
      </c>
      <c r="J9">
        <v>38.9</v>
      </c>
      <c r="K9">
        <v>106.5</v>
      </c>
      <c r="L9" t="s">
        <v>272</v>
      </c>
      <c r="M9" t="s">
        <v>33</v>
      </c>
      <c r="N9" t="s">
        <v>33</v>
      </c>
      <c r="O9" t="s">
        <v>33</v>
      </c>
      <c r="P9">
        <f t="shared" ref="P9:P14" si="0">(2015-1739)/1000</f>
        <v>0.27600000000000002</v>
      </c>
      <c r="Q9">
        <v>0</v>
      </c>
      <c r="R9" t="s">
        <v>42</v>
      </c>
    </row>
    <row r="10" spans="1:18" x14ac:dyDescent="0.3">
      <c r="A10" t="s">
        <v>273</v>
      </c>
      <c r="B10" t="s">
        <v>36</v>
      </c>
      <c r="C10" s="1" t="s">
        <v>232</v>
      </c>
      <c r="D10">
        <f>(4-2)/(2348.1334-2342.6149)</f>
        <v>0.362417323548057</v>
      </c>
      <c r="E10">
        <f>(6-4)/(215.79476-210.29899)</f>
        <v>0.36391624831461333</v>
      </c>
      <c r="F10" t="s">
        <v>130</v>
      </c>
      <c r="H10" t="s">
        <v>474</v>
      </c>
      <c r="I10">
        <v>1</v>
      </c>
      <c r="J10">
        <v>38.9</v>
      </c>
      <c r="K10">
        <v>106.5</v>
      </c>
      <c r="L10" t="s">
        <v>272</v>
      </c>
      <c r="M10" t="s">
        <v>33</v>
      </c>
      <c r="N10" t="s">
        <v>33</v>
      </c>
      <c r="O10" t="s">
        <v>33</v>
      </c>
      <c r="P10">
        <f t="shared" si="0"/>
        <v>0.27600000000000002</v>
      </c>
      <c r="Q10">
        <v>0</v>
      </c>
      <c r="R10" t="s">
        <v>42</v>
      </c>
    </row>
    <row r="11" spans="1:18" x14ac:dyDescent="0.3">
      <c r="A11" t="s">
        <v>273</v>
      </c>
      <c r="B11" t="s">
        <v>36</v>
      </c>
      <c r="C11" s="1" t="s">
        <v>38</v>
      </c>
      <c r="D11">
        <f>(40-20)/(443.27233-431.93961)</f>
        <v>1.7648013892516545</v>
      </c>
      <c r="E11">
        <f>(1116-1115)/(671.82797-659.5269)</f>
        <v>8.1293741113577289E-2</v>
      </c>
      <c r="F11" t="s">
        <v>130</v>
      </c>
      <c r="H11" t="s">
        <v>474</v>
      </c>
      <c r="I11">
        <v>1</v>
      </c>
      <c r="J11">
        <v>38.9</v>
      </c>
      <c r="K11">
        <v>106.5</v>
      </c>
      <c r="L11" t="s">
        <v>272</v>
      </c>
      <c r="M11" t="s">
        <v>33</v>
      </c>
      <c r="N11" t="s">
        <v>33</v>
      </c>
      <c r="O11" t="s">
        <v>33</v>
      </c>
      <c r="P11">
        <f t="shared" si="0"/>
        <v>0.27600000000000002</v>
      </c>
      <c r="Q11">
        <v>0</v>
      </c>
      <c r="R11" t="s">
        <v>42</v>
      </c>
    </row>
    <row r="12" spans="1:18" x14ac:dyDescent="0.3">
      <c r="A12" t="s">
        <v>273</v>
      </c>
      <c r="B12" t="s">
        <v>36</v>
      </c>
      <c r="C12" s="1" t="s">
        <v>39</v>
      </c>
      <c r="D12">
        <f>(40-20)/(460.173-440.28847)</f>
        <v>1.0058070268696326</v>
      </c>
      <c r="E12">
        <f>(1109-1108)/(577.08603-562.89249)</f>
        <v>7.0454587086800968E-2</v>
      </c>
      <c r="F12" t="s">
        <v>130</v>
      </c>
      <c r="H12" t="s">
        <v>474</v>
      </c>
      <c r="I12">
        <v>1</v>
      </c>
      <c r="J12">
        <v>38.9</v>
      </c>
      <c r="K12">
        <v>106.5</v>
      </c>
      <c r="L12" t="s">
        <v>272</v>
      </c>
      <c r="M12" t="s">
        <v>33</v>
      </c>
      <c r="N12" t="s">
        <v>33</v>
      </c>
      <c r="O12" t="s">
        <v>33</v>
      </c>
      <c r="P12">
        <f t="shared" si="0"/>
        <v>0.27600000000000002</v>
      </c>
      <c r="Q12">
        <v>0</v>
      </c>
      <c r="R12" t="s">
        <v>42</v>
      </c>
    </row>
    <row r="13" spans="1:18" x14ac:dyDescent="0.3">
      <c r="A13" t="s">
        <v>273</v>
      </c>
      <c r="B13" t="s">
        <v>36</v>
      </c>
      <c r="C13" s="1" t="s">
        <v>40</v>
      </c>
      <c r="D13">
        <f>(40-20)/(447.10515-433.3268)</f>
        <v>1.4515526169679254</v>
      </c>
      <c r="E13">
        <f>(1096-1094)/(482.22581-463.30109)</f>
        <v>0.10568188063020199</v>
      </c>
      <c r="F13" t="s">
        <v>130</v>
      </c>
      <c r="H13" t="s">
        <v>474</v>
      </c>
      <c r="I13">
        <v>1</v>
      </c>
      <c r="J13">
        <v>38.9</v>
      </c>
      <c r="K13">
        <v>106.5</v>
      </c>
      <c r="L13" t="s">
        <v>272</v>
      </c>
      <c r="M13" t="s">
        <v>33</v>
      </c>
      <c r="N13" t="s">
        <v>33</v>
      </c>
      <c r="O13" t="s">
        <v>33</v>
      </c>
      <c r="P13">
        <f t="shared" si="0"/>
        <v>0.27600000000000002</v>
      </c>
      <c r="Q13">
        <v>0</v>
      </c>
      <c r="R13" t="s">
        <v>42</v>
      </c>
    </row>
    <row r="14" spans="1:18" x14ac:dyDescent="0.3">
      <c r="A14" t="s">
        <v>273</v>
      </c>
      <c r="B14" t="s">
        <v>36</v>
      </c>
      <c r="C14" s="1" t="s">
        <v>41</v>
      </c>
      <c r="D14">
        <f>(100-50)/(471.08633-445.5983)</f>
        <v>1.9617051612070466</v>
      </c>
      <c r="E14">
        <f>(1092-1090)/(385.35484-372.46238)</f>
        <v>0.1551294322417906</v>
      </c>
      <c r="F14" t="s">
        <v>130</v>
      </c>
      <c r="H14" t="s">
        <v>474</v>
      </c>
      <c r="I14">
        <v>1</v>
      </c>
      <c r="J14">
        <v>38.9</v>
      </c>
      <c r="K14">
        <v>106.5</v>
      </c>
      <c r="L14" t="s">
        <v>272</v>
      </c>
      <c r="M14" t="s">
        <v>33</v>
      </c>
      <c r="N14" t="s">
        <v>33</v>
      </c>
      <c r="O14" t="s">
        <v>33</v>
      </c>
      <c r="P14">
        <f t="shared" si="0"/>
        <v>0.27600000000000002</v>
      </c>
      <c r="Q14">
        <v>0</v>
      </c>
      <c r="R14" t="s">
        <v>42</v>
      </c>
    </row>
    <row r="16" spans="1:18" x14ac:dyDescent="0.3">
      <c r="A16" t="s">
        <v>238</v>
      </c>
      <c r="B16" t="s">
        <v>229</v>
      </c>
      <c r="C16" s="1" t="s">
        <v>230</v>
      </c>
      <c r="D16">
        <f>(200-100)/(300.58882-262.03249)</f>
        <v>2.593607845974967</v>
      </c>
      <c r="E16">
        <f>(2008-2006)/(442.14942-420.40399)</f>
        <v>9.1973347963227217E-2</v>
      </c>
      <c r="F16" t="s">
        <v>132</v>
      </c>
      <c r="G16" t="s">
        <v>245</v>
      </c>
      <c r="H16" t="s">
        <v>222</v>
      </c>
      <c r="I16">
        <v>0.5</v>
      </c>
      <c r="M16">
        <v>472222.3</v>
      </c>
      <c r="N16">
        <v>4969738</v>
      </c>
      <c r="O16">
        <v>12</v>
      </c>
      <c r="P16">
        <v>12.5</v>
      </c>
      <c r="Q16">
        <v>2.5</v>
      </c>
      <c r="R16" t="s">
        <v>246</v>
      </c>
    </row>
    <row r="17" spans="1:18" x14ac:dyDescent="0.3">
      <c r="A17" t="s">
        <v>238</v>
      </c>
      <c r="B17" t="s">
        <v>229</v>
      </c>
      <c r="C17" s="1" t="s">
        <v>231</v>
      </c>
      <c r="D17">
        <f>(100-50)/(479.74195-439.05378)</f>
        <v>1.2288584126540971</v>
      </c>
      <c r="E17">
        <f>(2014-2010)/(446.62367-420.3656)</f>
        <v>0.15233412051990095</v>
      </c>
      <c r="F17" t="s">
        <v>132</v>
      </c>
      <c r="G17" t="s">
        <v>245</v>
      </c>
      <c r="H17" t="s">
        <v>222</v>
      </c>
      <c r="I17">
        <v>0.5</v>
      </c>
      <c r="M17">
        <v>490938</v>
      </c>
      <c r="N17">
        <v>4958886.5999999996</v>
      </c>
      <c r="O17">
        <v>12</v>
      </c>
      <c r="P17">
        <v>12.5</v>
      </c>
      <c r="Q17">
        <v>2.5</v>
      </c>
      <c r="R17" t="s">
        <v>246</v>
      </c>
    </row>
    <row r="18" spans="1:18" x14ac:dyDescent="0.3">
      <c r="A18" t="s">
        <v>238</v>
      </c>
      <c r="B18" t="s">
        <v>229</v>
      </c>
      <c r="C18" s="1" t="s">
        <v>233</v>
      </c>
      <c r="D18">
        <f>(250-240)/(313.55245-276.04157)</f>
        <v>0.2665893202185603</v>
      </c>
      <c r="E18">
        <f>(2690-2680)/(348.00807-323.61291)</f>
        <v>0.40991737705348152</v>
      </c>
      <c r="F18" t="s">
        <v>132</v>
      </c>
      <c r="G18" t="s">
        <v>245</v>
      </c>
      <c r="H18" t="s">
        <v>222</v>
      </c>
      <c r="I18">
        <v>0.5</v>
      </c>
      <c r="M18">
        <v>480580.8</v>
      </c>
      <c r="N18">
        <v>4968339</v>
      </c>
      <c r="O18">
        <v>12</v>
      </c>
      <c r="P18">
        <v>12.5</v>
      </c>
      <c r="Q18">
        <v>2.5</v>
      </c>
      <c r="R18" t="s">
        <v>246</v>
      </c>
    </row>
    <row r="19" spans="1:18" x14ac:dyDescent="0.3">
      <c r="A19" t="s">
        <v>238</v>
      </c>
      <c r="B19" t="s">
        <v>229</v>
      </c>
      <c r="C19" s="1" t="s">
        <v>234</v>
      </c>
      <c r="D19">
        <f>(250-200)/(469.45162-429.70969)</f>
        <v>1.2581170567206987</v>
      </c>
      <c r="E19">
        <f>(2160-2150)/(352.94624-329.17205)</f>
        <v>0.42062421474716954</v>
      </c>
      <c r="F19" t="s">
        <v>132</v>
      </c>
      <c r="G19" t="s">
        <v>245</v>
      </c>
      <c r="H19" t="s">
        <v>222</v>
      </c>
      <c r="I19">
        <v>0.5</v>
      </c>
      <c r="M19">
        <v>480969.6</v>
      </c>
      <c r="N19">
        <v>4962166.5999999996</v>
      </c>
      <c r="O19">
        <v>12</v>
      </c>
      <c r="P19">
        <v>12.5</v>
      </c>
      <c r="Q19">
        <v>2.5</v>
      </c>
      <c r="R19" t="s">
        <v>246</v>
      </c>
    </row>
    <row r="20" spans="1:18" x14ac:dyDescent="0.3">
      <c r="A20" t="s">
        <v>238</v>
      </c>
      <c r="B20" t="s">
        <v>229</v>
      </c>
      <c r="C20" s="1" t="s">
        <v>235</v>
      </c>
      <c r="D20">
        <f>(240-220)/(279.13979-234.07528)</f>
        <v>0.44380822070405279</v>
      </c>
      <c r="E20">
        <f>(2416-2412)/(274.52689-256.16398)</f>
        <v>0.21783039834100371</v>
      </c>
      <c r="F20" t="s">
        <v>132</v>
      </c>
      <c r="G20" t="s">
        <v>245</v>
      </c>
      <c r="H20" t="s">
        <v>222</v>
      </c>
      <c r="I20">
        <v>0.5</v>
      </c>
      <c r="M20">
        <v>477635.8</v>
      </c>
      <c r="N20">
        <v>4967327.9000000004</v>
      </c>
      <c r="O20">
        <v>12</v>
      </c>
      <c r="P20">
        <v>12.5</v>
      </c>
      <c r="Q20">
        <v>2.5</v>
      </c>
      <c r="R20" t="s">
        <v>246</v>
      </c>
    </row>
    <row r="21" spans="1:18" x14ac:dyDescent="0.3">
      <c r="A21" t="s">
        <v>238</v>
      </c>
      <c r="B21" t="s">
        <v>229</v>
      </c>
      <c r="C21" s="1" t="s">
        <v>236</v>
      </c>
      <c r="D21">
        <f>(50-30)/(465.43012-417.17205)</f>
        <v>0.41443845557851794</v>
      </c>
      <c r="E21">
        <f>(2160-2140)/(283.63441-242.82796)</f>
        <v>0.49011859644737521</v>
      </c>
      <c r="F21" t="s">
        <v>132</v>
      </c>
      <c r="G21" t="s">
        <v>245</v>
      </c>
      <c r="H21" t="s">
        <v>222</v>
      </c>
      <c r="I21">
        <v>0.5</v>
      </c>
      <c r="M21">
        <v>475563.1</v>
      </c>
      <c r="N21">
        <v>4966579.8</v>
      </c>
      <c r="O21">
        <v>12</v>
      </c>
      <c r="P21">
        <v>12.5</v>
      </c>
      <c r="Q21">
        <v>2.5</v>
      </c>
      <c r="R21" t="s">
        <v>246</v>
      </c>
    </row>
    <row r="23" spans="1:18" x14ac:dyDescent="0.3">
      <c r="A23" t="s">
        <v>564</v>
      </c>
      <c r="B23" t="s">
        <v>317</v>
      </c>
      <c r="C23" s="1" t="s">
        <v>318</v>
      </c>
      <c r="D23">
        <f>(20-0)/(326.88266-260.59932)</f>
        <v>0.30173494576465215</v>
      </c>
      <c r="E23">
        <f>(2020-2010)/(347.64562-314.32559)</f>
        <v>0.30011977780332105</v>
      </c>
      <c r="F23" t="s">
        <v>130</v>
      </c>
      <c r="H23" t="s">
        <v>368</v>
      </c>
      <c r="I23" t="s">
        <v>33</v>
      </c>
      <c r="J23">
        <v>46.977694</v>
      </c>
      <c r="K23">
        <v>99.464427999999998</v>
      </c>
      <c r="L23" t="s">
        <v>272</v>
      </c>
      <c r="M23" t="s">
        <v>33</v>
      </c>
      <c r="N23" t="s">
        <v>33</v>
      </c>
      <c r="O23" t="s">
        <v>33</v>
      </c>
      <c r="P23">
        <f>(7.4+4)/2</f>
        <v>5.7</v>
      </c>
      <c r="Q23">
        <f>(7.4-4)/2</f>
        <v>1.7000000000000002</v>
      </c>
    </row>
    <row r="24" spans="1:18" x14ac:dyDescent="0.3">
      <c r="A24" t="s">
        <v>564</v>
      </c>
      <c r="B24" t="s">
        <v>317</v>
      </c>
      <c r="C24" s="1" t="s">
        <v>319</v>
      </c>
      <c r="D24">
        <f>(20-0)/(326.88266-260.59932)</f>
        <v>0.30173494576465215</v>
      </c>
      <c r="E24">
        <f>(2020-2010)/(347.64562-314.32559)</f>
        <v>0.30011977780332105</v>
      </c>
      <c r="F24" t="s">
        <v>130</v>
      </c>
      <c r="H24" t="s">
        <v>368</v>
      </c>
      <c r="I24" t="s">
        <v>33</v>
      </c>
      <c r="J24">
        <v>46.977694</v>
      </c>
      <c r="K24">
        <v>99.464427999999998</v>
      </c>
      <c r="L24" t="s">
        <v>272</v>
      </c>
      <c r="M24" t="s">
        <v>33</v>
      </c>
      <c r="N24" t="s">
        <v>33</v>
      </c>
      <c r="O24" t="s">
        <v>33</v>
      </c>
      <c r="P24">
        <f>(7.4+4)/2</f>
        <v>5.7</v>
      </c>
      <c r="Q24">
        <f>(7.4-4)/2</f>
        <v>1.7000000000000002</v>
      </c>
    </row>
    <row r="25" spans="1:18" x14ac:dyDescent="0.3">
      <c r="A25" t="s">
        <v>564</v>
      </c>
      <c r="B25" t="s">
        <v>317</v>
      </c>
      <c r="C25" s="1" t="s">
        <v>320</v>
      </c>
      <c r="D25">
        <f>(20-0)/(326.88266-260.59932)</f>
        <v>0.30173494576465215</v>
      </c>
      <c r="E25">
        <f>(2020-2010)/(347.64562-314.32559)</f>
        <v>0.30011977780332105</v>
      </c>
      <c r="F25" t="s">
        <v>130</v>
      </c>
      <c r="H25" t="s">
        <v>368</v>
      </c>
      <c r="I25" t="s">
        <v>33</v>
      </c>
      <c r="J25">
        <v>46.977694</v>
      </c>
      <c r="K25">
        <v>99.464427999999998</v>
      </c>
      <c r="L25" t="s">
        <v>272</v>
      </c>
      <c r="M25" t="s">
        <v>33</v>
      </c>
      <c r="N25" t="s">
        <v>33</v>
      </c>
      <c r="O25" t="s">
        <v>33</v>
      </c>
      <c r="P25">
        <f>(7.4+4)/2</f>
        <v>5.7</v>
      </c>
      <c r="Q25">
        <f>(7.4-4)/2</f>
        <v>1.7000000000000002</v>
      </c>
    </row>
    <row r="26" spans="1:18" x14ac:dyDescent="0.3">
      <c r="A26" t="s">
        <v>564</v>
      </c>
      <c r="B26" t="s">
        <v>317</v>
      </c>
      <c r="C26" s="1" t="s">
        <v>321</v>
      </c>
      <c r="D26">
        <f>(20-0)/(326.88266-260.59932)</f>
        <v>0.30173494576465215</v>
      </c>
      <c r="E26">
        <f>(2020-2010)/(347.64562-314.32559)</f>
        <v>0.30011977780332105</v>
      </c>
      <c r="F26" t="s">
        <v>130</v>
      </c>
      <c r="H26" t="s">
        <v>368</v>
      </c>
      <c r="I26" t="s">
        <v>33</v>
      </c>
      <c r="J26">
        <v>46.977694</v>
      </c>
      <c r="K26">
        <v>99.464427999999998</v>
      </c>
      <c r="L26" t="s">
        <v>272</v>
      </c>
      <c r="M26" t="s">
        <v>33</v>
      </c>
      <c r="N26" t="s">
        <v>33</v>
      </c>
      <c r="O26" t="s">
        <v>33</v>
      </c>
      <c r="P26">
        <f>(7.4+4)/2</f>
        <v>5.7</v>
      </c>
      <c r="Q26">
        <f>(7.4-4)/2</f>
        <v>1.7000000000000002</v>
      </c>
    </row>
    <row r="28" spans="1:18" x14ac:dyDescent="0.3">
      <c r="B28" s="1" t="s">
        <v>718</v>
      </c>
      <c r="C28" t="s">
        <v>708</v>
      </c>
    </row>
    <row r="29" spans="1:18" x14ac:dyDescent="0.3">
      <c r="B29" s="1" t="s">
        <v>718</v>
      </c>
      <c r="C29" t="s">
        <v>709</v>
      </c>
    </row>
    <row r="30" spans="1:18" x14ac:dyDescent="0.3">
      <c r="B30" s="1" t="s">
        <v>718</v>
      </c>
      <c r="C30" t="s">
        <v>710</v>
      </c>
    </row>
    <row r="31" spans="1:18" x14ac:dyDescent="0.3">
      <c r="B31" s="1" t="s">
        <v>718</v>
      </c>
      <c r="C31" t="s">
        <v>711</v>
      </c>
    </row>
    <row r="32" spans="1:18" x14ac:dyDescent="0.3">
      <c r="B32" s="1" t="s">
        <v>718</v>
      </c>
      <c r="C32" t="s">
        <v>712</v>
      </c>
    </row>
    <row r="33" spans="1:4" x14ac:dyDescent="0.3">
      <c r="B33" s="1" t="s">
        <v>718</v>
      </c>
      <c r="C33" t="s">
        <v>713</v>
      </c>
    </row>
    <row r="34" spans="1:4" x14ac:dyDescent="0.3">
      <c r="B34" s="1" t="s">
        <v>718</v>
      </c>
      <c r="C34" t="s">
        <v>714</v>
      </c>
    </row>
    <row r="35" spans="1:4" x14ac:dyDescent="0.3">
      <c r="B35" s="1" t="s">
        <v>718</v>
      </c>
      <c r="C35" t="s">
        <v>715</v>
      </c>
    </row>
    <row r="36" spans="1:4" x14ac:dyDescent="0.3">
      <c r="B36" s="1" t="s">
        <v>718</v>
      </c>
      <c r="C36" t="s">
        <v>716</v>
      </c>
    </row>
    <row r="37" spans="1:4" x14ac:dyDescent="0.3">
      <c r="B37" s="1" t="s">
        <v>718</v>
      </c>
      <c r="C37" t="s">
        <v>717</v>
      </c>
    </row>
    <row r="38" spans="1:4" x14ac:dyDescent="0.3">
      <c r="B38" s="1" t="s">
        <v>718</v>
      </c>
      <c r="C38" t="s">
        <v>719</v>
      </c>
    </row>
    <row r="39" spans="1:4" x14ac:dyDescent="0.3">
      <c r="B39" s="1"/>
    </row>
    <row r="40" spans="1:4" x14ac:dyDescent="0.3">
      <c r="A40" s="1" t="s">
        <v>434</v>
      </c>
      <c r="B40" t="s">
        <v>435</v>
      </c>
      <c r="C40">
        <v>48.299954</v>
      </c>
      <c r="D40">
        <v>61.730936</v>
      </c>
    </row>
    <row r="41" spans="1:4" x14ac:dyDescent="0.3">
      <c r="A41" s="1" t="s">
        <v>434</v>
      </c>
      <c r="B41" t="s">
        <v>435</v>
      </c>
      <c r="C41">
        <v>50.181773999999997</v>
      </c>
      <c r="D41">
        <v>61.856391000000002</v>
      </c>
    </row>
    <row r="42" spans="1:4" x14ac:dyDescent="0.3">
      <c r="A42" s="1" t="s">
        <v>434</v>
      </c>
      <c r="B42" t="s">
        <v>435</v>
      </c>
      <c r="C42">
        <v>52.314493999999897</v>
      </c>
      <c r="D42">
        <v>61.919120999999997</v>
      </c>
    </row>
    <row r="43" spans="1:4" x14ac:dyDescent="0.3">
      <c r="A43" s="1" t="s">
        <v>434</v>
      </c>
      <c r="B43" t="s">
        <v>435</v>
      </c>
      <c r="C43">
        <v>54.384493999999997</v>
      </c>
      <c r="D43">
        <v>61.668210999999999</v>
      </c>
    </row>
    <row r="44" spans="1:4" x14ac:dyDescent="0.3">
      <c r="A44" s="1" t="s">
        <v>434</v>
      </c>
      <c r="B44" t="s">
        <v>435</v>
      </c>
      <c r="C44">
        <v>56.768124</v>
      </c>
      <c r="D44">
        <v>61.605480999999997</v>
      </c>
    </row>
    <row r="45" spans="1:4" x14ac:dyDescent="0.3">
      <c r="A45" s="1" t="s">
        <v>434</v>
      </c>
      <c r="B45" t="s">
        <v>435</v>
      </c>
      <c r="C45">
        <v>59.967213999999998</v>
      </c>
      <c r="D45">
        <v>61.668210999999999</v>
      </c>
    </row>
    <row r="46" spans="1:4" x14ac:dyDescent="0.3">
      <c r="A46" s="1" t="s">
        <v>434</v>
      </c>
      <c r="B46" t="s">
        <v>435</v>
      </c>
      <c r="C46">
        <v>62.476303999999999</v>
      </c>
      <c r="D46">
        <v>61.480030999999997</v>
      </c>
    </row>
    <row r="47" spans="1:4" x14ac:dyDescent="0.3">
      <c r="A47" s="1" t="s">
        <v>434</v>
      </c>
      <c r="B47" t="s">
        <v>435</v>
      </c>
      <c r="C47">
        <v>65.926304000000002</v>
      </c>
      <c r="D47">
        <v>61.166393999999997</v>
      </c>
    </row>
    <row r="48" spans="1:4" x14ac:dyDescent="0.3">
      <c r="A48" s="1" t="s">
        <v>434</v>
      </c>
      <c r="B48" t="s">
        <v>435</v>
      </c>
      <c r="C48">
        <v>67.933573999999993</v>
      </c>
      <c r="D48">
        <v>60.664577999999999</v>
      </c>
    </row>
    <row r="49" spans="1:4" x14ac:dyDescent="0.3">
      <c r="A49" s="1" t="s">
        <v>434</v>
      </c>
      <c r="B49" t="s">
        <v>435</v>
      </c>
      <c r="C49">
        <v>71.446293999999995</v>
      </c>
      <c r="D49">
        <v>60.162757999999997</v>
      </c>
    </row>
    <row r="50" spans="1:4" x14ac:dyDescent="0.3">
      <c r="A50" s="1" t="s">
        <v>434</v>
      </c>
      <c r="B50" t="s">
        <v>435</v>
      </c>
      <c r="C50">
        <v>73.453564</v>
      </c>
      <c r="D50">
        <v>60.100028000000002</v>
      </c>
    </row>
    <row r="51" spans="1:4" x14ac:dyDescent="0.3">
      <c r="A51" s="1" t="s">
        <v>434</v>
      </c>
      <c r="B51" t="s">
        <v>435</v>
      </c>
      <c r="C51">
        <v>75.837204</v>
      </c>
      <c r="D51">
        <v>59.911845999999997</v>
      </c>
    </row>
    <row r="52" spans="1:4" x14ac:dyDescent="0.3">
      <c r="A52" s="1" t="s">
        <v>434</v>
      </c>
      <c r="B52" t="s">
        <v>435</v>
      </c>
      <c r="C52">
        <v>77.279923999999994</v>
      </c>
      <c r="D52">
        <v>59.535483999999997</v>
      </c>
    </row>
    <row r="53" spans="1:4" x14ac:dyDescent="0.3">
      <c r="A53" s="1" t="s">
        <v>434</v>
      </c>
      <c r="B53" t="s">
        <v>435</v>
      </c>
      <c r="C53">
        <v>79.099013999999997</v>
      </c>
      <c r="D53">
        <v>58.845484999999996</v>
      </c>
    </row>
    <row r="54" spans="1:4" x14ac:dyDescent="0.3">
      <c r="A54" s="1" t="s">
        <v>434</v>
      </c>
      <c r="B54" t="s">
        <v>435</v>
      </c>
      <c r="C54">
        <v>81.419923999999995</v>
      </c>
      <c r="D54">
        <v>58.092758000000003</v>
      </c>
    </row>
    <row r="55" spans="1:4" x14ac:dyDescent="0.3">
      <c r="A55" s="1" t="s">
        <v>434</v>
      </c>
      <c r="B55" t="s">
        <v>435</v>
      </c>
      <c r="C55">
        <v>82.925374000000005</v>
      </c>
      <c r="D55">
        <v>57.465483999999996</v>
      </c>
    </row>
    <row r="56" spans="1:4" x14ac:dyDescent="0.3">
      <c r="A56" s="1" t="s">
        <v>434</v>
      </c>
      <c r="B56" t="s">
        <v>435</v>
      </c>
      <c r="C56">
        <v>85.309014000000005</v>
      </c>
      <c r="D56">
        <v>56.775485000000003</v>
      </c>
    </row>
    <row r="57" spans="1:4" x14ac:dyDescent="0.3">
      <c r="A57" s="1" t="s">
        <v>434</v>
      </c>
      <c r="B57" t="s">
        <v>435</v>
      </c>
      <c r="C57">
        <v>87.755371999999994</v>
      </c>
      <c r="D57">
        <v>56.461851000000003</v>
      </c>
    </row>
    <row r="58" spans="1:4" x14ac:dyDescent="0.3">
      <c r="A58" s="1" t="s">
        <v>434</v>
      </c>
      <c r="B58" t="s">
        <v>435</v>
      </c>
      <c r="C58">
        <v>89.699916000000002</v>
      </c>
      <c r="D58">
        <v>56.336396000000001</v>
      </c>
    </row>
    <row r="59" spans="1:4" x14ac:dyDescent="0.3">
      <c r="A59" s="1" t="s">
        <v>434</v>
      </c>
      <c r="B59" t="s">
        <v>435</v>
      </c>
      <c r="C59">
        <v>91.393551000000002</v>
      </c>
      <c r="D59">
        <v>55.897303999999998</v>
      </c>
    </row>
    <row r="60" spans="1:4" x14ac:dyDescent="0.3">
      <c r="A60" s="1" t="s">
        <v>434</v>
      </c>
      <c r="B60" t="s">
        <v>435</v>
      </c>
      <c r="C60">
        <v>92.899004000000005</v>
      </c>
      <c r="D60">
        <v>55.019123</v>
      </c>
    </row>
    <row r="61" spans="1:4" x14ac:dyDescent="0.3">
      <c r="A61" s="1" t="s">
        <v>434</v>
      </c>
      <c r="B61" t="s">
        <v>435</v>
      </c>
      <c r="C61">
        <v>94.404456999999994</v>
      </c>
      <c r="D61">
        <v>53.827306999999998</v>
      </c>
    </row>
    <row r="62" spans="1:4" x14ac:dyDescent="0.3">
      <c r="A62" s="1" t="s">
        <v>434</v>
      </c>
      <c r="B62" t="s">
        <v>435</v>
      </c>
      <c r="C62">
        <v>95.596275000000006</v>
      </c>
      <c r="D62">
        <v>52.823670999999997</v>
      </c>
    </row>
    <row r="63" spans="1:4" x14ac:dyDescent="0.3">
      <c r="A63" s="1" t="s">
        <v>434</v>
      </c>
      <c r="B63" t="s">
        <v>435</v>
      </c>
      <c r="C63">
        <v>96.537181000000004</v>
      </c>
      <c r="D63">
        <v>51.694580999999999</v>
      </c>
    </row>
    <row r="64" spans="1:4" x14ac:dyDescent="0.3">
      <c r="A64" s="1" t="s">
        <v>434</v>
      </c>
      <c r="B64" t="s">
        <v>435</v>
      </c>
      <c r="C64">
        <v>97.791725999999997</v>
      </c>
      <c r="D64">
        <v>50.565491999999999</v>
      </c>
    </row>
    <row r="65" spans="1:4" x14ac:dyDescent="0.3">
      <c r="A65" s="1" t="s">
        <v>434</v>
      </c>
      <c r="B65" t="s">
        <v>435</v>
      </c>
      <c r="C65">
        <v>99.736271000000002</v>
      </c>
      <c r="D65">
        <v>49.185494999999896</v>
      </c>
    </row>
    <row r="66" spans="1:4" x14ac:dyDescent="0.3">
      <c r="A66" s="1" t="s">
        <v>434</v>
      </c>
      <c r="B66" t="s">
        <v>435</v>
      </c>
      <c r="C66">
        <v>100.73990000000001</v>
      </c>
      <c r="D66">
        <v>48.495492999999897</v>
      </c>
    </row>
    <row r="67" spans="1:4" x14ac:dyDescent="0.3">
      <c r="A67" s="1" t="s">
        <v>434</v>
      </c>
      <c r="B67" t="s">
        <v>435</v>
      </c>
      <c r="C67">
        <v>102.1199</v>
      </c>
      <c r="D67">
        <v>48.370040999999901</v>
      </c>
    </row>
    <row r="68" spans="1:4" x14ac:dyDescent="0.3">
      <c r="A68" s="1" t="s">
        <v>434</v>
      </c>
      <c r="B68" t="s">
        <v>435</v>
      </c>
      <c r="C68">
        <v>103.12354000000001</v>
      </c>
      <c r="D68">
        <v>48.244585999999899</v>
      </c>
    </row>
    <row r="69" spans="1:4" x14ac:dyDescent="0.3">
      <c r="A69" s="1" t="s">
        <v>434</v>
      </c>
      <c r="B69" t="s">
        <v>435</v>
      </c>
      <c r="C69">
        <v>104.06444999999999</v>
      </c>
      <c r="D69">
        <v>47.617311999999899</v>
      </c>
    </row>
    <row r="70" spans="1:4" x14ac:dyDescent="0.3">
      <c r="A70" s="1" t="s">
        <v>434</v>
      </c>
      <c r="B70" t="s">
        <v>435</v>
      </c>
      <c r="C70">
        <v>105.25627</v>
      </c>
      <c r="D70">
        <v>46.613677999999901</v>
      </c>
    </row>
    <row r="71" spans="1:4" x14ac:dyDescent="0.3">
      <c r="A71" s="1" t="s">
        <v>434</v>
      </c>
      <c r="B71" t="s">
        <v>435</v>
      </c>
      <c r="C71">
        <v>106.63625999999999</v>
      </c>
      <c r="D71">
        <v>45.6100419999999</v>
      </c>
    </row>
    <row r="72" spans="1:4" x14ac:dyDescent="0.3">
      <c r="A72" s="1" t="s">
        <v>434</v>
      </c>
      <c r="B72" t="s">
        <v>435</v>
      </c>
      <c r="C72">
        <v>107.70263</v>
      </c>
      <c r="D72">
        <v>44.418223999999903</v>
      </c>
    </row>
    <row r="73" spans="1:4" x14ac:dyDescent="0.3">
      <c r="A73" s="1" t="s">
        <v>434</v>
      </c>
      <c r="B73" t="s">
        <v>435</v>
      </c>
      <c r="C73">
        <v>108.58081</v>
      </c>
      <c r="D73">
        <v>43.790952999999902</v>
      </c>
    </row>
    <row r="74" spans="1:4" x14ac:dyDescent="0.3">
      <c r="A74" s="1" t="s">
        <v>434</v>
      </c>
      <c r="B74" t="s">
        <v>435</v>
      </c>
      <c r="C74">
        <v>109.89807999999999</v>
      </c>
      <c r="D74">
        <v>43.038225999999902</v>
      </c>
    </row>
    <row r="75" spans="1:4" x14ac:dyDescent="0.3">
      <c r="A75" s="1" t="s">
        <v>434</v>
      </c>
      <c r="B75" t="s">
        <v>435</v>
      </c>
      <c r="C75">
        <v>110.77625999999999</v>
      </c>
      <c r="D75">
        <v>42.2854999999999</v>
      </c>
    </row>
    <row r="76" spans="1:4" x14ac:dyDescent="0.3">
      <c r="A76" s="1" t="s">
        <v>434</v>
      </c>
      <c r="B76" t="s">
        <v>435</v>
      </c>
      <c r="C76">
        <v>111.59677000000001</v>
      </c>
      <c r="D76">
        <v>42.057119999999898</v>
      </c>
    </row>
    <row r="77" spans="1:4" x14ac:dyDescent="0.3">
      <c r="A77" s="1" t="s">
        <v>434</v>
      </c>
      <c r="B77" t="s">
        <v>435</v>
      </c>
      <c r="C77">
        <v>112.97177000000001</v>
      </c>
      <c r="D77">
        <v>41.835345999999902</v>
      </c>
    </row>
    <row r="78" spans="1:4" x14ac:dyDescent="0.3">
      <c r="A78" s="1" t="s">
        <v>434</v>
      </c>
      <c r="B78" t="s">
        <v>435</v>
      </c>
      <c r="C78">
        <v>114.70161</v>
      </c>
      <c r="D78">
        <v>41.524862999999897</v>
      </c>
    </row>
    <row r="79" spans="1:4" x14ac:dyDescent="0.3">
      <c r="A79" s="1" t="s">
        <v>434</v>
      </c>
      <c r="B79" t="s">
        <v>435</v>
      </c>
      <c r="C79">
        <v>116.43145</v>
      </c>
      <c r="D79">
        <v>41.3030889999999</v>
      </c>
    </row>
    <row r="80" spans="1:4" x14ac:dyDescent="0.3">
      <c r="A80" s="1" t="s">
        <v>434</v>
      </c>
      <c r="B80" t="s">
        <v>435</v>
      </c>
      <c r="C80">
        <v>117.62903</v>
      </c>
      <c r="D80">
        <v>40.903892999999897</v>
      </c>
    </row>
    <row r="81" spans="1:4" x14ac:dyDescent="0.3">
      <c r="A81" s="1" t="s">
        <v>434</v>
      </c>
      <c r="B81" t="s">
        <v>435</v>
      </c>
      <c r="C81">
        <v>119.1371</v>
      </c>
      <c r="D81">
        <v>40.238571999999898</v>
      </c>
    </row>
    <row r="82" spans="1:4" x14ac:dyDescent="0.3">
      <c r="A82" s="1" t="s">
        <v>434</v>
      </c>
      <c r="B82" t="s">
        <v>435</v>
      </c>
      <c r="C82">
        <v>121.04434999999999</v>
      </c>
      <c r="D82">
        <v>39.307119999999898</v>
      </c>
    </row>
    <row r="83" spans="1:4" x14ac:dyDescent="0.3">
      <c r="A83" s="1" t="s">
        <v>434</v>
      </c>
      <c r="B83" t="s">
        <v>435</v>
      </c>
      <c r="C83">
        <v>122.68548</v>
      </c>
      <c r="D83">
        <v>38.730507999999901</v>
      </c>
    </row>
    <row r="84" spans="1:4" x14ac:dyDescent="0.3">
      <c r="A84" s="1" t="s">
        <v>434</v>
      </c>
      <c r="B84" t="s">
        <v>435</v>
      </c>
      <c r="C84">
        <v>124.41531999999999</v>
      </c>
      <c r="D84">
        <v>37.710345999999902</v>
      </c>
    </row>
    <row r="85" spans="1:4" x14ac:dyDescent="0.3">
      <c r="A85" s="1" t="s">
        <v>434</v>
      </c>
      <c r="B85" t="s">
        <v>435</v>
      </c>
      <c r="C85">
        <v>126.45564</v>
      </c>
      <c r="D85">
        <v>36.690183999999903</v>
      </c>
    </row>
    <row r="86" spans="1:4" x14ac:dyDescent="0.3">
      <c r="A86" s="1" t="s">
        <v>434</v>
      </c>
      <c r="B86" t="s">
        <v>435</v>
      </c>
      <c r="C86">
        <v>127.83064</v>
      </c>
      <c r="D86">
        <v>36.290991999999903</v>
      </c>
    </row>
    <row r="87" spans="1:4" x14ac:dyDescent="0.3">
      <c r="A87" s="1" t="s">
        <v>434</v>
      </c>
      <c r="B87" t="s">
        <v>435</v>
      </c>
      <c r="C87">
        <v>129.33870999999999</v>
      </c>
      <c r="D87">
        <v>35.581312999999902</v>
      </c>
    </row>
    <row r="88" spans="1:4" x14ac:dyDescent="0.3">
      <c r="A88" s="1" t="s">
        <v>434</v>
      </c>
      <c r="B88" t="s">
        <v>435</v>
      </c>
      <c r="C88">
        <v>130.66935000000001</v>
      </c>
      <c r="D88">
        <v>35.315183999999903</v>
      </c>
    </row>
    <row r="89" spans="1:4" x14ac:dyDescent="0.3">
      <c r="A89" s="1" t="s">
        <v>434</v>
      </c>
      <c r="B89" t="s">
        <v>435</v>
      </c>
      <c r="C89">
        <v>131.91129000000001</v>
      </c>
      <c r="D89">
        <v>35.315183999999903</v>
      </c>
    </row>
    <row r="90" spans="1:4" x14ac:dyDescent="0.3">
      <c r="A90" s="1" t="s">
        <v>434</v>
      </c>
      <c r="B90" t="s">
        <v>435</v>
      </c>
      <c r="C90">
        <v>135.01613</v>
      </c>
      <c r="D90">
        <v>35.403893999999902</v>
      </c>
    </row>
    <row r="91" spans="1:4" x14ac:dyDescent="0.3">
      <c r="A91" s="1" t="s">
        <v>434</v>
      </c>
      <c r="B91" t="s">
        <v>435</v>
      </c>
      <c r="C91">
        <v>137.32257999999999</v>
      </c>
      <c r="D91">
        <v>35.403893999999902</v>
      </c>
    </row>
    <row r="92" spans="1:4" x14ac:dyDescent="0.3">
      <c r="A92" s="1" t="s">
        <v>434</v>
      </c>
      <c r="B92" t="s">
        <v>436</v>
      </c>
      <c r="C92">
        <v>47.359045999999999</v>
      </c>
      <c r="D92">
        <v>121.73348</v>
      </c>
    </row>
    <row r="93" spans="1:4" x14ac:dyDescent="0.3">
      <c r="A93" s="1" t="s">
        <v>434</v>
      </c>
      <c r="B93" t="s">
        <v>436</v>
      </c>
      <c r="C93">
        <v>48.801766000000001</v>
      </c>
      <c r="D93">
        <v>121.79618000000001</v>
      </c>
    </row>
    <row r="94" spans="1:4" x14ac:dyDescent="0.3">
      <c r="A94" s="1" t="s">
        <v>434</v>
      </c>
      <c r="B94" t="s">
        <v>436</v>
      </c>
      <c r="C94">
        <v>51.122675999999998</v>
      </c>
      <c r="D94">
        <v>121.73348</v>
      </c>
    </row>
    <row r="95" spans="1:4" x14ac:dyDescent="0.3">
      <c r="A95" s="1" t="s">
        <v>434</v>
      </c>
      <c r="B95" t="s">
        <v>436</v>
      </c>
      <c r="C95">
        <v>53.569035999999997</v>
      </c>
      <c r="D95">
        <v>121.85894</v>
      </c>
    </row>
    <row r="96" spans="1:4" x14ac:dyDescent="0.3">
      <c r="A96" s="1" t="s">
        <v>434</v>
      </c>
      <c r="B96" t="s">
        <v>436</v>
      </c>
      <c r="C96">
        <v>56.517215999999998</v>
      </c>
      <c r="D96">
        <v>121.85894</v>
      </c>
    </row>
    <row r="97" spans="1:4" x14ac:dyDescent="0.3">
      <c r="A97" s="1" t="s">
        <v>434</v>
      </c>
      <c r="B97" t="s">
        <v>436</v>
      </c>
      <c r="C97">
        <v>58.148125999999998</v>
      </c>
      <c r="D97">
        <v>121.92164</v>
      </c>
    </row>
    <row r="98" spans="1:4" x14ac:dyDescent="0.3">
      <c r="A98" s="1" t="s">
        <v>434</v>
      </c>
      <c r="B98" t="s">
        <v>436</v>
      </c>
      <c r="C98">
        <v>59.967216000000001</v>
      </c>
      <c r="D98">
        <v>122.17254</v>
      </c>
    </row>
    <row r="99" spans="1:4" x14ac:dyDescent="0.3">
      <c r="A99" s="1" t="s">
        <v>434</v>
      </c>
      <c r="B99" t="s">
        <v>436</v>
      </c>
      <c r="C99">
        <v>61.786306000000003</v>
      </c>
      <c r="D99">
        <v>122.17254</v>
      </c>
    </row>
    <row r="100" spans="1:4" x14ac:dyDescent="0.3">
      <c r="A100" s="1" t="s">
        <v>434</v>
      </c>
      <c r="B100" t="s">
        <v>436</v>
      </c>
      <c r="C100">
        <v>63.479936000000002</v>
      </c>
      <c r="D100">
        <v>122.298</v>
      </c>
    </row>
    <row r="101" spans="1:4" x14ac:dyDescent="0.3">
      <c r="A101" s="1" t="s">
        <v>434</v>
      </c>
      <c r="B101" t="s">
        <v>436</v>
      </c>
      <c r="C101">
        <v>65.424475999999999</v>
      </c>
      <c r="D101">
        <v>122.298</v>
      </c>
    </row>
    <row r="102" spans="1:4" x14ac:dyDescent="0.3">
      <c r="A102" s="1" t="s">
        <v>434</v>
      </c>
      <c r="B102" t="s">
        <v>436</v>
      </c>
      <c r="C102">
        <v>67.808115999999998</v>
      </c>
      <c r="D102">
        <v>122.48618</v>
      </c>
    </row>
    <row r="103" spans="1:4" x14ac:dyDescent="0.3">
      <c r="A103" s="1" t="s">
        <v>434</v>
      </c>
      <c r="B103" t="s">
        <v>436</v>
      </c>
      <c r="C103">
        <v>69.627206000000001</v>
      </c>
      <c r="D103">
        <v>122.67435999999999</v>
      </c>
    </row>
    <row r="104" spans="1:4" x14ac:dyDescent="0.3">
      <c r="A104" s="1" t="s">
        <v>434</v>
      </c>
      <c r="B104" t="s">
        <v>436</v>
      </c>
      <c r="C104">
        <v>71.697205999999994</v>
      </c>
      <c r="D104">
        <v>122.86254</v>
      </c>
    </row>
    <row r="105" spans="1:4" x14ac:dyDescent="0.3">
      <c r="A105" s="1" t="s">
        <v>434</v>
      </c>
      <c r="B105" t="s">
        <v>436</v>
      </c>
      <c r="C105">
        <v>73.704476</v>
      </c>
      <c r="D105">
        <v>122.36073</v>
      </c>
    </row>
    <row r="106" spans="1:4" x14ac:dyDescent="0.3">
      <c r="A106" s="1" t="s">
        <v>434</v>
      </c>
      <c r="B106" t="s">
        <v>436</v>
      </c>
      <c r="C106">
        <v>75.209925999999996</v>
      </c>
      <c r="D106">
        <v>122.36073</v>
      </c>
    </row>
    <row r="107" spans="1:4" x14ac:dyDescent="0.3">
      <c r="A107" s="1" t="s">
        <v>434</v>
      </c>
      <c r="B107" t="s">
        <v>436</v>
      </c>
      <c r="C107">
        <v>76.840835999999996</v>
      </c>
      <c r="D107">
        <v>122.36073</v>
      </c>
    </row>
    <row r="108" spans="1:4" x14ac:dyDescent="0.3">
      <c r="A108" s="1" t="s">
        <v>434</v>
      </c>
      <c r="B108" t="s">
        <v>436</v>
      </c>
      <c r="C108">
        <v>77.907195999999999</v>
      </c>
      <c r="D108">
        <v>122.29803</v>
      </c>
    </row>
    <row r="109" spans="1:4" x14ac:dyDescent="0.3">
      <c r="A109" s="1" t="s">
        <v>434</v>
      </c>
      <c r="B109" t="s">
        <v>436</v>
      </c>
      <c r="C109">
        <v>79.538105999999999</v>
      </c>
      <c r="D109">
        <v>121.79621</v>
      </c>
    </row>
    <row r="110" spans="1:4" x14ac:dyDescent="0.3">
      <c r="A110" s="1" t="s">
        <v>434</v>
      </c>
      <c r="B110" t="s">
        <v>436</v>
      </c>
      <c r="C110">
        <v>80.667196000000004</v>
      </c>
      <c r="D110">
        <v>120.41621000000001</v>
      </c>
    </row>
    <row r="111" spans="1:4" x14ac:dyDescent="0.3">
      <c r="A111" s="1" t="s">
        <v>434</v>
      </c>
      <c r="B111" t="s">
        <v>436</v>
      </c>
      <c r="C111">
        <v>81.608106000000006</v>
      </c>
      <c r="D111">
        <v>119.78894</v>
      </c>
    </row>
    <row r="112" spans="1:4" x14ac:dyDescent="0.3">
      <c r="A112" s="1" t="s">
        <v>434</v>
      </c>
      <c r="B112" t="s">
        <v>436</v>
      </c>
      <c r="C112">
        <v>83.176286000000005</v>
      </c>
      <c r="D112">
        <v>118.65985000000001</v>
      </c>
    </row>
    <row r="113" spans="1:4" x14ac:dyDescent="0.3">
      <c r="A113" s="1" t="s">
        <v>434</v>
      </c>
      <c r="B113" t="s">
        <v>436</v>
      </c>
      <c r="C113">
        <v>83.929006000000001</v>
      </c>
      <c r="D113">
        <v>118.53440000000001</v>
      </c>
    </row>
    <row r="114" spans="1:4" x14ac:dyDescent="0.3">
      <c r="A114" s="1" t="s">
        <v>434</v>
      </c>
      <c r="B114" t="s">
        <v>436</v>
      </c>
      <c r="C114">
        <v>84.681736000000001</v>
      </c>
      <c r="D114">
        <v>118.28349</v>
      </c>
    </row>
    <row r="115" spans="1:4" x14ac:dyDescent="0.3">
      <c r="A115" s="1" t="s">
        <v>434</v>
      </c>
      <c r="B115" t="s">
        <v>436</v>
      </c>
      <c r="C115">
        <v>85.434455999999997</v>
      </c>
      <c r="D115">
        <v>118.28349</v>
      </c>
    </row>
    <row r="116" spans="1:4" x14ac:dyDescent="0.3">
      <c r="A116" s="1" t="s">
        <v>434</v>
      </c>
      <c r="B116" t="s">
        <v>436</v>
      </c>
      <c r="C116">
        <v>86.124455999999995</v>
      </c>
      <c r="D116">
        <v>117.96984999999999</v>
      </c>
    </row>
    <row r="117" spans="1:4" x14ac:dyDescent="0.3">
      <c r="A117" s="1" t="s">
        <v>434</v>
      </c>
      <c r="B117" t="s">
        <v>436</v>
      </c>
      <c r="C117">
        <v>87.316276000000002</v>
      </c>
      <c r="D117">
        <v>116.90349000000001</v>
      </c>
    </row>
    <row r="118" spans="1:4" x14ac:dyDescent="0.3">
      <c r="A118" s="1" t="s">
        <v>434</v>
      </c>
      <c r="B118" t="s">
        <v>436</v>
      </c>
      <c r="C118">
        <v>88.319911000000005</v>
      </c>
      <c r="D118">
        <v>116.08803</v>
      </c>
    </row>
    <row r="119" spans="1:4" x14ac:dyDescent="0.3">
      <c r="A119" s="1" t="s">
        <v>434</v>
      </c>
      <c r="B119" t="s">
        <v>436</v>
      </c>
      <c r="C119">
        <v>89.009912</v>
      </c>
      <c r="D119">
        <v>115.52348000000001</v>
      </c>
    </row>
    <row r="120" spans="1:4" x14ac:dyDescent="0.3">
      <c r="A120" s="1" t="s">
        <v>434</v>
      </c>
      <c r="B120" t="s">
        <v>436</v>
      </c>
      <c r="C120">
        <v>90.327183000000005</v>
      </c>
      <c r="D120">
        <v>114.39439</v>
      </c>
    </row>
    <row r="121" spans="1:4" x14ac:dyDescent="0.3">
      <c r="A121" s="1" t="s">
        <v>434</v>
      </c>
      <c r="B121" t="s">
        <v>436</v>
      </c>
      <c r="C121">
        <v>91.393546000000001</v>
      </c>
      <c r="D121">
        <v>113.82984999999999</v>
      </c>
    </row>
    <row r="122" spans="1:4" x14ac:dyDescent="0.3">
      <c r="A122" s="1" t="s">
        <v>434</v>
      </c>
      <c r="B122" t="s">
        <v>436</v>
      </c>
      <c r="C122">
        <v>92.271726999999998</v>
      </c>
      <c r="D122">
        <v>113.70440000000001</v>
      </c>
    </row>
    <row r="123" spans="1:4" x14ac:dyDescent="0.3">
      <c r="A123" s="1" t="s">
        <v>434</v>
      </c>
      <c r="B123" t="s">
        <v>436</v>
      </c>
      <c r="C123">
        <v>92.898999000000003</v>
      </c>
      <c r="D123">
        <v>113.70440000000001</v>
      </c>
    </row>
    <row r="124" spans="1:4" x14ac:dyDescent="0.3">
      <c r="A124" s="1" t="s">
        <v>434</v>
      </c>
      <c r="B124" t="s">
        <v>436</v>
      </c>
      <c r="C124">
        <v>94.278997000000004</v>
      </c>
      <c r="D124">
        <v>113.45349</v>
      </c>
    </row>
    <row r="125" spans="1:4" x14ac:dyDescent="0.3">
      <c r="A125" s="1" t="s">
        <v>434</v>
      </c>
      <c r="B125" t="s">
        <v>436</v>
      </c>
      <c r="C125">
        <v>94.968996000000004</v>
      </c>
      <c r="D125">
        <v>113.39079</v>
      </c>
    </row>
    <row r="126" spans="1:4" x14ac:dyDescent="0.3">
      <c r="A126" s="1" t="s">
        <v>434</v>
      </c>
      <c r="B126" t="s">
        <v>436</v>
      </c>
      <c r="C126">
        <v>95.470815000000002</v>
      </c>
      <c r="D126">
        <v>113.39079</v>
      </c>
    </row>
    <row r="127" spans="1:4" x14ac:dyDescent="0.3">
      <c r="A127" s="1" t="s">
        <v>434</v>
      </c>
      <c r="B127" t="s">
        <v>436</v>
      </c>
      <c r="C127">
        <v>96.599902999999998</v>
      </c>
      <c r="D127">
        <v>113.07714999999899</v>
      </c>
    </row>
    <row r="128" spans="1:4" x14ac:dyDescent="0.3">
      <c r="A128" s="1" t="s">
        <v>434</v>
      </c>
      <c r="B128" t="s">
        <v>436</v>
      </c>
      <c r="C128">
        <v>97.101722999999893</v>
      </c>
      <c r="D128">
        <v>113.014449999999</v>
      </c>
    </row>
    <row r="129" spans="1:4" x14ac:dyDescent="0.3">
      <c r="A129" s="1" t="s">
        <v>434</v>
      </c>
      <c r="B129" t="s">
        <v>436</v>
      </c>
      <c r="C129">
        <v>98.379024999999999</v>
      </c>
      <c r="D129">
        <v>112.57705999999899</v>
      </c>
    </row>
    <row r="130" spans="1:4" x14ac:dyDescent="0.3">
      <c r="A130" s="1" t="s">
        <v>434</v>
      </c>
      <c r="B130" t="s">
        <v>436</v>
      </c>
      <c r="C130">
        <v>99.443541999999994</v>
      </c>
      <c r="D130">
        <v>112.13350999999901</v>
      </c>
    </row>
    <row r="131" spans="1:4" x14ac:dyDescent="0.3">
      <c r="A131" s="1" t="s">
        <v>434</v>
      </c>
      <c r="B131" t="s">
        <v>436</v>
      </c>
      <c r="C131">
        <v>100.596769999999</v>
      </c>
      <c r="D131">
        <v>111.51253999999901</v>
      </c>
    </row>
    <row r="132" spans="1:4" x14ac:dyDescent="0.3">
      <c r="A132" s="1" t="s">
        <v>434</v>
      </c>
      <c r="B132" t="s">
        <v>436</v>
      </c>
      <c r="C132">
        <v>101.30645</v>
      </c>
      <c r="D132">
        <v>110.89156999999901</v>
      </c>
    </row>
    <row r="133" spans="1:4" x14ac:dyDescent="0.3">
      <c r="A133" s="1" t="s">
        <v>434</v>
      </c>
      <c r="B133" t="s">
        <v>436</v>
      </c>
      <c r="C133">
        <v>102.19355</v>
      </c>
      <c r="D133">
        <v>110.448019999999</v>
      </c>
    </row>
    <row r="134" spans="1:4" x14ac:dyDescent="0.3">
      <c r="A134" s="1" t="s">
        <v>434</v>
      </c>
      <c r="B134" t="s">
        <v>436</v>
      </c>
      <c r="C134">
        <v>103.08064</v>
      </c>
      <c r="D134">
        <v>109.738349999999</v>
      </c>
    </row>
    <row r="135" spans="1:4" x14ac:dyDescent="0.3">
      <c r="A135" s="1" t="s">
        <v>434</v>
      </c>
      <c r="B135" t="s">
        <v>436</v>
      </c>
      <c r="C135">
        <v>103.96774000000001</v>
      </c>
      <c r="D135">
        <v>109.028669999999</v>
      </c>
    </row>
    <row r="136" spans="1:4" x14ac:dyDescent="0.3">
      <c r="A136" s="1" t="s">
        <v>434</v>
      </c>
      <c r="B136" t="s">
        <v>436</v>
      </c>
      <c r="C136">
        <v>104.94355</v>
      </c>
      <c r="D136">
        <v>108.14156999999901</v>
      </c>
    </row>
    <row r="137" spans="1:4" x14ac:dyDescent="0.3">
      <c r="A137" s="1" t="s">
        <v>434</v>
      </c>
      <c r="B137" t="s">
        <v>436</v>
      </c>
      <c r="C137">
        <v>105.47581</v>
      </c>
      <c r="D137">
        <v>107.520609999999</v>
      </c>
    </row>
    <row r="138" spans="1:4" x14ac:dyDescent="0.3">
      <c r="A138" s="1" t="s">
        <v>434</v>
      </c>
      <c r="B138" t="s">
        <v>436</v>
      </c>
      <c r="C138">
        <v>106.45161</v>
      </c>
      <c r="D138">
        <v>106.63350999999901</v>
      </c>
    </row>
    <row r="139" spans="1:4" x14ac:dyDescent="0.3">
      <c r="A139" s="1" t="s">
        <v>434</v>
      </c>
      <c r="B139" t="s">
        <v>436</v>
      </c>
      <c r="C139">
        <v>107.16128999999999</v>
      </c>
      <c r="D139">
        <v>105.657699999999</v>
      </c>
    </row>
    <row r="140" spans="1:4" x14ac:dyDescent="0.3">
      <c r="A140" s="1" t="s">
        <v>434</v>
      </c>
      <c r="B140" t="s">
        <v>436</v>
      </c>
      <c r="C140">
        <v>107.95968000000001</v>
      </c>
      <c r="D140">
        <v>104.94802999999899</v>
      </c>
    </row>
    <row r="141" spans="1:4" x14ac:dyDescent="0.3">
      <c r="A141" s="1" t="s">
        <v>434</v>
      </c>
      <c r="B141" t="s">
        <v>436</v>
      </c>
      <c r="C141">
        <v>109.37903</v>
      </c>
      <c r="D141">
        <v>103.972219999999</v>
      </c>
    </row>
    <row r="142" spans="1:4" x14ac:dyDescent="0.3">
      <c r="A142" s="1" t="s">
        <v>434</v>
      </c>
      <c r="B142" t="s">
        <v>436</v>
      </c>
      <c r="C142">
        <v>110.35484</v>
      </c>
      <c r="D142">
        <v>102.907699999999</v>
      </c>
    </row>
    <row r="143" spans="1:4" x14ac:dyDescent="0.3">
      <c r="A143" s="1" t="s">
        <v>434</v>
      </c>
      <c r="B143" t="s">
        <v>436</v>
      </c>
      <c r="C143">
        <v>111.774189999999</v>
      </c>
      <c r="D143">
        <v>101.665769999999</v>
      </c>
    </row>
    <row r="144" spans="1:4" x14ac:dyDescent="0.3">
      <c r="A144" s="1" t="s">
        <v>434</v>
      </c>
      <c r="B144" t="s">
        <v>436</v>
      </c>
      <c r="C144">
        <v>113.99193</v>
      </c>
      <c r="D144">
        <v>100.246409999999</v>
      </c>
    </row>
    <row r="145" spans="1:4" x14ac:dyDescent="0.3">
      <c r="A145" s="1" t="s">
        <v>434</v>
      </c>
      <c r="B145" t="s">
        <v>436</v>
      </c>
      <c r="C145">
        <v>114.87903</v>
      </c>
      <c r="D145">
        <v>99.448032999999896</v>
      </c>
    </row>
    <row r="146" spans="1:4" x14ac:dyDescent="0.3">
      <c r="A146" s="1" t="s">
        <v>434</v>
      </c>
      <c r="B146" t="s">
        <v>436</v>
      </c>
      <c r="C146">
        <v>116.3871</v>
      </c>
      <c r="D146">
        <v>98.383512999999894</v>
      </c>
    </row>
    <row r="147" spans="1:4" x14ac:dyDescent="0.3">
      <c r="A147" s="1" t="s">
        <v>434</v>
      </c>
      <c r="B147" t="s">
        <v>436</v>
      </c>
      <c r="C147">
        <v>117.98387</v>
      </c>
      <c r="D147">
        <v>97.673832999999902</v>
      </c>
    </row>
    <row r="148" spans="1:4" x14ac:dyDescent="0.3">
      <c r="A148" s="1" t="s">
        <v>434</v>
      </c>
      <c r="B148" t="s">
        <v>436</v>
      </c>
      <c r="C148">
        <v>119.40322</v>
      </c>
      <c r="D148">
        <v>97.052862999999903</v>
      </c>
    </row>
    <row r="149" spans="1:4" x14ac:dyDescent="0.3">
      <c r="A149" s="1" t="s">
        <v>434</v>
      </c>
      <c r="B149" t="s">
        <v>436</v>
      </c>
      <c r="C149">
        <v>121.70968000000001</v>
      </c>
      <c r="D149">
        <v>95.988352999999904</v>
      </c>
    </row>
    <row r="150" spans="1:4" x14ac:dyDescent="0.3">
      <c r="A150" s="1" t="s">
        <v>434</v>
      </c>
      <c r="B150" t="s">
        <v>436</v>
      </c>
      <c r="C150">
        <v>123.66128999999999</v>
      </c>
      <c r="D150">
        <v>95.189962999999906</v>
      </c>
    </row>
    <row r="151" spans="1:4" x14ac:dyDescent="0.3">
      <c r="A151" s="1" t="s">
        <v>434</v>
      </c>
      <c r="B151" t="s">
        <v>436</v>
      </c>
      <c r="C151">
        <v>124.81451</v>
      </c>
      <c r="D151">
        <v>94.923832999999902</v>
      </c>
    </row>
    <row r="152" spans="1:4" x14ac:dyDescent="0.3">
      <c r="A152" s="1" t="s">
        <v>434</v>
      </c>
      <c r="B152" t="s">
        <v>436</v>
      </c>
      <c r="C152">
        <v>126.67742</v>
      </c>
      <c r="D152">
        <v>94.391572999999894</v>
      </c>
    </row>
    <row r="153" spans="1:4" x14ac:dyDescent="0.3">
      <c r="A153" s="1" t="s">
        <v>434</v>
      </c>
      <c r="B153" t="s">
        <v>436</v>
      </c>
      <c r="C153">
        <v>128.3629</v>
      </c>
      <c r="D153">
        <v>93.681892999999903</v>
      </c>
    </row>
    <row r="154" spans="1:4" x14ac:dyDescent="0.3">
      <c r="A154" s="1" t="s">
        <v>434</v>
      </c>
      <c r="B154" t="s">
        <v>436</v>
      </c>
      <c r="C154">
        <v>130.04838000000001</v>
      </c>
      <c r="D154">
        <v>93.859322999999904</v>
      </c>
    </row>
    <row r="155" spans="1:4" x14ac:dyDescent="0.3">
      <c r="A155" s="1" t="s">
        <v>434</v>
      </c>
      <c r="B155" t="s">
        <v>436</v>
      </c>
      <c r="C155">
        <v>132.8871</v>
      </c>
      <c r="D155">
        <v>93.681892999999903</v>
      </c>
    </row>
    <row r="156" spans="1:4" x14ac:dyDescent="0.3">
      <c r="A156" s="1" t="s">
        <v>434</v>
      </c>
      <c r="B156" t="s">
        <v>436</v>
      </c>
      <c r="C156">
        <v>134.39516</v>
      </c>
      <c r="D156">
        <v>93.681892999999903</v>
      </c>
    </row>
    <row r="157" spans="1:4" x14ac:dyDescent="0.3">
      <c r="A157" s="1" t="s">
        <v>434</v>
      </c>
      <c r="B157" t="s">
        <v>436</v>
      </c>
      <c r="C157">
        <v>136.34676999999999</v>
      </c>
      <c r="D157">
        <v>93.504482999999894</v>
      </c>
    </row>
    <row r="158" spans="1:4" x14ac:dyDescent="0.3">
      <c r="A158" s="1" t="s">
        <v>434</v>
      </c>
      <c r="B158" t="s">
        <v>436</v>
      </c>
      <c r="C158">
        <v>138.3871</v>
      </c>
      <c r="D158">
        <v>93.238352999999904</v>
      </c>
    </row>
    <row r="159" spans="1:4" x14ac:dyDescent="0.3">
      <c r="A159" s="1" t="s">
        <v>434</v>
      </c>
      <c r="B159" t="s">
        <v>436</v>
      </c>
      <c r="C159">
        <v>140.42742000000001</v>
      </c>
      <c r="D159">
        <v>93.149652999999901</v>
      </c>
    </row>
    <row r="160" spans="1:4" x14ac:dyDescent="0.3">
      <c r="A160" s="1" t="s">
        <v>434</v>
      </c>
      <c r="B160" t="s">
        <v>437</v>
      </c>
      <c r="C160">
        <v>47.991934000000001</v>
      </c>
      <c r="D160">
        <v>173.87075999999999</v>
      </c>
    </row>
    <row r="161" spans="1:4" x14ac:dyDescent="0.3">
      <c r="A161" s="1" t="s">
        <v>434</v>
      </c>
      <c r="B161" t="s">
        <v>437</v>
      </c>
      <c r="C161">
        <v>49.322574000000003</v>
      </c>
      <c r="D161">
        <v>173.87075999999999</v>
      </c>
    </row>
    <row r="162" spans="1:4" x14ac:dyDescent="0.3">
      <c r="A162" s="1" t="s">
        <v>434</v>
      </c>
      <c r="B162" t="s">
        <v>437</v>
      </c>
      <c r="C162">
        <v>50.564514000000003</v>
      </c>
      <c r="D162">
        <v>173.95945999999901</v>
      </c>
    </row>
    <row r="163" spans="1:4" x14ac:dyDescent="0.3">
      <c r="A163" s="1" t="s">
        <v>434</v>
      </c>
      <c r="B163" t="s">
        <v>437</v>
      </c>
      <c r="C163">
        <v>52.693544000000003</v>
      </c>
      <c r="D163">
        <v>173.87075999999999</v>
      </c>
    </row>
    <row r="164" spans="1:4" x14ac:dyDescent="0.3">
      <c r="A164" s="1" t="s">
        <v>434</v>
      </c>
      <c r="B164" t="s">
        <v>437</v>
      </c>
      <c r="C164">
        <v>55.088714000000003</v>
      </c>
      <c r="D164">
        <v>173.87075999999999</v>
      </c>
    </row>
    <row r="165" spans="1:4" x14ac:dyDescent="0.3">
      <c r="A165" s="1" t="s">
        <v>434</v>
      </c>
      <c r="B165" t="s">
        <v>437</v>
      </c>
      <c r="C165">
        <v>57.040323999999998</v>
      </c>
      <c r="D165">
        <v>173.60462999999999</v>
      </c>
    </row>
    <row r="166" spans="1:4" x14ac:dyDescent="0.3">
      <c r="A166" s="1" t="s">
        <v>434</v>
      </c>
      <c r="B166" t="s">
        <v>437</v>
      </c>
      <c r="C166">
        <v>59.790323999999998</v>
      </c>
      <c r="D166">
        <v>173.60462999999999</v>
      </c>
    </row>
    <row r="167" spans="1:4" x14ac:dyDescent="0.3">
      <c r="A167" s="1" t="s">
        <v>434</v>
      </c>
      <c r="B167" t="s">
        <v>437</v>
      </c>
      <c r="C167">
        <v>61.919353999999998</v>
      </c>
      <c r="D167">
        <v>173.42720999999901</v>
      </c>
    </row>
    <row r="168" spans="1:4" x14ac:dyDescent="0.3">
      <c r="A168" s="1" t="s">
        <v>434</v>
      </c>
      <c r="B168" t="s">
        <v>437</v>
      </c>
      <c r="C168">
        <v>64.846773999999996</v>
      </c>
      <c r="D168">
        <v>172.98365999999999</v>
      </c>
    </row>
    <row r="169" spans="1:4" x14ac:dyDescent="0.3">
      <c r="A169" s="1" t="s">
        <v>434</v>
      </c>
      <c r="B169" t="s">
        <v>437</v>
      </c>
      <c r="C169">
        <v>66.798383999999999</v>
      </c>
      <c r="D169">
        <v>172.80623999999901</v>
      </c>
    </row>
    <row r="170" spans="1:4" x14ac:dyDescent="0.3">
      <c r="A170" s="1" t="s">
        <v>434</v>
      </c>
      <c r="B170" t="s">
        <v>437</v>
      </c>
      <c r="C170">
        <v>69.016124000000005</v>
      </c>
      <c r="D170">
        <v>171.74171999999999</v>
      </c>
    </row>
    <row r="171" spans="1:4" x14ac:dyDescent="0.3">
      <c r="A171" s="1" t="s">
        <v>434</v>
      </c>
      <c r="B171" t="s">
        <v>437</v>
      </c>
      <c r="C171">
        <v>70.967743999999996</v>
      </c>
      <c r="D171">
        <v>171.03205</v>
      </c>
    </row>
    <row r="172" spans="1:4" x14ac:dyDescent="0.3">
      <c r="A172" s="1" t="s">
        <v>434</v>
      </c>
      <c r="B172" t="s">
        <v>437</v>
      </c>
      <c r="C172">
        <v>73.451612999999995</v>
      </c>
      <c r="D172">
        <v>169.52397999999999</v>
      </c>
    </row>
    <row r="173" spans="1:4" x14ac:dyDescent="0.3">
      <c r="A173" s="1" t="s">
        <v>434</v>
      </c>
      <c r="B173" t="s">
        <v>437</v>
      </c>
      <c r="C173">
        <v>75.225806000000006</v>
      </c>
      <c r="D173">
        <v>168.54818</v>
      </c>
    </row>
    <row r="174" spans="1:4" x14ac:dyDescent="0.3">
      <c r="A174" s="1" t="s">
        <v>434</v>
      </c>
      <c r="B174" t="s">
        <v>437</v>
      </c>
      <c r="C174">
        <v>76.733869999999996</v>
      </c>
      <c r="D174">
        <v>167.83850000000001</v>
      </c>
    </row>
    <row r="175" spans="1:4" x14ac:dyDescent="0.3">
      <c r="A175" s="1" t="s">
        <v>434</v>
      </c>
      <c r="B175" t="s">
        <v>437</v>
      </c>
      <c r="C175">
        <v>78.064515</v>
      </c>
      <c r="D175">
        <v>166.86268999999999</v>
      </c>
    </row>
    <row r="176" spans="1:4" x14ac:dyDescent="0.3">
      <c r="A176" s="1" t="s">
        <v>434</v>
      </c>
      <c r="B176" t="s">
        <v>437</v>
      </c>
      <c r="C176">
        <v>79.838707999999997</v>
      </c>
      <c r="D176">
        <v>165.62075999999999</v>
      </c>
    </row>
    <row r="177" spans="1:4" x14ac:dyDescent="0.3">
      <c r="A177" s="1" t="s">
        <v>434</v>
      </c>
      <c r="B177" t="s">
        <v>437</v>
      </c>
      <c r="C177">
        <v>80.903223999999994</v>
      </c>
      <c r="D177">
        <v>164.64494999999999</v>
      </c>
    </row>
    <row r="178" spans="1:4" x14ac:dyDescent="0.3">
      <c r="A178" s="1" t="s">
        <v>434</v>
      </c>
      <c r="B178" t="s">
        <v>437</v>
      </c>
      <c r="C178">
        <v>82.854838999999998</v>
      </c>
      <c r="D178">
        <v>163.3143</v>
      </c>
    </row>
    <row r="179" spans="1:4" x14ac:dyDescent="0.3">
      <c r="A179" s="1" t="s">
        <v>434</v>
      </c>
      <c r="B179" t="s">
        <v>437</v>
      </c>
      <c r="C179">
        <v>84.274192999999997</v>
      </c>
      <c r="D179">
        <v>162.24978999999999</v>
      </c>
    </row>
    <row r="180" spans="1:4" x14ac:dyDescent="0.3">
      <c r="A180" s="1" t="s">
        <v>434</v>
      </c>
      <c r="B180" t="s">
        <v>437</v>
      </c>
      <c r="C180">
        <v>85.427419</v>
      </c>
      <c r="D180">
        <v>161.36268999999999</v>
      </c>
    </row>
    <row r="181" spans="1:4" x14ac:dyDescent="0.3">
      <c r="A181" s="1" t="s">
        <v>434</v>
      </c>
      <c r="B181" t="s">
        <v>437</v>
      </c>
      <c r="C181">
        <v>86.935484000000002</v>
      </c>
      <c r="D181">
        <v>160.38688999999999</v>
      </c>
    </row>
    <row r="182" spans="1:4" x14ac:dyDescent="0.3">
      <c r="A182" s="1" t="s">
        <v>434</v>
      </c>
      <c r="B182" t="s">
        <v>437</v>
      </c>
      <c r="C182">
        <v>88.620966999999993</v>
      </c>
      <c r="D182">
        <v>159.41108</v>
      </c>
    </row>
    <row r="183" spans="1:4" x14ac:dyDescent="0.3">
      <c r="A183" s="1" t="s">
        <v>434</v>
      </c>
      <c r="B183" t="s">
        <v>437</v>
      </c>
      <c r="C183">
        <v>90.040321000000006</v>
      </c>
      <c r="D183">
        <v>158.43527</v>
      </c>
    </row>
    <row r="184" spans="1:4" x14ac:dyDescent="0.3">
      <c r="A184" s="1" t="s">
        <v>434</v>
      </c>
      <c r="B184" t="s">
        <v>437</v>
      </c>
      <c r="C184">
        <v>92.169354999999996</v>
      </c>
      <c r="D184">
        <v>157.45946000000001</v>
      </c>
    </row>
    <row r="185" spans="1:4" x14ac:dyDescent="0.3">
      <c r="A185" s="1" t="s">
        <v>434</v>
      </c>
      <c r="B185" t="s">
        <v>437</v>
      </c>
      <c r="C185">
        <v>94.564515999999998</v>
      </c>
      <c r="D185">
        <v>156.57237000000001</v>
      </c>
    </row>
    <row r="186" spans="1:4" x14ac:dyDescent="0.3">
      <c r="A186" s="1" t="s">
        <v>434</v>
      </c>
      <c r="B186" t="s">
        <v>437</v>
      </c>
      <c r="C186">
        <v>96.072580000000002</v>
      </c>
      <c r="D186">
        <v>156.04011</v>
      </c>
    </row>
    <row r="187" spans="1:4" x14ac:dyDescent="0.3">
      <c r="A187" s="1" t="s">
        <v>434</v>
      </c>
      <c r="B187" t="s">
        <v>437</v>
      </c>
      <c r="C187">
        <v>97.846772999999999</v>
      </c>
      <c r="D187">
        <v>155.06431000000001</v>
      </c>
    </row>
    <row r="188" spans="1:4" x14ac:dyDescent="0.3">
      <c r="A188" s="1" t="s">
        <v>434</v>
      </c>
      <c r="B188" t="s">
        <v>437</v>
      </c>
      <c r="C188">
        <v>100.77419</v>
      </c>
      <c r="D188">
        <v>154.26591999999999</v>
      </c>
    </row>
    <row r="189" spans="1:4" x14ac:dyDescent="0.3">
      <c r="A189" s="1" t="s">
        <v>434</v>
      </c>
      <c r="B189" t="s">
        <v>437</v>
      </c>
      <c r="C189">
        <v>102.99193</v>
      </c>
      <c r="D189">
        <v>153.91108</v>
      </c>
    </row>
    <row r="190" spans="1:4" x14ac:dyDescent="0.3">
      <c r="A190" s="1" t="s">
        <v>434</v>
      </c>
      <c r="B190" t="s">
        <v>437</v>
      </c>
      <c r="C190">
        <v>105.83064</v>
      </c>
      <c r="D190">
        <v>152.93527</v>
      </c>
    </row>
    <row r="191" spans="1:4" x14ac:dyDescent="0.3">
      <c r="A191" s="1" t="s">
        <v>434</v>
      </c>
      <c r="B191" t="s">
        <v>437</v>
      </c>
      <c r="C191">
        <v>110.8871</v>
      </c>
      <c r="D191">
        <v>152.31431000000001</v>
      </c>
    </row>
    <row r="192" spans="1:4" x14ac:dyDescent="0.3">
      <c r="A192" s="1" t="s">
        <v>434</v>
      </c>
      <c r="B192" t="s">
        <v>437</v>
      </c>
      <c r="C192">
        <v>113.72581</v>
      </c>
      <c r="D192">
        <v>152.49171999999999</v>
      </c>
    </row>
    <row r="193" spans="1:4" x14ac:dyDescent="0.3">
      <c r="A193" s="1" t="s">
        <v>434</v>
      </c>
      <c r="B193" t="s">
        <v>437</v>
      </c>
      <c r="C193">
        <v>116.03225999999999</v>
      </c>
      <c r="D193">
        <v>152.31431000000001</v>
      </c>
    </row>
    <row r="194" spans="1:4" x14ac:dyDescent="0.3">
      <c r="A194" s="1" t="s">
        <v>434</v>
      </c>
      <c r="B194" t="s">
        <v>437</v>
      </c>
      <c r="C194">
        <v>118.16128999999999</v>
      </c>
      <c r="D194">
        <v>152.31431000000001</v>
      </c>
    </row>
    <row r="195" spans="1:4" x14ac:dyDescent="0.3">
      <c r="A195" s="1" t="s">
        <v>434</v>
      </c>
      <c r="B195" t="s">
        <v>437</v>
      </c>
      <c r="C195">
        <v>120.37903</v>
      </c>
      <c r="D195">
        <v>152.22560999999999</v>
      </c>
    </row>
    <row r="196" spans="1:4" x14ac:dyDescent="0.3">
      <c r="A196" s="1" t="s">
        <v>434</v>
      </c>
      <c r="B196" t="s">
        <v>437</v>
      </c>
      <c r="C196">
        <v>123.39516</v>
      </c>
      <c r="D196">
        <v>152.22560999999999</v>
      </c>
    </row>
    <row r="197" spans="1:4" x14ac:dyDescent="0.3">
      <c r="A197" s="1" t="s">
        <v>434</v>
      </c>
      <c r="B197" t="s">
        <v>437</v>
      </c>
      <c r="C197">
        <v>125.25806</v>
      </c>
      <c r="D197">
        <v>152.22560999999999</v>
      </c>
    </row>
    <row r="198" spans="1:4" x14ac:dyDescent="0.3">
      <c r="A198" s="1" t="s">
        <v>434</v>
      </c>
      <c r="B198" t="s">
        <v>438</v>
      </c>
      <c r="C198">
        <v>42.700266999999997</v>
      </c>
      <c r="D198">
        <v>215.03337999999999</v>
      </c>
    </row>
    <row r="199" spans="1:4" x14ac:dyDescent="0.3">
      <c r="A199" s="1" t="s">
        <v>434</v>
      </c>
      <c r="B199" t="s">
        <v>438</v>
      </c>
      <c r="C199">
        <v>44.740586999999998</v>
      </c>
      <c r="D199">
        <v>214.76724999999999</v>
      </c>
    </row>
    <row r="200" spans="1:4" x14ac:dyDescent="0.3">
      <c r="A200" s="1" t="s">
        <v>434</v>
      </c>
      <c r="B200" t="s">
        <v>438</v>
      </c>
      <c r="C200">
        <v>46.780916999999903</v>
      </c>
      <c r="D200">
        <v>214.05757</v>
      </c>
    </row>
    <row r="201" spans="1:4" x14ac:dyDescent="0.3">
      <c r="A201" s="1" t="s">
        <v>434</v>
      </c>
      <c r="B201" t="s">
        <v>438</v>
      </c>
      <c r="C201">
        <v>49.1760769999999</v>
      </c>
      <c r="D201">
        <v>213.79143999999999</v>
      </c>
    </row>
    <row r="202" spans="1:4" x14ac:dyDescent="0.3">
      <c r="A202" s="1" t="s">
        <v>434</v>
      </c>
      <c r="B202" t="s">
        <v>438</v>
      </c>
      <c r="C202">
        <v>51.748656999999902</v>
      </c>
      <c r="D202">
        <v>213.34789000000001</v>
      </c>
    </row>
    <row r="203" spans="1:4" x14ac:dyDescent="0.3">
      <c r="A203" s="1" t="s">
        <v>434</v>
      </c>
      <c r="B203" t="s">
        <v>438</v>
      </c>
      <c r="C203">
        <v>54.587366999999901</v>
      </c>
      <c r="D203">
        <v>212.81564</v>
      </c>
    </row>
    <row r="204" spans="1:4" x14ac:dyDescent="0.3">
      <c r="A204" s="1" t="s">
        <v>434</v>
      </c>
      <c r="B204" t="s">
        <v>438</v>
      </c>
      <c r="C204">
        <v>57.071236999999897</v>
      </c>
      <c r="D204">
        <v>212.81564</v>
      </c>
    </row>
    <row r="205" spans="1:4" x14ac:dyDescent="0.3">
      <c r="A205" s="1" t="s">
        <v>434</v>
      </c>
      <c r="B205" t="s">
        <v>438</v>
      </c>
      <c r="C205">
        <v>59.377686999999902</v>
      </c>
      <c r="D205">
        <v>212.54951</v>
      </c>
    </row>
    <row r="206" spans="1:4" x14ac:dyDescent="0.3">
      <c r="A206" s="1" t="s">
        <v>434</v>
      </c>
      <c r="B206" t="s">
        <v>438</v>
      </c>
      <c r="C206">
        <v>61.240586999999998</v>
      </c>
      <c r="D206">
        <v>212.37208999999999</v>
      </c>
    </row>
    <row r="207" spans="1:4" x14ac:dyDescent="0.3">
      <c r="A207" s="1" t="s">
        <v>434</v>
      </c>
      <c r="B207" t="s">
        <v>438</v>
      </c>
      <c r="C207">
        <v>64.345427000000001</v>
      </c>
      <c r="D207">
        <v>211.92854</v>
      </c>
    </row>
    <row r="208" spans="1:4" x14ac:dyDescent="0.3">
      <c r="A208" s="1" t="s">
        <v>434</v>
      </c>
      <c r="B208" t="s">
        <v>438</v>
      </c>
      <c r="C208">
        <v>66.829296999999997</v>
      </c>
      <c r="D208">
        <v>212.19467</v>
      </c>
    </row>
    <row r="209" spans="1:4" x14ac:dyDescent="0.3">
      <c r="A209" s="1" t="s">
        <v>434</v>
      </c>
      <c r="B209" t="s">
        <v>438</v>
      </c>
      <c r="C209">
        <v>70.022846999999999</v>
      </c>
      <c r="D209">
        <v>211.75111999999999</v>
      </c>
    </row>
    <row r="210" spans="1:4" x14ac:dyDescent="0.3">
      <c r="A210" s="1" t="s">
        <v>434</v>
      </c>
      <c r="B210" t="s">
        <v>438</v>
      </c>
      <c r="C210">
        <v>72.329305000000005</v>
      </c>
      <c r="D210">
        <v>211.48499000000001</v>
      </c>
    </row>
    <row r="211" spans="1:4" x14ac:dyDescent="0.3">
      <c r="A211" s="1" t="s">
        <v>434</v>
      </c>
      <c r="B211" t="s">
        <v>438</v>
      </c>
      <c r="C211">
        <v>74.192206999999996</v>
      </c>
      <c r="D211">
        <v>210.86402000000001</v>
      </c>
    </row>
    <row r="212" spans="1:4" x14ac:dyDescent="0.3">
      <c r="A212" s="1" t="s">
        <v>434</v>
      </c>
      <c r="B212" t="s">
        <v>438</v>
      </c>
      <c r="C212">
        <v>75.966398999999996</v>
      </c>
      <c r="D212">
        <v>209.88821999999999</v>
      </c>
    </row>
    <row r="213" spans="1:4" x14ac:dyDescent="0.3">
      <c r="A213" s="1" t="s">
        <v>434</v>
      </c>
      <c r="B213" t="s">
        <v>438</v>
      </c>
      <c r="C213">
        <v>77.740594999999999</v>
      </c>
      <c r="D213">
        <v>209.08983000000001</v>
      </c>
    </row>
    <row r="214" spans="1:4" x14ac:dyDescent="0.3">
      <c r="A214" s="1" t="s">
        <v>434</v>
      </c>
      <c r="B214" t="s">
        <v>438</v>
      </c>
      <c r="C214">
        <v>79.426078000000004</v>
      </c>
      <c r="D214">
        <v>208.29143999999999</v>
      </c>
    </row>
    <row r="215" spans="1:4" x14ac:dyDescent="0.3">
      <c r="A215" s="1" t="s">
        <v>434</v>
      </c>
      <c r="B215" t="s">
        <v>438</v>
      </c>
      <c r="C215">
        <v>81.111560999999995</v>
      </c>
      <c r="D215">
        <v>207.58177000000001</v>
      </c>
    </row>
    <row r="216" spans="1:4" x14ac:dyDescent="0.3">
      <c r="A216" s="1" t="s">
        <v>434</v>
      </c>
      <c r="B216" t="s">
        <v>438</v>
      </c>
      <c r="C216">
        <v>82.885756000000001</v>
      </c>
      <c r="D216">
        <v>206.87208999999999</v>
      </c>
    </row>
    <row r="217" spans="1:4" x14ac:dyDescent="0.3">
      <c r="A217" s="1" t="s">
        <v>434</v>
      </c>
      <c r="B217" t="s">
        <v>438</v>
      </c>
      <c r="C217">
        <v>85.635756000000001</v>
      </c>
      <c r="D217">
        <v>206.42854</v>
      </c>
    </row>
    <row r="218" spans="1:4" x14ac:dyDescent="0.3">
      <c r="A218" s="1" t="s">
        <v>434</v>
      </c>
      <c r="B218" t="s">
        <v>438</v>
      </c>
      <c r="C218">
        <v>88.474464999999995</v>
      </c>
      <c r="D218">
        <v>205.36402000000001</v>
      </c>
    </row>
    <row r="219" spans="1:4" x14ac:dyDescent="0.3">
      <c r="A219" s="1" t="s">
        <v>434</v>
      </c>
      <c r="B219" t="s">
        <v>438</v>
      </c>
      <c r="C219">
        <v>91.047045999999995</v>
      </c>
      <c r="D219">
        <v>204.74305000000001</v>
      </c>
    </row>
    <row r="220" spans="1:4" x14ac:dyDescent="0.3">
      <c r="A220" s="1" t="s">
        <v>434</v>
      </c>
      <c r="B220" t="s">
        <v>438</v>
      </c>
      <c r="C220">
        <v>94.151883999999995</v>
      </c>
      <c r="D220">
        <v>203.76724999999999</v>
      </c>
    </row>
    <row r="221" spans="1:4" x14ac:dyDescent="0.3">
      <c r="A221" s="1" t="s">
        <v>434</v>
      </c>
      <c r="B221" t="s">
        <v>438</v>
      </c>
      <c r="C221">
        <v>96.192203000000006</v>
      </c>
      <c r="D221">
        <v>203.05757</v>
      </c>
    </row>
    <row r="222" spans="1:4" x14ac:dyDescent="0.3">
      <c r="A222" s="1" t="s">
        <v>434</v>
      </c>
      <c r="B222" t="s">
        <v>438</v>
      </c>
      <c r="C222">
        <v>99.297043000000002</v>
      </c>
      <c r="D222">
        <v>202.34789000000001</v>
      </c>
    </row>
    <row r="223" spans="1:4" x14ac:dyDescent="0.3">
      <c r="A223" s="1" t="s">
        <v>434</v>
      </c>
      <c r="B223" t="s">
        <v>438</v>
      </c>
      <c r="C223">
        <v>100.8051</v>
      </c>
      <c r="D223">
        <v>201.72693000000001</v>
      </c>
    </row>
    <row r="224" spans="1:4" x14ac:dyDescent="0.3">
      <c r="A224" s="1" t="s">
        <v>434</v>
      </c>
      <c r="B224" t="s">
        <v>438</v>
      </c>
      <c r="C224">
        <v>104.26478</v>
      </c>
      <c r="D224">
        <v>200.5737</v>
      </c>
    </row>
    <row r="225" spans="1:4" x14ac:dyDescent="0.3">
      <c r="A225" s="1" t="s">
        <v>434</v>
      </c>
      <c r="B225" t="s">
        <v>438</v>
      </c>
      <c r="C225">
        <v>106.39381</v>
      </c>
      <c r="D225">
        <v>200.30757</v>
      </c>
    </row>
    <row r="226" spans="1:4" x14ac:dyDescent="0.3">
      <c r="A226" s="1" t="s">
        <v>434</v>
      </c>
      <c r="B226" t="s">
        <v>438</v>
      </c>
      <c r="C226">
        <v>110.29704</v>
      </c>
      <c r="D226">
        <v>199.77530999999999</v>
      </c>
    </row>
    <row r="227" spans="1:4" x14ac:dyDescent="0.3">
      <c r="A227" s="1" t="s">
        <v>434</v>
      </c>
      <c r="B227" t="s">
        <v>438</v>
      </c>
      <c r="C227">
        <v>112.95833</v>
      </c>
      <c r="D227">
        <v>199.86401000000001</v>
      </c>
    </row>
    <row r="228" spans="1:4" x14ac:dyDescent="0.3">
      <c r="A228" s="1" t="s">
        <v>434</v>
      </c>
      <c r="B228" t="s">
        <v>438</v>
      </c>
      <c r="C228">
        <v>116.41801</v>
      </c>
      <c r="D228">
        <v>199.59789000000001</v>
      </c>
    </row>
    <row r="229" spans="1:4" x14ac:dyDescent="0.3">
      <c r="A229" s="1" t="s">
        <v>434</v>
      </c>
      <c r="B229" t="s">
        <v>438</v>
      </c>
      <c r="C229">
        <v>118.81317</v>
      </c>
      <c r="D229">
        <v>199.42045999999999</v>
      </c>
    </row>
    <row r="230" spans="1:4" x14ac:dyDescent="0.3">
      <c r="A230" s="1" t="s">
        <v>434</v>
      </c>
      <c r="B230" t="s">
        <v>438</v>
      </c>
      <c r="C230">
        <v>122.09542</v>
      </c>
      <c r="D230">
        <v>199.42045999999999</v>
      </c>
    </row>
    <row r="232" spans="1:4" x14ac:dyDescent="0.3">
      <c r="A232" s="1" t="s">
        <v>294</v>
      </c>
      <c r="B232" s="1" t="s">
        <v>295</v>
      </c>
      <c r="C232">
        <v>474.66</v>
      </c>
      <c r="D232">
        <v>232.02</v>
      </c>
    </row>
    <row r="233" spans="1:4" x14ac:dyDescent="0.3">
      <c r="A233" s="1" t="s">
        <v>294</v>
      </c>
      <c r="B233" s="1" t="s">
        <v>295</v>
      </c>
      <c r="C233">
        <v>472.94355000000002</v>
      </c>
      <c r="D233">
        <v>232.77919</v>
      </c>
    </row>
    <row r="234" spans="1:4" x14ac:dyDescent="0.3">
      <c r="A234" s="1" t="s">
        <v>294</v>
      </c>
      <c r="B234" s="1" t="s">
        <v>295</v>
      </c>
      <c r="C234">
        <v>444.78</v>
      </c>
      <c r="D234">
        <v>256.5</v>
      </c>
    </row>
    <row r="235" spans="1:4" x14ac:dyDescent="0.3">
      <c r="A235" s="1" t="s">
        <v>294</v>
      </c>
      <c r="B235" s="1" t="s">
        <v>295</v>
      </c>
      <c r="C235">
        <v>447.29999999999899</v>
      </c>
      <c r="D235">
        <v>256.20119999999997</v>
      </c>
    </row>
    <row r="236" spans="1:4" x14ac:dyDescent="0.3">
      <c r="A236" s="1" t="s">
        <v>294</v>
      </c>
      <c r="B236" s="1" t="s">
        <v>295</v>
      </c>
      <c r="C236">
        <v>453.05999999999898</v>
      </c>
      <c r="D236">
        <v>254.69999999999899</v>
      </c>
    </row>
    <row r="237" spans="1:4" x14ac:dyDescent="0.3">
      <c r="A237" s="1" t="s">
        <v>294</v>
      </c>
      <c r="B237" s="1" t="s">
        <v>295</v>
      </c>
      <c r="C237">
        <v>457.37999999999897</v>
      </c>
      <c r="D237">
        <v>249.659999999999</v>
      </c>
    </row>
    <row r="238" spans="1:4" x14ac:dyDescent="0.3">
      <c r="A238" s="1" t="s">
        <v>294</v>
      </c>
      <c r="B238" s="1" t="s">
        <v>295</v>
      </c>
      <c r="C238">
        <v>458.856369999999</v>
      </c>
      <c r="D238">
        <v>246.81272999999899</v>
      </c>
    </row>
    <row r="239" spans="1:4" x14ac:dyDescent="0.3">
      <c r="A239" s="1" t="s">
        <v>294</v>
      </c>
      <c r="B239" s="1" t="s">
        <v>295</v>
      </c>
      <c r="C239">
        <v>459.9</v>
      </c>
      <c r="D239">
        <v>245.34</v>
      </c>
    </row>
    <row r="240" spans="1:4" x14ac:dyDescent="0.3">
      <c r="A240" s="1" t="s">
        <v>294</v>
      </c>
      <c r="B240" s="1" t="s">
        <v>295</v>
      </c>
      <c r="C240">
        <v>466.38</v>
      </c>
      <c r="D240">
        <v>237.42</v>
      </c>
    </row>
    <row r="241" spans="1:4" x14ac:dyDescent="0.3">
      <c r="A241" s="1" t="s">
        <v>294</v>
      </c>
      <c r="B241" s="1" t="s">
        <v>295</v>
      </c>
      <c r="C241">
        <v>472.5</v>
      </c>
      <c r="D241">
        <v>233.1</v>
      </c>
    </row>
    <row r="242" spans="1:4" x14ac:dyDescent="0.3">
      <c r="A242" s="1" t="s">
        <v>294</v>
      </c>
      <c r="B242" s="1" t="s">
        <v>296</v>
      </c>
      <c r="C242">
        <v>446.22</v>
      </c>
      <c r="D242">
        <v>133.74</v>
      </c>
    </row>
    <row r="243" spans="1:4" x14ac:dyDescent="0.3">
      <c r="A243" s="1" t="s">
        <v>294</v>
      </c>
      <c r="B243" s="1" t="s">
        <v>296</v>
      </c>
      <c r="C243">
        <v>447.20145000000002</v>
      </c>
      <c r="D243">
        <v>133.47405000000001</v>
      </c>
    </row>
    <row r="244" spans="1:4" x14ac:dyDescent="0.3">
      <c r="A244" s="1" t="s">
        <v>294</v>
      </c>
      <c r="B244" s="1" t="s">
        <v>296</v>
      </c>
      <c r="C244">
        <v>448.38</v>
      </c>
      <c r="D244">
        <v>133.0812</v>
      </c>
    </row>
    <row r="245" spans="1:4" x14ac:dyDescent="0.3">
      <c r="A245" s="1" t="s">
        <v>294</v>
      </c>
      <c r="B245" s="1" t="s">
        <v>296</v>
      </c>
      <c r="C245">
        <v>451.26089999999999</v>
      </c>
      <c r="D245">
        <v>132.8355</v>
      </c>
    </row>
    <row r="246" spans="1:4" x14ac:dyDescent="0.3">
      <c r="A246" s="1" t="s">
        <v>294</v>
      </c>
      <c r="B246" s="1" t="s">
        <v>296</v>
      </c>
      <c r="C246">
        <v>453.78</v>
      </c>
      <c r="D246">
        <v>131.57999999999899</v>
      </c>
    </row>
    <row r="247" spans="1:4" x14ac:dyDescent="0.3">
      <c r="A247" s="1" t="s">
        <v>294</v>
      </c>
      <c r="B247" s="1" t="s">
        <v>296</v>
      </c>
      <c r="C247">
        <v>459.16514999999998</v>
      </c>
      <c r="D247">
        <v>124.97174999999901</v>
      </c>
    </row>
    <row r="248" spans="1:4" x14ac:dyDescent="0.3">
      <c r="A248" s="1" t="s">
        <v>294</v>
      </c>
      <c r="B248" s="1" t="s">
        <v>296</v>
      </c>
      <c r="C248">
        <v>463.9212</v>
      </c>
      <c r="D248">
        <v>118.619999999999</v>
      </c>
    </row>
    <row r="249" spans="1:4" x14ac:dyDescent="0.3">
      <c r="A249" s="1" t="s">
        <v>294</v>
      </c>
      <c r="B249" s="1" t="s">
        <v>296</v>
      </c>
      <c r="C249">
        <v>465.38459999999998</v>
      </c>
      <c r="D249">
        <v>116.68904999999999</v>
      </c>
    </row>
    <row r="250" spans="1:4" x14ac:dyDescent="0.3">
      <c r="A250" s="1" t="s">
        <v>294</v>
      </c>
      <c r="B250" s="1" t="s">
        <v>296</v>
      </c>
      <c r="C250">
        <v>466.73999999999899</v>
      </c>
      <c r="D250">
        <v>115.02</v>
      </c>
    </row>
    <row r="251" spans="1:4" x14ac:dyDescent="0.3">
      <c r="A251" s="1" t="s">
        <v>294</v>
      </c>
      <c r="B251" s="1" t="s">
        <v>296</v>
      </c>
      <c r="C251">
        <v>470.20094999999998</v>
      </c>
      <c r="D251">
        <v>111.5685</v>
      </c>
    </row>
    <row r="252" spans="1:4" x14ac:dyDescent="0.3">
      <c r="A252" s="1" t="s">
        <v>294</v>
      </c>
      <c r="B252" s="1" t="s">
        <v>296</v>
      </c>
      <c r="C252">
        <v>473.94</v>
      </c>
      <c r="D252">
        <v>108.47880000000001</v>
      </c>
    </row>
    <row r="253" spans="1:4" x14ac:dyDescent="0.3">
      <c r="A253" s="1" t="s">
        <v>294</v>
      </c>
      <c r="B253" s="1" t="s">
        <v>296</v>
      </c>
      <c r="C253">
        <v>476.24579999999997</v>
      </c>
      <c r="D253">
        <v>107.2368</v>
      </c>
    </row>
    <row r="254" spans="1:4" x14ac:dyDescent="0.3">
      <c r="A254" s="1" t="s">
        <v>294</v>
      </c>
      <c r="B254" s="1" t="s">
        <v>296</v>
      </c>
      <c r="C254">
        <v>478.26</v>
      </c>
      <c r="D254">
        <v>105.66</v>
      </c>
    </row>
    <row r="256" spans="1:4" x14ac:dyDescent="0.3">
      <c r="A256" s="1" t="s">
        <v>229</v>
      </c>
      <c r="B256" s="1" t="s">
        <v>230</v>
      </c>
      <c r="C256">
        <v>358.82299999999998</v>
      </c>
      <c r="D256">
        <v>407.60700000000003</v>
      </c>
    </row>
    <row r="257" spans="1:4" x14ac:dyDescent="0.3">
      <c r="A257" s="1" t="s">
        <v>229</v>
      </c>
      <c r="B257" s="1" t="s">
        <v>230</v>
      </c>
      <c r="C257">
        <v>358.45699999999999</v>
      </c>
      <c r="D257">
        <v>407.60700000000003</v>
      </c>
    </row>
    <row r="258" spans="1:4" x14ac:dyDescent="0.3">
      <c r="A258" s="1" t="s">
        <v>229</v>
      </c>
      <c r="B258" s="1" t="s">
        <v>230</v>
      </c>
      <c r="C258">
        <v>358.22399999999999</v>
      </c>
      <c r="D258">
        <v>407.51499999999999</v>
      </c>
    </row>
    <row r="259" spans="1:4" x14ac:dyDescent="0.3">
      <c r="A259" s="1" t="s">
        <v>229</v>
      </c>
      <c r="B259" s="1" t="s">
        <v>230</v>
      </c>
      <c r="C259">
        <v>358.039999999999</v>
      </c>
      <c r="D259">
        <v>407.34100000000001</v>
      </c>
    </row>
    <row r="260" spans="1:4" x14ac:dyDescent="0.3">
      <c r="A260" s="1" t="s">
        <v>229</v>
      </c>
      <c r="B260" s="1" t="s">
        <v>230</v>
      </c>
      <c r="C260">
        <v>358.272999999999</v>
      </c>
      <c r="D260">
        <v>407.09399999999999</v>
      </c>
    </row>
    <row r="261" spans="1:4" x14ac:dyDescent="0.3">
      <c r="A261" s="1" t="s">
        <v>229</v>
      </c>
      <c r="B261" s="1" t="s">
        <v>230</v>
      </c>
      <c r="C261">
        <v>358.42099999999999</v>
      </c>
      <c r="D261">
        <v>407.4</v>
      </c>
    </row>
    <row r="262" spans="1:4" x14ac:dyDescent="0.3">
      <c r="A262" s="1" t="s">
        <v>229</v>
      </c>
      <c r="B262" s="1" t="s">
        <v>230</v>
      </c>
      <c r="C262">
        <v>358.286</v>
      </c>
      <c r="D262">
        <v>407.46499999999997</v>
      </c>
    </row>
    <row r="263" spans="1:4" x14ac:dyDescent="0.3">
      <c r="A263" s="1" t="s">
        <v>229</v>
      </c>
      <c r="B263" s="1" t="s">
        <v>230</v>
      </c>
      <c r="C263">
        <v>358.14100000000002</v>
      </c>
      <c r="D263">
        <v>407.60399999999998</v>
      </c>
    </row>
    <row r="264" spans="1:4" x14ac:dyDescent="0.3">
      <c r="A264" s="1" t="s">
        <v>229</v>
      </c>
      <c r="B264" s="1" t="s">
        <v>230</v>
      </c>
      <c r="C264">
        <v>357.90699999999998</v>
      </c>
      <c r="D264">
        <v>407.697</v>
      </c>
    </row>
    <row r="265" spans="1:4" x14ac:dyDescent="0.3">
      <c r="A265" s="1" t="s">
        <v>229</v>
      </c>
      <c r="B265" s="1" t="s">
        <v>230</v>
      </c>
      <c r="C265">
        <v>357.72399999999999</v>
      </c>
      <c r="D265">
        <v>407.697</v>
      </c>
    </row>
    <row r="266" spans="1:4" x14ac:dyDescent="0.3">
      <c r="A266" s="1" t="s">
        <v>229</v>
      </c>
      <c r="B266" s="1" t="s">
        <v>230</v>
      </c>
      <c r="C266">
        <v>357.60700000000003</v>
      </c>
      <c r="D266">
        <v>407.67599999999999</v>
      </c>
    </row>
    <row r="267" spans="1:4" x14ac:dyDescent="0.3">
      <c r="A267" s="1" t="s">
        <v>229</v>
      </c>
      <c r="B267" s="1" t="s">
        <v>230</v>
      </c>
      <c r="C267">
        <v>357.363</v>
      </c>
      <c r="D267">
        <v>407.58600000000001</v>
      </c>
    </row>
    <row r="268" spans="1:4" x14ac:dyDescent="0.3">
      <c r="A268" s="1" t="s">
        <v>229</v>
      </c>
      <c r="B268" s="1" t="s">
        <v>230</v>
      </c>
      <c r="C268">
        <v>357.24599999999998</v>
      </c>
      <c r="D268">
        <v>407.51400000000001</v>
      </c>
    </row>
    <row r="269" spans="1:4" x14ac:dyDescent="0.3">
      <c r="A269" s="1" t="s">
        <v>229</v>
      </c>
      <c r="B269" s="1" t="s">
        <v>230</v>
      </c>
      <c r="C269">
        <v>357.10199999999998</v>
      </c>
      <c r="D269">
        <v>407.37799999999999</v>
      </c>
    </row>
    <row r="270" spans="1:4" x14ac:dyDescent="0.3">
      <c r="A270" s="1" t="s">
        <v>229</v>
      </c>
      <c r="B270" s="1" t="s">
        <v>230</v>
      </c>
      <c r="C270">
        <v>356.96699999999998</v>
      </c>
      <c r="D270">
        <v>407.31299999999999</v>
      </c>
    </row>
    <row r="271" spans="1:4" x14ac:dyDescent="0.3">
      <c r="A271" s="1" t="s">
        <v>229</v>
      </c>
      <c r="B271" s="1" t="s">
        <v>230</v>
      </c>
      <c r="C271">
        <v>357.11399999999998</v>
      </c>
      <c r="D271">
        <v>407.00700000000001</v>
      </c>
    </row>
    <row r="272" spans="1:4" x14ac:dyDescent="0.3">
      <c r="A272" s="1" t="s">
        <v>229</v>
      </c>
      <c r="B272" s="1" t="s">
        <v>230</v>
      </c>
      <c r="C272">
        <v>357.26</v>
      </c>
      <c r="D272">
        <v>407.31299999999999</v>
      </c>
    </row>
    <row r="273" spans="1:4" x14ac:dyDescent="0.3">
      <c r="A273" s="1" t="s">
        <v>229</v>
      </c>
      <c r="B273" s="1" t="s">
        <v>230</v>
      </c>
      <c r="C273">
        <v>357.075999999999</v>
      </c>
      <c r="D273">
        <v>407.40100000000001</v>
      </c>
    </row>
    <row r="274" spans="1:4" x14ac:dyDescent="0.3">
      <c r="A274" s="1" t="s">
        <v>229</v>
      </c>
      <c r="B274" s="1" t="s">
        <v>230</v>
      </c>
      <c r="C274">
        <v>356.04099999999897</v>
      </c>
      <c r="D274">
        <v>407.20100000000002</v>
      </c>
    </row>
    <row r="275" spans="1:4" x14ac:dyDescent="0.3">
      <c r="A275" s="1" t="s">
        <v>229</v>
      </c>
      <c r="B275" s="1" t="s">
        <v>230</v>
      </c>
      <c r="C275">
        <v>355.95899999999898</v>
      </c>
      <c r="D275">
        <v>407.084</v>
      </c>
    </row>
    <row r="276" spans="1:4" x14ac:dyDescent="0.3">
      <c r="A276" s="1" t="s">
        <v>229</v>
      </c>
      <c r="B276" s="1" t="s">
        <v>230</v>
      </c>
      <c r="C276">
        <v>355.95299999999997</v>
      </c>
      <c r="D276">
        <v>407.084</v>
      </c>
    </row>
    <row r="277" spans="1:4" x14ac:dyDescent="0.3">
      <c r="A277" s="1" t="s">
        <v>229</v>
      </c>
      <c r="B277" s="1" t="s">
        <v>230</v>
      </c>
      <c r="C277">
        <v>355.80699999999899</v>
      </c>
      <c r="D277">
        <v>407.05099999999999</v>
      </c>
    </row>
    <row r="278" spans="1:4" x14ac:dyDescent="0.3">
      <c r="A278" s="1" t="s">
        <v>229</v>
      </c>
      <c r="B278" s="1" t="s">
        <v>230</v>
      </c>
      <c r="C278">
        <v>355.69399999999899</v>
      </c>
      <c r="D278">
        <v>406.99700000000001</v>
      </c>
    </row>
    <row r="279" spans="1:4" x14ac:dyDescent="0.3">
      <c r="A279" s="1" t="s">
        <v>229</v>
      </c>
      <c r="B279" s="1" t="s">
        <v>230</v>
      </c>
      <c r="C279">
        <v>355.58699999999902</v>
      </c>
      <c r="D279">
        <v>406.99700000000001</v>
      </c>
    </row>
    <row r="280" spans="1:4" x14ac:dyDescent="0.3">
      <c r="A280" s="1" t="s">
        <v>229</v>
      </c>
      <c r="B280" s="1" t="s">
        <v>230</v>
      </c>
      <c r="C280">
        <v>355.58699999999902</v>
      </c>
      <c r="D280">
        <v>406.65800000000002</v>
      </c>
    </row>
    <row r="281" spans="1:4" x14ac:dyDescent="0.3">
      <c r="A281" s="1" t="s">
        <v>229</v>
      </c>
      <c r="B281" s="1" t="s">
        <v>230</v>
      </c>
      <c r="C281">
        <v>355.86499999999899</v>
      </c>
      <c r="D281">
        <v>406.85199999999998</v>
      </c>
    </row>
    <row r="282" spans="1:4" x14ac:dyDescent="0.3">
      <c r="A282" s="1" t="s">
        <v>229</v>
      </c>
      <c r="B282" s="1" t="s">
        <v>230</v>
      </c>
      <c r="C282">
        <v>355.68199999999899</v>
      </c>
      <c r="D282">
        <v>407.11399999999998</v>
      </c>
    </row>
    <row r="283" spans="1:4" x14ac:dyDescent="0.3">
      <c r="A283" s="1" t="s">
        <v>229</v>
      </c>
      <c r="B283" s="1" t="s">
        <v>230</v>
      </c>
      <c r="C283">
        <v>354.37499999999898</v>
      </c>
      <c r="D283">
        <v>407.07900000000001</v>
      </c>
    </row>
    <row r="284" spans="1:4" x14ac:dyDescent="0.3">
      <c r="A284" s="1" t="s">
        <v>229</v>
      </c>
      <c r="B284" s="1" t="s">
        <v>230</v>
      </c>
      <c r="C284">
        <v>354.19199999999898</v>
      </c>
      <c r="D284">
        <v>406.90300000000002</v>
      </c>
    </row>
    <row r="285" spans="1:4" x14ac:dyDescent="0.3">
      <c r="A285" s="1" t="s">
        <v>229</v>
      </c>
      <c r="B285" s="1" t="s">
        <v>230</v>
      </c>
      <c r="C285">
        <v>354.42599999999902</v>
      </c>
      <c r="D285">
        <v>406.65800000000002</v>
      </c>
    </row>
    <row r="286" spans="1:4" x14ac:dyDescent="0.3">
      <c r="A286" s="1" t="s">
        <v>229</v>
      </c>
      <c r="B286" s="1" t="s">
        <v>230</v>
      </c>
      <c r="C286">
        <v>354.57199999999898</v>
      </c>
      <c r="D286">
        <v>406.964</v>
      </c>
    </row>
    <row r="287" spans="1:4" x14ac:dyDescent="0.3">
      <c r="A287" s="1" t="s">
        <v>229</v>
      </c>
      <c r="B287" s="1" t="s">
        <v>230</v>
      </c>
      <c r="C287">
        <v>354.38899999999899</v>
      </c>
      <c r="D287">
        <v>407.05099999999999</v>
      </c>
    </row>
    <row r="288" spans="1:4" x14ac:dyDescent="0.3">
      <c r="A288" s="1" t="s">
        <v>229</v>
      </c>
      <c r="B288" s="1" t="s">
        <v>230</v>
      </c>
      <c r="C288">
        <v>354.390999999999</v>
      </c>
      <c r="D288">
        <v>407.05</v>
      </c>
    </row>
    <row r="289" spans="1:4" x14ac:dyDescent="0.3">
      <c r="A289" s="1" t="s">
        <v>229</v>
      </c>
      <c r="B289" s="1" t="s">
        <v>230</v>
      </c>
      <c r="C289">
        <v>354.20699999999903</v>
      </c>
      <c r="D289">
        <v>407.13900000000001</v>
      </c>
    </row>
    <row r="290" spans="1:4" x14ac:dyDescent="0.3">
      <c r="A290" s="1" t="s">
        <v>229</v>
      </c>
      <c r="B290" s="1" t="s">
        <v>230</v>
      </c>
      <c r="C290">
        <v>354.17299999999898</v>
      </c>
      <c r="D290">
        <v>407.15300000000002</v>
      </c>
    </row>
    <row r="291" spans="1:4" x14ac:dyDescent="0.3">
      <c r="A291" s="1" t="s">
        <v>229</v>
      </c>
      <c r="B291" s="1" t="s">
        <v>230</v>
      </c>
      <c r="C291">
        <v>353.99699999999899</v>
      </c>
      <c r="D291">
        <v>407.21499999999997</v>
      </c>
    </row>
    <row r="292" spans="1:4" x14ac:dyDescent="0.3">
      <c r="A292" s="1" t="s">
        <v>229</v>
      </c>
      <c r="B292" s="1" t="s">
        <v>230</v>
      </c>
      <c r="C292">
        <v>353.866999999999</v>
      </c>
      <c r="D292">
        <v>407.34</v>
      </c>
    </row>
    <row r="293" spans="1:4" x14ac:dyDescent="0.3">
      <c r="A293" s="1" t="s">
        <v>229</v>
      </c>
      <c r="B293" s="1" t="s">
        <v>230</v>
      </c>
      <c r="C293">
        <v>353.63299999999998</v>
      </c>
      <c r="D293">
        <v>407.43400000000003</v>
      </c>
    </row>
    <row r="294" spans="1:4" x14ac:dyDescent="0.3">
      <c r="A294" s="1" t="s">
        <v>229</v>
      </c>
      <c r="B294" s="1" t="s">
        <v>230</v>
      </c>
      <c r="C294">
        <v>353.44899999999899</v>
      </c>
      <c r="D294">
        <v>407.43400000000003</v>
      </c>
    </row>
    <row r="295" spans="1:4" x14ac:dyDescent="0.3">
      <c r="A295" s="1" t="s">
        <v>229</v>
      </c>
      <c r="B295" s="1" t="s">
        <v>230</v>
      </c>
      <c r="C295">
        <v>353.30299999999897</v>
      </c>
      <c r="D295">
        <v>407.40100000000001</v>
      </c>
    </row>
    <row r="296" spans="1:4" x14ac:dyDescent="0.3">
      <c r="A296" s="1" t="s">
        <v>229</v>
      </c>
      <c r="B296" s="1" t="s">
        <v>230</v>
      </c>
      <c r="C296">
        <v>353.265999999999</v>
      </c>
      <c r="D296">
        <v>407.38299999999998</v>
      </c>
    </row>
    <row r="297" spans="1:4" x14ac:dyDescent="0.3">
      <c r="A297" s="1" t="s">
        <v>229</v>
      </c>
      <c r="B297" s="1" t="s">
        <v>230</v>
      </c>
      <c r="C297">
        <v>353.229999999999</v>
      </c>
      <c r="D297">
        <v>407.40100000000001</v>
      </c>
    </row>
    <row r="298" spans="1:4" x14ac:dyDescent="0.3">
      <c r="A298" s="1" t="s">
        <v>229</v>
      </c>
      <c r="B298" s="1" t="s">
        <v>230</v>
      </c>
      <c r="C298">
        <v>352.93599999999998</v>
      </c>
      <c r="D298">
        <v>407.40100000000001</v>
      </c>
    </row>
    <row r="299" spans="1:4" x14ac:dyDescent="0.3">
      <c r="A299" s="1" t="s">
        <v>229</v>
      </c>
      <c r="B299" s="1" t="s">
        <v>230</v>
      </c>
      <c r="C299">
        <v>352.76900000000001</v>
      </c>
      <c r="D299">
        <v>407.32</v>
      </c>
    </row>
    <row r="300" spans="1:4" x14ac:dyDescent="0.3">
      <c r="A300" s="1" t="s">
        <v>229</v>
      </c>
      <c r="B300" s="1" t="s">
        <v>230</v>
      </c>
      <c r="C300">
        <v>352.67399999999998</v>
      </c>
      <c r="D300">
        <v>407.28699999999998</v>
      </c>
    </row>
    <row r="301" spans="1:4" x14ac:dyDescent="0.3">
      <c r="A301" s="1" t="s">
        <v>229</v>
      </c>
      <c r="B301" s="1" t="s">
        <v>230</v>
      </c>
      <c r="C301">
        <v>352.616999999999</v>
      </c>
      <c r="D301">
        <v>407.31299999999999</v>
      </c>
    </row>
    <row r="302" spans="1:4" x14ac:dyDescent="0.3">
      <c r="A302" s="1" t="s">
        <v>229</v>
      </c>
      <c r="B302" s="1" t="s">
        <v>230</v>
      </c>
      <c r="C302">
        <v>352.61899999999901</v>
      </c>
      <c r="D302">
        <v>407.31299999999999</v>
      </c>
    </row>
    <row r="303" spans="1:4" x14ac:dyDescent="0.3">
      <c r="A303" s="1" t="s">
        <v>229</v>
      </c>
      <c r="B303" s="1" t="s">
        <v>230</v>
      </c>
      <c r="C303">
        <v>352.43599999999998</v>
      </c>
      <c r="D303">
        <v>407.40100000000001</v>
      </c>
    </row>
    <row r="304" spans="1:4" x14ac:dyDescent="0.3">
      <c r="A304" s="1" t="s">
        <v>229</v>
      </c>
      <c r="B304" s="1" t="s">
        <v>230</v>
      </c>
      <c r="C304">
        <v>352.28899999999999</v>
      </c>
      <c r="D304">
        <v>407.43400000000003</v>
      </c>
    </row>
    <row r="305" spans="1:4" x14ac:dyDescent="0.3">
      <c r="A305" s="1" t="s">
        <v>229</v>
      </c>
      <c r="B305" s="1" t="s">
        <v>230</v>
      </c>
      <c r="C305">
        <v>352.1</v>
      </c>
      <c r="D305">
        <v>407.43400000000003</v>
      </c>
    </row>
    <row r="306" spans="1:4" x14ac:dyDescent="0.3">
      <c r="A306" s="1" t="s">
        <v>229</v>
      </c>
      <c r="B306" s="1" t="s">
        <v>230</v>
      </c>
      <c r="C306">
        <v>352.01799999999997</v>
      </c>
      <c r="D306">
        <v>407.55200000000002</v>
      </c>
    </row>
    <row r="307" spans="1:4" x14ac:dyDescent="0.3">
      <c r="A307" s="1" t="s">
        <v>229</v>
      </c>
      <c r="B307" s="1" t="s">
        <v>230</v>
      </c>
      <c r="C307">
        <v>351.83499999999998</v>
      </c>
      <c r="D307">
        <v>407.81299999999999</v>
      </c>
    </row>
    <row r="308" spans="1:4" x14ac:dyDescent="0.3">
      <c r="A308" s="1" t="s">
        <v>229</v>
      </c>
      <c r="B308" s="1" t="s">
        <v>230</v>
      </c>
      <c r="C308">
        <v>351.67200000000003</v>
      </c>
      <c r="D308">
        <v>407.93799999999999</v>
      </c>
    </row>
    <row r="309" spans="1:4" x14ac:dyDescent="0.3">
      <c r="A309" s="1" t="s">
        <v>229</v>
      </c>
      <c r="B309" s="1" t="s">
        <v>230</v>
      </c>
      <c r="C309">
        <v>351.42700000000002</v>
      </c>
      <c r="D309">
        <v>408.02699999999999</v>
      </c>
    </row>
    <row r="310" spans="1:4" x14ac:dyDescent="0.3">
      <c r="A310" s="1" t="s">
        <v>229</v>
      </c>
      <c r="B310" s="1" t="s">
        <v>230</v>
      </c>
      <c r="C310">
        <v>351.16300000000001</v>
      </c>
      <c r="D310">
        <v>408.01299999999998</v>
      </c>
    </row>
    <row r="311" spans="1:4" x14ac:dyDescent="0.3">
      <c r="A311" s="1" t="s">
        <v>229</v>
      </c>
      <c r="B311" s="1" t="s">
        <v>230</v>
      </c>
      <c r="C311">
        <v>350.98099999999999</v>
      </c>
      <c r="D311">
        <v>407.92500000000001</v>
      </c>
    </row>
    <row r="312" spans="1:4" x14ac:dyDescent="0.3">
      <c r="A312" s="1" t="s">
        <v>229</v>
      </c>
      <c r="B312" s="1" t="s">
        <v>230</v>
      </c>
      <c r="C312">
        <v>350.89499999999998</v>
      </c>
      <c r="D312">
        <v>407.86500000000001</v>
      </c>
    </row>
    <row r="313" spans="1:4" x14ac:dyDescent="0.3">
      <c r="A313" s="1" t="s">
        <v>229</v>
      </c>
      <c r="B313" s="1" t="s">
        <v>230</v>
      </c>
      <c r="C313">
        <v>350.75099999999998</v>
      </c>
      <c r="D313">
        <v>407.72800000000001</v>
      </c>
    </row>
    <row r="314" spans="1:4" x14ac:dyDescent="0.3">
      <c r="A314" s="1" t="s">
        <v>229</v>
      </c>
      <c r="B314" s="1" t="s">
        <v>230</v>
      </c>
      <c r="C314">
        <v>350.68599999999998</v>
      </c>
      <c r="D314">
        <v>407.697</v>
      </c>
    </row>
    <row r="315" spans="1:4" x14ac:dyDescent="0.3">
      <c r="A315" s="1" t="s">
        <v>229</v>
      </c>
      <c r="B315" s="1" t="s">
        <v>230</v>
      </c>
      <c r="C315">
        <v>350.57899999999898</v>
      </c>
      <c r="D315">
        <v>407.697</v>
      </c>
    </row>
    <row r="316" spans="1:4" x14ac:dyDescent="0.3">
      <c r="A316" s="1" t="s">
        <v>229</v>
      </c>
      <c r="B316" s="1" t="s">
        <v>230</v>
      </c>
      <c r="C316">
        <v>350.42999999999898</v>
      </c>
      <c r="D316">
        <v>407.66300000000001</v>
      </c>
    </row>
    <row r="317" spans="1:4" x14ac:dyDescent="0.3">
      <c r="A317" s="1" t="s">
        <v>229</v>
      </c>
      <c r="B317" s="1" t="s">
        <v>230</v>
      </c>
      <c r="C317">
        <v>350.31799999999902</v>
      </c>
      <c r="D317">
        <v>407.60700000000003</v>
      </c>
    </row>
    <row r="318" spans="1:4" x14ac:dyDescent="0.3">
      <c r="A318" s="1" t="s">
        <v>229</v>
      </c>
      <c r="B318" s="1" t="s">
        <v>230</v>
      </c>
      <c r="C318">
        <v>350.229999999999</v>
      </c>
      <c r="D318">
        <v>407.60700000000003</v>
      </c>
    </row>
    <row r="319" spans="1:4" x14ac:dyDescent="0.3">
      <c r="A319" s="1" t="s">
        <v>229</v>
      </c>
      <c r="B319" s="1" t="s">
        <v>230</v>
      </c>
      <c r="C319">
        <v>350.116999999999</v>
      </c>
      <c r="D319">
        <v>407.66300000000001</v>
      </c>
    </row>
    <row r="320" spans="1:4" x14ac:dyDescent="0.3">
      <c r="A320" s="1" t="s">
        <v>229</v>
      </c>
      <c r="B320" s="1" t="s">
        <v>230</v>
      </c>
      <c r="C320">
        <v>349.96899999999903</v>
      </c>
      <c r="D320">
        <v>407.697</v>
      </c>
    </row>
    <row r="321" spans="1:4" x14ac:dyDescent="0.3">
      <c r="A321" s="1" t="s">
        <v>229</v>
      </c>
      <c r="B321" s="1" t="s">
        <v>230</v>
      </c>
      <c r="C321">
        <v>349.55399999999901</v>
      </c>
      <c r="D321">
        <v>407.697</v>
      </c>
    </row>
    <row r="322" spans="1:4" x14ac:dyDescent="0.3">
      <c r="A322" s="1" t="s">
        <v>229</v>
      </c>
      <c r="B322" s="1" t="s">
        <v>230</v>
      </c>
      <c r="C322">
        <v>349.46899999999903</v>
      </c>
      <c r="D322">
        <v>407.77800000000002</v>
      </c>
    </row>
    <row r="323" spans="1:4" x14ac:dyDescent="0.3">
      <c r="A323" s="1" t="s">
        <v>229</v>
      </c>
      <c r="B323" s="1" t="s">
        <v>230</v>
      </c>
      <c r="C323">
        <v>349.23599999999902</v>
      </c>
      <c r="D323">
        <v>407.87099999999998</v>
      </c>
    </row>
    <row r="324" spans="1:4" x14ac:dyDescent="0.3">
      <c r="A324" s="1" t="s">
        <v>229</v>
      </c>
      <c r="B324" s="1" t="s">
        <v>230</v>
      </c>
      <c r="C324">
        <v>349.06799999999902</v>
      </c>
      <c r="D324">
        <v>407.87099999999998</v>
      </c>
    </row>
    <row r="325" spans="1:4" x14ac:dyDescent="0.3">
      <c r="A325" s="1" t="s">
        <v>229</v>
      </c>
      <c r="B325" s="1" t="s">
        <v>230</v>
      </c>
      <c r="C325">
        <v>348.95399999999898</v>
      </c>
      <c r="D325">
        <v>407.92599999999999</v>
      </c>
    </row>
    <row r="326" spans="1:4" x14ac:dyDescent="0.3">
      <c r="A326" s="1" t="s">
        <v>229</v>
      </c>
      <c r="B326" s="1" t="s">
        <v>230</v>
      </c>
      <c r="C326">
        <v>348.80799999999903</v>
      </c>
      <c r="D326">
        <v>407.959</v>
      </c>
    </row>
    <row r="327" spans="1:4" x14ac:dyDescent="0.3">
      <c r="A327" s="1" t="s">
        <v>229</v>
      </c>
      <c r="B327" s="1" t="s">
        <v>230</v>
      </c>
      <c r="C327">
        <v>348.62499999999898</v>
      </c>
      <c r="D327">
        <v>407.959</v>
      </c>
    </row>
    <row r="328" spans="1:4" x14ac:dyDescent="0.3">
      <c r="A328" s="1" t="s">
        <v>229</v>
      </c>
      <c r="B328" s="1" t="s">
        <v>230</v>
      </c>
      <c r="C328">
        <v>348.34699999999901</v>
      </c>
      <c r="D328">
        <v>407.81400000000002</v>
      </c>
    </row>
    <row r="329" spans="1:4" x14ac:dyDescent="0.3">
      <c r="A329" s="1" t="s">
        <v>229</v>
      </c>
      <c r="B329" s="1" t="s">
        <v>230</v>
      </c>
      <c r="C329">
        <v>348.26499999999902</v>
      </c>
      <c r="D329">
        <v>407.697</v>
      </c>
    </row>
    <row r="330" spans="1:4" x14ac:dyDescent="0.3">
      <c r="A330" s="1" t="s">
        <v>229</v>
      </c>
      <c r="B330" s="1" t="s">
        <v>230</v>
      </c>
      <c r="C330">
        <v>348.25899999999899</v>
      </c>
      <c r="D330">
        <v>407.697</v>
      </c>
    </row>
    <row r="331" spans="1:4" x14ac:dyDescent="0.3">
      <c r="A331" s="1" t="s">
        <v>229</v>
      </c>
      <c r="B331" s="1" t="s">
        <v>230</v>
      </c>
      <c r="C331">
        <v>348.10999999999899</v>
      </c>
      <c r="D331">
        <v>407.66300000000001</v>
      </c>
    </row>
    <row r="332" spans="1:4" x14ac:dyDescent="0.3">
      <c r="A332" s="1" t="s">
        <v>229</v>
      </c>
      <c r="B332" s="1" t="s">
        <v>230</v>
      </c>
      <c r="C332">
        <v>348.07499999999902</v>
      </c>
      <c r="D332">
        <v>407.64600000000002</v>
      </c>
    </row>
    <row r="333" spans="1:4" x14ac:dyDescent="0.3">
      <c r="A333" s="1" t="s">
        <v>229</v>
      </c>
      <c r="B333" s="1" t="s">
        <v>230</v>
      </c>
      <c r="C333">
        <v>348.04199999999901</v>
      </c>
      <c r="D333">
        <v>407.66300000000001</v>
      </c>
    </row>
    <row r="334" spans="1:4" x14ac:dyDescent="0.3">
      <c r="A334" s="1" t="s">
        <v>229</v>
      </c>
      <c r="B334" s="1" t="s">
        <v>230</v>
      </c>
      <c r="C334">
        <v>347.89199999999897</v>
      </c>
      <c r="D334">
        <v>407.35700000000003</v>
      </c>
    </row>
    <row r="335" spans="1:4" x14ac:dyDescent="0.3">
      <c r="A335" s="1" t="s">
        <v>229</v>
      </c>
      <c r="B335" s="1" t="s">
        <v>230</v>
      </c>
      <c r="C335">
        <v>348.13999999999902</v>
      </c>
      <c r="D335">
        <v>407.589</v>
      </c>
    </row>
    <row r="336" spans="1:4" x14ac:dyDescent="0.3">
      <c r="A336" s="1" t="s">
        <v>229</v>
      </c>
      <c r="B336" s="1" t="s">
        <v>230</v>
      </c>
      <c r="C336">
        <v>347.89599999999899</v>
      </c>
      <c r="D336">
        <v>407.851</v>
      </c>
    </row>
    <row r="337" spans="1:4" x14ac:dyDescent="0.3">
      <c r="A337" s="1" t="s">
        <v>229</v>
      </c>
      <c r="B337" s="1" t="s">
        <v>230</v>
      </c>
      <c r="C337">
        <v>347.79599999999903</v>
      </c>
      <c r="D337">
        <v>407.92500000000001</v>
      </c>
    </row>
    <row r="338" spans="1:4" x14ac:dyDescent="0.3">
      <c r="A338" s="1" t="s">
        <v>229</v>
      </c>
      <c r="B338" s="1" t="s">
        <v>230</v>
      </c>
      <c r="C338">
        <v>347.611999999999</v>
      </c>
      <c r="D338">
        <v>408.01299999999998</v>
      </c>
    </row>
    <row r="339" spans="1:4" x14ac:dyDescent="0.3">
      <c r="A339" s="1" t="s">
        <v>229</v>
      </c>
      <c r="B339" s="1" t="s">
        <v>230</v>
      </c>
      <c r="C339">
        <v>347.31699999999898</v>
      </c>
      <c r="D339">
        <v>408.01299999999998</v>
      </c>
    </row>
    <row r="340" spans="1:4" x14ac:dyDescent="0.3">
      <c r="A340" s="1" t="s">
        <v>229</v>
      </c>
      <c r="B340" s="1" t="s">
        <v>230</v>
      </c>
      <c r="C340">
        <v>347.13399999999899</v>
      </c>
      <c r="D340">
        <v>407.92500000000001</v>
      </c>
    </row>
    <row r="341" spans="1:4" x14ac:dyDescent="0.3">
      <c r="A341" s="1" t="s">
        <v>229</v>
      </c>
      <c r="B341" s="1" t="s">
        <v>230</v>
      </c>
      <c r="C341">
        <v>347.13499999999902</v>
      </c>
      <c r="D341">
        <v>407.92500000000001</v>
      </c>
    </row>
    <row r="342" spans="1:4" x14ac:dyDescent="0.3">
      <c r="A342" s="1" t="s">
        <v>229</v>
      </c>
      <c r="B342" s="1" t="s">
        <v>230</v>
      </c>
      <c r="C342">
        <v>346.95199999999897</v>
      </c>
      <c r="D342">
        <v>407.83699999999999</v>
      </c>
    </row>
    <row r="343" spans="1:4" x14ac:dyDescent="0.3">
      <c r="A343" s="1" t="s">
        <v>229</v>
      </c>
      <c r="B343" s="1" t="s">
        <v>230</v>
      </c>
      <c r="C343">
        <v>346.86599999999902</v>
      </c>
      <c r="D343">
        <v>407.77800000000002</v>
      </c>
    </row>
    <row r="344" spans="1:4" x14ac:dyDescent="0.3">
      <c r="A344" s="1" t="s">
        <v>229</v>
      </c>
      <c r="B344" s="1" t="s">
        <v>230</v>
      </c>
      <c r="C344">
        <v>346.68199999999899</v>
      </c>
      <c r="D344">
        <v>407.60399999999998</v>
      </c>
    </row>
    <row r="345" spans="1:4" x14ac:dyDescent="0.3">
      <c r="A345" s="1" t="s">
        <v>229</v>
      </c>
      <c r="B345" s="1" t="s">
        <v>230</v>
      </c>
      <c r="C345">
        <v>346.68199999999899</v>
      </c>
      <c r="D345">
        <v>407.60399999999998</v>
      </c>
    </row>
    <row r="346" spans="1:4" x14ac:dyDescent="0.3">
      <c r="A346" s="1" t="s">
        <v>229</v>
      </c>
      <c r="B346" s="1" t="s">
        <v>230</v>
      </c>
      <c r="C346">
        <v>346.49799999999902</v>
      </c>
      <c r="D346">
        <v>407.42899999999997</v>
      </c>
    </row>
    <row r="347" spans="1:4" x14ac:dyDescent="0.3">
      <c r="A347" s="1" t="s">
        <v>229</v>
      </c>
      <c r="B347" s="1" t="s">
        <v>230</v>
      </c>
      <c r="C347">
        <v>346.731999999999</v>
      </c>
      <c r="D347">
        <v>407.18400000000003</v>
      </c>
    </row>
    <row r="348" spans="1:4" x14ac:dyDescent="0.3">
      <c r="A348" s="1" t="s">
        <v>229</v>
      </c>
      <c r="B348" s="1" t="s">
        <v>230</v>
      </c>
      <c r="C348">
        <v>346.979999999999</v>
      </c>
      <c r="D348">
        <v>407.41500000000002</v>
      </c>
    </row>
    <row r="349" spans="1:4" x14ac:dyDescent="0.3">
      <c r="A349" s="1" t="s">
        <v>229</v>
      </c>
      <c r="B349" s="1" t="s">
        <v>230</v>
      </c>
      <c r="C349">
        <v>346.73599999999902</v>
      </c>
      <c r="D349">
        <v>407.67599999999999</v>
      </c>
    </row>
    <row r="350" spans="1:4" x14ac:dyDescent="0.3">
      <c r="A350" s="1" t="s">
        <v>229</v>
      </c>
      <c r="B350" s="1" t="s">
        <v>230</v>
      </c>
      <c r="C350">
        <v>346.72199999999901</v>
      </c>
      <c r="D350">
        <v>407.69</v>
      </c>
    </row>
    <row r="351" spans="1:4" x14ac:dyDescent="0.3">
      <c r="A351" s="1" t="s">
        <v>229</v>
      </c>
      <c r="B351" s="1" t="s">
        <v>230</v>
      </c>
      <c r="C351">
        <v>346.53899999999902</v>
      </c>
      <c r="D351">
        <v>407.86500000000001</v>
      </c>
    </row>
    <row r="352" spans="1:4" x14ac:dyDescent="0.3">
      <c r="A352" s="1" t="s">
        <v>229</v>
      </c>
      <c r="B352" s="1" t="s">
        <v>230</v>
      </c>
      <c r="C352">
        <v>346.30499999999898</v>
      </c>
      <c r="D352">
        <v>407.959</v>
      </c>
    </row>
    <row r="353" spans="1:4" x14ac:dyDescent="0.3">
      <c r="A353" s="1" t="s">
        <v>229</v>
      </c>
      <c r="B353" s="1" t="s">
        <v>230</v>
      </c>
      <c r="C353">
        <v>346.12099999999901</v>
      </c>
      <c r="D353">
        <v>407.959</v>
      </c>
    </row>
    <row r="354" spans="1:4" x14ac:dyDescent="0.3">
      <c r="A354" s="1" t="s">
        <v>229</v>
      </c>
      <c r="B354" s="1" t="s">
        <v>230</v>
      </c>
      <c r="C354">
        <v>345.974999999999</v>
      </c>
      <c r="D354">
        <v>407.92500000000001</v>
      </c>
    </row>
    <row r="355" spans="1:4" x14ac:dyDescent="0.3">
      <c r="A355" s="1" t="s">
        <v>229</v>
      </c>
      <c r="B355" s="1" t="s">
        <v>230</v>
      </c>
      <c r="C355">
        <v>345.86099999999902</v>
      </c>
      <c r="D355">
        <v>407.87099999999998</v>
      </c>
    </row>
    <row r="356" spans="1:4" x14ac:dyDescent="0.3">
      <c r="A356" s="1" t="s">
        <v>229</v>
      </c>
      <c r="B356" s="1" t="s">
        <v>230</v>
      </c>
      <c r="C356">
        <v>345.75499999999897</v>
      </c>
      <c r="D356">
        <v>407.87099999999998</v>
      </c>
    </row>
    <row r="357" spans="1:4" x14ac:dyDescent="0.3">
      <c r="A357" s="1" t="s">
        <v>229</v>
      </c>
      <c r="B357" s="1" t="s">
        <v>230</v>
      </c>
      <c r="C357">
        <v>345.75499999999897</v>
      </c>
      <c r="D357">
        <v>407.53199999999998</v>
      </c>
    </row>
    <row r="358" spans="1:4" x14ac:dyDescent="0.3">
      <c r="A358" s="1" t="s">
        <v>229</v>
      </c>
      <c r="B358" s="1" t="s">
        <v>230</v>
      </c>
      <c r="C358">
        <v>346.03299999999899</v>
      </c>
      <c r="D358">
        <v>407.72500000000002</v>
      </c>
    </row>
    <row r="359" spans="1:4" x14ac:dyDescent="0.3">
      <c r="A359" s="1" t="s">
        <v>229</v>
      </c>
      <c r="B359" s="1" t="s">
        <v>230</v>
      </c>
      <c r="C359">
        <v>345.85099999999898</v>
      </c>
      <c r="D359">
        <v>407.98700000000002</v>
      </c>
    </row>
    <row r="360" spans="1:4" x14ac:dyDescent="0.3">
      <c r="A360" s="1" t="s">
        <v>229</v>
      </c>
      <c r="B360" s="1" t="s">
        <v>230</v>
      </c>
      <c r="C360">
        <v>345.42799999999897</v>
      </c>
      <c r="D360">
        <v>408.10199999999998</v>
      </c>
    </row>
    <row r="361" spans="1:4" x14ac:dyDescent="0.3">
      <c r="A361" s="1" t="s">
        <v>229</v>
      </c>
      <c r="B361" s="1" t="s">
        <v>230</v>
      </c>
      <c r="C361">
        <v>345.25899999999899</v>
      </c>
      <c r="D361">
        <v>408.02199999999999</v>
      </c>
    </row>
    <row r="362" spans="1:4" x14ac:dyDescent="0.3">
      <c r="A362" s="1" t="s">
        <v>229</v>
      </c>
      <c r="B362" s="1" t="s">
        <v>230</v>
      </c>
      <c r="C362">
        <v>345.08499999999901</v>
      </c>
      <c r="D362">
        <v>407.959</v>
      </c>
    </row>
    <row r="363" spans="1:4" x14ac:dyDescent="0.3">
      <c r="A363" s="1" t="s">
        <v>229</v>
      </c>
      <c r="B363" s="1" t="s">
        <v>230</v>
      </c>
      <c r="C363">
        <v>344.96199999999902</v>
      </c>
      <c r="D363">
        <v>407.959</v>
      </c>
    </row>
    <row r="364" spans="1:4" x14ac:dyDescent="0.3">
      <c r="A364" s="1" t="s">
        <v>229</v>
      </c>
      <c r="B364" s="1" t="s">
        <v>230</v>
      </c>
      <c r="C364">
        <v>344.96199999999902</v>
      </c>
      <c r="D364">
        <v>407.61900000000003</v>
      </c>
    </row>
    <row r="365" spans="1:4" x14ac:dyDescent="0.3">
      <c r="A365" s="1" t="s">
        <v>229</v>
      </c>
      <c r="B365" s="1" t="s">
        <v>230</v>
      </c>
      <c r="C365">
        <v>345.195999999999</v>
      </c>
      <c r="D365">
        <v>407.86599999999999</v>
      </c>
    </row>
    <row r="366" spans="1:4" x14ac:dyDescent="0.3">
      <c r="A366" s="1" t="s">
        <v>229</v>
      </c>
      <c r="B366" s="1" t="s">
        <v>230</v>
      </c>
      <c r="C366">
        <v>345.01199999999898</v>
      </c>
      <c r="D366">
        <v>408.04</v>
      </c>
    </row>
    <row r="367" spans="1:4" x14ac:dyDescent="0.3">
      <c r="A367" s="1" t="s">
        <v>229</v>
      </c>
      <c r="B367" s="1" t="s">
        <v>230</v>
      </c>
      <c r="C367">
        <v>344.63399999999899</v>
      </c>
      <c r="D367">
        <v>408.101</v>
      </c>
    </row>
    <row r="368" spans="1:4" x14ac:dyDescent="0.3">
      <c r="A368" s="1" t="s">
        <v>229</v>
      </c>
      <c r="B368" s="1" t="s">
        <v>230</v>
      </c>
      <c r="C368">
        <v>344.594999999999</v>
      </c>
      <c r="D368">
        <v>408.08300000000003</v>
      </c>
    </row>
    <row r="369" spans="1:4" x14ac:dyDescent="0.3">
      <c r="A369" s="1" t="s">
        <v>229</v>
      </c>
      <c r="B369" s="1" t="s">
        <v>230</v>
      </c>
      <c r="C369">
        <v>344.55799999999903</v>
      </c>
      <c r="D369">
        <v>408.1</v>
      </c>
    </row>
    <row r="370" spans="1:4" x14ac:dyDescent="0.3">
      <c r="A370" s="1" t="s">
        <v>229</v>
      </c>
      <c r="B370" s="1" t="s">
        <v>230</v>
      </c>
      <c r="C370">
        <v>344.37699999999899</v>
      </c>
      <c r="D370">
        <v>408.18799999999999</v>
      </c>
    </row>
    <row r="371" spans="1:4" x14ac:dyDescent="0.3">
      <c r="A371" s="1" t="s">
        <v>229</v>
      </c>
      <c r="B371" s="1" t="s">
        <v>230</v>
      </c>
      <c r="C371">
        <v>344.11299999999898</v>
      </c>
      <c r="D371">
        <v>408.20100000000002</v>
      </c>
    </row>
    <row r="372" spans="1:4" x14ac:dyDescent="0.3">
      <c r="A372" s="1" t="s">
        <v>229</v>
      </c>
      <c r="B372" s="1" t="s">
        <v>230</v>
      </c>
      <c r="C372">
        <v>343.86899999999901</v>
      </c>
      <c r="D372">
        <v>408.113</v>
      </c>
    </row>
    <row r="373" spans="1:4" x14ac:dyDescent="0.3">
      <c r="A373" s="1" t="s">
        <v>229</v>
      </c>
      <c r="B373" s="1" t="s">
        <v>230</v>
      </c>
      <c r="C373">
        <v>343.84099999999899</v>
      </c>
      <c r="D373">
        <v>408.10199999999998</v>
      </c>
    </row>
    <row r="374" spans="1:4" x14ac:dyDescent="0.3">
      <c r="A374" s="1" t="s">
        <v>229</v>
      </c>
      <c r="B374" s="1" t="s">
        <v>230</v>
      </c>
      <c r="C374">
        <v>343.72599999999898</v>
      </c>
      <c r="D374">
        <v>408.04700000000003</v>
      </c>
    </row>
    <row r="375" spans="1:4" x14ac:dyDescent="0.3">
      <c r="A375" s="1" t="s">
        <v>229</v>
      </c>
      <c r="B375" s="1" t="s">
        <v>230</v>
      </c>
      <c r="C375">
        <v>343.616999999999</v>
      </c>
      <c r="D375">
        <v>408.04700000000003</v>
      </c>
    </row>
    <row r="376" spans="1:4" x14ac:dyDescent="0.3">
      <c r="A376" s="1" t="s">
        <v>229</v>
      </c>
      <c r="B376" s="1" t="s">
        <v>230</v>
      </c>
      <c r="C376">
        <v>343.616999999999</v>
      </c>
      <c r="D376">
        <v>407.709</v>
      </c>
    </row>
    <row r="377" spans="1:4" x14ac:dyDescent="0.3">
      <c r="A377" s="1" t="s">
        <v>229</v>
      </c>
      <c r="B377" s="1" t="s">
        <v>230</v>
      </c>
      <c r="C377">
        <v>343.85199999999901</v>
      </c>
      <c r="D377">
        <v>407.95299999999997</v>
      </c>
    </row>
    <row r="378" spans="1:4" x14ac:dyDescent="0.3">
      <c r="A378" s="1" t="s">
        <v>229</v>
      </c>
      <c r="B378" s="1" t="s">
        <v>230</v>
      </c>
      <c r="C378">
        <v>343.66899999999902</v>
      </c>
      <c r="D378">
        <v>408.12799999999999</v>
      </c>
    </row>
    <row r="379" spans="1:4" x14ac:dyDescent="0.3">
      <c r="A379" s="1" t="s">
        <v>229</v>
      </c>
      <c r="B379" s="1" t="s">
        <v>230</v>
      </c>
      <c r="C379">
        <v>342.95399999999898</v>
      </c>
      <c r="D379">
        <v>408.54599999999999</v>
      </c>
    </row>
    <row r="380" spans="1:4" x14ac:dyDescent="0.3">
      <c r="A380" s="1" t="s">
        <v>229</v>
      </c>
      <c r="B380" s="1" t="s">
        <v>230</v>
      </c>
      <c r="C380">
        <v>342.78599999999898</v>
      </c>
      <c r="D380">
        <v>408.625</v>
      </c>
    </row>
    <row r="381" spans="1:4" x14ac:dyDescent="0.3">
      <c r="A381" s="1" t="s">
        <v>229</v>
      </c>
      <c r="B381" s="1" t="s">
        <v>230</v>
      </c>
      <c r="C381">
        <v>342.49799999999902</v>
      </c>
      <c r="D381">
        <v>408.625</v>
      </c>
    </row>
    <row r="382" spans="1:4" x14ac:dyDescent="0.3">
      <c r="A382" s="1" t="s">
        <v>229</v>
      </c>
      <c r="B382" s="1" t="s">
        <v>230</v>
      </c>
      <c r="C382">
        <v>342.38299999999902</v>
      </c>
      <c r="D382">
        <v>408.572</v>
      </c>
    </row>
    <row r="383" spans="1:4" x14ac:dyDescent="0.3">
      <c r="A383" s="1" t="s">
        <v>229</v>
      </c>
      <c r="B383" s="1" t="s">
        <v>230</v>
      </c>
      <c r="C383">
        <v>342.16799999999898</v>
      </c>
      <c r="D383">
        <v>408.572</v>
      </c>
    </row>
    <row r="384" spans="1:4" x14ac:dyDescent="0.3">
      <c r="A384" s="1" t="s">
        <v>229</v>
      </c>
      <c r="B384" s="1" t="s">
        <v>230</v>
      </c>
      <c r="C384">
        <v>342.10299999999899</v>
      </c>
      <c r="D384">
        <v>408.60199999999998</v>
      </c>
    </row>
    <row r="385" spans="1:4" x14ac:dyDescent="0.3">
      <c r="A385" s="1" t="s">
        <v>229</v>
      </c>
      <c r="B385" s="1" t="s">
        <v>230</v>
      </c>
      <c r="C385">
        <v>341.95999999999901</v>
      </c>
      <c r="D385">
        <v>408.74</v>
      </c>
    </row>
    <row r="386" spans="1:4" x14ac:dyDescent="0.3">
      <c r="A386" s="1" t="s">
        <v>229</v>
      </c>
      <c r="B386" s="1" t="s">
        <v>230</v>
      </c>
      <c r="C386">
        <v>341.724999999999</v>
      </c>
      <c r="D386">
        <v>408.834</v>
      </c>
    </row>
    <row r="387" spans="1:4" x14ac:dyDescent="0.3">
      <c r="A387" s="1" t="s">
        <v>229</v>
      </c>
      <c r="B387" s="1" t="s">
        <v>230</v>
      </c>
      <c r="C387">
        <v>341.43299999999903</v>
      </c>
      <c r="D387">
        <v>408.834</v>
      </c>
    </row>
    <row r="388" spans="1:4" x14ac:dyDescent="0.3">
      <c r="A388" s="1" t="s">
        <v>229</v>
      </c>
      <c r="B388" s="1" t="s">
        <v>230</v>
      </c>
      <c r="C388">
        <v>341.34899999999902</v>
      </c>
      <c r="D388">
        <v>408.91500000000002</v>
      </c>
    </row>
    <row r="389" spans="1:4" x14ac:dyDescent="0.3">
      <c r="A389" s="1" t="s">
        <v>229</v>
      </c>
      <c r="B389" s="1" t="s">
        <v>230</v>
      </c>
      <c r="C389">
        <v>341.260999999999</v>
      </c>
      <c r="D389">
        <v>408.976</v>
      </c>
    </row>
    <row r="390" spans="1:4" x14ac:dyDescent="0.3">
      <c r="A390" s="1" t="s">
        <v>229</v>
      </c>
      <c r="B390" s="1" t="s">
        <v>230</v>
      </c>
      <c r="C390">
        <v>341.07699999999897</v>
      </c>
      <c r="D390">
        <v>409.06299999999999</v>
      </c>
    </row>
    <row r="391" spans="1:4" x14ac:dyDescent="0.3">
      <c r="A391" s="1" t="s">
        <v>229</v>
      </c>
      <c r="B391" s="1" t="s">
        <v>230</v>
      </c>
      <c r="C391">
        <v>340.78399999999903</v>
      </c>
      <c r="D391">
        <v>409.06299999999999</v>
      </c>
    </row>
    <row r="392" spans="1:4" x14ac:dyDescent="0.3">
      <c r="A392" s="1" t="s">
        <v>229</v>
      </c>
      <c r="B392" s="1" t="s">
        <v>230</v>
      </c>
      <c r="C392">
        <v>340.60099999999898</v>
      </c>
      <c r="D392">
        <v>408.976</v>
      </c>
    </row>
    <row r="393" spans="1:4" x14ac:dyDescent="0.3">
      <c r="A393" s="1" t="s">
        <v>229</v>
      </c>
      <c r="B393" s="1" t="s">
        <v>230</v>
      </c>
      <c r="C393">
        <v>340.51499999999902</v>
      </c>
      <c r="D393">
        <v>408.916</v>
      </c>
    </row>
    <row r="394" spans="1:4" x14ac:dyDescent="0.3">
      <c r="A394" s="1" t="s">
        <v>229</v>
      </c>
      <c r="B394" s="1" t="s">
        <v>230</v>
      </c>
      <c r="C394">
        <v>340.481999999999</v>
      </c>
      <c r="D394">
        <v>408.88400000000001</v>
      </c>
    </row>
    <row r="395" spans="1:4" x14ac:dyDescent="0.3">
      <c r="A395" s="1" t="s">
        <v>229</v>
      </c>
      <c r="B395" s="1" t="s">
        <v>230</v>
      </c>
      <c r="C395">
        <v>340.43299999999903</v>
      </c>
      <c r="D395">
        <v>408.90100000000001</v>
      </c>
    </row>
    <row r="396" spans="1:4" x14ac:dyDescent="0.3">
      <c r="A396" s="1" t="s">
        <v>229</v>
      </c>
      <c r="B396" s="1" t="s">
        <v>230</v>
      </c>
      <c r="C396">
        <v>340.17599999999902</v>
      </c>
      <c r="D396">
        <v>408.88799999999998</v>
      </c>
    </row>
    <row r="397" spans="1:4" x14ac:dyDescent="0.3">
      <c r="A397" s="1" t="s">
        <v>229</v>
      </c>
      <c r="B397" s="1" t="s">
        <v>230</v>
      </c>
      <c r="C397">
        <v>339.99299999999897</v>
      </c>
      <c r="D397">
        <v>408.80200000000002</v>
      </c>
    </row>
    <row r="398" spans="1:4" x14ac:dyDescent="0.3">
      <c r="A398" s="1" t="s">
        <v>229</v>
      </c>
      <c r="B398" s="1" t="s">
        <v>230</v>
      </c>
      <c r="C398">
        <v>339.902999999999</v>
      </c>
      <c r="D398">
        <v>408.74</v>
      </c>
    </row>
    <row r="399" spans="1:4" x14ac:dyDescent="0.3">
      <c r="A399" s="1" t="s">
        <v>229</v>
      </c>
      <c r="B399" s="1" t="s">
        <v>230</v>
      </c>
      <c r="C399">
        <v>339.71899999999903</v>
      </c>
      <c r="D399">
        <v>408.56299999999999</v>
      </c>
    </row>
    <row r="400" spans="1:4" x14ac:dyDescent="0.3">
      <c r="A400" s="1" t="s">
        <v>229</v>
      </c>
      <c r="B400" s="1" t="s">
        <v>230</v>
      </c>
      <c r="C400">
        <v>339.95399999999898</v>
      </c>
      <c r="D400">
        <v>408.31900000000002</v>
      </c>
    </row>
    <row r="401" spans="1:4" x14ac:dyDescent="0.3">
      <c r="A401" s="1" t="s">
        <v>229</v>
      </c>
      <c r="B401" s="1" t="s">
        <v>230</v>
      </c>
      <c r="C401">
        <v>340.10199999999901</v>
      </c>
      <c r="D401">
        <v>408.62400000000002</v>
      </c>
    </row>
    <row r="402" spans="1:4" x14ac:dyDescent="0.3">
      <c r="A402" s="1" t="s">
        <v>229</v>
      </c>
      <c r="B402" s="1" t="s">
        <v>230</v>
      </c>
      <c r="C402">
        <v>339.96699999999902</v>
      </c>
      <c r="D402">
        <v>408.69</v>
      </c>
    </row>
    <row r="403" spans="1:4" x14ac:dyDescent="0.3">
      <c r="A403" s="1" t="s">
        <v>229</v>
      </c>
      <c r="B403" s="1" t="s">
        <v>230</v>
      </c>
      <c r="C403">
        <v>339.82199999999898</v>
      </c>
      <c r="D403">
        <v>408.827</v>
      </c>
    </row>
    <row r="404" spans="1:4" x14ac:dyDescent="0.3">
      <c r="A404" s="1" t="s">
        <v>229</v>
      </c>
      <c r="B404" s="1" t="s">
        <v>230</v>
      </c>
      <c r="C404">
        <v>339.640999999999</v>
      </c>
      <c r="D404">
        <v>409.00099999999998</v>
      </c>
    </row>
    <row r="405" spans="1:4" x14ac:dyDescent="0.3">
      <c r="A405" s="1" t="s">
        <v>229</v>
      </c>
      <c r="B405" s="1" t="s">
        <v>230</v>
      </c>
      <c r="C405">
        <v>339.20599999999899</v>
      </c>
      <c r="D405">
        <v>409.03199999999998</v>
      </c>
    </row>
    <row r="406" spans="1:4" x14ac:dyDescent="0.3">
      <c r="A406" s="1" t="s">
        <v>229</v>
      </c>
      <c r="B406" s="1" t="s">
        <v>230</v>
      </c>
      <c r="C406">
        <v>338.98899999999901</v>
      </c>
      <c r="D406">
        <v>408.875</v>
      </c>
    </row>
    <row r="407" spans="1:4" x14ac:dyDescent="0.3">
      <c r="A407" s="1" t="s">
        <v>229</v>
      </c>
      <c r="B407" s="1" t="s">
        <v>230</v>
      </c>
      <c r="C407">
        <v>338.832999999999</v>
      </c>
      <c r="D407">
        <v>408.80200000000002</v>
      </c>
    </row>
    <row r="408" spans="1:4" x14ac:dyDescent="0.3">
      <c r="A408" s="1" t="s">
        <v>229</v>
      </c>
      <c r="B408" s="1" t="s">
        <v>230</v>
      </c>
      <c r="C408">
        <v>339.12099999999901</v>
      </c>
      <c r="D408">
        <v>408.18799999999999</v>
      </c>
    </row>
    <row r="409" spans="1:4" x14ac:dyDescent="0.3">
      <c r="A409" s="1" t="s">
        <v>229</v>
      </c>
      <c r="B409" s="1" t="s">
        <v>230</v>
      </c>
      <c r="C409">
        <v>339.30399999999901</v>
      </c>
      <c r="D409">
        <v>408.27300000000002</v>
      </c>
    </row>
    <row r="410" spans="1:4" x14ac:dyDescent="0.3">
      <c r="A410" s="1" t="s">
        <v>229</v>
      </c>
      <c r="B410" s="1" t="s">
        <v>230</v>
      </c>
      <c r="C410">
        <v>339.35899999999901</v>
      </c>
      <c r="D410">
        <v>408.30599999999998</v>
      </c>
    </row>
    <row r="411" spans="1:4" x14ac:dyDescent="0.3">
      <c r="A411" s="1" t="s">
        <v>229</v>
      </c>
      <c r="B411" s="1" t="s">
        <v>230</v>
      </c>
      <c r="C411">
        <v>339.60399999999902</v>
      </c>
      <c r="D411">
        <v>408.48200000000003</v>
      </c>
    </row>
    <row r="412" spans="1:4" x14ac:dyDescent="0.3">
      <c r="A412" s="1" t="s">
        <v>229</v>
      </c>
      <c r="B412" s="1" t="s">
        <v>230</v>
      </c>
      <c r="C412">
        <v>339.40599999999898</v>
      </c>
      <c r="D412">
        <v>408.75700000000001</v>
      </c>
    </row>
    <row r="413" spans="1:4" x14ac:dyDescent="0.3">
      <c r="A413" s="1" t="s">
        <v>229</v>
      </c>
      <c r="B413" s="1" t="s">
        <v>230</v>
      </c>
      <c r="C413">
        <v>339.16899999999902</v>
      </c>
      <c r="D413">
        <v>408.51299999999998</v>
      </c>
    </row>
    <row r="414" spans="1:4" x14ac:dyDescent="0.3">
      <c r="A414" s="1" t="s">
        <v>229</v>
      </c>
      <c r="B414" s="1" t="s">
        <v>230</v>
      </c>
      <c r="C414">
        <v>339.35199999999901</v>
      </c>
      <c r="D414">
        <v>408.33699999999999</v>
      </c>
    </row>
    <row r="415" spans="1:4" x14ac:dyDescent="0.3">
      <c r="A415" s="1" t="s">
        <v>229</v>
      </c>
      <c r="B415" s="1" t="s">
        <v>230</v>
      </c>
      <c r="C415">
        <v>339.354999999999</v>
      </c>
      <c r="D415">
        <v>408.334</v>
      </c>
    </row>
    <row r="416" spans="1:4" x14ac:dyDescent="0.3">
      <c r="A416" s="1" t="s">
        <v>229</v>
      </c>
      <c r="B416" s="1" t="s">
        <v>230</v>
      </c>
      <c r="C416">
        <v>339.53799999999899</v>
      </c>
      <c r="D416">
        <v>408.161</v>
      </c>
    </row>
    <row r="417" spans="1:4" x14ac:dyDescent="0.3">
      <c r="A417" s="1" t="s">
        <v>229</v>
      </c>
      <c r="B417" s="1" t="s">
        <v>230</v>
      </c>
      <c r="C417">
        <v>339.62299999999902</v>
      </c>
      <c r="D417">
        <v>408.10199999999998</v>
      </c>
    </row>
    <row r="418" spans="1:4" x14ac:dyDescent="0.3">
      <c r="A418" s="1" t="s">
        <v>229</v>
      </c>
      <c r="B418" s="1" t="s">
        <v>230</v>
      </c>
      <c r="C418">
        <v>339.80599999999902</v>
      </c>
      <c r="D418">
        <v>408.01299999999998</v>
      </c>
    </row>
    <row r="419" spans="1:4" x14ac:dyDescent="0.3">
      <c r="A419" s="1" t="s">
        <v>229</v>
      </c>
      <c r="B419" s="1" t="s">
        <v>230</v>
      </c>
      <c r="C419">
        <v>340.188999999999</v>
      </c>
      <c r="D419">
        <v>408.07400000000001</v>
      </c>
    </row>
    <row r="420" spans="1:4" x14ac:dyDescent="0.3">
      <c r="A420" s="1" t="s">
        <v>229</v>
      </c>
      <c r="B420" s="1" t="s">
        <v>230</v>
      </c>
      <c r="C420">
        <v>340.332999999999</v>
      </c>
      <c r="D420">
        <v>408.21199999999999</v>
      </c>
    </row>
    <row r="421" spans="1:4" x14ac:dyDescent="0.3">
      <c r="A421" s="1" t="s">
        <v>229</v>
      </c>
      <c r="B421" s="1" t="s">
        <v>230</v>
      </c>
      <c r="C421">
        <v>340.33899999999898</v>
      </c>
      <c r="D421">
        <v>408.21499999999997</v>
      </c>
    </row>
    <row r="422" spans="1:4" x14ac:dyDescent="0.3">
      <c r="A422" s="1" t="s">
        <v>229</v>
      </c>
      <c r="B422" s="1" t="s">
        <v>230</v>
      </c>
      <c r="C422">
        <v>340.45199999999897</v>
      </c>
      <c r="D422">
        <v>408.17500000000001</v>
      </c>
    </row>
    <row r="423" spans="1:4" x14ac:dyDescent="0.3">
      <c r="A423" s="1" t="s">
        <v>229</v>
      </c>
      <c r="B423" s="1" t="s">
        <v>230</v>
      </c>
      <c r="C423">
        <v>340.79799999999898</v>
      </c>
      <c r="D423">
        <v>408.24900000000002</v>
      </c>
    </row>
    <row r="424" spans="1:4" x14ac:dyDescent="0.3">
      <c r="A424" s="1" t="s">
        <v>229</v>
      </c>
      <c r="B424" s="1" t="s">
        <v>230</v>
      </c>
      <c r="C424">
        <v>340.94299999999902</v>
      </c>
      <c r="D424">
        <v>408.387</v>
      </c>
    </row>
    <row r="425" spans="1:4" x14ac:dyDescent="0.3">
      <c r="A425" s="1" t="s">
        <v>229</v>
      </c>
      <c r="B425" s="1" t="s">
        <v>230</v>
      </c>
      <c r="C425">
        <v>341.07799999999901</v>
      </c>
      <c r="D425">
        <v>408.45100000000002</v>
      </c>
    </row>
    <row r="426" spans="1:4" x14ac:dyDescent="0.3">
      <c r="A426" s="1" t="s">
        <v>229</v>
      </c>
      <c r="B426" s="1" t="s">
        <v>230</v>
      </c>
      <c r="C426">
        <v>340.93099999999902</v>
      </c>
      <c r="D426">
        <v>408.75700000000001</v>
      </c>
    </row>
    <row r="427" spans="1:4" x14ac:dyDescent="0.3">
      <c r="A427" s="1" t="s">
        <v>229</v>
      </c>
      <c r="B427" s="1" t="s">
        <v>230</v>
      </c>
      <c r="C427">
        <v>340.78399999999903</v>
      </c>
      <c r="D427">
        <v>408.45100000000002</v>
      </c>
    </row>
    <row r="428" spans="1:4" x14ac:dyDescent="0.3">
      <c r="A428" s="1" t="s">
        <v>229</v>
      </c>
      <c r="B428" s="1" t="s">
        <v>230</v>
      </c>
      <c r="C428">
        <v>340.91999999999899</v>
      </c>
      <c r="D428">
        <v>408.387</v>
      </c>
    </row>
    <row r="429" spans="1:4" x14ac:dyDescent="0.3">
      <c r="A429" s="1" t="s">
        <v>229</v>
      </c>
      <c r="B429" s="1" t="s">
        <v>230</v>
      </c>
      <c r="C429">
        <v>341.06299999999902</v>
      </c>
      <c r="D429">
        <v>408.25</v>
      </c>
    </row>
    <row r="430" spans="1:4" x14ac:dyDescent="0.3">
      <c r="A430" s="1" t="s">
        <v>229</v>
      </c>
      <c r="B430" s="1" t="s">
        <v>230</v>
      </c>
      <c r="C430">
        <v>341.29799999999898</v>
      </c>
      <c r="D430">
        <v>408.15600000000001</v>
      </c>
    </row>
    <row r="431" spans="1:4" x14ac:dyDescent="0.3">
      <c r="A431" s="1" t="s">
        <v>229</v>
      </c>
      <c r="B431" s="1" t="s">
        <v>230</v>
      </c>
      <c r="C431">
        <v>341.58899999999898</v>
      </c>
      <c r="D431">
        <v>408.15600000000001</v>
      </c>
    </row>
    <row r="432" spans="1:4" x14ac:dyDescent="0.3">
      <c r="A432" s="1" t="s">
        <v>229</v>
      </c>
      <c r="B432" s="1" t="s">
        <v>230</v>
      </c>
      <c r="C432">
        <v>342.27499999999901</v>
      </c>
      <c r="D432">
        <v>407.89400000000001</v>
      </c>
    </row>
    <row r="433" spans="1:4" x14ac:dyDescent="0.3">
      <c r="A433" s="1" t="s">
        <v>229</v>
      </c>
      <c r="B433" s="1" t="s">
        <v>230</v>
      </c>
      <c r="C433">
        <v>342.457999999999</v>
      </c>
      <c r="D433">
        <v>407.89400000000001</v>
      </c>
    </row>
    <row r="434" spans="1:4" x14ac:dyDescent="0.3">
      <c r="A434" s="1" t="s">
        <v>229</v>
      </c>
      <c r="B434" s="1" t="s">
        <v>230</v>
      </c>
      <c r="C434">
        <v>342.60199999999901</v>
      </c>
      <c r="D434">
        <v>407.92599999999999</v>
      </c>
    </row>
    <row r="435" spans="1:4" x14ac:dyDescent="0.3">
      <c r="A435" s="1" t="s">
        <v>229</v>
      </c>
      <c r="B435" s="1" t="s">
        <v>230</v>
      </c>
      <c r="C435">
        <v>342.640999999999</v>
      </c>
      <c r="D435">
        <v>407.94399999999899</v>
      </c>
    </row>
    <row r="436" spans="1:4" x14ac:dyDescent="0.3">
      <c r="A436" s="1" t="s">
        <v>229</v>
      </c>
      <c r="B436" s="1" t="s">
        <v>230</v>
      </c>
      <c r="C436">
        <v>342.67999999999898</v>
      </c>
      <c r="D436">
        <v>407.92599999999999</v>
      </c>
    </row>
    <row r="437" spans="1:4" x14ac:dyDescent="0.3">
      <c r="A437" s="1" t="s">
        <v>229</v>
      </c>
      <c r="B437" s="1" t="s">
        <v>230</v>
      </c>
      <c r="C437">
        <v>342.70899999999898</v>
      </c>
      <c r="D437">
        <v>407.91300000000001</v>
      </c>
    </row>
    <row r="438" spans="1:4" x14ac:dyDescent="0.3">
      <c r="A438" s="1" t="s">
        <v>229</v>
      </c>
      <c r="B438" s="1" t="s">
        <v>230</v>
      </c>
      <c r="C438">
        <v>342.88699999999898</v>
      </c>
      <c r="D438">
        <v>407.85</v>
      </c>
    </row>
    <row r="439" spans="1:4" x14ac:dyDescent="0.3">
      <c r="A439" s="1" t="s">
        <v>229</v>
      </c>
      <c r="B439" s="1" t="s">
        <v>230</v>
      </c>
      <c r="C439">
        <v>343.01899999999898</v>
      </c>
      <c r="D439">
        <v>407.72399999999999</v>
      </c>
    </row>
    <row r="440" spans="1:4" x14ac:dyDescent="0.3">
      <c r="A440" s="1" t="s">
        <v>229</v>
      </c>
      <c r="B440" s="1" t="s">
        <v>230</v>
      </c>
      <c r="C440">
        <v>343.104999999999</v>
      </c>
      <c r="D440">
        <v>407.66399999999999</v>
      </c>
    </row>
    <row r="441" spans="1:4" x14ac:dyDescent="0.3">
      <c r="A441" s="1" t="s">
        <v>229</v>
      </c>
      <c r="B441" s="1" t="s">
        <v>230</v>
      </c>
      <c r="C441">
        <v>343.23999999999899</v>
      </c>
      <c r="D441">
        <v>407.6</v>
      </c>
    </row>
    <row r="442" spans="1:4" x14ac:dyDescent="0.3">
      <c r="A442" s="1" t="s">
        <v>229</v>
      </c>
      <c r="B442" s="1" t="s">
        <v>230</v>
      </c>
      <c r="C442">
        <v>343.38399999999899</v>
      </c>
      <c r="D442">
        <v>407.46300000000002</v>
      </c>
    </row>
    <row r="443" spans="1:4" x14ac:dyDescent="0.3">
      <c r="A443" s="1" t="s">
        <v>229</v>
      </c>
      <c r="B443" s="1" t="s">
        <v>230</v>
      </c>
      <c r="C443">
        <v>343.616999999999</v>
      </c>
      <c r="D443">
        <v>407.36900000000003</v>
      </c>
    </row>
    <row r="444" spans="1:4" x14ac:dyDescent="0.3">
      <c r="A444" s="1" t="s">
        <v>229</v>
      </c>
      <c r="B444" s="1" t="s">
        <v>230</v>
      </c>
      <c r="C444">
        <v>343.80099999999902</v>
      </c>
      <c r="D444">
        <v>407.36900000000003</v>
      </c>
    </row>
    <row r="445" spans="1:4" x14ac:dyDescent="0.3">
      <c r="A445" s="1" t="s">
        <v>229</v>
      </c>
      <c r="B445" s="1" t="s">
        <v>230</v>
      </c>
      <c r="C445">
        <v>343.94499999999903</v>
      </c>
      <c r="D445">
        <v>407.40100000000001</v>
      </c>
    </row>
    <row r="446" spans="1:4" x14ac:dyDescent="0.3">
      <c r="A446" s="1" t="s">
        <v>229</v>
      </c>
      <c r="B446" s="1" t="s">
        <v>230</v>
      </c>
      <c r="C446">
        <v>344.11499999999899</v>
      </c>
      <c r="D446">
        <v>407.48</v>
      </c>
    </row>
    <row r="447" spans="1:4" x14ac:dyDescent="0.3">
      <c r="A447" s="1" t="s">
        <v>229</v>
      </c>
      <c r="B447" s="1" t="s">
        <v>230</v>
      </c>
      <c r="C447">
        <v>344.20999999999901</v>
      </c>
      <c r="D447">
        <v>407.51499999999999</v>
      </c>
    </row>
    <row r="448" spans="1:4" x14ac:dyDescent="0.3">
      <c r="A448" s="1" t="s">
        <v>229</v>
      </c>
      <c r="B448" s="1" t="s">
        <v>230</v>
      </c>
      <c r="C448">
        <v>344.26399999999899</v>
      </c>
      <c r="D448">
        <v>407.488</v>
      </c>
    </row>
    <row r="449" spans="1:4" x14ac:dyDescent="0.3">
      <c r="A449" s="1" t="s">
        <v>229</v>
      </c>
      <c r="B449" s="1" t="s">
        <v>230</v>
      </c>
      <c r="C449">
        <v>344.26799999999901</v>
      </c>
      <c r="D449">
        <v>407.48700000000002</v>
      </c>
    </row>
    <row r="450" spans="1:4" x14ac:dyDescent="0.3">
      <c r="A450" s="1" t="s">
        <v>229</v>
      </c>
      <c r="B450" s="1" t="s">
        <v>230</v>
      </c>
      <c r="C450">
        <v>344.45199999999897</v>
      </c>
      <c r="D450">
        <v>407.40100000000001</v>
      </c>
    </row>
    <row r="451" spans="1:4" x14ac:dyDescent="0.3">
      <c r="A451" s="1" t="s">
        <v>229</v>
      </c>
      <c r="B451" s="1" t="s">
        <v>230</v>
      </c>
      <c r="C451">
        <v>344.73999999999899</v>
      </c>
      <c r="D451">
        <v>407.40100000000001</v>
      </c>
    </row>
    <row r="452" spans="1:4" x14ac:dyDescent="0.3">
      <c r="A452" s="1" t="s">
        <v>229</v>
      </c>
      <c r="B452" s="1" t="s">
        <v>230</v>
      </c>
      <c r="C452">
        <v>344.921999999999</v>
      </c>
      <c r="D452">
        <v>407.48700000000002</v>
      </c>
    </row>
    <row r="453" spans="1:4" x14ac:dyDescent="0.3">
      <c r="A453" s="1" t="s">
        <v>229</v>
      </c>
      <c r="B453" s="1" t="s">
        <v>230</v>
      </c>
      <c r="C453">
        <v>344.777999999999</v>
      </c>
      <c r="D453">
        <v>407.79399999999998</v>
      </c>
    </row>
    <row r="454" spans="1:4" x14ac:dyDescent="0.3">
      <c r="A454" s="1" t="s">
        <v>229</v>
      </c>
      <c r="B454" s="1" t="s">
        <v>230</v>
      </c>
      <c r="C454">
        <v>344.54499999999899</v>
      </c>
      <c r="D454">
        <v>407.548</v>
      </c>
    </row>
    <row r="455" spans="1:4" x14ac:dyDescent="0.3">
      <c r="A455" s="1" t="s">
        <v>229</v>
      </c>
      <c r="B455" s="1" t="s">
        <v>230</v>
      </c>
      <c r="C455">
        <v>344.72799999999899</v>
      </c>
      <c r="D455">
        <v>407.37400000000002</v>
      </c>
    </row>
    <row r="456" spans="1:4" x14ac:dyDescent="0.3">
      <c r="A456" s="1" t="s">
        <v>229</v>
      </c>
      <c r="B456" s="1" t="s">
        <v>230</v>
      </c>
      <c r="C456">
        <v>344.96199999999902</v>
      </c>
      <c r="D456">
        <v>407.28</v>
      </c>
    </row>
    <row r="457" spans="1:4" x14ac:dyDescent="0.3">
      <c r="A457" s="1" t="s">
        <v>229</v>
      </c>
      <c r="B457" s="1" t="s">
        <v>230</v>
      </c>
      <c r="C457">
        <v>345.14399999999898</v>
      </c>
      <c r="D457">
        <v>407.28</v>
      </c>
    </row>
    <row r="458" spans="1:4" x14ac:dyDescent="0.3">
      <c r="A458" s="1" t="s">
        <v>229</v>
      </c>
      <c r="B458" s="1" t="s">
        <v>230</v>
      </c>
      <c r="C458">
        <v>345.25999999999902</v>
      </c>
      <c r="D458">
        <v>407.3</v>
      </c>
    </row>
    <row r="459" spans="1:4" x14ac:dyDescent="0.3">
      <c r="A459" s="1" t="s">
        <v>229</v>
      </c>
      <c r="B459" s="1" t="s">
        <v>230</v>
      </c>
      <c r="C459">
        <v>345.503999999999</v>
      </c>
      <c r="D459">
        <v>407.38900000000001</v>
      </c>
    </row>
    <row r="460" spans="1:4" x14ac:dyDescent="0.3">
      <c r="A460" s="1" t="s">
        <v>229</v>
      </c>
      <c r="B460" s="1" t="s">
        <v>230</v>
      </c>
      <c r="C460">
        <v>345.53299999999899</v>
      </c>
      <c r="D460">
        <v>407.40100000000001</v>
      </c>
    </row>
    <row r="461" spans="1:4" x14ac:dyDescent="0.3">
      <c r="A461" s="1" t="s">
        <v>229</v>
      </c>
      <c r="B461" s="1" t="s">
        <v>230</v>
      </c>
      <c r="C461">
        <v>345.71599999999899</v>
      </c>
      <c r="D461">
        <v>407.48700000000002</v>
      </c>
    </row>
    <row r="462" spans="1:4" x14ac:dyDescent="0.3">
      <c r="A462" s="1" t="s">
        <v>229</v>
      </c>
      <c r="B462" s="1" t="s">
        <v>230</v>
      </c>
      <c r="C462">
        <v>345.57299999999901</v>
      </c>
      <c r="D462">
        <v>407.79399999999998</v>
      </c>
    </row>
    <row r="463" spans="1:4" x14ac:dyDescent="0.3">
      <c r="A463" s="1" t="s">
        <v>229</v>
      </c>
      <c r="B463" s="1" t="s">
        <v>230</v>
      </c>
      <c r="C463">
        <v>345.29399999999902</v>
      </c>
      <c r="D463">
        <v>407.6</v>
      </c>
    </row>
    <row r="464" spans="1:4" x14ac:dyDescent="0.3">
      <c r="A464" s="1" t="s">
        <v>229</v>
      </c>
      <c r="B464" s="1" t="s">
        <v>230</v>
      </c>
      <c r="C464">
        <v>345.47599999999898</v>
      </c>
      <c r="D464">
        <v>407.33699999999999</v>
      </c>
    </row>
    <row r="465" spans="1:4" x14ac:dyDescent="0.3">
      <c r="A465" s="1" t="s">
        <v>229</v>
      </c>
      <c r="B465" s="1" t="s">
        <v>230</v>
      </c>
      <c r="C465">
        <v>345.75499999999897</v>
      </c>
      <c r="D465">
        <v>407.19200000000001</v>
      </c>
    </row>
    <row r="466" spans="1:4" x14ac:dyDescent="0.3">
      <c r="A466" s="1" t="s">
        <v>229</v>
      </c>
      <c r="B466" s="1" t="s">
        <v>230</v>
      </c>
      <c r="C466">
        <v>345.938999999999</v>
      </c>
      <c r="D466">
        <v>407.19200000000001</v>
      </c>
    </row>
    <row r="467" spans="1:4" x14ac:dyDescent="0.3">
      <c r="A467" s="1" t="s">
        <v>229</v>
      </c>
      <c r="B467" s="1" t="s">
        <v>230</v>
      </c>
      <c r="C467">
        <v>346.08599999999899</v>
      </c>
      <c r="D467">
        <v>407.226</v>
      </c>
    </row>
    <row r="468" spans="1:4" x14ac:dyDescent="0.3">
      <c r="A468" s="1" t="s">
        <v>229</v>
      </c>
      <c r="B468" s="1" t="s">
        <v>230</v>
      </c>
      <c r="C468">
        <v>346.19899999999899</v>
      </c>
      <c r="D468">
        <v>407.28</v>
      </c>
    </row>
    <row r="469" spans="1:4" x14ac:dyDescent="0.3">
      <c r="A469" s="1" t="s">
        <v>229</v>
      </c>
      <c r="B469" s="1" t="s">
        <v>230</v>
      </c>
      <c r="C469">
        <v>346.30499999999898</v>
      </c>
      <c r="D469">
        <v>407.28</v>
      </c>
    </row>
    <row r="470" spans="1:4" x14ac:dyDescent="0.3">
      <c r="A470" s="1" t="s">
        <v>229</v>
      </c>
      <c r="B470" s="1" t="s">
        <v>230</v>
      </c>
      <c r="C470">
        <v>346.30499999999898</v>
      </c>
      <c r="D470">
        <v>407.61900000000003</v>
      </c>
    </row>
    <row r="471" spans="1:4" x14ac:dyDescent="0.3">
      <c r="A471" s="1" t="s">
        <v>229</v>
      </c>
      <c r="B471" s="1" t="s">
        <v>230</v>
      </c>
      <c r="C471">
        <v>346.070999999999</v>
      </c>
      <c r="D471">
        <v>407.375</v>
      </c>
    </row>
    <row r="472" spans="1:4" x14ac:dyDescent="0.3">
      <c r="A472" s="1" t="s">
        <v>229</v>
      </c>
      <c r="B472" s="1" t="s">
        <v>230</v>
      </c>
      <c r="C472">
        <v>346.24599999999901</v>
      </c>
      <c r="D472">
        <v>407.20699999999999</v>
      </c>
    </row>
    <row r="473" spans="1:4" x14ac:dyDescent="0.3">
      <c r="A473" s="1" t="s">
        <v>229</v>
      </c>
      <c r="B473" s="1" t="s">
        <v>230</v>
      </c>
      <c r="C473">
        <v>346.48399999999901</v>
      </c>
      <c r="D473">
        <v>406.952</v>
      </c>
    </row>
    <row r="474" spans="1:4" x14ac:dyDescent="0.3">
      <c r="A474" s="1" t="s">
        <v>229</v>
      </c>
      <c r="B474" s="1" t="s">
        <v>230</v>
      </c>
      <c r="C474">
        <v>346.72199999999901</v>
      </c>
      <c r="D474">
        <v>406.84399999999999</v>
      </c>
    </row>
    <row r="475" spans="1:4" x14ac:dyDescent="0.3">
      <c r="A475" s="1" t="s">
        <v>229</v>
      </c>
      <c r="B475" s="1" t="s">
        <v>230</v>
      </c>
      <c r="C475">
        <v>346.96599999999899</v>
      </c>
      <c r="D475">
        <v>406.93700000000001</v>
      </c>
    </row>
    <row r="476" spans="1:4" x14ac:dyDescent="0.3">
      <c r="A476" s="1" t="s">
        <v>229</v>
      </c>
      <c r="B476" s="1" t="s">
        <v>230</v>
      </c>
      <c r="C476">
        <v>347.14899999999898</v>
      </c>
      <c r="D476">
        <v>407.11200000000002</v>
      </c>
    </row>
    <row r="477" spans="1:4" x14ac:dyDescent="0.3">
      <c r="A477" s="1" t="s">
        <v>229</v>
      </c>
      <c r="B477" s="1" t="s">
        <v>230</v>
      </c>
      <c r="C477">
        <v>347.14899999999898</v>
      </c>
      <c r="D477">
        <v>407.11099999999999</v>
      </c>
    </row>
    <row r="478" spans="1:4" x14ac:dyDescent="0.3">
      <c r="A478" s="1" t="s">
        <v>229</v>
      </c>
      <c r="B478" s="1" t="s">
        <v>230</v>
      </c>
      <c r="C478">
        <v>347.29399999999902</v>
      </c>
      <c r="D478">
        <v>407.24900000000002</v>
      </c>
    </row>
    <row r="479" spans="1:4" x14ac:dyDescent="0.3">
      <c r="A479" s="1" t="s">
        <v>229</v>
      </c>
      <c r="B479" s="1" t="s">
        <v>230</v>
      </c>
      <c r="C479">
        <v>347.42899999999901</v>
      </c>
      <c r="D479">
        <v>407.31299999999999</v>
      </c>
    </row>
    <row r="480" spans="1:4" x14ac:dyDescent="0.3">
      <c r="A480" s="1" t="s">
        <v>229</v>
      </c>
      <c r="B480" s="1" t="s">
        <v>230</v>
      </c>
      <c r="C480">
        <v>347.42999999999898</v>
      </c>
      <c r="D480">
        <v>407.31400000000002</v>
      </c>
    </row>
    <row r="481" spans="1:4" x14ac:dyDescent="0.3">
      <c r="A481" s="1" t="s">
        <v>229</v>
      </c>
      <c r="B481" s="1" t="s">
        <v>230</v>
      </c>
      <c r="C481">
        <v>347.46499999999901</v>
      </c>
      <c r="D481">
        <v>407.33100000000002</v>
      </c>
    </row>
    <row r="482" spans="1:4" x14ac:dyDescent="0.3">
      <c r="A482" s="1" t="s">
        <v>229</v>
      </c>
      <c r="B482" s="1" t="s">
        <v>230</v>
      </c>
      <c r="C482">
        <v>347.50099999999901</v>
      </c>
      <c r="D482">
        <v>407.31299999999999</v>
      </c>
    </row>
    <row r="483" spans="1:4" x14ac:dyDescent="0.3">
      <c r="A483" s="1" t="s">
        <v>229</v>
      </c>
      <c r="B483" s="1" t="s">
        <v>230</v>
      </c>
      <c r="C483">
        <v>347.647999999999</v>
      </c>
      <c r="D483">
        <v>407.61900000000003</v>
      </c>
    </row>
    <row r="484" spans="1:4" x14ac:dyDescent="0.3">
      <c r="A484" s="1" t="s">
        <v>229</v>
      </c>
      <c r="B484" s="1" t="s">
        <v>230</v>
      </c>
      <c r="C484">
        <v>347.40099999999899</v>
      </c>
      <c r="D484">
        <v>407.38799999999998</v>
      </c>
    </row>
    <row r="485" spans="1:4" x14ac:dyDescent="0.3">
      <c r="A485" s="1" t="s">
        <v>229</v>
      </c>
      <c r="B485" s="1" t="s">
        <v>230</v>
      </c>
      <c r="C485">
        <v>347.64499999999902</v>
      </c>
      <c r="D485">
        <v>407.12599999999998</v>
      </c>
    </row>
    <row r="486" spans="1:4" x14ac:dyDescent="0.3">
      <c r="A486" s="1" t="s">
        <v>229</v>
      </c>
      <c r="B486" s="1" t="s">
        <v>230</v>
      </c>
      <c r="C486">
        <v>347.74299999999897</v>
      </c>
      <c r="D486">
        <v>407.053</v>
      </c>
    </row>
    <row r="487" spans="1:4" x14ac:dyDescent="0.3">
      <c r="A487" s="1" t="s">
        <v>229</v>
      </c>
      <c r="B487" s="1" t="s">
        <v>230</v>
      </c>
      <c r="C487">
        <v>347.92599999999902</v>
      </c>
      <c r="D487">
        <v>406.96300000000002</v>
      </c>
    </row>
    <row r="488" spans="1:4" x14ac:dyDescent="0.3">
      <c r="A488" s="1" t="s">
        <v>229</v>
      </c>
      <c r="B488" s="1" t="s">
        <v>230</v>
      </c>
      <c r="C488">
        <v>348.22399999999902</v>
      </c>
      <c r="D488">
        <v>406.96300000000002</v>
      </c>
    </row>
    <row r="489" spans="1:4" x14ac:dyDescent="0.3">
      <c r="A489" s="1" t="s">
        <v>229</v>
      </c>
      <c r="B489" s="1" t="s">
        <v>230</v>
      </c>
      <c r="C489">
        <v>348.33699999999902</v>
      </c>
      <c r="D489">
        <v>407.01900000000001</v>
      </c>
    </row>
    <row r="490" spans="1:4" x14ac:dyDescent="0.3">
      <c r="A490" s="1" t="s">
        <v>229</v>
      </c>
      <c r="B490" s="1" t="s">
        <v>230</v>
      </c>
      <c r="C490">
        <v>348.44199999999898</v>
      </c>
      <c r="D490">
        <v>407.01900000000001</v>
      </c>
    </row>
    <row r="491" spans="1:4" x14ac:dyDescent="0.3">
      <c r="A491" s="1" t="s">
        <v>229</v>
      </c>
      <c r="B491" s="1" t="s">
        <v>230</v>
      </c>
      <c r="C491">
        <v>348.71899999999903</v>
      </c>
      <c r="D491">
        <v>407.16300000000001</v>
      </c>
    </row>
    <row r="492" spans="1:4" x14ac:dyDescent="0.3">
      <c r="A492" s="1" t="s">
        <v>229</v>
      </c>
      <c r="B492" s="1" t="s">
        <v>230</v>
      </c>
      <c r="C492">
        <v>348.801999999999</v>
      </c>
      <c r="D492">
        <v>407.28</v>
      </c>
    </row>
    <row r="493" spans="1:4" x14ac:dyDescent="0.3">
      <c r="A493" s="1" t="s">
        <v>229</v>
      </c>
      <c r="B493" s="1" t="s">
        <v>230</v>
      </c>
      <c r="C493">
        <v>348.80799999999903</v>
      </c>
      <c r="D493">
        <v>407.28</v>
      </c>
    </row>
    <row r="494" spans="1:4" x14ac:dyDescent="0.3">
      <c r="A494" s="1" t="s">
        <v>229</v>
      </c>
      <c r="B494" s="1" t="s">
        <v>230</v>
      </c>
      <c r="C494">
        <v>348.80799999999903</v>
      </c>
      <c r="D494">
        <v>407.61900000000003</v>
      </c>
    </row>
    <row r="495" spans="1:4" x14ac:dyDescent="0.3">
      <c r="A495" s="1" t="s">
        <v>229</v>
      </c>
      <c r="B495" s="1" t="s">
        <v>230</v>
      </c>
      <c r="C495">
        <v>348.66099999999898</v>
      </c>
      <c r="D495">
        <v>407.31299999999999</v>
      </c>
    </row>
    <row r="496" spans="1:4" x14ac:dyDescent="0.3">
      <c r="A496" s="1" t="s">
        <v>229</v>
      </c>
      <c r="B496" s="1" t="s">
        <v>230</v>
      </c>
      <c r="C496">
        <v>348.844999999999</v>
      </c>
      <c r="D496">
        <v>407.22500000000002</v>
      </c>
    </row>
    <row r="497" spans="1:4" x14ac:dyDescent="0.3">
      <c r="A497" s="1" t="s">
        <v>229</v>
      </c>
      <c r="B497" s="1" t="s">
        <v>230</v>
      </c>
      <c r="C497">
        <v>348.991999999999</v>
      </c>
      <c r="D497">
        <v>407.19200000000001</v>
      </c>
    </row>
    <row r="498" spans="1:4" x14ac:dyDescent="0.3">
      <c r="A498" s="1" t="s">
        <v>229</v>
      </c>
      <c r="B498" s="1" t="s">
        <v>230</v>
      </c>
      <c r="C498">
        <v>349.10099999999898</v>
      </c>
      <c r="D498">
        <v>407.19200000000001</v>
      </c>
    </row>
    <row r="499" spans="1:4" x14ac:dyDescent="0.3">
      <c r="A499" s="1" t="s">
        <v>229</v>
      </c>
      <c r="B499" s="1" t="s">
        <v>230</v>
      </c>
      <c r="C499">
        <v>349.18599999999901</v>
      </c>
      <c r="D499">
        <v>407.11099999999999</v>
      </c>
    </row>
    <row r="500" spans="1:4" x14ac:dyDescent="0.3">
      <c r="A500" s="1" t="s">
        <v>229</v>
      </c>
      <c r="B500" s="1" t="s">
        <v>230</v>
      </c>
      <c r="C500">
        <v>349.41899999999902</v>
      </c>
      <c r="D500">
        <v>407.01900000000001</v>
      </c>
    </row>
    <row r="501" spans="1:4" x14ac:dyDescent="0.3">
      <c r="A501" s="1" t="s">
        <v>229</v>
      </c>
      <c r="B501" s="1" t="s">
        <v>230</v>
      </c>
      <c r="C501">
        <v>349.784999999999</v>
      </c>
      <c r="D501">
        <v>407.01900000000001</v>
      </c>
    </row>
    <row r="502" spans="1:4" x14ac:dyDescent="0.3">
      <c r="A502" s="1" t="s">
        <v>229</v>
      </c>
      <c r="B502" s="1" t="s">
        <v>230</v>
      </c>
      <c r="C502">
        <v>350.54599999999903</v>
      </c>
      <c r="D502">
        <v>406.96300000000002</v>
      </c>
    </row>
    <row r="503" spans="1:4" x14ac:dyDescent="0.3">
      <c r="A503" s="1" t="s">
        <v>229</v>
      </c>
      <c r="B503" s="1" t="s">
        <v>230</v>
      </c>
      <c r="C503">
        <v>350.65799999999899</v>
      </c>
      <c r="D503">
        <v>407.01900000000001</v>
      </c>
    </row>
    <row r="504" spans="1:4" x14ac:dyDescent="0.3">
      <c r="A504" s="1" t="s">
        <v>229</v>
      </c>
      <c r="B504" s="1" t="s">
        <v>230</v>
      </c>
      <c r="C504">
        <v>350.76199999999898</v>
      </c>
      <c r="D504">
        <v>407.01900000000001</v>
      </c>
    </row>
    <row r="505" spans="1:4" x14ac:dyDescent="0.3">
      <c r="A505" s="1" t="s">
        <v>229</v>
      </c>
      <c r="B505" s="1" t="s">
        <v>230</v>
      </c>
      <c r="C505">
        <v>350.90799999999899</v>
      </c>
      <c r="D505">
        <v>407.05099999999999</v>
      </c>
    </row>
    <row r="506" spans="1:4" x14ac:dyDescent="0.3">
      <c r="A506" s="1" t="s">
        <v>229</v>
      </c>
      <c r="B506" s="1" t="s">
        <v>230</v>
      </c>
      <c r="C506">
        <v>351.09099999999899</v>
      </c>
      <c r="D506">
        <v>407.13799999999998</v>
      </c>
    </row>
    <row r="507" spans="1:4" x14ac:dyDescent="0.3">
      <c r="A507" s="1" t="s">
        <v>229</v>
      </c>
      <c r="B507" s="1" t="s">
        <v>230</v>
      </c>
      <c r="C507">
        <v>351.18099999999902</v>
      </c>
      <c r="D507">
        <v>407.2</v>
      </c>
    </row>
    <row r="508" spans="1:4" x14ac:dyDescent="0.3">
      <c r="A508" s="1" t="s">
        <v>229</v>
      </c>
      <c r="B508" s="1" t="s">
        <v>230</v>
      </c>
      <c r="C508">
        <v>351.32499999999902</v>
      </c>
      <c r="D508">
        <v>407.33699999999999</v>
      </c>
    </row>
    <row r="509" spans="1:4" x14ac:dyDescent="0.3">
      <c r="A509" s="1" t="s">
        <v>229</v>
      </c>
      <c r="B509" s="1" t="s">
        <v>230</v>
      </c>
      <c r="C509">
        <v>351.33099999999899</v>
      </c>
      <c r="D509">
        <v>407.34</v>
      </c>
    </row>
    <row r="510" spans="1:4" x14ac:dyDescent="0.3">
      <c r="A510" s="1" t="s">
        <v>229</v>
      </c>
      <c r="B510" s="1" t="s">
        <v>230</v>
      </c>
      <c r="C510">
        <v>351.33999999999901</v>
      </c>
      <c r="D510">
        <v>407.33699999999999</v>
      </c>
    </row>
    <row r="511" spans="1:4" x14ac:dyDescent="0.3">
      <c r="A511" s="1" t="s">
        <v>229</v>
      </c>
      <c r="B511" s="1" t="s">
        <v>230</v>
      </c>
      <c r="C511">
        <v>351.46199999999902</v>
      </c>
      <c r="D511">
        <v>407.16300000000001</v>
      </c>
    </row>
    <row r="512" spans="1:4" x14ac:dyDescent="0.3">
      <c r="A512" s="1" t="s">
        <v>229</v>
      </c>
      <c r="B512" s="1" t="s">
        <v>230</v>
      </c>
      <c r="C512">
        <v>351.46099999999899</v>
      </c>
      <c r="D512">
        <v>407.16399999999999</v>
      </c>
    </row>
    <row r="513" spans="1:4" x14ac:dyDescent="0.3">
      <c r="A513" s="1" t="s">
        <v>229</v>
      </c>
      <c r="B513" s="1" t="s">
        <v>230</v>
      </c>
      <c r="C513">
        <v>351.64499999999902</v>
      </c>
      <c r="D513">
        <v>406.90100000000001</v>
      </c>
    </row>
    <row r="514" spans="1:4" x14ac:dyDescent="0.3">
      <c r="A514" s="1" t="s">
        <v>229</v>
      </c>
      <c r="B514" s="1" t="s">
        <v>230</v>
      </c>
      <c r="C514">
        <v>351.92299999999898</v>
      </c>
      <c r="D514">
        <v>406.755</v>
      </c>
    </row>
    <row r="515" spans="1:4" x14ac:dyDescent="0.3">
      <c r="A515" s="1" t="s">
        <v>229</v>
      </c>
      <c r="B515" s="1" t="s">
        <v>230</v>
      </c>
      <c r="C515">
        <v>352.21199999999902</v>
      </c>
      <c r="D515">
        <v>406.755</v>
      </c>
    </row>
    <row r="516" spans="1:4" x14ac:dyDescent="0.3">
      <c r="A516" s="1" t="s">
        <v>229</v>
      </c>
      <c r="B516" s="1" t="s">
        <v>230</v>
      </c>
      <c r="C516">
        <v>352.32499999999902</v>
      </c>
      <c r="D516">
        <v>406.70100000000002</v>
      </c>
    </row>
    <row r="517" spans="1:4" x14ac:dyDescent="0.3">
      <c r="A517" s="1" t="s">
        <v>229</v>
      </c>
      <c r="B517" s="1" t="s">
        <v>230</v>
      </c>
      <c r="C517">
        <v>352.32699999999897</v>
      </c>
      <c r="D517">
        <v>406.7</v>
      </c>
    </row>
    <row r="518" spans="1:4" x14ac:dyDescent="0.3">
      <c r="A518" s="1" t="s">
        <v>229</v>
      </c>
      <c r="B518" s="1" t="s">
        <v>230</v>
      </c>
      <c r="C518">
        <v>352.510999999999</v>
      </c>
      <c r="D518">
        <v>406.61399999999998</v>
      </c>
    </row>
    <row r="519" spans="1:4" x14ac:dyDescent="0.3">
      <c r="A519" s="1" t="s">
        <v>229</v>
      </c>
      <c r="B519" s="1" t="s">
        <v>230</v>
      </c>
      <c r="C519">
        <v>352.76899999999898</v>
      </c>
      <c r="D519">
        <v>406.601</v>
      </c>
    </row>
    <row r="520" spans="1:4" x14ac:dyDescent="0.3">
      <c r="A520" s="1" t="s">
        <v>229</v>
      </c>
      <c r="B520" s="1" t="s">
        <v>230</v>
      </c>
      <c r="C520">
        <v>353.01399999999899</v>
      </c>
      <c r="D520">
        <v>406.68700000000001</v>
      </c>
    </row>
    <row r="521" spans="1:4" x14ac:dyDescent="0.3">
      <c r="A521" s="1" t="s">
        <v>229</v>
      </c>
      <c r="B521" s="1" t="s">
        <v>230</v>
      </c>
      <c r="C521">
        <v>353.046999999999</v>
      </c>
      <c r="D521">
        <v>406.70100000000002</v>
      </c>
    </row>
    <row r="522" spans="1:4" x14ac:dyDescent="0.3">
      <c r="A522" s="1" t="s">
        <v>229</v>
      </c>
      <c r="B522" s="1" t="s">
        <v>230</v>
      </c>
      <c r="C522">
        <v>353.082999999999</v>
      </c>
      <c r="D522">
        <v>406.71800000000002</v>
      </c>
    </row>
    <row r="523" spans="1:4" x14ac:dyDescent="0.3">
      <c r="A523" s="1" t="s">
        <v>229</v>
      </c>
      <c r="B523" s="1" t="s">
        <v>230</v>
      </c>
      <c r="C523">
        <v>353.11899999999901</v>
      </c>
      <c r="D523">
        <v>406.70100000000002</v>
      </c>
    </row>
    <row r="524" spans="1:4" x14ac:dyDescent="0.3">
      <c r="A524" s="1" t="s">
        <v>229</v>
      </c>
      <c r="B524" s="1" t="s">
        <v>230</v>
      </c>
      <c r="C524">
        <v>353.41199999999998</v>
      </c>
      <c r="D524">
        <v>406.70100000000002</v>
      </c>
    </row>
    <row r="525" spans="1:4" x14ac:dyDescent="0.3">
      <c r="A525" s="1" t="s">
        <v>229</v>
      </c>
      <c r="B525" s="1" t="s">
        <v>230</v>
      </c>
      <c r="C525">
        <v>353.52599999999899</v>
      </c>
      <c r="D525">
        <v>406.755</v>
      </c>
    </row>
    <row r="526" spans="1:4" x14ac:dyDescent="0.3">
      <c r="A526" s="1" t="s">
        <v>229</v>
      </c>
      <c r="B526" s="1" t="s">
        <v>230</v>
      </c>
      <c r="C526">
        <v>353.63299999999998</v>
      </c>
      <c r="D526">
        <v>406.755</v>
      </c>
    </row>
    <row r="527" spans="1:4" x14ac:dyDescent="0.3">
      <c r="A527" s="1" t="s">
        <v>229</v>
      </c>
      <c r="B527" s="1" t="s">
        <v>230</v>
      </c>
      <c r="C527">
        <v>353.63299999999998</v>
      </c>
      <c r="D527">
        <v>407.09399999999999</v>
      </c>
    </row>
    <row r="528" spans="1:4" x14ac:dyDescent="0.3">
      <c r="A528" s="1" t="s">
        <v>229</v>
      </c>
      <c r="B528" s="1" t="s">
        <v>230</v>
      </c>
      <c r="C528">
        <v>353.397999999999</v>
      </c>
      <c r="D528">
        <v>406.85</v>
      </c>
    </row>
    <row r="529" spans="1:4" x14ac:dyDescent="0.3">
      <c r="A529" s="1" t="s">
        <v>229</v>
      </c>
      <c r="B529" s="1" t="s">
        <v>230</v>
      </c>
      <c r="C529">
        <v>353.58099999999899</v>
      </c>
      <c r="D529">
        <v>406.67500000000001</v>
      </c>
    </row>
    <row r="530" spans="1:4" x14ac:dyDescent="0.3">
      <c r="A530" s="1" t="s">
        <v>229</v>
      </c>
      <c r="B530" s="1" t="s">
        <v>230</v>
      </c>
      <c r="C530">
        <v>353.70199999999897</v>
      </c>
      <c r="D530">
        <v>406.601</v>
      </c>
    </row>
    <row r="531" spans="1:4" x14ac:dyDescent="0.3">
      <c r="A531" s="1" t="s">
        <v>229</v>
      </c>
      <c r="B531" s="1" t="s">
        <v>230</v>
      </c>
      <c r="C531">
        <v>353.92899999999901</v>
      </c>
      <c r="D531">
        <v>406.52</v>
      </c>
    </row>
    <row r="532" spans="1:4" x14ac:dyDescent="0.3">
      <c r="A532" s="1" t="s">
        <v>229</v>
      </c>
      <c r="B532" s="1" t="s">
        <v>230</v>
      </c>
      <c r="C532">
        <v>354.09599999999898</v>
      </c>
      <c r="D532">
        <v>406.43900000000002</v>
      </c>
    </row>
    <row r="533" spans="1:4" x14ac:dyDescent="0.3">
      <c r="A533" s="1" t="s">
        <v>229</v>
      </c>
      <c r="B533" s="1" t="s">
        <v>230</v>
      </c>
      <c r="C533">
        <v>354.09699999999901</v>
      </c>
      <c r="D533">
        <v>406.43799999999999</v>
      </c>
    </row>
    <row r="534" spans="1:4" x14ac:dyDescent="0.3">
      <c r="A534" s="1" t="s">
        <v>229</v>
      </c>
      <c r="B534" s="1" t="s">
        <v>230</v>
      </c>
      <c r="C534">
        <v>354.28099999999898</v>
      </c>
      <c r="D534">
        <v>406.35199999999998</v>
      </c>
    </row>
    <row r="535" spans="1:4" x14ac:dyDescent="0.3">
      <c r="A535" s="1" t="s">
        <v>229</v>
      </c>
      <c r="B535" s="1" t="s">
        <v>230</v>
      </c>
      <c r="C535">
        <v>354.659999999999</v>
      </c>
      <c r="D535">
        <v>406.41300000000001</v>
      </c>
    </row>
    <row r="536" spans="1:4" x14ac:dyDescent="0.3">
      <c r="A536" s="1" t="s">
        <v>229</v>
      </c>
      <c r="B536" s="1" t="s">
        <v>230</v>
      </c>
      <c r="C536">
        <v>354.80399999999901</v>
      </c>
      <c r="D536">
        <v>406.55</v>
      </c>
    </row>
    <row r="537" spans="1:4" x14ac:dyDescent="0.3">
      <c r="A537" s="1" t="s">
        <v>229</v>
      </c>
      <c r="B537" s="1" t="s">
        <v>230</v>
      </c>
      <c r="C537">
        <v>354.93799999999902</v>
      </c>
      <c r="D537">
        <v>406.61399999999998</v>
      </c>
    </row>
    <row r="538" spans="1:4" x14ac:dyDescent="0.3">
      <c r="A538" s="1" t="s">
        <v>229</v>
      </c>
      <c r="B538" s="1" t="s">
        <v>230</v>
      </c>
      <c r="C538">
        <v>354.93699999999899</v>
      </c>
      <c r="D538">
        <v>406.61399999999998</v>
      </c>
    </row>
    <row r="539" spans="1:4" x14ac:dyDescent="0.3">
      <c r="A539" s="1" t="s">
        <v>229</v>
      </c>
      <c r="B539" s="1" t="s">
        <v>230</v>
      </c>
      <c r="C539">
        <v>355.051999999999</v>
      </c>
      <c r="D539">
        <v>406.66699999999997</v>
      </c>
    </row>
    <row r="540" spans="1:4" x14ac:dyDescent="0.3">
      <c r="A540" s="1" t="s">
        <v>229</v>
      </c>
      <c r="B540" s="1" t="s">
        <v>230</v>
      </c>
      <c r="C540">
        <v>355.14399999999898</v>
      </c>
      <c r="D540">
        <v>406.66699999999997</v>
      </c>
    </row>
    <row r="541" spans="1:4" x14ac:dyDescent="0.3">
      <c r="A541" s="1" t="s">
        <v>229</v>
      </c>
      <c r="B541" s="1" t="s">
        <v>230</v>
      </c>
      <c r="C541">
        <v>355.176999999999</v>
      </c>
      <c r="D541">
        <v>406.65199999999999</v>
      </c>
    </row>
    <row r="542" spans="1:4" x14ac:dyDescent="0.3">
      <c r="A542" s="1" t="s">
        <v>229</v>
      </c>
      <c r="B542" s="1" t="s">
        <v>230</v>
      </c>
      <c r="C542">
        <v>355.30799999999903</v>
      </c>
      <c r="D542">
        <v>406.464</v>
      </c>
    </row>
    <row r="543" spans="1:4" x14ac:dyDescent="0.3">
      <c r="A543" s="1" t="s">
        <v>229</v>
      </c>
      <c r="B543" s="1" t="s">
        <v>230</v>
      </c>
      <c r="C543">
        <v>355.58699999999902</v>
      </c>
      <c r="D543">
        <v>406.31900000000002</v>
      </c>
    </row>
    <row r="544" spans="1:4" x14ac:dyDescent="0.3">
      <c r="A544" s="1" t="s">
        <v>229</v>
      </c>
      <c r="B544" s="1" t="s">
        <v>230</v>
      </c>
      <c r="C544">
        <v>355.76999999999902</v>
      </c>
      <c r="D544">
        <v>406.31900000000002</v>
      </c>
    </row>
    <row r="545" spans="1:4" x14ac:dyDescent="0.3">
      <c r="A545" s="1" t="s">
        <v>229</v>
      </c>
      <c r="B545" s="1" t="s">
        <v>230</v>
      </c>
      <c r="C545">
        <v>355.91599999999897</v>
      </c>
      <c r="D545">
        <v>406.35199999999998</v>
      </c>
    </row>
    <row r="546" spans="1:4" x14ac:dyDescent="0.3">
      <c r="A546" s="1" t="s">
        <v>229</v>
      </c>
      <c r="B546" s="1" t="s">
        <v>230</v>
      </c>
      <c r="C546">
        <v>356.02899999999897</v>
      </c>
      <c r="D546">
        <v>406.40499999999997</v>
      </c>
    </row>
    <row r="547" spans="1:4" x14ac:dyDescent="0.3">
      <c r="A547" s="1" t="s">
        <v>229</v>
      </c>
      <c r="B547" s="1" t="s">
        <v>230</v>
      </c>
      <c r="C547">
        <v>356.13699999999898</v>
      </c>
      <c r="D547">
        <v>406.40499999999997</v>
      </c>
    </row>
    <row r="548" spans="1:4" x14ac:dyDescent="0.3">
      <c r="A548" s="1" t="s">
        <v>229</v>
      </c>
      <c r="B548" s="1" t="s">
        <v>230</v>
      </c>
      <c r="C548">
        <v>356.414999999999</v>
      </c>
      <c r="D548">
        <v>406.55099999999999</v>
      </c>
    </row>
    <row r="549" spans="1:4" x14ac:dyDescent="0.3">
      <c r="A549" s="1" t="s">
        <v>229</v>
      </c>
      <c r="B549" s="1" t="s">
        <v>230</v>
      </c>
      <c r="C549">
        <v>356.534999999999</v>
      </c>
      <c r="D549">
        <v>406.72399999999999</v>
      </c>
    </row>
    <row r="550" spans="1:4" x14ac:dyDescent="0.3">
      <c r="A550" s="1" t="s">
        <v>229</v>
      </c>
      <c r="B550" s="1" t="s">
        <v>230</v>
      </c>
      <c r="C550">
        <v>356.62299999999999</v>
      </c>
      <c r="D550">
        <v>406.755</v>
      </c>
    </row>
    <row r="551" spans="1:4" x14ac:dyDescent="0.3">
      <c r="A551" s="1" t="s">
        <v>229</v>
      </c>
      <c r="B551" s="1" t="s">
        <v>230</v>
      </c>
      <c r="C551">
        <v>356.85300000000001</v>
      </c>
      <c r="D551">
        <v>406.755</v>
      </c>
    </row>
    <row r="552" spans="1:4" x14ac:dyDescent="0.3">
      <c r="A552" s="1" t="s">
        <v>229</v>
      </c>
      <c r="B552" s="1" t="s">
        <v>230</v>
      </c>
      <c r="C552">
        <v>356.96699999999998</v>
      </c>
      <c r="D552">
        <v>406.70100000000002</v>
      </c>
    </row>
    <row r="553" spans="1:4" x14ac:dyDescent="0.3">
      <c r="A553" s="1" t="s">
        <v>229</v>
      </c>
      <c r="B553" s="1" t="s">
        <v>230</v>
      </c>
      <c r="C553">
        <v>357.26</v>
      </c>
      <c r="D553">
        <v>406.70100000000002</v>
      </c>
    </row>
    <row r="554" spans="1:4" x14ac:dyDescent="0.3">
      <c r="A554" s="1" t="s">
        <v>229</v>
      </c>
      <c r="B554" s="1" t="s">
        <v>230</v>
      </c>
      <c r="C554">
        <v>357.44299999999998</v>
      </c>
      <c r="D554">
        <v>406.78899999999999</v>
      </c>
    </row>
    <row r="555" spans="1:4" x14ac:dyDescent="0.3">
      <c r="A555" s="1" t="s">
        <v>229</v>
      </c>
      <c r="B555" s="1" t="s">
        <v>230</v>
      </c>
      <c r="C555">
        <v>357.53100000000001</v>
      </c>
      <c r="D555">
        <v>406.84899999999999</v>
      </c>
    </row>
    <row r="556" spans="1:4" x14ac:dyDescent="0.3">
      <c r="A556" s="1" t="s">
        <v>229</v>
      </c>
      <c r="B556" s="1" t="s">
        <v>230</v>
      </c>
      <c r="C556">
        <v>357.66300000000001</v>
      </c>
      <c r="D556">
        <v>406.97399999999999</v>
      </c>
    </row>
    <row r="557" spans="1:4" x14ac:dyDescent="0.3">
      <c r="A557" s="1" t="s">
        <v>229</v>
      </c>
      <c r="B557" s="1" t="s">
        <v>230</v>
      </c>
      <c r="C557">
        <v>357.78399999999999</v>
      </c>
      <c r="D557">
        <v>407.01900000000001</v>
      </c>
    </row>
    <row r="558" spans="1:4" x14ac:dyDescent="0.3">
      <c r="A558" s="1" t="s">
        <v>229</v>
      </c>
      <c r="B558" s="1" t="s">
        <v>230</v>
      </c>
      <c r="C558">
        <v>357.90699999999998</v>
      </c>
      <c r="D558">
        <v>407.01900000000001</v>
      </c>
    </row>
    <row r="559" spans="1:4" x14ac:dyDescent="0.3">
      <c r="A559" s="1" t="s">
        <v>229</v>
      </c>
      <c r="B559" s="1" t="s">
        <v>230</v>
      </c>
      <c r="C559">
        <v>357.90699999999998</v>
      </c>
      <c r="D559">
        <v>407.35700000000003</v>
      </c>
    </row>
    <row r="560" spans="1:4" x14ac:dyDescent="0.3">
      <c r="A560" s="1" t="s">
        <v>229</v>
      </c>
      <c r="B560" s="1" t="s">
        <v>230</v>
      </c>
      <c r="C560">
        <v>357.673</v>
      </c>
      <c r="D560">
        <v>407.11200000000002</v>
      </c>
    </row>
    <row r="561" spans="1:4" x14ac:dyDescent="0.3">
      <c r="A561" s="1" t="s">
        <v>229</v>
      </c>
      <c r="B561" s="1" t="s">
        <v>230</v>
      </c>
      <c r="C561">
        <v>357.85700000000003</v>
      </c>
      <c r="D561">
        <v>406.93700000000001</v>
      </c>
    </row>
    <row r="562" spans="1:4" x14ac:dyDescent="0.3">
      <c r="A562" s="1" t="s">
        <v>229</v>
      </c>
      <c r="B562" s="1" t="s">
        <v>230</v>
      </c>
      <c r="C562">
        <v>357.94200000000001</v>
      </c>
      <c r="D562">
        <v>406.87799999999999</v>
      </c>
    </row>
    <row r="563" spans="1:4" x14ac:dyDescent="0.3">
      <c r="A563" s="1" t="s">
        <v>229</v>
      </c>
      <c r="B563" s="1" t="s">
        <v>230</v>
      </c>
      <c r="C563">
        <v>358.125</v>
      </c>
      <c r="D563">
        <v>406.79</v>
      </c>
    </row>
    <row r="564" spans="1:4" x14ac:dyDescent="0.3">
      <c r="A564" s="1" t="s">
        <v>229</v>
      </c>
      <c r="B564" s="1" t="s">
        <v>230</v>
      </c>
      <c r="C564">
        <v>358.50599999999997</v>
      </c>
      <c r="D564">
        <v>406.84800000000001</v>
      </c>
    </row>
    <row r="565" spans="1:4" x14ac:dyDescent="0.3">
      <c r="A565" s="1" t="s">
        <v>229</v>
      </c>
      <c r="B565" s="1" t="s">
        <v>230</v>
      </c>
      <c r="C565">
        <v>358.59199999999998</v>
      </c>
      <c r="D565">
        <v>406.92899999999997</v>
      </c>
    </row>
    <row r="566" spans="1:4" x14ac:dyDescent="0.3">
      <c r="A566" s="1" t="s">
        <v>229</v>
      </c>
      <c r="B566" s="1" t="s">
        <v>230</v>
      </c>
      <c r="C566">
        <v>358.82299999999998</v>
      </c>
      <c r="D566">
        <v>406.92899999999997</v>
      </c>
    </row>
    <row r="567" spans="1:4" x14ac:dyDescent="0.3">
      <c r="A567" s="1" t="s">
        <v>229</v>
      </c>
      <c r="B567" s="1" t="s">
        <v>230</v>
      </c>
      <c r="C567">
        <v>358.82299999999998</v>
      </c>
      <c r="D567">
        <v>407.60700000000003</v>
      </c>
    </row>
    <row r="568" spans="1:4" x14ac:dyDescent="0.3">
      <c r="A568" s="1" t="s">
        <v>229</v>
      </c>
      <c r="B568" s="1" t="s">
        <v>230</v>
      </c>
      <c r="C568">
        <v>338.97799999999899</v>
      </c>
      <c r="D568">
        <v>408.834</v>
      </c>
    </row>
    <row r="569" spans="1:4" x14ac:dyDescent="0.3">
      <c r="A569" s="1" t="s">
        <v>229</v>
      </c>
      <c r="B569" s="1" t="s">
        <v>230</v>
      </c>
      <c r="C569">
        <v>338.92999999999898</v>
      </c>
      <c r="D569">
        <v>408.834</v>
      </c>
    </row>
    <row r="570" spans="1:4" x14ac:dyDescent="0.3">
      <c r="A570" s="1" t="s">
        <v>229</v>
      </c>
      <c r="B570" s="1" t="s">
        <v>230</v>
      </c>
      <c r="C570">
        <v>338.84599999999898</v>
      </c>
      <c r="D570">
        <v>408.91500000000002</v>
      </c>
    </row>
    <row r="571" spans="1:4" x14ac:dyDescent="0.3">
      <c r="A571" s="1" t="s">
        <v>229</v>
      </c>
      <c r="B571" s="1" t="s">
        <v>230</v>
      </c>
      <c r="C571">
        <v>338.844999999999</v>
      </c>
      <c r="D571">
        <v>408.916</v>
      </c>
    </row>
    <row r="572" spans="1:4" x14ac:dyDescent="0.3">
      <c r="A572" s="1" t="s">
        <v>229</v>
      </c>
      <c r="B572" s="1" t="s">
        <v>230</v>
      </c>
      <c r="C572">
        <v>338.66099999999898</v>
      </c>
      <c r="D572">
        <v>409.089</v>
      </c>
    </row>
    <row r="573" spans="1:4" x14ac:dyDescent="0.3">
      <c r="A573" s="1" t="s">
        <v>229</v>
      </c>
      <c r="B573" s="1" t="s">
        <v>230</v>
      </c>
      <c r="C573">
        <v>338.19499999999903</v>
      </c>
      <c r="D573">
        <v>409.089</v>
      </c>
    </row>
    <row r="574" spans="1:4" x14ac:dyDescent="0.3">
      <c r="A574" s="1" t="s">
        <v>229</v>
      </c>
      <c r="B574" s="1" t="s">
        <v>230</v>
      </c>
      <c r="C574">
        <v>338.04999999999899</v>
      </c>
      <c r="D574">
        <v>408.952</v>
      </c>
    </row>
    <row r="575" spans="1:4" x14ac:dyDescent="0.3">
      <c r="A575" s="1" t="s">
        <v>229</v>
      </c>
      <c r="B575" s="1" t="s">
        <v>230</v>
      </c>
      <c r="C575">
        <v>338.04299999999898</v>
      </c>
      <c r="D575">
        <v>408.94900000000001</v>
      </c>
    </row>
    <row r="576" spans="1:4" x14ac:dyDescent="0.3">
      <c r="A576" s="1" t="s">
        <v>229</v>
      </c>
      <c r="B576" s="1" t="s">
        <v>230</v>
      </c>
      <c r="C576">
        <v>337.21799999999899</v>
      </c>
      <c r="D576">
        <v>408.82799999999997</v>
      </c>
    </row>
    <row r="577" spans="1:4" x14ac:dyDescent="0.3">
      <c r="A577" s="1" t="s">
        <v>229</v>
      </c>
      <c r="B577" s="1" t="s">
        <v>230</v>
      </c>
      <c r="C577">
        <v>337.13299999999998</v>
      </c>
      <c r="D577">
        <v>408.74599999999998</v>
      </c>
    </row>
    <row r="578" spans="1:4" x14ac:dyDescent="0.3">
      <c r="A578" s="1" t="s">
        <v>229</v>
      </c>
      <c r="B578" s="1" t="s">
        <v>230</v>
      </c>
      <c r="C578">
        <v>337.08499999999998</v>
      </c>
      <c r="D578">
        <v>408.74599999999998</v>
      </c>
    </row>
    <row r="579" spans="1:4" x14ac:dyDescent="0.3">
      <c r="A579" s="1" t="s">
        <v>229</v>
      </c>
      <c r="B579" s="1" t="s">
        <v>230</v>
      </c>
      <c r="C579">
        <v>336.327</v>
      </c>
      <c r="D579">
        <v>408.53800000000001</v>
      </c>
    </row>
    <row r="580" spans="1:4" x14ac:dyDescent="0.3">
      <c r="A580" s="1" t="s">
        <v>229</v>
      </c>
      <c r="B580" s="1" t="s">
        <v>230</v>
      </c>
      <c r="C580">
        <v>336.214</v>
      </c>
      <c r="D580">
        <v>408.48399999999998</v>
      </c>
    </row>
    <row r="581" spans="1:4" x14ac:dyDescent="0.3">
      <c r="A581" s="1" t="s">
        <v>229</v>
      </c>
      <c r="B581" s="1" t="s">
        <v>230</v>
      </c>
      <c r="C581">
        <v>336.108</v>
      </c>
      <c r="D581">
        <v>408.48399999999998</v>
      </c>
    </row>
    <row r="582" spans="1:4" x14ac:dyDescent="0.3">
      <c r="A582" s="1" t="s">
        <v>229</v>
      </c>
      <c r="B582" s="1" t="s">
        <v>230</v>
      </c>
      <c r="C582">
        <v>336.108</v>
      </c>
      <c r="D582">
        <v>408.14499999999998</v>
      </c>
    </row>
    <row r="583" spans="1:4" x14ac:dyDescent="0.3">
      <c r="A583" s="1" t="s">
        <v>229</v>
      </c>
      <c r="B583" s="1" t="s">
        <v>230</v>
      </c>
      <c r="C583">
        <v>336.38600000000002</v>
      </c>
      <c r="D583">
        <v>408.339</v>
      </c>
    </row>
    <row r="584" spans="1:4" x14ac:dyDescent="0.3">
      <c r="A584" s="1" t="s">
        <v>229</v>
      </c>
      <c r="B584" s="1" t="s">
        <v>230</v>
      </c>
      <c r="C584">
        <v>336.202</v>
      </c>
      <c r="D584">
        <v>408.60199999999998</v>
      </c>
    </row>
    <row r="585" spans="1:4" x14ac:dyDescent="0.3">
      <c r="A585" s="1" t="s">
        <v>229</v>
      </c>
      <c r="B585" s="1" t="s">
        <v>230</v>
      </c>
      <c r="C585">
        <v>335.92500000000001</v>
      </c>
      <c r="D585">
        <v>408.74599999999998</v>
      </c>
    </row>
    <row r="586" spans="1:4" x14ac:dyDescent="0.3">
      <c r="A586" s="1" t="s">
        <v>229</v>
      </c>
      <c r="B586" s="1" t="s">
        <v>230</v>
      </c>
      <c r="C586">
        <v>335.74</v>
      </c>
      <c r="D586">
        <v>408.74599999999998</v>
      </c>
    </row>
    <row r="587" spans="1:4" x14ac:dyDescent="0.3">
      <c r="A587" s="1" t="s">
        <v>229</v>
      </c>
      <c r="B587" s="1" t="s">
        <v>230</v>
      </c>
      <c r="C587">
        <v>335.625</v>
      </c>
      <c r="D587">
        <v>408.726</v>
      </c>
    </row>
    <row r="588" spans="1:4" x14ac:dyDescent="0.3">
      <c r="A588" s="1" t="s">
        <v>229</v>
      </c>
      <c r="B588" s="1" t="s">
        <v>230</v>
      </c>
      <c r="C588">
        <v>335.51499999999999</v>
      </c>
      <c r="D588">
        <v>408.68599999999998</v>
      </c>
    </row>
    <row r="589" spans="1:4" x14ac:dyDescent="0.3">
      <c r="A589" s="1" t="s">
        <v>229</v>
      </c>
      <c r="B589" s="1" t="s">
        <v>230</v>
      </c>
      <c r="C589">
        <v>335.46199999999999</v>
      </c>
      <c r="D589">
        <v>408.71199999999999</v>
      </c>
    </row>
    <row r="590" spans="1:4" x14ac:dyDescent="0.3">
      <c r="A590" s="1" t="s">
        <v>229</v>
      </c>
      <c r="B590" s="1" t="s">
        <v>230</v>
      </c>
      <c r="C590">
        <v>335.08</v>
      </c>
      <c r="D590">
        <v>408.65300000000002</v>
      </c>
    </row>
    <row r="591" spans="1:4" x14ac:dyDescent="0.3">
      <c r="A591" s="1" t="s">
        <v>229</v>
      </c>
      <c r="B591" s="1" t="s">
        <v>230</v>
      </c>
      <c r="C591">
        <v>334.89699999999999</v>
      </c>
      <c r="D591">
        <v>408.47899999999998</v>
      </c>
    </row>
    <row r="592" spans="1:4" x14ac:dyDescent="0.3">
      <c r="A592" s="1" t="s">
        <v>229</v>
      </c>
      <c r="B592" s="1" t="s">
        <v>230</v>
      </c>
      <c r="C592">
        <v>335.13</v>
      </c>
      <c r="D592">
        <v>408.23200000000003</v>
      </c>
    </row>
    <row r="593" spans="1:4" x14ac:dyDescent="0.3">
      <c r="A593" s="1" t="s">
        <v>229</v>
      </c>
      <c r="B593" s="1" t="s">
        <v>230</v>
      </c>
      <c r="C593">
        <v>335.27499999999998</v>
      </c>
      <c r="D593">
        <v>408.54</v>
      </c>
    </row>
    <row r="594" spans="1:4" x14ac:dyDescent="0.3">
      <c r="A594" s="1" t="s">
        <v>229</v>
      </c>
      <c r="B594" s="1" t="s">
        <v>230</v>
      </c>
      <c r="C594">
        <v>335.09199999999998</v>
      </c>
      <c r="D594">
        <v>408.625</v>
      </c>
    </row>
    <row r="595" spans="1:4" x14ac:dyDescent="0.3">
      <c r="A595" s="1" t="s">
        <v>229</v>
      </c>
      <c r="B595" s="1" t="s">
        <v>230</v>
      </c>
      <c r="C595">
        <v>334.80399999999997</v>
      </c>
      <c r="D595">
        <v>408.625</v>
      </c>
    </row>
    <row r="596" spans="1:4" x14ac:dyDescent="0.3">
      <c r="A596" s="1" t="s">
        <v>229</v>
      </c>
      <c r="B596" s="1" t="s">
        <v>230</v>
      </c>
      <c r="C596">
        <v>334.61999999999898</v>
      </c>
      <c r="D596">
        <v>408.54</v>
      </c>
    </row>
    <row r="597" spans="1:4" x14ac:dyDescent="0.3">
      <c r="A597" s="1" t="s">
        <v>229</v>
      </c>
      <c r="B597" s="1" t="s">
        <v>230</v>
      </c>
      <c r="C597">
        <v>334.616999999999</v>
      </c>
      <c r="D597">
        <v>408.53800000000001</v>
      </c>
    </row>
    <row r="598" spans="1:4" x14ac:dyDescent="0.3">
      <c r="A598" s="1" t="s">
        <v>229</v>
      </c>
      <c r="B598" s="1" t="s">
        <v>230</v>
      </c>
      <c r="C598">
        <v>334.503999999999</v>
      </c>
      <c r="D598">
        <v>408.48399999999998</v>
      </c>
    </row>
    <row r="599" spans="1:4" x14ac:dyDescent="0.3">
      <c r="A599" s="1" t="s">
        <v>229</v>
      </c>
      <c r="B599" s="1" t="s">
        <v>230</v>
      </c>
      <c r="C599">
        <v>333.97099999999898</v>
      </c>
      <c r="D599">
        <v>408.48399999999998</v>
      </c>
    </row>
    <row r="600" spans="1:4" x14ac:dyDescent="0.3">
      <c r="A600" s="1" t="s">
        <v>229</v>
      </c>
      <c r="B600" s="1" t="s">
        <v>230</v>
      </c>
      <c r="C600">
        <v>333.82299999999901</v>
      </c>
      <c r="D600">
        <v>408.45</v>
      </c>
    </row>
    <row r="601" spans="1:4" x14ac:dyDescent="0.3">
      <c r="A601" s="1" t="s">
        <v>229</v>
      </c>
      <c r="B601" s="1" t="s">
        <v>230</v>
      </c>
      <c r="C601">
        <v>333.70899999999898</v>
      </c>
      <c r="D601">
        <v>408.39600000000002</v>
      </c>
    </row>
    <row r="602" spans="1:4" x14ac:dyDescent="0.3">
      <c r="A602" s="1" t="s">
        <v>229</v>
      </c>
      <c r="B602" s="1" t="s">
        <v>230</v>
      </c>
      <c r="C602">
        <v>333.42099999999903</v>
      </c>
      <c r="D602">
        <v>408.39600000000002</v>
      </c>
    </row>
    <row r="603" spans="1:4" x14ac:dyDescent="0.3">
      <c r="A603" s="1" t="s">
        <v>229</v>
      </c>
      <c r="B603" s="1" t="s">
        <v>230</v>
      </c>
      <c r="C603">
        <v>333.18699999999899</v>
      </c>
      <c r="D603">
        <v>408.30200000000002</v>
      </c>
    </row>
    <row r="604" spans="1:4" x14ac:dyDescent="0.3">
      <c r="A604" s="1" t="s">
        <v>229</v>
      </c>
      <c r="B604" s="1" t="s">
        <v>230</v>
      </c>
      <c r="C604">
        <v>333.15599999999898</v>
      </c>
      <c r="D604">
        <v>408.27199999999999</v>
      </c>
    </row>
    <row r="605" spans="1:4" x14ac:dyDescent="0.3">
      <c r="A605" s="1" t="s">
        <v>229</v>
      </c>
      <c r="B605" s="1" t="s">
        <v>230</v>
      </c>
      <c r="C605">
        <v>333.10799999999898</v>
      </c>
      <c r="D605">
        <v>408.29</v>
      </c>
    </row>
    <row r="606" spans="1:4" x14ac:dyDescent="0.3">
      <c r="A606" s="1" t="s">
        <v>229</v>
      </c>
      <c r="B606" s="1" t="s">
        <v>230</v>
      </c>
      <c r="C606">
        <v>332.99299999999897</v>
      </c>
      <c r="D606">
        <v>407.971</v>
      </c>
    </row>
    <row r="607" spans="1:4" x14ac:dyDescent="0.3">
      <c r="A607" s="1" t="s">
        <v>229</v>
      </c>
      <c r="B607" s="1" t="s">
        <v>230</v>
      </c>
      <c r="C607">
        <v>333.29399999999902</v>
      </c>
      <c r="D607">
        <v>408.12900000000002</v>
      </c>
    </row>
    <row r="608" spans="1:4" x14ac:dyDescent="0.3">
      <c r="A608" s="1" t="s">
        <v>229</v>
      </c>
      <c r="B608" s="1" t="s">
        <v>230</v>
      </c>
      <c r="C608">
        <v>333.10999999999899</v>
      </c>
      <c r="D608">
        <v>408.47699999999998</v>
      </c>
    </row>
    <row r="609" spans="1:4" x14ac:dyDescent="0.3">
      <c r="A609" s="1" t="s">
        <v>229</v>
      </c>
      <c r="B609" s="1" t="s">
        <v>230</v>
      </c>
      <c r="C609">
        <v>333.08899999999898</v>
      </c>
      <c r="D609">
        <v>408.51299999999998</v>
      </c>
    </row>
    <row r="610" spans="1:4" x14ac:dyDescent="0.3">
      <c r="A610" s="1" t="s">
        <v>229</v>
      </c>
      <c r="B610" s="1" t="s">
        <v>230</v>
      </c>
      <c r="C610">
        <v>332.90599999999898</v>
      </c>
      <c r="D610">
        <v>408.774</v>
      </c>
    </row>
    <row r="611" spans="1:4" x14ac:dyDescent="0.3">
      <c r="A611" s="1" t="s">
        <v>229</v>
      </c>
      <c r="B611" s="1" t="s">
        <v>230</v>
      </c>
      <c r="C611">
        <v>332.66199999999901</v>
      </c>
      <c r="D611">
        <v>408.91800000000001</v>
      </c>
    </row>
    <row r="612" spans="1:4" x14ac:dyDescent="0.3">
      <c r="A612" s="1" t="s">
        <v>229</v>
      </c>
      <c r="B612" s="1" t="s">
        <v>230</v>
      </c>
      <c r="C612">
        <v>332.39399999999898</v>
      </c>
      <c r="D612">
        <v>408.82799999999997</v>
      </c>
    </row>
    <row r="613" spans="1:4" x14ac:dyDescent="0.3">
      <c r="A613" s="1" t="s">
        <v>229</v>
      </c>
      <c r="B613" s="1" t="s">
        <v>230</v>
      </c>
      <c r="C613">
        <v>332.20999999999901</v>
      </c>
      <c r="D613">
        <v>408.65300000000002</v>
      </c>
    </row>
    <row r="614" spans="1:4" x14ac:dyDescent="0.3">
      <c r="A614" s="1" t="s">
        <v>229</v>
      </c>
      <c r="B614" s="1" t="s">
        <v>230</v>
      </c>
      <c r="C614">
        <v>332.20999999999901</v>
      </c>
      <c r="D614">
        <v>408.65300000000002</v>
      </c>
    </row>
    <row r="615" spans="1:4" x14ac:dyDescent="0.3">
      <c r="A615" s="1" t="s">
        <v>229</v>
      </c>
      <c r="B615" s="1" t="s">
        <v>230</v>
      </c>
      <c r="C615">
        <v>332.02699999999902</v>
      </c>
      <c r="D615">
        <v>408.47800000000001</v>
      </c>
    </row>
    <row r="616" spans="1:4" x14ac:dyDescent="0.3">
      <c r="A616" s="1" t="s">
        <v>229</v>
      </c>
      <c r="B616" s="1" t="s">
        <v>230</v>
      </c>
      <c r="C616">
        <v>332.260999999999</v>
      </c>
      <c r="D616">
        <v>408.23200000000003</v>
      </c>
    </row>
    <row r="617" spans="1:4" x14ac:dyDescent="0.3">
      <c r="A617" s="1" t="s">
        <v>229</v>
      </c>
      <c r="B617" s="1" t="s">
        <v>230</v>
      </c>
      <c r="C617">
        <v>332.53899999999902</v>
      </c>
      <c r="D617">
        <v>408.42700000000002</v>
      </c>
    </row>
    <row r="618" spans="1:4" x14ac:dyDescent="0.3">
      <c r="A618" s="1" t="s">
        <v>229</v>
      </c>
      <c r="B618" s="1" t="s">
        <v>230</v>
      </c>
      <c r="C618">
        <v>332.354999999999</v>
      </c>
      <c r="D618">
        <v>408.68900000000002</v>
      </c>
    </row>
    <row r="619" spans="1:4" x14ac:dyDescent="0.3">
      <c r="A619" s="1" t="s">
        <v>229</v>
      </c>
      <c r="B619" s="1" t="s">
        <v>230</v>
      </c>
      <c r="C619">
        <v>332.31099999999901</v>
      </c>
      <c r="D619">
        <v>408.74099999999999</v>
      </c>
    </row>
    <row r="620" spans="1:4" x14ac:dyDescent="0.3">
      <c r="A620" s="1" t="s">
        <v>229</v>
      </c>
      <c r="B620" s="1" t="s">
        <v>230</v>
      </c>
      <c r="C620">
        <v>332.12699999999899</v>
      </c>
      <c r="D620">
        <v>408.916</v>
      </c>
    </row>
    <row r="621" spans="1:4" x14ac:dyDescent="0.3">
      <c r="A621" s="1" t="s">
        <v>229</v>
      </c>
      <c r="B621" s="1" t="s">
        <v>230</v>
      </c>
      <c r="C621">
        <v>331.88399999999899</v>
      </c>
      <c r="D621">
        <v>409.00900000000001</v>
      </c>
    </row>
    <row r="622" spans="1:4" x14ac:dyDescent="0.3">
      <c r="A622" s="1" t="s">
        <v>229</v>
      </c>
      <c r="B622" s="1" t="s">
        <v>230</v>
      </c>
      <c r="C622">
        <v>331.64599999999899</v>
      </c>
      <c r="D622">
        <v>408.90100000000001</v>
      </c>
    </row>
    <row r="623" spans="1:4" x14ac:dyDescent="0.3">
      <c r="A623" s="1" t="s">
        <v>229</v>
      </c>
      <c r="B623" s="1" t="s">
        <v>230</v>
      </c>
      <c r="C623">
        <v>331.50199999999899</v>
      </c>
      <c r="D623">
        <v>408.74599999999998</v>
      </c>
    </row>
    <row r="624" spans="1:4" x14ac:dyDescent="0.3">
      <c r="A624" s="1" t="s">
        <v>229</v>
      </c>
      <c r="B624" s="1" t="s">
        <v>230</v>
      </c>
      <c r="C624">
        <v>331.46699999999902</v>
      </c>
      <c r="D624">
        <v>408.74599999999998</v>
      </c>
    </row>
    <row r="625" spans="1:4" x14ac:dyDescent="0.3">
      <c r="A625" s="1" t="s">
        <v>229</v>
      </c>
      <c r="B625" s="1" t="s">
        <v>230</v>
      </c>
      <c r="C625">
        <v>331.46699999999902</v>
      </c>
      <c r="D625">
        <v>408.40699999999998</v>
      </c>
    </row>
    <row r="626" spans="1:4" x14ac:dyDescent="0.3">
      <c r="A626" s="1" t="s">
        <v>229</v>
      </c>
      <c r="B626" s="1" t="s">
        <v>230</v>
      </c>
      <c r="C626">
        <v>331.61299999999898</v>
      </c>
      <c r="D626">
        <v>408.71300000000002</v>
      </c>
    </row>
    <row r="627" spans="1:4" x14ac:dyDescent="0.3">
      <c r="A627" s="1" t="s">
        <v>229</v>
      </c>
      <c r="B627" s="1" t="s">
        <v>230</v>
      </c>
      <c r="C627">
        <v>331.47799999999899</v>
      </c>
      <c r="D627">
        <v>408.77800000000002</v>
      </c>
    </row>
    <row r="628" spans="1:4" x14ac:dyDescent="0.3">
      <c r="A628" s="1" t="s">
        <v>229</v>
      </c>
      <c r="B628" s="1" t="s">
        <v>230</v>
      </c>
      <c r="C628">
        <v>331.33499999999901</v>
      </c>
      <c r="D628">
        <v>408.91500000000002</v>
      </c>
    </row>
    <row r="629" spans="1:4" x14ac:dyDescent="0.3">
      <c r="A629" s="1" t="s">
        <v>229</v>
      </c>
      <c r="B629" s="1" t="s">
        <v>230</v>
      </c>
      <c r="C629">
        <v>330.95299999999901</v>
      </c>
      <c r="D629">
        <v>408.97500000000002</v>
      </c>
    </row>
    <row r="630" spans="1:4" x14ac:dyDescent="0.3">
      <c r="A630" s="1" t="s">
        <v>229</v>
      </c>
      <c r="B630" s="1" t="s">
        <v>230</v>
      </c>
      <c r="C630">
        <v>330.83899999999898</v>
      </c>
      <c r="D630">
        <v>408.92</v>
      </c>
    </row>
    <row r="631" spans="1:4" x14ac:dyDescent="0.3">
      <c r="A631" s="1" t="s">
        <v>229</v>
      </c>
      <c r="B631" s="1" t="s">
        <v>230</v>
      </c>
      <c r="C631">
        <v>330.73399999999901</v>
      </c>
      <c r="D631">
        <v>408.92</v>
      </c>
    </row>
    <row r="632" spans="1:4" x14ac:dyDescent="0.3">
      <c r="A632" s="1" t="s">
        <v>229</v>
      </c>
      <c r="B632" s="1" t="s">
        <v>230</v>
      </c>
      <c r="C632">
        <v>330.62199999999899</v>
      </c>
      <c r="D632">
        <v>408.90100000000001</v>
      </c>
    </row>
    <row r="633" spans="1:4" x14ac:dyDescent="0.3">
      <c r="A633" s="1" t="s">
        <v>229</v>
      </c>
      <c r="B633" s="1" t="s">
        <v>230</v>
      </c>
      <c r="C633">
        <v>330.37799999999902</v>
      </c>
      <c r="D633">
        <v>408.815</v>
      </c>
    </row>
    <row r="634" spans="1:4" x14ac:dyDescent="0.3">
      <c r="A634" s="1" t="s">
        <v>229</v>
      </c>
      <c r="B634" s="1" t="s">
        <v>230</v>
      </c>
      <c r="C634">
        <v>330.34299999999899</v>
      </c>
      <c r="D634">
        <v>408.8</v>
      </c>
    </row>
    <row r="635" spans="1:4" x14ac:dyDescent="0.3">
      <c r="A635" s="1" t="s">
        <v>229</v>
      </c>
      <c r="B635" s="1" t="s">
        <v>230</v>
      </c>
      <c r="C635">
        <v>330.30699999999899</v>
      </c>
      <c r="D635">
        <v>408.78300000000002</v>
      </c>
    </row>
    <row r="636" spans="1:4" x14ac:dyDescent="0.3">
      <c r="A636" s="1" t="s">
        <v>229</v>
      </c>
      <c r="B636" s="1" t="s">
        <v>230</v>
      </c>
      <c r="C636">
        <v>330.26999999999902</v>
      </c>
      <c r="D636">
        <v>408.80099999999999</v>
      </c>
    </row>
    <row r="637" spans="1:4" x14ac:dyDescent="0.3">
      <c r="A637" s="1" t="s">
        <v>229</v>
      </c>
      <c r="B637" s="1" t="s">
        <v>230</v>
      </c>
      <c r="C637">
        <v>330.26699999999897</v>
      </c>
      <c r="D637">
        <v>408.80200000000002</v>
      </c>
    </row>
    <row r="638" spans="1:4" x14ac:dyDescent="0.3">
      <c r="A638" s="1" t="s">
        <v>229</v>
      </c>
      <c r="B638" s="1" t="s">
        <v>230</v>
      </c>
      <c r="C638">
        <v>330.08399999999898</v>
      </c>
      <c r="D638">
        <v>408.88799999999998</v>
      </c>
    </row>
    <row r="639" spans="1:4" x14ac:dyDescent="0.3">
      <c r="A639" s="1" t="s">
        <v>229</v>
      </c>
      <c r="B639" s="1" t="s">
        <v>230</v>
      </c>
      <c r="C639">
        <v>329.93999999999897</v>
      </c>
      <c r="D639">
        <v>408.92</v>
      </c>
    </row>
    <row r="640" spans="1:4" x14ac:dyDescent="0.3">
      <c r="A640" s="1" t="s">
        <v>229</v>
      </c>
      <c r="B640" s="1" t="s">
        <v>230</v>
      </c>
      <c r="C640">
        <v>329.89399999999898</v>
      </c>
      <c r="D640">
        <v>408.92</v>
      </c>
    </row>
    <row r="641" spans="1:4" x14ac:dyDescent="0.3">
      <c r="A641" s="1" t="s">
        <v>229</v>
      </c>
      <c r="B641" s="1" t="s">
        <v>230</v>
      </c>
      <c r="C641">
        <v>329.80999999999898</v>
      </c>
      <c r="D641">
        <v>409.00099999999998</v>
      </c>
    </row>
    <row r="642" spans="1:4" x14ac:dyDescent="0.3">
      <c r="A642" s="1" t="s">
        <v>229</v>
      </c>
      <c r="B642" s="1" t="s">
        <v>230</v>
      </c>
      <c r="C642">
        <v>329.57499999999902</v>
      </c>
      <c r="D642">
        <v>409.09699999999998</v>
      </c>
    </row>
    <row r="643" spans="1:4" x14ac:dyDescent="0.3">
      <c r="A643" s="1" t="s">
        <v>229</v>
      </c>
      <c r="B643" s="1" t="s">
        <v>230</v>
      </c>
      <c r="C643">
        <v>329.32899999999898</v>
      </c>
      <c r="D643">
        <v>409.09699999999998</v>
      </c>
    </row>
    <row r="644" spans="1:4" x14ac:dyDescent="0.3">
      <c r="A644" s="1" t="s">
        <v>229</v>
      </c>
      <c r="B644" s="1" t="s">
        <v>230</v>
      </c>
      <c r="C644">
        <v>329.18299999999903</v>
      </c>
      <c r="D644">
        <v>409.06299999999999</v>
      </c>
    </row>
    <row r="645" spans="1:4" x14ac:dyDescent="0.3">
      <c r="A645" s="1" t="s">
        <v>229</v>
      </c>
      <c r="B645" s="1" t="s">
        <v>230</v>
      </c>
      <c r="C645">
        <v>328.99999999999898</v>
      </c>
      <c r="D645">
        <v>408.976</v>
      </c>
    </row>
    <row r="646" spans="1:4" x14ac:dyDescent="0.3">
      <c r="A646" s="1" t="s">
        <v>229</v>
      </c>
      <c r="B646" s="1" t="s">
        <v>230</v>
      </c>
      <c r="C646">
        <v>328.84599999999898</v>
      </c>
      <c r="D646">
        <v>408.827</v>
      </c>
    </row>
    <row r="647" spans="1:4" x14ac:dyDescent="0.3">
      <c r="A647" s="1" t="s">
        <v>229</v>
      </c>
      <c r="B647" s="1" t="s">
        <v>230</v>
      </c>
      <c r="C647">
        <v>328.71599999999899</v>
      </c>
      <c r="D647">
        <v>408.577</v>
      </c>
    </row>
    <row r="648" spans="1:4" x14ac:dyDescent="0.3">
      <c r="A648" s="1" t="s">
        <v>229</v>
      </c>
      <c r="B648" s="1" t="s">
        <v>230</v>
      </c>
      <c r="C648">
        <v>328.635999999999</v>
      </c>
      <c r="D648">
        <v>408.54</v>
      </c>
    </row>
    <row r="649" spans="1:4" x14ac:dyDescent="0.3">
      <c r="A649" s="1" t="s">
        <v>229</v>
      </c>
      <c r="B649" s="1" t="s">
        <v>230</v>
      </c>
      <c r="C649">
        <v>328.63399999999899</v>
      </c>
      <c r="D649">
        <v>408.53899999999999</v>
      </c>
    </row>
    <row r="650" spans="1:4" x14ac:dyDescent="0.3">
      <c r="A650" s="1" t="s">
        <v>229</v>
      </c>
      <c r="B650" s="1" t="s">
        <v>230</v>
      </c>
      <c r="C650">
        <v>328.59699999999901</v>
      </c>
      <c r="D650">
        <v>408.52100000000002</v>
      </c>
    </row>
    <row r="651" spans="1:4" x14ac:dyDescent="0.3">
      <c r="A651" s="1" t="s">
        <v>229</v>
      </c>
      <c r="B651" s="1" t="s">
        <v>230</v>
      </c>
      <c r="C651">
        <v>328.56099999999901</v>
      </c>
      <c r="D651">
        <v>408.53800000000001</v>
      </c>
    </row>
    <row r="652" spans="1:4" x14ac:dyDescent="0.3">
      <c r="A652" s="1" t="s">
        <v>229</v>
      </c>
      <c r="B652" s="1" t="s">
        <v>230</v>
      </c>
      <c r="C652">
        <v>328.55799999999903</v>
      </c>
      <c r="D652">
        <v>408.54</v>
      </c>
    </row>
    <row r="653" spans="1:4" x14ac:dyDescent="0.3">
      <c r="A653" s="1" t="s">
        <v>229</v>
      </c>
      <c r="B653" s="1" t="s">
        <v>230</v>
      </c>
      <c r="C653">
        <v>328.373999999999</v>
      </c>
      <c r="D653">
        <v>408.625</v>
      </c>
    </row>
    <row r="654" spans="1:4" x14ac:dyDescent="0.3">
      <c r="A654" s="1" t="s">
        <v>229</v>
      </c>
      <c r="B654" s="1" t="s">
        <v>230</v>
      </c>
      <c r="C654">
        <v>327.38699999999898</v>
      </c>
      <c r="D654">
        <v>408.565</v>
      </c>
    </row>
    <row r="655" spans="1:4" x14ac:dyDescent="0.3">
      <c r="A655" s="1" t="s">
        <v>229</v>
      </c>
      <c r="B655" s="1" t="s">
        <v>230</v>
      </c>
      <c r="C655">
        <v>327.30099999999902</v>
      </c>
      <c r="D655">
        <v>408.48399999999998</v>
      </c>
    </row>
    <row r="656" spans="1:4" x14ac:dyDescent="0.3">
      <c r="A656" s="1" t="s">
        <v>229</v>
      </c>
      <c r="B656" s="1" t="s">
        <v>230</v>
      </c>
      <c r="C656">
        <v>327.253999999999</v>
      </c>
      <c r="D656">
        <v>408.48399999999998</v>
      </c>
    </row>
    <row r="657" spans="1:4" x14ac:dyDescent="0.3">
      <c r="A657" s="1" t="s">
        <v>229</v>
      </c>
      <c r="B657" s="1" t="s">
        <v>230</v>
      </c>
      <c r="C657">
        <v>327.253999999999</v>
      </c>
      <c r="D657">
        <v>408.14499999999998</v>
      </c>
    </row>
    <row r="658" spans="1:4" x14ac:dyDescent="0.3">
      <c r="A658" s="1" t="s">
        <v>229</v>
      </c>
      <c r="B658" s="1" t="s">
        <v>230</v>
      </c>
      <c r="C658">
        <v>327.53199999999902</v>
      </c>
      <c r="D658">
        <v>408.339</v>
      </c>
    </row>
    <row r="659" spans="1:4" x14ac:dyDescent="0.3">
      <c r="A659" s="1" t="s">
        <v>229</v>
      </c>
      <c r="B659" s="1" t="s">
        <v>230</v>
      </c>
      <c r="C659">
        <v>327.34699999999901</v>
      </c>
      <c r="D659">
        <v>408.60199999999998</v>
      </c>
    </row>
    <row r="660" spans="1:4" x14ac:dyDescent="0.3">
      <c r="A660" s="1" t="s">
        <v>229</v>
      </c>
      <c r="B660" s="1" t="s">
        <v>230</v>
      </c>
      <c r="C660">
        <v>326.95399999999898</v>
      </c>
      <c r="D660">
        <v>408.726</v>
      </c>
    </row>
    <row r="661" spans="1:4" x14ac:dyDescent="0.3">
      <c r="A661" s="1" t="s">
        <v>229</v>
      </c>
      <c r="B661" s="1" t="s">
        <v>230</v>
      </c>
      <c r="C661">
        <v>326.765999999999</v>
      </c>
      <c r="D661">
        <v>408.65800000000002</v>
      </c>
    </row>
    <row r="662" spans="1:4" x14ac:dyDescent="0.3">
      <c r="A662" s="1" t="s">
        <v>229</v>
      </c>
      <c r="B662" s="1" t="s">
        <v>230</v>
      </c>
      <c r="C662">
        <v>326.72099999999898</v>
      </c>
      <c r="D662">
        <v>408.65800000000002</v>
      </c>
    </row>
    <row r="663" spans="1:4" x14ac:dyDescent="0.3">
      <c r="A663" s="1" t="s">
        <v>229</v>
      </c>
      <c r="B663" s="1" t="s">
        <v>230</v>
      </c>
      <c r="C663">
        <v>326.606999999999</v>
      </c>
      <c r="D663">
        <v>408.71199999999999</v>
      </c>
    </row>
    <row r="664" spans="1:4" x14ac:dyDescent="0.3">
      <c r="A664" s="1" t="s">
        <v>229</v>
      </c>
      <c r="B664" s="1" t="s">
        <v>230</v>
      </c>
      <c r="C664">
        <v>326.60599999999903</v>
      </c>
      <c r="D664">
        <v>408.71300000000002</v>
      </c>
    </row>
    <row r="665" spans="1:4" x14ac:dyDescent="0.3">
      <c r="A665" s="1" t="s">
        <v>229</v>
      </c>
      <c r="B665" s="1" t="s">
        <v>230</v>
      </c>
      <c r="C665">
        <v>326.42299999999898</v>
      </c>
      <c r="D665">
        <v>408.8</v>
      </c>
    </row>
    <row r="666" spans="1:4" x14ac:dyDescent="0.3">
      <c r="A666" s="1" t="s">
        <v>229</v>
      </c>
      <c r="B666" s="1" t="s">
        <v>230</v>
      </c>
      <c r="C666">
        <v>326.04199999999901</v>
      </c>
      <c r="D666">
        <v>408.74</v>
      </c>
    </row>
    <row r="667" spans="1:4" x14ac:dyDescent="0.3">
      <c r="A667" s="1" t="s">
        <v>229</v>
      </c>
      <c r="B667" s="1" t="s">
        <v>230</v>
      </c>
      <c r="C667">
        <v>325.897999999999</v>
      </c>
      <c r="D667">
        <v>408.60199999999998</v>
      </c>
    </row>
    <row r="668" spans="1:4" x14ac:dyDescent="0.3">
      <c r="A668" s="1" t="s">
        <v>229</v>
      </c>
      <c r="B668" s="1" t="s">
        <v>230</v>
      </c>
      <c r="C668">
        <v>325.890999999999</v>
      </c>
      <c r="D668">
        <v>408.59899999999999</v>
      </c>
    </row>
    <row r="669" spans="1:4" x14ac:dyDescent="0.3">
      <c r="A669" s="1" t="s">
        <v>229</v>
      </c>
      <c r="B669" s="1" t="s">
        <v>230</v>
      </c>
      <c r="C669">
        <v>325.796999999999</v>
      </c>
      <c r="D669">
        <v>408.63200000000001</v>
      </c>
    </row>
    <row r="670" spans="1:4" x14ac:dyDescent="0.3">
      <c r="A670" s="1" t="s">
        <v>229</v>
      </c>
      <c r="B670" s="1" t="s">
        <v>230</v>
      </c>
      <c r="C670">
        <v>325.62999999999897</v>
      </c>
      <c r="D670">
        <v>408.71199999999999</v>
      </c>
    </row>
    <row r="671" spans="1:4" x14ac:dyDescent="0.3">
      <c r="A671" s="1" t="s">
        <v>229</v>
      </c>
      <c r="B671" s="1" t="s">
        <v>230</v>
      </c>
      <c r="C671">
        <v>325.628999999999</v>
      </c>
      <c r="D671">
        <v>408.71300000000002</v>
      </c>
    </row>
    <row r="672" spans="1:4" x14ac:dyDescent="0.3">
      <c r="A672" s="1" t="s">
        <v>229</v>
      </c>
      <c r="B672" s="1" t="s">
        <v>230</v>
      </c>
      <c r="C672">
        <v>325.52699999999999</v>
      </c>
      <c r="D672">
        <v>408.762</v>
      </c>
    </row>
    <row r="673" spans="1:4" x14ac:dyDescent="0.3">
      <c r="A673" s="1" t="s">
        <v>229</v>
      </c>
      <c r="B673" s="1" t="s">
        <v>230</v>
      </c>
      <c r="C673">
        <v>325.39400000000001</v>
      </c>
      <c r="D673">
        <v>408.952</v>
      </c>
    </row>
    <row r="674" spans="1:4" x14ac:dyDescent="0.3">
      <c r="A674" s="1" t="s">
        <v>229</v>
      </c>
      <c r="B674" s="1" t="s">
        <v>230</v>
      </c>
      <c r="C674">
        <v>324.96899999999999</v>
      </c>
      <c r="D674">
        <v>409.06299999999999</v>
      </c>
    </row>
    <row r="675" spans="1:4" x14ac:dyDescent="0.3">
      <c r="A675" s="1" t="s">
        <v>229</v>
      </c>
      <c r="B675" s="1" t="s">
        <v>230</v>
      </c>
      <c r="C675">
        <v>324.786</v>
      </c>
      <c r="D675">
        <v>408.976</v>
      </c>
    </row>
    <row r="676" spans="1:4" x14ac:dyDescent="0.3">
      <c r="A676" s="1" t="s">
        <v>229</v>
      </c>
      <c r="B676" s="1" t="s">
        <v>230</v>
      </c>
      <c r="C676">
        <v>324.65499999999997</v>
      </c>
      <c r="D676">
        <v>408.86399999999998</v>
      </c>
    </row>
    <row r="677" spans="1:4" x14ac:dyDescent="0.3">
      <c r="A677" s="1" t="s">
        <v>229</v>
      </c>
      <c r="B677" s="1" t="s">
        <v>230</v>
      </c>
      <c r="C677">
        <v>324.49099999999999</v>
      </c>
      <c r="D677">
        <v>408.62900000000002</v>
      </c>
    </row>
    <row r="678" spans="1:4" x14ac:dyDescent="0.3">
      <c r="A678" s="1" t="s">
        <v>229</v>
      </c>
      <c r="B678" s="1" t="s">
        <v>230</v>
      </c>
      <c r="C678">
        <v>324.43099999999998</v>
      </c>
      <c r="D678">
        <v>408.572</v>
      </c>
    </row>
    <row r="679" spans="1:4" x14ac:dyDescent="0.3">
      <c r="A679" s="1" t="s">
        <v>229</v>
      </c>
      <c r="B679" s="1" t="s">
        <v>230</v>
      </c>
      <c r="C679">
        <v>324.39800000000002</v>
      </c>
      <c r="D679">
        <v>408.572</v>
      </c>
    </row>
    <row r="680" spans="1:4" x14ac:dyDescent="0.3">
      <c r="A680" s="1" t="s">
        <v>229</v>
      </c>
      <c r="B680" s="1" t="s">
        <v>230</v>
      </c>
      <c r="C680">
        <v>324.36500000000001</v>
      </c>
      <c r="D680">
        <v>408.58699999999999</v>
      </c>
    </row>
    <row r="681" spans="1:4" x14ac:dyDescent="0.3">
      <c r="A681" s="1" t="s">
        <v>229</v>
      </c>
      <c r="B681" s="1" t="s">
        <v>230</v>
      </c>
      <c r="C681">
        <v>324.23500000000001</v>
      </c>
      <c r="D681">
        <v>408.774</v>
      </c>
    </row>
    <row r="682" spans="1:4" x14ac:dyDescent="0.3">
      <c r="A682" s="1" t="s">
        <v>229</v>
      </c>
      <c r="B682" s="1" t="s">
        <v>230</v>
      </c>
      <c r="C682">
        <v>324.19099999999997</v>
      </c>
      <c r="D682">
        <v>408.82499999999999</v>
      </c>
    </row>
    <row r="683" spans="1:4" x14ac:dyDescent="0.3">
      <c r="A683" s="1" t="s">
        <v>229</v>
      </c>
      <c r="B683" s="1" t="s">
        <v>230</v>
      </c>
      <c r="C683">
        <v>324.00799999999998</v>
      </c>
      <c r="D683">
        <v>409.00200000000001</v>
      </c>
    </row>
    <row r="684" spans="1:4" x14ac:dyDescent="0.3">
      <c r="A684" s="1" t="s">
        <v>229</v>
      </c>
      <c r="B684" s="1" t="s">
        <v>230</v>
      </c>
      <c r="C684">
        <v>323.77300000000002</v>
      </c>
      <c r="D684">
        <v>409.09699999999998</v>
      </c>
    </row>
    <row r="685" spans="1:4" x14ac:dyDescent="0.3">
      <c r="A685" s="1" t="s">
        <v>229</v>
      </c>
      <c r="B685" s="1" t="s">
        <v>230</v>
      </c>
      <c r="C685">
        <v>323.66500000000002</v>
      </c>
      <c r="D685">
        <v>409.09699999999998</v>
      </c>
    </row>
    <row r="686" spans="1:4" x14ac:dyDescent="0.3">
      <c r="A686" s="1" t="s">
        <v>229</v>
      </c>
      <c r="B686" s="1" t="s">
        <v>230</v>
      </c>
      <c r="C686">
        <v>323.55</v>
      </c>
      <c r="D686">
        <v>409.15</v>
      </c>
    </row>
    <row r="687" spans="1:4" x14ac:dyDescent="0.3">
      <c r="A687" s="1" t="s">
        <v>229</v>
      </c>
      <c r="B687" s="1" t="s">
        <v>230</v>
      </c>
      <c r="C687">
        <v>323.40699999999998</v>
      </c>
      <c r="D687">
        <v>409.18299999999999</v>
      </c>
    </row>
    <row r="688" spans="1:4" x14ac:dyDescent="0.3">
      <c r="A688" s="1" t="s">
        <v>229</v>
      </c>
      <c r="B688" s="1" t="s">
        <v>230</v>
      </c>
      <c r="C688">
        <v>323.16199999999998</v>
      </c>
      <c r="D688">
        <v>409.18299999999999</v>
      </c>
    </row>
    <row r="689" spans="1:4" x14ac:dyDescent="0.3">
      <c r="A689" s="1" t="s">
        <v>229</v>
      </c>
      <c r="B689" s="1" t="s">
        <v>230</v>
      </c>
      <c r="C689">
        <v>322.88400000000001</v>
      </c>
      <c r="D689">
        <v>409.03699999999998</v>
      </c>
    </row>
    <row r="690" spans="1:4" x14ac:dyDescent="0.3">
      <c r="A690" s="1" t="s">
        <v>229</v>
      </c>
      <c r="B690" s="1" t="s">
        <v>230</v>
      </c>
      <c r="C690">
        <v>322.721</v>
      </c>
      <c r="D690">
        <v>408.803</v>
      </c>
    </row>
    <row r="691" spans="1:4" x14ac:dyDescent="0.3">
      <c r="A691" s="1" t="s">
        <v>229</v>
      </c>
      <c r="B691" s="1" t="s">
        <v>230</v>
      </c>
      <c r="C691">
        <v>322.56299999999999</v>
      </c>
      <c r="D691">
        <v>408.65300000000002</v>
      </c>
    </row>
    <row r="692" spans="1:4" x14ac:dyDescent="0.3">
      <c r="A692" s="1" t="s">
        <v>229</v>
      </c>
      <c r="B692" s="1" t="s">
        <v>230</v>
      </c>
      <c r="C692">
        <v>322.79599999999999</v>
      </c>
      <c r="D692">
        <v>408.40699999999998</v>
      </c>
    </row>
    <row r="693" spans="1:4" x14ac:dyDescent="0.3">
      <c r="A693" s="1" t="s">
        <v>229</v>
      </c>
      <c r="B693" s="1" t="s">
        <v>230</v>
      </c>
      <c r="C693">
        <v>322.94299999999998</v>
      </c>
      <c r="D693">
        <v>408.71300000000002</v>
      </c>
    </row>
    <row r="694" spans="1:4" x14ac:dyDescent="0.3">
      <c r="A694" s="1" t="s">
        <v>229</v>
      </c>
      <c r="B694" s="1" t="s">
        <v>230</v>
      </c>
      <c r="C694">
        <v>322.76</v>
      </c>
      <c r="D694">
        <v>408.8</v>
      </c>
    </row>
    <row r="695" spans="1:4" x14ac:dyDescent="0.3">
      <c r="A695" s="1" t="s">
        <v>229</v>
      </c>
      <c r="B695" s="1" t="s">
        <v>230</v>
      </c>
      <c r="C695">
        <v>322.75700000000001</v>
      </c>
      <c r="D695">
        <v>408.80200000000002</v>
      </c>
    </row>
    <row r="696" spans="1:4" x14ac:dyDescent="0.3">
      <c r="A696" s="1" t="s">
        <v>229</v>
      </c>
      <c r="B696" s="1" t="s">
        <v>230</v>
      </c>
      <c r="C696">
        <v>322.69200000000001</v>
      </c>
      <c r="D696">
        <v>408.83300000000003</v>
      </c>
    </row>
    <row r="697" spans="1:4" x14ac:dyDescent="0.3">
      <c r="A697" s="1" t="s">
        <v>229</v>
      </c>
      <c r="B697" s="1" t="s">
        <v>230</v>
      </c>
      <c r="C697">
        <v>322.55900000000003</v>
      </c>
      <c r="D697">
        <v>409.15100000000001</v>
      </c>
    </row>
    <row r="698" spans="1:4" x14ac:dyDescent="0.3">
      <c r="A698" s="1" t="s">
        <v>229</v>
      </c>
      <c r="B698" s="1" t="s">
        <v>230</v>
      </c>
      <c r="C698">
        <v>322.33800000000002</v>
      </c>
      <c r="D698">
        <v>409.34699999999998</v>
      </c>
    </row>
    <row r="699" spans="1:4" x14ac:dyDescent="0.3">
      <c r="A699" s="1" t="s">
        <v>229</v>
      </c>
      <c r="B699" s="1" t="s">
        <v>230</v>
      </c>
      <c r="C699">
        <v>322.04700000000003</v>
      </c>
      <c r="D699">
        <v>409.29500000000002</v>
      </c>
    </row>
    <row r="700" spans="1:4" x14ac:dyDescent="0.3">
      <c r="A700" s="1" t="s">
        <v>229</v>
      </c>
      <c r="B700" s="1" t="s">
        <v>230</v>
      </c>
      <c r="C700">
        <v>321.803</v>
      </c>
      <c r="D700">
        <v>409.11799999999999</v>
      </c>
    </row>
    <row r="701" spans="1:4" x14ac:dyDescent="0.3">
      <c r="A701" s="1" t="s">
        <v>229</v>
      </c>
      <c r="B701" s="1" t="s">
        <v>230</v>
      </c>
      <c r="C701">
        <v>321.76799999999997</v>
      </c>
      <c r="D701">
        <v>409.089</v>
      </c>
    </row>
    <row r="702" spans="1:4" x14ac:dyDescent="0.3">
      <c r="A702" s="1" t="s">
        <v>229</v>
      </c>
      <c r="B702" s="1" t="s">
        <v>230</v>
      </c>
      <c r="C702">
        <v>321.58499999999998</v>
      </c>
      <c r="D702">
        <v>408.916</v>
      </c>
    </row>
    <row r="703" spans="1:4" x14ac:dyDescent="0.3">
      <c r="A703" s="1" t="s">
        <v>229</v>
      </c>
      <c r="B703" s="1" t="s">
        <v>230</v>
      </c>
      <c r="C703">
        <v>321.5</v>
      </c>
      <c r="D703">
        <v>408.834</v>
      </c>
    </row>
    <row r="704" spans="1:4" x14ac:dyDescent="0.3">
      <c r="A704" s="1" t="s">
        <v>229</v>
      </c>
      <c r="B704" s="1" t="s">
        <v>230</v>
      </c>
      <c r="C704">
        <v>321.452</v>
      </c>
      <c r="D704">
        <v>408.834</v>
      </c>
    </row>
    <row r="705" spans="1:4" x14ac:dyDescent="0.3">
      <c r="A705" s="1" t="s">
        <v>229</v>
      </c>
      <c r="B705" s="1" t="s">
        <v>230</v>
      </c>
      <c r="C705">
        <v>321.452</v>
      </c>
      <c r="D705">
        <v>408.495</v>
      </c>
    </row>
    <row r="706" spans="1:4" x14ac:dyDescent="0.3">
      <c r="A706" s="1" t="s">
        <v>229</v>
      </c>
      <c r="B706" s="1" t="s">
        <v>230</v>
      </c>
      <c r="C706">
        <v>321.596</v>
      </c>
      <c r="D706">
        <v>408.80200000000002</v>
      </c>
    </row>
    <row r="707" spans="1:4" x14ac:dyDescent="0.3">
      <c r="A707" s="1" t="s">
        <v>229</v>
      </c>
      <c r="B707" s="1" t="s">
        <v>230</v>
      </c>
      <c r="C707">
        <v>321.41300000000001</v>
      </c>
      <c r="D707">
        <v>408.88799999999998</v>
      </c>
    </row>
    <row r="708" spans="1:4" x14ac:dyDescent="0.3">
      <c r="A708" s="1" t="s">
        <v>229</v>
      </c>
      <c r="B708" s="1" t="s">
        <v>230</v>
      </c>
      <c r="C708">
        <v>321.26900000000001</v>
      </c>
      <c r="D708">
        <v>408.92</v>
      </c>
    </row>
    <row r="709" spans="1:4" x14ac:dyDescent="0.3">
      <c r="A709" s="1" t="s">
        <v>229</v>
      </c>
      <c r="B709" s="1" t="s">
        <v>230</v>
      </c>
      <c r="C709">
        <v>321.22300000000001</v>
      </c>
      <c r="D709">
        <v>408.92</v>
      </c>
    </row>
    <row r="710" spans="1:4" x14ac:dyDescent="0.3">
      <c r="A710" s="1" t="s">
        <v>229</v>
      </c>
      <c r="B710" s="1" t="s">
        <v>230</v>
      </c>
      <c r="C710">
        <v>321.137</v>
      </c>
      <c r="D710">
        <v>409.00200000000001</v>
      </c>
    </row>
    <row r="711" spans="1:4" x14ac:dyDescent="0.3">
      <c r="A711" s="1" t="s">
        <v>229</v>
      </c>
      <c r="B711" s="1" t="s">
        <v>230</v>
      </c>
      <c r="C711">
        <v>320.90300000000002</v>
      </c>
      <c r="D711">
        <v>409.09699999999998</v>
      </c>
    </row>
    <row r="712" spans="1:4" x14ac:dyDescent="0.3">
      <c r="A712" s="1" t="s">
        <v>229</v>
      </c>
      <c r="B712" s="1" t="s">
        <v>230</v>
      </c>
      <c r="C712">
        <v>320.65899999999999</v>
      </c>
      <c r="D712">
        <v>409.09699999999998</v>
      </c>
    </row>
    <row r="713" spans="1:4" x14ac:dyDescent="0.3">
      <c r="A713" s="1" t="s">
        <v>229</v>
      </c>
      <c r="B713" s="1" t="s">
        <v>230</v>
      </c>
      <c r="C713">
        <v>320.38200000000001</v>
      </c>
      <c r="D713">
        <v>408.952</v>
      </c>
    </row>
    <row r="714" spans="1:4" x14ac:dyDescent="0.3">
      <c r="A714" s="1" t="s">
        <v>229</v>
      </c>
      <c r="B714" s="1" t="s">
        <v>230</v>
      </c>
      <c r="C714">
        <v>320.19799999999998</v>
      </c>
      <c r="D714">
        <v>408.68900000000002</v>
      </c>
    </row>
    <row r="715" spans="1:4" x14ac:dyDescent="0.3">
      <c r="A715" s="1" t="s">
        <v>229</v>
      </c>
      <c r="B715" s="1" t="s">
        <v>230</v>
      </c>
      <c r="C715">
        <v>320.065</v>
      </c>
      <c r="D715">
        <v>408.5</v>
      </c>
    </row>
    <row r="716" spans="1:4" x14ac:dyDescent="0.3">
      <c r="A716" s="1" t="s">
        <v>229</v>
      </c>
      <c r="B716" s="1" t="s">
        <v>230</v>
      </c>
      <c r="C716">
        <v>319.96199999999999</v>
      </c>
      <c r="D716">
        <v>408.45100000000002</v>
      </c>
    </row>
    <row r="717" spans="1:4" x14ac:dyDescent="0.3">
      <c r="A717" s="1" t="s">
        <v>229</v>
      </c>
      <c r="B717" s="1" t="s">
        <v>230</v>
      </c>
      <c r="C717">
        <v>319.96100000000001</v>
      </c>
      <c r="D717">
        <v>408.45</v>
      </c>
    </row>
    <row r="718" spans="1:4" x14ac:dyDescent="0.3">
      <c r="A718" s="1" t="s">
        <v>229</v>
      </c>
      <c r="B718" s="1" t="s">
        <v>230</v>
      </c>
      <c r="C718">
        <v>319.84899999999999</v>
      </c>
      <c r="D718">
        <v>408.39600000000002</v>
      </c>
    </row>
    <row r="719" spans="1:4" x14ac:dyDescent="0.3">
      <c r="A719" s="1" t="s">
        <v>229</v>
      </c>
      <c r="B719" s="1" t="s">
        <v>230</v>
      </c>
      <c r="C719">
        <v>319.74299999999999</v>
      </c>
      <c r="D719">
        <v>408.39600000000002</v>
      </c>
    </row>
    <row r="720" spans="1:4" x14ac:dyDescent="0.3">
      <c r="A720" s="1" t="s">
        <v>229</v>
      </c>
      <c r="B720" s="1" t="s">
        <v>230</v>
      </c>
      <c r="C720">
        <v>319.54599999999999</v>
      </c>
      <c r="D720">
        <v>408.33300000000003</v>
      </c>
    </row>
    <row r="721" spans="1:4" x14ac:dyDescent="0.3">
      <c r="A721" s="1" t="s">
        <v>229</v>
      </c>
      <c r="B721" s="1" t="s">
        <v>230</v>
      </c>
      <c r="C721">
        <v>319.39</v>
      </c>
      <c r="D721">
        <v>408.22199999999998</v>
      </c>
    </row>
    <row r="722" spans="1:4" x14ac:dyDescent="0.3">
      <c r="A722" s="1" t="s">
        <v>229</v>
      </c>
      <c r="B722" s="1" t="s">
        <v>230</v>
      </c>
      <c r="C722">
        <v>319.315</v>
      </c>
      <c r="D722">
        <v>408.22199999999998</v>
      </c>
    </row>
    <row r="723" spans="1:4" x14ac:dyDescent="0.3">
      <c r="A723" s="1" t="s">
        <v>229</v>
      </c>
      <c r="B723" s="1" t="s">
        <v>230</v>
      </c>
      <c r="C723">
        <v>318.76600000000002</v>
      </c>
      <c r="D723">
        <v>408.08300000000003</v>
      </c>
    </row>
    <row r="724" spans="1:4" x14ac:dyDescent="0.3">
      <c r="A724" s="1" t="s">
        <v>229</v>
      </c>
      <c r="B724" s="1" t="s">
        <v>230</v>
      </c>
      <c r="C724">
        <v>318.72899999999998</v>
      </c>
      <c r="D724">
        <v>408.1</v>
      </c>
    </row>
    <row r="725" spans="1:4" x14ac:dyDescent="0.3">
      <c r="A725" s="1" t="s">
        <v>229</v>
      </c>
      <c r="B725" s="1" t="s">
        <v>230</v>
      </c>
      <c r="C725">
        <v>318.548</v>
      </c>
      <c r="D725">
        <v>408.18799999999999</v>
      </c>
    </row>
    <row r="726" spans="1:4" x14ac:dyDescent="0.3">
      <c r="A726" s="1" t="s">
        <v>229</v>
      </c>
      <c r="B726" s="1" t="s">
        <v>230</v>
      </c>
      <c r="C726">
        <v>318.39999999999998</v>
      </c>
      <c r="D726">
        <v>408.22199999999998</v>
      </c>
    </row>
    <row r="727" spans="1:4" x14ac:dyDescent="0.3">
      <c r="A727" s="1" t="s">
        <v>229</v>
      </c>
      <c r="B727" s="1" t="s">
        <v>230</v>
      </c>
      <c r="C727">
        <v>317.78800000000001</v>
      </c>
      <c r="D727">
        <v>408.22199999999998</v>
      </c>
    </row>
    <row r="728" spans="1:4" x14ac:dyDescent="0.3">
      <c r="A728" s="1" t="s">
        <v>229</v>
      </c>
      <c r="B728" s="1" t="s">
        <v>230</v>
      </c>
      <c r="C728">
        <v>317.64</v>
      </c>
      <c r="D728">
        <v>408.18799999999999</v>
      </c>
    </row>
    <row r="729" spans="1:4" x14ac:dyDescent="0.3">
      <c r="A729" s="1" t="s">
        <v>229</v>
      </c>
      <c r="B729" s="1" t="s">
        <v>230</v>
      </c>
      <c r="C729">
        <v>317.45999999999998</v>
      </c>
      <c r="D729">
        <v>408.101</v>
      </c>
    </row>
    <row r="730" spans="1:4" x14ac:dyDescent="0.3">
      <c r="A730" s="1" t="s">
        <v>229</v>
      </c>
      <c r="B730" s="1" t="s">
        <v>230</v>
      </c>
      <c r="C730">
        <v>317.277999999999</v>
      </c>
      <c r="D730">
        <v>408.01499999999999</v>
      </c>
    </row>
    <row r="731" spans="1:4" x14ac:dyDescent="0.3">
      <c r="A731" s="1" t="s">
        <v>229</v>
      </c>
      <c r="B731" s="1" t="s">
        <v>230</v>
      </c>
      <c r="C731">
        <v>317.27399999999898</v>
      </c>
      <c r="D731">
        <v>408.01299999999998</v>
      </c>
    </row>
    <row r="732" spans="1:4" x14ac:dyDescent="0.3">
      <c r="A732" s="1" t="s">
        <v>229</v>
      </c>
      <c r="B732" s="1" t="s">
        <v>230</v>
      </c>
      <c r="C732">
        <v>316.628999999999</v>
      </c>
      <c r="D732">
        <v>408.04700000000003</v>
      </c>
    </row>
    <row r="733" spans="1:4" x14ac:dyDescent="0.3">
      <c r="A733" s="1" t="s">
        <v>229</v>
      </c>
      <c r="B733" s="1" t="s">
        <v>230</v>
      </c>
      <c r="C733">
        <v>316.44499999999903</v>
      </c>
      <c r="D733">
        <v>408.04700000000003</v>
      </c>
    </row>
    <row r="734" spans="1:4" x14ac:dyDescent="0.3">
      <c r="A734" s="1" t="s">
        <v>229</v>
      </c>
      <c r="B734" s="1" t="s">
        <v>230</v>
      </c>
      <c r="C734">
        <v>316.296999999999</v>
      </c>
      <c r="D734">
        <v>408.01299999999998</v>
      </c>
    </row>
    <row r="735" spans="1:4" x14ac:dyDescent="0.3">
      <c r="A735" s="1" t="s">
        <v>229</v>
      </c>
      <c r="B735" s="1" t="s">
        <v>230</v>
      </c>
      <c r="C735">
        <v>316.11399999999901</v>
      </c>
      <c r="D735">
        <v>407.92500000000001</v>
      </c>
    </row>
    <row r="736" spans="1:4" x14ac:dyDescent="0.3">
      <c r="A736" s="1" t="s">
        <v>229</v>
      </c>
      <c r="B736" s="1" t="s">
        <v>230</v>
      </c>
      <c r="C736">
        <v>316.11599999999902</v>
      </c>
      <c r="D736">
        <v>407.92599999999999</v>
      </c>
    </row>
    <row r="737" spans="1:4" x14ac:dyDescent="0.3">
      <c r="A737" s="1" t="s">
        <v>229</v>
      </c>
      <c r="B737" s="1" t="s">
        <v>230</v>
      </c>
      <c r="C737">
        <v>316.00199999999899</v>
      </c>
      <c r="D737">
        <v>407.87099999999998</v>
      </c>
    </row>
    <row r="738" spans="1:4" x14ac:dyDescent="0.3">
      <c r="A738" s="1" t="s">
        <v>229</v>
      </c>
      <c r="B738" s="1" t="s">
        <v>230</v>
      </c>
      <c r="C738">
        <v>315.284999999999</v>
      </c>
      <c r="D738">
        <v>407.87099999999998</v>
      </c>
    </row>
    <row r="739" spans="1:4" x14ac:dyDescent="0.3">
      <c r="A739" s="1" t="s">
        <v>229</v>
      </c>
      <c r="B739" s="1" t="s">
        <v>230</v>
      </c>
      <c r="C739">
        <v>315.10199999999998</v>
      </c>
      <c r="D739">
        <v>407.87099999999998</v>
      </c>
    </row>
    <row r="740" spans="1:4" x14ac:dyDescent="0.3">
      <c r="A740" s="1" t="s">
        <v>229</v>
      </c>
      <c r="B740" s="1" t="s">
        <v>230</v>
      </c>
      <c r="C740">
        <v>314.86799999999999</v>
      </c>
      <c r="D740">
        <v>407.77699999999999</v>
      </c>
    </row>
    <row r="741" spans="1:4" x14ac:dyDescent="0.3">
      <c r="A741" s="1" t="s">
        <v>229</v>
      </c>
      <c r="B741" s="1" t="s">
        <v>230</v>
      </c>
      <c r="C741">
        <v>314.72300000000001</v>
      </c>
      <c r="D741">
        <v>407.63900000000001</v>
      </c>
    </row>
    <row r="742" spans="1:4" x14ac:dyDescent="0.3">
      <c r="A742" s="1" t="s">
        <v>229</v>
      </c>
      <c r="B742" s="1" t="s">
        <v>230</v>
      </c>
      <c r="C742">
        <v>314.58699999999999</v>
      </c>
      <c r="D742">
        <v>407.57299999999998</v>
      </c>
    </row>
    <row r="743" spans="1:4" x14ac:dyDescent="0.3">
      <c r="A743" s="1" t="s">
        <v>229</v>
      </c>
      <c r="B743" s="1" t="s">
        <v>230</v>
      </c>
      <c r="C743">
        <v>314.53899999999999</v>
      </c>
      <c r="D743">
        <v>407.54500000000002</v>
      </c>
    </row>
    <row r="744" spans="1:4" x14ac:dyDescent="0.3">
      <c r="A744" s="1" t="s">
        <v>229</v>
      </c>
      <c r="B744" s="1" t="s">
        <v>230</v>
      </c>
      <c r="C744">
        <v>314.31799999999998</v>
      </c>
      <c r="D744">
        <v>407.38799999999998</v>
      </c>
    </row>
    <row r="745" spans="1:4" x14ac:dyDescent="0.3">
      <c r="A745" s="1" t="s">
        <v>229</v>
      </c>
      <c r="B745" s="1" t="s">
        <v>230</v>
      </c>
      <c r="C745">
        <v>314.161</v>
      </c>
      <c r="D745">
        <v>407.31299999999999</v>
      </c>
    </row>
    <row r="746" spans="1:4" x14ac:dyDescent="0.3">
      <c r="A746" s="1" t="s">
        <v>229</v>
      </c>
      <c r="B746" s="1" t="s">
        <v>230</v>
      </c>
      <c r="C746">
        <v>314.16300000000001</v>
      </c>
      <c r="D746">
        <v>407.31299999999999</v>
      </c>
    </row>
    <row r="747" spans="1:4" x14ac:dyDescent="0.3">
      <c r="A747" s="1" t="s">
        <v>229</v>
      </c>
      <c r="B747" s="1" t="s">
        <v>230</v>
      </c>
      <c r="C747">
        <v>313.98</v>
      </c>
      <c r="D747">
        <v>407.22699999999998</v>
      </c>
    </row>
    <row r="748" spans="1:4" x14ac:dyDescent="0.3">
      <c r="A748" s="1" t="s">
        <v>229</v>
      </c>
      <c r="B748" s="1" t="s">
        <v>230</v>
      </c>
      <c r="C748">
        <v>313.86500000000001</v>
      </c>
      <c r="D748">
        <v>407.17200000000003</v>
      </c>
    </row>
    <row r="749" spans="1:4" x14ac:dyDescent="0.3">
      <c r="A749" s="1" t="s">
        <v>229</v>
      </c>
      <c r="B749" s="1" t="s">
        <v>230</v>
      </c>
      <c r="C749">
        <v>313.72300000000001</v>
      </c>
      <c r="D749">
        <v>407.17200000000003</v>
      </c>
    </row>
    <row r="750" spans="1:4" x14ac:dyDescent="0.3">
      <c r="A750" s="1" t="s">
        <v>229</v>
      </c>
      <c r="B750" s="1" t="s">
        <v>230</v>
      </c>
      <c r="C750">
        <v>313.57799999999997</v>
      </c>
      <c r="D750">
        <v>407.327</v>
      </c>
    </row>
    <row r="751" spans="1:4" x14ac:dyDescent="0.3">
      <c r="A751" s="1" t="s">
        <v>229</v>
      </c>
      <c r="B751" s="1" t="s">
        <v>230</v>
      </c>
      <c r="C751">
        <v>313.33100000000002</v>
      </c>
      <c r="D751">
        <v>407.43400000000003</v>
      </c>
    </row>
    <row r="752" spans="1:4" x14ac:dyDescent="0.3">
      <c r="A752" s="1" t="s">
        <v>229</v>
      </c>
      <c r="B752" s="1" t="s">
        <v>230</v>
      </c>
      <c r="C752">
        <v>313.22500000000002</v>
      </c>
      <c r="D752">
        <v>407.43400000000003</v>
      </c>
    </row>
    <row r="753" spans="1:4" x14ac:dyDescent="0.3">
      <c r="A753" s="1" t="s">
        <v>229</v>
      </c>
      <c r="B753" s="1" t="s">
        <v>230</v>
      </c>
      <c r="C753">
        <v>312.303</v>
      </c>
      <c r="D753">
        <v>407.67099999999999</v>
      </c>
    </row>
    <row r="754" spans="1:4" x14ac:dyDescent="0.3">
      <c r="A754" s="1" t="s">
        <v>229</v>
      </c>
      <c r="B754" s="1" t="s">
        <v>230</v>
      </c>
      <c r="C754">
        <v>312.13299999999998</v>
      </c>
      <c r="D754">
        <v>407.75099999999998</v>
      </c>
    </row>
    <row r="755" spans="1:4" x14ac:dyDescent="0.3">
      <c r="A755" s="1" t="s">
        <v>229</v>
      </c>
      <c r="B755" s="1" t="s">
        <v>230</v>
      </c>
      <c r="C755">
        <v>312.13299999999998</v>
      </c>
      <c r="D755">
        <v>407.75</v>
      </c>
    </row>
    <row r="756" spans="1:4" x14ac:dyDescent="0.3">
      <c r="A756" s="1" t="s">
        <v>229</v>
      </c>
      <c r="B756" s="1" t="s">
        <v>230</v>
      </c>
      <c r="C756">
        <v>312</v>
      </c>
      <c r="D756">
        <v>407.81400000000002</v>
      </c>
    </row>
    <row r="757" spans="1:4" x14ac:dyDescent="0.3">
      <c r="A757" s="1" t="s">
        <v>229</v>
      </c>
      <c r="B757" s="1" t="s">
        <v>230</v>
      </c>
      <c r="C757">
        <v>310.827</v>
      </c>
      <c r="D757">
        <v>409.00900000000001</v>
      </c>
    </row>
    <row r="758" spans="1:4" x14ac:dyDescent="0.3">
      <c r="A758" s="1" t="s">
        <v>229</v>
      </c>
      <c r="B758" s="1" t="s">
        <v>230</v>
      </c>
      <c r="C758">
        <v>310.64400000000001</v>
      </c>
      <c r="D758">
        <v>409.00900000000001</v>
      </c>
    </row>
    <row r="759" spans="1:4" x14ac:dyDescent="0.3">
      <c r="A759" s="1" t="s">
        <v>229</v>
      </c>
      <c r="B759" s="1" t="s">
        <v>230</v>
      </c>
      <c r="C759">
        <v>310.41000000000003</v>
      </c>
      <c r="D759">
        <v>408.91500000000002</v>
      </c>
    </row>
    <row r="760" spans="1:4" x14ac:dyDescent="0.3">
      <c r="A760" s="1" t="s">
        <v>229</v>
      </c>
      <c r="B760" s="1" t="s">
        <v>230</v>
      </c>
      <c r="C760">
        <v>310.22699999999998</v>
      </c>
      <c r="D760">
        <v>408.74</v>
      </c>
    </row>
    <row r="761" spans="1:4" x14ac:dyDescent="0.3">
      <c r="A761" s="1" t="s">
        <v>229</v>
      </c>
      <c r="B761" s="1" t="s">
        <v>230</v>
      </c>
      <c r="C761">
        <v>310.226</v>
      </c>
      <c r="D761">
        <v>408.74</v>
      </c>
    </row>
    <row r="762" spans="1:4" x14ac:dyDescent="0.3">
      <c r="A762" s="1" t="s">
        <v>229</v>
      </c>
      <c r="B762" s="1" t="s">
        <v>230</v>
      </c>
      <c r="C762">
        <v>310.08300000000003</v>
      </c>
      <c r="D762">
        <v>408.60199999999998</v>
      </c>
    </row>
    <row r="763" spans="1:4" x14ac:dyDescent="0.3">
      <c r="A763" s="1" t="s">
        <v>229</v>
      </c>
      <c r="B763" s="1" t="s">
        <v>230</v>
      </c>
      <c r="C763">
        <v>309.95</v>
      </c>
      <c r="D763">
        <v>408.54</v>
      </c>
    </row>
    <row r="764" spans="1:4" x14ac:dyDescent="0.3">
      <c r="A764" s="1" t="s">
        <v>229</v>
      </c>
      <c r="B764" s="1" t="s">
        <v>230</v>
      </c>
      <c r="C764">
        <v>310.09399999999999</v>
      </c>
      <c r="D764">
        <v>408.23200000000003</v>
      </c>
    </row>
    <row r="765" spans="1:4" x14ac:dyDescent="0.3">
      <c r="A765" s="1" t="s">
        <v>229</v>
      </c>
      <c r="B765" s="1" t="s">
        <v>230</v>
      </c>
      <c r="C765">
        <v>310.23899999999998</v>
      </c>
      <c r="D765">
        <v>408.54</v>
      </c>
    </row>
    <row r="766" spans="1:4" x14ac:dyDescent="0.3">
      <c r="A766" s="1" t="s">
        <v>229</v>
      </c>
      <c r="B766" s="1" t="s">
        <v>230</v>
      </c>
      <c r="C766">
        <v>310.05500000000001</v>
      </c>
      <c r="D766">
        <v>408.625</v>
      </c>
    </row>
    <row r="767" spans="1:4" x14ac:dyDescent="0.3">
      <c r="A767" s="1" t="s">
        <v>229</v>
      </c>
      <c r="B767" s="1" t="s">
        <v>230</v>
      </c>
      <c r="C767">
        <v>310.02699999999999</v>
      </c>
      <c r="D767">
        <v>408.63799999999998</v>
      </c>
    </row>
    <row r="768" spans="1:4" x14ac:dyDescent="0.3">
      <c r="A768" s="1" t="s">
        <v>229</v>
      </c>
      <c r="B768" s="1" t="s">
        <v>230</v>
      </c>
      <c r="C768">
        <v>309.84899999999999</v>
      </c>
      <c r="D768">
        <v>408.702</v>
      </c>
    </row>
    <row r="769" spans="1:4" x14ac:dyDescent="0.3">
      <c r="A769" s="1" t="s">
        <v>229</v>
      </c>
      <c r="B769" s="1" t="s">
        <v>230</v>
      </c>
      <c r="C769">
        <v>309.71699999999998</v>
      </c>
      <c r="D769">
        <v>408.82799999999997</v>
      </c>
    </row>
    <row r="770" spans="1:4" x14ac:dyDescent="0.3">
      <c r="A770" s="1" t="s">
        <v>229</v>
      </c>
      <c r="B770" s="1" t="s">
        <v>230</v>
      </c>
      <c r="C770">
        <v>309.339</v>
      </c>
      <c r="D770">
        <v>408.88799999999998</v>
      </c>
    </row>
    <row r="771" spans="1:4" x14ac:dyDescent="0.3">
      <c r="A771" s="1" t="s">
        <v>229</v>
      </c>
      <c r="B771" s="1" t="s">
        <v>230</v>
      </c>
      <c r="C771">
        <v>309.3</v>
      </c>
      <c r="D771">
        <v>408.87</v>
      </c>
    </row>
    <row r="772" spans="1:4" x14ac:dyDescent="0.3">
      <c r="A772" s="1" t="s">
        <v>229</v>
      </c>
      <c r="B772" s="1" t="s">
        <v>230</v>
      </c>
      <c r="C772">
        <v>309.26100000000002</v>
      </c>
      <c r="D772">
        <v>408.88799999999998</v>
      </c>
    </row>
    <row r="773" spans="1:4" x14ac:dyDescent="0.3">
      <c r="A773" s="1" t="s">
        <v>229</v>
      </c>
      <c r="B773" s="1" t="s">
        <v>230</v>
      </c>
      <c r="C773">
        <v>308.97300000000001</v>
      </c>
      <c r="D773">
        <v>408.88799999999998</v>
      </c>
    </row>
    <row r="774" spans="1:4" x14ac:dyDescent="0.3">
      <c r="A774" s="1" t="s">
        <v>229</v>
      </c>
      <c r="B774" s="1" t="s">
        <v>230</v>
      </c>
      <c r="C774">
        <v>308.93400000000003</v>
      </c>
      <c r="D774">
        <v>408.87</v>
      </c>
    </row>
    <row r="775" spans="1:4" x14ac:dyDescent="0.3">
      <c r="A775" s="1" t="s">
        <v>229</v>
      </c>
      <c r="B775" s="1" t="s">
        <v>230</v>
      </c>
      <c r="C775">
        <v>308.89400000000001</v>
      </c>
      <c r="D775">
        <v>408.88799999999998</v>
      </c>
    </row>
    <row r="776" spans="1:4" x14ac:dyDescent="0.3">
      <c r="A776" s="1" t="s">
        <v>229</v>
      </c>
      <c r="B776" s="1" t="s">
        <v>230</v>
      </c>
      <c r="C776">
        <v>308.86700000000002</v>
      </c>
      <c r="D776">
        <v>408.899</v>
      </c>
    </row>
    <row r="777" spans="1:4" x14ac:dyDescent="0.3">
      <c r="A777" s="1" t="s">
        <v>229</v>
      </c>
      <c r="B777" s="1" t="s">
        <v>230</v>
      </c>
      <c r="C777">
        <v>308.63799999999998</v>
      </c>
      <c r="D777">
        <v>408.98200000000003</v>
      </c>
    </row>
    <row r="778" spans="1:4" x14ac:dyDescent="0.3">
      <c r="A778" s="1" t="s">
        <v>229</v>
      </c>
      <c r="B778" s="1" t="s">
        <v>230</v>
      </c>
      <c r="C778">
        <v>308.471</v>
      </c>
      <c r="D778">
        <v>409.06299999999999</v>
      </c>
    </row>
    <row r="779" spans="1:4" x14ac:dyDescent="0.3">
      <c r="A779" s="1" t="s">
        <v>229</v>
      </c>
      <c r="B779" s="1" t="s">
        <v>230</v>
      </c>
      <c r="C779">
        <v>308.32400000000001</v>
      </c>
      <c r="D779">
        <v>409.09699999999998</v>
      </c>
    </row>
    <row r="780" spans="1:4" x14ac:dyDescent="0.3">
      <c r="A780" s="1" t="s">
        <v>229</v>
      </c>
      <c r="B780" s="1" t="s">
        <v>230</v>
      </c>
      <c r="C780">
        <v>308.14</v>
      </c>
      <c r="D780">
        <v>409.09699999999998</v>
      </c>
    </row>
    <row r="781" spans="1:4" x14ac:dyDescent="0.3">
      <c r="A781" s="1" t="s">
        <v>229</v>
      </c>
      <c r="B781" s="1" t="s">
        <v>230</v>
      </c>
      <c r="C781">
        <v>307.99299999999999</v>
      </c>
      <c r="D781">
        <v>409.06299999999999</v>
      </c>
    </row>
    <row r="782" spans="1:4" x14ac:dyDescent="0.3">
      <c r="A782" s="1" t="s">
        <v>229</v>
      </c>
      <c r="B782" s="1" t="s">
        <v>230</v>
      </c>
      <c r="C782">
        <v>307.88</v>
      </c>
      <c r="D782">
        <v>409.00900000000001</v>
      </c>
    </row>
    <row r="783" spans="1:4" x14ac:dyDescent="0.3">
      <c r="A783" s="1" t="s">
        <v>229</v>
      </c>
      <c r="B783" s="1" t="s">
        <v>230</v>
      </c>
      <c r="C783">
        <v>307.774</v>
      </c>
      <c r="D783">
        <v>409.00900000000001</v>
      </c>
    </row>
    <row r="784" spans="1:4" x14ac:dyDescent="0.3">
      <c r="A784" s="1" t="s">
        <v>229</v>
      </c>
      <c r="B784" s="1" t="s">
        <v>230</v>
      </c>
      <c r="C784">
        <v>307.62599999999998</v>
      </c>
      <c r="D784">
        <v>408.97500000000002</v>
      </c>
    </row>
    <row r="785" spans="1:4" x14ac:dyDescent="0.3">
      <c r="A785" s="1" t="s">
        <v>229</v>
      </c>
      <c r="B785" s="1" t="s">
        <v>230</v>
      </c>
      <c r="C785">
        <v>307.44499999999999</v>
      </c>
      <c r="D785">
        <v>408.887</v>
      </c>
    </row>
    <row r="786" spans="1:4" x14ac:dyDescent="0.3">
      <c r="A786" s="1" t="s">
        <v>229</v>
      </c>
      <c r="B786" s="1" t="s">
        <v>230</v>
      </c>
      <c r="C786">
        <v>307.44400000000002</v>
      </c>
      <c r="D786">
        <v>408.88600000000002</v>
      </c>
    </row>
    <row r="787" spans="1:4" x14ac:dyDescent="0.3">
      <c r="A787" s="1" t="s">
        <v>229</v>
      </c>
      <c r="B787" s="1" t="s">
        <v>230</v>
      </c>
      <c r="C787">
        <v>307.36099999999999</v>
      </c>
      <c r="D787">
        <v>408.94499999999999</v>
      </c>
    </row>
    <row r="788" spans="1:4" x14ac:dyDescent="0.3">
      <c r="A788" s="1" t="s">
        <v>229</v>
      </c>
      <c r="B788" s="1" t="s">
        <v>230</v>
      </c>
      <c r="C788">
        <v>306.57799999999997</v>
      </c>
      <c r="D788">
        <v>409.23899999999998</v>
      </c>
    </row>
    <row r="789" spans="1:4" x14ac:dyDescent="0.3">
      <c r="A789" s="1" t="s">
        <v>229</v>
      </c>
      <c r="B789" s="1" t="s">
        <v>230</v>
      </c>
      <c r="C789">
        <v>306.39400000000001</v>
      </c>
      <c r="D789">
        <v>409.327</v>
      </c>
    </row>
    <row r="790" spans="1:4" x14ac:dyDescent="0.3">
      <c r="A790" s="1" t="s">
        <v>229</v>
      </c>
      <c r="B790" s="1" t="s">
        <v>230</v>
      </c>
      <c r="C790">
        <v>306.13400000000001</v>
      </c>
      <c r="D790">
        <v>409.34</v>
      </c>
    </row>
    <row r="791" spans="1:4" x14ac:dyDescent="0.3">
      <c r="A791" s="1" t="s">
        <v>229</v>
      </c>
      <c r="B791" s="1" t="s">
        <v>230</v>
      </c>
      <c r="C791">
        <v>306.08499999999998</v>
      </c>
      <c r="D791">
        <v>409.32299999999998</v>
      </c>
    </row>
    <row r="792" spans="1:4" x14ac:dyDescent="0.3">
      <c r="A792" s="1" t="s">
        <v>229</v>
      </c>
      <c r="B792" s="1" t="s">
        <v>230</v>
      </c>
      <c r="C792">
        <v>306.05399999999997</v>
      </c>
      <c r="D792">
        <v>409.35199999999998</v>
      </c>
    </row>
    <row r="793" spans="1:4" x14ac:dyDescent="0.3">
      <c r="A793" s="1" t="s">
        <v>229</v>
      </c>
      <c r="B793" s="1" t="s">
        <v>230</v>
      </c>
      <c r="C793">
        <v>306.05599999999998</v>
      </c>
      <c r="D793">
        <v>409.351</v>
      </c>
    </row>
    <row r="794" spans="1:4" x14ac:dyDescent="0.3">
      <c r="A794" s="1" t="s">
        <v>229</v>
      </c>
      <c r="B794" s="1" t="s">
        <v>230</v>
      </c>
      <c r="C794">
        <v>305.87299999999999</v>
      </c>
      <c r="D794">
        <v>409.52699999999999</v>
      </c>
    </row>
    <row r="795" spans="1:4" x14ac:dyDescent="0.3">
      <c r="A795" s="1" t="s">
        <v>229</v>
      </c>
      <c r="B795" s="1" t="s">
        <v>230</v>
      </c>
      <c r="C795">
        <v>305.779</v>
      </c>
      <c r="D795">
        <v>409.59100000000001</v>
      </c>
    </row>
    <row r="796" spans="1:4" x14ac:dyDescent="0.3">
      <c r="A796" s="1" t="s">
        <v>229</v>
      </c>
      <c r="B796" s="1" t="s">
        <v>230</v>
      </c>
      <c r="C796">
        <v>305.596</v>
      </c>
      <c r="D796">
        <v>409.67500000000001</v>
      </c>
    </row>
    <row r="797" spans="1:4" x14ac:dyDescent="0.3">
      <c r="A797" s="1" t="s">
        <v>229</v>
      </c>
      <c r="B797" s="1" t="s">
        <v>230</v>
      </c>
      <c r="C797">
        <v>305.22000000000003</v>
      </c>
      <c r="D797">
        <v>409.61399999999998</v>
      </c>
    </row>
    <row r="798" spans="1:4" x14ac:dyDescent="0.3">
      <c r="A798" s="1" t="s">
        <v>229</v>
      </c>
      <c r="B798" s="1" t="s">
        <v>230</v>
      </c>
      <c r="C798">
        <v>305.03699999999998</v>
      </c>
      <c r="D798">
        <v>409.44</v>
      </c>
    </row>
    <row r="799" spans="1:4" x14ac:dyDescent="0.3">
      <c r="A799" s="1" t="s">
        <v>229</v>
      </c>
      <c r="B799" s="1" t="s">
        <v>230</v>
      </c>
      <c r="C799">
        <v>305.03800000000001</v>
      </c>
      <c r="D799">
        <v>409.44</v>
      </c>
    </row>
    <row r="800" spans="1:4" x14ac:dyDescent="0.3">
      <c r="A800" s="1" t="s">
        <v>229</v>
      </c>
      <c r="B800" s="1" t="s">
        <v>230</v>
      </c>
      <c r="C800">
        <v>304.85399999999998</v>
      </c>
      <c r="D800">
        <v>409.267</v>
      </c>
    </row>
    <row r="801" spans="1:4" x14ac:dyDescent="0.3">
      <c r="A801" s="1" t="s">
        <v>229</v>
      </c>
      <c r="B801" s="1" t="s">
        <v>230</v>
      </c>
      <c r="C801">
        <v>305.08699999999999</v>
      </c>
      <c r="D801">
        <v>409.02100000000002</v>
      </c>
    </row>
    <row r="802" spans="1:4" x14ac:dyDescent="0.3">
      <c r="A802" s="1" t="s">
        <v>229</v>
      </c>
      <c r="B802" s="1" t="s">
        <v>230</v>
      </c>
      <c r="C802">
        <v>305.322</v>
      </c>
      <c r="D802">
        <v>409.267</v>
      </c>
    </row>
    <row r="803" spans="1:4" x14ac:dyDescent="0.3">
      <c r="A803" s="1" t="s">
        <v>229</v>
      </c>
      <c r="B803" s="1" t="s">
        <v>230</v>
      </c>
      <c r="C803">
        <v>305.13799999999998</v>
      </c>
      <c r="D803">
        <v>409.44</v>
      </c>
    </row>
    <row r="804" spans="1:4" x14ac:dyDescent="0.3">
      <c r="A804" s="1" t="s">
        <v>229</v>
      </c>
      <c r="B804" s="1" t="s">
        <v>230</v>
      </c>
      <c r="C804">
        <v>304.90499999999997</v>
      </c>
      <c r="D804">
        <v>409.53300000000002</v>
      </c>
    </row>
    <row r="805" spans="1:4" x14ac:dyDescent="0.3">
      <c r="A805" s="1" t="s">
        <v>229</v>
      </c>
      <c r="B805" s="1" t="s">
        <v>230</v>
      </c>
      <c r="C805">
        <v>304.79599999999999</v>
      </c>
      <c r="D805">
        <v>409.53300000000002</v>
      </c>
    </row>
    <row r="806" spans="1:4" x14ac:dyDescent="0.3">
      <c r="A806" s="1" t="s">
        <v>229</v>
      </c>
      <c r="B806" s="1" t="s">
        <v>230</v>
      </c>
      <c r="C806">
        <v>304.70999999999998</v>
      </c>
      <c r="D806">
        <v>409.61399999999998</v>
      </c>
    </row>
    <row r="807" spans="1:4" x14ac:dyDescent="0.3">
      <c r="A807" s="1" t="s">
        <v>229</v>
      </c>
      <c r="B807" s="1" t="s">
        <v>230</v>
      </c>
      <c r="C807">
        <v>304.62400000000002</v>
      </c>
      <c r="D807">
        <v>409.673</v>
      </c>
    </row>
    <row r="808" spans="1:4" x14ac:dyDescent="0.3">
      <c r="A808" s="1" t="s">
        <v>229</v>
      </c>
      <c r="B808" s="1" t="s">
        <v>230</v>
      </c>
      <c r="C808">
        <v>304.44099999999997</v>
      </c>
      <c r="D808">
        <v>409.762</v>
      </c>
    </row>
    <row r="809" spans="1:4" x14ac:dyDescent="0.3">
      <c r="A809" s="1" t="s">
        <v>229</v>
      </c>
      <c r="B809" s="1" t="s">
        <v>230</v>
      </c>
      <c r="C809">
        <v>304.44200000000001</v>
      </c>
      <c r="D809">
        <v>409.762</v>
      </c>
    </row>
    <row r="810" spans="1:4" x14ac:dyDescent="0.3">
      <c r="A810" s="1" t="s">
        <v>229</v>
      </c>
      <c r="B810" s="1" t="s">
        <v>230</v>
      </c>
      <c r="C810">
        <v>304.25900000000001</v>
      </c>
      <c r="D810">
        <v>409.851</v>
      </c>
    </row>
    <row r="811" spans="1:4" x14ac:dyDescent="0.3">
      <c r="A811" s="1" t="s">
        <v>229</v>
      </c>
      <c r="B811" s="1" t="s">
        <v>230</v>
      </c>
      <c r="C811">
        <v>304.11099999999999</v>
      </c>
      <c r="D811">
        <v>409.88400000000001</v>
      </c>
    </row>
    <row r="812" spans="1:4" x14ac:dyDescent="0.3">
      <c r="A812" s="1" t="s">
        <v>229</v>
      </c>
      <c r="B812" s="1" t="s">
        <v>230</v>
      </c>
      <c r="C812">
        <v>304.06299999999999</v>
      </c>
      <c r="D812">
        <v>409.88400000000001</v>
      </c>
    </row>
    <row r="813" spans="1:4" x14ac:dyDescent="0.3">
      <c r="A813" s="1" t="s">
        <v>229</v>
      </c>
      <c r="B813" s="1" t="s">
        <v>230</v>
      </c>
      <c r="C813">
        <v>303.97699999999998</v>
      </c>
      <c r="D813">
        <v>409.96499999999997</v>
      </c>
    </row>
    <row r="814" spans="1:4" x14ac:dyDescent="0.3">
      <c r="A814" s="1" t="s">
        <v>229</v>
      </c>
      <c r="B814" s="1" t="s">
        <v>230</v>
      </c>
      <c r="C814">
        <v>303.86</v>
      </c>
      <c r="D814">
        <v>410.03800000000001</v>
      </c>
    </row>
    <row r="815" spans="1:4" x14ac:dyDescent="0.3">
      <c r="A815" s="1" t="s">
        <v>229</v>
      </c>
      <c r="B815" s="1" t="s">
        <v>230</v>
      </c>
      <c r="C815">
        <v>303.61500000000001</v>
      </c>
      <c r="D815">
        <v>410.12599999999998</v>
      </c>
    </row>
    <row r="816" spans="1:4" x14ac:dyDescent="0.3">
      <c r="A816" s="1" t="s">
        <v>229</v>
      </c>
      <c r="B816" s="1" t="s">
        <v>230</v>
      </c>
      <c r="C816">
        <v>303.5</v>
      </c>
      <c r="D816">
        <v>410.14699999999999</v>
      </c>
    </row>
    <row r="817" spans="1:4" x14ac:dyDescent="0.3">
      <c r="A817" s="1" t="s">
        <v>229</v>
      </c>
      <c r="B817" s="1" t="s">
        <v>230</v>
      </c>
      <c r="C817">
        <v>303.08499999999998</v>
      </c>
      <c r="D817">
        <v>410.14699999999999</v>
      </c>
    </row>
    <row r="818" spans="1:4" x14ac:dyDescent="0.3">
      <c r="A818" s="1" t="s">
        <v>229</v>
      </c>
      <c r="B818" s="1" t="s">
        <v>230</v>
      </c>
      <c r="C818">
        <v>302.998999999999</v>
      </c>
      <c r="D818">
        <v>410.22800000000001</v>
      </c>
    </row>
    <row r="819" spans="1:4" x14ac:dyDescent="0.3">
      <c r="A819" s="1" t="s">
        <v>229</v>
      </c>
      <c r="B819" s="1" t="s">
        <v>230</v>
      </c>
      <c r="C819">
        <v>302.914999999999</v>
      </c>
      <c r="D819">
        <v>410.286</v>
      </c>
    </row>
    <row r="820" spans="1:4" x14ac:dyDescent="0.3">
      <c r="A820" s="1" t="s">
        <v>229</v>
      </c>
      <c r="B820" s="1" t="s">
        <v>230</v>
      </c>
      <c r="C820">
        <v>302.73299999999898</v>
      </c>
      <c r="D820">
        <v>410.375</v>
      </c>
    </row>
    <row r="821" spans="1:4" x14ac:dyDescent="0.3">
      <c r="A821" s="1" t="s">
        <v>229</v>
      </c>
      <c r="B821" s="1" t="s">
        <v>230</v>
      </c>
      <c r="C821">
        <v>302.58399999999898</v>
      </c>
      <c r="D821">
        <v>410.41</v>
      </c>
    </row>
    <row r="822" spans="1:4" x14ac:dyDescent="0.3">
      <c r="A822" s="1" t="s">
        <v>229</v>
      </c>
      <c r="B822" s="1" t="s">
        <v>230</v>
      </c>
      <c r="C822">
        <v>302.474999999999</v>
      </c>
      <c r="D822">
        <v>410.41</v>
      </c>
    </row>
    <row r="823" spans="1:4" x14ac:dyDescent="0.3">
      <c r="A823" s="1" t="s">
        <v>229</v>
      </c>
      <c r="B823" s="1" t="s">
        <v>230</v>
      </c>
      <c r="C823">
        <v>302.39</v>
      </c>
      <c r="D823">
        <v>410.49</v>
      </c>
    </row>
    <row r="824" spans="1:4" x14ac:dyDescent="0.3">
      <c r="A824" s="1" t="s">
        <v>229</v>
      </c>
      <c r="B824" s="1" t="s">
        <v>230</v>
      </c>
      <c r="C824">
        <v>302.303</v>
      </c>
      <c r="D824">
        <v>410.55</v>
      </c>
    </row>
    <row r="825" spans="1:4" x14ac:dyDescent="0.3">
      <c r="A825" s="1" t="s">
        <v>229</v>
      </c>
      <c r="B825" s="1" t="s">
        <v>230</v>
      </c>
      <c r="C825">
        <v>302.11899999999901</v>
      </c>
      <c r="D825">
        <v>410.63799999999998</v>
      </c>
    </row>
    <row r="826" spans="1:4" x14ac:dyDescent="0.3">
      <c r="A826" s="1" t="s">
        <v>229</v>
      </c>
      <c r="B826" s="1" t="s">
        <v>230</v>
      </c>
      <c r="C826">
        <v>301.825999999999</v>
      </c>
      <c r="D826">
        <v>410.63799999999998</v>
      </c>
    </row>
    <row r="827" spans="1:4" x14ac:dyDescent="0.3">
      <c r="A827" s="1" t="s">
        <v>229</v>
      </c>
      <c r="B827" s="1" t="s">
        <v>230</v>
      </c>
      <c r="C827">
        <v>301.64299999999997</v>
      </c>
      <c r="D827">
        <v>410.55</v>
      </c>
    </row>
    <row r="828" spans="1:4" x14ac:dyDescent="0.3">
      <c r="A828" s="1" t="s">
        <v>229</v>
      </c>
      <c r="B828" s="1" t="s">
        <v>230</v>
      </c>
      <c r="C828">
        <v>301.642</v>
      </c>
      <c r="D828">
        <v>410.54899999999998</v>
      </c>
    </row>
    <row r="829" spans="1:4" x14ac:dyDescent="0.3">
      <c r="A829" s="1" t="s">
        <v>229</v>
      </c>
      <c r="B829" s="1" t="s">
        <v>230</v>
      </c>
      <c r="C829">
        <v>301.46199999999999</v>
      </c>
      <c r="D829">
        <v>410.46100000000001</v>
      </c>
    </row>
    <row r="830" spans="1:4" x14ac:dyDescent="0.3">
      <c r="A830" s="1" t="s">
        <v>229</v>
      </c>
      <c r="B830" s="1" t="s">
        <v>230</v>
      </c>
      <c r="C830">
        <v>301.349999999999</v>
      </c>
      <c r="D830">
        <v>410.41</v>
      </c>
    </row>
    <row r="831" spans="1:4" x14ac:dyDescent="0.3">
      <c r="A831" s="1" t="s">
        <v>229</v>
      </c>
      <c r="B831" s="1" t="s">
        <v>230</v>
      </c>
      <c r="C831">
        <v>301.296999999999</v>
      </c>
      <c r="D831">
        <v>410.41</v>
      </c>
    </row>
    <row r="832" spans="1:4" x14ac:dyDescent="0.3">
      <c r="A832" s="1" t="s">
        <v>229</v>
      </c>
      <c r="B832" s="1" t="s">
        <v>230</v>
      </c>
      <c r="C832">
        <v>301.17799999999897</v>
      </c>
      <c r="D832">
        <v>410.45100000000002</v>
      </c>
    </row>
    <row r="833" spans="1:4" x14ac:dyDescent="0.3">
      <c r="A833" s="1" t="s">
        <v>229</v>
      </c>
      <c r="B833" s="1" t="s">
        <v>230</v>
      </c>
      <c r="C833">
        <v>301.04999999999899</v>
      </c>
      <c r="D833">
        <v>410.57600000000002</v>
      </c>
    </row>
    <row r="834" spans="1:4" x14ac:dyDescent="0.3">
      <c r="A834" s="1" t="s">
        <v>229</v>
      </c>
      <c r="B834" s="1" t="s">
        <v>230</v>
      </c>
      <c r="C834">
        <v>300.66699999999997</v>
      </c>
      <c r="D834">
        <v>410.63799999999998</v>
      </c>
    </row>
    <row r="835" spans="1:4" x14ac:dyDescent="0.3">
      <c r="A835" s="1" t="s">
        <v>229</v>
      </c>
      <c r="B835" s="1" t="s">
        <v>230</v>
      </c>
      <c r="C835">
        <v>300.553</v>
      </c>
      <c r="D835">
        <v>410.584</v>
      </c>
    </row>
    <row r="836" spans="1:4" x14ac:dyDescent="0.3">
      <c r="A836" s="1" t="s">
        <v>229</v>
      </c>
      <c r="B836" s="1" t="s">
        <v>230</v>
      </c>
      <c r="C836">
        <v>300.445999999999</v>
      </c>
      <c r="D836">
        <v>410.584</v>
      </c>
    </row>
    <row r="837" spans="1:4" x14ac:dyDescent="0.3">
      <c r="A837" s="1" t="s">
        <v>229</v>
      </c>
      <c r="B837" s="1" t="s">
        <v>230</v>
      </c>
      <c r="C837">
        <v>300.296999999999</v>
      </c>
      <c r="D837">
        <v>410.54899999999998</v>
      </c>
    </row>
    <row r="838" spans="1:4" x14ac:dyDescent="0.3">
      <c r="A838" s="1" t="s">
        <v>229</v>
      </c>
      <c r="B838" s="1" t="s">
        <v>230</v>
      </c>
      <c r="C838">
        <v>300.11799999999999</v>
      </c>
      <c r="D838">
        <v>410.46100000000001</v>
      </c>
    </row>
    <row r="839" spans="1:4" x14ac:dyDescent="0.3">
      <c r="A839" s="1" t="s">
        <v>229</v>
      </c>
      <c r="B839" s="1" t="s">
        <v>230</v>
      </c>
      <c r="C839">
        <v>299.93900000000002</v>
      </c>
      <c r="D839">
        <v>410.37799999999999</v>
      </c>
    </row>
    <row r="840" spans="1:4" x14ac:dyDescent="0.3">
      <c r="A840" s="1" t="s">
        <v>229</v>
      </c>
      <c r="B840" s="1" t="s">
        <v>230</v>
      </c>
      <c r="C840">
        <v>299.88200000000001</v>
      </c>
      <c r="D840">
        <v>410.346</v>
      </c>
    </row>
    <row r="841" spans="1:4" x14ac:dyDescent="0.3">
      <c r="A841" s="1" t="s">
        <v>229</v>
      </c>
      <c r="B841" s="1" t="s">
        <v>230</v>
      </c>
      <c r="C841">
        <v>299.726</v>
      </c>
      <c r="D841">
        <v>410.23200000000003</v>
      </c>
    </row>
    <row r="842" spans="1:4" x14ac:dyDescent="0.3">
      <c r="A842" s="1" t="s">
        <v>229</v>
      </c>
      <c r="B842" s="1" t="s">
        <v>230</v>
      </c>
      <c r="C842">
        <v>299.65300000000002</v>
      </c>
      <c r="D842">
        <v>410.23200000000003</v>
      </c>
    </row>
    <row r="843" spans="1:4" x14ac:dyDescent="0.3">
      <c r="A843" s="1" t="s">
        <v>229</v>
      </c>
      <c r="B843" s="1" t="s">
        <v>230</v>
      </c>
      <c r="C843">
        <v>299.51</v>
      </c>
      <c r="D843">
        <v>410.20100000000002</v>
      </c>
    </row>
    <row r="844" spans="1:4" x14ac:dyDescent="0.3">
      <c r="A844" s="1" t="s">
        <v>229</v>
      </c>
      <c r="B844" s="1" t="s">
        <v>230</v>
      </c>
      <c r="C844">
        <v>299.32499999999999</v>
      </c>
      <c r="D844">
        <v>410.11500000000001</v>
      </c>
    </row>
    <row r="845" spans="1:4" x14ac:dyDescent="0.3">
      <c r="A845" s="1" t="s">
        <v>229</v>
      </c>
      <c r="B845" s="1" t="s">
        <v>230</v>
      </c>
      <c r="C845">
        <v>299.46899999999999</v>
      </c>
      <c r="D845">
        <v>409.80799999999999</v>
      </c>
    </row>
    <row r="846" spans="1:4" x14ac:dyDescent="0.3">
      <c r="A846" s="1" t="s">
        <v>229</v>
      </c>
      <c r="B846" s="1" t="s">
        <v>230</v>
      </c>
      <c r="C846">
        <v>299.74799999999999</v>
      </c>
      <c r="D846">
        <v>410</v>
      </c>
    </row>
    <row r="847" spans="1:4" x14ac:dyDescent="0.3">
      <c r="A847" s="1" t="s">
        <v>229</v>
      </c>
      <c r="B847" s="1" t="s">
        <v>230</v>
      </c>
      <c r="C847">
        <v>299.565</v>
      </c>
      <c r="D847">
        <v>410.26400000000001</v>
      </c>
    </row>
    <row r="848" spans="1:4" x14ac:dyDescent="0.3">
      <c r="A848" s="1" t="s">
        <v>229</v>
      </c>
      <c r="B848" s="1" t="s">
        <v>230</v>
      </c>
      <c r="C848">
        <v>299.56400000000002</v>
      </c>
      <c r="D848">
        <v>410.26600000000002</v>
      </c>
    </row>
    <row r="849" spans="1:4" x14ac:dyDescent="0.3">
      <c r="A849" s="1" t="s">
        <v>229</v>
      </c>
      <c r="B849" s="1" t="s">
        <v>230</v>
      </c>
      <c r="C849">
        <v>299.38</v>
      </c>
      <c r="D849">
        <v>410.52699999999999</v>
      </c>
    </row>
    <row r="850" spans="1:4" x14ac:dyDescent="0.3">
      <c r="A850" s="1" t="s">
        <v>229</v>
      </c>
      <c r="B850" s="1" t="s">
        <v>230</v>
      </c>
      <c r="C850">
        <v>298.95699999999999</v>
      </c>
      <c r="D850">
        <v>410.63799999999998</v>
      </c>
    </row>
    <row r="851" spans="1:4" x14ac:dyDescent="0.3">
      <c r="A851" s="1" t="s">
        <v>229</v>
      </c>
      <c r="B851" s="1" t="s">
        <v>230</v>
      </c>
      <c r="C851">
        <v>298.90100000000001</v>
      </c>
      <c r="D851">
        <v>410.61099999999999</v>
      </c>
    </row>
    <row r="852" spans="1:4" x14ac:dyDescent="0.3">
      <c r="A852" s="1" t="s">
        <v>229</v>
      </c>
      <c r="B852" s="1" t="s">
        <v>230</v>
      </c>
      <c r="C852">
        <v>298.79000000000002</v>
      </c>
      <c r="D852">
        <v>410.65100000000001</v>
      </c>
    </row>
    <row r="853" spans="1:4" x14ac:dyDescent="0.3">
      <c r="A853" s="1" t="s">
        <v>229</v>
      </c>
      <c r="B853" s="1" t="s">
        <v>230</v>
      </c>
      <c r="C853">
        <v>298.67500000000001</v>
      </c>
      <c r="D853">
        <v>410.67099999999999</v>
      </c>
    </row>
    <row r="854" spans="1:4" x14ac:dyDescent="0.3">
      <c r="A854" s="1" t="s">
        <v>229</v>
      </c>
      <c r="B854" s="1" t="s">
        <v>230</v>
      </c>
      <c r="C854">
        <v>298.49200000000002</v>
      </c>
      <c r="D854">
        <v>410.67099999999999</v>
      </c>
    </row>
    <row r="855" spans="1:4" x14ac:dyDescent="0.3">
      <c r="A855" s="1" t="s">
        <v>229</v>
      </c>
      <c r="B855" s="1" t="s">
        <v>230</v>
      </c>
      <c r="C855">
        <v>298.346</v>
      </c>
      <c r="D855">
        <v>410.63799999999998</v>
      </c>
    </row>
    <row r="856" spans="1:4" x14ac:dyDescent="0.3">
      <c r="A856" s="1" t="s">
        <v>229</v>
      </c>
      <c r="B856" s="1" t="s">
        <v>230</v>
      </c>
      <c r="C856">
        <v>298.16300000000001</v>
      </c>
      <c r="D856">
        <v>410.55</v>
      </c>
    </row>
    <row r="857" spans="1:4" x14ac:dyDescent="0.3">
      <c r="A857" s="1" t="s">
        <v>229</v>
      </c>
      <c r="B857" s="1" t="s">
        <v>230</v>
      </c>
      <c r="C857">
        <v>298.31</v>
      </c>
      <c r="D857">
        <v>410.245</v>
      </c>
    </row>
    <row r="858" spans="1:4" x14ac:dyDescent="0.3">
      <c r="A858" s="1" t="s">
        <v>229</v>
      </c>
      <c r="B858" s="1" t="s">
        <v>230</v>
      </c>
      <c r="C858">
        <v>298.58699999999999</v>
      </c>
      <c r="D858">
        <v>410.43900000000002</v>
      </c>
    </row>
    <row r="859" spans="1:4" x14ac:dyDescent="0.3">
      <c r="A859" s="1" t="s">
        <v>229</v>
      </c>
      <c r="B859" s="1" t="s">
        <v>230</v>
      </c>
      <c r="C859">
        <v>298.404</v>
      </c>
      <c r="D859">
        <v>410.70100000000002</v>
      </c>
    </row>
    <row r="860" spans="1:4" x14ac:dyDescent="0.3">
      <c r="A860" s="1" t="s">
        <v>229</v>
      </c>
      <c r="B860" s="1" t="s">
        <v>230</v>
      </c>
      <c r="C860">
        <v>298.404</v>
      </c>
      <c r="D860">
        <v>410.69900000000001</v>
      </c>
    </row>
    <row r="861" spans="1:4" x14ac:dyDescent="0.3">
      <c r="A861" s="1" t="s">
        <v>229</v>
      </c>
      <c r="B861" s="1" t="s">
        <v>230</v>
      </c>
      <c r="C861">
        <v>298.22199999999998</v>
      </c>
      <c r="D861">
        <v>410.96199999999999</v>
      </c>
    </row>
    <row r="862" spans="1:4" x14ac:dyDescent="0.3">
      <c r="A862" s="1" t="s">
        <v>229</v>
      </c>
      <c r="B862" s="1" t="s">
        <v>230</v>
      </c>
      <c r="C862">
        <v>297.94299999999998</v>
      </c>
      <c r="D862">
        <v>411.108</v>
      </c>
    </row>
    <row r="863" spans="1:4" x14ac:dyDescent="0.3">
      <c r="A863" s="1" t="s">
        <v>229</v>
      </c>
      <c r="B863" s="1" t="s">
        <v>230</v>
      </c>
      <c r="C863">
        <v>297.76</v>
      </c>
      <c r="D863">
        <v>411.108</v>
      </c>
    </row>
    <row r="864" spans="1:4" x14ac:dyDescent="0.3">
      <c r="A864" s="1" t="s">
        <v>229</v>
      </c>
      <c r="B864" s="1" t="s">
        <v>230</v>
      </c>
      <c r="C864">
        <v>297.61099999999999</v>
      </c>
      <c r="D864">
        <v>411.07299999999998</v>
      </c>
    </row>
    <row r="865" spans="1:4" x14ac:dyDescent="0.3">
      <c r="A865" s="1" t="s">
        <v>229</v>
      </c>
      <c r="B865" s="1" t="s">
        <v>230</v>
      </c>
      <c r="C865">
        <v>297.49799999999999</v>
      </c>
      <c r="D865">
        <v>411.01900000000001</v>
      </c>
    </row>
    <row r="866" spans="1:4" x14ac:dyDescent="0.3">
      <c r="A866" s="1" t="s">
        <v>229</v>
      </c>
      <c r="B866" s="1" t="s">
        <v>230</v>
      </c>
      <c r="C866">
        <v>297.33300000000003</v>
      </c>
      <c r="D866">
        <v>411.01900000000001</v>
      </c>
    </row>
    <row r="867" spans="1:4" x14ac:dyDescent="0.3">
      <c r="A867" s="1" t="s">
        <v>229</v>
      </c>
      <c r="B867" s="1" t="s">
        <v>230</v>
      </c>
      <c r="C867">
        <v>297.19200000000001</v>
      </c>
      <c r="D867">
        <v>410.988</v>
      </c>
    </row>
    <row r="868" spans="1:4" x14ac:dyDescent="0.3">
      <c r="A868" s="1" t="s">
        <v>229</v>
      </c>
      <c r="B868" s="1" t="s">
        <v>230</v>
      </c>
      <c r="C868">
        <v>297.07499999999999</v>
      </c>
      <c r="D868">
        <v>410.93400000000003</v>
      </c>
    </row>
    <row r="869" spans="1:4" x14ac:dyDescent="0.3">
      <c r="A869" s="1" t="s">
        <v>229</v>
      </c>
      <c r="B869" s="1" t="s">
        <v>230</v>
      </c>
      <c r="C869">
        <v>297.039999999999</v>
      </c>
      <c r="D869">
        <v>410.93400000000003</v>
      </c>
    </row>
    <row r="870" spans="1:4" x14ac:dyDescent="0.3">
      <c r="A870" s="1" t="s">
        <v>229</v>
      </c>
      <c r="B870" s="1" t="s">
        <v>230</v>
      </c>
      <c r="C870">
        <v>296.92399999999998</v>
      </c>
      <c r="D870">
        <v>410.988</v>
      </c>
    </row>
    <row r="871" spans="1:4" x14ac:dyDescent="0.3">
      <c r="A871" s="1" t="s">
        <v>229</v>
      </c>
      <c r="B871" s="1" t="s">
        <v>230</v>
      </c>
      <c r="C871">
        <v>296.640999999999</v>
      </c>
      <c r="D871">
        <v>410.988</v>
      </c>
    </row>
    <row r="872" spans="1:4" x14ac:dyDescent="0.3">
      <c r="A872" s="1" t="s">
        <v>229</v>
      </c>
      <c r="B872" s="1" t="s">
        <v>230</v>
      </c>
      <c r="C872">
        <v>296.52499999999998</v>
      </c>
      <c r="D872">
        <v>410.93400000000003</v>
      </c>
    </row>
    <row r="873" spans="1:4" x14ac:dyDescent="0.3">
      <c r="A873" s="1" t="s">
        <v>229</v>
      </c>
      <c r="B873" s="1" t="s">
        <v>230</v>
      </c>
      <c r="C873">
        <v>296.47299999999899</v>
      </c>
      <c r="D873">
        <v>410.93400000000003</v>
      </c>
    </row>
    <row r="874" spans="1:4" x14ac:dyDescent="0.3">
      <c r="A874" s="1" t="s">
        <v>229</v>
      </c>
      <c r="B874" s="1" t="s">
        <v>230</v>
      </c>
      <c r="C874">
        <v>296.28299999999899</v>
      </c>
      <c r="D874">
        <v>411</v>
      </c>
    </row>
    <row r="875" spans="1:4" x14ac:dyDescent="0.3">
      <c r="A875" s="1" t="s">
        <v>229</v>
      </c>
      <c r="B875" s="1" t="s">
        <v>230</v>
      </c>
      <c r="C875">
        <v>296.03099999999898</v>
      </c>
      <c r="D875">
        <v>410.988</v>
      </c>
    </row>
    <row r="876" spans="1:4" x14ac:dyDescent="0.3">
      <c r="A876" s="1" t="s">
        <v>229</v>
      </c>
      <c r="B876" s="1" t="s">
        <v>230</v>
      </c>
      <c r="C876">
        <v>295.84699999999901</v>
      </c>
      <c r="D876">
        <v>410.904</v>
      </c>
    </row>
    <row r="877" spans="1:4" x14ac:dyDescent="0.3">
      <c r="A877" s="1" t="s">
        <v>229</v>
      </c>
      <c r="B877" s="1" t="s">
        <v>230</v>
      </c>
      <c r="C877">
        <v>295.83999999999901</v>
      </c>
      <c r="D877">
        <v>410.9</v>
      </c>
    </row>
    <row r="878" spans="1:4" x14ac:dyDescent="0.3">
      <c r="A878" s="1" t="s">
        <v>229</v>
      </c>
      <c r="B878" s="1" t="s">
        <v>230</v>
      </c>
      <c r="C878">
        <v>295.80499999999898</v>
      </c>
      <c r="D878">
        <v>410.88299999999998</v>
      </c>
    </row>
    <row r="879" spans="1:4" x14ac:dyDescent="0.3">
      <c r="A879" s="1" t="s">
        <v>229</v>
      </c>
      <c r="B879" s="1" t="s">
        <v>230</v>
      </c>
      <c r="C879">
        <v>295.77099999999899</v>
      </c>
      <c r="D879">
        <v>410.9</v>
      </c>
    </row>
    <row r="880" spans="1:4" x14ac:dyDescent="0.3">
      <c r="A880" s="1" t="s">
        <v>229</v>
      </c>
      <c r="B880" s="1" t="s">
        <v>230</v>
      </c>
      <c r="C880">
        <v>295.62199999999899</v>
      </c>
      <c r="D880">
        <v>410.59500000000003</v>
      </c>
    </row>
    <row r="881" spans="1:4" x14ac:dyDescent="0.3">
      <c r="A881" s="1" t="s">
        <v>229</v>
      </c>
      <c r="B881" s="1" t="s">
        <v>230</v>
      </c>
      <c r="C881">
        <v>295.85599999999903</v>
      </c>
      <c r="D881">
        <v>410.84100000000001</v>
      </c>
    </row>
    <row r="882" spans="1:4" x14ac:dyDescent="0.3">
      <c r="A882" s="1" t="s">
        <v>229</v>
      </c>
      <c r="B882" s="1" t="s">
        <v>230</v>
      </c>
      <c r="C882">
        <v>295.67399999999901</v>
      </c>
      <c r="D882">
        <v>411.01499999999999</v>
      </c>
    </row>
    <row r="883" spans="1:4" x14ac:dyDescent="0.3">
      <c r="A883" s="1" t="s">
        <v>229</v>
      </c>
      <c r="B883" s="1" t="s">
        <v>230</v>
      </c>
      <c r="C883">
        <v>295.29099999999897</v>
      </c>
      <c r="D883">
        <v>411.07400000000001</v>
      </c>
    </row>
    <row r="884" spans="1:4" x14ac:dyDescent="0.3">
      <c r="A884" s="1" t="s">
        <v>229</v>
      </c>
      <c r="B884" s="1" t="s">
        <v>230</v>
      </c>
      <c r="C884">
        <v>295.17799999999897</v>
      </c>
      <c r="D884">
        <v>411.01900000000001</v>
      </c>
    </row>
    <row r="885" spans="1:4" x14ac:dyDescent="0.3">
      <c r="A885" s="1" t="s">
        <v>229</v>
      </c>
      <c r="B885" s="1" t="s">
        <v>230</v>
      </c>
      <c r="C885">
        <v>295.09099999999899</v>
      </c>
      <c r="D885">
        <v>411.01900000000001</v>
      </c>
    </row>
    <row r="886" spans="1:4" x14ac:dyDescent="0.3">
      <c r="A886" s="1" t="s">
        <v>229</v>
      </c>
      <c r="B886" s="1" t="s">
        <v>230</v>
      </c>
      <c r="C886">
        <v>295.02399999999898</v>
      </c>
      <c r="D886">
        <v>411.05099999999999</v>
      </c>
    </row>
    <row r="887" spans="1:4" x14ac:dyDescent="0.3">
      <c r="A887" s="1" t="s">
        <v>229</v>
      </c>
      <c r="B887" s="1" t="s">
        <v>230</v>
      </c>
      <c r="C887">
        <v>294.87799999999902</v>
      </c>
      <c r="D887">
        <v>411.18900000000002</v>
      </c>
    </row>
    <row r="888" spans="1:4" x14ac:dyDescent="0.3">
      <c r="A888" s="1" t="s">
        <v>229</v>
      </c>
      <c r="B888" s="1" t="s">
        <v>230</v>
      </c>
      <c r="C888">
        <v>294.79399999999902</v>
      </c>
      <c r="D888">
        <v>411.24799999999999</v>
      </c>
    </row>
    <row r="889" spans="1:4" x14ac:dyDescent="0.3">
      <c r="A889" s="1" t="s">
        <v>229</v>
      </c>
      <c r="B889" s="1" t="s">
        <v>230</v>
      </c>
      <c r="C889">
        <v>294.61099999999902</v>
      </c>
      <c r="D889">
        <v>411.33600000000001</v>
      </c>
    </row>
    <row r="890" spans="1:4" x14ac:dyDescent="0.3">
      <c r="A890" s="1" t="s">
        <v>229</v>
      </c>
      <c r="B890" s="1" t="s">
        <v>230</v>
      </c>
      <c r="C890">
        <v>294.31499999999897</v>
      </c>
      <c r="D890">
        <v>411.33600000000001</v>
      </c>
    </row>
    <row r="891" spans="1:4" x14ac:dyDescent="0.3">
      <c r="A891" s="1" t="s">
        <v>229</v>
      </c>
      <c r="B891" s="1" t="s">
        <v>230</v>
      </c>
      <c r="C891">
        <v>294.27899999999897</v>
      </c>
      <c r="D891">
        <v>411.31900000000002</v>
      </c>
    </row>
    <row r="892" spans="1:4" x14ac:dyDescent="0.3">
      <c r="A892" s="1" t="s">
        <v>229</v>
      </c>
      <c r="B892" s="1" t="s">
        <v>230</v>
      </c>
      <c r="C892">
        <v>294.24399999999901</v>
      </c>
      <c r="D892">
        <v>411.33600000000001</v>
      </c>
    </row>
    <row r="893" spans="1:4" x14ac:dyDescent="0.3">
      <c r="A893" s="1" t="s">
        <v>229</v>
      </c>
      <c r="B893" s="1" t="s">
        <v>230</v>
      </c>
      <c r="C893">
        <v>293.94899999999899</v>
      </c>
      <c r="D893">
        <v>411.33600000000001</v>
      </c>
    </row>
    <row r="894" spans="1:4" x14ac:dyDescent="0.3">
      <c r="A894" s="1" t="s">
        <v>229</v>
      </c>
      <c r="B894" s="1" t="s">
        <v>230</v>
      </c>
      <c r="C894">
        <v>293.78199999999902</v>
      </c>
      <c r="D894">
        <v>411.25599999999997</v>
      </c>
    </row>
    <row r="895" spans="1:4" x14ac:dyDescent="0.3">
      <c r="A895" s="1" t="s">
        <v>229</v>
      </c>
      <c r="B895" s="1" t="s">
        <v>230</v>
      </c>
      <c r="C895">
        <v>293.55599999999902</v>
      </c>
      <c r="D895">
        <v>411.17700000000002</v>
      </c>
    </row>
    <row r="896" spans="1:4" x14ac:dyDescent="0.3">
      <c r="A896" s="1" t="s">
        <v>229</v>
      </c>
      <c r="B896" s="1" t="s">
        <v>230</v>
      </c>
      <c r="C896">
        <v>293.43199999999899</v>
      </c>
      <c r="D896">
        <v>411.1</v>
      </c>
    </row>
    <row r="897" spans="1:4" x14ac:dyDescent="0.3">
      <c r="A897" s="1" t="s">
        <v>229</v>
      </c>
      <c r="B897" s="1" t="s">
        <v>230</v>
      </c>
      <c r="C897">
        <v>293.25099999999901</v>
      </c>
      <c r="D897">
        <v>410.92399999999998</v>
      </c>
    </row>
    <row r="898" spans="1:4" x14ac:dyDescent="0.3">
      <c r="A898" s="1" t="s">
        <v>229</v>
      </c>
      <c r="B898" s="1" t="s">
        <v>230</v>
      </c>
      <c r="C898">
        <v>293.06899999999899</v>
      </c>
      <c r="D898">
        <v>410.75200000000001</v>
      </c>
    </row>
    <row r="899" spans="1:4" x14ac:dyDescent="0.3">
      <c r="A899" s="1" t="s">
        <v>229</v>
      </c>
      <c r="B899" s="1" t="s">
        <v>230</v>
      </c>
      <c r="C899">
        <v>293.301999999999</v>
      </c>
      <c r="D899">
        <v>410.50599999999997</v>
      </c>
    </row>
    <row r="900" spans="1:4" x14ac:dyDescent="0.3">
      <c r="A900" s="1" t="s">
        <v>229</v>
      </c>
      <c r="B900" s="1" t="s">
        <v>230</v>
      </c>
      <c r="C900">
        <v>293.450999999999</v>
      </c>
      <c r="D900">
        <v>410.81</v>
      </c>
    </row>
    <row r="901" spans="1:4" x14ac:dyDescent="0.3">
      <c r="A901" s="1" t="s">
        <v>229</v>
      </c>
      <c r="B901" s="1" t="s">
        <v>230</v>
      </c>
      <c r="C901">
        <v>293.31499999999897</v>
      </c>
      <c r="D901">
        <v>410.87700000000001</v>
      </c>
    </row>
    <row r="902" spans="1:4" x14ac:dyDescent="0.3">
      <c r="A902" s="1" t="s">
        <v>229</v>
      </c>
      <c r="B902" s="1" t="s">
        <v>230</v>
      </c>
      <c r="C902">
        <v>293.16899999999902</v>
      </c>
      <c r="D902">
        <v>411.01600000000002</v>
      </c>
    </row>
    <row r="903" spans="1:4" x14ac:dyDescent="0.3">
      <c r="A903" s="1" t="s">
        <v>229</v>
      </c>
      <c r="B903" s="1" t="s">
        <v>230</v>
      </c>
      <c r="C903">
        <v>293.082999999999</v>
      </c>
      <c r="D903">
        <v>411.07499999999999</v>
      </c>
    </row>
    <row r="904" spans="1:4" x14ac:dyDescent="0.3">
      <c r="A904" s="1" t="s">
        <v>229</v>
      </c>
      <c r="B904" s="1" t="s">
        <v>230</v>
      </c>
      <c r="C904">
        <v>292.89999999999901</v>
      </c>
      <c r="D904">
        <v>411.16300000000001</v>
      </c>
    </row>
    <row r="905" spans="1:4" x14ac:dyDescent="0.3">
      <c r="A905" s="1" t="s">
        <v>229</v>
      </c>
      <c r="B905" s="1" t="s">
        <v>230</v>
      </c>
      <c r="C905">
        <v>292.86499999999899</v>
      </c>
      <c r="D905">
        <v>411.17700000000002</v>
      </c>
    </row>
    <row r="906" spans="1:4" x14ac:dyDescent="0.3">
      <c r="A906" s="1" t="s">
        <v>229</v>
      </c>
      <c r="B906" s="1" t="s">
        <v>230</v>
      </c>
      <c r="C906">
        <v>292.61999999999898</v>
      </c>
      <c r="D906">
        <v>411.26299999999998</v>
      </c>
    </row>
    <row r="907" spans="1:4" x14ac:dyDescent="0.3">
      <c r="A907" s="1" t="s">
        <v>229</v>
      </c>
      <c r="B907" s="1" t="s">
        <v>230</v>
      </c>
      <c r="C907">
        <v>292.50799999999902</v>
      </c>
      <c r="D907">
        <v>411.28199999999998</v>
      </c>
    </row>
    <row r="908" spans="1:4" x14ac:dyDescent="0.3">
      <c r="A908" s="1" t="s">
        <v>229</v>
      </c>
      <c r="B908" s="1" t="s">
        <v>230</v>
      </c>
      <c r="C908">
        <v>292.402999999999</v>
      </c>
      <c r="D908">
        <v>411.28199999999998</v>
      </c>
    </row>
    <row r="909" spans="1:4" x14ac:dyDescent="0.3">
      <c r="A909" s="1" t="s">
        <v>229</v>
      </c>
      <c r="B909" s="1" t="s">
        <v>230</v>
      </c>
      <c r="C909">
        <v>292.289999999999</v>
      </c>
      <c r="D909">
        <v>411.33600000000001</v>
      </c>
    </row>
    <row r="910" spans="1:4" x14ac:dyDescent="0.3">
      <c r="A910" s="1" t="s">
        <v>229</v>
      </c>
      <c r="B910" s="1" t="s">
        <v>230</v>
      </c>
      <c r="C910">
        <v>292.28799999999899</v>
      </c>
      <c r="D910">
        <v>411.33699999999999</v>
      </c>
    </row>
    <row r="911" spans="1:4" x14ac:dyDescent="0.3">
      <c r="A911" s="1" t="s">
        <v>229</v>
      </c>
      <c r="B911" s="1" t="s">
        <v>230</v>
      </c>
      <c r="C911">
        <v>292.10399999999902</v>
      </c>
      <c r="D911">
        <v>411.42500000000001</v>
      </c>
    </row>
    <row r="912" spans="1:4" x14ac:dyDescent="0.3">
      <c r="A912" s="1" t="s">
        <v>229</v>
      </c>
      <c r="B912" s="1" t="s">
        <v>230</v>
      </c>
      <c r="C912">
        <v>292.10299999999899</v>
      </c>
      <c r="D912">
        <v>411.42500000000001</v>
      </c>
    </row>
    <row r="913" spans="1:4" x14ac:dyDescent="0.3">
      <c r="A913" s="1" t="s">
        <v>229</v>
      </c>
      <c r="B913" s="1" t="s">
        <v>230</v>
      </c>
      <c r="C913">
        <v>291.92099999999903</v>
      </c>
      <c r="D913">
        <v>411.512</v>
      </c>
    </row>
    <row r="914" spans="1:4" x14ac:dyDescent="0.3">
      <c r="A914" s="1" t="s">
        <v>229</v>
      </c>
      <c r="B914" s="1" t="s">
        <v>230</v>
      </c>
      <c r="C914">
        <v>291.54199999999901</v>
      </c>
      <c r="D914">
        <v>411.452</v>
      </c>
    </row>
    <row r="915" spans="1:4" x14ac:dyDescent="0.3">
      <c r="A915" s="1" t="s">
        <v>229</v>
      </c>
      <c r="B915" s="1" t="s">
        <v>230</v>
      </c>
      <c r="C915">
        <v>291.39599999999899</v>
      </c>
      <c r="D915">
        <v>411.31299999999999</v>
      </c>
    </row>
    <row r="916" spans="1:4" x14ac:dyDescent="0.3">
      <c r="A916" s="1" t="s">
        <v>229</v>
      </c>
      <c r="B916" s="1" t="s">
        <v>230</v>
      </c>
      <c r="C916">
        <v>291.38999999999902</v>
      </c>
      <c r="D916">
        <v>411.31099999999998</v>
      </c>
    </row>
    <row r="917" spans="1:4" x14ac:dyDescent="0.3">
      <c r="A917" s="1" t="s">
        <v>229</v>
      </c>
      <c r="B917" s="1" t="s">
        <v>230</v>
      </c>
      <c r="C917">
        <v>291.28199999999902</v>
      </c>
      <c r="D917">
        <v>411.35</v>
      </c>
    </row>
    <row r="918" spans="1:4" x14ac:dyDescent="0.3">
      <c r="A918" s="1" t="s">
        <v>229</v>
      </c>
      <c r="B918" s="1" t="s">
        <v>230</v>
      </c>
      <c r="C918">
        <v>291.01799999999901</v>
      </c>
      <c r="D918">
        <v>411.33600000000001</v>
      </c>
    </row>
    <row r="919" spans="1:4" x14ac:dyDescent="0.3">
      <c r="A919" s="1" t="s">
        <v>229</v>
      </c>
      <c r="B919" s="1" t="s">
        <v>230</v>
      </c>
      <c r="C919">
        <v>290.90399999999897</v>
      </c>
      <c r="D919">
        <v>411.28199999999998</v>
      </c>
    </row>
    <row r="920" spans="1:4" x14ac:dyDescent="0.3">
      <c r="A920" s="1" t="s">
        <v>229</v>
      </c>
      <c r="B920" s="1" t="s">
        <v>230</v>
      </c>
      <c r="C920">
        <v>290.87699999999899</v>
      </c>
      <c r="D920">
        <v>411.28199999999998</v>
      </c>
    </row>
    <row r="921" spans="1:4" x14ac:dyDescent="0.3">
      <c r="A921" s="1" t="s">
        <v>229</v>
      </c>
      <c r="B921" s="1" t="s">
        <v>230</v>
      </c>
      <c r="C921">
        <v>290.76299999999901</v>
      </c>
      <c r="D921">
        <v>411.33600000000001</v>
      </c>
    </row>
    <row r="922" spans="1:4" x14ac:dyDescent="0.3">
      <c r="A922" s="1" t="s">
        <v>229</v>
      </c>
      <c r="B922" s="1" t="s">
        <v>230</v>
      </c>
      <c r="C922">
        <v>290.46799999999899</v>
      </c>
      <c r="D922">
        <v>411.33600000000001</v>
      </c>
    </row>
    <row r="923" spans="1:4" x14ac:dyDescent="0.3">
      <c r="A923" s="1" t="s">
        <v>229</v>
      </c>
      <c r="B923" s="1" t="s">
        <v>230</v>
      </c>
      <c r="C923">
        <v>290.354999999999</v>
      </c>
      <c r="D923">
        <v>411.28199999999998</v>
      </c>
    </row>
    <row r="924" spans="1:4" x14ac:dyDescent="0.3">
      <c r="A924" s="1" t="s">
        <v>229</v>
      </c>
      <c r="B924" s="1" t="s">
        <v>230</v>
      </c>
      <c r="C924">
        <v>290.308999999999</v>
      </c>
      <c r="D924">
        <v>411.28199999999998</v>
      </c>
    </row>
    <row r="925" spans="1:4" x14ac:dyDescent="0.3">
      <c r="A925" s="1" t="s">
        <v>229</v>
      </c>
      <c r="B925" s="1" t="s">
        <v>230</v>
      </c>
      <c r="C925">
        <v>290.22099999999898</v>
      </c>
      <c r="D925">
        <v>411.31299999999999</v>
      </c>
    </row>
    <row r="926" spans="1:4" x14ac:dyDescent="0.3">
      <c r="A926" s="1" t="s">
        <v>229</v>
      </c>
      <c r="B926" s="1" t="s">
        <v>230</v>
      </c>
      <c r="C926">
        <v>290.09899999999902</v>
      </c>
      <c r="D926">
        <v>411.488</v>
      </c>
    </row>
    <row r="927" spans="1:4" x14ac:dyDescent="0.3">
      <c r="A927" s="1" t="s">
        <v>229</v>
      </c>
      <c r="B927" s="1" t="s">
        <v>230</v>
      </c>
      <c r="C927">
        <v>289.969999999999</v>
      </c>
      <c r="D927">
        <v>411.59699999999998</v>
      </c>
    </row>
    <row r="928" spans="1:4" x14ac:dyDescent="0.3">
      <c r="A928" s="1" t="s">
        <v>229</v>
      </c>
      <c r="B928" s="1" t="s">
        <v>230</v>
      </c>
      <c r="C928">
        <v>289.78799999999899</v>
      </c>
      <c r="D928">
        <v>411.68700000000001</v>
      </c>
    </row>
    <row r="929" spans="1:4" x14ac:dyDescent="0.3">
      <c r="A929" s="1" t="s">
        <v>229</v>
      </c>
      <c r="B929" s="1" t="s">
        <v>230</v>
      </c>
      <c r="C929">
        <v>289.48999999999899</v>
      </c>
      <c r="D929">
        <v>411.68700000000001</v>
      </c>
    </row>
    <row r="930" spans="1:4" x14ac:dyDescent="0.3">
      <c r="A930" s="1" t="s">
        <v>229</v>
      </c>
      <c r="B930" s="1" t="s">
        <v>230</v>
      </c>
      <c r="C930">
        <v>289.30599999999902</v>
      </c>
      <c r="D930">
        <v>411.59800000000001</v>
      </c>
    </row>
    <row r="931" spans="1:4" x14ac:dyDescent="0.3">
      <c r="A931" s="1" t="s">
        <v>229</v>
      </c>
      <c r="B931" s="1" t="s">
        <v>230</v>
      </c>
      <c r="C931">
        <v>289.22199999999901</v>
      </c>
      <c r="D931">
        <v>411.53899999999999</v>
      </c>
    </row>
    <row r="932" spans="1:4" x14ac:dyDescent="0.3">
      <c r="A932" s="1" t="s">
        <v>229</v>
      </c>
      <c r="B932" s="1" t="s">
        <v>230</v>
      </c>
      <c r="C932">
        <v>289.03799999999899</v>
      </c>
      <c r="D932">
        <v>411.36500000000001</v>
      </c>
    </row>
    <row r="933" spans="1:4" x14ac:dyDescent="0.3">
      <c r="A933" s="1" t="s">
        <v>229</v>
      </c>
      <c r="B933" s="1" t="s">
        <v>230</v>
      </c>
      <c r="C933">
        <v>289.03599999999898</v>
      </c>
      <c r="D933">
        <v>411.363</v>
      </c>
    </row>
    <row r="934" spans="1:4" x14ac:dyDescent="0.3">
      <c r="A934" s="1" t="s">
        <v>229</v>
      </c>
      <c r="B934" s="1" t="s">
        <v>230</v>
      </c>
      <c r="C934">
        <v>288.85299999999899</v>
      </c>
      <c r="D934">
        <v>411.18700000000001</v>
      </c>
    </row>
    <row r="935" spans="1:4" x14ac:dyDescent="0.3">
      <c r="A935" s="1" t="s">
        <v>229</v>
      </c>
      <c r="B935" s="1" t="s">
        <v>230</v>
      </c>
      <c r="C935">
        <v>289.08899999999898</v>
      </c>
      <c r="D935">
        <v>410.94299999999998</v>
      </c>
    </row>
    <row r="936" spans="1:4" x14ac:dyDescent="0.3">
      <c r="A936" s="1" t="s">
        <v>229</v>
      </c>
      <c r="B936" s="1" t="s">
        <v>230</v>
      </c>
      <c r="C936">
        <v>289.337999999999</v>
      </c>
      <c r="D936">
        <v>411.173</v>
      </c>
    </row>
    <row r="937" spans="1:4" x14ac:dyDescent="0.3">
      <c r="A937" s="1" t="s">
        <v>229</v>
      </c>
      <c r="B937" s="1" t="s">
        <v>230</v>
      </c>
      <c r="C937">
        <v>289.10899999999901</v>
      </c>
      <c r="D937">
        <v>411.41899999999998</v>
      </c>
    </row>
    <row r="938" spans="1:4" x14ac:dyDescent="0.3">
      <c r="A938" s="1" t="s">
        <v>229</v>
      </c>
      <c r="B938" s="1" t="s">
        <v>230</v>
      </c>
      <c r="C938">
        <v>288.29399999999902</v>
      </c>
      <c r="D938">
        <v>412.15600000000001</v>
      </c>
    </row>
    <row r="939" spans="1:4" x14ac:dyDescent="0.3">
      <c r="A939" s="1" t="s">
        <v>229</v>
      </c>
      <c r="B939" s="1" t="s">
        <v>230</v>
      </c>
      <c r="C939">
        <v>288.111999999999</v>
      </c>
      <c r="D939">
        <v>412.15600000000001</v>
      </c>
    </row>
    <row r="940" spans="1:4" x14ac:dyDescent="0.3">
      <c r="A940" s="1" t="s">
        <v>229</v>
      </c>
      <c r="B940" s="1" t="s">
        <v>230</v>
      </c>
      <c r="C940">
        <v>287.87799999999902</v>
      </c>
      <c r="D940">
        <v>412.06299999999999</v>
      </c>
    </row>
    <row r="941" spans="1:4" x14ac:dyDescent="0.3">
      <c r="A941" s="1" t="s">
        <v>229</v>
      </c>
      <c r="B941" s="1" t="s">
        <v>230</v>
      </c>
      <c r="C941">
        <v>287.695999999999</v>
      </c>
      <c r="D941">
        <v>411.89</v>
      </c>
    </row>
    <row r="942" spans="1:4" x14ac:dyDescent="0.3">
      <c r="A942" s="1" t="s">
        <v>229</v>
      </c>
      <c r="B942" s="1" t="s">
        <v>230</v>
      </c>
      <c r="C942">
        <v>287.69399999999899</v>
      </c>
      <c r="D942">
        <v>411.88799999999998</v>
      </c>
    </row>
    <row r="943" spans="1:4" x14ac:dyDescent="0.3">
      <c r="A943" s="1" t="s">
        <v>229</v>
      </c>
      <c r="B943" s="1" t="s">
        <v>230</v>
      </c>
      <c r="C943">
        <v>287.527999999999</v>
      </c>
      <c r="D943">
        <v>411.72899999999998</v>
      </c>
    </row>
    <row r="944" spans="1:4" x14ac:dyDescent="0.3">
      <c r="A944" s="1" t="s">
        <v>229</v>
      </c>
      <c r="B944" s="1" t="s">
        <v>230</v>
      </c>
      <c r="C944">
        <v>287.30399999999901</v>
      </c>
      <c r="D944">
        <v>411.56799999999998</v>
      </c>
    </row>
    <row r="945" spans="1:4" x14ac:dyDescent="0.3">
      <c r="A945" s="1" t="s">
        <v>229</v>
      </c>
      <c r="B945" s="1" t="s">
        <v>230</v>
      </c>
      <c r="C945">
        <v>287.50099999999901</v>
      </c>
      <c r="D945">
        <v>411.29199999999997</v>
      </c>
    </row>
    <row r="946" spans="1:4" x14ac:dyDescent="0.3">
      <c r="A946" s="1" t="s">
        <v>229</v>
      </c>
      <c r="B946" s="1" t="s">
        <v>230</v>
      </c>
      <c r="C946">
        <v>287.73599999999902</v>
      </c>
      <c r="D946">
        <v>411.53800000000001</v>
      </c>
    </row>
    <row r="947" spans="1:4" x14ac:dyDescent="0.3">
      <c r="A947" s="1" t="s">
        <v>229</v>
      </c>
      <c r="B947" s="1" t="s">
        <v>230</v>
      </c>
      <c r="C947">
        <v>287.55299999999897</v>
      </c>
      <c r="D947">
        <v>411.71199999999999</v>
      </c>
    </row>
    <row r="948" spans="1:4" x14ac:dyDescent="0.3">
      <c r="A948" s="1" t="s">
        <v>229</v>
      </c>
      <c r="B948" s="1" t="s">
        <v>230</v>
      </c>
      <c r="C948">
        <v>287.31899999999899</v>
      </c>
      <c r="D948">
        <v>411.80700000000002</v>
      </c>
    </row>
    <row r="949" spans="1:4" x14ac:dyDescent="0.3">
      <c r="A949" s="1" t="s">
        <v>229</v>
      </c>
      <c r="B949" s="1" t="s">
        <v>230</v>
      </c>
      <c r="C949">
        <v>287.135999999999</v>
      </c>
      <c r="D949">
        <v>411.80700000000002</v>
      </c>
    </row>
    <row r="950" spans="1:4" x14ac:dyDescent="0.3">
      <c r="A950" s="1" t="s">
        <v>229</v>
      </c>
      <c r="B950" s="1" t="s">
        <v>230</v>
      </c>
      <c r="C950">
        <v>287.135999999999</v>
      </c>
      <c r="D950">
        <v>411.46699999999998</v>
      </c>
    </row>
    <row r="951" spans="1:4" x14ac:dyDescent="0.3">
      <c r="A951" s="1" t="s">
        <v>229</v>
      </c>
      <c r="B951" s="1" t="s">
        <v>230</v>
      </c>
      <c r="C951">
        <v>287.44899999999899</v>
      </c>
      <c r="D951">
        <v>411.59800000000001</v>
      </c>
    </row>
    <row r="952" spans="1:4" x14ac:dyDescent="0.3">
      <c r="A952" s="1" t="s">
        <v>229</v>
      </c>
      <c r="B952" s="1" t="s">
        <v>230</v>
      </c>
      <c r="C952">
        <v>287.26499999999902</v>
      </c>
      <c r="D952">
        <v>412.03800000000001</v>
      </c>
    </row>
    <row r="953" spans="1:4" x14ac:dyDescent="0.3">
      <c r="A953" s="1" t="s">
        <v>229</v>
      </c>
      <c r="B953" s="1" t="s">
        <v>230</v>
      </c>
      <c r="C953">
        <v>287.26499999999902</v>
      </c>
      <c r="D953">
        <v>412.03899999999999</v>
      </c>
    </row>
    <row r="954" spans="1:4" x14ac:dyDescent="0.3">
      <c r="A954" s="1" t="s">
        <v>229</v>
      </c>
      <c r="B954" s="1" t="s">
        <v>230</v>
      </c>
      <c r="C954">
        <v>287.08099999999899</v>
      </c>
      <c r="D954">
        <v>412.47500000000002</v>
      </c>
    </row>
    <row r="955" spans="1:4" x14ac:dyDescent="0.3">
      <c r="A955" s="1" t="s">
        <v>229</v>
      </c>
      <c r="B955" s="1" t="s">
        <v>230</v>
      </c>
      <c r="C955">
        <v>287.046999999999</v>
      </c>
      <c r="D955">
        <v>412.53699999999998</v>
      </c>
    </row>
    <row r="956" spans="1:4" x14ac:dyDescent="0.3">
      <c r="A956" s="1" t="s">
        <v>229</v>
      </c>
      <c r="B956" s="1" t="s">
        <v>230</v>
      </c>
      <c r="C956">
        <v>286.86399999999901</v>
      </c>
      <c r="D956">
        <v>412.79899999999998</v>
      </c>
    </row>
    <row r="957" spans="1:4" x14ac:dyDescent="0.3">
      <c r="A957" s="1" t="s">
        <v>229</v>
      </c>
      <c r="B957" s="1" t="s">
        <v>230</v>
      </c>
      <c r="C957">
        <v>286.86399999999901</v>
      </c>
      <c r="D957">
        <v>412.8</v>
      </c>
    </row>
    <row r="958" spans="1:4" x14ac:dyDescent="0.3">
      <c r="A958" s="1" t="s">
        <v>229</v>
      </c>
      <c r="B958" s="1" t="s">
        <v>230</v>
      </c>
      <c r="C958">
        <v>286.63899999999899</v>
      </c>
      <c r="D958">
        <v>413.12</v>
      </c>
    </row>
    <row r="959" spans="1:4" x14ac:dyDescent="0.3">
      <c r="A959" s="1" t="s">
        <v>229</v>
      </c>
      <c r="B959" s="1" t="s">
        <v>230</v>
      </c>
      <c r="C959">
        <v>286.47099999999898</v>
      </c>
      <c r="D959">
        <v>413.524</v>
      </c>
    </row>
    <row r="960" spans="1:4" x14ac:dyDescent="0.3">
      <c r="A960" s="1" t="s">
        <v>229</v>
      </c>
      <c r="B960" s="1" t="s">
        <v>230</v>
      </c>
      <c r="C960">
        <v>286.469999999999</v>
      </c>
      <c r="D960">
        <v>413.52499999999998</v>
      </c>
    </row>
    <row r="961" spans="1:4" x14ac:dyDescent="0.3">
      <c r="A961" s="1" t="s">
        <v>229</v>
      </c>
      <c r="B961" s="1" t="s">
        <v>230</v>
      </c>
      <c r="C961">
        <v>286.28699999999901</v>
      </c>
      <c r="D961">
        <v>413.96</v>
      </c>
    </row>
    <row r="962" spans="1:4" x14ac:dyDescent="0.3">
      <c r="A962" s="1" t="s">
        <v>229</v>
      </c>
      <c r="B962" s="1" t="s">
        <v>230</v>
      </c>
      <c r="C962">
        <v>286.27499999999901</v>
      </c>
      <c r="D962">
        <v>413.98599999999999</v>
      </c>
    </row>
    <row r="963" spans="1:4" x14ac:dyDescent="0.3">
      <c r="A963" s="1" t="s">
        <v>229</v>
      </c>
      <c r="B963" s="1" t="s">
        <v>230</v>
      </c>
      <c r="C963">
        <v>286.09899999999902</v>
      </c>
      <c r="D963">
        <v>414.32400000000001</v>
      </c>
    </row>
    <row r="964" spans="1:4" x14ac:dyDescent="0.3">
      <c r="A964" s="1" t="s">
        <v>229</v>
      </c>
      <c r="B964" s="1" t="s">
        <v>230</v>
      </c>
      <c r="C964">
        <v>285.921999999999</v>
      </c>
      <c r="D964">
        <v>414.74799999999999</v>
      </c>
    </row>
    <row r="965" spans="1:4" x14ac:dyDescent="0.3">
      <c r="A965" s="1" t="s">
        <v>229</v>
      </c>
      <c r="B965" s="1" t="s">
        <v>230</v>
      </c>
      <c r="C965">
        <v>285.88699999999898</v>
      </c>
      <c r="D965">
        <v>414.81099999999998</v>
      </c>
    </row>
    <row r="966" spans="1:4" x14ac:dyDescent="0.3">
      <c r="A966" s="1" t="s">
        <v>229</v>
      </c>
      <c r="B966" s="1" t="s">
        <v>230</v>
      </c>
      <c r="C966">
        <v>285.70299999999901</v>
      </c>
      <c r="D966">
        <v>415.07400000000001</v>
      </c>
    </row>
    <row r="967" spans="1:4" x14ac:dyDescent="0.3">
      <c r="A967" s="1" t="s">
        <v>229</v>
      </c>
      <c r="B967" s="1" t="s">
        <v>230</v>
      </c>
      <c r="C967">
        <v>285.70399999999898</v>
      </c>
      <c r="D967">
        <v>415.07299999999998</v>
      </c>
    </row>
    <row r="968" spans="1:4" x14ac:dyDescent="0.3">
      <c r="A968" s="1" t="s">
        <v>229</v>
      </c>
      <c r="B968" s="1" t="s">
        <v>230</v>
      </c>
      <c r="C968">
        <v>285.45999999999901</v>
      </c>
      <c r="D968">
        <v>415.42399999999998</v>
      </c>
    </row>
    <row r="969" spans="1:4" x14ac:dyDescent="0.3">
      <c r="A969" s="1" t="s">
        <v>229</v>
      </c>
      <c r="B969" s="1" t="s">
        <v>230</v>
      </c>
      <c r="C969">
        <v>285.325999999999</v>
      </c>
      <c r="D969">
        <v>415.53699999999998</v>
      </c>
    </row>
    <row r="970" spans="1:4" x14ac:dyDescent="0.3">
      <c r="A970" s="1" t="s">
        <v>229</v>
      </c>
      <c r="B970" s="1" t="s">
        <v>230</v>
      </c>
      <c r="C970">
        <v>285.27099999999899</v>
      </c>
      <c r="D970">
        <v>415.56299999999999</v>
      </c>
    </row>
    <row r="971" spans="1:4" x14ac:dyDescent="0.3">
      <c r="A971" s="1" t="s">
        <v>229</v>
      </c>
      <c r="B971" s="1" t="s">
        <v>230</v>
      </c>
      <c r="C971">
        <v>285.13499999999902</v>
      </c>
      <c r="D971">
        <v>415.95400000000001</v>
      </c>
    </row>
    <row r="972" spans="1:4" x14ac:dyDescent="0.3">
      <c r="A972" s="1" t="s">
        <v>229</v>
      </c>
      <c r="B972" s="1" t="s">
        <v>230</v>
      </c>
      <c r="C972">
        <v>284.95599999999899</v>
      </c>
      <c r="D972">
        <v>416.46699999999998</v>
      </c>
    </row>
    <row r="973" spans="1:4" x14ac:dyDescent="0.3">
      <c r="A973" s="1" t="s">
        <v>229</v>
      </c>
      <c r="B973" s="1" t="s">
        <v>230</v>
      </c>
      <c r="C973">
        <v>284.77899999999897</v>
      </c>
      <c r="D973">
        <v>417.14400000000001</v>
      </c>
    </row>
    <row r="974" spans="1:4" x14ac:dyDescent="0.3">
      <c r="A974" s="1" t="s">
        <v>229</v>
      </c>
      <c r="B974" s="1" t="s">
        <v>230</v>
      </c>
      <c r="C974">
        <v>284.59899999999902</v>
      </c>
      <c r="D974">
        <v>418.00200000000001</v>
      </c>
    </row>
    <row r="975" spans="1:4" x14ac:dyDescent="0.3">
      <c r="A975" s="1" t="s">
        <v>229</v>
      </c>
      <c r="B975" s="1" t="s">
        <v>230</v>
      </c>
      <c r="C975">
        <v>284.41699999999901</v>
      </c>
      <c r="D975">
        <v>419.21600000000001</v>
      </c>
    </row>
    <row r="976" spans="1:4" x14ac:dyDescent="0.3">
      <c r="A976" s="1" t="s">
        <v>229</v>
      </c>
      <c r="B976" s="1" t="s">
        <v>230</v>
      </c>
      <c r="C976">
        <v>284.414999999999</v>
      </c>
      <c r="D976">
        <v>419.23200000000003</v>
      </c>
    </row>
    <row r="977" spans="1:4" x14ac:dyDescent="0.3">
      <c r="A977" s="1" t="s">
        <v>229</v>
      </c>
      <c r="B977" s="1" t="s">
        <v>230</v>
      </c>
      <c r="C977">
        <v>284.171999999999</v>
      </c>
      <c r="D977">
        <v>420.45</v>
      </c>
    </row>
    <row r="978" spans="1:4" x14ac:dyDescent="0.3">
      <c r="A978" s="1" t="s">
        <v>229</v>
      </c>
      <c r="B978" s="1" t="s">
        <v>230</v>
      </c>
      <c r="C978">
        <v>283.98999999999899</v>
      </c>
      <c r="D978">
        <v>421.57100000000003</v>
      </c>
    </row>
    <row r="979" spans="1:4" x14ac:dyDescent="0.3">
      <c r="A979" s="1" t="s">
        <v>229</v>
      </c>
      <c r="B979" s="1" t="s">
        <v>230</v>
      </c>
      <c r="C979">
        <v>283.80999999999898</v>
      </c>
      <c r="D979">
        <v>423.483</v>
      </c>
    </row>
    <row r="980" spans="1:4" x14ac:dyDescent="0.3">
      <c r="A980" s="1" t="s">
        <v>229</v>
      </c>
      <c r="B980" s="1" t="s">
        <v>230</v>
      </c>
      <c r="C980">
        <v>283.62699999999899</v>
      </c>
      <c r="D980">
        <v>425.83600000000001</v>
      </c>
    </row>
    <row r="981" spans="1:4" x14ac:dyDescent="0.3">
      <c r="A981" s="1" t="s">
        <v>229</v>
      </c>
      <c r="B981" s="1" t="s">
        <v>230</v>
      </c>
      <c r="C981">
        <v>283.44399999999899</v>
      </c>
      <c r="D981">
        <v>429.32900000000001</v>
      </c>
    </row>
    <row r="982" spans="1:4" x14ac:dyDescent="0.3">
      <c r="A982" s="1" t="s">
        <v>229</v>
      </c>
      <c r="B982" s="1" t="s">
        <v>230</v>
      </c>
      <c r="C982">
        <v>283.44399999999899</v>
      </c>
      <c r="D982">
        <v>429.334</v>
      </c>
    </row>
    <row r="983" spans="1:4" x14ac:dyDescent="0.3">
      <c r="A983" s="1" t="s">
        <v>229</v>
      </c>
      <c r="B983" s="1" t="s">
        <v>230</v>
      </c>
      <c r="C983">
        <v>281.84799999999899</v>
      </c>
      <c r="D983">
        <v>447.75599999999997</v>
      </c>
    </row>
    <row r="984" spans="1:4" x14ac:dyDescent="0.3">
      <c r="A984" s="1" t="s">
        <v>229</v>
      </c>
      <c r="B984" s="1" t="s">
        <v>230</v>
      </c>
      <c r="C984">
        <v>281.84599999999898</v>
      </c>
      <c r="D984">
        <v>447.76499999999999</v>
      </c>
    </row>
    <row r="985" spans="1:4" x14ac:dyDescent="0.3">
      <c r="A985" s="1" t="s">
        <v>229</v>
      </c>
      <c r="B985" s="1" t="s">
        <v>230</v>
      </c>
      <c r="C985">
        <v>281.66299999999899</v>
      </c>
      <c r="D985">
        <v>448.46499999999997</v>
      </c>
    </row>
    <row r="986" spans="1:4" x14ac:dyDescent="0.3">
      <c r="A986" s="1" t="s">
        <v>229</v>
      </c>
      <c r="B986" s="1" t="s">
        <v>230</v>
      </c>
      <c r="C986">
        <v>281.00699999999898</v>
      </c>
      <c r="D986">
        <v>448.29399999999998</v>
      </c>
    </row>
    <row r="987" spans="1:4" x14ac:dyDescent="0.3">
      <c r="A987" s="1" t="s">
        <v>229</v>
      </c>
      <c r="B987" s="1" t="s">
        <v>230</v>
      </c>
      <c r="C987">
        <v>281.18799999999902</v>
      </c>
      <c r="D987">
        <v>447.59800000000001</v>
      </c>
    </row>
    <row r="988" spans="1:4" x14ac:dyDescent="0.3">
      <c r="A988" s="1" t="s">
        <v>229</v>
      </c>
      <c r="B988" s="1" t="s">
        <v>230</v>
      </c>
      <c r="C988">
        <v>281.426999999999</v>
      </c>
      <c r="D988">
        <v>446.57400000000001</v>
      </c>
    </row>
    <row r="989" spans="1:4" x14ac:dyDescent="0.3">
      <c r="A989" s="1" t="s">
        <v>229</v>
      </c>
      <c r="B989" s="1" t="s">
        <v>230</v>
      </c>
      <c r="C989">
        <v>281.606999999999</v>
      </c>
      <c r="D989">
        <v>444.762</v>
      </c>
    </row>
    <row r="990" spans="1:4" x14ac:dyDescent="0.3">
      <c r="A990" s="1" t="s">
        <v>229</v>
      </c>
      <c r="B990" s="1" t="s">
        <v>230</v>
      </c>
      <c r="C990">
        <v>281.789999999999</v>
      </c>
      <c r="D990">
        <v>442.49200000000002</v>
      </c>
    </row>
    <row r="991" spans="1:4" x14ac:dyDescent="0.3">
      <c r="A991" s="1" t="s">
        <v>229</v>
      </c>
      <c r="B991" s="1" t="s">
        <v>230</v>
      </c>
      <c r="C991">
        <v>281.789999999999</v>
      </c>
      <c r="D991">
        <v>442.49299999999999</v>
      </c>
    </row>
    <row r="992" spans="1:4" x14ac:dyDescent="0.3">
      <c r="A992" s="1" t="s">
        <v>229</v>
      </c>
      <c r="B992" s="1" t="s">
        <v>230</v>
      </c>
      <c r="C992">
        <v>281.97299999999899</v>
      </c>
      <c r="D992">
        <v>440.13099999999997</v>
      </c>
    </row>
    <row r="993" spans="1:4" x14ac:dyDescent="0.3">
      <c r="A993" s="1" t="s">
        <v>229</v>
      </c>
      <c r="B993" s="1" t="s">
        <v>230</v>
      </c>
      <c r="C993">
        <v>284.49399999999901</v>
      </c>
      <c r="D993">
        <v>415.73099999999999</v>
      </c>
    </row>
    <row r="994" spans="1:4" x14ac:dyDescent="0.3">
      <c r="A994" s="1" t="s">
        <v>229</v>
      </c>
      <c r="B994" s="1" t="s">
        <v>230</v>
      </c>
      <c r="C994">
        <v>284.676999999999</v>
      </c>
      <c r="D994">
        <v>415.20600000000002</v>
      </c>
    </row>
    <row r="995" spans="1:4" x14ac:dyDescent="0.3">
      <c r="A995" s="1" t="s">
        <v>229</v>
      </c>
      <c r="B995" s="1" t="s">
        <v>230</v>
      </c>
      <c r="C995">
        <v>284.85199999999901</v>
      </c>
      <c r="D995">
        <v>415.01</v>
      </c>
    </row>
    <row r="996" spans="1:4" x14ac:dyDescent="0.3">
      <c r="A996" s="1" t="s">
        <v>229</v>
      </c>
      <c r="B996" s="1" t="s">
        <v>230</v>
      </c>
      <c r="C996">
        <v>284.95399999999898</v>
      </c>
      <c r="D996">
        <v>414.96199999999999</v>
      </c>
    </row>
    <row r="997" spans="1:4" x14ac:dyDescent="0.3">
      <c r="A997" s="1" t="s">
        <v>229</v>
      </c>
      <c r="B997" s="1" t="s">
        <v>230</v>
      </c>
      <c r="C997">
        <v>285.66699999999901</v>
      </c>
      <c r="D997">
        <v>413.685</v>
      </c>
    </row>
    <row r="998" spans="1:4" x14ac:dyDescent="0.3">
      <c r="A998" s="1" t="s">
        <v>229</v>
      </c>
      <c r="B998" s="1" t="s">
        <v>230</v>
      </c>
      <c r="C998">
        <v>285.844999999999</v>
      </c>
      <c r="D998">
        <v>413.26100000000002</v>
      </c>
    </row>
    <row r="999" spans="1:4" x14ac:dyDescent="0.3">
      <c r="A999" s="1" t="s">
        <v>229</v>
      </c>
      <c r="B999" s="1" t="s">
        <v>230</v>
      </c>
      <c r="C999">
        <v>285.844999999999</v>
      </c>
      <c r="D999">
        <v>413.262</v>
      </c>
    </row>
    <row r="1000" spans="1:4" x14ac:dyDescent="0.3">
      <c r="A1000" s="1" t="s">
        <v>229</v>
      </c>
      <c r="B1000" s="1" t="s">
        <v>230</v>
      </c>
      <c r="C1000">
        <v>286.027999999999</v>
      </c>
      <c r="D1000">
        <v>412.82499999999999</v>
      </c>
    </row>
    <row r="1001" spans="1:4" x14ac:dyDescent="0.3">
      <c r="A1001" s="1" t="s">
        <v>229</v>
      </c>
      <c r="B1001" s="1" t="s">
        <v>230</v>
      </c>
      <c r="C1001">
        <v>286.06299999999902</v>
      </c>
      <c r="D1001">
        <v>412.76100000000002</v>
      </c>
    </row>
    <row r="1002" spans="1:4" x14ac:dyDescent="0.3">
      <c r="A1002" s="1" t="s">
        <v>229</v>
      </c>
      <c r="B1002" s="1" t="s">
        <v>230</v>
      </c>
      <c r="C1002">
        <v>286.30799999999903</v>
      </c>
      <c r="D1002">
        <v>412.411</v>
      </c>
    </row>
    <row r="1003" spans="1:4" x14ac:dyDescent="0.3">
      <c r="A1003" s="1" t="s">
        <v>229</v>
      </c>
      <c r="B1003" s="1" t="s">
        <v>230</v>
      </c>
      <c r="C1003">
        <v>286.30699999999899</v>
      </c>
      <c r="D1003">
        <v>412.411</v>
      </c>
    </row>
    <row r="1004" spans="1:4" x14ac:dyDescent="0.3">
      <c r="A1004" s="1" t="s">
        <v>229</v>
      </c>
      <c r="B1004" s="1" t="s">
        <v>230</v>
      </c>
      <c r="C1004">
        <v>286.469999999999</v>
      </c>
      <c r="D1004">
        <v>412.178</v>
      </c>
    </row>
    <row r="1005" spans="1:4" x14ac:dyDescent="0.3">
      <c r="A1005" s="1" t="s">
        <v>229</v>
      </c>
      <c r="B1005" s="1" t="s">
        <v>230</v>
      </c>
      <c r="C1005">
        <v>286.63899999999899</v>
      </c>
      <c r="D1005">
        <v>411.77499999999998</v>
      </c>
    </row>
    <row r="1006" spans="1:4" x14ac:dyDescent="0.3">
      <c r="A1006" s="1" t="s">
        <v>229</v>
      </c>
      <c r="B1006" s="1" t="s">
        <v>230</v>
      </c>
      <c r="C1006">
        <v>286.63899999999899</v>
      </c>
      <c r="D1006">
        <v>411.77600000000001</v>
      </c>
    </row>
    <row r="1007" spans="1:4" x14ac:dyDescent="0.3">
      <c r="A1007" s="1" t="s">
        <v>229</v>
      </c>
      <c r="B1007" s="1" t="s">
        <v>230</v>
      </c>
      <c r="C1007">
        <v>286.82299999999901</v>
      </c>
      <c r="D1007">
        <v>411.33600000000001</v>
      </c>
    </row>
    <row r="1008" spans="1:4" x14ac:dyDescent="0.3">
      <c r="A1008" s="1" t="s">
        <v>229</v>
      </c>
      <c r="B1008" s="1" t="s">
        <v>230</v>
      </c>
      <c r="C1008">
        <v>287.135999999999</v>
      </c>
      <c r="D1008">
        <v>411.12799999999999</v>
      </c>
    </row>
    <row r="1009" spans="1:4" x14ac:dyDescent="0.3">
      <c r="A1009" s="1" t="s">
        <v>229</v>
      </c>
      <c r="B1009" s="1" t="s">
        <v>230</v>
      </c>
      <c r="C1009">
        <v>287.18299999999903</v>
      </c>
      <c r="D1009">
        <v>411.12799999999999</v>
      </c>
    </row>
    <row r="1010" spans="1:4" x14ac:dyDescent="0.3">
      <c r="A1010" s="1" t="s">
        <v>229</v>
      </c>
      <c r="B1010" s="1" t="s">
        <v>230</v>
      </c>
      <c r="C1010">
        <v>287.26699999999897</v>
      </c>
      <c r="D1010">
        <v>411.046999999999</v>
      </c>
    </row>
    <row r="1011" spans="1:4" x14ac:dyDescent="0.3">
      <c r="A1011" s="1" t="s">
        <v>229</v>
      </c>
      <c r="B1011" s="1" t="s">
        <v>230</v>
      </c>
      <c r="C1011">
        <v>287.69799999999901</v>
      </c>
      <c r="D1011">
        <v>411.017</v>
      </c>
    </row>
    <row r="1012" spans="1:4" x14ac:dyDescent="0.3">
      <c r="A1012" s="1" t="s">
        <v>229</v>
      </c>
      <c r="B1012" s="1" t="s">
        <v>230</v>
      </c>
      <c r="C1012">
        <v>287.94299999999902</v>
      </c>
      <c r="D1012">
        <v>411.19099999999997</v>
      </c>
    </row>
    <row r="1013" spans="1:4" x14ac:dyDescent="0.3">
      <c r="A1013" s="1" t="s">
        <v>229</v>
      </c>
      <c r="B1013" s="1" t="s">
        <v>230</v>
      </c>
      <c r="C1013">
        <v>287.979999999999</v>
      </c>
      <c r="D1013">
        <v>411.22299999999899</v>
      </c>
    </row>
    <row r="1014" spans="1:4" x14ac:dyDescent="0.3">
      <c r="A1014" s="1" t="s">
        <v>229</v>
      </c>
      <c r="B1014" s="1" t="s">
        <v>230</v>
      </c>
      <c r="C1014">
        <v>288.16399999999902</v>
      </c>
      <c r="D1014">
        <v>411.39899999999898</v>
      </c>
    </row>
    <row r="1015" spans="1:4" x14ac:dyDescent="0.3">
      <c r="A1015" s="1" t="s">
        <v>229</v>
      </c>
      <c r="B1015" s="1" t="s">
        <v>230</v>
      </c>
      <c r="C1015">
        <v>288.16299999999899</v>
      </c>
      <c r="D1015">
        <v>411.39699999999903</v>
      </c>
    </row>
    <row r="1016" spans="1:4" x14ac:dyDescent="0.3">
      <c r="A1016" s="1" t="s">
        <v>229</v>
      </c>
      <c r="B1016" s="1" t="s">
        <v>230</v>
      </c>
      <c r="C1016">
        <v>288.24699999999899</v>
      </c>
      <c r="D1016">
        <v>411.47799999999899</v>
      </c>
    </row>
    <row r="1017" spans="1:4" x14ac:dyDescent="0.3">
      <c r="A1017" s="1" t="s">
        <v>229</v>
      </c>
      <c r="B1017" s="1" t="s">
        <v>230</v>
      </c>
      <c r="C1017">
        <v>288.29399999999902</v>
      </c>
      <c r="D1017">
        <v>411.47799999999899</v>
      </c>
    </row>
    <row r="1018" spans="1:4" x14ac:dyDescent="0.3">
      <c r="A1018" s="1" t="s">
        <v>229</v>
      </c>
      <c r="B1018" s="1" t="s">
        <v>230</v>
      </c>
      <c r="C1018">
        <v>288.29399999999902</v>
      </c>
      <c r="D1018">
        <v>411.81699999999898</v>
      </c>
    </row>
    <row r="1019" spans="1:4" x14ac:dyDescent="0.3">
      <c r="A1019" s="1" t="s">
        <v>229</v>
      </c>
      <c r="B1019" s="1" t="s">
        <v>230</v>
      </c>
      <c r="C1019">
        <v>288.14999999999901</v>
      </c>
      <c r="D1019">
        <v>411.510999999999</v>
      </c>
    </row>
    <row r="1020" spans="1:4" x14ac:dyDescent="0.3">
      <c r="A1020" s="1" t="s">
        <v>229</v>
      </c>
      <c r="B1020" s="1" t="s">
        <v>230</v>
      </c>
      <c r="C1020">
        <v>288.25199999999899</v>
      </c>
      <c r="D1020">
        <v>411.46199999999999</v>
      </c>
    </row>
    <row r="1021" spans="1:4" x14ac:dyDescent="0.3">
      <c r="A1021" s="1" t="s">
        <v>229</v>
      </c>
      <c r="B1021" s="1" t="s">
        <v>230</v>
      </c>
      <c r="C1021">
        <v>288.38399999999899</v>
      </c>
      <c r="D1021">
        <v>411.272999999999</v>
      </c>
    </row>
    <row r="1022" spans="1:4" x14ac:dyDescent="0.3">
      <c r="A1022" s="1" t="s">
        <v>229</v>
      </c>
      <c r="B1022" s="1" t="s">
        <v>230</v>
      </c>
      <c r="C1022">
        <v>288.56699999999898</v>
      </c>
      <c r="D1022">
        <v>411.01199999999898</v>
      </c>
    </row>
    <row r="1023" spans="1:4" x14ac:dyDescent="0.3">
      <c r="A1023" s="1" t="s">
        <v>229</v>
      </c>
      <c r="B1023" s="1" t="s">
        <v>230</v>
      </c>
      <c r="C1023">
        <v>288.59599999999898</v>
      </c>
      <c r="D1023">
        <v>410.974999999999</v>
      </c>
    </row>
    <row r="1024" spans="1:4" x14ac:dyDescent="0.3">
      <c r="A1024" s="1" t="s">
        <v>229</v>
      </c>
      <c r="B1024" s="1" t="s">
        <v>230</v>
      </c>
      <c r="C1024">
        <v>288.83999999999901</v>
      </c>
      <c r="D1024">
        <v>410.71099999999899</v>
      </c>
    </row>
    <row r="1025" spans="1:4" x14ac:dyDescent="0.3">
      <c r="A1025" s="1" t="s">
        <v>229</v>
      </c>
      <c r="B1025" s="1" t="s">
        <v>230</v>
      </c>
      <c r="C1025">
        <v>289.07899999999898</v>
      </c>
      <c r="D1025">
        <v>410.60399999999902</v>
      </c>
    </row>
    <row r="1026" spans="1:4" x14ac:dyDescent="0.3">
      <c r="A1026" s="1" t="s">
        <v>229</v>
      </c>
      <c r="B1026" s="1" t="s">
        <v>230</v>
      </c>
      <c r="C1026">
        <v>289.32399999999899</v>
      </c>
      <c r="D1026">
        <v>410.69799999999901</v>
      </c>
    </row>
    <row r="1027" spans="1:4" x14ac:dyDescent="0.3">
      <c r="A1027" s="1" t="s">
        <v>229</v>
      </c>
      <c r="B1027" s="1" t="s">
        <v>230</v>
      </c>
      <c r="C1027">
        <v>289.50699999999898</v>
      </c>
      <c r="D1027">
        <v>410.87499999999898</v>
      </c>
    </row>
    <row r="1028" spans="1:4" x14ac:dyDescent="0.3">
      <c r="A1028" s="1" t="s">
        <v>229</v>
      </c>
      <c r="B1028" s="1" t="s">
        <v>230</v>
      </c>
      <c r="C1028">
        <v>289.27099999999899</v>
      </c>
      <c r="D1028">
        <v>411.11899999999901</v>
      </c>
    </row>
    <row r="1029" spans="1:4" x14ac:dyDescent="0.3">
      <c r="A1029" s="1" t="s">
        <v>229</v>
      </c>
      <c r="B1029" s="1" t="s">
        <v>230</v>
      </c>
      <c r="C1029">
        <v>289.50499999999897</v>
      </c>
      <c r="D1029">
        <v>410.87299999999999</v>
      </c>
    </row>
    <row r="1030" spans="1:4" x14ac:dyDescent="0.3">
      <c r="A1030" s="1" t="s">
        <v>229</v>
      </c>
      <c r="B1030" s="1" t="s">
        <v>230</v>
      </c>
      <c r="C1030">
        <v>289.64999999999901</v>
      </c>
      <c r="D1030">
        <v>411.010999999999</v>
      </c>
    </row>
    <row r="1031" spans="1:4" x14ac:dyDescent="0.3">
      <c r="A1031" s="1" t="s">
        <v>229</v>
      </c>
      <c r="B1031" s="1" t="s">
        <v>230</v>
      </c>
      <c r="C1031">
        <v>289.78699999999901</v>
      </c>
      <c r="D1031">
        <v>411.07699999999897</v>
      </c>
    </row>
    <row r="1032" spans="1:4" x14ac:dyDescent="0.3">
      <c r="A1032" s="1" t="s">
        <v>229</v>
      </c>
      <c r="B1032" s="1" t="s">
        <v>230</v>
      </c>
      <c r="C1032">
        <v>289.63899999999899</v>
      </c>
      <c r="D1032">
        <v>411.38199999999898</v>
      </c>
    </row>
    <row r="1033" spans="1:4" x14ac:dyDescent="0.3">
      <c r="A1033" s="1" t="s">
        <v>229</v>
      </c>
      <c r="B1033" s="1" t="s">
        <v>230</v>
      </c>
      <c r="C1033">
        <v>289.48999999999899</v>
      </c>
      <c r="D1033">
        <v>411.07699999999897</v>
      </c>
    </row>
    <row r="1034" spans="1:4" x14ac:dyDescent="0.3">
      <c r="A1034" s="1" t="s">
        <v>229</v>
      </c>
      <c r="B1034" s="1" t="s">
        <v>230</v>
      </c>
      <c r="C1034">
        <v>289.59399999999903</v>
      </c>
      <c r="D1034">
        <v>411.02599999999899</v>
      </c>
    </row>
    <row r="1035" spans="1:4" x14ac:dyDescent="0.3">
      <c r="A1035" s="1" t="s">
        <v>229</v>
      </c>
      <c r="B1035" s="1" t="s">
        <v>230</v>
      </c>
      <c r="C1035">
        <v>289.72799999999899</v>
      </c>
      <c r="D1035">
        <v>410.83599999999899</v>
      </c>
    </row>
    <row r="1036" spans="1:4" x14ac:dyDescent="0.3">
      <c r="A1036" s="1" t="s">
        <v>229</v>
      </c>
      <c r="B1036" s="1" t="s">
        <v>230</v>
      </c>
      <c r="C1036">
        <v>289.88899999999899</v>
      </c>
      <c r="D1036">
        <v>410.71199999999902</v>
      </c>
    </row>
    <row r="1037" spans="1:4" x14ac:dyDescent="0.3">
      <c r="A1037" s="1" t="s">
        <v>229</v>
      </c>
      <c r="B1037" s="1" t="s">
        <v>230</v>
      </c>
      <c r="C1037">
        <v>290.13399999999899</v>
      </c>
      <c r="D1037">
        <v>410.623999999999</v>
      </c>
    </row>
    <row r="1038" spans="1:4" x14ac:dyDescent="0.3">
      <c r="A1038" s="1" t="s">
        <v>229</v>
      </c>
      <c r="B1038" s="1" t="s">
        <v>230</v>
      </c>
      <c r="C1038">
        <v>290.248999999999</v>
      </c>
      <c r="D1038">
        <v>410.60399999999902</v>
      </c>
    </row>
    <row r="1039" spans="1:4" x14ac:dyDescent="0.3">
      <c r="A1039" s="1" t="s">
        <v>229</v>
      </c>
      <c r="B1039" s="1" t="s">
        <v>230</v>
      </c>
      <c r="C1039">
        <v>290.43299999999903</v>
      </c>
      <c r="D1039">
        <v>410.60399999999902</v>
      </c>
    </row>
    <row r="1040" spans="1:4" x14ac:dyDescent="0.3">
      <c r="A1040" s="1" t="s">
        <v>229</v>
      </c>
      <c r="B1040" s="1" t="s">
        <v>230</v>
      </c>
      <c r="C1040">
        <v>290.58099999999899</v>
      </c>
      <c r="D1040">
        <v>410.63799999999901</v>
      </c>
    </row>
    <row r="1041" spans="1:4" x14ac:dyDescent="0.3">
      <c r="A1041" s="1" t="s">
        <v>229</v>
      </c>
      <c r="B1041" s="1" t="s">
        <v>230</v>
      </c>
      <c r="C1041">
        <v>290.61599999999902</v>
      </c>
      <c r="D1041">
        <v>410.65399999999897</v>
      </c>
    </row>
    <row r="1042" spans="1:4" x14ac:dyDescent="0.3">
      <c r="A1042" s="1" t="s">
        <v>229</v>
      </c>
      <c r="B1042" s="1" t="s">
        <v>230</v>
      </c>
      <c r="C1042">
        <v>290.65199999999902</v>
      </c>
      <c r="D1042">
        <v>410.63699999999898</v>
      </c>
    </row>
    <row r="1043" spans="1:4" x14ac:dyDescent="0.3">
      <c r="A1043" s="1" t="s">
        <v>229</v>
      </c>
      <c r="B1043" s="1" t="s">
        <v>230</v>
      </c>
      <c r="C1043">
        <v>290.79899999999901</v>
      </c>
      <c r="D1043">
        <v>410.60399999999902</v>
      </c>
    </row>
    <row r="1044" spans="1:4" x14ac:dyDescent="0.3">
      <c r="A1044" s="1" t="s">
        <v>229</v>
      </c>
      <c r="B1044" s="1" t="s">
        <v>230</v>
      </c>
      <c r="C1044">
        <v>290.981999999999</v>
      </c>
      <c r="D1044">
        <v>410.60399999999902</v>
      </c>
    </row>
    <row r="1045" spans="1:4" x14ac:dyDescent="0.3">
      <c r="A1045" s="1" t="s">
        <v>229</v>
      </c>
      <c r="B1045" s="1" t="s">
        <v>230</v>
      </c>
      <c r="C1045">
        <v>291.12999999999897</v>
      </c>
      <c r="D1045">
        <v>410.63699999999898</v>
      </c>
    </row>
    <row r="1046" spans="1:4" x14ac:dyDescent="0.3">
      <c r="A1046" s="1" t="s">
        <v>229</v>
      </c>
      <c r="B1046" s="1" t="s">
        <v>230</v>
      </c>
      <c r="C1046">
        <v>291.183999999999</v>
      </c>
      <c r="D1046">
        <v>410.66399999999902</v>
      </c>
    </row>
    <row r="1047" spans="1:4" x14ac:dyDescent="0.3">
      <c r="A1047" s="1" t="s">
        <v>229</v>
      </c>
      <c r="B1047" s="1" t="s">
        <v>230</v>
      </c>
      <c r="C1047">
        <v>291.29299999999898</v>
      </c>
      <c r="D1047">
        <v>410.623999999999</v>
      </c>
    </row>
    <row r="1048" spans="1:4" x14ac:dyDescent="0.3">
      <c r="A1048" s="1" t="s">
        <v>229</v>
      </c>
      <c r="B1048" s="1" t="s">
        <v>230</v>
      </c>
      <c r="C1048">
        <v>291.55699999999899</v>
      </c>
      <c r="D1048">
        <v>410.63799999999901</v>
      </c>
    </row>
    <row r="1049" spans="1:4" x14ac:dyDescent="0.3">
      <c r="A1049" s="1" t="s">
        <v>229</v>
      </c>
      <c r="B1049" s="1" t="s">
        <v>230</v>
      </c>
      <c r="C1049">
        <v>291.73999999999899</v>
      </c>
      <c r="D1049">
        <v>410.72599999999898</v>
      </c>
    </row>
    <row r="1050" spans="1:4" x14ac:dyDescent="0.3">
      <c r="A1050" s="1" t="s">
        <v>229</v>
      </c>
      <c r="B1050" s="1" t="s">
        <v>230</v>
      </c>
      <c r="C1050">
        <v>291.82499999999902</v>
      </c>
      <c r="D1050">
        <v>410.78599999999898</v>
      </c>
    </row>
    <row r="1051" spans="1:4" x14ac:dyDescent="0.3">
      <c r="A1051" s="1" t="s">
        <v>229</v>
      </c>
      <c r="B1051" s="1" t="s">
        <v>230</v>
      </c>
      <c r="C1051">
        <v>292.00899999999899</v>
      </c>
      <c r="D1051">
        <v>410.95999999999901</v>
      </c>
    </row>
    <row r="1052" spans="1:4" x14ac:dyDescent="0.3">
      <c r="A1052" s="1" t="s">
        <v>229</v>
      </c>
      <c r="B1052" s="1" t="s">
        <v>230</v>
      </c>
      <c r="C1052">
        <v>291.77499999999901</v>
      </c>
      <c r="D1052">
        <v>411.20599999999899</v>
      </c>
    </row>
    <row r="1053" spans="1:4" x14ac:dyDescent="0.3">
      <c r="A1053" s="1" t="s">
        <v>229</v>
      </c>
      <c r="B1053" s="1" t="s">
        <v>230</v>
      </c>
      <c r="C1053">
        <v>291.62999999999897</v>
      </c>
      <c r="D1053">
        <v>410.89899999999898</v>
      </c>
    </row>
    <row r="1054" spans="1:4" x14ac:dyDescent="0.3">
      <c r="A1054" s="1" t="s">
        <v>229</v>
      </c>
      <c r="B1054" s="1" t="s">
        <v>230</v>
      </c>
      <c r="C1054">
        <v>291.81199999999899</v>
      </c>
      <c r="D1054">
        <v>410.81299999999902</v>
      </c>
    </row>
    <row r="1055" spans="1:4" x14ac:dyDescent="0.3">
      <c r="A1055" s="1" t="s">
        <v>229</v>
      </c>
      <c r="B1055" s="1" t="s">
        <v>230</v>
      </c>
      <c r="C1055">
        <v>291.99499999999898</v>
      </c>
      <c r="D1055">
        <v>410.72599999999898</v>
      </c>
    </row>
    <row r="1056" spans="1:4" x14ac:dyDescent="0.3">
      <c r="A1056" s="1" t="s">
        <v>229</v>
      </c>
      <c r="B1056" s="1" t="s">
        <v>230</v>
      </c>
      <c r="C1056">
        <v>291.99299999999897</v>
      </c>
      <c r="D1056">
        <v>410.72599999999898</v>
      </c>
    </row>
    <row r="1057" spans="1:4" x14ac:dyDescent="0.3">
      <c r="A1057" s="1" t="s">
        <v>229</v>
      </c>
      <c r="B1057" s="1" t="s">
        <v>230</v>
      </c>
      <c r="C1057">
        <v>292.17599999999902</v>
      </c>
      <c r="D1057">
        <v>410.63799999999901</v>
      </c>
    </row>
    <row r="1058" spans="1:4" x14ac:dyDescent="0.3">
      <c r="A1058" s="1" t="s">
        <v>229</v>
      </c>
      <c r="B1058" s="1" t="s">
        <v>230</v>
      </c>
      <c r="C1058">
        <v>292.969999999999</v>
      </c>
      <c r="D1058">
        <v>410.29099999999897</v>
      </c>
    </row>
    <row r="1059" spans="1:4" x14ac:dyDescent="0.3">
      <c r="A1059" s="1" t="s">
        <v>229</v>
      </c>
      <c r="B1059" s="1" t="s">
        <v>230</v>
      </c>
      <c r="C1059">
        <v>293.152999999999</v>
      </c>
      <c r="D1059">
        <v>410.200999999999</v>
      </c>
    </row>
    <row r="1060" spans="1:4" x14ac:dyDescent="0.3">
      <c r="A1060" s="1" t="s">
        <v>229</v>
      </c>
      <c r="B1060" s="1" t="s">
        <v>230</v>
      </c>
      <c r="C1060">
        <v>293.534999999999</v>
      </c>
      <c r="D1060">
        <v>410.25899999999899</v>
      </c>
    </row>
    <row r="1061" spans="1:4" x14ac:dyDescent="0.3">
      <c r="A1061" s="1" t="s">
        <v>229</v>
      </c>
      <c r="B1061" s="1" t="s">
        <v>230</v>
      </c>
      <c r="C1061">
        <v>293.71899999999903</v>
      </c>
      <c r="D1061">
        <v>410.43299999999903</v>
      </c>
    </row>
    <row r="1062" spans="1:4" x14ac:dyDescent="0.3">
      <c r="A1062" s="1" t="s">
        <v>229</v>
      </c>
      <c r="B1062" s="1" t="s">
        <v>230</v>
      </c>
      <c r="C1062">
        <v>293.72199999999901</v>
      </c>
      <c r="D1062">
        <v>410.43599999999901</v>
      </c>
    </row>
    <row r="1063" spans="1:4" x14ac:dyDescent="0.3">
      <c r="A1063" s="1" t="s">
        <v>229</v>
      </c>
      <c r="B1063" s="1" t="s">
        <v>230</v>
      </c>
      <c r="C1063">
        <v>293.85099999999898</v>
      </c>
      <c r="D1063">
        <v>410.56199999999899</v>
      </c>
    </row>
    <row r="1064" spans="1:4" x14ac:dyDescent="0.3">
      <c r="A1064" s="1" t="s">
        <v>229</v>
      </c>
      <c r="B1064" s="1" t="s">
        <v>230</v>
      </c>
      <c r="C1064">
        <v>294.02499999999901</v>
      </c>
      <c r="D1064">
        <v>410.62299999999902</v>
      </c>
    </row>
    <row r="1065" spans="1:4" x14ac:dyDescent="0.3">
      <c r="A1065" s="1" t="s">
        <v>229</v>
      </c>
      <c r="B1065" s="1" t="s">
        <v>230</v>
      </c>
      <c r="C1065">
        <v>294.05999999999898</v>
      </c>
      <c r="D1065">
        <v>410.63699999999898</v>
      </c>
    </row>
    <row r="1066" spans="1:4" x14ac:dyDescent="0.3">
      <c r="A1066" s="1" t="s">
        <v>229</v>
      </c>
      <c r="B1066" s="1" t="s">
        <v>230</v>
      </c>
      <c r="C1066">
        <v>294.09599999999898</v>
      </c>
      <c r="D1066">
        <v>410.65499999999901</v>
      </c>
    </row>
    <row r="1067" spans="1:4" x14ac:dyDescent="0.3">
      <c r="A1067" s="1" t="s">
        <v>229</v>
      </c>
      <c r="B1067" s="1" t="s">
        <v>230</v>
      </c>
      <c r="C1067">
        <v>294.13299999999902</v>
      </c>
      <c r="D1067">
        <v>410.63699999999898</v>
      </c>
    </row>
    <row r="1068" spans="1:4" x14ac:dyDescent="0.3">
      <c r="A1068" s="1" t="s">
        <v>229</v>
      </c>
      <c r="B1068" s="1" t="s">
        <v>230</v>
      </c>
      <c r="C1068">
        <v>294.42799999999897</v>
      </c>
      <c r="D1068">
        <v>410.63799999999901</v>
      </c>
    </row>
    <row r="1069" spans="1:4" x14ac:dyDescent="0.3">
      <c r="A1069" s="1" t="s">
        <v>229</v>
      </c>
      <c r="B1069" s="1" t="s">
        <v>230</v>
      </c>
      <c r="C1069">
        <v>294.462999999999</v>
      </c>
      <c r="D1069">
        <v>410.65399999999897</v>
      </c>
    </row>
    <row r="1070" spans="1:4" x14ac:dyDescent="0.3">
      <c r="A1070" s="1" t="s">
        <v>229</v>
      </c>
      <c r="B1070" s="1" t="s">
        <v>230</v>
      </c>
      <c r="C1070">
        <v>294.49699999999899</v>
      </c>
      <c r="D1070">
        <v>410.63799999999901</v>
      </c>
    </row>
    <row r="1071" spans="1:4" x14ac:dyDescent="0.3">
      <c r="A1071" s="1" t="s">
        <v>229</v>
      </c>
      <c r="B1071" s="1" t="s">
        <v>230</v>
      </c>
      <c r="C1071">
        <v>294.64499999999902</v>
      </c>
      <c r="D1071">
        <v>410.94299999999902</v>
      </c>
    </row>
    <row r="1072" spans="1:4" x14ac:dyDescent="0.3">
      <c r="A1072" s="1" t="s">
        <v>229</v>
      </c>
      <c r="B1072" s="1" t="s">
        <v>230</v>
      </c>
      <c r="C1072">
        <v>294.41199999999901</v>
      </c>
      <c r="D1072">
        <v>410.695999999999</v>
      </c>
    </row>
    <row r="1073" spans="1:4" x14ac:dyDescent="0.3">
      <c r="A1073" s="1" t="s">
        <v>229</v>
      </c>
      <c r="B1073" s="1" t="s">
        <v>230</v>
      </c>
      <c r="C1073">
        <v>294.59599999999898</v>
      </c>
      <c r="D1073">
        <v>410.52199999999903</v>
      </c>
    </row>
    <row r="1074" spans="1:4" x14ac:dyDescent="0.3">
      <c r="A1074" s="1" t="s">
        <v>229</v>
      </c>
      <c r="B1074" s="1" t="s">
        <v>230</v>
      </c>
      <c r="C1074">
        <v>295.40399999999897</v>
      </c>
      <c r="D1074">
        <v>410.37499999999898</v>
      </c>
    </row>
    <row r="1075" spans="1:4" x14ac:dyDescent="0.3">
      <c r="A1075" s="1" t="s">
        <v>229</v>
      </c>
      <c r="B1075" s="1" t="s">
        <v>230</v>
      </c>
      <c r="C1075">
        <v>295.587999999999</v>
      </c>
      <c r="D1075">
        <v>410.46399999999898</v>
      </c>
    </row>
    <row r="1076" spans="1:4" x14ac:dyDescent="0.3">
      <c r="A1076" s="1" t="s">
        <v>229</v>
      </c>
      <c r="B1076" s="1" t="s">
        <v>230</v>
      </c>
      <c r="C1076">
        <v>295.43999999999897</v>
      </c>
      <c r="D1076">
        <v>410.76899999999898</v>
      </c>
    </row>
    <row r="1077" spans="1:4" x14ac:dyDescent="0.3">
      <c r="A1077" s="1" t="s">
        <v>229</v>
      </c>
      <c r="B1077" s="1" t="s">
        <v>230</v>
      </c>
      <c r="C1077">
        <v>295.20599999999899</v>
      </c>
      <c r="D1077">
        <v>410.522999999999</v>
      </c>
    </row>
    <row r="1078" spans="1:4" x14ac:dyDescent="0.3">
      <c r="A1078" s="1" t="s">
        <v>229</v>
      </c>
      <c r="B1078" s="1" t="s">
        <v>230</v>
      </c>
      <c r="C1078">
        <v>295.38799999999901</v>
      </c>
      <c r="D1078">
        <v>410.349999999999</v>
      </c>
    </row>
    <row r="1079" spans="1:4" x14ac:dyDescent="0.3">
      <c r="A1079" s="1" t="s">
        <v>229</v>
      </c>
      <c r="B1079" s="1" t="s">
        <v>230</v>
      </c>
      <c r="C1079">
        <v>295.47399999999902</v>
      </c>
      <c r="D1079">
        <v>410.29099999999897</v>
      </c>
    </row>
    <row r="1080" spans="1:4" x14ac:dyDescent="0.3">
      <c r="A1080" s="1" t="s">
        <v>229</v>
      </c>
      <c r="B1080" s="1" t="s">
        <v>230</v>
      </c>
      <c r="C1080">
        <v>295.65699999999902</v>
      </c>
      <c r="D1080">
        <v>410.200999999999</v>
      </c>
    </row>
    <row r="1081" spans="1:4" x14ac:dyDescent="0.3">
      <c r="A1081" s="1" t="s">
        <v>229</v>
      </c>
      <c r="B1081" s="1" t="s">
        <v>230</v>
      </c>
      <c r="C1081">
        <v>295.95499999999902</v>
      </c>
      <c r="D1081">
        <v>410.200999999999</v>
      </c>
    </row>
    <row r="1082" spans="1:4" x14ac:dyDescent="0.3">
      <c r="A1082" s="1" t="s">
        <v>229</v>
      </c>
      <c r="B1082" s="1" t="s">
        <v>230</v>
      </c>
      <c r="C1082">
        <v>296.13399999999899</v>
      </c>
      <c r="D1082">
        <v>410.28899999999902</v>
      </c>
    </row>
    <row r="1083" spans="1:4" x14ac:dyDescent="0.3">
      <c r="A1083" s="1" t="s">
        <v>229</v>
      </c>
      <c r="B1083" s="1" t="s">
        <v>230</v>
      </c>
      <c r="C1083">
        <v>296.18999999999897</v>
      </c>
      <c r="D1083">
        <v>410.313999999999</v>
      </c>
    </row>
    <row r="1084" spans="1:4" x14ac:dyDescent="0.3">
      <c r="A1084" s="1" t="s">
        <v>229</v>
      </c>
      <c r="B1084" s="1" t="s">
        <v>230</v>
      </c>
      <c r="C1084">
        <v>296.78299999999899</v>
      </c>
      <c r="D1084">
        <v>410.30599999999902</v>
      </c>
    </row>
    <row r="1085" spans="1:4" x14ac:dyDescent="0.3">
      <c r="A1085" s="1" t="s">
        <v>229</v>
      </c>
      <c r="B1085" s="1" t="s">
        <v>230</v>
      </c>
      <c r="C1085">
        <v>296.82499999999902</v>
      </c>
      <c r="D1085">
        <v>410.28699999999901</v>
      </c>
    </row>
    <row r="1086" spans="1:4" x14ac:dyDescent="0.3">
      <c r="A1086" s="1" t="s">
        <v>229</v>
      </c>
      <c r="B1086" s="1" t="s">
        <v>230</v>
      </c>
      <c r="C1086">
        <v>296.96699999999902</v>
      </c>
      <c r="D1086">
        <v>410.25599999999901</v>
      </c>
    </row>
    <row r="1087" spans="1:4" x14ac:dyDescent="0.3">
      <c r="A1087" s="1" t="s">
        <v>229</v>
      </c>
      <c r="B1087" s="1" t="s">
        <v>230</v>
      </c>
      <c r="C1087">
        <v>297.72599999999898</v>
      </c>
      <c r="D1087">
        <v>410.37499999999898</v>
      </c>
    </row>
    <row r="1088" spans="1:4" x14ac:dyDescent="0.3">
      <c r="A1088" s="1" t="s">
        <v>229</v>
      </c>
      <c r="B1088" s="1" t="s">
        <v>230</v>
      </c>
      <c r="C1088">
        <v>297.83899999999898</v>
      </c>
      <c r="D1088">
        <v>410.42999999999898</v>
      </c>
    </row>
    <row r="1089" spans="1:4" x14ac:dyDescent="0.3">
      <c r="A1089" s="1" t="s">
        <v>229</v>
      </c>
      <c r="B1089" s="1" t="s">
        <v>230</v>
      </c>
      <c r="C1089">
        <v>297.94299999999902</v>
      </c>
      <c r="D1089">
        <v>410.42999999999898</v>
      </c>
    </row>
    <row r="1090" spans="1:4" x14ac:dyDescent="0.3">
      <c r="A1090" s="1" t="s">
        <v>229</v>
      </c>
      <c r="B1090" s="1" t="s">
        <v>230</v>
      </c>
      <c r="C1090">
        <v>297.94299999999902</v>
      </c>
      <c r="D1090">
        <v>410.76899999999898</v>
      </c>
    </row>
    <row r="1091" spans="1:4" x14ac:dyDescent="0.3">
      <c r="A1091" s="1" t="s">
        <v>229</v>
      </c>
      <c r="B1091" s="1" t="s">
        <v>230</v>
      </c>
      <c r="C1091">
        <v>297.66399999999902</v>
      </c>
      <c r="D1091">
        <v>410.575999999999</v>
      </c>
    </row>
    <row r="1092" spans="1:4" x14ac:dyDescent="0.3">
      <c r="A1092" s="1" t="s">
        <v>229</v>
      </c>
      <c r="B1092" s="1" t="s">
        <v>230</v>
      </c>
      <c r="C1092">
        <v>297.84699999999901</v>
      </c>
      <c r="D1092">
        <v>410.31299999999902</v>
      </c>
    </row>
    <row r="1093" spans="1:4" x14ac:dyDescent="0.3">
      <c r="A1093" s="1" t="s">
        <v>229</v>
      </c>
      <c r="B1093" s="1" t="s">
        <v>230</v>
      </c>
      <c r="C1093">
        <v>297.84899999999902</v>
      </c>
      <c r="D1093">
        <v>410.31099999999901</v>
      </c>
    </row>
    <row r="1094" spans="1:4" x14ac:dyDescent="0.3">
      <c r="A1094" s="1" t="s">
        <v>229</v>
      </c>
      <c r="B1094" s="1" t="s">
        <v>230</v>
      </c>
      <c r="C1094">
        <v>298.03199999999902</v>
      </c>
      <c r="D1094">
        <v>410.04899999999901</v>
      </c>
    </row>
    <row r="1095" spans="1:4" x14ac:dyDescent="0.3">
      <c r="A1095" s="1" t="s">
        <v>229</v>
      </c>
      <c r="B1095" s="1" t="s">
        <v>230</v>
      </c>
      <c r="C1095">
        <v>298.45599999999899</v>
      </c>
      <c r="D1095">
        <v>409.938999999999</v>
      </c>
    </row>
    <row r="1096" spans="1:4" x14ac:dyDescent="0.3">
      <c r="A1096" s="1" t="s">
        <v>229</v>
      </c>
      <c r="B1096" s="1" t="s">
        <v>230</v>
      </c>
      <c r="C1096">
        <v>298.56999999999903</v>
      </c>
      <c r="D1096">
        <v>409.99299999999897</v>
      </c>
    </row>
    <row r="1097" spans="1:4" x14ac:dyDescent="0.3">
      <c r="A1097" s="1" t="s">
        <v>229</v>
      </c>
      <c r="B1097" s="1" t="s">
        <v>230</v>
      </c>
      <c r="C1097">
        <v>298.616999999999</v>
      </c>
      <c r="D1097">
        <v>409.99299999999897</v>
      </c>
    </row>
    <row r="1098" spans="1:4" x14ac:dyDescent="0.3">
      <c r="A1098" s="1" t="s">
        <v>229</v>
      </c>
      <c r="B1098" s="1" t="s">
        <v>230</v>
      </c>
      <c r="C1098">
        <v>298.80499999999898</v>
      </c>
      <c r="D1098">
        <v>409.92499999999899</v>
      </c>
    </row>
    <row r="1099" spans="1:4" x14ac:dyDescent="0.3">
      <c r="A1099" s="1" t="s">
        <v>229</v>
      </c>
      <c r="B1099" s="1" t="s">
        <v>230</v>
      </c>
      <c r="C1099">
        <v>299.06599999999901</v>
      </c>
      <c r="D1099">
        <v>409.93799999999902</v>
      </c>
    </row>
    <row r="1100" spans="1:4" x14ac:dyDescent="0.3">
      <c r="A1100" s="1" t="s">
        <v>229</v>
      </c>
      <c r="B1100" s="1" t="s">
        <v>230</v>
      </c>
      <c r="C1100">
        <v>299.248999999999</v>
      </c>
      <c r="D1100">
        <v>410.02599999999899</v>
      </c>
    </row>
    <row r="1101" spans="1:4" x14ac:dyDescent="0.3">
      <c r="A1101" s="1" t="s">
        <v>229</v>
      </c>
      <c r="B1101" s="1" t="s">
        <v>230</v>
      </c>
      <c r="C1101">
        <v>299.10299999999899</v>
      </c>
      <c r="D1101">
        <v>410.33199999999903</v>
      </c>
    </row>
    <row r="1102" spans="1:4" x14ac:dyDescent="0.3">
      <c r="A1102" s="1" t="s">
        <v>229</v>
      </c>
      <c r="B1102" s="1" t="s">
        <v>230</v>
      </c>
      <c r="C1102">
        <v>298.82499999999902</v>
      </c>
      <c r="D1102">
        <v>410.13699999999898</v>
      </c>
    </row>
    <row r="1103" spans="1:4" x14ac:dyDescent="0.3">
      <c r="A1103" s="1" t="s">
        <v>229</v>
      </c>
      <c r="B1103" s="1" t="s">
        <v>230</v>
      </c>
      <c r="C1103">
        <v>299.00899999999899</v>
      </c>
      <c r="D1103">
        <v>409.87499999999898</v>
      </c>
    </row>
    <row r="1104" spans="1:4" x14ac:dyDescent="0.3">
      <c r="A1104" s="1" t="s">
        <v>229</v>
      </c>
      <c r="B1104" s="1" t="s">
        <v>230</v>
      </c>
      <c r="C1104">
        <v>299.00799999999902</v>
      </c>
      <c r="D1104">
        <v>409.87699999999899</v>
      </c>
    </row>
    <row r="1105" spans="1:4" x14ac:dyDescent="0.3">
      <c r="A1105" s="1" t="s">
        <v>229</v>
      </c>
      <c r="B1105" s="1" t="s">
        <v>230</v>
      </c>
      <c r="C1105">
        <v>299.19099999999901</v>
      </c>
      <c r="D1105">
        <v>409.61399999999901</v>
      </c>
    </row>
    <row r="1106" spans="1:4" x14ac:dyDescent="0.3">
      <c r="A1106" s="1" t="s">
        <v>229</v>
      </c>
      <c r="B1106" s="1" t="s">
        <v>230</v>
      </c>
      <c r="C1106">
        <v>299.61299999999898</v>
      </c>
      <c r="D1106">
        <v>409.49999999999898</v>
      </c>
    </row>
    <row r="1107" spans="1:4" x14ac:dyDescent="0.3">
      <c r="A1107" s="1" t="s">
        <v>229</v>
      </c>
      <c r="B1107" s="1" t="s">
        <v>230</v>
      </c>
      <c r="C1107">
        <v>299.72799999999899</v>
      </c>
      <c r="D1107">
        <v>409.55399999999901</v>
      </c>
    </row>
    <row r="1108" spans="1:4" x14ac:dyDescent="0.3">
      <c r="A1108" s="1" t="s">
        <v>229</v>
      </c>
      <c r="B1108" s="1" t="s">
        <v>230</v>
      </c>
      <c r="C1108">
        <v>300.77599999999899</v>
      </c>
      <c r="D1108">
        <v>409.93799999999902</v>
      </c>
    </row>
    <row r="1109" spans="1:4" x14ac:dyDescent="0.3">
      <c r="A1109" s="1" t="s">
        <v>229</v>
      </c>
      <c r="B1109" s="1" t="s">
        <v>230</v>
      </c>
      <c r="C1109">
        <v>300.95999999999901</v>
      </c>
      <c r="D1109">
        <v>410.02599999999899</v>
      </c>
    </row>
    <row r="1110" spans="1:4" x14ac:dyDescent="0.3">
      <c r="A1110" s="1" t="s">
        <v>229</v>
      </c>
      <c r="B1110" s="1" t="s">
        <v>230</v>
      </c>
      <c r="C1110">
        <v>300.813999999999</v>
      </c>
      <c r="D1110">
        <v>410.33199999999903</v>
      </c>
    </row>
    <row r="1111" spans="1:4" x14ac:dyDescent="0.3">
      <c r="A1111" s="1" t="s">
        <v>229</v>
      </c>
      <c r="B1111" s="1" t="s">
        <v>230</v>
      </c>
      <c r="C1111">
        <v>300.57699999999897</v>
      </c>
      <c r="D1111">
        <v>410.087999999999</v>
      </c>
    </row>
    <row r="1112" spans="1:4" x14ac:dyDescent="0.3">
      <c r="A1112" s="1" t="s">
        <v>229</v>
      </c>
      <c r="B1112" s="1" t="s">
        <v>230</v>
      </c>
      <c r="C1112">
        <v>300.75999999999902</v>
      </c>
      <c r="D1112">
        <v>409.91099999999898</v>
      </c>
    </row>
    <row r="1113" spans="1:4" x14ac:dyDescent="0.3">
      <c r="A1113" s="1" t="s">
        <v>229</v>
      </c>
      <c r="B1113" s="1" t="s">
        <v>230</v>
      </c>
      <c r="C1113">
        <v>301.75499999999897</v>
      </c>
      <c r="D1113">
        <v>409.849999999999</v>
      </c>
    </row>
    <row r="1114" spans="1:4" x14ac:dyDescent="0.3">
      <c r="A1114" s="1" t="s">
        <v>229</v>
      </c>
      <c r="B1114" s="1" t="s">
        <v>230</v>
      </c>
      <c r="C1114">
        <v>301.938999999999</v>
      </c>
      <c r="D1114">
        <v>409.938999999999</v>
      </c>
    </row>
    <row r="1115" spans="1:4" x14ac:dyDescent="0.3">
      <c r="A1115" s="1" t="s">
        <v>229</v>
      </c>
      <c r="B1115" s="1" t="s">
        <v>230</v>
      </c>
      <c r="C1115">
        <v>301.93699999999899</v>
      </c>
      <c r="D1115">
        <v>409.938999999999</v>
      </c>
    </row>
    <row r="1116" spans="1:4" x14ac:dyDescent="0.3">
      <c r="A1116" s="1" t="s">
        <v>229</v>
      </c>
      <c r="B1116" s="1" t="s">
        <v>230</v>
      </c>
      <c r="C1116">
        <v>301.97299999999899</v>
      </c>
      <c r="D1116">
        <v>409.95599999999899</v>
      </c>
    </row>
    <row r="1117" spans="1:4" x14ac:dyDescent="0.3">
      <c r="A1117" s="1" t="s">
        <v>229</v>
      </c>
      <c r="B1117" s="1" t="s">
        <v>230</v>
      </c>
      <c r="C1117">
        <v>302.00999999999902</v>
      </c>
      <c r="D1117">
        <v>409.93799999999902</v>
      </c>
    </row>
    <row r="1118" spans="1:4" x14ac:dyDescent="0.3">
      <c r="A1118" s="1" t="s">
        <v>229</v>
      </c>
      <c r="B1118" s="1" t="s">
        <v>230</v>
      </c>
      <c r="C1118">
        <v>302.15699999999902</v>
      </c>
      <c r="D1118">
        <v>410.24499999999898</v>
      </c>
    </row>
    <row r="1119" spans="1:4" x14ac:dyDescent="0.3">
      <c r="A1119" s="1" t="s">
        <v>229</v>
      </c>
      <c r="B1119" s="1" t="s">
        <v>230</v>
      </c>
      <c r="C1119">
        <v>301.92299999999898</v>
      </c>
      <c r="D1119">
        <v>409.998999999999</v>
      </c>
    </row>
    <row r="1120" spans="1:4" x14ac:dyDescent="0.3">
      <c r="A1120" s="1" t="s">
        <v>229</v>
      </c>
      <c r="B1120" s="1" t="s">
        <v>230</v>
      </c>
      <c r="C1120">
        <v>302.10599999999903</v>
      </c>
      <c r="D1120">
        <v>409.82499999999999</v>
      </c>
    </row>
    <row r="1121" spans="1:4" x14ac:dyDescent="0.3">
      <c r="A1121" s="1" t="s">
        <v>229</v>
      </c>
      <c r="B1121" s="1" t="s">
        <v>230</v>
      </c>
      <c r="C1121">
        <v>302.33999999999901</v>
      </c>
      <c r="D1121">
        <v>409.73099999999999</v>
      </c>
    </row>
    <row r="1122" spans="1:4" x14ac:dyDescent="0.3">
      <c r="A1122" s="1" t="s">
        <v>229</v>
      </c>
      <c r="B1122" s="1" t="s">
        <v>230</v>
      </c>
      <c r="C1122">
        <v>302.50499999999897</v>
      </c>
      <c r="D1122">
        <v>409.73099999999999</v>
      </c>
    </row>
    <row r="1123" spans="1:4" x14ac:dyDescent="0.3">
      <c r="A1123" s="1" t="s">
        <v>229</v>
      </c>
      <c r="B1123" s="1" t="s">
        <v>230</v>
      </c>
      <c r="C1123">
        <v>302.570999999999</v>
      </c>
      <c r="D1123">
        <v>409.69900000000001</v>
      </c>
    </row>
    <row r="1124" spans="1:4" x14ac:dyDescent="0.3">
      <c r="A1124" s="1" t="s">
        <v>229</v>
      </c>
      <c r="B1124" s="1" t="s">
        <v>230</v>
      </c>
      <c r="C1124">
        <v>302.71699999999902</v>
      </c>
      <c r="D1124">
        <v>409.56099999999998</v>
      </c>
    </row>
    <row r="1125" spans="1:4" x14ac:dyDescent="0.3">
      <c r="A1125" s="1" t="s">
        <v>229</v>
      </c>
      <c r="B1125" s="1" t="s">
        <v>230</v>
      </c>
      <c r="C1125">
        <v>302.94999999999902</v>
      </c>
      <c r="D1125">
        <v>409.46800000000002</v>
      </c>
    </row>
    <row r="1126" spans="1:4" x14ac:dyDescent="0.3">
      <c r="A1126" s="1" t="s">
        <v>229</v>
      </c>
      <c r="B1126" s="1" t="s">
        <v>230</v>
      </c>
      <c r="C1126">
        <v>303.43999999999897</v>
      </c>
      <c r="D1126">
        <v>409.46800000000002</v>
      </c>
    </row>
    <row r="1127" spans="1:4" x14ac:dyDescent="0.3">
      <c r="A1127" s="1" t="s">
        <v>229</v>
      </c>
      <c r="B1127" s="1" t="s">
        <v>230</v>
      </c>
      <c r="C1127">
        <v>303.56199999999899</v>
      </c>
      <c r="D1127">
        <v>409.42399999999998</v>
      </c>
    </row>
    <row r="1128" spans="1:4" x14ac:dyDescent="0.3">
      <c r="A1128" s="1" t="s">
        <v>229</v>
      </c>
      <c r="B1128" s="1" t="s">
        <v>230</v>
      </c>
      <c r="C1128">
        <v>303.69499999999903</v>
      </c>
      <c r="D1128">
        <v>409.29899999999998</v>
      </c>
    </row>
    <row r="1129" spans="1:4" x14ac:dyDescent="0.3">
      <c r="A1129" s="1" t="s">
        <v>229</v>
      </c>
      <c r="B1129" s="1" t="s">
        <v>230</v>
      </c>
      <c r="C1129">
        <v>303.92799999999897</v>
      </c>
      <c r="D1129">
        <v>409.20600000000002</v>
      </c>
    </row>
    <row r="1130" spans="1:4" x14ac:dyDescent="0.3">
      <c r="A1130" s="1" t="s">
        <v>229</v>
      </c>
      <c r="B1130" s="1" t="s">
        <v>230</v>
      </c>
      <c r="C1130">
        <v>304.03299999999899</v>
      </c>
      <c r="D1130">
        <v>409.20600000000002</v>
      </c>
    </row>
    <row r="1131" spans="1:4" x14ac:dyDescent="0.3">
      <c r="A1131" s="1" t="s">
        <v>229</v>
      </c>
      <c r="B1131" s="1" t="s">
        <v>230</v>
      </c>
      <c r="C1131">
        <v>304.14499999999902</v>
      </c>
      <c r="D1131">
        <v>409.15100000000001</v>
      </c>
    </row>
    <row r="1132" spans="1:4" x14ac:dyDescent="0.3">
      <c r="A1132" s="1" t="s">
        <v>229</v>
      </c>
      <c r="B1132" s="1" t="s">
        <v>230</v>
      </c>
      <c r="C1132">
        <v>304.14599999999899</v>
      </c>
      <c r="D1132">
        <v>409.15100000000001</v>
      </c>
    </row>
    <row r="1133" spans="1:4" x14ac:dyDescent="0.3">
      <c r="A1133" s="1" t="s">
        <v>229</v>
      </c>
      <c r="B1133" s="1" t="s">
        <v>230</v>
      </c>
      <c r="C1133">
        <v>304.28199999999902</v>
      </c>
      <c r="D1133">
        <v>409.08499999999998</v>
      </c>
    </row>
    <row r="1134" spans="1:4" x14ac:dyDescent="0.3">
      <c r="A1134" s="1" t="s">
        <v>229</v>
      </c>
      <c r="B1134" s="1" t="s">
        <v>230</v>
      </c>
      <c r="C1134">
        <v>304.42799999999897</v>
      </c>
      <c r="D1134">
        <v>408.94799999999998</v>
      </c>
    </row>
    <row r="1135" spans="1:4" x14ac:dyDescent="0.3">
      <c r="A1135" s="1" t="s">
        <v>229</v>
      </c>
      <c r="B1135" s="1" t="s">
        <v>230</v>
      </c>
      <c r="C1135">
        <v>304.659999999999</v>
      </c>
      <c r="D1135">
        <v>408.85500000000002</v>
      </c>
    </row>
    <row r="1136" spans="1:4" x14ac:dyDescent="0.3">
      <c r="A1136" s="1" t="s">
        <v>229</v>
      </c>
      <c r="B1136" s="1" t="s">
        <v>230</v>
      </c>
      <c r="C1136">
        <v>304.76899999999898</v>
      </c>
      <c r="D1136">
        <v>408.85500000000002</v>
      </c>
    </row>
    <row r="1137" spans="1:4" x14ac:dyDescent="0.3">
      <c r="A1137" s="1" t="s">
        <v>229</v>
      </c>
      <c r="B1137" s="1" t="s">
        <v>230</v>
      </c>
      <c r="C1137">
        <v>304.85399999999902</v>
      </c>
      <c r="D1137">
        <v>408.774</v>
      </c>
    </row>
    <row r="1138" spans="1:4" x14ac:dyDescent="0.3">
      <c r="A1138" s="1" t="s">
        <v>229</v>
      </c>
      <c r="B1138" s="1" t="s">
        <v>230</v>
      </c>
      <c r="C1138">
        <v>305.320999999999</v>
      </c>
      <c r="D1138">
        <v>408.774</v>
      </c>
    </row>
    <row r="1139" spans="1:4" x14ac:dyDescent="0.3">
      <c r="A1139" s="1" t="s">
        <v>229</v>
      </c>
      <c r="B1139" s="1" t="s">
        <v>230</v>
      </c>
      <c r="C1139">
        <v>305.503999999999</v>
      </c>
      <c r="D1139">
        <v>408.94799999999998</v>
      </c>
    </row>
    <row r="1140" spans="1:4" x14ac:dyDescent="0.3">
      <c r="A1140" s="1" t="s">
        <v>229</v>
      </c>
      <c r="B1140" s="1" t="s">
        <v>230</v>
      </c>
      <c r="C1140">
        <v>305.50499999999897</v>
      </c>
      <c r="D1140">
        <v>408.94799999999998</v>
      </c>
    </row>
    <row r="1141" spans="1:4" x14ac:dyDescent="0.3">
      <c r="A1141" s="1" t="s">
        <v>229</v>
      </c>
      <c r="B1141" s="1" t="s">
        <v>230</v>
      </c>
      <c r="C1141">
        <v>305.68699999999899</v>
      </c>
      <c r="D1141">
        <v>409.12199999999899</v>
      </c>
    </row>
    <row r="1142" spans="1:4" x14ac:dyDescent="0.3">
      <c r="A1142" s="1" t="s">
        <v>229</v>
      </c>
      <c r="B1142" s="1" t="s">
        <v>230</v>
      </c>
      <c r="C1142">
        <v>305.45399999999898</v>
      </c>
      <c r="D1142">
        <v>409.36799999999897</v>
      </c>
    </row>
    <row r="1143" spans="1:4" x14ac:dyDescent="0.3">
      <c r="A1143" s="1" t="s">
        <v>229</v>
      </c>
      <c r="B1143" s="1" t="s">
        <v>230</v>
      </c>
      <c r="C1143">
        <v>305.31099999999901</v>
      </c>
      <c r="D1143">
        <v>409.05999999999898</v>
      </c>
    </row>
    <row r="1144" spans="1:4" x14ac:dyDescent="0.3">
      <c r="A1144" s="1" t="s">
        <v>229</v>
      </c>
      <c r="B1144" s="1" t="s">
        <v>230</v>
      </c>
      <c r="C1144">
        <v>305.44299999999902</v>
      </c>
      <c r="D1144">
        <v>408.998999999999</v>
      </c>
    </row>
    <row r="1145" spans="1:4" x14ac:dyDescent="0.3">
      <c r="A1145" s="1" t="s">
        <v>229</v>
      </c>
      <c r="B1145" s="1" t="s">
        <v>230</v>
      </c>
      <c r="C1145">
        <v>305.58499999999901</v>
      </c>
      <c r="D1145">
        <v>408.861999999999</v>
      </c>
    </row>
    <row r="1146" spans="1:4" x14ac:dyDescent="0.3">
      <c r="A1146" s="1" t="s">
        <v>229</v>
      </c>
      <c r="B1146" s="1" t="s">
        <v>230</v>
      </c>
      <c r="C1146">
        <v>305.58599999999899</v>
      </c>
      <c r="D1146">
        <v>408.86099999999999</v>
      </c>
    </row>
    <row r="1147" spans="1:4" x14ac:dyDescent="0.3">
      <c r="A1147" s="1" t="s">
        <v>229</v>
      </c>
      <c r="B1147" s="1" t="s">
        <v>230</v>
      </c>
      <c r="C1147">
        <v>305.76899999999898</v>
      </c>
      <c r="D1147">
        <v>408.68700000000001</v>
      </c>
    </row>
    <row r="1148" spans="1:4" x14ac:dyDescent="0.3">
      <c r="A1148" s="1" t="s">
        <v>229</v>
      </c>
      <c r="B1148" s="1" t="s">
        <v>230</v>
      </c>
      <c r="C1148">
        <v>306.116999999999</v>
      </c>
      <c r="D1148">
        <v>408.613</v>
      </c>
    </row>
    <row r="1149" spans="1:4" x14ac:dyDescent="0.3">
      <c r="A1149" s="1" t="s">
        <v>229</v>
      </c>
      <c r="B1149" s="1" t="s">
        <v>230</v>
      </c>
      <c r="C1149">
        <v>306.22899999999902</v>
      </c>
      <c r="D1149">
        <v>408.65300000000002</v>
      </c>
    </row>
    <row r="1150" spans="1:4" x14ac:dyDescent="0.3">
      <c r="A1150" s="1" t="s">
        <v>229</v>
      </c>
      <c r="B1150" s="1" t="s">
        <v>230</v>
      </c>
      <c r="C1150">
        <v>306.284999999999</v>
      </c>
      <c r="D1150">
        <v>408.62599999999998</v>
      </c>
    </row>
    <row r="1151" spans="1:4" x14ac:dyDescent="0.3">
      <c r="A1151" s="1" t="s">
        <v>229</v>
      </c>
      <c r="B1151" s="1" t="s">
        <v>230</v>
      </c>
      <c r="C1151">
        <v>306.28299999999899</v>
      </c>
      <c r="D1151">
        <v>408.62799999999999</v>
      </c>
    </row>
    <row r="1152" spans="1:4" x14ac:dyDescent="0.3">
      <c r="A1152" s="1" t="s">
        <v>229</v>
      </c>
      <c r="B1152" s="1" t="s">
        <v>230</v>
      </c>
      <c r="C1152">
        <v>306.46499999999901</v>
      </c>
      <c r="D1152">
        <v>408.53899999999999</v>
      </c>
    </row>
    <row r="1153" spans="1:4" x14ac:dyDescent="0.3">
      <c r="A1153" s="1" t="s">
        <v>229</v>
      </c>
      <c r="B1153" s="1" t="s">
        <v>230</v>
      </c>
      <c r="C1153">
        <v>306.469999999999</v>
      </c>
      <c r="D1153">
        <v>408.53699999999998</v>
      </c>
    </row>
    <row r="1154" spans="1:4" x14ac:dyDescent="0.3">
      <c r="A1154" s="1" t="s">
        <v>229</v>
      </c>
      <c r="B1154" s="1" t="s">
        <v>230</v>
      </c>
      <c r="C1154">
        <v>306.652999999999</v>
      </c>
      <c r="D1154">
        <v>408.45</v>
      </c>
    </row>
    <row r="1155" spans="1:4" x14ac:dyDescent="0.3">
      <c r="A1155" s="1" t="s">
        <v>229</v>
      </c>
      <c r="B1155" s="1" t="s">
        <v>230</v>
      </c>
      <c r="C1155">
        <v>306.65099999999899</v>
      </c>
      <c r="D1155">
        <v>408.45100000000002</v>
      </c>
    </row>
    <row r="1156" spans="1:4" x14ac:dyDescent="0.3">
      <c r="A1156" s="1" t="s">
        <v>229</v>
      </c>
      <c r="B1156" s="1" t="s">
        <v>230</v>
      </c>
      <c r="C1156">
        <v>306.83499999999901</v>
      </c>
      <c r="D1156">
        <v>408.363</v>
      </c>
    </row>
    <row r="1157" spans="1:4" x14ac:dyDescent="0.3">
      <c r="A1157" s="1" t="s">
        <v>229</v>
      </c>
      <c r="B1157" s="1" t="s">
        <v>230</v>
      </c>
      <c r="C1157">
        <v>306.98099999999903</v>
      </c>
      <c r="D1157">
        <v>408.33</v>
      </c>
    </row>
    <row r="1158" spans="1:4" x14ac:dyDescent="0.3">
      <c r="A1158" s="1" t="s">
        <v>229</v>
      </c>
      <c r="B1158" s="1" t="s">
        <v>230</v>
      </c>
      <c r="C1158">
        <v>307.05399999999901</v>
      </c>
      <c r="D1158">
        <v>408.33</v>
      </c>
    </row>
    <row r="1159" spans="1:4" x14ac:dyDescent="0.3">
      <c r="A1159" s="1" t="s">
        <v>229</v>
      </c>
      <c r="B1159" s="1" t="s">
        <v>230</v>
      </c>
      <c r="C1159">
        <v>307.20999999999901</v>
      </c>
      <c r="D1159">
        <v>408.21899999999999</v>
      </c>
    </row>
    <row r="1160" spans="1:4" x14ac:dyDescent="0.3">
      <c r="A1160" s="1" t="s">
        <v>229</v>
      </c>
      <c r="B1160" s="1" t="s">
        <v>230</v>
      </c>
      <c r="C1160">
        <v>307.551999999999</v>
      </c>
      <c r="D1160">
        <v>408.18799999999999</v>
      </c>
    </row>
    <row r="1161" spans="1:4" x14ac:dyDescent="0.3">
      <c r="A1161" s="1" t="s">
        <v>229</v>
      </c>
      <c r="B1161" s="1" t="s">
        <v>230</v>
      </c>
      <c r="C1161">
        <v>307.73499999999899</v>
      </c>
      <c r="D1161">
        <v>408.272999999999</v>
      </c>
    </row>
    <row r="1162" spans="1:4" x14ac:dyDescent="0.3">
      <c r="A1162" s="1" t="s">
        <v>229</v>
      </c>
      <c r="B1162" s="1" t="s">
        <v>230</v>
      </c>
      <c r="C1162">
        <v>307.73899999999901</v>
      </c>
      <c r="D1162">
        <v>408.27499999999998</v>
      </c>
    </row>
    <row r="1163" spans="1:4" x14ac:dyDescent="0.3">
      <c r="A1163" s="1" t="s">
        <v>229</v>
      </c>
      <c r="B1163" s="1" t="s">
        <v>230</v>
      </c>
      <c r="C1163">
        <v>307.85199999999901</v>
      </c>
      <c r="D1163">
        <v>408.33</v>
      </c>
    </row>
    <row r="1164" spans="1:4" x14ac:dyDescent="0.3">
      <c r="A1164" s="1" t="s">
        <v>229</v>
      </c>
      <c r="B1164" s="1" t="s">
        <v>230</v>
      </c>
      <c r="C1164">
        <v>307.957999999999</v>
      </c>
      <c r="D1164">
        <v>408.33</v>
      </c>
    </row>
    <row r="1165" spans="1:4" x14ac:dyDescent="0.3">
      <c r="A1165" s="1" t="s">
        <v>229</v>
      </c>
      <c r="B1165" s="1" t="s">
        <v>230</v>
      </c>
      <c r="C1165">
        <v>308.10399999999902</v>
      </c>
      <c r="D1165">
        <v>408.36399999999998</v>
      </c>
    </row>
    <row r="1166" spans="1:4" x14ac:dyDescent="0.3">
      <c r="A1166" s="1" t="s">
        <v>229</v>
      </c>
      <c r="B1166" s="1" t="s">
        <v>230</v>
      </c>
      <c r="C1166">
        <v>308.21799999999899</v>
      </c>
      <c r="D1166">
        <v>408.41799999999898</v>
      </c>
    </row>
    <row r="1167" spans="1:4" x14ac:dyDescent="0.3">
      <c r="A1167" s="1" t="s">
        <v>229</v>
      </c>
      <c r="B1167" s="1" t="s">
        <v>230</v>
      </c>
      <c r="C1167">
        <v>308.24599999999901</v>
      </c>
      <c r="D1167">
        <v>408.41799999999898</v>
      </c>
    </row>
    <row r="1168" spans="1:4" x14ac:dyDescent="0.3">
      <c r="A1168" s="1" t="s">
        <v>229</v>
      </c>
      <c r="B1168" s="1" t="s">
        <v>230</v>
      </c>
      <c r="C1168">
        <v>308.35999999999899</v>
      </c>
      <c r="D1168">
        <v>408.36399999999998</v>
      </c>
    </row>
    <row r="1169" spans="1:4" x14ac:dyDescent="0.3">
      <c r="A1169" s="1" t="s">
        <v>229</v>
      </c>
      <c r="B1169" s="1" t="s">
        <v>230</v>
      </c>
      <c r="C1169">
        <v>308.390999999999</v>
      </c>
      <c r="D1169">
        <v>408.351</v>
      </c>
    </row>
    <row r="1170" spans="1:4" x14ac:dyDescent="0.3">
      <c r="A1170" s="1" t="s">
        <v>229</v>
      </c>
      <c r="B1170" s="1" t="s">
        <v>230</v>
      </c>
      <c r="C1170">
        <v>308.62099999999901</v>
      </c>
      <c r="D1170">
        <v>408.267</v>
      </c>
    </row>
    <row r="1171" spans="1:4" x14ac:dyDescent="0.3">
      <c r="A1171" s="1" t="s">
        <v>229</v>
      </c>
      <c r="B1171" s="1" t="s">
        <v>230</v>
      </c>
      <c r="C1171">
        <v>308.79099999999897</v>
      </c>
      <c r="D1171">
        <v>408.18799999999999</v>
      </c>
    </row>
    <row r="1172" spans="1:4" x14ac:dyDescent="0.3">
      <c r="A1172" s="1" t="s">
        <v>229</v>
      </c>
      <c r="B1172" s="1" t="s">
        <v>230</v>
      </c>
      <c r="C1172">
        <v>309.07899999999898</v>
      </c>
      <c r="D1172">
        <v>408.18799999999999</v>
      </c>
    </row>
    <row r="1173" spans="1:4" x14ac:dyDescent="0.3">
      <c r="A1173" s="1" t="s">
        <v>229</v>
      </c>
      <c r="B1173" s="1" t="s">
        <v>230</v>
      </c>
      <c r="C1173">
        <v>309.116999999999</v>
      </c>
      <c r="D1173">
        <v>408.20599999999899</v>
      </c>
    </row>
    <row r="1174" spans="1:4" x14ac:dyDescent="0.3">
      <c r="A1174" s="1" t="s">
        <v>229</v>
      </c>
      <c r="B1174" s="1" t="s">
        <v>230</v>
      </c>
      <c r="C1174">
        <v>309.15799999999899</v>
      </c>
      <c r="D1174">
        <v>408.18799999999999</v>
      </c>
    </row>
    <row r="1175" spans="1:4" x14ac:dyDescent="0.3">
      <c r="A1175" s="1" t="s">
        <v>229</v>
      </c>
      <c r="B1175" s="1" t="s">
        <v>230</v>
      </c>
      <c r="C1175">
        <v>309.44499999999903</v>
      </c>
      <c r="D1175">
        <v>408.18799999999999</v>
      </c>
    </row>
    <row r="1176" spans="1:4" x14ac:dyDescent="0.3">
      <c r="A1176" s="1" t="s">
        <v>229</v>
      </c>
      <c r="B1176" s="1" t="s">
        <v>230</v>
      </c>
      <c r="C1176">
        <v>309.62799999999902</v>
      </c>
      <c r="D1176">
        <v>408.272999999999</v>
      </c>
    </row>
    <row r="1177" spans="1:4" x14ac:dyDescent="0.3">
      <c r="A1177" s="1" t="s">
        <v>229</v>
      </c>
      <c r="B1177" s="1" t="s">
        <v>230</v>
      </c>
      <c r="C1177">
        <v>309.48399999999901</v>
      </c>
      <c r="D1177">
        <v>408.58099999999899</v>
      </c>
    </row>
    <row r="1178" spans="1:4" x14ac:dyDescent="0.3">
      <c r="A1178" s="1" t="s">
        <v>229</v>
      </c>
      <c r="B1178" s="1" t="s">
        <v>230</v>
      </c>
      <c r="C1178">
        <v>309.24999999999898</v>
      </c>
      <c r="D1178">
        <v>408.33399999999898</v>
      </c>
    </row>
    <row r="1179" spans="1:4" x14ac:dyDescent="0.3">
      <c r="A1179" s="1" t="s">
        <v>229</v>
      </c>
      <c r="B1179" s="1" t="s">
        <v>230</v>
      </c>
      <c r="C1179">
        <v>309.433999999999</v>
      </c>
      <c r="D1179">
        <v>408.16099999999898</v>
      </c>
    </row>
    <row r="1180" spans="1:4" x14ac:dyDescent="0.3">
      <c r="A1180" s="1" t="s">
        <v>229</v>
      </c>
      <c r="B1180" s="1" t="s">
        <v>230</v>
      </c>
      <c r="C1180">
        <v>309.551999999999</v>
      </c>
      <c r="D1180">
        <v>408.087999999999</v>
      </c>
    </row>
    <row r="1181" spans="1:4" x14ac:dyDescent="0.3">
      <c r="A1181" s="1" t="s">
        <v>229</v>
      </c>
      <c r="B1181" s="1" t="s">
        <v>230</v>
      </c>
      <c r="C1181">
        <v>309.78099999999898</v>
      </c>
      <c r="D1181">
        <v>408.00499999999897</v>
      </c>
    </row>
    <row r="1182" spans="1:4" x14ac:dyDescent="0.3">
      <c r="A1182" s="1" t="s">
        <v>229</v>
      </c>
      <c r="B1182" s="1" t="s">
        <v>230</v>
      </c>
      <c r="C1182">
        <v>309.94999999999902</v>
      </c>
      <c r="D1182">
        <v>407.92599999999902</v>
      </c>
    </row>
    <row r="1183" spans="1:4" x14ac:dyDescent="0.3">
      <c r="A1183" s="1" t="s">
        <v>229</v>
      </c>
      <c r="B1183" s="1" t="s">
        <v>230</v>
      </c>
      <c r="C1183">
        <v>310.23799999999898</v>
      </c>
      <c r="D1183">
        <v>407.92599999999902</v>
      </c>
    </row>
    <row r="1184" spans="1:4" x14ac:dyDescent="0.3">
      <c r="A1184" s="1" t="s">
        <v>229</v>
      </c>
      <c r="B1184" s="1" t="s">
        <v>230</v>
      </c>
      <c r="C1184">
        <v>310.42099999999903</v>
      </c>
      <c r="D1184">
        <v>408.010999999999</v>
      </c>
    </row>
    <row r="1185" spans="1:4" x14ac:dyDescent="0.3">
      <c r="A1185" s="1" t="s">
        <v>229</v>
      </c>
      <c r="B1185" s="1" t="s">
        <v>230</v>
      </c>
      <c r="C1185">
        <v>310.51299999999901</v>
      </c>
      <c r="D1185">
        <v>408.07399999999899</v>
      </c>
    </row>
    <row r="1186" spans="1:4" x14ac:dyDescent="0.3">
      <c r="A1186" s="1" t="s">
        <v>229</v>
      </c>
      <c r="B1186" s="1" t="s">
        <v>230</v>
      </c>
      <c r="C1186">
        <v>310.69699999999898</v>
      </c>
      <c r="D1186">
        <v>408.24999999999898</v>
      </c>
    </row>
    <row r="1187" spans="1:4" x14ac:dyDescent="0.3">
      <c r="A1187" s="1" t="s">
        <v>229</v>
      </c>
      <c r="B1187" s="1" t="s">
        <v>230</v>
      </c>
      <c r="C1187">
        <v>310.695999999999</v>
      </c>
      <c r="D1187">
        <v>408.24999999999898</v>
      </c>
    </row>
    <row r="1188" spans="1:4" x14ac:dyDescent="0.3">
      <c r="A1188" s="1" t="s">
        <v>229</v>
      </c>
      <c r="B1188" s="1" t="s">
        <v>230</v>
      </c>
      <c r="C1188">
        <v>310.77999999999901</v>
      </c>
      <c r="D1188">
        <v>408.32999999999902</v>
      </c>
    </row>
    <row r="1189" spans="1:4" x14ac:dyDescent="0.3">
      <c r="A1189" s="1" t="s">
        <v>229</v>
      </c>
      <c r="B1189" s="1" t="s">
        <v>230</v>
      </c>
      <c r="C1189">
        <v>310.82699999999897</v>
      </c>
      <c r="D1189">
        <v>408.32999999999902</v>
      </c>
    </row>
    <row r="1190" spans="1:4" x14ac:dyDescent="0.3">
      <c r="A1190" s="1" t="s">
        <v>229</v>
      </c>
      <c r="B1190" s="1" t="s">
        <v>230</v>
      </c>
      <c r="C1190">
        <v>310.82699999999897</v>
      </c>
      <c r="D1190">
        <v>408.66899999999902</v>
      </c>
    </row>
    <row r="1191" spans="1:4" x14ac:dyDescent="0.3">
      <c r="A1191" s="1" t="s">
        <v>229</v>
      </c>
      <c r="B1191" s="1" t="s">
        <v>230</v>
      </c>
      <c r="C1191">
        <v>310.71099999999899</v>
      </c>
      <c r="D1191">
        <v>408.35099999999898</v>
      </c>
    </row>
    <row r="1192" spans="1:4" x14ac:dyDescent="0.3">
      <c r="A1192" s="1" t="s">
        <v>229</v>
      </c>
      <c r="B1192" s="1" t="s">
        <v>230</v>
      </c>
      <c r="C1192">
        <v>310.94099999999901</v>
      </c>
      <c r="D1192">
        <v>408.26699999999897</v>
      </c>
    </row>
    <row r="1193" spans="1:4" x14ac:dyDescent="0.3">
      <c r="A1193" s="1" t="s">
        <v>229</v>
      </c>
      <c r="B1193" s="1" t="s">
        <v>230</v>
      </c>
      <c r="C1193">
        <v>310.991999999999</v>
      </c>
      <c r="D1193">
        <v>408.24299999999897</v>
      </c>
    </row>
    <row r="1194" spans="1:4" x14ac:dyDescent="0.3">
      <c r="A1194" s="1" t="s">
        <v>229</v>
      </c>
      <c r="B1194" s="1" t="s">
        <v>230</v>
      </c>
      <c r="C1194">
        <v>311.84199999999902</v>
      </c>
      <c r="D1194">
        <v>407.13899999999899</v>
      </c>
    </row>
    <row r="1195" spans="1:4" x14ac:dyDescent="0.3">
      <c r="A1195" s="1" t="s">
        <v>229</v>
      </c>
      <c r="B1195" s="1" t="s">
        <v>230</v>
      </c>
      <c r="C1195">
        <v>311.84199999999902</v>
      </c>
      <c r="D1195">
        <v>407.13799999999901</v>
      </c>
    </row>
    <row r="1196" spans="1:4" x14ac:dyDescent="0.3">
      <c r="A1196" s="1" t="s">
        <v>229</v>
      </c>
      <c r="B1196" s="1" t="s">
        <v>230</v>
      </c>
      <c r="C1196">
        <v>312.02599999999899</v>
      </c>
      <c r="D1196">
        <v>407.05099999999902</v>
      </c>
    </row>
    <row r="1197" spans="1:4" x14ac:dyDescent="0.3">
      <c r="A1197" s="1" t="s">
        <v>229</v>
      </c>
      <c r="B1197" s="1" t="s">
        <v>230</v>
      </c>
      <c r="C1197">
        <v>312.05399999999901</v>
      </c>
      <c r="D1197">
        <v>407.039999999999</v>
      </c>
    </row>
    <row r="1198" spans="1:4" x14ac:dyDescent="0.3">
      <c r="A1198" s="1" t="s">
        <v>229</v>
      </c>
      <c r="B1198" s="1" t="s">
        <v>230</v>
      </c>
      <c r="C1198">
        <v>312.28399999999903</v>
      </c>
      <c r="D1198">
        <v>406.95499999999902</v>
      </c>
    </row>
    <row r="1199" spans="1:4" x14ac:dyDescent="0.3">
      <c r="A1199" s="1" t="s">
        <v>229</v>
      </c>
      <c r="B1199" s="1" t="s">
        <v>230</v>
      </c>
      <c r="C1199">
        <v>312.45499999999902</v>
      </c>
      <c r="D1199">
        <v>406.87499999999898</v>
      </c>
    </row>
    <row r="1200" spans="1:4" x14ac:dyDescent="0.3">
      <c r="A1200" s="1" t="s">
        <v>229</v>
      </c>
      <c r="B1200" s="1" t="s">
        <v>230</v>
      </c>
      <c r="C1200">
        <v>312.59799999999899</v>
      </c>
      <c r="D1200">
        <v>406.84399999999903</v>
      </c>
    </row>
    <row r="1201" spans="1:4" x14ac:dyDescent="0.3">
      <c r="A1201" s="1" t="s">
        <v>229</v>
      </c>
      <c r="B1201" s="1" t="s">
        <v>230</v>
      </c>
      <c r="C1201">
        <v>312.88699999999898</v>
      </c>
      <c r="D1201">
        <v>406.84399999999903</v>
      </c>
    </row>
    <row r="1202" spans="1:4" x14ac:dyDescent="0.3">
      <c r="A1202" s="1" t="s">
        <v>229</v>
      </c>
      <c r="B1202" s="1" t="s">
        <v>230</v>
      </c>
      <c r="C1202">
        <v>312.99999999999898</v>
      </c>
      <c r="D1202">
        <v>406.789999999999</v>
      </c>
    </row>
    <row r="1203" spans="1:4" x14ac:dyDescent="0.3">
      <c r="A1203" s="1" t="s">
        <v>229</v>
      </c>
      <c r="B1203" s="1" t="s">
        <v>230</v>
      </c>
      <c r="C1203">
        <v>313.147999999999</v>
      </c>
      <c r="D1203">
        <v>406.75499999999897</v>
      </c>
    </row>
    <row r="1204" spans="1:4" x14ac:dyDescent="0.3">
      <c r="A1204" s="1" t="s">
        <v>229</v>
      </c>
      <c r="B1204" s="1" t="s">
        <v>230</v>
      </c>
      <c r="C1204">
        <v>313.18299999999903</v>
      </c>
      <c r="D1204">
        <v>406.75499999999897</v>
      </c>
    </row>
    <row r="1205" spans="1:4" x14ac:dyDescent="0.3">
      <c r="A1205" s="1" t="s">
        <v>229</v>
      </c>
      <c r="B1205" s="1" t="s">
        <v>230</v>
      </c>
      <c r="C1205">
        <v>313.32799999999901</v>
      </c>
      <c r="D1205">
        <v>406.60199999999901</v>
      </c>
    </row>
    <row r="1206" spans="1:4" x14ac:dyDescent="0.3">
      <c r="A1206" s="1" t="s">
        <v>229</v>
      </c>
      <c r="B1206" s="1" t="s">
        <v>230</v>
      </c>
      <c r="C1206">
        <v>313.575999999999</v>
      </c>
      <c r="D1206">
        <v>406.49399999999901</v>
      </c>
    </row>
    <row r="1207" spans="1:4" x14ac:dyDescent="0.3">
      <c r="A1207" s="1" t="s">
        <v>229</v>
      </c>
      <c r="B1207" s="1" t="s">
        <v>230</v>
      </c>
      <c r="C1207">
        <v>313.75899999999899</v>
      </c>
      <c r="D1207">
        <v>406.49399999999901</v>
      </c>
    </row>
    <row r="1208" spans="1:4" x14ac:dyDescent="0.3">
      <c r="A1208" s="1" t="s">
        <v>229</v>
      </c>
      <c r="B1208" s="1" t="s">
        <v>230</v>
      </c>
      <c r="C1208">
        <v>315.23799999999898</v>
      </c>
      <c r="D1208">
        <v>407.19199999999898</v>
      </c>
    </row>
    <row r="1209" spans="1:4" x14ac:dyDescent="0.3">
      <c r="A1209" s="1" t="s">
        <v>229</v>
      </c>
      <c r="B1209" s="1" t="s">
        <v>230</v>
      </c>
      <c r="C1209">
        <v>315.284999999999</v>
      </c>
      <c r="D1209">
        <v>407.19199999999898</v>
      </c>
    </row>
    <row r="1210" spans="1:4" x14ac:dyDescent="0.3">
      <c r="A1210" s="1" t="s">
        <v>229</v>
      </c>
      <c r="B1210" s="1" t="s">
        <v>230</v>
      </c>
      <c r="C1210">
        <v>315.284999999999</v>
      </c>
      <c r="D1210">
        <v>407.53199999999902</v>
      </c>
    </row>
    <row r="1211" spans="1:4" x14ac:dyDescent="0.3">
      <c r="A1211" s="1" t="s">
        <v>229</v>
      </c>
      <c r="B1211" s="1" t="s">
        <v>230</v>
      </c>
      <c r="C1211">
        <v>315.13999999999902</v>
      </c>
      <c r="D1211">
        <v>407.224999999999</v>
      </c>
    </row>
    <row r="1212" spans="1:4" x14ac:dyDescent="0.3">
      <c r="A1212" s="1" t="s">
        <v>229</v>
      </c>
      <c r="B1212" s="1" t="s">
        <v>230</v>
      </c>
      <c r="C1212">
        <v>315.32199999999898</v>
      </c>
      <c r="D1212">
        <v>407.13899999999899</v>
      </c>
    </row>
    <row r="1213" spans="1:4" x14ac:dyDescent="0.3">
      <c r="A1213" s="1" t="s">
        <v>229</v>
      </c>
      <c r="B1213" s="1" t="s">
        <v>230</v>
      </c>
      <c r="C1213">
        <v>315.61299999999898</v>
      </c>
      <c r="D1213">
        <v>407.13799999999901</v>
      </c>
    </row>
    <row r="1214" spans="1:4" x14ac:dyDescent="0.3">
      <c r="A1214" s="1" t="s">
        <v>229</v>
      </c>
      <c r="B1214" s="1" t="s">
        <v>230</v>
      </c>
      <c r="C1214">
        <v>315.72799999999899</v>
      </c>
      <c r="D1214">
        <v>407.19199999999898</v>
      </c>
    </row>
    <row r="1215" spans="1:4" x14ac:dyDescent="0.3">
      <c r="A1215" s="1" t="s">
        <v>229</v>
      </c>
      <c r="B1215" s="1" t="s">
        <v>230</v>
      </c>
      <c r="C1215">
        <v>316.07899999999898</v>
      </c>
      <c r="D1215">
        <v>407.19199999999898</v>
      </c>
    </row>
    <row r="1216" spans="1:4" x14ac:dyDescent="0.3">
      <c r="A1216" s="1" t="s">
        <v>229</v>
      </c>
      <c r="B1216" s="1" t="s">
        <v>230</v>
      </c>
      <c r="C1216">
        <v>316.224999999999</v>
      </c>
      <c r="D1216">
        <v>407.224999999999</v>
      </c>
    </row>
    <row r="1217" spans="1:4" x14ac:dyDescent="0.3">
      <c r="A1217" s="1" t="s">
        <v>229</v>
      </c>
      <c r="B1217" s="1" t="s">
        <v>230</v>
      </c>
      <c r="C1217">
        <v>316.40799999999899</v>
      </c>
      <c r="D1217">
        <v>407.31299999999902</v>
      </c>
    </row>
    <row r="1218" spans="1:4" x14ac:dyDescent="0.3">
      <c r="A1218" s="1" t="s">
        <v>229</v>
      </c>
      <c r="B1218" s="1" t="s">
        <v>230</v>
      </c>
      <c r="C1218">
        <v>316.409999999999</v>
      </c>
      <c r="D1218">
        <v>407.313999999999</v>
      </c>
    </row>
    <row r="1219" spans="1:4" x14ac:dyDescent="0.3">
      <c r="A1219" s="1" t="s">
        <v>229</v>
      </c>
      <c r="B1219" s="1" t="s">
        <v>230</v>
      </c>
      <c r="C1219">
        <v>316.522999999999</v>
      </c>
      <c r="D1219">
        <v>407.36899999999901</v>
      </c>
    </row>
    <row r="1220" spans="1:4" x14ac:dyDescent="0.3">
      <c r="A1220" s="1" t="s">
        <v>229</v>
      </c>
      <c r="B1220" s="1" t="s">
        <v>230</v>
      </c>
      <c r="C1220">
        <v>316.55099999999902</v>
      </c>
      <c r="D1220">
        <v>407.36899999999901</v>
      </c>
    </row>
    <row r="1221" spans="1:4" x14ac:dyDescent="0.3">
      <c r="A1221" s="1" t="s">
        <v>229</v>
      </c>
      <c r="B1221" s="1" t="s">
        <v>230</v>
      </c>
      <c r="C1221">
        <v>316.66299999999899</v>
      </c>
      <c r="D1221">
        <v>407.313999999999</v>
      </c>
    </row>
    <row r="1222" spans="1:4" x14ac:dyDescent="0.3">
      <c r="A1222" s="1" t="s">
        <v>229</v>
      </c>
      <c r="B1222" s="1" t="s">
        <v>230</v>
      </c>
      <c r="C1222">
        <v>316.81099999999901</v>
      </c>
      <c r="D1222">
        <v>407.27999999999901</v>
      </c>
    </row>
    <row r="1223" spans="1:4" x14ac:dyDescent="0.3">
      <c r="A1223" s="1" t="s">
        <v>229</v>
      </c>
      <c r="B1223" s="1" t="s">
        <v>230</v>
      </c>
      <c r="C1223">
        <v>317.23899999999901</v>
      </c>
      <c r="D1223">
        <v>407.27999999999901</v>
      </c>
    </row>
    <row r="1224" spans="1:4" x14ac:dyDescent="0.3">
      <c r="A1224" s="1" t="s">
        <v>229</v>
      </c>
      <c r="B1224" s="1" t="s">
        <v>230</v>
      </c>
      <c r="C1224">
        <v>318.433999999999</v>
      </c>
      <c r="D1224">
        <v>407.48799999999898</v>
      </c>
    </row>
    <row r="1225" spans="1:4" x14ac:dyDescent="0.3">
      <c r="A1225" s="1" t="s">
        <v>229</v>
      </c>
      <c r="B1225" s="1" t="s">
        <v>230</v>
      </c>
      <c r="C1225">
        <v>318.438999999999</v>
      </c>
      <c r="D1225">
        <v>407.486999999999</v>
      </c>
    </row>
    <row r="1226" spans="1:4" x14ac:dyDescent="0.3">
      <c r="A1226" s="1" t="s">
        <v>229</v>
      </c>
      <c r="B1226" s="1" t="s">
        <v>230</v>
      </c>
      <c r="C1226">
        <v>318.62199999999899</v>
      </c>
      <c r="D1226">
        <v>407.40099999999899</v>
      </c>
    </row>
    <row r="1227" spans="1:4" x14ac:dyDescent="0.3">
      <c r="A1227" s="1" t="s">
        <v>229</v>
      </c>
      <c r="B1227" s="1" t="s">
        <v>230</v>
      </c>
      <c r="C1227">
        <v>318.909999999999</v>
      </c>
      <c r="D1227">
        <v>407.40099999999899</v>
      </c>
    </row>
    <row r="1228" spans="1:4" x14ac:dyDescent="0.3">
      <c r="A1228" s="1" t="s">
        <v>229</v>
      </c>
      <c r="B1228" s="1" t="s">
        <v>230</v>
      </c>
      <c r="C1228">
        <v>319.02499999999901</v>
      </c>
      <c r="D1228">
        <v>407.45499999999902</v>
      </c>
    </row>
    <row r="1229" spans="1:4" x14ac:dyDescent="0.3">
      <c r="A1229" s="1" t="s">
        <v>229</v>
      </c>
      <c r="B1229" s="1" t="s">
        <v>230</v>
      </c>
      <c r="C1229">
        <v>320.07499999999902</v>
      </c>
      <c r="D1229">
        <v>407.74999999999898</v>
      </c>
    </row>
    <row r="1230" spans="1:4" x14ac:dyDescent="0.3">
      <c r="A1230" s="1" t="s">
        <v>229</v>
      </c>
      <c r="B1230" s="1" t="s">
        <v>230</v>
      </c>
      <c r="C1230">
        <v>320.25799999999902</v>
      </c>
      <c r="D1230">
        <v>407.83999999999901</v>
      </c>
    </row>
    <row r="1231" spans="1:4" x14ac:dyDescent="0.3">
      <c r="A1231" s="1" t="s">
        <v>229</v>
      </c>
      <c r="B1231" s="1" t="s">
        <v>230</v>
      </c>
      <c r="C1231">
        <v>320.25599999999901</v>
      </c>
      <c r="D1231">
        <v>407.83899999999898</v>
      </c>
    </row>
    <row r="1232" spans="1:4" x14ac:dyDescent="0.3">
      <c r="A1232" s="1" t="s">
        <v>229</v>
      </c>
      <c r="B1232" s="1" t="s">
        <v>230</v>
      </c>
      <c r="C1232">
        <v>320.438999999999</v>
      </c>
      <c r="D1232">
        <v>407.92599999999902</v>
      </c>
    </row>
    <row r="1233" spans="1:4" x14ac:dyDescent="0.3">
      <c r="A1233" s="1" t="s">
        <v>229</v>
      </c>
      <c r="B1233" s="1" t="s">
        <v>230</v>
      </c>
      <c r="C1233">
        <v>320.56999999999903</v>
      </c>
      <c r="D1233">
        <v>408.03799999999899</v>
      </c>
    </row>
    <row r="1234" spans="1:4" x14ac:dyDescent="0.3">
      <c r="A1234" s="1" t="s">
        <v>229</v>
      </c>
      <c r="B1234" s="1" t="s">
        <v>230</v>
      </c>
      <c r="C1234">
        <v>320.75299999999902</v>
      </c>
      <c r="D1234">
        <v>408.30099999999902</v>
      </c>
    </row>
    <row r="1235" spans="1:4" x14ac:dyDescent="0.3">
      <c r="A1235" s="1" t="s">
        <v>229</v>
      </c>
      <c r="B1235" s="1" t="s">
        <v>230</v>
      </c>
      <c r="C1235">
        <v>320.83599999999899</v>
      </c>
      <c r="D1235">
        <v>408.41799999999898</v>
      </c>
    </row>
    <row r="1236" spans="1:4" x14ac:dyDescent="0.3">
      <c r="A1236" s="1" t="s">
        <v>229</v>
      </c>
      <c r="B1236" s="1" t="s">
        <v>230</v>
      </c>
      <c r="C1236">
        <v>320.902999999999</v>
      </c>
      <c r="D1236">
        <v>408.41799999999898</v>
      </c>
    </row>
    <row r="1237" spans="1:4" x14ac:dyDescent="0.3">
      <c r="A1237" s="1" t="s">
        <v>229</v>
      </c>
      <c r="B1237" s="1" t="s">
        <v>230</v>
      </c>
      <c r="C1237">
        <v>320.902999999999</v>
      </c>
      <c r="D1237">
        <v>408.75699999999898</v>
      </c>
    </row>
    <row r="1238" spans="1:4" x14ac:dyDescent="0.3">
      <c r="A1238" s="1" t="s">
        <v>229</v>
      </c>
      <c r="B1238" s="1" t="s">
        <v>230</v>
      </c>
      <c r="C1238">
        <v>320.66799999999898</v>
      </c>
      <c r="D1238">
        <v>408.51299999999901</v>
      </c>
    </row>
    <row r="1239" spans="1:4" x14ac:dyDescent="0.3">
      <c r="A1239" s="1" t="s">
        <v>229</v>
      </c>
      <c r="B1239" s="1" t="s">
        <v>230</v>
      </c>
      <c r="C1239">
        <v>320.85099999999898</v>
      </c>
      <c r="D1239">
        <v>408.33599999999899</v>
      </c>
    </row>
    <row r="1240" spans="1:4" x14ac:dyDescent="0.3">
      <c r="A1240" s="1" t="s">
        <v>229</v>
      </c>
      <c r="B1240" s="1" t="s">
        <v>230</v>
      </c>
      <c r="C1240">
        <v>321.08599999999899</v>
      </c>
      <c r="D1240">
        <v>408.241999999999</v>
      </c>
    </row>
    <row r="1241" spans="1:4" x14ac:dyDescent="0.3">
      <c r="A1241" s="1" t="s">
        <v>229</v>
      </c>
      <c r="B1241" s="1" t="s">
        <v>230</v>
      </c>
      <c r="C1241">
        <v>321.19299999999902</v>
      </c>
      <c r="D1241">
        <v>408.241999999999</v>
      </c>
    </row>
    <row r="1242" spans="1:4" x14ac:dyDescent="0.3">
      <c r="A1242" s="1" t="s">
        <v>229</v>
      </c>
      <c r="B1242" s="1" t="s">
        <v>230</v>
      </c>
      <c r="C1242">
        <v>321.30799999999903</v>
      </c>
      <c r="D1242">
        <v>408.18799999999902</v>
      </c>
    </row>
    <row r="1243" spans="1:4" x14ac:dyDescent="0.3">
      <c r="A1243" s="1" t="s">
        <v>229</v>
      </c>
      <c r="B1243" s="1" t="s">
        <v>230</v>
      </c>
      <c r="C1243">
        <v>321.45199999999897</v>
      </c>
      <c r="D1243">
        <v>408.15599999999898</v>
      </c>
    </row>
    <row r="1244" spans="1:4" x14ac:dyDescent="0.3">
      <c r="A1244" s="1" t="s">
        <v>229</v>
      </c>
      <c r="B1244" s="1" t="s">
        <v>230</v>
      </c>
      <c r="C1244">
        <v>321.635999999999</v>
      </c>
      <c r="D1244">
        <v>408.15599999999898</v>
      </c>
    </row>
    <row r="1245" spans="1:4" x14ac:dyDescent="0.3">
      <c r="A1245" s="1" t="s">
        <v>229</v>
      </c>
      <c r="B1245" s="1" t="s">
        <v>230</v>
      </c>
      <c r="C1245">
        <v>321.86899999999901</v>
      </c>
      <c r="D1245">
        <v>408.248999999999</v>
      </c>
    </row>
    <row r="1246" spans="1:4" x14ac:dyDescent="0.3">
      <c r="A1246" s="1" t="s">
        <v>229</v>
      </c>
      <c r="B1246" s="1" t="s">
        <v>230</v>
      </c>
      <c r="C1246">
        <v>322.053</v>
      </c>
      <c r="D1246">
        <v>408.42399999999901</v>
      </c>
    </row>
    <row r="1247" spans="1:4" x14ac:dyDescent="0.3">
      <c r="A1247" s="1" t="s">
        <v>229</v>
      </c>
      <c r="B1247" s="1" t="s">
        <v>230</v>
      </c>
      <c r="C1247">
        <v>322.21899999999999</v>
      </c>
      <c r="D1247">
        <v>408.58199999999903</v>
      </c>
    </row>
    <row r="1248" spans="1:4" x14ac:dyDescent="0.3">
      <c r="A1248" s="1" t="s">
        <v>229</v>
      </c>
      <c r="B1248" s="1" t="s">
        <v>230</v>
      </c>
      <c r="C1248">
        <v>322.44499999999999</v>
      </c>
      <c r="D1248">
        <v>408.74599999999901</v>
      </c>
    </row>
    <row r="1249" spans="1:4" x14ac:dyDescent="0.3">
      <c r="A1249" s="1" t="s">
        <v>229</v>
      </c>
      <c r="B1249" s="1" t="s">
        <v>230</v>
      </c>
      <c r="C1249">
        <v>322.24599999999998</v>
      </c>
      <c r="D1249">
        <v>409.02099999999899</v>
      </c>
    </row>
    <row r="1250" spans="1:4" x14ac:dyDescent="0.3">
      <c r="A1250" s="1" t="s">
        <v>229</v>
      </c>
      <c r="B1250" s="1" t="s">
        <v>230</v>
      </c>
      <c r="C1250">
        <v>321.93299999999999</v>
      </c>
      <c r="D1250">
        <v>408.88999999999902</v>
      </c>
    </row>
    <row r="1251" spans="1:4" x14ac:dyDescent="0.3">
      <c r="A1251" s="1" t="s">
        <v>229</v>
      </c>
      <c r="B1251" s="1" t="s">
        <v>230</v>
      </c>
      <c r="C1251">
        <v>322.11700000000002</v>
      </c>
      <c r="D1251">
        <v>408.44999999999902</v>
      </c>
    </row>
    <row r="1252" spans="1:4" x14ac:dyDescent="0.3">
      <c r="A1252" s="1" t="s">
        <v>229</v>
      </c>
      <c r="B1252" s="1" t="s">
        <v>230</v>
      </c>
      <c r="C1252">
        <v>322.28500000000003</v>
      </c>
      <c r="D1252">
        <v>408.272999999999</v>
      </c>
    </row>
    <row r="1253" spans="1:4" x14ac:dyDescent="0.3">
      <c r="A1253" s="1" t="s">
        <v>229</v>
      </c>
      <c r="B1253" s="1" t="s">
        <v>230</v>
      </c>
      <c r="C1253">
        <v>322.46899999999999</v>
      </c>
      <c r="D1253">
        <v>408.18799999999902</v>
      </c>
    </row>
    <row r="1254" spans="1:4" x14ac:dyDescent="0.3">
      <c r="A1254" s="1" t="s">
        <v>229</v>
      </c>
      <c r="B1254" s="1" t="s">
        <v>230</v>
      </c>
      <c r="C1254">
        <v>322.613</v>
      </c>
      <c r="D1254">
        <v>408.49499999999898</v>
      </c>
    </row>
    <row r="1255" spans="1:4" x14ac:dyDescent="0.3">
      <c r="A1255" s="1" t="s">
        <v>229</v>
      </c>
      <c r="B1255" s="1" t="s">
        <v>230</v>
      </c>
      <c r="C1255">
        <v>322.46600000000001</v>
      </c>
      <c r="D1255">
        <v>408.188999999999</v>
      </c>
    </row>
    <row r="1256" spans="1:4" x14ac:dyDescent="0.3">
      <c r="A1256" s="1" t="s">
        <v>229</v>
      </c>
      <c r="B1256" s="1" t="s">
        <v>230</v>
      </c>
      <c r="C1256">
        <v>322.649</v>
      </c>
      <c r="D1256">
        <v>408.10199999999998</v>
      </c>
    </row>
    <row r="1257" spans="1:4" x14ac:dyDescent="0.3">
      <c r="A1257" s="1" t="s">
        <v>229</v>
      </c>
      <c r="B1257" s="1" t="s">
        <v>230</v>
      </c>
      <c r="C1257">
        <v>323.029</v>
      </c>
      <c r="D1257">
        <v>408.161</v>
      </c>
    </row>
    <row r="1258" spans="1:4" x14ac:dyDescent="0.3">
      <c r="A1258" s="1" t="s">
        <v>229</v>
      </c>
      <c r="B1258" s="1" t="s">
        <v>230</v>
      </c>
      <c r="C1258">
        <v>323.21300000000002</v>
      </c>
      <c r="D1258">
        <v>408.334</v>
      </c>
    </row>
    <row r="1259" spans="1:4" x14ac:dyDescent="0.3">
      <c r="A1259" s="1" t="s">
        <v>229</v>
      </c>
      <c r="B1259" s="1" t="s">
        <v>230</v>
      </c>
      <c r="C1259">
        <v>323.25799999999998</v>
      </c>
      <c r="D1259">
        <v>408.387</v>
      </c>
    </row>
    <row r="1260" spans="1:4" x14ac:dyDescent="0.3">
      <c r="A1260" s="1" t="s">
        <v>229</v>
      </c>
      <c r="B1260" s="1" t="s">
        <v>230</v>
      </c>
      <c r="C1260">
        <v>323.33999999999997</v>
      </c>
      <c r="D1260">
        <v>408.50400000000002</v>
      </c>
    </row>
    <row r="1261" spans="1:4" x14ac:dyDescent="0.3">
      <c r="A1261" s="1" t="s">
        <v>229</v>
      </c>
      <c r="B1261" s="1" t="s">
        <v>230</v>
      </c>
      <c r="C1261">
        <v>323.40699999999998</v>
      </c>
      <c r="D1261">
        <v>408.50400000000002</v>
      </c>
    </row>
    <row r="1262" spans="1:4" x14ac:dyDescent="0.3">
      <c r="A1262" s="1" t="s">
        <v>229</v>
      </c>
      <c r="B1262" s="1" t="s">
        <v>230</v>
      </c>
      <c r="C1262">
        <v>323.40699999999998</v>
      </c>
      <c r="D1262">
        <v>408.84300000000002</v>
      </c>
    </row>
    <row r="1263" spans="1:4" x14ac:dyDescent="0.3">
      <c r="A1263" s="1" t="s">
        <v>229</v>
      </c>
      <c r="B1263" s="1" t="s">
        <v>230</v>
      </c>
      <c r="C1263">
        <v>323.262</v>
      </c>
      <c r="D1263">
        <v>408.536</v>
      </c>
    </row>
    <row r="1264" spans="1:4" x14ac:dyDescent="0.3">
      <c r="A1264" s="1" t="s">
        <v>229</v>
      </c>
      <c r="B1264" s="1" t="s">
        <v>230</v>
      </c>
      <c r="C1264">
        <v>323.447</v>
      </c>
      <c r="D1264">
        <v>408.45</v>
      </c>
    </row>
    <row r="1265" spans="1:4" x14ac:dyDescent="0.3">
      <c r="A1265" s="1" t="s">
        <v>229</v>
      </c>
      <c r="B1265" s="1" t="s">
        <v>230</v>
      </c>
      <c r="C1265">
        <v>323.58999999999997</v>
      </c>
      <c r="D1265">
        <v>408.41800000000001</v>
      </c>
    </row>
    <row r="1266" spans="1:4" x14ac:dyDescent="0.3">
      <c r="A1266" s="1" t="s">
        <v>229</v>
      </c>
      <c r="B1266" s="1" t="s">
        <v>230</v>
      </c>
      <c r="C1266">
        <v>323.63600000000002</v>
      </c>
      <c r="D1266">
        <v>408.41800000000001</v>
      </c>
    </row>
    <row r="1267" spans="1:4" x14ac:dyDescent="0.3">
      <c r="A1267" s="1" t="s">
        <v>229</v>
      </c>
      <c r="B1267" s="1" t="s">
        <v>230</v>
      </c>
      <c r="C1267">
        <v>323.697</v>
      </c>
      <c r="D1267">
        <v>408.35899999999998</v>
      </c>
    </row>
    <row r="1268" spans="1:4" x14ac:dyDescent="0.3">
      <c r="A1268" s="1" t="s">
        <v>229</v>
      </c>
      <c r="B1268" s="1" t="s">
        <v>230</v>
      </c>
      <c r="C1268">
        <v>323.86099999999999</v>
      </c>
      <c r="D1268">
        <v>408.125</v>
      </c>
    </row>
    <row r="1269" spans="1:4" x14ac:dyDescent="0.3">
      <c r="A1269" s="1" t="s">
        <v>229</v>
      </c>
      <c r="B1269" s="1" t="s">
        <v>230</v>
      </c>
      <c r="C1269">
        <v>323.995</v>
      </c>
      <c r="D1269">
        <v>408.01100000000002</v>
      </c>
    </row>
    <row r="1270" spans="1:4" x14ac:dyDescent="0.3">
      <c r="A1270" s="1" t="s">
        <v>229</v>
      </c>
      <c r="B1270" s="1" t="s">
        <v>230</v>
      </c>
      <c r="C1270">
        <v>324.17700000000002</v>
      </c>
      <c r="D1270">
        <v>407.92599999999999</v>
      </c>
    </row>
    <row r="1271" spans="1:4" x14ac:dyDescent="0.3">
      <c r="A1271" s="1" t="s">
        <v>229</v>
      </c>
      <c r="B1271" s="1" t="s">
        <v>230</v>
      </c>
      <c r="C1271">
        <v>324.322</v>
      </c>
      <c r="D1271">
        <v>407.89400000000001</v>
      </c>
    </row>
    <row r="1272" spans="1:4" x14ac:dyDescent="0.3">
      <c r="A1272" s="1" t="s">
        <v>229</v>
      </c>
      <c r="B1272" s="1" t="s">
        <v>230</v>
      </c>
      <c r="C1272">
        <v>324.56700000000001</v>
      </c>
      <c r="D1272">
        <v>407.89400000000001</v>
      </c>
    </row>
    <row r="1273" spans="1:4" x14ac:dyDescent="0.3">
      <c r="A1273" s="1" t="s">
        <v>229</v>
      </c>
      <c r="B1273" s="1" t="s">
        <v>230</v>
      </c>
      <c r="C1273">
        <v>324.80200000000002</v>
      </c>
      <c r="D1273">
        <v>407.98700000000002</v>
      </c>
    </row>
    <row r="1274" spans="1:4" x14ac:dyDescent="0.3">
      <c r="A1274" s="1" t="s">
        <v>229</v>
      </c>
      <c r="B1274" s="1" t="s">
        <v>230</v>
      </c>
      <c r="C1274">
        <v>324.98399999999998</v>
      </c>
      <c r="D1274">
        <v>408.16199999999998</v>
      </c>
    </row>
    <row r="1275" spans="1:4" x14ac:dyDescent="0.3">
      <c r="A1275" s="1" t="s">
        <v>229</v>
      </c>
      <c r="B1275" s="1" t="s">
        <v>230</v>
      </c>
      <c r="C1275">
        <v>325.02800000000002</v>
      </c>
      <c r="D1275">
        <v>408.21300000000002</v>
      </c>
    </row>
    <row r="1276" spans="1:4" x14ac:dyDescent="0.3">
      <c r="A1276" s="1" t="s">
        <v>229</v>
      </c>
      <c r="B1276" s="1" t="s">
        <v>230</v>
      </c>
      <c r="C1276">
        <v>325.16000000000003</v>
      </c>
      <c r="D1276">
        <v>408.40199999999999</v>
      </c>
    </row>
    <row r="1277" spans="1:4" x14ac:dyDescent="0.3">
      <c r="A1277" s="1" t="s">
        <v>229</v>
      </c>
      <c r="B1277" s="1" t="s">
        <v>230</v>
      </c>
      <c r="C1277">
        <v>325.26299999999998</v>
      </c>
      <c r="D1277">
        <v>408.45100000000002</v>
      </c>
    </row>
    <row r="1278" spans="1:4" x14ac:dyDescent="0.3">
      <c r="A1278" s="1" t="s">
        <v>229</v>
      </c>
      <c r="B1278" s="1" t="s">
        <v>230</v>
      </c>
      <c r="C1278">
        <v>325.11599999999999</v>
      </c>
      <c r="D1278">
        <v>408.75700000000001</v>
      </c>
    </row>
    <row r="1279" spans="1:4" x14ac:dyDescent="0.3">
      <c r="A1279" s="1" t="s">
        <v>229</v>
      </c>
      <c r="B1279" s="1" t="s">
        <v>230</v>
      </c>
      <c r="C1279">
        <v>324.83800000000002</v>
      </c>
      <c r="D1279">
        <v>408.56299999999999</v>
      </c>
    </row>
    <row r="1280" spans="1:4" x14ac:dyDescent="0.3">
      <c r="A1280" s="1" t="s">
        <v>229</v>
      </c>
      <c r="B1280" s="1" t="s">
        <v>230</v>
      </c>
      <c r="C1280">
        <v>325.02199999999999</v>
      </c>
      <c r="D1280">
        <v>408.3</v>
      </c>
    </row>
    <row r="1281" spans="1:4" x14ac:dyDescent="0.3">
      <c r="A1281" s="1" t="s">
        <v>229</v>
      </c>
      <c r="B1281" s="1" t="s">
        <v>230</v>
      </c>
      <c r="C1281">
        <v>325.15300000000002</v>
      </c>
      <c r="D1281">
        <v>408.18900000000002</v>
      </c>
    </row>
    <row r="1282" spans="1:4" x14ac:dyDescent="0.3">
      <c r="A1282" s="1" t="s">
        <v>229</v>
      </c>
      <c r="B1282" s="1" t="s">
        <v>230</v>
      </c>
      <c r="C1282">
        <v>325.33499999999998</v>
      </c>
      <c r="D1282">
        <v>408.10199999999998</v>
      </c>
    </row>
    <row r="1283" spans="1:4" x14ac:dyDescent="0.3">
      <c r="A1283" s="1" t="s">
        <v>229</v>
      </c>
      <c r="B1283" s="1" t="s">
        <v>230</v>
      </c>
      <c r="C1283">
        <v>325.33499999999998</v>
      </c>
      <c r="D1283">
        <v>408.10199999999998</v>
      </c>
    </row>
    <row r="1284" spans="1:4" x14ac:dyDescent="0.3">
      <c r="A1284" s="1" t="s">
        <v>229</v>
      </c>
      <c r="B1284" s="1" t="s">
        <v>230</v>
      </c>
      <c r="C1284">
        <v>325.51900000000001</v>
      </c>
      <c r="D1284">
        <v>408.01299999999998</v>
      </c>
    </row>
    <row r="1285" spans="1:4" x14ac:dyDescent="0.3">
      <c r="A1285" s="1" t="s">
        <v>229</v>
      </c>
      <c r="B1285" s="1" t="s">
        <v>230</v>
      </c>
      <c r="C1285">
        <v>325.55399999999997</v>
      </c>
      <c r="D1285">
        <v>407.99900000000002</v>
      </c>
    </row>
    <row r="1286" spans="1:4" x14ac:dyDescent="0.3">
      <c r="A1286" s="1" t="s">
        <v>229</v>
      </c>
      <c r="B1286" s="1" t="s">
        <v>230</v>
      </c>
      <c r="C1286">
        <v>325.798</v>
      </c>
      <c r="D1286">
        <v>407.91300000000001</v>
      </c>
    </row>
    <row r="1287" spans="1:4" x14ac:dyDescent="0.3">
      <c r="A1287" s="1" t="s">
        <v>229</v>
      </c>
      <c r="B1287" s="1" t="s">
        <v>230</v>
      </c>
      <c r="C1287">
        <v>326.05399999999997</v>
      </c>
      <c r="D1287">
        <v>407.92599999999999</v>
      </c>
    </row>
    <row r="1288" spans="1:4" x14ac:dyDescent="0.3">
      <c r="A1288" s="1" t="s">
        <v>229</v>
      </c>
      <c r="B1288" s="1" t="s">
        <v>230</v>
      </c>
      <c r="C1288">
        <v>326.23700000000002</v>
      </c>
      <c r="D1288">
        <v>408.01100000000002</v>
      </c>
    </row>
    <row r="1289" spans="1:4" x14ac:dyDescent="0.3">
      <c r="A1289" s="1" t="s">
        <v>229</v>
      </c>
      <c r="B1289" s="1" t="s">
        <v>230</v>
      </c>
      <c r="C1289">
        <v>326.32799999999997</v>
      </c>
      <c r="D1289">
        <v>408.07400000000001</v>
      </c>
    </row>
    <row r="1290" spans="1:4" x14ac:dyDescent="0.3">
      <c r="A1290" s="1" t="s">
        <v>229</v>
      </c>
      <c r="B1290" s="1" t="s">
        <v>230</v>
      </c>
      <c r="C1290">
        <v>326.512</v>
      </c>
      <c r="D1290">
        <v>408.25</v>
      </c>
    </row>
    <row r="1291" spans="1:4" x14ac:dyDescent="0.3">
      <c r="A1291" s="1" t="s">
        <v>229</v>
      </c>
      <c r="B1291" s="1" t="s">
        <v>230</v>
      </c>
      <c r="C1291">
        <v>326.27699999999999</v>
      </c>
      <c r="D1291">
        <v>408.495</v>
      </c>
    </row>
    <row r="1292" spans="1:4" x14ac:dyDescent="0.3">
      <c r="A1292" s="1" t="s">
        <v>229</v>
      </c>
      <c r="B1292" s="1" t="s">
        <v>230</v>
      </c>
      <c r="C1292">
        <v>326.13</v>
      </c>
      <c r="D1292">
        <v>408.18900000000002</v>
      </c>
    </row>
    <row r="1293" spans="1:4" x14ac:dyDescent="0.3">
      <c r="A1293" s="1" t="s">
        <v>229</v>
      </c>
      <c r="B1293" s="1" t="s">
        <v>230</v>
      </c>
      <c r="C1293">
        <v>326.31200000000001</v>
      </c>
      <c r="D1293">
        <v>408.10199999999998</v>
      </c>
    </row>
    <row r="1294" spans="1:4" x14ac:dyDescent="0.3">
      <c r="A1294" s="1" t="s">
        <v>229</v>
      </c>
      <c r="B1294" s="1" t="s">
        <v>230</v>
      </c>
      <c r="C1294">
        <v>326.31200000000001</v>
      </c>
      <c r="D1294">
        <v>408.10199999999998</v>
      </c>
    </row>
    <row r="1295" spans="1:4" x14ac:dyDescent="0.3">
      <c r="A1295" s="1" t="s">
        <v>229</v>
      </c>
      <c r="B1295" s="1" t="s">
        <v>230</v>
      </c>
      <c r="C1295">
        <v>326.495</v>
      </c>
      <c r="D1295">
        <v>408.01299999999998</v>
      </c>
    </row>
    <row r="1296" spans="1:4" x14ac:dyDescent="0.3">
      <c r="A1296" s="1" t="s">
        <v>229</v>
      </c>
      <c r="B1296" s="1" t="s">
        <v>230</v>
      </c>
      <c r="C1296">
        <v>326.64299999999997</v>
      </c>
      <c r="D1296">
        <v>407.98</v>
      </c>
    </row>
    <row r="1297" spans="1:4" x14ac:dyDescent="0.3">
      <c r="A1297" s="1" t="s">
        <v>229</v>
      </c>
      <c r="B1297" s="1" t="s">
        <v>230</v>
      </c>
      <c r="C1297">
        <v>326.82499999999999</v>
      </c>
      <c r="D1297">
        <v>407.98</v>
      </c>
    </row>
    <row r="1298" spans="1:4" x14ac:dyDescent="0.3">
      <c r="A1298" s="1" t="s">
        <v>229</v>
      </c>
      <c r="B1298" s="1" t="s">
        <v>230</v>
      </c>
      <c r="C1298">
        <v>326.94099999999997</v>
      </c>
      <c r="D1298">
        <v>408</v>
      </c>
    </row>
    <row r="1299" spans="1:4" x14ac:dyDescent="0.3">
      <c r="A1299" s="1" t="s">
        <v>229</v>
      </c>
      <c r="B1299" s="1" t="s">
        <v>230</v>
      </c>
      <c r="C1299">
        <v>327.185</v>
      </c>
      <c r="D1299">
        <v>408.08800000000002</v>
      </c>
    </row>
    <row r="1300" spans="1:4" x14ac:dyDescent="0.3">
      <c r="A1300" s="1" t="s">
        <v>229</v>
      </c>
      <c r="B1300" s="1" t="s">
        <v>230</v>
      </c>
      <c r="C1300">
        <v>327.07</v>
      </c>
      <c r="D1300">
        <v>408.40699999999998</v>
      </c>
    </row>
    <row r="1301" spans="1:4" x14ac:dyDescent="0.3">
      <c r="A1301" s="1" t="s">
        <v>229</v>
      </c>
      <c r="B1301" s="1" t="s">
        <v>230</v>
      </c>
      <c r="C1301">
        <v>326.79199999999997</v>
      </c>
      <c r="D1301">
        <v>408.21300000000002</v>
      </c>
    </row>
    <row r="1302" spans="1:4" x14ac:dyDescent="0.3">
      <c r="A1302" s="1" t="s">
        <v>229</v>
      </c>
      <c r="B1302" s="1" t="s">
        <v>230</v>
      </c>
      <c r="C1302">
        <v>326.976</v>
      </c>
      <c r="D1302">
        <v>407.95</v>
      </c>
    </row>
    <row r="1303" spans="1:4" x14ac:dyDescent="0.3">
      <c r="A1303" s="1" t="s">
        <v>229</v>
      </c>
      <c r="B1303" s="1" t="s">
        <v>230</v>
      </c>
      <c r="C1303">
        <v>327.25400000000002</v>
      </c>
      <c r="D1303">
        <v>407.80599999999998</v>
      </c>
    </row>
    <row r="1304" spans="1:4" x14ac:dyDescent="0.3">
      <c r="A1304" s="1" t="s">
        <v>229</v>
      </c>
      <c r="B1304" s="1" t="s">
        <v>230</v>
      </c>
      <c r="C1304">
        <v>327.43599999999998</v>
      </c>
      <c r="D1304">
        <v>407.80599999999998</v>
      </c>
    </row>
    <row r="1305" spans="1:4" x14ac:dyDescent="0.3">
      <c r="A1305" s="1" t="s">
        <v>229</v>
      </c>
      <c r="B1305" s="1" t="s">
        <v>230</v>
      </c>
      <c r="C1305">
        <v>327.66899999999998</v>
      </c>
      <c r="D1305">
        <v>407.89800000000002</v>
      </c>
    </row>
    <row r="1306" spans="1:4" x14ac:dyDescent="0.3">
      <c r="A1306" s="1" t="s">
        <v>229</v>
      </c>
      <c r="B1306" s="1" t="s">
        <v>230</v>
      </c>
      <c r="C1306">
        <v>327.81400000000002</v>
      </c>
      <c r="D1306">
        <v>408.036</v>
      </c>
    </row>
    <row r="1307" spans="1:4" x14ac:dyDescent="0.3">
      <c r="A1307" s="1" t="s">
        <v>229</v>
      </c>
      <c r="B1307" s="1" t="s">
        <v>230</v>
      </c>
      <c r="C1307">
        <v>327.88099999999997</v>
      </c>
      <c r="D1307">
        <v>408.06799999999998</v>
      </c>
    </row>
    <row r="1308" spans="1:4" x14ac:dyDescent="0.3">
      <c r="A1308" s="1" t="s">
        <v>229</v>
      </c>
      <c r="B1308" s="1" t="s">
        <v>230</v>
      </c>
      <c r="C1308">
        <v>327.92700000000002</v>
      </c>
      <c r="D1308">
        <v>408.06799999999998</v>
      </c>
    </row>
    <row r="1309" spans="1:4" x14ac:dyDescent="0.3">
      <c r="A1309" s="1" t="s">
        <v>229</v>
      </c>
      <c r="B1309" s="1" t="s">
        <v>230</v>
      </c>
      <c r="C1309">
        <v>328.1</v>
      </c>
      <c r="D1309">
        <v>408.005</v>
      </c>
    </row>
    <row r="1310" spans="1:4" x14ac:dyDescent="0.3">
      <c r="A1310" s="1" t="s">
        <v>229</v>
      </c>
      <c r="B1310" s="1" t="s">
        <v>230</v>
      </c>
      <c r="C1310">
        <v>328.26900000000001</v>
      </c>
      <c r="D1310">
        <v>407.92599999999999</v>
      </c>
    </row>
    <row r="1311" spans="1:4" x14ac:dyDescent="0.3">
      <c r="A1311" s="1" t="s">
        <v>229</v>
      </c>
      <c r="B1311" s="1" t="s">
        <v>230</v>
      </c>
      <c r="C1311">
        <v>328.45</v>
      </c>
      <c r="D1311">
        <v>407.839</v>
      </c>
    </row>
    <row r="1312" spans="1:4" x14ac:dyDescent="0.3">
      <c r="A1312" s="1" t="s">
        <v>229</v>
      </c>
      <c r="B1312" s="1" t="s">
        <v>230</v>
      </c>
      <c r="C1312">
        <v>328.74299999999999</v>
      </c>
      <c r="D1312">
        <v>407.839</v>
      </c>
    </row>
    <row r="1313" spans="1:4" x14ac:dyDescent="0.3">
      <c r="A1313" s="1" t="s">
        <v>229</v>
      </c>
      <c r="B1313" s="1" t="s">
        <v>230</v>
      </c>
      <c r="C1313">
        <v>328.92700000000002</v>
      </c>
      <c r="D1313">
        <v>407.92599999999999</v>
      </c>
    </row>
    <row r="1314" spans="1:4" x14ac:dyDescent="0.3">
      <c r="A1314" s="1" t="s">
        <v>229</v>
      </c>
      <c r="B1314" s="1" t="s">
        <v>230</v>
      </c>
      <c r="C1314">
        <v>328.92500000000001</v>
      </c>
      <c r="D1314">
        <v>407.92599999999999</v>
      </c>
    </row>
    <row r="1315" spans="1:4" x14ac:dyDescent="0.3">
      <c r="A1315" s="1" t="s">
        <v>229</v>
      </c>
      <c r="B1315" s="1" t="s">
        <v>230</v>
      </c>
      <c r="C1315">
        <v>329.10700000000003</v>
      </c>
      <c r="D1315">
        <v>408.010999999999</v>
      </c>
    </row>
    <row r="1316" spans="1:4" x14ac:dyDescent="0.3">
      <c r="A1316" s="1" t="s">
        <v>229</v>
      </c>
      <c r="B1316" s="1" t="s">
        <v>230</v>
      </c>
      <c r="C1316">
        <v>329.26299999999998</v>
      </c>
      <c r="D1316">
        <v>408.16199999999998</v>
      </c>
    </row>
    <row r="1317" spans="1:4" x14ac:dyDescent="0.3">
      <c r="A1317" s="1" t="s">
        <v>229</v>
      </c>
      <c r="B1317" s="1" t="s">
        <v>230</v>
      </c>
      <c r="C1317">
        <v>329.39499999999998</v>
      </c>
      <c r="D1317">
        <v>408.41199999999998</v>
      </c>
    </row>
    <row r="1318" spans="1:4" x14ac:dyDescent="0.3">
      <c r="A1318" s="1" t="s">
        <v>229</v>
      </c>
      <c r="B1318" s="1" t="s">
        <v>230</v>
      </c>
      <c r="C1318">
        <v>329.40699999999998</v>
      </c>
      <c r="D1318">
        <v>408.41799999999898</v>
      </c>
    </row>
    <row r="1319" spans="1:4" x14ac:dyDescent="0.3">
      <c r="A1319" s="1" t="s">
        <v>229</v>
      </c>
      <c r="B1319" s="1" t="s">
        <v>230</v>
      </c>
      <c r="C1319">
        <v>329.43799999999999</v>
      </c>
      <c r="D1319">
        <v>408.41799999999898</v>
      </c>
    </row>
    <row r="1320" spans="1:4" x14ac:dyDescent="0.3">
      <c r="A1320" s="1" t="s">
        <v>229</v>
      </c>
      <c r="B1320" s="1" t="s">
        <v>230</v>
      </c>
      <c r="C1320">
        <v>329.52199999999999</v>
      </c>
      <c r="D1320">
        <v>408.33699999999902</v>
      </c>
    </row>
    <row r="1321" spans="1:4" x14ac:dyDescent="0.3">
      <c r="A1321" s="1" t="s">
        <v>229</v>
      </c>
      <c r="B1321" s="1" t="s">
        <v>230</v>
      </c>
      <c r="C1321">
        <v>329.75799999999998</v>
      </c>
      <c r="D1321">
        <v>408.241999999999</v>
      </c>
    </row>
    <row r="1322" spans="1:4" x14ac:dyDescent="0.3">
      <c r="A1322" s="1" t="s">
        <v>229</v>
      </c>
      <c r="B1322" s="1" t="s">
        <v>230</v>
      </c>
      <c r="C1322">
        <v>329.86399999999998</v>
      </c>
      <c r="D1322">
        <v>408.241999999999</v>
      </c>
    </row>
    <row r="1323" spans="1:4" x14ac:dyDescent="0.3">
      <c r="A1323" s="1" t="s">
        <v>229</v>
      </c>
      <c r="B1323" s="1" t="s">
        <v>230</v>
      </c>
      <c r="C1323">
        <v>329.98</v>
      </c>
      <c r="D1323">
        <v>408.18799999999902</v>
      </c>
    </row>
    <row r="1324" spans="1:4" x14ac:dyDescent="0.3">
      <c r="A1324" s="1" t="s">
        <v>229</v>
      </c>
      <c r="B1324" s="1" t="s">
        <v>230</v>
      </c>
      <c r="C1324">
        <v>329.97699999999998</v>
      </c>
      <c r="D1324">
        <v>408.188999999999</v>
      </c>
    </row>
    <row r="1325" spans="1:4" x14ac:dyDescent="0.3">
      <c r="A1325" s="1" t="s">
        <v>229</v>
      </c>
      <c r="B1325" s="1" t="s">
        <v>230</v>
      </c>
      <c r="C1325">
        <v>330.161</v>
      </c>
      <c r="D1325">
        <v>408.10199999999901</v>
      </c>
    </row>
    <row r="1326" spans="1:4" x14ac:dyDescent="0.3">
      <c r="A1326" s="1" t="s">
        <v>229</v>
      </c>
      <c r="B1326" s="1" t="s">
        <v>230</v>
      </c>
      <c r="C1326">
        <v>330.45400000000001</v>
      </c>
      <c r="D1326">
        <v>408.10199999999901</v>
      </c>
    </row>
    <row r="1327" spans="1:4" x14ac:dyDescent="0.3">
      <c r="A1327" s="1" t="s">
        <v>229</v>
      </c>
      <c r="B1327" s="1" t="s">
        <v>230</v>
      </c>
      <c r="C1327">
        <v>330.62</v>
      </c>
      <c r="D1327">
        <v>408.18099999999902</v>
      </c>
    </row>
    <row r="1328" spans="1:4" x14ac:dyDescent="0.3">
      <c r="A1328" s="1" t="s">
        <v>229</v>
      </c>
      <c r="B1328" s="1" t="s">
        <v>230</v>
      </c>
      <c r="C1328">
        <v>330.79199999999997</v>
      </c>
      <c r="D1328">
        <v>408.24099999999902</v>
      </c>
    </row>
    <row r="1329" spans="1:4" x14ac:dyDescent="0.3">
      <c r="A1329" s="1" t="s">
        <v>229</v>
      </c>
      <c r="B1329" s="1" t="s">
        <v>230</v>
      </c>
      <c r="C1329">
        <v>330.91699999999997</v>
      </c>
      <c r="D1329">
        <v>408.241999999999</v>
      </c>
    </row>
    <row r="1330" spans="1:4" x14ac:dyDescent="0.3">
      <c r="A1330" s="1" t="s">
        <v>229</v>
      </c>
      <c r="B1330" s="1" t="s">
        <v>230</v>
      </c>
      <c r="C1330">
        <v>331.06400000000002</v>
      </c>
      <c r="D1330">
        <v>408.27499999999901</v>
      </c>
    </row>
    <row r="1331" spans="1:4" x14ac:dyDescent="0.3">
      <c r="A1331" s="1" t="s">
        <v>229</v>
      </c>
      <c r="B1331" s="1" t="s">
        <v>230</v>
      </c>
      <c r="C1331">
        <v>331.24799999999999</v>
      </c>
      <c r="D1331">
        <v>408.36399999999901</v>
      </c>
    </row>
    <row r="1332" spans="1:4" x14ac:dyDescent="0.3">
      <c r="A1332" s="1" t="s">
        <v>229</v>
      </c>
      <c r="B1332" s="1" t="s">
        <v>230</v>
      </c>
      <c r="C1332">
        <v>331.1</v>
      </c>
      <c r="D1332">
        <v>408.66899999999902</v>
      </c>
    </row>
    <row r="1333" spans="1:4" x14ac:dyDescent="0.3">
      <c r="A1333" s="1" t="s">
        <v>229</v>
      </c>
      <c r="B1333" s="1" t="s">
        <v>230</v>
      </c>
      <c r="C1333">
        <v>330.86599999999999</v>
      </c>
      <c r="D1333">
        <v>408.42399999999901</v>
      </c>
    </row>
    <row r="1334" spans="1:4" x14ac:dyDescent="0.3">
      <c r="A1334" s="1" t="s">
        <v>229</v>
      </c>
      <c r="B1334" s="1" t="s">
        <v>230</v>
      </c>
      <c r="C1334">
        <v>331.04899999999998</v>
      </c>
      <c r="D1334">
        <v>408.24999999999898</v>
      </c>
    </row>
    <row r="1335" spans="1:4" x14ac:dyDescent="0.3">
      <c r="A1335" s="1" t="s">
        <v>229</v>
      </c>
      <c r="B1335" s="1" t="s">
        <v>230</v>
      </c>
      <c r="C1335">
        <v>331.137</v>
      </c>
      <c r="D1335">
        <v>408.188999999999</v>
      </c>
    </row>
    <row r="1336" spans="1:4" x14ac:dyDescent="0.3">
      <c r="A1336" s="1" t="s">
        <v>229</v>
      </c>
      <c r="B1336" s="1" t="s">
        <v>230</v>
      </c>
      <c r="C1336">
        <v>331.32100000000003</v>
      </c>
      <c r="D1336">
        <v>408.10199999999998</v>
      </c>
    </row>
    <row r="1337" spans="1:4" x14ac:dyDescent="0.3">
      <c r="A1337" s="1" t="s">
        <v>229</v>
      </c>
      <c r="B1337" s="1" t="s">
        <v>230</v>
      </c>
      <c r="C1337">
        <v>331.46699999999998</v>
      </c>
      <c r="D1337">
        <v>408.06799999999998</v>
      </c>
    </row>
    <row r="1338" spans="1:4" x14ac:dyDescent="0.3">
      <c r="A1338" s="1" t="s">
        <v>229</v>
      </c>
      <c r="B1338" s="1" t="s">
        <v>230</v>
      </c>
      <c r="C1338">
        <v>331.65</v>
      </c>
      <c r="D1338">
        <v>408.06799999999998</v>
      </c>
    </row>
    <row r="1339" spans="1:4" x14ac:dyDescent="0.3">
      <c r="A1339" s="1" t="s">
        <v>229</v>
      </c>
      <c r="B1339" s="1" t="s">
        <v>230</v>
      </c>
      <c r="C1339">
        <v>331.89800000000002</v>
      </c>
      <c r="D1339">
        <v>408.17599999999999</v>
      </c>
    </row>
    <row r="1340" spans="1:4" x14ac:dyDescent="0.3">
      <c r="A1340" s="1" t="s">
        <v>229</v>
      </c>
      <c r="B1340" s="1" t="s">
        <v>230</v>
      </c>
      <c r="C1340">
        <v>332.142</v>
      </c>
      <c r="D1340">
        <v>408.43799999999999</v>
      </c>
    </row>
    <row r="1341" spans="1:4" x14ac:dyDescent="0.3">
      <c r="A1341" s="1" t="s">
        <v>229</v>
      </c>
      <c r="B1341" s="1" t="s">
        <v>230</v>
      </c>
      <c r="C1341">
        <v>331.89400000000001</v>
      </c>
      <c r="D1341">
        <v>408.66899999999998</v>
      </c>
    </row>
    <row r="1342" spans="1:4" x14ac:dyDescent="0.3">
      <c r="A1342" s="1" t="s">
        <v>229</v>
      </c>
      <c r="B1342" s="1" t="s">
        <v>230</v>
      </c>
      <c r="C1342">
        <v>331.66</v>
      </c>
      <c r="D1342">
        <v>408.42399999999998</v>
      </c>
    </row>
    <row r="1343" spans="1:4" x14ac:dyDescent="0.3">
      <c r="A1343" s="1" t="s">
        <v>229</v>
      </c>
      <c r="B1343" s="1" t="s">
        <v>230</v>
      </c>
      <c r="C1343">
        <v>331.81900000000002</v>
      </c>
      <c r="D1343">
        <v>408.27199999999999</v>
      </c>
    </row>
    <row r="1344" spans="1:4" x14ac:dyDescent="0.3">
      <c r="A1344" s="1" t="s">
        <v>229</v>
      </c>
      <c r="B1344" s="1" t="s">
        <v>230</v>
      </c>
      <c r="C1344">
        <v>331.983</v>
      </c>
      <c r="D1344">
        <v>408.03800000000001</v>
      </c>
    </row>
    <row r="1345" spans="1:4" x14ac:dyDescent="0.3">
      <c r="A1345" s="1" t="s">
        <v>229</v>
      </c>
      <c r="B1345" s="1" t="s">
        <v>230</v>
      </c>
      <c r="C1345">
        <v>332.22800000000001</v>
      </c>
      <c r="D1345">
        <v>407.89499999999998</v>
      </c>
    </row>
    <row r="1346" spans="1:4" x14ac:dyDescent="0.3">
      <c r="A1346" s="1" t="s">
        <v>229</v>
      </c>
      <c r="B1346" s="1" t="s">
        <v>230</v>
      </c>
      <c r="C1346">
        <v>332.495</v>
      </c>
      <c r="D1346">
        <v>407.98700000000002</v>
      </c>
    </row>
    <row r="1347" spans="1:4" x14ac:dyDescent="0.3">
      <c r="A1347" s="1" t="s">
        <v>229</v>
      </c>
      <c r="B1347" s="1" t="s">
        <v>230</v>
      </c>
      <c r="C1347">
        <v>332.678</v>
      </c>
      <c r="D1347">
        <v>408.16199999999998</v>
      </c>
    </row>
    <row r="1348" spans="1:4" x14ac:dyDescent="0.3">
      <c r="A1348" s="1" t="s">
        <v>229</v>
      </c>
      <c r="B1348" s="1" t="s">
        <v>230</v>
      </c>
      <c r="C1348">
        <v>332.67700000000002</v>
      </c>
      <c r="D1348">
        <v>408.161</v>
      </c>
    </row>
    <row r="1349" spans="1:4" x14ac:dyDescent="0.3">
      <c r="A1349" s="1" t="s">
        <v>229</v>
      </c>
      <c r="B1349" s="1" t="s">
        <v>230</v>
      </c>
      <c r="C1349">
        <v>332.86099999999999</v>
      </c>
      <c r="D1349">
        <v>408.334</v>
      </c>
    </row>
    <row r="1350" spans="1:4" x14ac:dyDescent="0.3">
      <c r="A1350" s="1" t="s">
        <v>229</v>
      </c>
      <c r="B1350" s="1" t="s">
        <v>230</v>
      </c>
      <c r="C1350">
        <v>332.62700000000001</v>
      </c>
      <c r="D1350">
        <v>408.58100000000002</v>
      </c>
    </row>
    <row r="1351" spans="1:4" x14ac:dyDescent="0.3">
      <c r="A1351" s="1" t="s">
        <v>229</v>
      </c>
      <c r="B1351" s="1" t="s">
        <v>230</v>
      </c>
      <c r="C1351">
        <v>332.34899999999999</v>
      </c>
      <c r="D1351">
        <v>408.387</v>
      </c>
    </row>
    <row r="1352" spans="1:4" x14ac:dyDescent="0.3">
      <c r="A1352" s="1" t="s">
        <v>229</v>
      </c>
      <c r="B1352" s="1" t="s">
        <v>230</v>
      </c>
      <c r="C1352">
        <v>332.52</v>
      </c>
      <c r="D1352">
        <v>408.142</v>
      </c>
    </row>
    <row r="1353" spans="1:4" x14ac:dyDescent="0.3">
      <c r="A1353" s="1" t="s">
        <v>229</v>
      </c>
      <c r="B1353" s="1" t="s">
        <v>230</v>
      </c>
      <c r="C1353">
        <v>332.69400000000002</v>
      </c>
      <c r="D1353">
        <v>407.81200000000001</v>
      </c>
    </row>
    <row r="1354" spans="1:4" x14ac:dyDescent="0.3">
      <c r="A1354" s="1" t="s">
        <v>229</v>
      </c>
      <c r="B1354" s="1" t="s">
        <v>230</v>
      </c>
      <c r="C1354">
        <v>332.87900000000002</v>
      </c>
      <c r="D1354">
        <v>407.65100000000001</v>
      </c>
    </row>
    <row r="1355" spans="1:4" x14ac:dyDescent="0.3">
      <c r="A1355" s="1" t="s">
        <v>229</v>
      </c>
      <c r="B1355" s="1" t="s">
        <v>230</v>
      </c>
      <c r="C1355">
        <v>333.12299999999999</v>
      </c>
      <c r="D1355">
        <v>407.56299999999999</v>
      </c>
    </row>
    <row r="1356" spans="1:4" x14ac:dyDescent="0.3">
      <c r="A1356" s="1" t="s">
        <v>229</v>
      </c>
      <c r="B1356" s="1" t="s">
        <v>230</v>
      </c>
      <c r="C1356">
        <v>333.471</v>
      </c>
      <c r="D1356">
        <v>407.637</v>
      </c>
    </row>
    <row r="1357" spans="1:4" x14ac:dyDescent="0.3">
      <c r="A1357" s="1" t="s">
        <v>229</v>
      </c>
      <c r="B1357" s="1" t="s">
        <v>230</v>
      </c>
      <c r="C1357">
        <v>333.55599999999998</v>
      </c>
      <c r="D1357">
        <v>407.71699999999998</v>
      </c>
    </row>
    <row r="1358" spans="1:4" x14ac:dyDescent="0.3">
      <c r="A1358" s="1" t="s">
        <v>229</v>
      </c>
      <c r="B1358" s="1" t="s">
        <v>230</v>
      </c>
      <c r="C1358">
        <v>333.78699999999998</v>
      </c>
      <c r="D1358">
        <v>407.71699999999998</v>
      </c>
    </row>
    <row r="1359" spans="1:4" x14ac:dyDescent="0.3">
      <c r="A1359" s="1" t="s">
        <v>229</v>
      </c>
      <c r="B1359" s="1" t="s">
        <v>230</v>
      </c>
      <c r="C1359">
        <v>333.93400000000003</v>
      </c>
      <c r="D1359">
        <v>407.75</v>
      </c>
    </row>
    <row r="1360" spans="1:4" x14ac:dyDescent="0.3">
      <c r="A1360" s="1" t="s">
        <v>229</v>
      </c>
      <c r="B1360" s="1" t="s">
        <v>230</v>
      </c>
      <c r="C1360">
        <v>334.048</v>
      </c>
      <c r="D1360">
        <v>407.80599999999998</v>
      </c>
    </row>
    <row r="1361" spans="1:4" x14ac:dyDescent="0.3">
      <c r="A1361" s="1" t="s">
        <v>229</v>
      </c>
      <c r="B1361" s="1" t="s">
        <v>230</v>
      </c>
      <c r="C1361">
        <v>334.58100000000002</v>
      </c>
      <c r="D1361">
        <v>407.80599999999998</v>
      </c>
    </row>
    <row r="1362" spans="1:4" x14ac:dyDescent="0.3">
      <c r="A1362" s="1" t="s">
        <v>229</v>
      </c>
      <c r="B1362" s="1" t="s">
        <v>230</v>
      </c>
      <c r="C1362">
        <v>334.72800000000001</v>
      </c>
      <c r="D1362">
        <v>407.839</v>
      </c>
    </row>
    <row r="1363" spans="1:4" x14ac:dyDescent="0.3">
      <c r="A1363" s="1" t="s">
        <v>229</v>
      </c>
      <c r="B1363" s="1" t="s">
        <v>230</v>
      </c>
      <c r="C1363">
        <v>334.90800000000002</v>
      </c>
      <c r="D1363">
        <v>407.92599999999999</v>
      </c>
    </row>
    <row r="1364" spans="1:4" x14ac:dyDescent="0.3">
      <c r="A1364" s="1" t="s">
        <v>229</v>
      </c>
      <c r="B1364" s="1" t="s">
        <v>230</v>
      </c>
      <c r="C1364">
        <v>334.947</v>
      </c>
      <c r="D1364">
        <v>407.94400000000002</v>
      </c>
    </row>
    <row r="1365" spans="1:4" x14ac:dyDescent="0.3">
      <c r="A1365" s="1" t="s">
        <v>229</v>
      </c>
      <c r="B1365" s="1" t="s">
        <v>230</v>
      </c>
      <c r="C1365">
        <v>334.98599999999999</v>
      </c>
      <c r="D1365">
        <v>407.92599999999999</v>
      </c>
    </row>
    <row r="1366" spans="1:4" x14ac:dyDescent="0.3">
      <c r="A1366" s="1" t="s">
        <v>229</v>
      </c>
      <c r="B1366" s="1" t="s">
        <v>230</v>
      </c>
      <c r="C1366">
        <v>335.36399999999998</v>
      </c>
      <c r="D1366">
        <v>407.98599999999999</v>
      </c>
    </row>
    <row r="1367" spans="1:4" x14ac:dyDescent="0.3">
      <c r="A1367" s="1" t="s">
        <v>229</v>
      </c>
      <c r="B1367" s="1" t="s">
        <v>230</v>
      </c>
      <c r="C1367">
        <v>335.548</v>
      </c>
      <c r="D1367">
        <v>408.16199999999998</v>
      </c>
    </row>
    <row r="1368" spans="1:4" x14ac:dyDescent="0.3">
      <c r="A1368" s="1" t="s">
        <v>229</v>
      </c>
      <c r="B1368" s="1" t="s">
        <v>230</v>
      </c>
      <c r="C1368">
        <v>335.31400000000002</v>
      </c>
      <c r="D1368">
        <v>408.40699999999998</v>
      </c>
    </row>
    <row r="1369" spans="1:4" x14ac:dyDescent="0.3">
      <c r="A1369" s="1" t="s">
        <v>229</v>
      </c>
      <c r="B1369" s="1" t="s">
        <v>230</v>
      </c>
      <c r="C1369">
        <v>335.166</v>
      </c>
      <c r="D1369">
        <v>408.10199999999998</v>
      </c>
    </row>
    <row r="1370" spans="1:4" x14ac:dyDescent="0.3">
      <c r="A1370" s="1" t="s">
        <v>229</v>
      </c>
      <c r="B1370" s="1" t="s">
        <v>230</v>
      </c>
      <c r="C1370">
        <v>335.34800000000001</v>
      </c>
      <c r="D1370">
        <v>408.01299999999998</v>
      </c>
    </row>
    <row r="1371" spans="1:4" x14ac:dyDescent="0.3">
      <c r="A1371" s="1" t="s">
        <v>229</v>
      </c>
      <c r="B1371" s="1" t="s">
        <v>230</v>
      </c>
      <c r="C1371">
        <v>335.61200000000002</v>
      </c>
      <c r="D1371">
        <v>408</v>
      </c>
    </row>
    <row r="1372" spans="1:4" x14ac:dyDescent="0.3">
      <c r="A1372" s="1" t="s">
        <v>229</v>
      </c>
      <c r="B1372" s="1" t="s">
        <v>230</v>
      </c>
      <c r="C1372">
        <v>335.80099999999999</v>
      </c>
      <c r="D1372">
        <v>408.06799999999998</v>
      </c>
    </row>
    <row r="1373" spans="1:4" x14ac:dyDescent="0.3">
      <c r="A1373" s="1" t="s">
        <v>229</v>
      </c>
      <c r="B1373" s="1" t="s">
        <v>230</v>
      </c>
      <c r="C1373">
        <v>335.92500000000001</v>
      </c>
      <c r="D1373">
        <v>408.06799999999998</v>
      </c>
    </row>
    <row r="1374" spans="1:4" x14ac:dyDescent="0.3">
      <c r="A1374" s="1" t="s">
        <v>229</v>
      </c>
      <c r="B1374" s="1" t="s">
        <v>230</v>
      </c>
      <c r="C1374">
        <v>335.92500000000001</v>
      </c>
      <c r="D1374">
        <v>408.40699999999998</v>
      </c>
    </row>
    <row r="1375" spans="1:4" x14ac:dyDescent="0.3">
      <c r="A1375" s="1" t="s">
        <v>229</v>
      </c>
      <c r="B1375" s="1" t="s">
        <v>230</v>
      </c>
      <c r="C1375">
        <v>335.64699999999999</v>
      </c>
      <c r="D1375">
        <v>408.21300000000002</v>
      </c>
    </row>
    <row r="1376" spans="1:4" x14ac:dyDescent="0.3">
      <c r="A1376" s="1" t="s">
        <v>229</v>
      </c>
      <c r="B1376" s="1" t="s">
        <v>230</v>
      </c>
      <c r="C1376">
        <v>335.83</v>
      </c>
      <c r="D1376">
        <v>407.95</v>
      </c>
    </row>
    <row r="1377" spans="1:4" x14ac:dyDescent="0.3">
      <c r="A1377" s="1" t="s">
        <v>229</v>
      </c>
      <c r="B1377" s="1" t="s">
        <v>230</v>
      </c>
      <c r="C1377">
        <v>336.108</v>
      </c>
      <c r="D1377">
        <v>407.80599999999998</v>
      </c>
    </row>
    <row r="1378" spans="1:4" x14ac:dyDescent="0.3">
      <c r="A1378" s="1" t="s">
        <v>229</v>
      </c>
      <c r="B1378" s="1" t="s">
        <v>230</v>
      </c>
      <c r="C1378">
        <v>336.291</v>
      </c>
      <c r="D1378">
        <v>407.80599999999998</v>
      </c>
    </row>
    <row r="1379" spans="1:4" x14ac:dyDescent="0.3">
      <c r="A1379" s="1" t="s">
        <v>229</v>
      </c>
      <c r="B1379" s="1" t="s">
        <v>230</v>
      </c>
      <c r="C1379">
        <v>336.43799999999999</v>
      </c>
      <c r="D1379">
        <v>407.839</v>
      </c>
    </row>
    <row r="1380" spans="1:4" x14ac:dyDescent="0.3">
      <c r="A1380" s="1" t="s">
        <v>229</v>
      </c>
      <c r="B1380" s="1" t="s">
        <v>230</v>
      </c>
      <c r="C1380">
        <v>336.61900000000003</v>
      </c>
      <c r="D1380">
        <v>407.92599999999999</v>
      </c>
    </row>
    <row r="1381" spans="1:4" x14ac:dyDescent="0.3">
      <c r="A1381" s="1" t="s">
        <v>229</v>
      </c>
      <c r="B1381" s="1" t="s">
        <v>230</v>
      </c>
      <c r="C1381">
        <v>336.733</v>
      </c>
      <c r="D1381">
        <v>407.98</v>
      </c>
    </row>
    <row r="1382" spans="1:4" x14ac:dyDescent="0.3">
      <c r="A1382" s="1" t="s">
        <v>229</v>
      </c>
      <c r="B1382" s="1" t="s">
        <v>230</v>
      </c>
      <c r="C1382">
        <v>336.90199999999999</v>
      </c>
      <c r="D1382">
        <v>407.98</v>
      </c>
    </row>
    <row r="1383" spans="1:4" x14ac:dyDescent="0.3">
      <c r="A1383" s="1" t="s">
        <v>229</v>
      </c>
      <c r="B1383" s="1" t="s">
        <v>230</v>
      </c>
      <c r="C1383">
        <v>337.04899999999998</v>
      </c>
      <c r="D1383">
        <v>408.01299999999998</v>
      </c>
    </row>
    <row r="1384" spans="1:4" x14ac:dyDescent="0.3">
      <c r="A1384" s="1" t="s">
        <v>229</v>
      </c>
      <c r="B1384" s="1" t="s">
        <v>230</v>
      </c>
      <c r="C1384">
        <v>337.16199999999998</v>
      </c>
      <c r="D1384">
        <v>408.06799999999998</v>
      </c>
    </row>
    <row r="1385" spans="1:4" x14ac:dyDescent="0.3">
      <c r="A1385" s="1" t="s">
        <v>229</v>
      </c>
      <c r="B1385" s="1" t="s">
        <v>230</v>
      </c>
      <c r="C1385">
        <v>337.26799999999997</v>
      </c>
      <c r="D1385">
        <v>408.06799999999998</v>
      </c>
    </row>
    <row r="1386" spans="1:4" x14ac:dyDescent="0.3">
      <c r="A1386" s="1" t="s">
        <v>229</v>
      </c>
      <c r="B1386" s="1" t="s">
        <v>230</v>
      </c>
      <c r="C1386">
        <v>337.50099999999998</v>
      </c>
      <c r="D1386">
        <v>408.161</v>
      </c>
    </row>
    <row r="1387" spans="1:4" x14ac:dyDescent="0.3">
      <c r="A1387" s="1" t="s">
        <v>229</v>
      </c>
      <c r="B1387" s="1" t="s">
        <v>230</v>
      </c>
      <c r="C1387">
        <v>337.64699999999999</v>
      </c>
      <c r="D1387">
        <v>408.298</v>
      </c>
    </row>
    <row r="1388" spans="1:4" x14ac:dyDescent="0.3">
      <c r="A1388" s="1" t="s">
        <v>229</v>
      </c>
      <c r="B1388" s="1" t="s">
        <v>230</v>
      </c>
      <c r="C1388">
        <v>337.71199999999999</v>
      </c>
      <c r="D1388">
        <v>408.33</v>
      </c>
    </row>
    <row r="1389" spans="1:4" x14ac:dyDescent="0.3">
      <c r="A1389" s="1" t="s">
        <v>229</v>
      </c>
      <c r="B1389" s="1" t="s">
        <v>230</v>
      </c>
      <c r="C1389">
        <v>337.75799999999998</v>
      </c>
      <c r="D1389">
        <v>408.33</v>
      </c>
    </row>
    <row r="1390" spans="1:4" x14ac:dyDescent="0.3">
      <c r="A1390" s="1" t="s">
        <v>229</v>
      </c>
      <c r="B1390" s="1" t="s">
        <v>230</v>
      </c>
      <c r="C1390">
        <v>337.94600000000003</v>
      </c>
      <c r="D1390">
        <v>408.262</v>
      </c>
    </row>
    <row r="1391" spans="1:4" x14ac:dyDescent="0.3">
      <c r="A1391" s="1" t="s">
        <v>229</v>
      </c>
      <c r="B1391" s="1" t="s">
        <v>230</v>
      </c>
      <c r="C1391">
        <v>338.21</v>
      </c>
      <c r="D1391">
        <v>408.27499999999998</v>
      </c>
    </row>
    <row r="1392" spans="1:4" x14ac:dyDescent="0.3">
      <c r="A1392" s="1" t="s">
        <v>229</v>
      </c>
      <c r="B1392" s="1" t="s">
        <v>230</v>
      </c>
      <c r="C1392">
        <v>338.392</v>
      </c>
      <c r="D1392">
        <v>408.36399999999998</v>
      </c>
    </row>
    <row r="1393" spans="1:4" x14ac:dyDescent="0.3">
      <c r="A1393" s="1" t="s">
        <v>229</v>
      </c>
      <c r="B1393" s="1" t="s">
        <v>230</v>
      </c>
      <c r="C1393">
        <v>338.47800000000001</v>
      </c>
      <c r="D1393">
        <v>408.423</v>
      </c>
    </row>
    <row r="1394" spans="1:4" x14ac:dyDescent="0.3">
      <c r="A1394" s="1" t="s">
        <v>229</v>
      </c>
      <c r="B1394" s="1" t="s">
        <v>230</v>
      </c>
      <c r="C1394">
        <v>338.661</v>
      </c>
      <c r="D1394">
        <v>408.59699999999998</v>
      </c>
    </row>
    <row r="1395" spans="1:4" x14ac:dyDescent="0.3">
      <c r="A1395" s="1" t="s">
        <v>229</v>
      </c>
      <c r="B1395" s="1" t="s">
        <v>230</v>
      </c>
      <c r="C1395">
        <v>338.42899999999997</v>
      </c>
      <c r="D1395">
        <v>408.84300000000002</v>
      </c>
    </row>
    <row r="1396" spans="1:4" x14ac:dyDescent="0.3">
      <c r="A1396" s="1" t="s">
        <v>229</v>
      </c>
      <c r="B1396" s="1" t="s">
        <v>230</v>
      </c>
      <c r="C1396">
        <v>338.19499999999999</v>
      </c>
      <c r="D1396">
        <v>408.59699999999998</v>
      </c>
    </row>
    <row r="1397" spans="1:4" x14ac:dyDescent="0.3">
      <c r="A1397" s="1" t="s">
        <v>229</v>
      </c>
      <c r="B1397" s="1" t="s">
        <v>230</v>
      </c>
      <c r="C1397">
        <v>338.37900000000002</v>
      </c>
      <c r="D1397">
        <v>408.423</v>
      </c>
    </row>
    <row r="1398" spans="1:4" x14ac:dyDescent="0.3">
      <c r="A1398" s="1" t="s">
        <v>229</v>
      </c>
      <c r="B1398" s="1" t="s">
        <v>230</v>
      </c>
      <c r="C1398">
        <v>338.37799999999999</v>
      </c>
      <c r="D1398">
        <v>408.42399999999998</v>
      </c>
    </row>
    <row r="1399" spans="1:4" x14ac:dyDescent="0.3">
      <c r="A1399" s="1" t="s">
        <v>229</v>
      </c>
      <c r="B1399" s="1" t="s">
        <v>230</v>
      </c>
      <c r="C1399">
        <v>338.56</v>
      </c>
      <c r="D1399">
        <v>408.25</v>
      </c>
    </row>
    <row r="1400" spans="1:4" x14ac:dyDescent="0.3">
      <c r="A1400" s="1" t="s">
        <v>229</v>
      </c>
      <c r="B1400" s="1" t="s">
        <v>230</v>
      </c>
      <c r="C1400">
        <v>338.79500000000002</v>
      </c>
      <c r="D1400">
        <v>408.15600000000001</v>
      </c>
    </row>
    <row r="1401" spans="1:4" x14ac:dyDescent="0.3">
      <c r="A1401" s="1" t="s">
        <v>229</v>
      </c>
      <c r="B1401" s="1" t="s">
        <v>230</v>
      </c>
      <c r="C1401">
        <v>338.97800000000001</v>
      </c>
      <c r="D1401">
        <v>408.15600000000001</v>
      </c>
    </row>
    <row r="1402" spans="1:4" x14ac:dyDescent="0.3">
      <c r="A1402" s="1" t="s">
        <v>229</v>
      </c>
      <c r="B1402" s="1" t="s">
        <v>230</v>
      </c>
      <c r="C1402">
        <v>338.97799999999899</v>
      </c>
      <c r="D1402">
        <v>408.834</v>
      </c>
    </row>
    <row r="1403" spans="1:4" x14ac:dyDescent="0.3">
      <c r="A1403" s="1" t="s">
        <v>229</v>
      </c>
      <c r="B1403" s="1" t="s">
        <v>230</v>
      </c>
      <c r="C1403">
        <v>281.66299999999899</v>
      </c>
      <c r="D1403">
        <v>448.46600000000001</v>
      </c>
    </row>
    <row r="1404" spans="1:4" x14ac:dyDescent="0.3">
      <c r="A1404" s="1" t="s">
        <v>229</v>
      </c>
      <c r="B1404" s="1" t="s">
        <v>230</v>
      </c>
      <c r="C1404">
        <v>281.47899999999902</v>
      </c>
      <c r="D1404">
        <v>449.166</v>
      </c>
    </row>
    <row r="1405" spans="1:4" x14ac:dyDescent="0.3">
      <c r="A1405" s="1" t="s">
        <v>229</v>
      </c>
      <c r="B1405" s="1" t="s">
        <v>230</v>
      </c>
      <c r="C1405">
        <v>281.47599999999898</v>
      </c>
      <c r="D1405">
        <v>449.17700000000002</v>
      </c>
    </row>
    <row r="1406" spans="1:4" x14ac:dyDescent="0.3">
      <c r="A1406" s="1" t="s">
        <v>229</v>
      </c>
      <c r="B1406" s="1" t="s">
        <v>230</v>
      </c>
      <c r="C1406">
        <v>281.29399999999902</v>
      </c>
      <c r="D1406">
        <v>449.79</v>
      </c>
    </row>
    <row r="1407" spans="1:4" x14ac:dyDescent="0.3">
      <c r="A1407" s="1" t="s">
        <v>229</v>
      </c>
      <c r="B1407" s="1" t="s">
        <v>230</v>
      </c>
      <c r="C1407">
        <v>281.28099999999898</v>
      </c>
      <c r="D1407">
        <v>449.82299999999998</v>
      </c>
    </row>
    <row r="1408" spans="1:4" x14ac:dyDescent="0.3">
      <c r="A1408" s="1" t="s">
        <v>229</v>
      </c>
      <c r="B1408" s="1" t="s">
        <v>230</v>
      </c>
      <c r="C1408">
        <v>281.10599999999903</v>
      </c>
      <c r="D1408">
        <v>450.24400000000003</v>
      </c>
    </row>
    <row r="1409" spans="1:4" x14ac:dyDescent="0.3">
      <c r="A1409" s="1" t="s">
        <v>229</v>
      </c>
      <c r="B1409" s="1" t="s">
        <v>230</v>
      </c>
      <c r="C1409">
        <v>280.92899999999901</v>
      </c>
      <c r="D1409">
        <v>450.834</v>
      </c>
    </row>
    <row r="1410" spans="1:4" x14ac:dyDescent="0.3">
      <c r="A1410" s="1" t="s">
        <v>229</v>
      </c>
      <c r="B1410" s="1" t="s">
        <v>230</v>
      </c>
      <c r="C1410">
        <v>280.74599999999901</v>
      </c>
      <c r="D1410">
        <v>451.52699999999999</v>
      </c>
    </row>
    <row r="1411" spans="1:4" x14ac:dyDescent="0.3">
      <c r="A1411" s="1" t="s">
        <v>229</v>
      </c>
      <c r="B1411" s="1" t="s">
        <v>230</v>
      </c>
      <c r="C1411">
        <v>280.72599999999898</v>
      </c>
      <c r="D1411">
        <v>451.584</v>
      </c>
    </row>
    <row r="1412" spans="1:4" x14ac:dyDescent="0.3">
      <c r="A1412" s="1" t="s">
        <v>229</v>
      </c>
      <c r="B1412" s="1" t="s">
        <v>230</v>
      </c>
      <c r="C1412">
        <v>280.48299999999898</v>
      </c>
      <c r="D1412">
        <v>452.10899999999998</v>
      </c>
    </row>
    <row r="1413" spans="1:4" x14ac:dyDescent="0.3">
      <c r="A1413" s="1" t="s">
        <v>229</v>
      </c>
      <c r="B1413" s="1" t="s">
        <v>230</v>
      </c>
      <c r="C1413">
        <v>280.320999999999</v>
      </c>
      <c r="D1413">
        <v>452.272999999999</v>
      </c>
    </row>
    <row r="1414" spans="1:4" x14ac:dyDescent="0.3">
      <c r="A1414" s="1" t="s">
        <v>229</v>
      </c>
      <c r="B1414" s="1" t="s">
        <v>230</v>
      </c>
      <c r="C1414">
        <v>280.18499999999898</v>
      </c>
      <c r="D1414">
        <v>452.33699999999999</v>
      </c>
    </row>
    <row r="1415" spans="1:4" x14ac:dyDescent="0.3">
      <c r="A1415" s="1" t="s">
        <v>229</v>
      </c>
      <c r="B1415" s="1" t="s">
        <v>230</v>
      </c>
      <c r="C1415">
        <v>280.06699999999898</v>
      </c>
      <c r="D1415">
        <v>452.45</v>
      </c>
    </row>
    <row r="1416" spans="1:4" x14ac:dyDescent="0.3">
      <c r="A1416" s="1" t="s">
        <v>229</v>
      </c>
      <c r="B1416" s="1" t="s">
        <v>230</v>
      </c>
      <c r="C1416">
        <v>279.90199999999902</v>
      </c>
      <c r="D1416">
        <v>452.685</v>
      </c>
    </row>
    <row r="1417" spans="1:4" x14ac:dyDescent="0.3">
      <c r="A1417" s="1" t="s">
        <v>229</v>
      </c>
      <c r="B1417" s="1" t="s">
        <v>230</v>
      </c>
      <c r="C1417">
        <v>279.85899999999901</v>
      </c>
      <c r="D1417">
        <v>452.73599999999999</v>
      </c>
    </row>
    <row r="1418" spans="1:4" x14ac:dyDescent="0.3">
      <c r="A1418" s="1" t="s">
        <v>229</v>
      </c>
      <c r="B1418" s="1" t="s">
        <v>230</v>
      </c>
      <c r="C1418">
        <v>279.67599999999902</v>
      </c>
      <c r="D1418">
        <v>452.909999999999</v>
      </c>
    </row>
    <row r="1419" spans="1:4" x14ac:dyDescent="0.3">
      <c r="A1419" s="1" t="s">
        <v>229</v>
      </c>
      <c r="B1419" s="1" t="s">
        <v>230</v>
      </c>
      <c r="C1419">
        <v>279.676999999999</v>
      </c>
      <c r="D1419">
        <v>452.909999999999</v>
      </c>
    </row>
    <row r="1420" spans="1:4" x14ac:dyDescent="0.3">
      <c r="A1420" s="1" t="s">
        <v>229</v>
      </c>
      <c r="B1420" s="1" t="s">
        <v>230</v>
      </c>
      <c r="C1420">
        <v>279.49299999999897</v>
      </c>
      <c r="D1420">
        <v>453.08599999999899</v>
      </c>
    </row>
    <row r="1421" spans="1:4" x14ac:dyDescent="0.3">
      <c r="A1421" s="1" t="s">
        <v>229</v>
      </c>
      <c r="B1421" s="1" t="s">
        <v>230</v>
      </c>
      <c r="C1421">
        <v>279.45499999999902</v>
      </c>
      <c r="D1421">
        <v>453.116999999999</v>
      </c>
    </row>
    <row r="1422" spans="1:4" x14ac:dyDescent="0.3">
      <c r="A1422" s="1" t="s">
        <v>229</v>
      </c>
      <c r="B1422" s="1" t="s">
        <v>230</v>
      </c>
      <c r="C1422">
        <v>279.21199999999902</v>
      </c>
      <c r="D1422">
        <v>453.29099999999897</v>
      </c>
    </row>
    <row r="1423" spans="1:4" x14ac:dyDescent="0.3">
      <c r="A1423" s="1" t="s">
        <v>229</v>
      </c>
      <c r="B1423" s="1" t="s">
        <v>230</v>
      </c>
      <c r="C1423">
        <v>279.16399999999902</v>
      </c>
      <c r="D1423">
        <v>453.31999999999903</v>
      </c>
    </row>
    <row r="1424" spans="1:4" x14ac:dyDescent="0.3">
      <c r="A1424" s="1" t="s">
        <v>229</v>
      </c>
      <c r="B1424" s="1" t="s">
        <v>230</v>
      </c>
      <c r="C1424">
        <v>279.07999999999902</v>
      </c>
      <c r="D1424">
        <v>453.35999999999899</v>
      </c>
    </row>
    <row r="1425" spans="1:4" x14ac:dyDescent="0.3">
      <c r="A1425" s="1" t="s">
        <v>229</v>
      </c>
      <c r="B1425" s="1" t="s">
        <v>230</v>
      </c>
      <c r="C1425">
        <v>278.94899999999899</v>
      </c>
      <c r="D1425">
        <v>453.60999999999899</v>
      </c>
    </row>
    <row r="1426" spans="1:4" x14ac:dyDescent="0.3">
      <c r="A1426" s="1" t="s">
        <v>229</v>
      </c>
      <c r="B1426" s="1" t="s">
        <v>230</v>
      </c>
      <c r="C1426">
        <v>278.76499999999902</v>
      </c>
      <c r="D1426">
        <v>453.96</v>
      </c>
    </row>
    <row r="1427" spans="1:4" x14ac:dyDescent="0.3">
      <c r="A1427" s="1" t="s">
        <v>229</v>
      </c>
      <c r="B1427" s="1" t="s">
        <v>230</v>
      </c>
      <c r="C1427">
        <v>278.74299999999897</v>
      </c>
      <c r="D1427">
        <v>453.99699999999899</v>
      </c>
    </row>
    <row r="1428" spans="1:4" x14ac:dyDescent="0.3">
      <c r="A1428" s="1" t="s">
        <v>229</v>
      </c>
      <c r="B1428" s="1" t="s">
        <v>230</v>
      </c>
      <c r="C1428">
        <v>278.55999999999898</v>
      </c>
      <c r="D1428">
        <v>454.25899999999899</v>
      </c>
    </row>
    <row r="1429" spans="1:4" x14ac:dyDescent="0.3">
      <c r="A1429" s="1" t="s">
        <v>229</v>
      </c>
      <c r="B1429" s="1" t="s">
        <v>230</v>
      </c>
      <c r="C1429">
        <v>278.515999999999</v>
      </c>
      <c r="D1429">
        <v>454.31099999999998</v>
      </c>
    </row>
    <row r="1430" spans="1:4" x14ac:dyDescent="0.3">
      <c r="A1430" s="1" t="s">
        <v>229</v>
      </c>
      <c r="B1430" s="1" t="s">
        <v>230</v>
      </c>
      <c r="C1430">
        <v>278.33199999999903</v>
      </c>
      <c r="D1430">
        <v>454.48499999999899</v>
      </c>
    </row>
    <row r="1431" spans="1:4" x14ac:dyDescent="0.3">
      <c r="A1431" s="1" t="s">
        <v>229</v>
      </c>
      <c r="B1431" s="1" t="s">
        <v>230</v>
      </c>
      <c r="C1431">
        <v>278.332999999999</v>
      </c>
      <c r="D1431">
        <v>454.48399999999998</v>
      </c>
    </row>
    <row r="1432" spans="1:4" x14ac:dyDescent="0.3">
      <c r="A1432" s="1" t="s">
        <v>229</v>
      </c>
      <c r="B1432" s="1" t="s">
        <v>230</v>
      </c>
      <c r="C1432">
        <v>278.14999999999901</v>
      </c>
      <c r="D1432">
        <v>454.661</v>
      </c>
    </row>
    <row r="1433" spans="1:4" x14ac:dyDescent="0.3">
      <c r="A1433" s="1" t="s">
        <v>229</v>
      </c>
      <c r="B1433" s="1" t="s">
        <v>230</v>
      </c>
      <c r="C1433">
        <v>277.914999999999</v>
      </c>
      <c r="D1433">
        <v>454.755</v>
      </c>
    </row>
    <row r="1434" spans="1:4" x14ac:dyDescent="0.3">
      <c r="A1434" s="1" t="s">
        <v>229</v>
      </c>
      <c r="B1434" s="1" t="s">
        <v>230</v>
      </c>
      <c r="C1434">
        <v>277.74699999999899</v>
      </c>
      <c r="D1434">
        <v>454.755</v>
      </c>
    </row>
    <row r="1435" spans="1:4" x14ac:dyDescent="0.3">
      <c r="A1435" s="1" t="s">
        <v>229</v>
      </c>
      <c r="B1435" s="1" t="s">
        <v>230</v>
      </c>
      <c r="C1435">
        <v>277.68299999999903</v>
      </c>
      <c r="D1435">
        <v>454.786</v>
      </c>
    </row>
    <row r="1436" spans="1:4" x14ac:dyDescent="0.3">
      <c r="A1436" s="1" t="s">
        <v>229</v>
      </c>
      <c r="B1436" s="1" t="s">
        <v>230</v>
      </c>
      <c r="C1436">
        <v>277.56299999999902</v>
      </c>
      <c r="D1436">
        <v>454.9</v>
      </c>
    </row>
    <row r="1437" spans="1:4" x14ac:dyDescent="0.3">
      <c r="A1437" s="1" t="s">
        <v>229</v>
      </c>
      <c r="B1437" s="1" t="s">
        <v>230</v>
      </c>
      <c r="C1437">
        <v>277.39999999999901</v>
      </c>
      <c r="D1437">
        <v>455.13499999999999</v>
      </c>
    </row>
    <row r="1438" spans="1:4" x14ac:dyDescent="0.3">
      <c r="A1438" s="1" t="s">
        <v>229</v>
      </c>
      <c r="B1438" s="1" t="s">
        <v>230</v>
      </c>
      <c r="C1438">
        <v>277.26499999999902</v>
      </c>
      <c r="D1438">
        <v>455.24799999999999</v>
      </c>
    </row>
    <row r="1439" spans="1:4" x14ac:dyDescent="0.3">
      <c r="A1439" s="1" t="s">
        <v>229</v>
      </c>
      <c r="B1439" s="1" t="s">
        <v>230</v>
      </c>
      <c r="C1439">
        <v>277.08499999999901</v>
      </c>
      <c r="D1439">
        <v>455.332999999999</v>
      </c>
    </row>
    <row r="1440" spans="1:4" x14ac:dyDescent="0.3">
      <c r="A1440" s="1" t="s">
        <v>229</v>
      </c>
      <c r="B1440" s="1" t="s">
        <v>230</v>
      </c>
      <c r="C1440">
        <v>276.95999999999901</v>
      </c>
      <c r="D1440">
        <v>455.39299999999997</v>
      </c>
    </row>
    <row r="1441" spans="1:4" x14ac:dyDescent="0.3">
      <c r="A1441" s="1" t="s">
        <v>229</v>
      </c>
      <c r="B1441" s="1" t="s">
        <v>230</v>
      </c>
      <c r="C1441">
        <v>276.78899999999902</v>
      </c>
      <c r="D1441">
        <v>455.575999999999</v>
      </c>
    </row>
    <row r="1442" spans="1:4" x14ac:dyDescent="0.3">
      <c r="A1442" s="1" t="s">
        <v>229</v>
      </c>
      <c r="B1442" s="1" t="s">
        <v>230</v>
      </c>
      <c r="C1442">
        <v>276.62799999999902</v>
      </c>
      <c r="D1442">
        <v>455.88499999999999</v>
      </c>
    </row>
    <row r="1443" spans="1:4" x14ac:dyDescent="0.3">
      <c r="A1443" s="1" t="s">
        <v>229</v>
      </c>
      <c r="B1443" s="1" t="s">
        <v>230</v>
      </c>
      <c r="C1443">
        <v>276.56099999999901</v>
      </c>
      <c r="D1443">
        <v>455.97399999999999</v>
      </c>
    </row>
    <row r="1444" spans="1:4" x14ac:dyDescent="0.3">
      <c r="A1444" s="1" t="s">
        <v>229</v>
      </c>
      <c r="B1444" s="1" t="s">
        <v>230</v>
      </c>
      <c r="C1444">
        <v>276.37799999999902</v>
      </c>
      <c r="D1444">
        <v>456.147999999999</v>
      </c>
    </row>
    <row r="1445" spans="1:4" x14ac:dyDescent="0.3">
      <c r="A1445" s="1" t="s">
        <v>229</v>
      </c>
      <c r="B1445" s="1" t="s">
        <v>230</v>
      </c>
      <c r="C1445">
        <v>276.14399999999898</v>
      </c>
      <c r="D1445">
        <v>456.241999999999</v>
      </c>
    </row>
    <row r="1446" spans="1:4" x14ac:dyDescent="0.3">
      <c r="A1446" s="1" t="s">
        <v>229</v>
      </c>
      <c r="B1446" s="1" t="s">
        <v>230</v>
      </c>
      <c r="C1446">
        <v>276.09699999999901</v>
      </c>
      <c r="D1446">
        <v>456.241999999999</v>
      </c>
    </row>
    <row r="1447" spans="1:4" x14ac:dyDescent="0.3">
      <c r="A1447" s="1" t="s">
        <v>229</v>
      </c>
      <c r="B1447" s="1" t="s">
        <v>230</v>
      </c>
      <c r="C1447">
        <v>276.01199999999898</v>
      </c>
      <c r="D1447">
        <v>456.32299999999998</v>
      </c>
    </row>
    <row r="1448" spans="1:4" x14ac:dyDescent="0.3">
      <c r="A1448" s="1" t="s">
        <v>229</v>
      </c>
      <c r="B1448" s="1" t="s">
        <v>230</v>
      </c>
      <c r="C1448">
        <v>275.77699999999902</v>
      </c>
      <c r="D1448">
        <v>456.41699999999997</v>
      </c>
    </row>
    <row r="1449" spans="1:4" x14ac:dyDescent="0.3">
      <c r="A1449" s="1" t="s">
        <v>229</v>
      </c>
      <c r="B1449" s="1" t="s">
        <v>230</v>
      </c>
      <c r="C1449">
        <v>275.349999999999</v>
      </c>
      <c r="D1449">
        <v>456.41699999999997</v>
      </c>
    </row>
    <row r="1450" spans="1:4" x14ac:dyDescent="0.3">
      <c r="A1450" s="1" t="s">
        <v>229</v>
      </c>
      <c r="B1450" s="1" t="s">
        <v>230</v>
      </c>
      <c r="C1450">
        <v>275.20499999999902</v>
      </c>
      <c r="D1450">
        <v>456.38399999999899</v>
      </c>
    </row>
    <row r="1451" spans="1:4" x14ac:dyDescent="0.3">
      <c r="A1451" s="1" t="s">
        <v>229</v>
      </c>
      <c r="B1451" s="1" t="s">
        <v>230</v>
      </c>
      <c r="C1451">
        <v>275.09099999999899</v>
      </c>
      <c r="D1451">
        <v>456.33</v>
      </c>
    </row>
    <row r="1452" spans="1:4" x14ac:dyDescent="0.3">
      <c r="A1452" s="1" t="s">
        <v>229</v>
      </c>
      <c r="B1452" s="1" t="s">
        <v>230</v>
      </c>
      <c r="C1452">
        <v>275.05999999999898</v>
      </c>
      <c r="D1452">
        <v>456.33</v>
      </c>
    </row>
    <row r="1453" spans="1:4" x14ac:dyDescent="0.3">
      <c r="A1453" s="1" t="s">
        <v>229</v>
      </c>
      <c r="B1453" s="1" t="s">
        <v>230</v>
      </c>
      <c r="C1453">
        <v>274.945999999999</v>
      </c>
      <c r="D1453">
        <v>456.38399999999899</v>
      </c>
    </row>
    <row r="1454" spans="1:4" x14ac:dyDescent="0.3">
      <c r="A1454" s="1" t="s">
        <v>229</v>
      </c>
      <c r="B1454" s="1" t="s">
        <v>230</v>
      </c>
      <c r="C1454">
        <v>274.80099999999902</v>
      </c>
      <c r="D1454">
        <v>456.41699999999997</v>
      </c>
    </row>
    <row r="1455" spans="1:4" x14ac:dyDescent="0.3">
      <c r="A1455" s="1" t="s">
        <v>229</v>
      </c>
      <c r="B1455" s="1" t="s">
        <v>230</v>
      </c>
      <c r="C1455">
        <v>274.61799999999897</v>
      </c>
      <c r="D1455">
        <v>456.41699999999997</v>
      </c>
    </row>
    <row r="1456" spans="1:4" x14ac:dyDescent="0.3">
      <c r="A1456" s="1" t="s">
        <v>229</v>
      </c>
      <c r="B1456" s="1" t="s">
        <v>230</v>
      </c>
      <c r="C1456">
        <v>274.61799999999897</v>
      </c>
      <c r="D1456">
        <v>456.07799999999997</v>
      </c>
    </row>
    <row r="1457" spans="1:4" x14ac:dyDescent="0.3">
      <c r="A1457" s="1" t="s">
        <v>229</v>
      </c>
      <c r="B1457" s="1" t="s">
        <v>230</v>
      </c>
      <c r="C1457">
        <v>274.91799999999898</v>
      </c>
      <c r="D1457">
        <v>456.23499999999899</v>
      </c>
    </row>
    <row r="1458" spans="1:4" x14ac:dyDescent="0.3">
      <c r="A1458" s="1" t="s">
        <v>229</v>
      </c>
      <c r="B1458" s="1" t="s">
        <v>230</v>
      </c>
      <c r="C1458">
        <v>274.73499999999899</v>
      </c>
      <c r="D1458">
        <v>456.58499999999998</v>
      </c>
    </row>
    <row r="1459" spans="1:4" x14ac:dyDescent="0.3">
      <c r="A1459" s="1" t="s">
        <v>229</v>
      </c>
      <c r="B1459" s="1" t="s">
        <v>230</v>
      </c>
      <c r="C1459">
        <v>274.433999999999</v>
      </c>
      <c r="D1459">
        <v>456.765999999999</v>
      </c>
    </row>
    <row r="1460" spans="1:4" x14ac:dyDescent="0.3">
      <c r="A1460" s="1" t="s">
        <v>229</v>
      </c>
      <c r="B1460" s="1" t="s">
        <v>230</v>
      </c>
      <c r="C1460">
        <v>274.08399999999898</v>
      </c>
      <c r="D1460">
        <v>456.765999999999</v>
      </c>
    </row>
    <row r="1461" spans="1:4" x14ac:dyDescent="0.3">
      <c r="A1461" s="1" t="s">
        <v>229</v>
      </c>
      <c r="B1461" s="1" t="s">
        <v>230</v>
      </c>
      <c r="C1461">
        <v>274.01899999999898</v>
      </c>
      <c r="D1461">
        <v>456.796999999999</v>
      </c>
    </row>
    <row r="1462" spans="1:4" x14ac:dyDescent="0.3">
      <c r="A1462" s="1" t="s">
        <v>229</v>
      </c>
      <c r="B1462" s="1" t="s">
        <v>230</v>
      </c>
      <c r="C1462">
        <v>273.87499999999898</v>
      </c>
      <c r="D1462">
        <v>456.93499999999898</v>
      </c>
    </row>
    <row r="1463" spans="1:4" x14ac:dyDescent="0.3">
      <c r="A1463" s="1" t="s">
        <v>229</v>
      </c>
      <c r="B1463" s="1" t="s">
        <v>230</v>
      </c>
      <c r="C1463">
        <v>273.640999999999</v>
      </c>
      <c r="D1463">
        <v>457.027999999999</v>
      </c>
    </row>
    <row r="1464" spans="1:4" x14ac:dyDescent="0.3">
      <c r="A1464" s="1" t="s">
        <v>229</v>
      </c>
      <c r="B1464" s="1" t="s">
        <v>230</v>
      </c>
      <c r="C1464">
        <v>273.534999999999</v>
      </c>
      <c r="D1464">
        <v>457.027999999999</v>
      </c>
    </row>
    <row r="1465" spans="1:4" x14ac:dyDescent="0.3">
      <c r="A1465" s="1" t="s">
        <v>229</v>
      </c>
      <c r="B1465" s="1" t="s">
        <v>230</v>
      </c>
      <c r="C1465">
        <v>273.02899999999897</v>
      </c>
      <c r="D1465">
        <v>457.24799999999999</v>
      </c>
    </row>
    <row r="1466" spans="1:4" x14ac:dyDescent="0.3">
      <c r="A1466" s="1" t="s">
        <v>229</v>
      </c>
      <c r="B1466" s="1" t="s">
        <v>230</v>
      </c>
      <c r="C1466">
        <v>272.89599999999899</v>
      </c>
      <c r="D1466">
        <v>457.373999999999</v>
      </c>
    </row>
    <row r="1467" spans="1:4" x14ac:dyDescent="0.3">
      <c r="A1467" s="1" t="s">
        <v>229</v>
      </c>
      <c r="B1467" s="1" t="s">
        <v>230</v>
      </c>
      <c r="C1467">
        <v>272.66299999999899</v>
      </c>
      <c r="D1467">
        <v>457.12699999999899</v>
      </c>
    </row>
    <row r="1468" spans="1:4" x14ac:dyDescent="0.3">
      <c r="A1468" s="1" t="s">
        <v>229</v>
      </c>
      <c r="B1468" s="1" t="s">
        <v>230</v>
      </c>
      <c r="C1468">
        <v>272.89899999999898</v>
      </c>
      <c r="D1468">
        <v>457.37099999999998</v>
      </c>
    </row>
    <row r="1469" spans="1:4" x14ac:dyDescent="0.3">
      <c r="A1469" s="1" t="s">
        <v>229</v>
      </c>
      <c r="B1469" s="1" t="s">
        <v>230</v>
      </c>
      <c r="C1469">
        <v>272.73999999999899</v>
      </c>
      <c r="D1469">
        <v>457.524</v>
      </c>
    </row>
    <row r="1470" spans="1:4" x14ac:dyDescent="0.3">
      <c r="A1470" s="1" t="s">
        <v>229</v>
      </c>
      <c r="B1470" s="1" t="s">
        <v>230</v>
      </c>
      <c r="C1470">
        <v>272.57399999999899</v>
      </c>
      <c r="D1470">
        <v>457.76</v>
      </c>
    </row>
    <row r="1471" spans="1:4" x14ac:dyDescent="0.3">
      <c r="A1471" s="1" t="s">
        <v>229</v>
      </c>
      <c r="B1471" s="1" t="s">
        <v>230</v>
      </c>
      <c r="C1471">
        <v>272.53099999999898</v>
      </c>
      <c r="D1471">
        <v>457.81</v>
      </c>
    </row>
    <row r="1472" spans="1:4" x14ac:dyDescent="0.3">
      <c r="A1472" s="1" t="s">
        <v>229</v>
      </c>
      <c r="B1472" s="1" t="s">
        <v>230</v>
      </c>
      <c r="C1472">
        <v>272.349999999999</v>
      </c>
      <c r="D1472">
        <v>457.98399999999998</v>
      </c>
    </row>
    <row r="1473" spans="1:4" x14ac:dyDescent="0.3">
      <c r="A1473" s="1" t="s">
        <v>229</v>
      </c>
      <c r="B1473" s="1" t="s">
        <v>230</v>
      </c>
      <c r="C1473">
        <v>272.08199999999999</v>
      </c>
      <c r="D1473">
        <v>458.077</v>
      </c>
    </row>
    <row r="1474" spans="1:4" x14ac:dyDescent="0.3">
      <c r="A1474" s="1" t="s">
        <v>229</v>
      </c>
      <c r="B1474" s="1" t="s">
        <v>230</v>
      </c>
      <c r="C1474">
        <v>271.83699999999999</v>
      </c>
      <c r="D1474">
        <v>457.93400000000003</v>
      </c>
    </row>
    <row r="1475" spans="1:4" x14ac:dyDescent="0.3">
      <c r="A1475" s="1" t="s">
        <v>229</v>
      </c>
      <c r="B1475" s="1" t="s">
        <v>230</v>
      </c>
      <c r="C1475">
        <v>271.68700000000001</v>
      </c>
      <c r="D1475">
        <v>457.71899999999999</v>
      </c>
    </row>
    <row r="1476" spans="1:4" x14ac:dyDescent="0.3">
      <c r="A1476" s="1" t="s">
        <v>229</v>
      </c>
      <c r="B1476" s="1" t="s">
        <v>230</v>
      </c>
      <c r="C1476">
        <v>271.65199999999999</v>
      </c>
      <c r="D1476">
        <v>457.69400000000002</v>
      </c>
    </row>
    <row r="1477" spans="1:4" x14ac:dyDescent="0.3">
      <c r="A1477" s="1" t="s">
        <v>229</v>
      </c>
      <c r="B1477" s="1" t="s">
        <v>230</v>
      </c>
      <c r="C1477">
        <v>271.649</v>
      </c>
      <c r="D1477">
        <v>457.69600000000003</v>
      </c>
    </row>
    <row r="1478" spans="1:4" x14ac:dyDescent="0.3">
      <c r="A1478" s="1" t="s">
        <v>229</v>
      </c>
      <c r="B1478" s="1" t="s">
        <v>230</v>
      </c>
      <c r="C1478">
        <v>271.50299999999999</v>
      </c>
      <c r="D1478">
        <v>457.39</v>
      </c>
    </row>
    <row r="1479" spans="1:4" x14ac:dyDescent="0.3">
      <c r="A1479" s="1" t="s">
        <v>229</v>
      </c>
      <c r="B1479" s="1" t="s">
        <v>230</v>
      </c>
      <c r="C1479">
        <v>271.80399999999997</v>
      </c>
      <c r="D1479">
        <v>457.54599999999999</v>
      </c>
    </row>
    <row r="1480" spans="1:4" x14ac:dyDescent="0.3">
      <c r="A1480" s="1" t="s">
        <v>229</v>
      </c>
      <c r="B1480" s="1" t="s">
        <v>230</v>
      </c>
      <c r="C1480">
        <v>271.62199999999899</v>
      </c>
      <c r="D1480">
        <v>457.89600000000002</v>
      </c>
    </row>
    <row r="1481" spans="1:4" x14ac:dyDescent="0.3">
      <c r="A1481" s="1" t="s">
        <v>229</v>
      </c>
      <c r="B1481" s="1" t="s">
        <v>230</v>
      </c>
      <c r="C1481">
        <v>271.17599999999902</v>
      </c>
      <c r="D1481">
        <v>458.04599999999999</v>
      </c>
    </row>
    <row r="1482" spans="1:4" x14ac:dyDescent="0.3">
      <c r="A1482" s="1" t="s">
        <v>229</v>
      </c>
      <c r="B1482" s="1" t="s">
        <v>230</v>
      </c>
      <c r="C1482">
        <v>270.99099999999902</v>
      </c>
      <c r="D1482">
        <v>457.95800000000003</v>
      </c>
    </row>
    <row r="1483" spans="1:4" x14ac:dyDescent="0.3">
      <c r="A1483" s="1" t="s">
        <v>229</v>
      </c>
      <c r="B1483" s="1" t="s">
        <v>230</v>
      </c>
      <c r="C1483">
        <v>270.902999999999</v>
      </c>
      <c r="D1483">
        <v>457.89699999999999</v>
      </c>
    </row>
    <row r="1484" spans="1:4" x14ac:dyDescent="0.3">
      <c r="A1484" s="1" t="s">
        <v>229</v>
      </c>
      <c r="B1484" s="1" t="s">
        <v>230</v>
      </c>
      <c r="C1484">
        <v>270.719999999999</v>
      </c>
      <c r="D1484">
        <v>457.72199999999998</v>
      </c>
    </row>
    <row r="1485" spans="1:4" x14ac:dyDescent="0.3">
      <c r="A1485" s="1" t="s">
        <v>229</v>
      </c>
      <c r="B1485" s="1" t="s">
        <v>230</v>
      </c>
      <c r="C1485">
        <v>270.95399999999898</v>
      </c>
      <c r="D1485">
        <v>457.47699999999998</v>
      </c>
    </row>
    <row r="1486" spans="1:4" x14ac:dyDescent="0.3">
      <c r="A1486" s="1" t="s">
        <v>229</v>
      </c>
      <c r="B1486" s="1" t="s">
        <v>230</v>
      </c>
      <c r="C1486">
        <v>271.099999999999</v>
      </c>
      <c r="D1486">
        <v>457.78300000000002</v>
      </c>
    </row>
    <row r="1487" spans="1:4" x14ac:dyDescent="0.3">
      <c r="A1487" s="1" t="s">
        <v>229</v>
      </c>
      <c r="B1487" s="1" t="s">
        <v>230</v>
      </c>
      <c r="C1487">
        <v>270.91699999999901</v>
      </c>
      <c r="D1487">
        <v>457.87099999999998</v>
      </c>
    </row>
    <row r="1488" spans="1:4" x14ac:dyDescent="0.3">
      <c r="A1488" s="1" t="s">
        <v>229</v>
      </c>
      <c r="B1488" s="1" t="s">
        <v>230</v>
      </c>
      <c r="C1488">
        <v>270.623999999999</v>
      </c>
      <c r="D1488">
        <v>457.87099999999998</v>
      </c>
    </row>
    <row r="1489" spans="1:4" x14ac:dyDescent="0.3">
      <c r="A1489" s="1" t="s">
        <v>229</v>
      </c>
      <c r="B1489" s="1" t="s">
        <v>230</v>
      </c>
      <c r="C1489">
        <v>270.62199999999899</v>
      </c>
      <c r="D1489">
        <v>457.87</v>
      </c>
    </row>
    <row r="1490" spans="1:4" x14ac:dyDescent="0.3">
      <c r="A1490" s="1" t="s">
        <v>229</v>
      </c>
      <c r="B1490" s="1" t="s">
        <v>230</v>
      </c>
      <c r="C1490">
        <v>270.58899999999898</v>
      </c>
      <c r="D1490">
        <v>457.89400000000001</v>
      </c>
    </row>
    <row r="1491" spans="1:4" x14ac:dyDescent="0.3">
      <c r="A1491" s="1" t="s">
        <v>229</v>
      </c>
      <c r="B1491" s="1" t="s">
        <v>230</v>
      </c>
      <c r="C1491">
        <v>270.43799999999902</v>
      </c>
      <c r="D1491">
        <v>458.10899999999998</v>
      </c>
    </row>
    <row r="1492" spans="1:4" x14ac:dyDescent="0.3">
      <c r="A1492" s="1" t="s">
        <v>229</v>
      </c>
      <c r="B1492" s="1" t="s">
        <v>230</v>
      </c>
      <c r="C1492">
        <v>270.30499999999898</v>
      </c>
      <c r="D1492">
        <v>458.22199999999998</v>
      </c>
    </row>
    <row r="1493" spans="1:4" x14ac:dyDescent="0.3">
      <c r="A1493" s="1" t="s">
        <v>229</v>
      </c>
      <c r="B1493" s="1" t="s">
        <v>230</v>
      </c>
      <c r="C1493">
        <v>270.12199999999899</v>
      </c>
      <c r="D1493">
        <v>458.30799999999999</v>
      </c>
    </row>
    <row r="1494" spans="1:4" x14ac:dyDescent="0.3">
      <c r="A1494" s="1" t="s">
        <v>229</v>
      </c>
      <c r="B1494" s="1" t="s">
        <v>230</v>
      </c>
      <c r="C1494">
        <v>269.82999999999902</v>
      </c>
      <c r="D1494">
        <v>458.30799999999999</v>
      </c>
    </row>
    <row r="1495" spans="1:4" x14ac:dyDescent="0.3">
      <c r="A1495" s="1" t="s">
        <v>229</v>
      </c>
      <c r="B1495" s="1" t="s">
        <v>230</v>
      </c>
      <c r="C1495">
        <v>269.79399999999902</v>
      </c>
      <c r="D1495">
        <v>458.29</v>
      </c>
    </row>
    <row r="1496" spans="1:4" x14ac:dyDescent="0.3">
      <c r="A1496" s="1" t="s">
        <v>229</v>
      </c>
      <c r="B1496" s="1" t="s">
        <v>230</v>
      </c>
      <c r="C1496">
        <v>269.75499999999897</v>
      </c>
      <c r="D1496">
        <v>458.30900000000003</v>
      </c>
    </row>
    <row r="1497" spans="1:4" x14ac:dyDescent="0.3">
      <c r="A1497" s="1" t="s">
        <v>229</v>
      </c>
      <c r="B1497" s="1" t="s">
        <v>230</v>
      </c>
      <c r="C1497">
        <v>269.60999999999899</v>
      </c>
      <c r="D1497">
        <v>458.00099999999998</v>
      </c>
    </row>
    <row r="1498" spans="1:4" x14ac:dyDescent="0.3">
      <c r="A1498" s="1" t="s">
        <v>229</v>
      </c>
      <c r="B1498" s="1" t="s">
        <v>230</v>
      </c>
      <c r="C1498">
        <v>269.844999999999</v>
      </c>
      <c r="D1498">
        <v>458.24700000000001</v>
      </c>
    </row>
    <row r="1499" spans="1:4" x14ac:dyDescent="0.3">
      <c r="A1499" s="1" t="s">
        <v>229</v>
      </c>
      <c r="B1499" s="1" t="s">
        <v>230</v>
      </c>
      <c r="C1499">
        <v>269.66299999999899</v>
      </c>
      <c r="D1499">
        <v>458.42099999999999</v>
      </c>
    </row>
    <row r="1500" spans="1:4" x14ac:dyDescent="0.3">
      <c r="A1500" s="1" t="s">
        <v>229</v>
      </c>
      <c r="B1500" s="1" t="s">
        <v>230</v>
      </c>
      <c r="C1500">
        <v>269.42799999999897</v>
      </c>
      <c r="D1500">
        <v>458.51499999999999</v>
      </c>
    </row>
    <row r="1501" spans="1:4" x14ac:dyDescent="0.3">
      <c r="A1501" s="1" t="s">
        <v>229</v>
      </c>
      <c r="B1501" s="1" t="s">
        <v>230</v>
      </c>
      <c r="C1501">
        <v>269.25999999999902</v>
      </c>
      <c r="D1501">
        <v>458.51499999999999</v>
      </c>
    </row>
    <row r="1502" spans="1:4" x14ac:dyDescent="0.3">
      <c r="A1502" s="1" t="s">
        <v>229</v>
      </c>
      <c r="B1502" s="1" t="s">
        <v>230</v>
      </c>
      <c r="C1502">
        <v>269.19499999999903</v>
      </c>
      <c r="D1502">
        <v>458.54599999999999</v>
      </c>
    </row>
    <row r="1503" spans="1:4" x14ac:dyDescent="0.3">
      <c r="A1503" s="1" t="s">
        <v>229</v>
      </c>
      <c r="B1503" s="1" t="s">
        <v>230</v>
      </c>
      <c r="C1503">
        <v>269.051999999999</v>
      </c>
      <c r="D1503">
        <v>458.68400000000003</v>
      </c>
    </row>
    <row r="1504" spans="1:4" x14ac:dyDescent="0.3">
      <c r="A1504" s="1" t="s">
        <v>229</v>
      </c>
      <c r="B1504" s="1" t="s">
        <v>230</v>
      </c>
      <c r="C1504">
        <v>268.86899999999901</v>
      </c>
      <c r="D1504">
        <v>458.85899999999998</v>
      </c>
    </row>
    <row r="1505" spans="1:4" x14ac:dyDescent="0.3">
      <c r="A1505" s="1" t="s">
        <v>229</v>
      </c>
      <c r="B1505" s="1" t="s">
        <v>230</v>
      </c>
      <c r="C1505">
        <v>268.866999999999</v>
      </c>
      <c r="D1505">
        <v>458.86200000000002</v>
      </c>
    </row>
    <row r="1506" spans="1:4" x14ac:dyDescent="0.3">
      <c r="A1506" s="1" t="s">
        <v>229</v>
      </c>
      <c r="B1506" s="1" t="s">
        <v>230</v>
      </c>
      <c r="C1506">
        <v>268.683999999999</v>
      </c>
      <c r="D1506">
        <v>459.03500000000003</v>
      </c>
    </row>
    <row r="1507" spans="1:4" x14ac:dyDescent="0.3">
      <c r="A1507" s="1" t="s">
        <v>229</v>
      </c>
      <c r="B1507" s="1" t="s">
        <v>230</v>
      </c>
      <c r="C1507">
        <v>268.45</v>
      </c>
      <c r="D1507">
        <v>459.12799999999999</v>
      </c>
    </row>
    <row r="1508" spans="1:4" x14ac:dyDescent="0.3">
      <c r="A1508" s="1" t="s">
        <v>229</v>
      </c>
      <c r="B1508" s="1" t="s">
        <v>230</v>
      </c>
      <c r="C1508">
        <v>268.024</v>
      </c>
      <c r="D1508">
        <v>459.12799999999999</v>
      </c>
    </row>
    <row r="1509" spans="1:4" x14ac:dyDescent="0.3">
      <c r="A1509" s="1" t="s">
        <v>229</v>
      </c>
      <c r="B1509" s="1" t="s">
        <v>230</v>
      </c>
      <c r="C1509">
        <v>267.87799999999999</v>
      </c>
      <c r="D1509">
        <v>459.09500000000003</v>
      </c>
    </row>
    <row r="1510" spans="1:4" x14ac:dyDescent="0.3">
      <c r="A1510" s="1" t="s">
        <v>229</v>
      </c>
      <c r="B1510" s="1" t="s">
        <v>230</v>
      </c>
      <c r="C1510">
        <v>267.69499999999999</v>
      </c>
      <c r="D1510">
        <v>459.00799999999998</v>
      </c>
    </row>
    <row r="1511" spans="1:4" x14ac:dyDescent="0.3">
      <c r="A1511" s="1" t="s">
        <v>229</v>
      </c>
      <c r="B1511" s="1" t="s">
        <v>230</v>
      </c>
      <c r="C1511">
        <v>267.69400000000002</v>
      </c>
      <c r="D1511">
        <v>459.00799999999998</v>
      </c>
    </row>
    <row r="1512" spans="1:4" x14ac:dyDescent="0.3">
      <c r="A1512" s="1" t="s">
        <v>229</v>
      </c>
      <c r="B1512" s="1" t="s">
        <v>230</v>
      </c>
      <c r="C1512">
        <v>267.512</v>
      </c>
      <c r="D1512">
        <v>458.92099999999999</v>
      </c>
    </row>
    <row r="1513" spans="1:4" x14ac:dyDescent="0.3">
      <c r="A1513" s="1" t="s">
        <v>229</v>
      </c>
      <c r="B1513" s="1" t="s">
        <v>230</v>
      </c>
      <c r="C1513">
        <v>267.50900000000001</v>
      </c>
      <c r="D1513">
        <v>458.92</v>
      </c>
    </row>
    <row r="1514" spans="1:4" x14ac:dyDescent="0.3">
      <c r="A1514" s="1" t="s">
        <v>229</v>
      </c>
      <c r="B1514" s="1" t="s">
        <v>230</v>
      </c>
      <c r="C1514">
        <v>267.39699999999999</v>
      </c>
      <c r="D1514">
        <v>458.86599999999999</v>
      </c>
    </row>
    <row r="1515" spans="1:4" x14ac:dyDescent="0.3">
      <c r="A1515" s="1" t="s">
        <v>229</v>
      </c>
      <c r="B1515" s="1" t="s">
        <v>230</v>
      </c>
      <c r="C1515">
        <v>267.291</v>
      </c>
      <c r="D1515">
        <v>458.86599999999999</v>
      </c>
    </row>
    <row r="1516" spans="1:4" x14ac:dyDescent="0.3">
      <c r="A1516" s="1" t="s">
        <v>229</v>
      </c>
      <c r="B1516" s="1" t="s">
        <v>230</v>
      </c>
      <c r="C1516">
        <v>267.14600000000002</v>
      </c>
      <c r="D1516">
        <v>458.83300000000003</v>
      </c>
    </row>
    <row r="1517" spans="1:4" x14ac:dyDescent="0.3">
      <c r="A1517" s="1" t="s">
        <v>229</v>
      </c>
      <c r="B1517" s="1" t="s">
        <v>230</v>
      </c>
      <c r="C1517">
        <v>267.10700000000003</v>
      </c>
      <c r="D1517">
        <v>458.815</v>
      </c>
    </row>
    <row r="1518" spans="1:4" x14ac:dyDescent="0.3">
      <c r="A1518" s="1" t="s">
        <v>229</v>
      </c>
      <c r="B1518" s="1" t="s">
        <v>230</v>
      </c>
      <c r="C1518">
        <v>267.06900000000002</v>
      </c>
      <c r="D1518">
        <v>458.83300000000003</v>
      </c>
    </row>
    <row r="1519" spans="1:4" x14ac:dyDescent="0.3">
      <c r="A1519" s="1" t="s">
        <v>229</v>
      </c>
      <c r="B1519" s="1" t="s">
        <v>230</v>
      </c>
      <c r="C1519">
        <v>266.92399999999998</v>
      </c>
      <c r="D1519">
        <v>458.86599999999999</v>
      </c>
    </row>
    <row r="1520" spans="1:4" x14ac:dyDescent="0.3">
      <c r="A1520" s="1" t="s">
        <v>229</v>
      </c>
      <c r="B1520" s="1" t="s">
        <v>230</v>
      </c>
      <c r="C1520">
        <v>266.75900000000001</v>
      </c>
      <c r="D1520">
        <v>458.86599999999999</v>
      </c>
    </row>
    <row r="1521" spans="1:4" x14ac:dyDescent="0.3">
      <c r="A1521" s="1" t="s">
        <v>229</v>
      </c>
      <c r="B1521" s="1" t="s">
        <v>230</v>
      </c>
      <c r="C1521">
        <v>265.48</v>
      </c>
      <c r="D1521">
        <v>459.185</v>
      </c>
    </row>
    <row r="1522" spans="1:4" x14ac:dyDescent="0.3">
      <c r="A1522" s="1" t="s">
        <v>229</v>
      </c>
      <c r="B1522" s="1" t="s">
        <v>230</v>
      </c>
      <c r="C1522">
        <v>265.298</v>
      </c>
      <c r="D1522">
        <v>459.27</v>
      </c>
    </row>
    <row r="1523" spans="1:4" x14ac:dyDescent="0.3">
      <c r="A1523" s="1" t="s">
        <v>229</v>
      </c>
      <c r="B1523" s="1" t="s">
        <v>230</v>
      </c>
      <c r="C1523">
        <v>265.11599999999999</v>
      </c>
      <c r="D1523">
        <v>459.35700000000003</v>
      </c>
    </row>
    <row r="1524" spans="1:4" x14ac:dyDescent="0.3">
      <c r="A1524" s="1" t="s">
        <v>229</v>
      </c>
      <c r="B1524" s="1" t="s">
        <v>230</v>
      </c>
      <c r="C1524">
        <v>265.11799999999999</v>
      </c>
      <c r="D1524">
        <v>459.35599999999999</v>
      </c>
    </row>
    <row r="1525" spans="1:4" x14ac:dyDescent="0.3">
      <c r="A1525" s="1" t="s">
        <v>229</v>
      </c>
      <c r="B1525" s="1" t="s">
        <v>230</v>
      </c>
      <c r="C1525">
        <v>265.05099999999999</v>
      </c>
      <c r="D1525">
        <v>459.38900000000001</v>
      </c>
    </row>
    <row r="1526" spans="1:4" x14ac:dyDescent="0.3">
      <c r="A1526" s="1" t="s">
        <v>229</v>
      </c>
      <c r="B1526" s="1" t="s">
        <v>230</v>
      </c>
      <c r="C1526">
        <v>264.916</v>
      </c>
      <c r="D1526">
        <v>459.70800000000003</v>
      </c>
    </row>
    <row r="1527" spans="1:4" x14ac:dyDescent="0.3">
      <c r="A1527" s="1" t="s">
        <v>229</v>
      </c>
      <c r="B1527" s="1" t="s">
        <v>230</v>
      </c>
      <c r="C1527">
        <v>264.75099999999998</v>
      </c>
      <c r="D1527">
        <v>459.88</v>
      </c>
    </row>
    <row r="1528" spans="1:4" x14ac:dyDescent="0.3">
      <c r="A1528" s="1" t="s">
        <v>229</v>
      </c>
      <c r="B1528" s="1" t="s">
        <v>230</v>
      </c>
      <c r="C1528">
        <v>264.56899999999899</v>
      </c>
      <c r="D1528">
        <v>459.96899999999999</v>
      </c>
    </row>
    <row r="1529" spans="1:4" x14ac:dyDescent="0.3">
      <c r="A1529" s="1" t="s">
        <v>229</v>
      </c>
      <c r="B1529" s="1" t="s">
        <v>230</v>
      </c>
      <c r="C1529">
        <v>264.22199999999998</v>
      </c>
      <c r="D1529">
        <v>459.93900000000002</v>
      </c>
    </row>
    <row r="1530" spans="1:4" x14ac:dyDescent="0.3">
      <c r="A1530" s="1" t="s">
        <v>229</v>
      </c>
      <c r="B1530" s="1" t="s">
        <v>230</v>
      </c>
      <c r="C1530">
        <v>264.003999999999</v>
      </c>
      <c r="D1530">
        <v>459.78199999999998</v>
      </c>
    </row>
    <row r="1531" spans="1:4" x14ac:dyDescent="0.3">
      <c r="A1531" s="1" t="s">
        <v>229</v>
      </c>
      <c r="B1531" s="1" t="s">
        <v>230</v>
      </c>
      <c r="C1531">
        <v>263.84899999999999</v>
      </c>
      <c r="D1531">
        <v>459.709</v>
      </c>
    </row>
    <row r="1532" spans="1:4" x14ac:dyDescent="0.3">
      <c r="A1532" s="1" t="s">
        <v>229</v>
      </c>
      <c r="B1532" s="1" t="s">
        <v>230</v>
      </c>
      <c r="C1532">
        <v>263.71499999999997</v>
      </c>
      <c r="D1532">
        <v>459.596</v>
      </c>
    </row>
    <row r="1533" spans="1:4" x14ac:dyDescent="0.3">
      <c r="A1533" s="1" t="s">
        <v>229</v>
      </c>
      <c r="B1533" s="1" t="s">
        <v>230</v>
      </c>
      <c r="C1533">
        <v>263.53199999999998</v>
      </c>
      <c r="D1533">
        <v>459.334</v>
      </c>
    </row>
    <row r="1534" spans="1:4" x14ac:dyDescent="0.3">
      <c r="A1534" s="1" t="s">
        <v>229</v>
      </c>
      <c r="B1534" s="1" t="s">
        <v>230</v>
      </c>
      <c r="C1534">
        <v>263.81</v>
      </c>
      <c r="D1534">
        <v>459.14</v>
      </c>
    </row>
    <row r="1535" spans="1:4" x14ac:dyDescent="0.3">
      <c r="A1535" s="1" t="s">
        <v>229</v>
      </c>
      <c r="B1535" s="1" t="s">
        <v>230</v>
      </c>
      <c r="C1535">
        <v>263.95600000000002</v>
      </c>
      <c r="D1535">
        <v>459.44600000000003</v>
      </c>
    </row>
    <row r="1536" spans="1:4" x14ac:dyDescent="0.3">
      <c r="A1536" s="1" t="s">
        <v>229</v>
      </c>
      <c r="B1536" s="1" t="s">
        <v>230</v>
      </c>
      <c r="C1536">
        <v>263.77300000000002</v>
      </c>
      <c r="D1536">
        <v>459.53300000000002</v>
      </c>
    </row>
    <row r="1537" spans="1:4" x14ac:dyDescent="0.3">
      <c r="A1537" s="1" t="s">
        <v>229</v>
      </c>
      <c r="B1537" s="1" t="s">
        <v>230</v>
      </c>
      <c r="C1537">
        <v>263.62700000000001</v>
      </c>
      <c r="D1537">
        <v>459.565</v>
      </c>
    </row>
    <row r="1538" spans="1:4" x14ac:dyDescent="0.3">
      <c r="A1538" s="1" t="s">
        <v>229</v>
      </c>
      <c r="B1538" s="1" t="s">
        <v>230</v>
      </c>
      <c r="C1538">
        <v>263.44400000000002</v>
      </c>
      <c r="D1538">
        <v>459.565</v>
      </c>
    </row>
    <row r="1539" spans="1:4" x14ac:dyDescent="0.3">
      <c r="A1539" s="1" t="s">
        <v>229</v>
      </c>
      <c r="B1539" s="1" t="s">
        <v>230</v>
      </c>
      <c r="C1539">
        <v>263.209</v>
      </c>
      <c r="D1539">
        <v>459.471</v>
      </c>
    </row>
    <row r="1540" spans="1:4" x14ac:dyDescent="0.3">
      <c r="A1540" s="1" t="s">
        <v>229</v>
      </c>
      <c r="B1540" s="1" t="s">
        <v>230</v>
      </c>
      <c r="C1540">
        <v>263.02600000000001</v>
      </c>
      <c r="D1540">
        <v>459.29599999999999</v>
      </c>
    </row>
    <row r="1541" spans="1:4" x14ac:dyDescent="0.3">
      <c r="A1541" s="1" t="s">
        <v>229</v>
      </c>
      <c r="B1541" s="1" t="s">
        <v>230</v>
      </c>
      <c r="C1541">
        <v>262.983</v>
      </c>
      <c r="D1541">
        <v>459.24599999999998</v>
      </c>
    </row>
    <row r="1542" spans="1:4" x14ac:dyDescent="0.3">
      <c r="A1542" s="1" t="s">
        <v>229</v>
      </c>
      <c r="B1542" s="1" t="s">
        <v>230</v>
      </c>
      <c r="C1542">
        <v>262.73899999999998</v>
      </c>
      <c r="D1542">
        <v>458.89600000000002</v>
      </c>
    </row>
    <row r="1543" spans="1:4" x14ac:dyDescent="0.3">
      <c r="A1543" s="1" t="s">
        <v>229</v>
      </c>
      <c r="B1543" s="1" t="s">
        <v>230</v>
      </c>
      <c r="C1543">
        <v>263.017</v>
      </c>
      <c r="D1543">
        <v>458.702</v>
      </c>
    </row>
    <row r="1544" spans="1:4" x14ac:dyDescent="0.3">
      <c r="A1544" s="1" t="s">
        <v>229</v>
      </c>
      <c r="B1544" s="1" t="s">
        <v>230</v>
      </c>
      <c r="C1544">
        <v>263.16199999999998</v>
      </c>
      <c r="D1544">
        <v>459.00799999999998</v>
      </c>
    </row>
    <row r="1545" spans="1:4" x14ac:dyDescent="0.3">
      <c r="A1545" s="1" t="s">
        <v>229</v>
      </c>
      <c r="B1545" s="1" t="s">
        <v>230</v>
      </c>
      <c r="C1545">
        <v>263.06</v>
      </c>
      <c r="D1545">
        <v>459.05700000000002</v>
      </c>
    </row>
    <row r="1546" spans="1:4" x14ac:dyDescent="0.3">
      <c r="A1546" s="1" t="s">
        <v>229</v>
      </c>
      <c r="B1546" s="1" t="s">
        <v>230</v>
      </c>
      <c r="C1546">
        <v>262.92899999999997</v>
      </c>
      <c r="D1546">
        <v>459.245</v>
      </c>
    </row>
    <row r="1547" spans="1:4" x14ac:dyDescent="0.3">
      <c r="A1547" s="1" t="s">
        <v>229</v>
      </c>
      <c r="B1547" s="1" t="s">
        <v>230</v>
      </c>
      <c r="C1547">
        <v>262.50400000000002</v>
      </c>
      <c r="D1547">
        <v>459.35700000000003</v>
      </c>
    </row>
    <row r="1548" spans="1:4" x14ac:dyDescent="0.3">
      <c r="A1548" s="1" t="s">
        <v>229</v>
      </c>
      <c r="B1548" s="1" t="s">
        <v>230</v>
      </c>
      <c r="C1548">
        <v>262.32100000000003</v>
      </c>
      <c r="D1548">
        <v>459.26900000000001</v>
      </c>
    </row>
    <row r="1549" spans="1:4" x14ac:dyDescent="0.3">
      <c r="A1549" s="1" t="s">
        <v>229</v>
      </c>
      <c r="B1549" s="1" t="s">
        <v>230</v>
      </c>
      <c r="C1549">
        <v>262.32299999999998</v>
      </c>
      <c r="D1549">
        <v>459.27100000000002</v>
      </c>
    </row>
    <row r="1550" spans="1:4" x14ac:dyDescent="0.3">
      <c r="A1550" s="1" t="s">
        <v>229</v>
      </c>
      <c r="B1550" s="1" t="s">
        <v>230</v>
      </c>
      <c r="C1550">
        <v>262.20800000000003</v>
      </c>
      <c r="D1550">
        <v>459.21600000000001</v>
      </c>
    </row>
    <row r="1551" spans="1:4" x14ac:dyDescent="0.3">
      <c r="A1551" s="1" t="s">
        <v>229</v>
      </c>
      <c r="B1551" s="1" t="s">
        <v>230</v>
      </c>
      <c r="C1551">
        <v>262.15899999999999</v>
      </c>
      <c r="D1551">
        <v>459.21600000000001</v>
      </c>
    </row>
    <row r="1552" spans="1:4" x14ac:dyDescent="0.3">
      <c r="A1552" s="1" t="s">
        <v>229</v>
      </c>
      <c r="B1552" s="1" t="s">
        <v>230</v>
      </c>
      <c r="C1552">
        <v>261.96899999999999</v>
      </c>
      <c r="D1552">
        <v>459.28300000000002</v>
      </c>
    </row>
    <row r="1553" spans="1:4" x14ac:dyDescent="0.3">
      <c r="A1553" s="1" t="s">
        <v>229</v>
      </c>
      <c r="B1553" s="1" t="s">
        <v>230</v>
      </c>
      <c r="C1553">
        <v>261.85599999999999</v>
      </c>
      <c r="D1553">
        <v>459.30200000000002</v>
      </c>
    </row>
    <row r="1554" spans="1:4" x14ac:dyDescent="0.3">
      <c r="A1554" s="1" t="s">
        <v>229</v>
      </c>
      <c r="B1554" s="1" t="s">
        <v>230</v>
      </c>
      <c r="C1554">
        <v>261.75</v>
      </c>
      <c r="D1554">
        <v>459.30200000000002</v>
      </c>
    </row>
    <row r="1555" spans="1:4" x14ac:dyDescent="0.3">
      <c r="A1555" s="1" t="s">
        <v>229</v>
      </c>
      <c r="B1555" s="1" t="s">
        <v>230</v>
      </c>
      <c r="C1555">
        <v>261.637</v>
      </c>
      <c r="D1555">
        <v>459.35700000000003</v>
      </c>
    </row>
    <row r="1556" spans="1:4" x14ac:dyDescent="0.3">
      <c r="A1556" s="1" t="s">
        <v>229</v>
      </c>
      <c r="B1556" s="1" t="s">
        <v>230</v>
      </c>
      <c r="C1556">
        <v>261.34399999999999</v>
      </c>
      <c r="D1556">
        <v>459.35700000000003</v>
      </c>
    </row>
    <row r="1557" spans="1:4" x14ac:dyDescent="0.3">
      <c r="A1557" s="1" t="s">
        <v>229</v>
      </c>
      <c r="B1557" s="1" t="s">
        <v>230</v>
      </c>
      <c r="C1557">
        <v>261.30599999999998</v>
      </c>
      <c r="D1557">
        <v>459.339</v>
      </c>
    </row>
    <row r="1558" spans="1:4" x14ac:dyDescent="0.3">
      <c r="A1558" s="1" t="s">
        <v>229</v>
      </c>
      <c r="B1558" s="1" t="s">
        <v>230</v>
      </c>
      <c r="C1558">
        <v>261.27</v>
      </c>
      <c r="D1558">
        <v>459.35700000000003</v>
      </c>
    </row>
    <row r="1559" spans="1:4" x14ac:dyDescent="0.3">
      <c r="A1559" s="1" t="s">
        <v>229</v>
      </c>
      <c r="B1559" s="1" t="s">
        <v>230</v>
      </c>
      <c r="C1559">
        <v>261.27100000000002</v>
      </c>
      <c r="D1559">
        <v>459.35599999999999</v>
      </c>
    </row>
    <row r="1560" spans="1:4" x14ac:dyDescent="0.3">
      <c r="A1560" s="1" t="s">
        <v>229</v>
      </c>
      <c r="B1560" s="1" t="s">
        <v>230</v>
      </c>
      <c r="C1560">
        <v>261.08800000000002</v>
      </c>
      <c r="D1560">
        <v>459.44499999999999</v>
      </c>
    </row>
    <row r="1561" spans="1:4" x14ac:dyDescent="0.3">
      <c r="A1561" s="1" t="s">
        <v>229</v>
      </c>
      <c r="B1561" s="1" t="s">
        <v>230</v>
      </c>
      <c r="C1561">
        <v>260.79300000000001</v>
      </c>
      <c r="D1561">
        <v>459.44499999999999</v>
      </c>
    </row>
    <row r="1562" spans="1:4" x14ac:dyDescent="0.3">
      <c r="A1562" s="1" t="s">
        <v>229</v>
      </c>
      <c r="B1562" s="1" t="s">
        <v>230</v>
      </c>
      <c r="C1562">
        <v>260.79000000000002</v>
      </c>
      <c r="D1562">
        <v>459.44400000000002</v>
      </c>
    </row>
    <row r="1563" spans="1:4" x14ac:dyDescent="0.3">
      <c r="A1563" s="1" t="s">
        <v>229</v>
      </c>
      <c r="B1563" s="1" t="s">
        <v>230</v>
      </c>
      <c r="C1563">
        <v>260.70999999999998</v>
      </c>
      <c r="D1563">
        <v>459.50200000000001</v>
      </c>
    </row>
    <row r="1564" spans="1:4" x14ac:dyDescent="0.3">
      <c r="A1564" s="1" t="s">
        <v>229</v>
      </c>
      <c r="B1564" s="1" t="s">
        <v>230</v>
      </c>
      <c r="C1564">
        <v>260.65800000000002</v>
      </c>
      <c r="D1564">
        <v>459.53300000000002</v>
      </c>
    </row>
    <row r="1565" spans="1:4" x14ac:dyDescent="0.3">
      <c r="A1565" s="1" t="s">
        <v>229</v>
      </c>
      <c r="B1565" s="1" t="s">
        <v>230</v>
      </c>
      <c r="C1565">
        <v>260.47500000000002</v>
      </c>
      <c r="D1565">
        <v>459.62</v>
      </c>
    </row>
    <row r="1566" spans="1:4" x14ac:dyDescent="0.3">
      <c r="A1566" s="1" t="s">
        <v>229</v>
      </c>
      <c r="B1566" s="1" t="s">
        <v>230</v>
      </c>
      <c r="C1566">
        <v>260.47699999999998</v>
      </c>
      <c r="D1566">
        <v>459.61900000000003</v>
      </c>
    </row>
    <row r="1567" spans="1:4" x14ac:dyDescent="0.3">
      <c r="A1567" s="1" t="s">
        <v>229</v>
      </c>
      <c r="B1567" s="1" t="s">
        <v>230</v>
      </c>
      <c r="C1567">
        <v>260.34100000000001</v>
      </c>
      <c r="D1567">
        <v>459.685</v>
      </c>
    </row>
    <row r="1568" spans="1:4" x14ac:dyDescent="0.3">
      <c r="A1568" s="1" t="s">
        <v>229</v>
      </c>
      <c r="B1568" s="1" t="s">
        <v>230</v>
      </c>
      <c r="C1568">
        <v>260.197</v>
      </c>
      <c r="D1568">
        <v>459.82100000000003</v>
      </c>
    </row>
    <row r="1569" spans="1:4" x14ac:dyDescent="0.3">
      <c r="A1569" s="1" t="s">
        <v>229</v>
      </c>
      <c r="B1569" s="1" t="s">
        <v>230</v>
      </c>
      <c r="C1569">
        <v>259.81700000000001</v>
      </c>
      <c r="D1569">
        <v>459.88099999999997</v>
      </c>
    </row>
    <row r="1570" spans="1:4" x14ac:dyDescent="0.3">
      <c r="A1570" s="1" t="s">
        <v>229</v>
      </c>
      <c r="B1570" s="1" t="s">
        <v>230</v>
      </c>
      <c r="C1570">
        <v>259.63400000000001</v>
      </c>
      <c r="D1570">
        <v>459.79300000000001</v>
      </c>
    </row>
    <row r="1571" spans="1:4" x14ac:dyDescent="0.3">
      <c r="A1571" s="1" t="s">
        <v>229</v>
      </c>
      <c r="B1571" s="1" t="s">
        <v>230</v>
      </c>
      <c r="C1571">
        <v>259.63600000000002</v>
      </c>
      <c r="D1571">
        <v>459.79500000000002</v>
      </c>
    </row>
    <row r="1572" spans="1:4" x14ac:dyDescent="0.3">
      <c r="A1572" s="1" t="s">
        <v>229</v>
      </c>
      <c r="B1572" s="1" t="s">
        <v>230</v>
      </c>
      <c r="C1572">
        <v>259.63299999999998</v>
      </c>
      <c r="D1572">
        <v>459.79300000000001</v>
      </c>
    </row>
    <row r="1573" spans="1:4" x14ac:dyDescent="0.3">
      <c r="A1573" s="1" t="s">
        <v>229</v>
      </c>
      <c r="B1573" s="1" t="s">
        <v>230</v>
      </c>
      <c r="C1573">
        <v>259.54899999999998</v>
      </c>
      <c r="D1573">
        <v>459.85199999999998</v>
      </c>
    </row>
    <row r="1574" spans="1:4" x14ac:dyDescent="0.3">
      <c r="A1574" s="1" t="s">
        <v>229</v>
      </c>
      <c r="B1574" s="1" t="s">
        <v>230</v>
      </c>
      <c r="C1574">
        <v>259.50099999999998</v>
      </c>
      <c r="D1574">
        <v>459.88</v>
      </c>
    </row>
    <row r="1575" spans="1:4" x14ac:dyDescent="0.3">
      <c r="A1575" s="1" t="s">
        <v>229</v>
      </c>
      <c r="B1575" s="1" t="s">
        <v>230</v>
      </c>
      <c r="C1575">
        <v>259.41899999999998</v>
      </c>
      <c r="D1575">
        <v>459.92099999999999</v>
      </c>
    </row>
    <row r="1576" spans="1:4" x14ac:dyDescent="0.3">
      <c r="A1576" s="1" t="s">
        <v>229</v>
      </c>
      <c r="B1576" s="1" t="s">
        <v>230</v>
      </c>
      <c r="C1576">
        <v>259.286</v>
      </c>
      <c r="D1576">
        <v>460.17200000000003</v>
      </c>
    </row>
    <row r="1577" spans="1:4" x14ac:dyDescent="0.3">
      <c r="A1577" s="1" t="s">
        <v>229</v>
      </c>
      <c r="B1577" s="1" t="s">
        <v>230</v>
      </c>
      <c r="C1577">
        <v>259.13099999999997</v>
      </c>
      <c r="D1577">
        <v>460.32100000000003</v>
      </c>
    </row>
    <row r="1578" spans="1:4" x14ac:dyDescent="0.3">
      <c r="A1578" s="1" t="s">
        <v>229</v>
      </c>
      <c r="B1578" s="1" t="s">
        <v>230</v>
      </c>
      <c r="C1578">
        <v>258.94799999999998</v>
      </c>
      <c r="D1578">
        <v>460.40699999999998</v>
      </c>
    </row>
    <row r="1579" spans="1:4" x14ac:dyDescent="0.3">
      <c r="A1579" s="1" t="s">
        <v>229</v>
      </c>
      <c r="B1579" s="1" t="s">
        <v>230</v>
      </c>
      <c r="C1579">
        <v>258.66000000000003</v>
      </c>
      <c r="D1579">
        <v>460.40800000000002</v>
      </c>
    </row>
    <row r="1580" spans="1:4" x14ac:dyDescent="0.3">
      <c r="A1580" s="1" t="s">
        <v>229</v>
      </c>
      <c r="B1580" s="1" t="s">
        <v>230</v>
      </c>
      <c r="C1580">
        <v>258.54500000000002</v>
      </c>
      <c r="D1580">
        <v>460.35399999999998</v>
      </c>
    </row>
    <row r="1581" spans="1:4" x14ac:dyDescent="0.3">
      <c r="A1581" s="1" t="s">
        <v>229</v>
      </c>
      <c r="B1581" s="1" t="s">
        <v>230</v>
      </c>
      <c r="C1581">
        <v>257.82600000000002</v>
      </c>
      <c r="D1581">
        <v>460.21499999999997</v>
      </c>
    </row>
    <row r="1582" spans="1:4" x14ac:dyDescent="0.3">
      <c r="A1582" s="1" t="s">
        <v>229</v>
      </c>
      <c r="B1582" s="1" t="s">
        <v>230</v>
      </c>
      <c r="C1582">
        <v>257.79000000000002</v>
      </c>
      <c r="D1582">
        <v>460.23200000000003</v>
      </c>
    </row>
    <row r="1583" spans="1:4" x14ac:dyDescent="0.3">
      <c r="A1583" s="1" t="s">
        <v>229</v>
      </c>
      <c r="B1583" s="1" t="s">
        <v>230</v>
      </c>
      <c r="C1583">
        <v>257.64299999999997</v>
      </c>
      <c r="D1583">
        <v>459.92599999999999</v>
      </c>
    </row>
    <row r="1584" spans="1:4" x14ac:dyDescent="0.3">
      <c r="A1584" s="1" t="s">
        <v>229</v>
      </c>
      <c r="B1584" s="1" t="s">
        <v>230</v>
      </c>
      <c r="C1584">
        <v>257.875</v>
      </c>
      <c r="D1584">
        <v>460.173</v>
      </c>
    </row>
    <row r="1585" spans="1:4" x14ac:dyDescent="0.3">
      <c r="A1585" s="1" t="s">
        <v>229</v>
      </c>
      <c r="B1585" s="1" t="s">
        <v>230</v>
      </c>
      <c r="C1585">
        <v>257.69099999999997</v>
      </c>
      <c r="D1585">
        <v>460.34699999999998</v>
      </c>
    </row>
    <row r="1586" spans="1:4" x14ac:dyDescent="0.3">
      <c r="A1586" s="1" t="s">
        <v>229</v>
      </c>
      <c r="B1586" s="1" t="s">
        <v>230</v>
      </c>
      <c r="C1586">
        <v>257.608</v>
      </c>
      <c r="D1586">
        <v>460.40499999999997</v>
      </c>
    </row>
    <row r="1587" spans="1:4" x14ac:dyDescent="0.3">
      <c r="A1587" s="1" t="s">
        <v>229</v>
      </c>
      <c r="B1587" s="1" t="s">
        <v>230</v>
      </c>
      <c r="C1587">
        <v>257.42500000000001</v>
      </c>
      <c r="D1587">
        <v>460.495</v>
      </c>
    </row>
    <row r="1588" spans="1:4" x14ac:dyDescent="0.3">
      <c r="A1588" s="1" t="s">
        <v>229</v>
      </c>
      <c r="B1588" s="1" t="s">
        <v>230</v>
      </c>
      <c r="C1588">
        <v>256.99700000000001</v>
      </c>
      <c r="D1588">
        <v>460.38299999999998</v>
      </c>
    </row>
    <row r="1589" spans="1:4" x14ac:dyDescent="0.3">
      <c r="A1589" s="1" t="s">
        <v>229</v>
      </c>
      <c r="B1589" s="1" t="s">
        <v>230</v>
      </c>
      <c r="C1589">
        <v>256.84699999999998</v>
      </c>
      <c r="D1589">
        <v>460.16699999999997</v>
      </c>
    </row>
    <row r="1590" spans="1:4" x14ac:dyDescent="0.3">
      <c r="A1590" s="1" t="s">
        <v>229</v>
      </c>
      <c r="B1590" s="1" t="s">
        <v>230</v>
      </c>
      <c r="C1590">
        <v>256.815</v>
      </c>
      <c r="D1590">
        <v>460.14400000000001</v>
      </c>
    </row>
    <row r="1591" spans="1:4" x14ac:dyDescent="0.3">
      <c r="A1591" s="1" t="s">
        <v>229</v>
      </c>
      <c r="B1591" s="1" t="s">
        <v>230</v>
      </c>
      <c r="C1591">
        <v>256.81200000000001</v>
      </c>
      <c r="D1591">
        <v>460.14499999999998</v>
      </c>
    </row>
    <row r="1592" spans="1:4" x14ac:dyDescent="0.3">
      <c r="A1592" s="1" t="s">
        <v>229</v>
      </c>
      <c r="B1592" s="1" t="s">
        <v>230</v>
      </c>
      <c r="C1592">
        <v>256.81299999999999</v>
      </c>
      <c r="D1592">
        <v>460.14499999999998</v>
      </c>
    </row>
    <row r="1593" spans="1:4" x14ac:dyDescent="0.3">
      <c r="A1593" s="1" t="s">
        <v>229</v>
      </c>
      <c r="B1593" s="1" t="s">
        <v>230</v>
      </c>
      <c r="C1593">
        <v>256.63</v>
      </c>
      <c r="D1593">
        <v>460.23200000000003</v>
      </c>
    </row>
    <row r="1594" spans="1:4" x14ac:dyDescent="0.3">
      <c r="A1594" s="1" t="s">
        <v>229</v>
      </c>
      <c r="B1594" s="1" t="s">
        <v>230</v>
      </c>
      <c r="C1594">
        <v>256.24900000000002</v>
      </c>
      <c r="D1594">
        <v>460.17099999999999</v>
      </c>
    </row>
    <row r="1595" spans="1:4" x14ac:dyDescent="0.3">
      <c r="A1595" s="1" t="s">
        <v>229</v>
      </c>
      <c r="B1595" s="1" t="s">
        <v>230</v>
      </c>
      <c r="C1595">
        <v>256.10500000000002</v>
      </c>
      <c r="D1595">
        <v>460.03399999999999</v>
      </c>
    </row>
    <row r="1596" spans="1:4" x14ac:dyDescent="0.3">
      <c r="A1596" s="1" t="s">
        <v>229</v>
      </c>
      <c r="B1596" s="1" t="s">
        <v>230</v>
      </c>
      <c r="C1596">
        <v>255.971</v>
      </c>
      <c r="D1596">
        <v>459.971</v>
      </c>
    </row>
    <row r="1597" spans="1:4" x14ac:dyDescent="0.3">
      <c r="A1597" s="1" t="s">
        <v>229</v>
      </c>
      <c r="B1597" s="1" t="s">
        <v>230</v>
      </c>
      <c r="C1597">
        <v>256.11700000000002</v>
      </c>
      <c r="D1597">
        <v>459.66399999999999</v>
      </c>
    </row>
    <row r="1598" spans="1:4" x14ac:dyDescent="0.3">
      <c r="A1598" s="1" t="s">
        <v>229</v>
      </c>
      <c r="B1598" s="1" t="s">
        <v>230</v>
      </c>
      <c r="C1598">
        <v>256.262</v>
      </c>
      <c r="D1598">
        <v>459.971</v>
      </c>
    </row>
    <row r="1599" spans="1:4" x14ac:dyDescent="0.3">
      <c r="A1599" s="1" t="s">
        <v>229</v>
      </c>
      <c r="B1599" s="1" t="s">
        <v>230</v>
      </c>
      <c r="C1599">
        <v>256.07799999999997</v>
      </c>
      <c r="D1599">
        <v>460.05799999999999</v>
      </c>
    </row>
    <row r="1600" spans="1:4" x14ac:dyDescent="0.3">
      <c r="A1600" s="1" t="s">
        <v>229</v>
      </c>
      <c r="B1600" s="1" t="s">
        <v>230</v>
      </c>
      <c r="C1600">
        <v>255.93299999999999</v>
      </c>
      <c r="D1600">
        <v>460.09</v>
      </c>
    </row>
    <row r="1601" spans="1:4" x14ac:dyDescent="0.3">
      <c r="A1601" s="1" t="s">
        <v>229</v>
      </c>
      <c r="B1601" s="1" t="s">
        <v>230</v>
      </c>
      <c r="C1601">
        <v>255.68799999999999</v>
      </c>
      <c r="D1601">
        <v>460.09</v>
      </c>
    </row>
    <row r="1602" spans="1:4" x14ac:dyDescent="0.3">
      <c r="A1602" s="1" t="s">
        <v>229</v>
      </c>
      <c r="B1602" s="1" t="s">
        <v>230</v>
      </c>
      <c r="C1602">
        <v>255.453</v>
      </c>
      <c r="D1602">
        <v>459.99599999999998</v>
      </c>
    </row>
    <row r="1603" spans="1:4" x14ac:dyDescent="0.3">
      <c r="A1603" s="1" t="s">
        <v>229</v>
      </c>
      <c r="B1603" s="1" t="s">
        <v>230</v>
      </c>
      <c r="C1603">
        <v>255.369</v>
      </c>
      <c r="D1603">
        <v>459.91500000000002</v>
      </c>
    </row>
    <row r="1604" spans="1:4" x14ac:dyDescent="0.3">
      <c r="A1604" s="1" t="s">
        <v>229</v>
      </c>
      <c r="B1604" s="1" t="s">
        <v>230</v>
      </c>
      <c r="C1604">
        <v>255.32300000000001</v>
      </c>
      <c r="D1604">
        <v>459.91500000000002</v>
      </c>
    </row>
    <row r="1605" spans="1:4" x14ac:dyDescent="0.3">
      <c r="A1605" s="1" t="s">
        <v>229</v>
      </c>
      <c r="B1605" s="1" t="s">
        <v>230</v>
      </c>
      <c r="C1605">
        <v>255.32300000000001</v>
      </c>
      <c r="D1605">
        <v>459.57600000000002</v>
      </c>
    </row>
    <row r="1606" spans="1:4" x14ac:dyDescent="0.3">
      <c r="A1606" s="1" t="s">
        <v>229</v>
      </c>
      <c r="B1606" s="1" t="s">
        <v>230</v>
      </c>
      <c r="C1606">
        <v>255.55699999999999</v>
      </c>
      <c r="D1606">
        <v>459.82100000000003</v>
      </c>
    </row>
    <row r="1607" spans="1:4" x14ac:dyDescent="0.3">
      <c r="A1607" s="1" t="s">
        <v>229</v>
      </c>
      <c r="B1607" s="1" t="s">
        <v>230</v>
      </c>
      <c r="C1607">
        <v>255.191</v>
      </c>
      <c r="D1607">
        <v>460.17099999999999</v>
      </c>
    </row>
    <row r="1608" spans="1:4" x14ac:dyDescent="0.3">
      <c r="A1608" s="1" t="s">
        <v>229</v>
      </c>
      <c r="B1608" s="1" t="s">
        <v>230</v>
      </c>
      <c r="C1608">
        <v>254.42099999999999</v>
      </c>
      <c r="D1608">
        <v>460.35399999999998</v>
      </c>
    </row>
    <row r="1609" spans="1:4" x14ac:dyDescent="0.3">
      <c r="A1609" s="1" t="s">
        <v>229</v>
      </c>
      <c r="B1609" s="1" t="s">
        <v>230</v>
      </c>
      <c r="C1609">
        <v>254.30500000000001</v>
      </c>
      <c r="D1609">
        <v>460.40800000000002</v>
      </c>
    </row>
    <row r="1610" spans="1:4" x14ac:dyDescent="0.3">
      <c r="A1610" s="1" t="s">
        <v>229</v>
      </c>
      <c r="B1610" s="1" t="s">
        <v>230</v>
      </c>
      <c r="C1610">
        <v>254.161</v>
      </c>
      <c r="D1610">
        <v>460.43900000000002</v>
      </c>
    </row>
    <row r="1611" spans="1:4" x14ac:dyDescent="0.3">
      <c r="A1611" s="1" t="s">
        <v>229</v>
      </c>
      <c r="B1611" s="1" t="s">
        <v>230</v>
      </c>
      <c r="C1611">
        <v>254.05699999999999</v>
      </c>
      <c r="D1611">
        <v>460.43900000000002</v>
      </c>
    </row>
    <row r="1612" spans="1:4" x14ac:dyDescent="0.3">
      <c r="A1612" s="1" t="s">
        <v>229</v>
      </c>
      <c r="B1612" s="1" t="s">
        <v>230</v>
      </c>
      <c r="C1612">
        <v>253.946</v>
      </c>
      <c r="D1612">
        <v>460.495</v>
      </c>
    </row>
    <row r="1613" spans="1:4" x14ac:dyDescent="0.3">
      <c r="A1613" s="1" t="s">
        <v>229</v>
      </c>
      <c r="B1613" s="1" t="s">
        <v>230</v>
      </c>
      <c r="C1613">
        <v>253.941</v>
      </c>
      <c r="D1613">
        <v>460.49599999999998</v>
      </c>
    </row>
    <row r="1614" spans="1:4" x14ac:dyDescent="0.3">
      <c r="A1614" s="1" t="s">
        <v>229</v>
      </c>
      <c r="B1614" s="1" t="s">
        <v>230</v>
      </c>
      <c r="C1614">
        <v>253.80699999999999</v>
      </c>
      <c r="D1614">
        <v>460.56</v>
      </c>
    </row>
    <row r="1615" spans="1:4" x14ac:dyDescent="0.3">
      <c r="A1615" s="1" t="s">
        <v>229</v>
      </c>
      <c r="B1615" s="1" t="s">
        <v>230</v>
      </c>
      <c r="C1615">
        <v>253.66200000000001</v>
      </c>
      <c r="D1615">
        <v>460.697</v>
      </c>
    </row>
    <row r="1616" spans="1:4" x14ac:dyDescent="0.3">
      <c r="A1616" s="1" t="s">
        <v>229</v>
      </c>
      <c r="B1616" s="1" t="s">
        <v>230</v>
      </c>
      <c r="C1616">
        <v>253.62700000000001</v>
      </c>
      <c r="D1616">
        <v>460.72699999999998</v>
      </c>
    </row>
    <row r="1617" spans="1:4" x14ac:dyDescent="0.3">
      <c r="A1617" s="1" t="s">
        <v>229</v>
      </c>
      <c r="B1617" s="1" t="s">
        <v>230</v>
      </c>
      <c r="C1617">
        <v>253.38499999999999</v>
      </c>
      <c r="D1617">
        <v>460.90100000000001</v>
      </c>
    </row>
    <row r="1618" spans="1:4" x14ac:dyDescent="0.3">
      <c r="A1618" s="1" t="s">
        <v>229</v>
      </c>
      <c r="B1618" s="1" t="s">
        <v>230</v>
      </c>
      <c r="C1618">
        <v>253.041</v>
      </c>
      <c r="D1618">
        <v>460.93299999999999</v>
      </c>
    </row>
    <row r="1619" spans="1:4" x14ac:dyDescent="0.3">
      <c r="A1619" s="1" t="s">
        <v>229</v>
      </c>
      <c r="B1619" s="1" t="s">
        <v>230</v>
      </c>
      <c r="C1619">
        <v>252.858</v>
      </c>
      <c r="D1619">
        <v>460.846</v>
      </c>
    </row>
    <row r="1620" spans="1:4" x14ac:dyDescent="0.3">
      <c r="A1620" s="1" t="s">
        <v>229</v>
      </c>
      <c r="B1620" s="1" t="s">
        <v>230</v>
      </c>
      <c r="C1620">
        <v>252.768</v>
      </c>
      <c r="D1620">
        <v>460.78399999999999</v>
      </c>
    </row>
    <row r="1621" spans="1:4" x14ac:dyDescent="0.3">
      <c r="A1621" s="1" t="s">
        <v>229</v>
      </c>
      <c r="B1621" s="1" t="s">
        <v>230</v>
      </c>
      <c r="C1621">
        <v>252.68299999999999</v>
      </c>
      <c r="D1621">
        <v>460.70299999999997</v>
      </c>
    </row>
    <row r="1622" spans="1:4" x14ac:dyDescent="0.3">
      <c r="A1622" s="1" t="s">
        <v>229</v>
      </c>
      <c r="B1622" s="1" t="s">
        <v>230</v>
      </c>
      <c r="C1622">
        <v>252.27</v>
      </c>
      <c r="D1622">
        <v>460.70299999999997</v>
      </c>
    </row>
    <row r="1623" spans="1:4" x14ac:dyDescent="0.3">
      <c r="A1623" s="1" t="s">
        <v>229</v>
      </c>
      <c r="B1623" s="1" t="s">
        <v>230</v>
      </c>
      <c r="C1623">
        <v>252.15600000000001</v>
      </c>
      <c r="D1623">
        <v>460.68299999999999</v>
      </c>
    </row>
    <row r="1624" spans="1:4" x14ac:dyDescent="0.3">
      <c r="A1624" s="1" t="s">
        <v>229</v>
      </c>
      <c r="B1624" s="1" t="s">
        <v>230</v>
      </c>
      <c r="C1624">
        <v>251.91200000000001</v>
      </c>
      <c r="D1624">
        <v>460.596</v>
      </c>
    </row>
    <row r="1625" spans="1:4" x14ac:dyDescent="0.3">
      <c r="A1625" s="1" t="s">
        <v>229</v>
      </c>
      <c r="B1625" s="1" t="s">
        <v>230</v>
      </c>
      <c r="C1625">
        <v>251.791</v>
      </c>
      <c r="D1625">
        <v>460.52199999999999</v>
      </c>
    </row>
    <row r="1626" spans="1:4" x14ac:dyDescent="0.3">
      <c r="A1626" s="1" t="s">
        <v>229</v>
      </c>
      <c r="B1626" s="1" t="s">
        <v>230</v>
      </c>
      <c r="C1626">
        <v>251.607</v>
      </c>
      <c r="D1626">
        <v>460.346</v>
      </c>
    </row>
    <row r="1627" spans="1:4" x14ac:dyDescent="0.3">
      <c r="A1627" s="1" t="s">
        <v>229</v>
      </c>
      <c r="B1627" s="1" t="s">
        <v>230</v>
      </c>
      <c r="C1627">
        <v>251.84100000000001</v>
      </c>
      <c r="D1627">
        <v>460.1</v>
      </c>
    </row>
    <row r="1628" spans="1:4" x14ac:dyDescent="0.3">
      <c r="A1628" s="1" t="s">
        <v>229</v>
      </c>
      <c r="B1628" s="1" t="s">
        <v>230</v>
      </c>
      <c r="C1628">
        <v>251.99</v>
      </c>
      <c r="D1628">
        <v>460.40499999999997</v>
      </c>
    </row>
    <row r="1629" spans="1:4" x14ac:dyDescent="0.3">
      <c r="A1629" s="1" t="s">
        <v>229</v>
      </c>
      <c r="B1629" s="1" t="s">
        <v>230</v>
      </c>
      <c r="C1629">
        <v>251.886</v>
      </c>
      <c r="D1629">
        <v>460.45600000000002</v>
      </c>
    </row>
    <row r="1630" spans="1:4" x14ac:dyDescent="0.3">
      <c r="A1630" s="1" t="s">
        <v>229</v>
      </c>
      <c r="B1630" s="1" t="s">
        <v>230</v>
      </c>
      <c r="C1630">
        <v>251.75399999999999</v>
      </c>
      <c r="D1630">
        <v>460.64600000000002</v>
      </c>
    </row>
    <row r="1631" spans="1:4" x14ac:dyDescent="0.3">
      <c r="A1631" s="1" t="s">
        <v>229</v>
      </c>
      <c r="B1631" s="1" t="s">
        <v>230</v>
      </c>
      <c r="C1631">
        <v>251.62200000000001</v>
      </c>
      <c r="D1631">
        <v>460.75700000000001</v>
      </c>
    </row>
    <row r="1632" spans="1:4" x14ac:dyDescent="0.3">
      <c r="A1632" s="1" t="s">
        <v>229</v>
      </c>
      <c r="B1632" s="1" t="s">
        <v>230</v>
      </c>
      <c r="C1632">
        <v>251.488</v>
      </c>
      <c r="D1632">
        <v>460.822</v>
      </c>
    </row>
    <row r="1633" spans="1:4" x14ac:dyDescent="0.3">
      <c r="A1633" s="1" t="s">
        <v>229</v>
      </c>
      <c r="B1633" s="1" t="s">
        <v>230</v>
      </c>
      <c r="C1633">
        <v>251.34399999999999</v>
      </c>
      <c r="D1633">
        <v>460.959</v>
      </c>
    </row>
    <row r="1634" spans="1:4" x14ac:dyDescent="0.3">
      <c r="A1634" s="1" t="s">
        <v>229</v>
      </c>
      <c r="B1634" s="1" t="s">
        <v>230</v>
      </c>
      <c r="C1634">
        <v>250.96299999999999</v>
      </c>
      <c r="D1634">
        <v>461.02</v>
      </c>
    </row>
    <row r="1635" spans="1:4" x14ac:dyDescent="0.3">
      <c r="A1635" s="1" t="s">
        <v>229</v>
      </c>
      <c r="B1635" s="1" t="s">
        <v>230</v>
      </c>
      <c r="C1635">
        <v>250.78</v>
      </c>
      <c r="D1635">
        <v>460.93199999999899</v>
      </c>
    </row>
    <row r="1636" spans="1:4" x14ac:dyDescent="0.3">
      <c r="A1636" s="1" t="s">
        <v>229</v>
      </c>
      <c r="B1636" s="1" t="s">
        <v>230</v>
      </c>
      <c r="C1636">
        <v>250.678</v>
      </c>
      <c r="D1636">
        <v>460.856999999999</v>
      </c>
    </row>
    <row r="1637" spans="1:4" x14ac:dyDescent="0.3">
      <c r="A1637" s="1" t="s">
        <v>229</v>
      </c>
      <c r="B1637" s="1" t="s">
        <v>230</v>
      </c>
      <c r="C1637">
        <v>250.477</v>
      </c>
      <c r="D1637">
        <v>460.642</v>
      </c>
    </row>
    <row r="1638" spans="1:4" x14ac:dyDescent="0.3">
      <c r="A1638" s="1" t="s">
        <v>229</v>
      </c>
      <c r="B1638" s="1" t="s">
        <v>230</v>
      </c>
      <c r="C1638">
        <v>250.352</v>
      </c>
      <c r="D1638">
        <v>460.582999999999</v>
      </c>
    </row>
    <row r="1639" spans="1:4" x14ac:dyDescent="0.3">
      <c r="A1639" s="1" t="s">
        <v>229</v>
      </c>
      <c r="B1639" s="1" t="s">
        <v>230</v>
      </c>
      <c r="C1639">
        <v>250.49799999999999</v>
      </c>
      <c r="D1639">
        <v>460.27699999999999</v>
      </c>
    </row>
    <row r="1640" spans="1:4" x14ac:dyDescent="0.3">
      <c r="A1640" s="1" t="s">
        <v>229</v>
      </c>
      <c r="B1640" s="1" t="s">
        <v>230</v>
      </c>
      <c r="C1640">
        <v>250.732</v>
      </c>
      <c r="D1640">
        <v>460.52199999999999</v>
      </c>
    </row>
    <row r="1641" spans="1:4" x14ac:dyDescent="0.3">
      <c r="A1641" s="1" t="s">
        <v>229</v>
      </c>
      <c r="B1641" s="1" t="s">
        <v>230</v>
      </c>
      <c r="C1641">
        <v>250.548</v>
      </c>
      <c r="D1641">
        <v>460.697</v>
      </c>
    </row>
    <row r="1642" spans="1:4" x14ac:dyDescent="0.3">
      <c r="A1642" s="1" t="s">
        <v>229</v>
      </c>
      <c r="B1642" s="1" t="s">
        <v>230</v>
      </c>
      <c r="C1642">
        <v>250.54900000000001</v>
      </c>
      <c r="D1642">
        <v>460.69600000000003</v>
      </c>
    </row>
    <row r="1643" spans="1:4" x14ac:dyDescent="0.3">
      <c r="A1643" s="1" t="s">
        <v>229</v>
      </c>
      <c r="B1643" s="1" t="s">
        <v>230</v>
      </c>
      <c r="C1643">
        <v>250.36600000000001</v>
      </c>
      <c r="D1643">
        <v>460.87099999999998</v>
      </c>
    </row>
    <row r="1644" spans="1:4" x14ac:dyDescent="0.3">
      <c r="A1644" s="1" t="s">
        <v>229</v>
      </c>
      <c r="B1644" s="1" t="s">
        <v>230</v>
      </c>
      <c r="C1644">
        <v>248.643</v>
      </c>
      <c r="D1644">
        <v>461.45699999999999</v>
      </c>
    </row>
    <row r="1645" spans="1:4" x14ac:dyDescent="0.3">
      <c r="A1645" s="1" t="s">
        <v>229</v>
      </c>
      <c r="B1645" s="1" t="s">
        <v>230</v>
      </c>
      <c r="C1645">
        <v>248.46</v>
      </c>
      <c r="D1645">
        <v>461.37</v>
      </c>
    </row>
    <row r="1646" spans="1:4" x14ac:dyDescent="0.3">
      <c r="A1646" s="1" t="s">
        <v>229</v>
      </c>
      <c r="B1646" s="1" t="s">
        <v>230</v>
      </c>
      <c r="C1646">
        <v>248.60599999999999</v>
      </c>
      <c r="D1646">
        <v>461.06400000000002</v>
      </c>
    </row>
    <row r="1647" spans="1:4" x14ac:dyDescent="0.3">
      <c r="A1647" s="1" t="s">
        <v>229</v>
      </c>
      <c r="B1647" s="1" t="s">
        <v>230</v>
      </c>
      <c r="C1647">
        <v>248.85400000000001</v>
      </c>
      <c r="D1647">
        <v>461.29500000000002</v>
      </c>
    </row>
    <row r="1648" spans="1:4" x14ac:dyDescent="0.3">
      <c r="A1648" s="1" t="s">
        <v>229</v>
      </c>
      <c r="B1648" s="1" t="s">
        <v>230</v>
      </c>
      <c r="C1648">
        <v>248.626</v>
      </c>
      <c r="D1648">
        <v>461.54</v>
      </c>
    </row>
    <row r="1649" spans="1:4" x14ac:dyDescent="0.3">
      <c r="A1649" s="1" t="s">
        <v>229</v>
      </c>
      <c r="B1649" s="1" t="s">
        <v>230</v>
      </c>
      <c r="C1649">
        <v>248.45699999999999</v>
      </c>
      <c r="D1649">
        <v>461.78199999999998</v>
      </c>
    </row>
    <row r="1650" spans="1:4" x14ac:dyDescent="0.3">
      <c r="A1650" s="1" t="s">
        <v>229</v>
      </c>
      <c r="B1650" s="1" t="s">
        <v>230</v>
      </c>
      <c r="C1650">
        <v>248.273</v>
      </c>
      <c r="D1650">
        <v>462.04500000000002</v>
      </c>
    </row>
    <row r="1651" spans="1:4" x14ac:dyDescent="0.3">
      <c r="A1651" s="1" t="s">
        <v>229</v>
      </c>
      <c r="B1651" s="1" t="s">
        <v>230</v>
      </c>
      <c r="C1651">
        <v>247.85</v>
      </c>
      <c r="D1651">
        <v>462.15699999999998</v>
      </c>
    </row>
    <row r="1652" spans="1:4" x14ac:dyDescent="0.3">
      <c r="A1652" s="1" t="s">
        <v>229</v>
      </c>
      <c r="B1652" s="1" t="s">
        <v>230</v>
      </c>
      <c r="C1652">
        <v>247.667</v>
      </c>
      <c r="D1652">
        <v>462.07</v>
      </c>
    </row>
    <row r="1653" spans="1:4" x14ac:dyDescent="0.3">
      <c r="A1653" s="1" t="s">
        <v>229</v>
      </c>
      <c r="B1653" s="1" t="s">
        <v>230</v>
      </c>
      <c r="C1653">
        <v>247.53299999999999</v>
      </c>
      <c r="D1653">
        <v>461.95800000000003</v>
      </c>
    </row>
    <row r="1654" spans="1:4" x14ac:dyDescent="0.3">
      <c r="A1654" s="1" t="s">
        <v>229</v>
      </c>
      <c r="B1654" s="1" t="s">
        <v>230</v>
      </c>
      <c r="C1654">
        <v>247.35</v>
      </c>
      <c r="D1654">
        <v>461.69600000000003</v>
      </c>
    </row>
    <row r="1655" spans="1:4" x14ac:dyDescent="0.3">
      <c r="A1655" s="1" t="s">
        <v>229</v>
      </c>
      <c r="B1655" s="1" t="s">
        <v>230</v>
      </c>
      <c r="C1655">
        <v>247.34899999999999</v>
      </c>
      <c r="D1655">
        <v>461.69499999999999</v>
      </c>
    </row>
    <row r="1656" spans="1:4" x14ac:dyDescent="0.3">
      <c r="A1656" s="1" t="s">
        <v>229</v>
      </c>
      <c r="B1656" s="1" t="s">
        <v>230</v>
      </c>
      <c r="C1656">
        <v>247.167</v>
      </c>
      <c r="D1656">
        <v>461.43200000000002</v>
      </c>
    </row>
    <row r="1657" spans="1:4" x14ac:dyDescent="0.3">
      <c r="A1657" s="1" t="s">
        <v>229</v>
      </c>
      <c r="B1657" s="1" t="s">
        <v>230</v>
      </c>
      <c r="C1657">
        <v>247.44499999999999</v>
      </c>
      <c r="D1657">
        <v>461.238</v>
      </c>
    </row>
    <row r="1658" spans="1:4" x14ac:dyDescent="0.3">
      <c r="A1658" s="1" t="s">
        <v>229</v>
      </c>
      <c r="B1658" s="1" t="s">
        <v>230</v>
      </c>
      <c r="C1658">
        <v>247.59200000000001</v>
      </c>
      <c r="D1658">
        <v>461.54399999999998</v>
      </c>
    </row>
    <row r="1659" spans="1:4" x14ac:dyDescent="0.3">
      <c r="A1659" s="1" t="s">
        <v>229</v>
      </c>
      <c r="B1659" s="1" t="s">
        <v>230</v>
      </c>
      <c r="C1659">
        <v>247.46700000000001</v>
      </c>
      <c r="D1659">
        <v>461.60399999999998</v>
      </c>
    </row>
    <row r="1660" spans="1:4" x14ac:dyDescent="0.3">
      <c r="A1660" s="1" t="s">
        <v>229</v>
      </c>
      <c r="B1660" s="1" t="s">
        <v>230</v>
      </c>
      <c r="C1660">
        <v>247.26499999999999</v>
      </c>
      <c r="D1660">
        <v>461.82</v>
      </c>
    </row>
    <row r="1661" spans="1:4" x14ac:dyDescent="0.3">
      <c r="A1661" s="1" t="s">
        <v>229</v>
      </c>
      <c r="B1661" s="1" t="s">
        <v>230</v>
      </c>
      <c r="C1661">
        <v>247.16200000000001</v>
      </c>
      <c r="D1661">
        <v>461.89499999999998</v>
      </c>
    </row>
    <row r="1662" spans="1:4" x14ac:dyDescent="0.3">
      <c r="A1662" s="1" t="s">
        <v>229</v>
      </c>
      <c r="B1662" s="1" t="s">
        <v>230</v>
      </c>
      <c r="C1662">
        <v>246.97900000000001</v>
      </c>
      <c r="D1662">
        <v>461.98099999999999</v>
      </c>
    </row>
    <row r="1663" spans="1:4" x14ac:dyDescent="0.3">
      <c r="A1663" s="1" t="s">
        <v>229</v>
      </c>
      <c r="B1663" s="1" t="s">
        <v>230</v>
      </c>
      <c r="C1663">
        <v>246.6</v>
      </c>
      <c r="D1663">
        <v>461.92099999999999</v>
      </c>
    </row>
    <row r="1664" spans="1:4" x14ac:dyDescent="0.3">
      <c r="A1664" s="1" t="s">
        <v>229</v>
      </c>
      <c r="B1664" s="1" t="s">
        <v>230</v>
      </c>
      <c r="C1664">
        <v>246.51499999999999</v>
      </c>
      <c r="D1664">
        <v>461.84100000000001</v>
      </c>
    </row>
    <row r="1665" spans="1:4" x14ac:dyDescent="0.3">
      <c r="A1665" s="1" t="s">
        <v>229</v>
      </c>
      <c r="B1665" s="1" t="s">
        <v>230</v>
      </c>
      <c r="C1665">
        <v>246.46799999999999</v>
      </c>
      <c r="D1665">
        <v>461.84100000000001</v>
      </c>
    </row>
    <row r="1666" spans="1:4" x14ac:dyDescent="0.3">
      <c r="A1666" s="1" t="s">
        <v>229</v>
      </c>
      <c r="B1666" s="1" t="s">
        <v>230</v>
      </c>
      <c r="C1666">
        <v>246.31800000000001</v>
      </c>
      <c r="D1666">
        <v>461.80599999999998</v>
      </c>
    </row>
    <row r="1667" spans="1:4" x14ac:dyDescent="0.3">
      <c r="A1667" s="1" t="s">
        <v>229</v>
      </c>
      <c r="B1667" s="1" t="s">
        <v>230</v>
      </c>
      <c r="C1667">
        <v>246.13499999999999</v>
      </c>
      <c r="D1667">
        <v>461.71699999999998</v>
      </c>
    </row>
    <row r="1668" spans="1:4" x14ac:dyDescent="0.3">
      <c r="A1668" s="1" t="s">
        <v>229</v>
      </c>
      <c r="B1668" s="1" t="s">
        <v>230</v>
      </c>
      <c r="C1668">
        <v>246.05099999999999</v>
      </c>
      <c r="D1668">
        <v>461.65800000000002</v>
      </c>
    </row>
    <row r="1669" spans="1:4" x14ac:dyDescent="0.3">
      <c r="A1669" s="1" t="s">
        <v>229</v>
      </c>
      <c r="B1669" s="1" t="s">
        <v>230</v>
      </c>
      <c r="C1669">
        <v>246.02</v>
      </c>
      <c r="D1669">
        <v>461.62799999999999</v>
      </c>
    </row>
    <row r="1670" spans="1:4" x14ac:dyDescent="0.3">
      <c r="A1670" s="1" t="s">
        <v>229</v>
      </c>
      <c r="B1670" s="1" t="s">
        <v>230</v>
      </c>
      <c r="C1670">
        <v>245.97200000000001</v>
      </c>
      <c r="D1670">
        <v>461.64499999999998</v>
      </c>
    </row>
    <row r="1671" spans="1:4" x14ac:dyDescent="0.3">
      <c r="A1671" s="1" t="s">
        <v>229</v>
      </c>
      <c r="B1671" s="1" t="s">
        <v>230</v>
      </c>
      <c r="C1671">
        <v>245.858</v>
      </c>
      <c r="D1671">
        <v>461.32600000000002</v>
      </c>
    </row>
    <row r="1672" spans="1:4" x14ac:dyDescent="0.3">
      <c r="A1672" s="1" t="s">
        <v>229</v>
      </c>
      <c r="B1672" s="1" t="s">
        <v>230</v>
      </c>
      <c r="C1672">
        <v>246.09299999999999</v>
      </c>
      <c r="D1672">
        <v>461.57</v>
      </c>
    </row>
    <row r="1673" spans="1:4" x14ac:dyDescent="0.3">
      <c r="A1673" s="1" t="s">
        <v>229</v>
      </c>
      <c r="B1673" s="1" t="s">
        <v>230</v>
      </c>
      <c r="C1673">
        <v>245.91</v>
      </c>
      <c r="D1673">
        <v>461.74599999999998</v>
      </c>
    </row>
    <row r="1674" spans="1:4" x14ac:dyDescent="0.3">
      <c r="A1674" s="1" t="s">
        <v>229</v>
      </c>
      <c r="B1674" s="1" t="s">
        <v>230</v>
      </c>
      <c r="C1674">
        <v>245.67500000000001</v>
      </c>
      <c r="D1674">
        <v>461.84100000000001</v>
      </c>
    </row>
    <row r="1675" spans="1:4" x14ac:dyDescent="0.3">
      <c r="A1675" s="1" t="s">
        <v>229</v>
      </c>
      <c r="B1675" s="1" t="s">
        <v>230</v>
      </c>
      <c r="C1675">
        <v>245.62700000000001</v>
      </c>
      <c r="D1675">
        <v>461.84100000000001</v>
      </c>
    </row>
    <row r="1676" spans="1:4" x14ac:dyDescent="0.3">
      <c r="A1676" s="1" t="s">
        <v>229</v>
      </c>
      <c r="B1676" s="1" t="s">
        <v>230</v>
      </c>
      <c r="C1676">
        <v>243.917</v>
      </c>
      <c r="D1676">
        <v>462.01400000000001</v>
      </c>
    </row>
    <row r="1677" spans="1:4" x14ac:dyDescent="0.3">
      <c r="A1677" s="1" t="s">
        <v>229</v>
      </c>
      <c r="B1677" s="1" t="s">
        <v>230</v>
      </c>
      <c r="C1677">
        <v>243.833</v>
      </c>
      <c r="D1677">
        <v>462.09500000000003</v>
      </c>
    </row>
    <row r="1678" spans="1:4" x14ac:dyDescent="0.3">
      <c r="A1678" s="1" t="s">
        <v>229</v>
      </c>
      <c r="B1678" s="1" t="s">
        <v>230</v>
      </c>
      <c r="C1678">
        <v>243.59799999999899</v>
      </c>
      <c r="D1678">
        <v>462.18900000000002</v>
      </c>
    </row>
    <row r="1679" spans="1:4" x14ac:dyDescent="0.3">
      <c r="A1679" s="1" t="s">
        <v>229</v>
      </c>
      <c r="B1679" s="1" t="s">
        <v>230</v>
      </c>
      <c r="C1679">
        <v>243.35399999999899</v>
      </c>
      <c r="D1679">
        <v>462.18900000000002</v>
      </c>
    </row>
    <row r="1680" spans="1:4" x14ac:dyDescent="0.3">
      <c r="A1680" s="1" t="s">
        <v>229</v>
      </c>
      <c r="B1680" s="1" t="s">
        <v>230</v>
      </c>
      <c r="C1680">
        <v>243.208</v>
      </c>
      <c r="D1680">
        <v>462.15699999999998</v>
      </c>
    </row>
    <row r="1681" spans="1:4" x14ac:dyDescent="0.3">
      <c r="A1681" s="1" t="s">
        <v>229</v>
      </c>
      <c r="B1681" s="1" t="s">
        <v>230</v>
      </c>
      <c r="C1681">
        <v>243.02600000000001</v>
      </c>
      <c r="D1681">
        <v>462.07</v>
      </c>
    </row>
    <row r="1682" spans="1:4" x14ac:dyDescent="0.3">
      <c r="A1682" s="1" t="s">
        <v>229</v>
      </c>
      <c r="B1682" s="1" t="s">
        <v>230</v>
      </c>
      <c r="C1682">
        <v>243.17099999999999</v>
      </c>
      <c r="D1682">
        <v>461.76400000000001</v>
      </c>
    </row>
    <row r="1683" spans="1:4" x14ac:dyDescent="0.3">
      <c r="A1683" s="1" t="s">
        <v>229</v>
      </c>
      <c r="B1683" s="1" t="s">
        <v>230</v>
      </c>
      <c r="C1683">
        <v>243.404</v>
      </c>
      <c r="D1683">
        <v>462.01100000000002</v>
      </c>
    </row>
    <row r="1684" spans="1:4" x14ac:dyDescent="0.3">
      <c r="A1684" s="1" t="s">
        <v>229</v>
      </c>
      <c r="B1684" s="1" t="s">
        <v>230</v>
      </c>
      <c r="C1684">
        <v>243.21899999999999</v>
      </c>
      <c r="D1684">
        <v>462.18400000000003</v>
      </c>
    </row>
    <row r="1685" spans="1:4" x14ac:dyDescent="0.3">
      <c r="A1685" s="1" t="s">
        <v>229</v>
      </c>
      <c r="B1685" s="1" t="s">
        <v>230</v>
      </c>
      <c r="C1685">
        <v>243.13499999999999</v>
      </c>
      <c r="D1685">
        <v>462.24299999999999</v>
      </c>
    </row>
    <row r="1686" spans="1:4" x14ac:dyDescent="0.3">
      <c r="A1686" s="1" t="s">
        <v>229</v>
      </c>
      <c r="B1686" s="1" t="s">
        <v>230</v>
      </c>
      <c r="C1686">
        <v>242.43799999999999</v>
      </c>
      <c r="D1686">
        <v>462.54</v>
      </c>
    </row>
    <row r="1687" spans="1:4" x14ac:dyDescent="0.3">
      <c r="A1687" s="1" t="s">
        <v>229</v>
      </c>
      <c r="B1687" s="1" t="s">
        <v>230</v>
      </c>
      <c r="C1687">
        <v>242.011</v>
      </c>
      <c r="D1687">
        <v>462.54</v>
      </c>
    </row>
    <row r="1688" spans="1:4" x14ac:dyDescent="0.3">
      <c r="A1688" s="1" t="s">
        <v>229</v>
      </c>
      <c r="B1688" s="1" t="s">
        <v>230</v>
      </c>
      <c r="C1688">
        <v>241.86500000000001</v>
      </c>
      <c r="D1688">
        <v>462.50700000000001</v>
      </c>
    </row>
    <row r="1689" spans="1:4" x14ac:dyDescent="0.3">
      <c r="A1689" s="1" t="s">
        <v>229</v>
      </c>
      <c r="B1689" s="1" t="s">
        <v>230</v>
      </c>
      <c r="C1689">
        <v>241.751</v>
      </c>
      <c r="D1689">
        <v>462.45299999999997</v>
      </c>
    </row>
    <row r="1690" spans="1:4" x14ac:dyDescent="0.3">
      <c r="A1690" s="1" t="s">
        <v>229</v>
      </c>
      <c r="B1690" s="1" t="s">
        <v>230</v>
      </c>
      <c r="C1690">
        <v>241.46100000000001</v>
      </c>
      <c r="D1690">
        <v>462.45299999999997</v>
      </c>
    </row>
    <row r="1691" spans="1:4" x14ac:dyDescent="0.3">
      <c r="A1691" s="1" t="s">
        <v>229</v>
      </c>
      <c r="B1691" s="1" t="s">
        <v>230</v>
      </c>
      <c r="C1691">
        <v>241.31399999999999</v>
      </c>
      <c r="D1691">
        <v>462.42</v>
      </c>
    </row>
    <row r="1692" spans="1:4" x14ac:dyDescent="0.3">
      <c r="A1692" s="1" t="s">
        <v>229</v>
      </c>
      <c r="B1692" s="1" t="s">
        <v>230</v>
      </c>
      <c r="C1692">
        <v>241.20099999999999</v>
      </c>
      <c r="D1692">
        <v>462.36500000000001</v>
      </c>
    </row>
    <row r="1693" spans="1:4" x14ac:dyDescent="0.3">
      <c r="A1693" s="1" t="s">
        <v>229</v>
      </c>
      <c r="B1693" s="1" t="s">
        <v>230</v>
      </c>
      <c r="C1693">
        <v>241.16900000000001</v>
      </c>
      <c r="D1693">
        <v>462.36500000000001</v>
      </c>
    </row>
    <row r="1694" spans="1:4" x14ac:dyDescent="0.3">
      <c r="A1694" s="1" t="s">
        <v>229</v>
      </c>
      <c r="B1694" s="1" t="s">
        <v>230</v>
      </c>
      <c r="C1694">
        <v>241.10900000000001</v>
      </c>
      <c r="D1694">
        <v>462.423</v>
      </c>
    </row>
    <row r="1695" spans="1:4" x14ac:dyDescent="0.3">
      <c r="A1695" s="1" t="s">
        <v>229</v>
      </c>
      <c r="B1695" s="1" t="s">
        <v>230</v>
      </c>
      <c r="C1695">
        <v>240.946</v>
      </c>
      <c r="D1695">
        <v>462.65699999999998</v>
      </c>
    </row>
    <row r="1696" spans="1:4" x14ac:dyDescent="0.3">
      <c r="A1696" s="1" t="s">
        <v>229</v>
      </c>
      <c r="B1696" s="1" t="s">
        <v>230</v>
      </c>
      <c r="C1696">
        <v>240.667</v>
      </c>
      <c r="D1696">
        <v>462.80200000000002</v>
      </c>
    </row>
    <row r="1697" spans="1:4" x14ac:dyDescent="0.3">
      <c r="A1697" s="1" t="s">
        <v>229</v>
      </c>
      <c r="B1697" s="1" t="s">
        <v>230</v>
      </c>
      <c r="C1697">
        <v>240.37799999999999</v>
      </c>
      <c r="D1697">
        <v>462.80200000000002</v>
      </c>
    </row>
    <row r="1698" spans="1:4" x14ac:dyDescent="0.3">
      <c r="A1698" s="1" t="s">
        <v>229</v>
      </c>
      <c r="B1698" s="1" t="s">
        <v>230</v>
      </c>
      <c r="C1698">
        <v>240.31299999999999</v>
      </c>
      <c r="D1698">
        <v>462.83300000000003</v>
      </c>
    </row>
    <row r="1699" spans="1:4" x14ac:dyDescent="0.3">
      <c r="A1699" s="1" t="s">
        <v>229</v>
      </c>
      <c r="B1699" s="1" t="s">
        <v>230</v>
      </c>
      <c r="C1699">
        <v>240.19300000000001</v>
      </c>
      <c r="D1699">
        <v>462.94799999999998</v>
      </c>
    </row>
    <row r="1700" spans="1:4" x14ac:dyDescent="0.3">
      <c r="A1700" s="1" t="s">
        <v>229</v>
      </c>
      <c r="B1700" s="1" t="s">
        <v>230</v>
      </c>
      <c r="C1700">
        <v>239.96799999999999</v>
      </c>
      <c r="D1700">
        <v>463.27</v>
      </c>
    </row>
    <row r="1701" spans="1:4" x14ac:dyDescent="0.3">
      <c r="A1701" s="1" t="s">
        <v>229</v>
      </c>
      <c r="B1701" s="1" t="s">
        <v>230</v>
      </c>
      <c r="C1701">
        <v>239.69</v>
      </c>
      <c r="D1701">
        <v>463.41500000000002</v>
      </c>
    </row>
    <row r="1702" spans="1:4" x14ac:dyDescent="0.3">
      <c r="A1702" s="1" t="s">
        <v>229</v>
      </c>
      <c r="B1702" s="1" t="s">
        <v>230</v>
      </c>
      <c r="C1702">
        <v>239.50700000000001</v>
      </c>
      <c r="D1702">
        <v>463.41500000000002</v>
      </c>
    </row>
    <row r="1703" spans="1:4" x14ac:dyDescent="0.3">
      <c r="A1703" s="1" t="s">
        <v>229</v>
      </c>
      <c r="B1703" s="1" t="s">
        <v>230</v>
      </c>
      <c r="C1703">
        <v>239.22900000000001</v>
      </c>
      <c r="D1703">
        <v>463.27</v>
      </c>
    </row>
    <row r="1704" spans="1:4" x14ac:dyDescent="0.3">
      <c r="A1704" s="1" t="s">
        <v>229</v>
      </c>
      <c r="B1704" s="1" t="s">
        <v>230</v>
      </c>
      <c r="C1704">
        <v>239.096</v>
      </c>
      <c r="D1704">
        <v>463.08</v>
      </c>
    </row>
    <row r="1705" spans="1:4" x14ac:dyDescent="0.3">
      <c r="A1705" s="1" t="s">
        <v>229</v>
      </c>
      <c r="B1705" s="1" t="s">
        <v>230</v>
      </c>
      <c r="C1705">
        <v>238.994</v>
      </c>
      <c r="D1705">
        <v>463.03100000000001</v>
      </c>
    </row>
    <row r="1706" spans="1:4" x14ac:dyDescent="0.3">
      <c r="A1706" s="1" t="s">
        <v>229</v>
      </c>
      <c r="B1706" s="1" t="s">
        <v>230</v>
      </c>
      <c r="C1706">
        <v>238.90600000000001</v>
      </c>
      <c r="D1706">
        <v>462.971</v>
      </c>
    </row>
    <row r="1707" spans="1:4" x14ac:dyDescent="0.3">
      <c r="A1707" s="1" t="s">
        <v>229</v>
      </c>
      <c r="B1707" s="1" t="s">
        <v>230</v>
      </c>
      <c r="C1707">
        <v>238.762</v>
      </c>
      <c r="D1707">
        <v>462.83300000000003</v>
      </c>
    </row>
    <row r="1708" spans="1:4" x14ac:dyDescent="0.3">
      <c r="A1708" s="1" t="s">
        <v>229</v>
      </c>
      <c r="B1708" s="1" t="s">
        <v>230</v>
      </c>
      <c r="C1708">
        <v>238.643</v>
      </c>
      <c r="D1708">
        <v>462.77699999999999</v>
      </c>
    </row>
    <row r="1709" spans="1:4" x14ac:dyDescent="0.3">
      <c r="A1709" s="1" t="s">
        <v>229</v>
      </c>
      <c r="B1709" s="1" t="s">
        <v>230</v>
      </c>
      <c r="C1709">
        <v>238.41499999999999</v>
      </c>
      <c r="D1709">
        <v>462.69400000000002</v>
      </c>
    </row>
    <row r="1710" spans="1:4" x14ac:dyDescent="0.3">
      <c r="A1710" s="1" t="s">
        <v>229</v>
      </c>
      <c r="B1710" s="1" t="s">
        <v>230</v>
      </c>
      <c r="C1710">
        <v>238.38499999999999</v>
      </c>
      <c r="D1710">
        <v>462.68200000000002</v>
      </c>
    </row>
    <row r="1711" spans="1:4" x14ac:dyDescent="0.3">
      <c r="A1711" s="1" t="s">
        <v>229</v>
      </c>
      <c r="B1711" s="1" t="s">
        <v>230</v>
      </c>
      <c r="C1711">
        <v>238.27099999999999</v>
      </c>
      <c r="D1711">
        <v>462.62700000000001</v>
      </c>
    </row>
    <row r="1712" spans="1:4" x14ac:dyDescent="0.3">
      <c r="A1712" s="1" t="s">
        <v>229</v>
      </c>
      <c r="B1712" s="1" t="s">
        <v>230</v>
      </c>
      <c r="C1712">
        <v>238.16200000000001</v>
      </c>
      <c r="D1712">
        <v>462.62799999999999</v>
      </c>
    </row>
    <row r="1713" spans="1:4" x14ac:dyDescent="0.3">
      <c r="A1713" s="1" t="s">
        <v>229</v>
      </c>
      <c r="B1713" s="1" t="s">
        <v>230</v>
      </c>
      <c r="C1713">
        <v>237.98</v>
      </c>
      <c r="D1713">
        <v>462.62799999999999</v>
      </c>
    </row>
    <row r="1714" spans="1:4" x14ac:dyDescent="0.3">
      <c r="A1714" s="1" t="s">
        <v>229</v>
      </c>
      <c r="B1714" s="1" t="s">
        <v>230</v>
      </c>
      <c r="C1714">
        <v>237.833</v>
      </c>
      <c r="D1714">
        <v>462.59399999999999</v>
      </c>
    </row>
    <row r="1715" spans="1:4" x14ac:dyDescent="0.3">
      <c r="A1715" s="1" t="s">
        <v>229</v>
      </c>
      <c r="B1715" s="1" t="s">
        <v>230</v>
      </c>
      <c r="C1715">
        <v>237.797</v>
      </c>
      <c r="D1715">
        <v>462.577</v>
      </c>
    </row>
    <row r="1716" spans="1:4" x14ac:dyDescent="0.3">
      <c r="A1716" s="1" t="s">
        <v>229</v>
      </c>
      <c r="B1716" s="1" t="s">
        <v>230</v>
      </c>
      <c r="C1716">
        <v>237.76</v>
      </c>
      <c r="D1716">
        <v>462.59399999999999</v>
      </c>
    </row>
    <row r="1717" spans="1:4" x14ac:dyDescent="0.3">
      <c r="A1717" s="1" t="s">
        <v>229</v>
      </c>
      <c r="B1717" s="1" t="s">
        <v>230</v>
      </c>
      <c r="C1717">
        <v>237.46700000000001</v>
      </c>
      <c r="D1717">
        <v>462.59399999999999</v>
      </c>
    </row>
    <row r="1718" spans="1:4" x14ac:dyDescent="0.3">
      <c r="A1718" s="1" t="s">
        <v>229</v>
      </c>
      <c r="B1718" s="1" t="s">
        <v>230</v>
      </c>
      <c r="C1718">
        <v>237.35400000000001</v>
      </c>
      <c r="D1718">
        <v>462.54</v>
      </c>
    </row>
    <row r="1719" spans="1:4" x14ac:dyDescent="0.3">
      <c r="A1719" s="1" t="s">
        <v>229</v>
      </c>
      <c r="B1719" s="1" t="s">
        <v>230</v>
      </c>
      <c r="C1719">
        <v>237.18600000000001</v>
      </c>
      <c r="D1719">
        <v>462.54</v>
      </c>
    </row>
    <row r="1720" spans="1:4" x14ac:dyDescent="0.3">
      <c r="A1720" s="1" t="s">
        <v>229</v>
      </c>
      <c r="B1720" s="1" t="s">
        <v>230</v>
      </c>
      <c r="C1720">
        <v>236.22300000000001</v>
      </c>
      <c r="D1720">
        <v>462.56400000000002</v>
      </c>
    </row>
    <row r="1721" spans="1:4" x14ac:dyDescent="0.3">
      <c r="A1721" s="1" t="s">
        <v>229</v>
      </c>
      <c r="B1721" s="1" t="s">
        <v>230</v>
      </c>
      <c r="C1721">
        <v>236.02600000000001</v>
      </c>
      <c r="D1721">
        <v>462.62799999999999</v>
      </c>
    </row>
    <row r="1722" spans="1:4" x14ac:dyDescent="0.3">
      <c r="A1722" s="1" t="s">
        <v>229</v>
      </c>
      <c r="B1722" s="1" t="s">
        <v>230</v>
      </c>
      <c r="C1722">
        <v>235.65899999999999</v>
      </c>
      <c r="D1722">
        <v>462.62799999999999</v>
      </c>
    </row>
    <row r="1723" spans="1:4" x14ac:dyDescent="0.3">
      <c r="A1723" s="1" t="s">
        <v>229</v>
      </c>
      <c r="B1723" s="1" t="s">
        <v>230</v>
      </c>
      <c r="C1723">
        <v>235.553</v>
      </c>
      <c r="D1723">
        <v>462.62700000000001</v>
      </c>
    </row>
    <row r="1724" spans="1:4" x14ac:dyDescent="0.3">
      <c r="A1724" s="1" t="s">
        <v>229</v>
      </c>
      <c r="B1724" s="1" t="s">
        <v>230</v>
      </c>
      <c r="C1724">
        <v>235.43899999999999</v>
      </c>
      <c r="D1724">
        <v>462.68200000000002</v>
      </c>
    </row>
    <row r="1725" spans="1:4" x14ac:dyDescent="0.3">
      <c r="A1725" s="1" t="s">
        <v>229</v>
      </c>
      <c r="B1725" s="1" t="s">
        <v>230</v>
      </c>
      <c r="C1725">
        <v>235.29400000000001</v>
      </c>
      <c r="D1725">
        <v>462.714</v>
      </c>
    </row>
    <row r="1726" spans="1:4" x14ac:dyDescent="0.3">
      <c r="A1726" s="1" t="s">
        <v>229</v>
      </c>
      <c r="B1726" s="1" t="s">
        <v>230</v>
      </c>
      <c r="C1726">
        <v>235.00200000000001</v>
      </c>
      <c r="D1726">
        <v>462.714</v>
      </c>
    </row>
    <row r="1727" spans="1:4" x14ac:dyDescent="0.3">
      <c r="A1727" s="1" t="s">
        <v>229</v>
      </c>
      <c r="B1727" s="1" t="s">
        <v>230</v>
      </c>
      <c r="C1727">
        <v>234.917</v>
      </c>
      <c r="D1727">
        <v>462.79500000000002</v>
      </c>
    </row>
    <row r="1728" spans="1:4" x14ac:dyDescent="0.3">
      <c r="A1728" s="1" t="s">
        <v>229</v>
      </c>
      <c r="B1728" s="1" t="s">
        <v>230</v>
      </c>
      <c r="C1728">
        <v>234.83</v>
      </c>
      <c r="D1728">
        <v>462.85500000000002</v>
      </c>
    </row>
    <row r="1729" spans="1:4" x14ac:dyDescent="0.3">
      <c r="A1729" s="1" t="s">
        <v>229</v>
      </c>
      <c r="B1729" s="1" t="s">
        <v>230</v>
      </c>
      <c r="C1729">
        <v>234.64699999999999</v>
      </c>
      <c r="D1729">
        <v>462.94299999999998</v>
      </c>
    </row>
    <row r="1730" spans="1:4" x14ac:dyDescent="0.3">
      <c r="A1730" s="1" t="s">
        <v>229</v>
      </c>
      <c r="B1730" s="1" t="s">
        <v>230</v>
      </c>
      <c r="C1730">
        <v>234.64599999999999</v>
      </c>
      <c r="D1730">
        <v>462.94400000000002</v>
      </c>
    </row>
    <row r="1731" spans="1:4" x14ac:dyDescent="0.3">
      <c r="A1731" s="1" t="s">
        <v>229</v>
      </c>
      <c r="B1731" s="1" t="s">
        <v>230</v>
      </c>
      <c r="C1731">
        <v>234.46100000000001</v>
      </c>
      <c r="D1731">
        <v>463.03100000000001</v>
      </c>
    </row>
    <row r="1732" spans="1:4" x14ac:dyDescent="0.3">
      <c r="A1732" s="1" t="s">
        <v>229</v>
      </c>
      <c r="B1732" s="1" t="s">
        <v>230</v>
      </c>
      <c r="C1732">
        <v>234.46299999999999</v>
      </c>
      <c r="D1732">
        <v>463.03100000000001</v>
      </c>
    </row>
    <row r="1733" spans="1:4" x14ac:dyDescent="0.3">
      <c r="A1733" s="1" t="s">
        <v>229</v>
      </c>
      <c r="B1733" s="1" t="s">
        <v>230</v>
      </c>
      <c r="C1733">
        <v>234.14500000000001</v>
      </c>
      <c r="D1733">
        <v>463.18400000000003</v>
      </c>
    </row>
    <row r="1734" spans="1:4" x14ac:dyDescent="0.3">
      <c r="A1734" s="1" t="s">
        <v>229</v>
      </c>
      <c r="B1734" s="1" t="s">
        <v>230</v>
      </c>
      <c r="C1734">
        <v>234</v>
      </c>
      <c r="D1734">
        <v>463.32100000000003</v>
      </c>
    </row>
    <row r="1735" spans="1:4" x14ac:dyDescent="0.3">
      <c r="A1735" s="1" t="s">
        <v>229</v>
      </c>
      <c r="B1735" s="1" t="s">
        <v>230</v>
      </c>
      <c r="C1735">
        <v>233.65100000000001</v>
      </c>
      <c r="D1735">
        <v>463.39499999999998</v>
      </c>
    </row>
    <row r="1736" spans="1:4" x14ac:dyDescent="0.3">
      <c r="A1736" s="1" t="s">
        <v>229</v>
      </c>
      <c r="B1736" s="1" t="s">
        <v>230</v>
      </c>
      <c r="C1736">
        <v>233.464</v>
      </c>
      <c r="D1736">
        <v>463.327</v>
      </c>
    </row>
    <row r="1737" spans="1:4" x14ac:dyDescent="0.3">
      <c r="A1737" s="1" t="s">
        <v>229</v>
      </c>
      <c r="B1737" s="1" t="s">
        <v>230</v>
      </c>
      <c r="C1737">
        <v>233.233</v>
      </c>
      <c r="D1737">
        <v>463.327</v>
      </c>
    </row>
    <row r="1738" spans="1:4" x14ac:dyDescent="0.3">
      <c r="A1738" s="1" t="s">
        <v>229</v>
      </c>
      <c r="B1738" s="1" t="s">
        <v>230</v>
      </c>
      <c r="C1738">
        <v>233.12</v>
      </c>
      <c r="D1738">
        <v>463.38099999999997</v>
      </c>
    </row>
    <row r="1739" spans="1:4" x14ac:dyDescent="0.3">
      <c r="A1739" s="1" t="s">
        <v>229</v>
      </c>
      <c r="B1739" s="1" t="s">
        <v>230</v>
      </c>
      <c r="C1739">
        <v>233.11799999999999</v>
      </c>
      <c r="D1739">
        <v>463.38200000000001</v>
      </c>
    </row>
    <row r="1740" spans="1:4" x14ac:dyDescent="0.3">
      <c r="A1740" s="1" t="s">
        <v>229</v>
      </c>
      <c r="B1740" s="1" t="s">
        <v>230</v>
      </c>
      <c r="C1740">
        <v>232.934</v>
      </c>
      <c r="D1740">
        <v>463.46899999999999</v>
      </c>
    </row>
    <row r="1741" spans="1:4" x14ac:dyDescent="0.3">
      <c r="A1741" s="1" t="s">
        <v>229</v>
      </c>
      <c r="B1741" s="1" t="s">
        <v>230</v>
      </c>
      <c r="C1741">
        <v>232.64400000000001</v>
      </c>
      <c r="D1741">
        <v>463.46899999999999</v>
      </c>
    </row>
    <row r="1742" spans="1:4" x14ac:dyDescent="0.3">
      <c r="A1742" s="1" t="s">
        <v>229</v>
      </c>
      <c r="B1742" s="1" t="s">
        <v>230</v>
      </c>
      <c r="C1742">
        <v>232.642</v>
      </c>
      <c r="D1742">
        <v>463.46699999999998</v>
      </c>
    </row>
    <row r="1743" spans="1:4" x14ac:dyDescent="0.3">
      <c r="A1743" s="1" t="s">
        <v>229</v>
      </c>
      <c r="B1743" s="1" t="s">
        <v>230</v>
      </c>
      <c r="C1743">
        <v>232.56</v>
      </c>
      <c r="D1743">
        <v>463.52600000000001</v>
      </c>
    </row>
    <row r="1744" spans="1:4" x14ac:dyDescent="0.3">
      <c r="A1744" s="1" t="s">
        <v>229</v>
      </c>
      <c r="B1744" s="1" t="s">
        <v>230</v>
      </c>
      <c r="C1744">
        <v>231.96</v>
      </c>
      <c r="D1744">
        <v>463.81799999999998</v>
      </c>
    </row>
    <row r="1745" spans="1:4" x14ac:dyDescent="0.3">
      <c r="A1745" s="1" t="s">
        <v>229</v>
      </c>
      <c r="B1745" s="1" t="s">
        <v>230</v>
      </c>
      <c r="C1745">
        <v>231.77699999999999</v>
      </c>
      <c r="D1745">
        <v>463.90600000000001</v>
      </c>
    </row>
    <row r="1746" spans="1:4" x14ac:dyDescent="0.3">
      <c r="A1746" s="1" t="s">
        <v>229</v>
      </c>
      <c r="B1746" s="1" t="s">
        <v>230</v>
      </c>
      <c r="C1746">
        <v>231.48400000000001</v>
      </c>
      <c r="D1746">
        <v>463.90600000000001</v>
      </c>
    </row>
    <row r="1747" spans="1:4" x14ac:dyDescent="0.3">
      <c r="A1747" s="1" t="s">
        <v>229</v>
      </c>
      <c r="B1747" s="1" t="s">
        <v>230</v>
      </c>
      <c r="C1747">
        <v>231.428</v>
      </c>
      <c r="D1747">
        <v>463.87900000000002</v>
      </c>
    </row>
    <row r="1748" spans="1:4" x14ac:dyDescent="0.3">
      <c r="A1748" s="1" t="s">
        <v>229</v>
      </c>
      <c r="B1748" s="1" t="s">
        <v>230</v>
      </c>
      <c r="C1748">
        <v>231.31800000000001</v>
      </c>
      <c r="D1748">
        <v>463.91899999999998</v>
      </c>
    </row>
    <row r="1749" spans="1:4" x14ac:dyDescent="0.3">
      <c r="A1749" s="1" t="s">
        <v>229</v>
      </c>
      <c r="B1749" s="1" t="s">
        <v>230</v>
      </c>
      <c r="C1749">
        <v>231.203</v>
      </c>
      <c r="D1749">
        <v>463.93900000000002</v>
      </c>
    </row>
    <row r="1750" spans="1:4" x14ac:dyDescent="0.3">
      <c r="A1750" s="1" t="s">
        <v>229</v>
      </c>
      <c r="B1750" s="1" t="s">
        <v>230</v>
      </c>
      <c r="C1750">
        <v>231.018</v>
      </c>
      <c r="D1750">
        <v>463.93900000000002</v>
      </c>
    </row>
    <row r="1751" spans="1:4" x14ac:dyDescent="0.3">
      <c r="A1751" s="1" t="s">
        <v>229</v>
      </c>
      <c r="B1751" s="1" t="s">
        <v>230</v>
      </c>
      <c r="C1751">
        <v>230.87100000000001</v>
      </c>
      <c r="D1751">
        <v>463.90600000000001</v>
      </c>
    </row>
    <row r="1752" spans="1:4" x14ac:dyDescent="0.3">
      <c r="A1752" s="1" t="s">
        <v>229</v>
      </c>
      <c r="B1752" s="1" t="s">
        <v>230</v>
      </c>
      <c r="C1752">
        <v>230.83600000000001</v>
      </c>
      <c r="D1752">
        <v>463.88799999999998</v>
      </c>
    </row>
    <row r="1753" spans="1:4" x14ac:dyDescent="0.3">
      <c r="A1753" s="1" t="s">
        <v>229</v>
      </c>
      <c r="B1753" s="1" t="s">
        <v>230</v>
      </c>
      <c r="C1753">
        <v>230.8</v>
      </c>
      <c r="D1753">
        <v>463.90600000000001</v>
      </c>
    </row>
    <row r="1754" spans="1:4" x14ac:dyDescent="0.3">
      <c r="A1754" s="1" t="s">
        <v>229</v>
      </c>
      <c r="B1754" s="1" t="s">
        <v>230</v>
      </c>
      <c r="C1754">
        <v>230.65299999999999</v>
      </c>
      <c r="D1754">
        <v>463.6</v>
      </c>
    </row>
    <row r="1755" spans="1:4" x14ac:dyDescent="0.3">
      <c r="A1755" s="1" t="s">
        <v>229</v>
      </c>
      <c r="B1755" s="1" t="s">
        <v>230</v>
      </c>
      <c r="C1755">
        <v>230.93199999999999</v>
      </c>
      <c r="D1755">
        <v>463.79300000000001</v>
      </c>
    </row>
    <row r="1756" spans="1:4" x14ac:dyDescent="0.3">
      <c r="A1756" s="1" t="s">
        <v>229</v>
      </c>
      <c r="B1756" s="1" t="s">
        <v>230</v>
      </c>
      <c r="C1756">
        <v>230.761</v>
      </c>
      <c r="D1756">
        <v>464.04</v>
      </c>
    </row>
    <row r="1757" spans="1:4" x14ac:dyDescent="0.3">
      <c r="A1757" s="1" t="s">
        <v>229</v>
      </c>
      <c r="B1757" s="1" t="s">
        <v>230</v>
      </c>
      <c r="C1757">
        <v>230.58600000000001</v>
      </c>
      <c r="D1757">
        <v>464.37099999999998</v>
      </c>
    </row>
    <row r="1758" spans="1:4" x14ac:dyDescent="0.3">
      <c r="A1758" s="1" t="s">
        <v>229</v>
      </c>
      <c r="B1758" s="1" t="s">
        <v>230</v>
      </c>
      <c r="C1758">
        <v>230.286</v>
      </c>
      <c r="D1758">
        <v>464.55200000000002</v>
      </c>
    </row>
    <row r="1759" spans="1:4" x14ac:dyDescent="0.3">
      <c r="A1759" s="1" t="s">
        <v>229</v>
      </c>
      <c r="B1759" s="1" t="s">
        <v>230</v>
      </c>
      <c r="C1759">
        <v>230.10300000000001</v>
      </c>
      <c r="D1759">
        <v>464.55200000000002</v>
      </c>
    </row>
    <row r="1760" spans="1:4" x14ac:dyDescent="0.3">
      <c r="A1760" s="1" t="s">
        <v>229</v>
      </c>
      <c r="B1760" s="1" t="s">
        <v>230</v>
      </c>
      <c r="C1760">
        <v>229.989</v>
      </c>
      <c r="D1760">
        <v>464.53100000000001</v>
      </c>
    </row>
    <row r="1761" spans="1:4" x14ac:dyDescent="0.3">
      <c r="A1761" s="1" t="s">
        <v>229</v>
      </c>
      <c r="B1761" s="1" t="s">
        <v>230</v>
      </c>
      <c r="C1761">
        <v>229.8</v>
      </c>
      <c r="D1761">
        <v>464.464</v>
      </c>
    </row>
    <row r="1762" spans="1:4" x14ac:dyDescent="0.3">
      <c r="A1762" s="1" t="s">
        <v>229</v>
      </c>
      <c r="B1762" s="1" t="s">
        <v>230</v>
      </c>
      <c r="C1762">
        <v>229.67699999999999</v>
      </c>
      <c r="D1762">
        <v>464.464</v>
      </c>
    </row>
    <row r="1763" spans="1:4" x14ac:dyDescent="0.3">
      <c r="A1763" s="1" t="s">
        <v>229</v>
      </c>
      <c r="B1763" s="1" t="s">
        <v>230</v>
      </c>
      <c r="C1763">
        <v>229.67699999999999</v>
      </c>
      <c r="D1763">
        <v>464.125</v>
      </c>
    </row>
    <row r="1764" spans="1:4" x14ac:dyDescent="0.3">
      <c r="A1764" s="1" t="s">
        <v>229</v>
      </c>
      <c r="B1764" s="1" t="s">
        <v>230</v>
      </c>
      <c r="C1764">
        <v>229.91</v>
      </c>
      <c r="D1764">
        <v>464.37099999999998</v>
      </c>
    </row>
    <row r="1765" spans="1:4" x14ac:dyDescent="0.3">
      <c r="A1765" s="1" t="s">
        <v>229</v>
      </c>
      <c r="B1765" s="1" t="s">
        <v>230</v>
      </c>
      <c r="C1765">
        <v>229.726</v>
      </c>
      <c r="D1765">
        <v>464.54500000000002</v>
      </c>
    </row>
    <row r="1766" spans="1:4" x14ac:dyDescent="0.3">
      <c r="A1766" s="1" t="s">
        <v>229</v>
      </c>
      <c r="B1766" s="1" t="s">
        <v>230</v>
      </c>
      <c r="C1766">
        <v>229.727</v>
      </c>
      <c r="D1766">
        <v>464.54399999999998</v>
      </c>
    </row>
    <row r="1767" spans="1:4" x14ac:dyDescent="0.3">
      <c r="A1767" s="1" t="s">
        <v>229</v>
      </c>
      <c r="B1767" s="1" t="s">
        <v>230</v>
      </c>
      <c r="C1767">
        <v>229.54499999999999</v>
      </c>
      <c r="D1767">
        <v>464.71899999999999</v>
      </c>
    </row>
    <row r="1768" spans="1:4" x14ac:dyDescent="0.3">
      <c r="A1768" s="1" t="s">
        <v>229</v>
      </c>
      <c r="B1768" s="1" t="s">
        <v>230</v>
      </c>
      <c r="C1768">
        <v>229.38499999999999</v>
      </c>
      <c r="D1768">
        <v>464.87200000000001</v>
      </c>
    </row>
    <row r="1769" spans="1:4" x14ac:dyDescent="0.3">
      <c r="A1769" s="1" t="s">
        <v>229</v>
      </c>
      <c r="B1769" s="1" t="s">
        <v>230</v>
      </c>
      <c r="C1769">
        <v>229.22200000000001</v>
      </c>
      <c r="D1769">
        <v>465.10599999999999</v>
      </c>
    </row>
    <row r="1770" spans="1:4" x14ac:dyDescent="0.3">
      <c r="A1770" s="1" t="s">
        <v>229</v>
      </c>
      <c r="B1770" s="1" t="s">
        <v>230</v>
      </c>
      <c r="C1770">
        <v>228.94399999999999</v>
      </c>
      <c r="D1770">
        <v>465.25200000000001</v>
      </c>
    </row>
    <row r="1771" spans="1:4" x14ac:dyDescent="0.3">
      <c r="A1771" s="1" t="s">
        <v>229</v>
      </c>
      <c r="B1771" s="1" t="s">
        <v>230</v>
      </c>
      <c r="C1771">
        <v>228.77600000000001</v>
      </c>
      <c r="D1771">
        <v>465.25200000000001</v>
      </c>
    </row>
    <row r="1772" spans="1:4" x14ac:dyDescent="0.3">
      <c r="A1772" s="1" t="s">
        <v>229</v>
      </c>
      <c r="B1772" s="1" t="s">
        <v>230</v>
      </c>
      <c r="C1772">
        <v>228.74199999999999</v>
      </c>
      <c r="D1772">
        <v>465.26799999999997</v>
      </c>
    </row>
    <row r="1773" spans="1:4" x14ac:dyDescent="0.3">
      <c r="A1773" s="1" t="s">
        <v>229</v>
      </c>
      <c r="B1773" s="1" t="s">
        <v>230</v>
      </c>
      <c r="C1773">
        <v>228.61</v>
      </c>
      <c r="D1773">
        <v>465.45600000000002</v>
      </c>
    </row>
    <row r="1774" spans="1:4" x14ac:dyDescent="0.3">
      <c r="A1774" s="1" t="s">
        <v>229</v>
      </c>
      <c r="B1774" s="1" t="s">
        <v>230</v>
      </c>
      <c r="C1774">
        <v>228.42699999999999</v>
      </c>
      <c r="D1774">
        <v>465.71800000000002</v>
      </c>
    </row>
    <row r="1775" spans="1:4" x14ac:dyDescent="0.3">
      <c r="A1775" s="1" t="s">
        <v>229</v>
      </c>
      <c r="B1775" s="1" t="s">
        <v>230</v>
      </c>
      <c r="C1775">
        <v>228.26499999999999</v>
      </c>
      <c r="D1775">
        <v>465.95100000000002</v>
      </c>
    </row>
    <row r="1776" spans="1:4" x14ac:dyDescent="0.3">
      <c r="A1776" s="1" t="s">
        <v>229</v>
      </c>
      <c r="B1776" s="1" t="s">
        <v>230</v>
      </c>
      <c r="C1776">
        <v>228.096</v>
      </c>
      <c r="D1776">
        <v>466.35599999999999</v>
      </c>
    </row>
    <row r="1777" spans="1:4" x14ac:dyDescent="0.3">
      <c r="A1777" s="1" t="s">
        <v>229</v>
      </c>
      <c r="B1777" s="1" t="s">
        <v>230</v>
      </c>
      <c r="C1777">
        <v>227.97900000000001</v>
      </c>
      <c r="D1777">
        <v>466.50099999999998</v>
      </c>
    </row>
    <row r="1778" spans="1:4" x14ac:dyDescent="0.3">
      <c r="A1778" s="1" t="s">
        <v>229</v>
      </c>
      <c r="B1778" s="1" t="s">
        <v>230</v>
      </c>
      <c r="C1778">
        <v>227.78299999999999</v>
      </c>
      <c r="D1778">
        <v>466.64100000000002</v>
      </c>
    </row>
    <row r="1779" spans="1:4" x14ac:dyDescent="0.3">
      <c r="A1779" s="1" t="s">
        <v>229</v>
      </c>
      <c r="B1779" s="1" t="s">
        <v>230</v>
      </c>
      <c r="C1779">
        <v>227.63499999999999</v>
      </c>
      <c r="D1779">
        <v>466.85500000000002</v>
      </c>
    </row>
    <row r="1780" spans="1:4" x14ac:dyDescent="0.3">
      <c r="A1780" s="1" t="s">
        <v>229</v>
      </c>
      <c r="B1780" s="1" t="s">
        <v>230</v>
      </c>
      <c r="C1780">
        <v>227.35599999999999</v>
      </c>
      <c r="D1780">
        <v>467</v>
      </c>
    </row>
    <row r="1781" spans="1:4" x14ac:dyDescent="0.3">
      <c r="A1781" s="1" t="s">
        <v>229</v>
      </c>
      <c r="B1781" s="1" t="s">
        <v>230</v>
      </c>
      <c r="C1781">
        <v>227.173</v>
      </c>
      <c r="D1781">
        <v>467</v>
      </c>
    </row>
    <row r="1782" spans="1:4" x14ac:dyDescent="0.3">
      <c r="A1782" s="1" t="s">
        <v>229</v>
      </c>
      <c r="B1782" s="1" t="s">
        <v>230</v>
      </c>
      <c r="C1782">
        <v>227.02600000000001</v>
      </c>
      <c r="D1782">
        <v>466.96699999999998</v>
      </c>
    </row>
    <row r="1783" spans="1:4" x14ac:dyDescent="0.3">
      <c r="A1783" s="1" t="s">
        <v>229</v>
      </c>
      <c r="B1783" s="1" t="s">
        <v>230</v>
      </c>
      <c r="C1783">
        <v>226.84299999999999</v>
      </c>
      <c r="D1783">
        <v>466.87900000000002</v>
      </c>
    </row>
    <row r="1784" spans="1:4" x14ac:dyDescent="0.3">
      <c r="A1784" s="1" t="s">
        <v>229</v>
      </c>
      <c r="B1784" s="1" t="s">
        <v>230</v>
      </c>
      <c r="C1784">
        <v>226.845</v>
      </c>
      <c r="D1784">
        <v>466.88</v>
      </c>
    </row>
    <row r="1785" spans="1:4" x14ac:dyDescent="0.3">
      <c r="A1785" s="1" t="s">
        <v>229</v>
      </c>
      <c r="B1785" s="1" t="s">
        <v>230</v>
      </c>
      <c r="C1785">
        <v>226.80699999999999</v>
      </c>
      <c r="D1785">
        <v>466.86200000000002</v>
      </c>
    </row>
    <row r="1786" spans="1:4" x14ac:dyDescent="0.3">
      <c r="A1786" s="1" t="s">
        <v>229</v>
      </c>
      <c r="B1786" s="1" t="s">
        <v>230</v>
      </c>
      <c r="C1786">
        <v>226.767</v>
      </c>
      <c r="D1786">
        <v>466.88</v>
      </c>
    </row>
    <row r="1787" spans="1:4" x14ac:dyDescent="0.3">
      <c r="A1787" s="1" t="s">
        <v>229</v>
      </c>
      <c r="B1787" s="1" t="s">
        <v>230</v>
      </c>
      <c r="C1787">
        <v>226.77</v>
      </c>
      <c r="D1787">
        <v>466.87900000000002</v>
      </c>
    </row>
    <row r="1788" spans="1:4" x14ac:dyDescent="0.3">
      <c r="A1788" s="1" t="s">
        <v>229</v>
      </c>
      <c r="B1788" s="1" t="s">
        <v>230</v>
      </c>
      <c r="C1788">
        <v>226.58600000000001</v>
      </c>
      <c r="D1788">
        <v>466.96699999999998</v>
      </c>
    </row>
    <row r="1789" spans="1:4" x14ac:dyDescent="0.3">
      <c r="A1789" s="1" t="s">
        <v>229</v>
      </c>
      <c r="B1789" s="1" t="s">
        <v>230</v>
      </c>
      <c r="C1789">
        <v>226.44</v>
      </c>
      <c r="D1789">
        <v>467</v>
      </c>
    </row>
    <row r="1790" spans="1:4" x14ac:dyDescent="0.3">
      <c r="A1790" s="1" t="s">
        <v>229</v>
      </c>
      <c r="B1790" s="1" t="s">
        <v>230</v>
      </c>
      <c r="C1790">
        <v>226.40199999999999</v>
      </c>
      <c r="D1790">
        <v>467</v>
      </c>
    </row>
    <row r="1791" spans="1:4" x14ac:dyDescent="0.3">
      <c r="A1791" s="1" t="s">
        <v>229</v>
      </c>
      <c r="B1791" s="1" t="s">
        <v>230</v>
      </c>
      <c r="C1791">
        <v>226.31299999999999</v>
      </c>
      <c r="D1791">
        <v>467.16899999999998</v>
      </c>
    </row>
    <row r="1792" spans="1:4" x14ac:dyDescent="0.3">
      <c r="A1792" s="1" t="s">
        <v>229</v>
      </c>
      <c r="B1792" s="1" t="s">
        <v>230</v>
      </c>
      <c r="C1792">
        <v>226.24700000000001</v>
      </c>
      <c r="D1792">
        <v>467.25799999999998</v>
      </c>
    </row>
    <row r="1793" spans="1:4" x14ac:dyDescent="0.3">
      <c r="A1793" s="1" t="s">
        <v>229</v>
      </c>
      <c r="B1793" s="1" t="s">
        <v>230</v>
      </c>
      <c r="C1793">
        <v>226.06399999999999</v>
      </c>
      <c r="D1793">
        <v>467.43200000000002</v>
      </c>
    </row>
    <row r="1794" spans="1:4" x14ac:dyDescent="0.3">
      <c r="A1794" s="1" t="s">
        <v>229</v>
      </c>
      <c r="B1794" s="1" t="s">
        <v>230</v>
      </c>
      <c r="C1794">
        <v>226.06399999999999</v>
      </c>
      <c r="D1794">
        <v>467.43099999999998</v>
      </c>
    </row>
    <row r="1795" spans="1:4" x14ac:dyDescent="0.3">
      <c r="A1795" s="1" t="s">
        <v>229</v>
      </c>
      <c r="B1795" s="1" t="s">
        <v>230</v>
      </c>
      <c r="C1795">
        <v>225.90600000000001</v>
      </c>
      <c r="D1795">
        <v>467.58300000000003</v>
      </c>
    </row>
    <row r="1796" spans="1:4" x14ac:dyDescent="0.3">
      <c r="A1796" s="1" t="s">
        <v>229</v>
      </c>
      <c r="B1796" s="1" t="s">
        <v>230</v>
      </c>
      <c r="C1796">
        <v>225.74100000000001</v>
      </c>
      <c r="D1796">
        <v>467.81799999999998</v>
      </c>
    </row>
    <row r="1797" spans="1:4" x14ac:dyDescent="0.3">
      <c r="A1797" s="1" t="s">
        <v>229</v>
      </c>
      <c r="B1797" s="1" t="s">
        <v>230</v>
      </c>
      <c r="C1797">
        <v>225.316</v>
      </c>
      <c r="D1797">
        <v>467.93</v>
      </c>
    </row>
    <row r="1798" spans="1:4" x14ac:dyDescent="0.3">
      <c r="A1798" s="1" t="s">
        <v>229</v>
      </c>
      <c r="B1798" s="1" t="s">
        <v>230</v>
      </c>
      <c r="C1798">
        <v>225.203</v>
      </c>
      <c r="D1798">
        <v>467.875</v>
      </c>
    </row>
    <row r="1799" spans="1:4" x14ac:dyDescent="0.3">
      <c r="A1799" s="1" t="s">
        <v>229</v>
      </c>
      <c r="B1799" s="1" t="s">
        <v>230</v>
      </c>
      <c r="C1799">
        <v>225.036</v>
      </c>
      <c r="D1799">
        <v>467.875</v>
      </c>
    </row>
    <row r="1800" spans="1:4" x14ac:dyDescent="0.3">
      <c r="A1800" s="1" t="s">
        <v>229</v>
      </c>
      <c r="B1800" s="1" t="s">
        <v>230</v>
      </c>
      <c r="C1800">
        <v>224.88800000000001</v>
      </c>
      <c r="D1800">
        <v>467.84199999999998</v>
      </c>
    </row>
    <row r="1801" spans="1:4" x14ac:dyDescent="0.3">
      <c r="A1801" s="1" t="s">
        <v>229</v>
      </c>
      <c r="B1801" s="1" t="s">
        <v>230</v>
      </c>
      <c r="C1801">
        <v>224.70500000000001</v>
      </c>
      <c r="D1801">
        <v>467.75299999999999</v>
      </c>
    </row>
    <row r="1802" spans="1:4" x14ac:dyDescent="0.3">
      <c r="A1802" s="1" t="s">
        <v>229</v>
      </c>
      <c r="B1802" s="1" t="s">
        <v>230</v>
      </c>
      <c r="C1802">
        <v>224.852</v>
      </c>
      <c r="D1802">
        <v>467.44799999999998</v>
      </c>
    </row>
    <row r="1803" spans="1:4" x14ac:dyDescent="0.3">
      <c r="A1803" s="1" t="s">
        <v>229</v>
      </c>
      <c r="B1803" s="1" t="s">
        <v>230</v>
      </c>
      <c r="C1803">
        <v>225.13</v>
      </c>
      <c r="D1803">
        <v>467.64299999999997</v>
      </c>
    </row>
    <row r="1804" spans="1:4" x14ac:dyDescent="0.3">
      <c r="A1804" s="1" t="s">
        <v>229</v>
      </c>
      <c r="B1804" s="1" t="s">
        <v>230</v>
      </c>
      <c r="C1804">
        <v>224.959</v>
      </c>
      <c r="D1804">
        <v>467.887</v>
      </c>
    </row>
    <row r="1805" spans="1:4" x14ac:dyDescent="0.3">
      <c r="A1805" s="1" t="s">
        <v>229</v>
      </c>
      <c r="B1805" s="1" t="s">
        <v>230</v>
      </c>
      <c r="C1805">
        <v>224.10900000000001</v>
      </c>
      <c r="D1805">
        <v>468.70499999999998</v>
      </c>
    </row>
    <row r="1806" spans="1:4" x14ac:dyDescent="0.3">
      <c r="A1806" s="1" t="s">
        <v>229</v>
      </c>
      <c r="B1806" s="1" t="s">
        <v>230</v>
      </c>
      <c r="C1806">
        <v>224.011</v>
      </c>
      <c r="D1806">
        <v>468.774</v>
      </c>
    </row>
    <row r="1807" spans="1:4" x14ac:dyDescent="0.3">
      <c r="A1807" s="1" t="s">
        <v>229</v>
      </c>
      <c r="B1807" s="1" t="s">
        <v>230</v>
      </c>
      <c r="C1807">
        <v>223.619</v>
      </c>
      <c r="D1807">
        <v>468.22</v>
      </c>
    </row>
    <row r="1808" spans="1:4" x14ac:dyDescent="0.3">
      <c r="A1808" s="1" t="s">
        <v>229</v>
      </c>
      <c r="B1808" s="1" t="s">
        <v>230</v>
      </c>
      <c r="C1808">
        <v>223.74</v>
      </c>
      <c r="D1808">
        <v>468.13499999999999</v>
      </c>
    </row>
    <row r="1809" spans="1:4" x14ac:dyDescent="0.3">
      <c r="A1809" s="1" t="s">
        <v>229</v>
      </c>
      <c r="B1809" s="1" t="s">
        <v>230</v>
      </c>
      <c r="C1809">
        <v>223.79</v>
      </c>
      <c r="D1809">
        <v>468.10500000000002</v>
      </c>
    </row>
    <row r="1810" spans="1:4" x14ac:dyDescent="0.3">
      <c r="A1810" s="1" t="s">
        <v>229</v>
      </c>
      <c r="B1810" s="1" t="s">
        <v>230</v>
      </c>
      <c r="C1810">
        <v>223.97300000000001</v>
      </c>
      <c r="D1810">
        <v>468.01799999999997</v>
      </c>
    </row>
    <row r="1811" spans="1:4" x14ac:dyDescent="0.3">
      <c r="A1811" s="1" t="s">
        <v>229</v>
      </c>
      <c r="B1811" s="1" t="s">
        <v>230</v>
      </c>
      <c r="C1811">
        <v>224.107</v>
      </c>
      <c r="D1811">
        <v>467.95299999999997</v>
      </c>
    </row>
    <row r="1812" spans="1:4" x14ac:dyDescent="0.3">
      <c r="A1812" s="1" t="s">
        <v>229</v>
      </c>
      <c r="B1812" s="1" t="s">
        <v>230</v>
      </c>
      <c r="C1812">
        <v>224.21100000000001</v>
      </c>
      <c r="D1812">
        <v>467.85500000000002</v>
      </c>
    </row>
    <row r="1813" spans="1:4" x14ac:dyDescent="0.3">
      <c r="A1813" s="1" t="s">
        <v>229</v>
      </c>
      <c r="B1813" s="1" t="s">
        <v>230</v>
      </c>
      <c r="C1813">
        <v>224.36799999999999</v>
      </c>
      <c r="D1813">
        <v>467.553</v>
      </c>
    </row>
    <row r="1814" spans="1:4" x14ac:dyDescent="0.3">
      <c r="A1814" s="1" t="s">
        <v>229</v>
      </c>
      <c r="B1814" s="1" t="s">
        <v>230</v>
      </c>
      <c r="C1814">
        <v>224.39099999999999</v>
      </c>
      <c r="D1814">
        <v>467.51600000000002</v>
      </c>
    </row>
    <row r="1815" spans="1:4" x14ac:dyDescent="0.3">
      <c r="A1815" s="1" t="s">
        <v>229</v>
      </c>
      <c r="B1815" s="1" t="s">
        <v>230</v>
      </c>
      <c r="C1815">
        <v>224.57400000000001</v>
      </c>
      <c r="D1815">
        <v>467.25299999999999</v>
      </c>
    </row>
    <row r="1816" spans="1:4" x14ac:dyDescent="0.3">
      <c r="A1816" s="1" t="s">
        <v>229</v>
      </c>
      <c r="B1816" s="1" t="s">
        <v>230</v>
      </c>
      <c r="C1816">
        <v>225</v>
      </c>
      <c r="D1816">
        <v>467.14299999999997</v>
      </c>
    </row>
    <row r="1817" spans="1:4" x14ac:dyDescent="0.3">
      <c r="A1817" s="1" t="s">
        <v>229</v>
      </c>
      <c r="B1817" s="1" t="s">
        <v>230</v>
      </c>
      <c r="C1817">
        <v>225.114</v>
      </c>
      <c r="D1817">
        <v>467.197</v>
      </c>
    </row>
    <row r="1818" spans="1:4" x14ac:dyDescent="0.3">
      <c r="A1818" s="1" t="s">
        <v>229</v>
      </c>
      <c r="B1818" s="1" t="s">
        <v>230</v>
      </c>
      <c r="C1818">
        <v>225.28100000000001</v>
      </c>
      <c r="D1818">
        <v>467.197</v>
      </c>
    </row>
    <row r="1819" spans="1:4" x14ac:dyDescent="0.3">
      <c r="A1819" s="1" t="s">
        <v>229</v>
      </c>
      <c r="B1819" s="1" t="s">
        <v>230</v>
      </c>
      <c r="C1819">
        <v>225.42699999999999</v>
      </c>
      <c r="D1819">
        <v>467.23099999999999</v>
      </c>
    </row>
    <row r="1820" spans="1:4" x14ac:dyDescent="0.3">
      <c r="A1820" s="1" t="s">
        <v>229</v>
      </c>
      <c r="B1820" s="1" t="s">
        <v>230</v>
      </c>
      <c r="C1820">
        <v>225.61</v>
      </c>
      <c r="D1820">
        <v>467.31799999999998</v>
      </c>
    </row>
    <row r="1821" spans="1:4" x14ac:dyDescent="0.3">
      <c r="A1821" s="1" t="s">
        <v>229</v>
      </c>
      <c r="B1821" s="1" t="s">
        <v>230</v>
      </c>
      <c r="C1821">
        <v>225.46299999999999</v>
      </c>
      <c r="D1821">
        <v>467.625</v>
      </c>
    </row>
    <row r="1822" spans="1:4" x14ac:dyDescent="0.3">
      <c r="A1822" s="1" t="s">
        <v>229</v>
      </c>
      <c r="B1822" s="1" t="s">
        <v>230</v>
      </c>
      <c r="C1822">
        <v>225.184</v>
      </c>
      <c r="D1822">
        <v>467.43</v>
      </c>
    </row>
    <row r="1823" spans="1:4" x14ac:dyDescent="0.3">
      <c r="A1823" s="1" t="s">
        <v>229</v>
      </c>
      <c r="B1823" s="1" t="s">
        <v>230</v>
      </c>
      <c r="C1823">
        <v>225.36799999999999</v>
      </c>
      <c r="D1823">
        <v>467.16699999999997</v>
      </c>
    </row>
    <row r="1824" spans="1:4" x14ac:dyDescent="0.3">
      <c r="A1824" s="1" t="s">
        <v>229</v>
      </c>
      <c r="B1824" s="1" t="s">
        <v>230</v>
      </c>
      <c r="C1824">
        <v>225.41200000000001</v>
      </c>
      <c r="D1824">
        <v>467.11599999999999</v>
      </c>
    </row>
    <row r="1825" spans="1:4" x14ac:dyDescent="0.3">
      <c r="A1825" s="1" t="s">
        <v>229</v>
      </c>
      <c r="B1825" s="1" t="s">
        <v>230</v>
      </c>
      <c r="C1825">
        <v>225.595</v>
      </c>
      <c r="D1825">
        <v>466.94</v>
      </c>
    </row>
    <row r="1826" spans="1:4" x14ac:dyDescent="0.3">
      <c r="A1826" s="1" t="s">
        <v>229</v>
      </c>
      <c r="B1826" s="1" t="s">
        <v>230</v>
      </c>
      <c r="C1826">
        <v>225.596</v>
      </c>
      <c r="D1826">
        <v>466.94</v>
      </c>
    </row>
    <row r="1827" spans="1:4" x14ac:dyDescent="0.3">
      <c r="A1827" s="1" t="s">
        <v>229</v>
      </c>
      <c r="B1827" s="1" t="s">
        <v>230</v>
      </c>
      <c r="C1827">
        <v>225.739</v>
      </c>
      <c r="D1827">
        <v>466.80500000000001</v>
      </c>
    </row>
    <row r="1828" spans="1:4" x14ac:dyDescent="0.3">
      <c r="A1828" s="1" t="s">
        <v>229</v>
      </c>
      <c r="B1828" s="1" t="s">
        <v>230</v>
      </c>
      <c r="C1828">
        <v>225.89599999999999</v>
      </c>
      <c r="D1828">
        <v>466.50400000000002</v>
      </c>
    </row>
    <row r="1829" spans="1:4" x14ac:dyDescent="0.3">
      <c r="A1829" s="1" t="s">
        <v>229</v>
      </c>
      <c r="B1829" s="1" t="s">
        <v>230</v>
      </c>
      <c r="C1829">
        <v>226.197</v>
      </c>
      <c r="D1829">
        <v>466.322</v>
      </c>
    </row>
    <row r="1830" spans="1:4" x14ac:dyDescent="0.3">
      <c r="A1830" s="1" t="s">
        <v>229</v>
      </c>
      <c r="B1830" s="1" t="s">
        <v>230</v>
      </c>
      <c r="C1830">
        <v>226.363</v>
      </c>
      <c r="D1830">
        <v>466.322</v>
      </c>
    </row>
    <row r="1831" spans="1:4" x14ac:dyDescent="0.3">
      <c r="A1831" s="1" t="s">
        <v>229</v>
      </c>
      <c r="B1831" s="1" t="s">
        <v>230</v>
      </c>
      <c r="C1831">
        <v>226.477</v>
      </c>
      <c r="D1831">
        <v>466.267</v>
      </c>
    </row>
    <row r="1832" spans="1:4" x14ac:dyDescent="0.3">
      <c r="A1832" s="1" t="s">
        <v>229</v>
      </c>
      <c r="B1832" s="1" t="s">
        <v>230</v>
      </c>
      <c r="C1832">
        <v>226.47900000000001</v>
      </c>
      <c r="D1832">
        <v>466.26600000000002</v>
      </c>
    </row>
    <row r="1833" spans="1:4" x14ac:dyDescent="0.3">
      <c r="A1833" s="1" t="s">
        <v>229</v>
      </c>
      <c r="B1833" s="1" t="s">
        <v>230</v>
      </c>
      <c r="C1833">
        <v>226.66300000000001</v>
      </c>
      <c r="D1833">
        <v>466.18</v>
      </c>
    </row>
    <row r="1834" spans="1:4" x14ac:dyDescent="0.3">
      <c r="A1834" s="1" t="s">
        <v>229</v>
      </c>
      <c r="B1834" s="1" t="s">
        <v>230</v>
      </c>
      <c r="C1834">
        <v>226.95099999999999</v>
      </c>
      <c r="D1834">
        <v>466.18</v>
      </c>
    </row>
    <row r="1835" spans="1:4" x14ac:dyDescent="0.3">
      <c r="A1835" s="1" t="s">
        <v>229</v>
      </c>
      <c r="B1835" s="1" t="s">
        <v>230</v>
      </c>
      <c r="C1835">
        <v>227.13399999999999</v>
      </c>
      <c r="D1835">
        <v>466.26600000000002</v>
      </c>
    </row>
    <row r="1836" spans="1:4" x14ac:dyDescent="0.3">
      <c r="A1836" s="1" t="s">
        <v>229</v>
      </c>
      <c r="B1836" s="1" t="s">
        <v>230</v>
      </c>
      <c r="C1836">
        <v>227.136</v>
      </c>
      <c r="D1836">
        <v>466.26799999999997</v>
      </c>
    </row>
    <row r="1837" spans="1:4" x14ac:dyDescent="0.3">
      <c r="A1837" s="1" t="s">
        <v>229</v>
      </c>
      <c r="B1837" s="1" t="s">
        <v>230</v>
      </c>
      <c r="C1837">
        <v>227.25</v>
      </c>
      <c r="D1837">
        <v>466.322</v>
      </c>
    </row>
    <row r="1838" spans="1:4" x14ac:dyDescent="0.3">
      <c r="A1838" s="1" t="s">
        <v>229</v>
      </c>
      <c r="B1838" s="1" t="s">
        <v>230</v>
      </c>
      <c r="C1838">
        <v>227.35599999999999</v>
      </c>
      <c r="D1838">
        <v>466.322</v>
      </c>
    </row>
    <row r="1839" spans="1:4" x14ac:dyDescent="0.3">
      <c r="A1839" s="1" t="s">
        <v>229</v>
      </c>
      <c r="B1839" s="1" t="s">
        <v>230</v>
      </c>
      <c r="C1839">
        <v>227.35599999999999</v>
      </c>
      <c r="D1839">
        <v>466.661</v>
      </c>
    </row>
    <row r="1840" spans="1:4" x14ac:dyDescent="0.3">
      <c r="A1840" s="1" t="s">
        <v>229</v>
      </c>
      <c r="B1840" s="1" t="s">
        <v>230</v>
      </c>
      <c r="C1840">
        <v>227.078</v>
      </c>
      <c r="D1840">
        <v>466.46699999999998</v>
      </c>
    </row>
    <row r="1841" spans="1:4" x14ac:dyDescent="0.3">
      <c r="A1841" s="1" t="s">
        <v>229</v>
      </c>
      <c r="B1841" s="1" t="s">
        <v>230</v>
      </c>
      <c r="C1841">
        <v>227.261</v>
      </c>
      <c r="D1841">
        <v>466.20499999999998</v>
      </c>
    </row>
    <row r="1842" spans="1:4" x14ac:dyDescent="0.3">
      <c r="A1842" s="1" t="s">
        <v>229</v>
      </c>
      <c r="B1842" s="1" t="s">
        <v>230</v>
      </c>
      <c r="C1842">
        <v>228.69900000000001</v>
      </c>
      <c r="D1842">
        <v>464.57299999999998</v>
      </c>
    </row>
    <row r="1843" spans="1:4" x14ac:dyDescent="0.3">
      <c r="A1843" s="1" t="s">
        <v>229</v>
      </c>
      <c r="B1843" s="1" t="s">
        <v>230</v>
      </c>
      <c r="C1843">
        <v>228.76599999999999</v>
      </c>
      <c r="D1843">
        <v>464.57299999999998</v>
      </c>
    </row>
    <row r="1844" spans="1:4" x14ac:dyDescent="0.3">
      <c r="A1844" s="1" t="s">
        <v>229</v>
      </c>
      <c r="B1844" s="1" t="s">
        <v>230</v>
      </c>
      <c r="C1844">
        <v>228.84800000000001</v>
      </c>
      <c r="D1844">
        <v>464.45699999999999</v>
      </c>
    </row>
    <row r="1845" spans="1:4" x14ac:dyDescent="0.3">
      <c r="A1845" s="1" t="s">
        <v>229</v>
      </c>
      <c r="B1845" s="1" t="s">
        <v>230</v>
      </c>
      <c r="C1845">
        <v>228.892</v>
      </c>
      <c r="D1845">
        <v>464.40499999999997</v>
      </c>
    </row>
    <row r="1846" spans="1:4" x14ac:dyDescent="0.3">
      <c r="A1846" s="1" t="s">
        <v>229</v>
      </c>
      <c r="B1846" s="1" t="s">
        <v>230</v>
      </c>
      <c r="C1846">
        <v>229.07499999999999</v>
      </c>
      <c r="D1846">
        <v>464.23</v>
      </c>
    </row>
    <row r="1847" spans="1:4" x14ac:dyDescent="0.3">
      <c r="A1847" s="1" t="s">
        <v>229</v>
      </c>
      <c r="B1847" s="1" t="s">
        <v>230</v>
      </c>
      <c r="C1847">
        <v>229.25800000000001</v>
      </c>
      <c r="D1847">
        <v>464.05399999999997</v>
      </c>
    </row>
    <row r="1848" spans="1:4" x14ac:dyDescent="0.3">
      <c r="A1848" s="1" t="s">
        <v>229</v>
      </c>
      <c r="B1848" s="1" t="s">
        <v>230</v>
      </c>
      <c r="C1848">
        <v>229.26</v>
      </c>
      <c r="D1848">
        <v>464.053</v>
      </c>
    </row>
    <row r="1849" spans="1:4" x14ac:dyDescent="0.3">
      <c r="A1849" s="1" t="s">
        <v>229</v>
      </c>
      <c r="B1849" s="1" t="s">
        <v>230</v>
      </c>
      <c r="C1849">
        <v>229.44399999999999</v>
      </c>
      <c r="D1849">
        <v>463.87799999999999</v>
      </c>
    </row>
    <row r="1850" spans="1:4" x14ac:dyDescent="0.3">
      <c r="A1850" s="1" t="s">
        <v>229</v>
      </c>
      <c r="B1850" s="1" t="s">
        <v>230</v>
      </c>
      <c r="C1850">
        <v>229.67699999999999</v>
      </c>
      <c r="D1850">
        <v>463.786</v>
      </c>
    </row>
    <row r="1851" spans="1:4" x14ac:dyDescent="0.3">
      <c r="A1851" s="1" t="s">
        <v>229</v>
      </c>
      <c r="B1851" s="1" t="s">
        <v>230</v>
      </c>
      <c r="C1851">
        <v>229.85900000000001</v>
      </c>
      <c r="D1851">
        <v>463.786</v>
      </c>
    </row>
    <row r="1852" spans="1:4" x14ac:dyDescent="0.3">
      <c r="A1852" s="1" t="s">
        <v>229</v>
      </c>
      <c r="B1852" s="1" t="s">
        <v>230</v>
      </c>
      <c r="C1852">
        <v>229.97300000000001</v>
      </c>
      <c r="D1852">
        <v>463.80500000000001</v>
      </c>
    </row>
    <row r="1853" spans="1:4" x14ac:dyDescent="0.3">
      <c r="A1853" s="1" t="s">
        <v>229</v>
      </c>
      <c r="B1853" s="1" t="s">
        <v>230</v>
      </c>
      <c r="C1853">
        <v>230.16200000000001</v>
      </c>
      <c r="D1853">
        <v>463.87400000000002</v>
      </c>
    </row>
    <row r="1854" spans="1:4" x14ac:dyDescent="0.3">
      <c r="A1854" s="1" t="s">
        <v>229</v>
      </c>
      <c r="B1854" s="1" t="s">
        <v>230</v>
      </c>
      <c r="C1854">
        <v>230.286</v>
      </c>
      <c r="D1854">
        <v>463.87400000000002</v>
      </c>
    </row>
    <row r="1855" spans="1:4" x14ac:dyDescent="0.3">
      <c r="A1855" s="1" t="s">
        <v>229</v>
      </c>
      <c r="B1855" s="1" t="s">
        <v>230</v>
      </c>
      <c r="C1855">
        <v>230.286</v>
      </c>
      <c r="D1855">
        <v>464.21199999999999</v>
      </c>
    </row>
    <row r="1856" spans="1:4" x14ac:dyDescent="0.3">
      <c r="A1856" s="1" t="s">
        <v>229</v>
      </c>
      <c r="B1856" s="1" t="s">
        <v>230</v>
      </c>
      <c r="C1856">
        <v>229.98599999999999</v>
      </c>
      <c r="D1856">
        <v>464.05399999999997</v>
      </c>
    </row>
    <row r="1857" spans="1:4" x14ac:dyDescent="0.3">
      <c r="A1857" s="1" t="s">
        <v>229</v>
      </c>
      <c r="B1857" s="1" t="s">
        <v>230</v>
      </c>
      <c r="C1857">
        <v>230.17099999999999</v>
      </c>
      <c r="D1857">
        <v>463.70499999999998</v>
      </c>
    </row>
    <row r="1858" spans="1:4" x14ac:dyDescent="0.3">
      <c r="A1858" s="1" t="s">
        <v>229</v>
      </c>
      <c r="B1858" s="1" t="s">
        <v>230</v>
      </c>
      <c r="C1858">
        <v>230.19200000000001</v>
      </c>
      <c r="D1858">
        <v>463.66899999999998</v>
      </c>
    </row>
    <row r="1859" spans="1:4" x14ac:dyDescent="0.3">
      <c r="A1859" s="1" t="s">
        <v>229</v>
      </c>
      <c r="B1859" s="1" t="s">
        <v>230</v>
      </c>
      <c r="C1859">
        <v>230.375</v>
      </c>
      <c r="D1859">
        <v>463.40600000000001</v>
      </c>
    </row>
    <row r="1860" spans="1:4" x14ac:dyDescent="0.3">
      <c r="A1860" s="1" t="s">
        <v>229</v>
      </c>
      <c r="B1860" s="1" t="s">
        <v>230</v>
      </c>
      <c r="C1860">
        <v>230.50700000000001</v>
      </c>
      <c r="D1860">
        <v>463.29399999999998</v>
      </c>
    </row>
    <row r="1861" spans="1:4" x14ac:dyDescent="0.3">
      <c r="A1861" s="1" t="s">
        <v>229</v>
      </c>
      <c r="B1861" s="1" t="s">
        <v>230</v>
      </c>
      <c r="C1861">
        <v>230.69</v>
      </c>
      <c r="D1861">
        <v>463.20699999999999</v>
      </c>
    </row>
    <row r="1862" spans="1:4" x14ac:dyDescent="0.3">
      <c r="A1862" s="1" t="s">
        <v>229</v>
      </c>
      <c r="B1862" s="1" t="s">
        <v>230</v>
      </c>
      <c r="C1862">
        <v>230.98400000000001</v>
      </c>
      <c r="D1862">
        <v>463.20699999999999</v>
      </c>
    </row>
    <row r="1863" spans="1:4" x14ac:dyDescent="0.3">
      <c r="A1863" s="1" t="s">
        <v>229</v>
      </c>
      <c r="B1863" s="1" t="s">
        <v>230</v>
      </c>
      <c r="C1863">
        <v>231.096</v>
      </c>
      <c r="D1863">
        <v>463.26100000000002</v>
      </c>
    </row>
    <row r="1864" spans="1:4" x14ac:dyDescent="0.3">
      <c r="A1864" s="1" t="s">
        <v>229</v>
      </c>
      <c r="B1864" s="1" t="s">
        <v>230</v>
      </c>
      <c r="C1864">
        <v>231.14400000000001</v>
      </c>
      <c r="D1864">
        <v>463.26100000000002</v>
      </c>
    </row>
    <row r="1865" spans="1:4" x14ac:dyDescent="0.3">
      <c r="A1865" s="1" t="s">
        <v>229</v>
      </c>
      <c r="B1865" s="1" t="s">
        <v>230</v>
      </c>
      <c r="C1865">
        <v>231.33099999999999</v>
      </c>
      <c r="D1865">
        <v>463.19299999999998</v>
      </c>
    </row>
    <row r="1866" spans="1:4" x14ac:dyDescent="0.3">
      <c r="A1866" s="1" t="s">
        <v>229</v>
      </c>
      <c r="B1866" s="1" t="s">
        <v>230</v>
      </c>
      <c r="C1866">
        <v>231.59299999999999</v>
      </c>
      <c r="D1866">
        <v>463.20699999999999</v>
      </c>
    </row>
    <row r="1867" spans="1:4" x14ac:dyDescent="0.3">
      <c r="A1867" s="1" t="s">
        <v>229</v>
      </c>
      <c r="B1867" s="1" t="s">
        <v>230</v>
      </c>
      <c r="C1867">
        <v>231.63</v>
      </c>
      <c r="D1867">
        <v>463.22399999999999</v>
      </c>
    </row>
    <row r="1868" spans="1:4" x14ac:dyDescent="0.3">
      <c r="A1868" s="1" t="s">
        <v>229</v>
      </c>
      <c r="B1868" s="1" t="s">
        <v>230</v>
      </c>
      <c r="C1868">
        <v>231.666</v>
      </c>
      <c r="D1868">
        <v>463.20699999999999</v>
      </c>
    </row>
    <row r="1869" spans="1:4" x14ac:dyDescent="0.3">
      <c r="A1869" s="1" t="s">
        <v>229</v>
      </c>
      <c r="B1869" s="1" t="s">
        <v>230</v>
      </c>
      <c r="C1869">
        <v>231.81299999999999</v>
      </c>
      <c r="D1869">
        <v>463.512</v>
      </c>
    </row>
    <row r="1870" spans="1:4" x14ac:dyDescent="0.3">
      <c r="A1870" s="1" t="s">
        <v>229</v>
      </c>
      <c r="B1870" s="1" t="s">
        <v>230</v>
      </c>
      <c r="C1870">
        <v>231.57900000000001</v>
      </c>
      <c r="D1870">
        <v>463.267</v>
      </c>
    </row>
    <row r="1871" spans="1:4" x14ac:dyDescent="0.3">
      <c r="A1871" s="1" t="s">
        <v>229</v>
      </c>
      <c r="B1871" s="1" t="s">
        <v>230</v>
      </c>
      <c r="C1871">
        <v>231.76300000000001</v>
      </c>
      <c r="D1871">
        <v>463.09199999999998</v>
      </c>
    </row>
    <row r="1872" spans="1:4" x14ac:dyDescent="0.3">
      <c r="A1872" s="1" t="s">
        <v>229</v>
      </c>
      <c r="B1872" s="1" t="s">
        <v>230</v>
      </c>
      <c r="C1872">
        <v>231.99600000000001</v>
      </c>
      <c r="D1872">
        <v>462.99900000000002</v>
      </c>
    </row>
    <row r="1873" spans="1:4" x14ac:dyDescent="0.3">
      <c r="A1873" s="1" t="s">
        <v>229</v>
      </c>
      <c r="B1873" s="1" t="s">
        <v>230</v>
      </c>
      <c r="C1873">
        <v>232.102</v>
      </c>
      <c r="D1873">
        <v>462.99900000000002</v>
      </c>
    </row>
    <row r="1874" spans="1:4" x14ac:dyDescent="0.3">
      <c r="A1874" s="1" t="s">
        <v>229</v>
      </c>
      <c r="B1874" s="1" t="s">
        <v>230</v>
      </c>
      <c r="C1874">
        <v>232.19</v>
      </c>
      <c r="D1874">
        <v>462.95699999999999</v>
      </c>
    </row>
    <row r="1875" spans="1:4" x14ac:dyDescent="0.3">
      <c r="A1875" s="1" t="s">
        <v>229</v>
      </c>
      <c r="B1875" s="1" t="s">
        <v>230</v>
      </c>
      <c r="C1875">
        <v>232.41</v>
      </c>
      <c r="D1875">
        <v>462.79899999999998</v>
      </c>
    </row>
    <row r="1876" spans="1:4" x14ac:dyDescent="0.3">
      <c r="A1876" s="1" t="s">
        <v>229</v>
      </c>
      <c r="B1876" s="1" t="s">
        <v>230</v>
      </c>
      <c r="C1876">
        <v>232.75299999999999</v>
      </c>
      <c r="D1876">
        <v>462.76900000000001</v>
      </c>
    </row>
    <row r="1877" spans="1:4" x14ac:dyDescent="0.3">
      <c r="A1877" s="1" t="s">
        <v>229</v>
      </c>
      <c r="B1877" s="1" t="s">
        <v>230</v>
      </c>
      <c r="C1877">
        <v>232.79</v>
      </c>
      <c r="D1877">
        <v>462.78699999999998</v>
      </c>
    </row>
    <row r="1878" spans="1:4" x14ac:dyDescent="0.3">
      <c r="A1878" s="1" t="s">
        <v>229</v>
      </c>
      <c r="B1878" s="1" t="s">
        <v>230</v>
      </c>
      <c r="C1878">
        <v>232.828</v>
      </c>
      <c r="D1878">
        <v>462.76900000000001</v>
      </c>
    </row>
    <row r="1879" spans="1:4" x14ac:dyDescent="0.3">
      <c r="A1879" s="1" t="s">
        <v>229</v>
      </c>
      <c r="B1879" s="1" t="s">
        <v>230</v>
      </c>
      <c r="C1879">
        <v>232.82599999999999</v>
      </c>
      <c r="D1879">
        <v>462.77</v>
      </c>
    </row>
    <row r="1880" spans="1:4" x14ac:dyDescent="0.3">
      <c r="A1880" s="1" t="s">
        <v>229</v>
      </c>
      <c r="B1880" s="1" t="s">
        <v>230</v>
      </c>
      <c r="C1880">
        <v>233.00899999999999</v>
      </c>
      <c r="D1880">
        <v>462.68200000000002</v>
      </c>
    </row>
    <row r="1881" spans="1:4" x14ac:dyDescent="0.3">
      <c r="A1881" s="1" t="s">
        <v>229</v>
      </c>
      <c r="B1881" s="1" t="s">
        <v>230</v>
      </c>
      <c r="C1881">
        <v>233.15600000000001</v>
      </c>
      <c r="D1881">
        <v>462.64800000000002</v>
      </c>
    </row>
    <row r="1882" spans="1:4" x14ac:dyDescent="0.3">
      <c r="A1882" s="1" t="s">
        <v>229</v>
      </c>
      <c r="B1882" s="1" t="s">
        <v>230</v>
      </c>
      <c r="C1882">
        <v>233.523</v>
      </c>
      <c r="D1882">
        <v>462.64800000000002</v>
      </c>
    </row>
    <row r="1883" spans="1:4" x14ac:dyDescent="0.3">
      <c r="A1883" s="1" t="s">
        <v>229</v>
      </c>
      <c r="B1883" s="1" t="s">
        <v>230</v>
      </c>
      <c r="C1883">
        <v>233.63800000000001</v>
      </c>
      <c r="D1883">
        <v>462.66800000000001</v>
      </c>
    </row>
    <row r="1884" spans="1:4" x14ac:dyDescent="0.3">
      <c r="A1884" s="1" t="s">
        <v>229</v>
      </c>
      <c r="B1884" s="1" t="s">
        <v>230</v>
      </c>
      <c r="C1884">
        <v>233.684</v>
      </c>
      <c r="D1884">
        <v>462.685</v>
      </c>
    </row>
    <row r="1885" spans="1:4" x14ac:dyDescent="0.3">
      <c r="A1885" s="1" t="s">
        <v>229</v>
      </c>
      <c r="B1885" s="1" t="s">
        <v>230</v>
      </c>
      <c r="C1885">
        <v>233.71600000000001</v>
      </c>
      <c r="D1885">
        <v>462.65499999999997</v>
      </c>
    </row>
    <row r="1886" spans="1:4" x14ac:dyDescent="0.3">
      <c r="A1886" s="1" t="s">
        <v>229</v>
      </c>
      <c r="B1886" s="1" t="s">
        <v>230</v>
      </c>
      <c r="C1886">
        <v>233.803</v>
      </c>
      <c r="D1886">
        <v>462.59500000000003</v>
      </c>
    </row>
    <row r="1887" spans="1:4" x14ac:dyDescent="0.3">
      <c r="A1887" s="1" t="s">
        <v>229</v>
      </c>
      <c r="B1887" s="1" t="s">
        <v>230</v>
      </c>
      <c r="C1887">
        <v>234.16900000000001</v>
      </c>
      <c r="D1887">
        <v>462.41899999999998</v>
      </c>
    </row>
    <row r="1888" spans="1:4" x14ac:dyDescent="0.3">
      <c r="A1888" s="1" t="s">
        <v>229</v>
      </c>
      <c r="B1888" s="1" t="s">
        <v>230</v>
      </c>
      <c r="C1888">
        <v>234.17</v>
      </c>
      <c r="D1888">
        <v>462.41899999999998</v>
      </c>
    </row>
    <row r="1889" spans="1:4" x14ac:dyDescent="0.3">
      <c r="A1889" s="1" t="s">
        <v>229</v>
      </c>
      <c r="B1889" s="1" t="s">
        <v>230</v>
      </c>
      <c r="C1889">
        <v>234.35499999999999</v>
      </c>
      <c r="D1889">
        <v>462.33100000000002</v>
      </c>
    </row>
    <row r="1890" spans="1:4" x14ac:dyDescent="0.3">
      <c r="A1890" s="1" t="s">
        <v>229</v>
      </c>
      <c r="B1890" s="1" t="s">
        <v>230</v>
      </c>
      <c r="C1890">
        <v>234.35300000000001</v>
      </c>
      <c r="D1890">
        <v>462.33199999999999</v>
      </c>
    </row>
    <row r="1891" spans="1:4" x14ac:dyDescent="0.3">
      <c r="A1891" s="1" t="s">
        <v>229</v>
      </c>
      <c r="B1891" s="1" t="s">
        <v>230</v>
      </c>
      <c r="C1891">
        <v>234.488</v>
      </c>
      <c r="D1891">
        <v>462.26799999999997</v>
      </c>
    </row>
    <row r="1892" spans="1:4" x14ac:dyDescent="0.3">
      <c r="A1892" s="1" t="s">
        <v>229</v>
      </c>
      <c r="B1892" s="1" t="s">
        <v>230</v>
      </c>
      <c r="C1892">
        <v>234.63200000000001</v>
      </c>
      <c r="D1892">
        <v>462.13</v>
      </c>
    </row>
    <row r="1893" spans="1:4" x14ac:dyDescent="0.3">
      <c r="A1893" s="1" t="s">
        <v>229</v>
      </c>
      <c r="B1893" s="1" t="s">
        <v>230</v>
      </c>
      <c r="C1893">
        <v>234.86500000000001</v>
      </c>
      <c r="D1893">
        <v>462.036</v>
      </c>
    </row>
    <row r="1894" spans="1:4" x14ac:dyDescent="0.3">
      <c r="A1894" s="1" t="s">
        <v>229</v>
      </c>
      <c r="B1894" s="1" t="s">
        <v>230</v>
      </c>
      <c r="C1894">
        <v>235.21700000000001</v>
      </c>
      <c r="D1894">
        <v>462.036</v>
      </c>
    </row>
    <row r="1895" spans="1:4" x14ac:dyDescent="0.3">
      <c r="A1895" s="1" t="s">
        <v>229</v>
      </c>
      <c r="B1895" s="1" t="s">
        <v>230</v>
      </c>
      <c r="C1895">
        <v>235.33099999999999</v>
      </c>
      <c r="D1895">
        <v>461.98200000000003</v>
      </c>
    </row>
    <row r="1896" spans="1:4" x14ac:dyDescent="0.3">
      <c r="A1896" s="1" t="s">
        <v>229</v>
      </c>
      <c r="B1896" s="1" t="s">
        <v>230</v>
      </c>
      <c r="C1896">
        <v>235.476</v>
      </c>
      <c r="D1896">
        <v>461.94900000000001</v>
      </c>
    </row>
    <row r="1897" spans="1:4" x14ac:dyDescent="0.3">
      <c r="A1897" s="1" t="s">
        <v>229</v>
      </c>
      <c r="B1897" s="1" t="s">
        <v>230</v>
      </c>
      <c r="C1897">
        <v>235.91800000000001</v>
      </c>
      <c r="D1897">
        <v>461.94900000000001</v>
      </c>
    </row>
    <row r="1898" spans="1:4" x14ac:dyDescent="0.3">
      <c r="A1898" s="1" t="s">
        <v>229</v>
      </c>
      <c r="B1898" s="1" t="s">
        <v>230</v>
      </c>
      <c r="C1898">
        <v>236.07400000000001</v>
      </c>
      <c r="D1898">
        <v>461.83699999999999</v>
      </c>
    </row>
    <row r="1899" spans="1:4" x14ac:dyDescent="0.3">
      <c r="A1899" s="1" t="s">
        <v>229</v>
      </c>
      <c r="B1899" s="1" t="s">
        <v>230</v>
      </c>
      <c r="C1899">
        <v>236.821</v>
      </c>
      <c r="D1899">
        <v>461.68700000000001</v>
      </c>
    </row>
    <row r="1900" spans="1:4" x14ac:dyDescent="0.3">
      <c r="A1900" s="1" t="s">
        <v>229</v>
      </c>
      <c r="B1900" s="1" t="s">
        <v>230</v>
      </c>
      <c r="C1900">
        <v>236.96700000000001</v>
      </c>
      <c r="D1900">
        <v>461.72</v>
      </c>
    </row>
    <row r="1901" spans="1:4" x14ac:dyDescent="0.3">
      <c r="A1901" s="1" t="s">
        <v>229</v>
      </c>
      <c r="B1901" s="1" t="s">
        <v>230</v>
      </c>
      <c r="C1901">
        <v>237.15</v>
      </c>
      <c r="D1901">
        <v>461.80799999999999</v>
      </c>
    </row>
    <row r="1902" spans="1:4" x14ac:dyDescent="0.3">
      <c r="A1902" s="1" t="s">
        <v>229</v>
      </c>
      <c r="B1902" s="1" t="s">
        <v>230</v>
      </c>
      <c r="C1902">
        <v>237.148</v>
      </c>
      <c r="D1902">
        <v>461.80700000000002</v>
      </c>
    </row>
    <row r="1903" spans="1:4" x14ac:dyDescent="0.3">
      <c r="A1903" s="1" t="s">
        <v>229</v>
      </c>
      <c r="B1903" s="1" t="s">
        <v>230</v>
      </c>
      <c r="C1903">
        <v>237.26300000000001</v>
      </c>
      <c r="D1903">
        <v>461.86099999999999</v>
      </c>
    </row>
    <row r="1904" spans="1:4" x14ac:dyDescent="0.3">
      <c r="A1904" s="1" t="s">
        <v>229</v>
      </c>
      <c r="B1904" s="1" t="s">
        <v>230</v>
      </c>
      <c r="C1904">
        <v>237.43100000000001</v>
      </c>
      <c r="D1904">
        <v>461.86099999999999</v>
      </c>
    </row>
    <row r="1905" spans="1:4" x14ac:dyDescent="0.3">
      <c r="A1905" s="1" t="s">
        <v>229</v>
      </c>
      <c r="B1905" s="1" t="s">
        <v>230</v>
      </c>
      <c r="C1905">
        <v>237.578</v>
      </c>
      <c r="D1905">
        <v>461.89499999999998</v>
      </c>
    </row>
    <row r="1906" spans="1:4" x14ac:dyDescent="0.3">
      <c r="A1906" s="1" t="s">
        <v>229</v>
      </c>
      <c r="B1906" s="1" t="s">
        <v>230</v>
      </c>
      <c r="C1906">
        <v>237.614</v>
      </c>
      <c r="D1906">
        <v>461.91199999999998</v>
      </c>
    </row>
    <row r="1907" spans="1:4" x14ac:dyDescent="0.3">
      <c r="A1907" s="1" t="s">
        <v>229</v>
      </c>
      <c r="B1907" s="1" t="s">
        <v>230</v>
      </c>
      <c r="C1907">
        <v>237.65100000000001</v>
      </c>
      <c r="D1907">
        <v>461.89499999999998</v>
      </c>
    </row>
    <row r="1908" spans="1:4" x14ac:dyDescent="0.3">
      <c r="A1908" s="1" t="s">
        <v>229</v>
      </c>
      <c r="B1908" s="1" t="s">
        <v>230</v>
      </c>
      <c r="C1908">
        <v>237.94399999999999</v>
      </c>
      <c r="D1908">
        <v>461.89499999999998</v>
      </c>
    </row>
    <row r="1909" spans="1:4" x14ac:dyDescent="0.3">
      <c r="A1909" s="1" t="s">
        <v>229</v>
      </c>
      <c r="B1909" s="1" t="s">
        <v>230</v>
      </c>
      <c r="C1909">
        <v>238.05699999999999</v>
      </c>
      <c r="D1909">
        <v>461.94900000000001</v>
      </c>
    </row>
    <row r="1910" spans="1:4" x14ac:dyDescent="0.3">
      <c r="A1910" s="1" t="s">
        <v>229</v>
      </c>
      <c r="B1910" s="1" t="s">
        <v>230</v>
      </c>
      <c r="C1910">
        <v>239.601</v>
      </c>
      <c r="D1910">
        <v>462.61900000000003</v>
      </c>
    </row>
    <row r="1911" spans="1:4" x14ac:dyDescent="0.3">
      <c r="A1911" s="1" t="s">
        <v>229</v>
      </c>
      <c r="B1911" s="1" t="s">
        <v>230</v>
      </c>
      <c r="C1911">
        <v>239.68299999999999</v>
      </c>
      <c r="D1911">
        <v>462.73599999999999</v>
      </c>
    </row>
    <row r="1912" spans="1:4" x14ac:dyDescent="0.3">
      <c r="A1912" s="1" t="s">
        <v>229</v>
      </c>
      <c r="B1912" s="1" t="s">
        <v>230</v>
      </c>
      <c r="C1912">
        <v>239.69</v>
      </c>
      <c r="D1912">
        <v>462.73599999999999</v>
      </c>
    </row>
    <row r="1913" spans="1:4" x14ac:dyDescent="0.3">
      <c r="A1913" s="1" t="s">
        <v>229</v>
      </c>
      <c r="B1913" s="1" t="s">
        <v>230</v>
      </c>
      <c r="C1913">
        <v>239.69</v>
      </c>
      <c r="D1913">
        <v>463.07499999999999</v>
      </c>
    </row>
    <row r="1914" spans="1:4" x14ac:dyDescent="0.3">
      <c r="A1914" s="1" t="s">
        <v>229</v>
      </c>
      <c r="B1914" s="1" t="s">
        <v>230</v>
      </c>
      <c r="C1914">
        <v>239.411</v>
      </c>
      <c r="D1914">
        <v>462.88099999999997</v>
      </c>
    </row>
    <row r="1915" spans="1:4" x14ac:dyDescent="0.3">
      <c r="A1915" s="1" t="s">
        <v>229</v>
      </c>
      <c r="B1915" s="1" t="s">
        <v>230</v>
      </c>
      <c r="C1915">
        <v>239.65600000000001</v>
      </c>
      <c r="D1915">
        <v>462.53100000000001</v>
      </c>
    </row>
    <row r="1916" spans="1:4" x14ac:dyDescent="0.3">
      <c r="A1916" s="1" t="s">
        <v>229</v>
      </c>
      <c r="B1916" s="1" t="s">
        <v>230</v>
      </c>
      <c r="C1916">
        <v>240.48500000000001</v>
      </c>
      <c r="D1916">
        <v>462.12400000000002</v>
      </c>
    </row>
    <row r="1917" spans="1:4" x14ac:dyDescent="0.3">
      <c r="A1917" s="1" t="s">
        <v>229</v>
      </c>
      <c r="B1917" s="1" t="s">
        <v>230</v>
      </c>
      <c r="C1917">
        <v>240.49</v>
      </c>
      <c r="D1917">
        <v>462.12400000000002</v>
      </c>
    </row>
    <row r="1918" spans="1:4" x14ac:dyDescent="0.3">
      <c r="A1918" s="1" t="s">
        <v>229</v>
      </c>
      <c r="B1918" s="1" t="s">
        <v>230</v>
      </c>
      <c r="C1918">
        <v>240.572</v>
      </c>
      <c r="D1918">
        <v>462.00700000000001</v>
      </c>
    </row>
    <row r="1919" spans="1:4" x14ac:dyDescent="0.3">
      <c r="A1919" s="1" t="s">
        <v>229</v>
      </c>
      <c r="B1919" s="1" t="s">
        <v>230</v>
      </c>
      <c r="C1919">
        <v>240.61600000000001</v>
      </c>
      <c r="D1919">
        <v>461.95499999999998</v>
      </c>
    </row>
    <row r="1920" spans="1:4" x14ac:dyDescent="0.3">
      <c r="A1920" s="1" t="s">
        <v>229</v>
      </c>
      <c r="B1920" s="1" t="s">
        <v>230</v>
      </c>
      <c r="C1920">
        <v>240.8</v>
      </c>
      <c r="D1920">
        <v>461.78</v>
      </c>
    </row>
    <row r="1921" spans="1:4" x14ac:dyDescent="0.3">
      <c r="A1921" s="1" t="s">
        <v>229</v>
      </c>
      <c r="B1921" s="1" t="s">
        <v>230</v>
      </c>
      <c r="C1921">
        <v>241.03399999999999</v>
      </c>
      <c r="D1921">
        <v>461.68700000000001</v>
      </c>
    </row>
    <row r="1922" spans="1:4" x14ac:dyDescent="0.3">
      <c r="A1922" s="1" t="s">
        <v>229</v>
      </c>
      <c r="B1922" s="1" t="s">
        <v>230</v>
      </c>
      <c r="C1922">
        <v>241.27799999999999</v>
      </c>
      <c r="D1922">
        <v>461.68700000000001</v>
      </c>
    </row>
    <row r="1923" spans="1:4" x14ac:dyDescent="0.3">
      <c r="A1923" s="1" t="s">
        <v>229</v>
      </c>
      <c r="B1923" s="1" t="s">
        <v>230</v>
      </c>
      <c r="C1923">
        <v>241.42500000000001</v>
      </c>
      <c r="D1923">
        <v>461.72</v>
      </c>
    </row>
    <row r="1924" spans="1:4" x14ac:dyDescent="0.3">
      <c r="A1924" s="1" t="s">
        <v>229</v>
      </c>
      <c r="B1924" s="1" t="s">
        <v>230</v>
      </c>
      <c r="C1924">
        <v>241.53800000000001</v>
      </c>
      <c r="D1924">
        <v>461.774</v>
      </c>
    </row>
    <row r="1925" spans="1:4" x14ac:dyDescent="0.3">
      <c r="A1925" s="1" t="s">
        <v>229</v>
      </c>
      <c r="B1925" s="1" t="s">
        <v>230</v>
      </c>
      <c r="C1925">
        <v>241.827</v>
      </c>
      <c r="D1925">
        <v>461.774</v>
      </c>
    </row>
    <row r="1926" spans="1:4" x14ac:dyDescent="0.3">
      <c r="A1926" s="1" t="s">
        <v>229</v>
      </c>
      <c r="B1926" s="1" t="s">
        <v>230</v>
      </c>
      <c r="C1926">
        <v>241.97200000000001</v>
      </c>
      <c r="D1926">
        <v>461.80700000000002</v>
      </c>
    </row>
    <row r="1927" spans="1:4" x14ac:dyDescent="0.3">
      <c r="A1927" s="1" t="s">
        <v>229</v>
      </c>
      <c r="B1927" s="1" t="s">
        <v>230</v>
      </c>
      <c r="C1927">
        <v>242.08699999999999</v>
      </c>
      <c r="D1927">
        <v>461.86099999999999</v>
      </c>
    </row>
    <row r="1928" spans="1:4" x14ac:dyDescent="0.3">
      <c r="A1928" s="1" t="s">
        <v>229</v>
      </c>
      <c r="B1928" s="1" t="s">
        <v>230</v>
      </c>
      <c r="C1928">
        <v>242.36099999999999</v>
      </c>
      <c r="D1928">
        <v>461.86099999999999</v>
      </c>
    </row>
    <row r="1929" spans="1:4" x14ac:dyDescent="0.3">
      <c r="A1929" s="1" t="s">
        <v>229</v>
      </c>
      <c r="B1929" s="1" t="s">
        <v>230</v>
      </c>
      <c r="C1929">
        <v>242.47499999999999</v>
      </c>
      <c r="D1929">
        <v>461.80799999999999</v>
      </c>
    </row>
    <row r="1930" spans="1:4" x14ac:dyDescent="0.3">
      <c r="A1930" s="1" t="s">
        <v>229</v>
      </c>
      <c r="B1930" s="1" t="s">
        <v>230</v>
      </c>
      <c r="C1930">
        <v>242.47399999999999</v>
      </c>
      <c r="D1930">
        <v>461.80799999999999</v>
      </c>
    </row>
    <row r="1931" spans="1:4" x14ac:dyDescent="0.3">
      <c r="A1931" s="1" t="s">
        <v>229</v>
      </c>
      <c r="B1931" s="1" t="s">
        <v>230</v>
      </c>
      <c r="C1931">
        <v>242.65700000000001</v>
      </c>
      <c r="D1931">
        <v>461.72</v>
      </c>
    </row>
    <row r="1932" spans="1:4" x14ac:dyDescent="0.3">
      <c r="A1932" s="1" t="s">
        <v>229</v>
      </c>
      <c r="B1932" s="1" t="s">
        <v>230</v>
      </c>
      <c r="C1932">
        <v>242.65600000000001</v>
      </c>
      <c r="D1932">
        <v>461.721</v>
      </c>
    </row>
    <row r="1933" spans="1:4" x14ac:dyDescent="0.3">
      <c r="A1933" s="1" t="s">
        <v>229</v>
      </c>
      <c r="B1933" s="1" t="s">
        <v>230</v>
      </c>
      <c r="C1933">
        <v>242.792</v>
      </c>
      <c r="D1933">
        <v>461.65499999999997</v>
      </c>
    </row>
    <row r="1934" spans="1:4" x14ac:dyDescent="0.3">
      <c r="A1934" s="1" t="s">
        <v>229</v>
      </c>
      <c r="B1934" s="1" t="s">
        <v>230</v>
      </c>
      <c r="C1934">
        <v>242.93899999999999</v>
      </c>
      <c r="D1934">
        <v>461.517</v>
      </c>
    </row>
    <row r="1935" spans="1:4" x14ac:dyDescent="0.3">
      <c r="A1935" s="1" t="s">
        <v>229</v>
      </c>
      <c r="B1935" s="1" t="s">
        <v>230</v>
      </c>
      <c r="C1935">
        <v>243.31700000000001</v>
      </c>
      <c r="D1935">
        <v>461.45800000000003</v>
      </c>
    </row>
    <row r="1936" spans="1:4" x14ac:dyDescent="0.3">
      <c r="A1936" s="1" t="s">
        <v>229</v>
      </c>
      <c r="B1936" s="1" t="s">
        <v>230</v>
      </c>
      <c r="C1936">
        <v>243.43</v>
      </c>
      <c r="D1936">
        <v>461.51100000000002</v>
      </c>
    </row>
    <row r="1937" spans="1:4" x14ac:dyDescent="0.3">
      <c r="A1937" s="1" t="s">
        <v>229</v>
      </c>
      <c r="B1937" s="1" t="s">
        <v>230</v>
      </c>
      <c r="C1937">
        <v>243.46199999999999</v>
      </c>
      <c r="D1937">
        <v>461.51100000000002</v>
      </c>
    </row>
    <row r="1938" spans="1:4" x14ac:dyDescent="0.3">
      <c r="A1938" s="1" t="s">
        <v>229</v>
      </c>
      <c r="B1938" s="1" t="s">
        <v>230</v>
      </c>
      <c r="C1938">
        <v>243.54599999999999</v>
      </c>
      <c r="D1938">
        <v>461.43</v>
      </c>
    </row>
    <row r="1939" spans="1:4" x14ac:dyDescent="0.3">
      <c r="A1939" s="1" t="s">
        <v>229</v>
      </c>
      <c r="B1939" s="1" t="s">
        <v>230</v>
      </c>
      <c r="C1939">
        <v>243.78100000000001</v>
      </c>
      <c r="D1939">
        <v>461.33600000000001</v>
      </c>
    </row>
    <row r="1940" spans="1:4" x14ac:dyDescent="0.3">
      <c r="A1940" s="1" t="s">
        <v>229</v>
      </c>
      <c r="B1940" s="1" t="s">
        <v>230</v>
      </c>
      <c r="C1940">
        <v>244.148</v>
      </c>
      <c r="D1940">
        <v>461.33600000000001</v>
      </c>
    </row>
    <row r="1941" spans="1:4" x14ac:dyDescent="0.3">
      <c r="A1941" s="1" t="s">
        <v>229</v>
      </c>
      <c r="B1941" s="1" t="s">
        <v>230</v>
      </c>
      <c r="C1941">
        <v>244.29599999999999</v>
      </c>
      <c r="D1941">
        <v>461.37</v>
      </c>
    </row>
    <row r="1942" spans="1:4" x14ac:dyDescent="0.3">
      <c r="A1942" s="1" t="s">
        <v>229</v>
      </c>
      <c r="B1942" s="1" t="s">
        <v>230</v>
      </c>
      <c r="C1942">
        <v>244.40899999999999</v>
      </c>
      <c r="D1942">
        <v>461.42500000000001</v>
      </c>
    </row>
    <row r="1943" spans="1:4" x14ac:dyDescent="0.3">
      <c r="A1943" s="1" t="s">
        <v>229</v>
      </c>
      <c r="B1943" s="1" t="s">
        <v>230</v>
      </c>
      <c r="C1943">
        <v>244.51400000000001</v>
      </c>
      <c r="D1943">
        <v>461.42500000000001</v>
      </c>
    </row>
    <row r="1944" spans="1:4" x14ac:dyDescent="0.3">
      <c r="A1944" s="1" t="s">
        <v>229</v>
      </c>
      <c r="B1944" s="1" t="s">
        <v>230</v>
      </c>
      <c r="C1944">
        <v>244.66</v>
      </c>
      <c r="D1944">
        <v>461.45800000000003</v>
      </c>
    </row>
    <row r="1945" spans="1:4" x14ac:dyDescent="0.3">
      <c r="A1945" s="1" t="s">
        <v>229</v>
      </c>
      <c r="B1945" s="1" t="s">
        <v>230</v>
      </c>
      <c r="C1945">
        <v>244.774</v>
      </c>
      <c r="D1945">
        <v>461.51100000000002</v>
      </c>
    </row>
    <row r="1946" spans="1:4" x14ac:dyDescent="0.3">
      <c r="A1946" s="1" t="s">
        <v>229</v>
      </c>
      <c r="B1946" s="1" t="s">
        <v>230</v>
      </c>
      <c r="C1946">
        <v>244.86600000000001</v>
      </c>
      <c r="D1946">
        <v>461.51100000000002</v>
      </c>
    </row>
    <row r="1947" spans="1:4" x14ac:dyDescent="0.3">
      <c r="A1947" s="1" t="s">
        <v>229</v>
      </c>
      <c r="B1947" s="1" t="s">
        <v>230</v>
      </c>
      <c r="C1947">
        <v>244.98099999999999</v>
      </c>
      <c r="D1947">
        <v>461.45699999999999</v>
      </c>
    </row>
    <row r="1948" spans="1:4" x14ac:dyDescent="0.3">
      <c r="A1948" s="1" t="s">
        <v>229</v>
      </c>
      <c r="B1948" s="1" t="s">
        <v>230</v>
      </c>
      <c r="C1948">
        <v>244.97800000000001</v>
      </c>
      <c r="D1948">
        <v>461.459</v>
      </c>
    </row>
    <row r="1949" spans="1:4" x14ac:dyDescent="0.3">
      <c r="A1949" s="1" t="s">
        <v>229</v>
      </c>
      <c r="B1949" s="1" t="s">
        <v>230</v>
      </c>
      <c r="C1949">
        <v>245.114</v>
      </c>
      <c r="D1949">
        <v>461.39299999999997</v>
      </c>
    </row>
    <row r="1950" spans="1:4" x14ac:dyDescent="0.3">
      <c r="A1950" s="1" t="s">
        <v>229</v>
      </c>
      <c r="B1950" s="1" t="s">
        <v>230</v>
      </c>
      <c r="C1950">
        <v>245.25899999999999</v>
      </c>
      <c r="D1950">
        <v>461.255</v>
      </c>
    </row>
    <row r="1951" spans="1:4" x14ac:dyDescent="0.3">
      <c r="A1951" s="1" t="s">
        <v>229</v>
      </c>
      <c r="B1951" s="1" t="s">
        <v>230</v>
      </c>
      <c r="C1951">
        <v>245.49199999999999</v>
      </c>
      <c r="D1951">
        <v>461.16199999999998</v>
      </c>
    </row>
    <row r="1952" spans="1:4" x14ac:dyDescent="0.3">
      <c r="A1952" s="1" t="s">
        <v>229</v>
      </c>
      <c r="B1952" s="1" t="s">
        <v>230</v>
      </c>
      <c r="C1952">
        <v>245.53800000000001</v>
      </c>
      <c r="D1952">
        <v>461.16199999999998</v>
      </c>
    </row>
    <row r="1953" spans="1:4" x14ac:dyDescent="0.3">
      <c r="A1953" s="1" t="s">
        <v>229</v>
      </c>
      <c r="B1953" s="1" t="s">
        <v>230</v>
      </c>
      <c r="C1953">
        <v>245.62299999999999</v>
      </c>
      <c r="D1953">
        <v>461.08100000000002</v>
      </c>
    </row>
    <row r="1954" spans="1:4" x14ac:dyDescent="0.3">
      <c r="A1954" s="1" t="s">
        <v>229</v>
      </c>
      <c r="B1954" s="1" t="s">
        <v>230</v>
      </c>
      <c r="C1954">
        <v>245.74299999999999</v>
      </c>
      <c r="D1954">
        <v>461.00700000000001</v>
      </c>
    </row>
    <row r="1955" spans="1:4" x14ac:dyDescent="0.3">
      <c r="A1955" s="1" t="s">
        <v>229</v>
      </c>
      <c r="B1955" s="1" t="s">
        <v>230</v>
      </c>
      <c r="C1955">
        <v>245.98699999999999</v>
      </c>
      <c r="D1955">
        <v>460.91899999999998</v>
      </c>
    </row>
    <row r="1956" spans="1:4" x14ac:dyDescent="0.3">
      <c r="A1956" s="1" t="s">
        <v>229</v>
      </c>
      <c r="B1956" s="1" t="s">
        <v>230</v>
      </c>
      <c r="C1956">
        <v>246.33600000000001</v>
      </c>
      <c r="D1956">
        <v>460.99200000000002</v>
      </c>
    </row>
    <row r="1957" spans="1:4" x14ac:dyDescent="0.3">
      <c r="A1957" s="1" t="s">
        <v>229</v>
      </c>
      <c r="B1957" s="1" t="s">
        <v>230</v>
      </c>
      <c r="C1957">
        <v>246.48099999999999</v>
      </c>
      <c r="D1957">
        <v>461.13</v>
      </c>
    </row>
    <row r="1958" spans="1:4" x14ac:dyDescent="0.3">
      <c r="A1958" s="1" t="s">
        <v>229</v>
      </c>
      <c r="B1958" s="1" t="s">
        <v>230</v>
      </c>
      <c r="C1958">
        <v>246.54599999999999</v>
      </c>
      <c r="D1958">
        <v>461.16199999999998</v>
      </c>
    </row>
    <row r="1959" spans="1:4" x14ac:dyDescent="0.3">
      <c r="A1959" s="1" t="s">
        <v>229</v>
      </c>
      <c r="B1959" s="1" t="s">
        <v>230</v>
      </c>
      <c r="C1959">
        <v>246.65100000000001</v>
      </c>
      <c r="D1959">
        <v>461.16199999999998</v>
      </c>
    </row>
    <row r="1960" spans="1:4" x14ac:dyDescent="0.3">
      <c r="A1960" s="1" t="s">
        <v>229</v>
      </c>
      <c r="B1960" s="1" t="s">
        <v>230</v>
      </c>
      <c r="C1960">
        <v>246.88499999999999</v>
      </c>
      <c r="D1960">
        <v>461.255</v>
      </c>
    </row>
    <row r="1961" spans="1:4" x14ac:dyDescent="0.3">
      <c r="A1961" s="1" t="s">
        <v>229</v>
      </c>
      <c r="B1961" s="1" t="s">
        <v>230</v>
      </c>
      <c r="C1961">
        <v>247.06700000000001</v>
      </c>
      <c r="D1961">
        <v>461.42899999999997</v>
      </c>
    </row>
    <row r="1962" spans="1:4" x14ac:dyDescent="0.3">
      <c r="A1962" s="1" t="s">
        <v>229</v>
      </c>
      <c r="B1962" s="1" t="s">
        <v>230</v>
      </c>
      <c r="C1962">
        <v>246.834</v>
      </c>
      <c r="D1962">
        <v>461.67500000000001</v>
      </c>
    </row>
    <row r="1963" spans="1:4" x14ac:dyDescent="0.3">
      <c r="A1963" s="1" t="s">
        <v>229</v>
      </c>
      <c r="B1963" s="1" t="s">
        <v>230</v>
      </c>
      <c r="C1963">
        <v>246.68899999999999</v>
      </c>
      <c r="D1963">
        <v>461.36900000000003</v>
      </c>
    </row>
    <row r="1964" spans="1:4" x14ac:dyDescent="0.3">
      <c r="A1964" s="1" t="s">
        <v>229</v>
      </c>
      <c r="B1964" s="1" t="s">
        <v>230</v>
      </c>
      <c r="C1964">
        <v>246.81399999999999</v>
      </c>
      <c r="D1964">
        <v>461.31</v>
      </c>
    </row>
    <row r="1965" spans="1:4" x14ac:dyDescent="0.3">
      <c r="A1965" s="1" t="s">
        <v>229</v>
      </c>
      <c r="B1965" s="1" t="s">
        <v>230</v>
      </c>
      <c r="C1965">
        <v>247.01400000000001</v>
      </c>
      <c r="D1965">
        <v>461.09399999999999</v>
      </c>
    </row>
    <row r="1966" spans="1:4" x14ac:dyDescent="0.3">
      <c r="A1966" s="1" t="s">
        <v>229</v>
      </c>
      <c r="B1966" s="1" t="s">
        <v>230</v>
      </c>
      <c r="C1966">
        <v>247.11600000000001</v>
      </c>
      <c r="D1966">
        <v>461.02</v>
      </c>
    </row>
    <row r="1967" spans="1:4" x14ac:dyDescent="0.3">
      <c r="A1967" s="1" t="s">
        <v>229</v>
      </c>
      <c r="B1967" s="1" t="s">
        <v>230</v>
      </c>
      <c r="C1967">
        <v>247.298</v>
      </c>
      <c r="D1967">
        <v>460.93200000000002</v>
      </c>
    </row>
    <row r="1968" spans="1:4" x14ac:dyDescent="0.3">
      <c r="A1968" s="1" t="s">
        <v>229</v>
      </c>
      <c r="B1968" s="1" t="s">
        <v>230</v>
      </c>
      <c r="C1968">
        <v>247.72399999999999</v>
      </c>
      <c r="D1968">
        <v>461.04500000000002</v>
      </c>
    </row>
    <row r="1969" spans="1:4" x14ac:dyDescent="0.3">
      <c r="A1969" s="1" t="s">
        <v>229</v>
      </c>
      <c r="B1969" s="1" t="s">
        <v>230</v>
      </c>
      <c r="C1969">
        <v>247.90600000000001</v>
      </c>
      <c r="D1969">
        <v>461.30799999999999</v>
      </c>
    </row>
    <row r="1970" spans="1:4" x14ac:dyDescent="0.3">
      <c r="A1970" s="1" t="s">
        <v>229</v>
      </c>
      <c r="B1970" s="1" t="s">
        <v>230</v>
      </c>
      <c r="C1970">
        <v>247.90600000000001</v>
      </c>
      <c r="D1970">
        <v>461.30700000000002</v>
      </c>
    </row>
    <row r="1971" spans="1:4" x14ac:dyDescent="0.3">
      <c r="A1971" s="1" t="s">
        <v>229</v>
      </c>
      <c r="B1971" s="1" t="s">
        <v>230</v>
      </c>
      <c r="C1971">
        <v>248.03800000000001</v>
      </c>
      <c r="D1971">
        <v>461.495</v>
      </c>
    </row>
    <row r="1972" spans="1:4" x14ac:dyDescent="0.3">
      <c r="A1972" s="1" t="s">
        <v>229</v>
      </c>
      <c r="B1972" s="1" t="s">
        <v>230</v>
      </c>
      <c r="C1972">
        <v>248.14</v>
      </c>
      <c r="D1972">
        <v>461.54399999999998</v>
      </c>
    </row>
    <row r="1973" spans="1:4" x14ac:dyDescent="0.3">
      <c r="A1973" s="1" t="s">
        <v>229</v>
      </c>
      <c r="B1973" s="1" t="s">
        <v>230</v>
      </c>
      <c r="C1973">
        <v>247.995</v>
      </c>
      <c r="D1973">
        <v>461.851</v>
      </c>
    </row>
    <row r="1974" spans="1:4" x14ac:dyDescent="0.3">
      <c r="A1974" s="1" t="s">
        <v>229</v>
      </c>
      <c r="B1974" s="1" t="s">
        <v>230</v>
      </c>
      <c r="C1974">
        <v>247.71799999999999</v>
      </c>
      <c r="D1974">
        <v>461.65600000000001</v>
      </c>
    </row>
    <row r="1975" spans="1:4" x14ac:dyDescent="0.3">
      <c r="A1975" s="1" t="s">
        <v>229</v>
      </c>
      <c r="B1975" s="1" t="s">
        <v>230</v>
      </c>
      <c r="C1975">
        <v>247.90100000000001</v>
      </c>
      <c r="D1975">
        <v>461.39400000000001</v>
      </c>
    </row>
    <row r="1976" spans="1:4" x14ac:dyDescent="0.3">
      <c r="A1976" s="1" t="s">
        <v>229</v>
      </c>
      <c r="B1976" s="1" t="s">
        <v>230</v>
      </c>
      <c r="C1976">
        <v>248.083</v>
      </c>
      <c r="D1976">
        <v>461.13200000000001</v>
      </c>
    </row>
    <row r="1977" spans="1:4" x14ac:dyDescent="0.3">
      <c r="A1977" s="1" t="s">
        <v>229</v>
      </c>
      <c r="B1977" s="1" t="s">
        <v>230</v>
      </c>
      <c r="C1977">
        <v>248.113</v>
      </c>
      <c r="D1977">
        <v>461.09500000000003</v>
      </c>
    </row>
    <row r="1978" spans="1:4" x14ac:dyDescent="0.3">
      <c r="A1978" s="1" t="s">
        <v>229</v>
      </c>
      <c r="B1978" s="1" t="s">
        <v>230</v>
      </c>
      <c r="C1978">
        <v>248.357</v>
      </c>
      <c r="D1978">
        <v>460.83300000000003</v>
      </c>
    </row>
    <row r="1979" spans="1:4" x14ac:dyDescent="0.3">
      <c r="A1979" s="1" t="s">
        <v>229</v>
      </c>
      <c r="B1979" s="1" t="s">
        <v>230</v>
      </c>
      <c r="C1979">
        <v>248.751</v>
      </c>
      <c r="D1979">
        <v>460.75700000000001</v>
      </c>
    </row>
    <row r="1980" spans="1:4" x14ac:dyDescent="0.3">
      <c r="A1980" s="1" t="s">
        <v>229</v>
      </c>
      <c r="B1980" s="1" t="s">
        <v>230</v>
      </c>
      <c r="C1980">
        <v>248.86500000000001</v>
      </c>
      <c r="D1980">
        <v>460.81099999999998</v>
      </c>
    </row>
    <row r="1981" spans="1:4" x14ac:dyDescent="0.3">
      <c r="A1981" s="1" t="s">
        <v>229</v>
      </c>
      <c r="B1981" s="1" t="s">
        <v>230</v>
      </c>
      <c r="C1981">
        <v>249.07900000000001</v>
      </c>
      <c r="D1981">
        <v>460.81099999999998</v>
      </c>
    </row>
    <row r="1982" spans="1:4" x14ac:dyDescent="0.3">
      <c r="A1982" s="1" t="s">
        <v>229</v>
      </c>
      <c r="B1982" s="1" t="s">
        <v>230</v>
      </c>
      <c r="C1982">
        <v>249.19399999999999</v>
      </c>
      <c r="D1982">
        <v>460.75700000000001</v>
      </c>
    </row>
    <row r="1983" spans="1:4" x14ac:dyDescent="0.3">
      <c r="A1983" s="1" t="s">
        <v>229</v>
      </c>
      <c r="B1983" s="1" t="s">
        <v>230</v>
      </c>
      <c r="C1983">
        <v>249.339</v>
      </c>
      <c r="D1983">
        <v>460.72399999999999</v>
      </c>
    </row>
    <row r="1984" spans="1:4" x14ac:dyDescent="0.3">
      <c r="A1984" s="1" t="s">
        <v>229</v>
      </c>
      <c r="B1984" s="1" t="s">
        <v>230</v>
      </c>
      <c r="C1984">
        <v>249.41200000000001</v>
      </c>
      <c r="D1984">
        <v>460.72399999999999</v>
      </c>
    </row>
    <row r="1985" spans="1:4" x14ac:dyDescent="0.3">
      <c r="A1985" s="1" t="s">
        <v>229</v>
      </c>
      <c r="B1985" s="1" t="s">
        <v>230</v>
      </c>
      <c r="C1985">
        <v>249.548</v>
      </c>
      <c r="D1985">
        <v>460.625</v>
      </c>
    </row>
    <row r="1986" spans="1:4" x14ac:dyDescent="0.3">
      <c r="A1986" s="1" t="s">
        <v>229</v>
      </c>
      <c r="B1986" s="1" t="s">
        <v>230</v>
      </c>
      <c r="C1986">
        <v>249.71600000000001</v>
      </c>
      <c r="D1986">
        <v>460.46699999999998</v>
      </c>
    </row>
    <row r="1987" spans="1:4" x14ac:dyDescent="0.3">
      <c r="A1987" s="1" t="s">
        <v>229</v>
      </c>
      <c r="B1987" s="1" t="s">
        <v>230</v>
      </c>
      <c r="C1987">
        <v>249.80199999999999</v>
      </c>
      <c r="D1987">
        <v>460.40800000000002</v>
      </c>
    </row>
    <row r="1988" spans="1:4" x14ac:dyDescent="0.3">
      <c r="A1988" s="1" t="s">
        <v>229</v>
      </c>
      <c r="B1988" s="1" t="s">
        <v>230</v>
      </c>
      <c r="C1988">
        <v>249.93600000000001</v>
      </c>
      <c r="D1988">
        <v>460.34300000000002</v>
      </c>
    </row>
    <row r="1989" spans="1:4" x14ac:dyDescent="0.3">
      <c r="A1989" s="1" t="s">
        <v>229</v>
      </c>
      <c r="B1989" s="1" t="s">
        <v>230</v>
      </c>
      <c r="C1989">
        <v>250.08</v>
      </c>
      <c r="D1989">
        <v>460.20600000000002</v>
      </c>
    </row>
    <row r="1990" spans="1:4" x14ac:dyDescent="0.3">
      <c r="A1990" s="1" t="s">
        <v>229</v>
      </c>
      <c r="B1990" s="1" t="s">
        <v>230</v>
      </c>
      <c r="C1990">
        <v>250.08099999999999</v>
      </c>
      <c r="D1990">
        <v>460.20499999999998</v>
      </c>
    </row>
    <row r="1991" spans="1:4" x14ac:dyDescent="0.3">
      <c r="A1991" s="1" t="s">
        <v>229</v>
      </c>
      <c r="B1991" s="1" t="s">
        <v>230</v>
      </c>
      <c r="C1991">
        <v>250.26400000000001</v>
      </c>
      <c r="D1991">
        <v>460.03100000000001</v>
      </c>
    </row>
    <row r="1992" spans="1:4" x14ac:dyDescent="0.3">
      <c r="A1992" s="1" t="s">
        <v>229</v>
      </c>
      <c r="B1992" s="1" t="s">
        <v>230</v>
      </c>
      <c r="C1992">
        <v>250.643</v>
      </c>
      <c r="D1992">
        <v>459.97</v>
      </c>
    </row>
    <row r="1993" spans="1:4" x14ac:dyDescent="0.3">
      <c r="A1993" s="1" t="s">
        <v>229</v>
      </c>
      <c r="B1993" s="1" t="s">
        <v>230</v>
      </c>
      <c r="C1993">
        <v>250.82599999999999</v>
      </c>
      <c r="D1993">
        <v>460.05700000000002</v>
      </c>
    </row>
    <row r="1994" spans="1:4" x14ac:dyDescent="0.3">
      <c r="A1994" s="1" t="s">
        <v>229</v>
      </c>
      <c r="B1994" s="1" t="s">
        <v>230</v>
      </c>
      <c r="C1994">
        <v>250.929</v>
      </c>
      <c r="D1994">
        <v>460.13200000000001</v>
      </c>
    </row>
    <row r="1995" spans="1:4" x14ac:dyDescent="0.3">
      <c r="A1995" s="1" t="s">
        <v>229</v>
      </c>
      <c r="B1995" s="1" t="s">
        <v>230</v>
      </c>
      <c r="C1995">
        <v>251.13</v>
      </c>
      <c r="D1995">
        <v>460.34699999999998</v>
      </c>
    </row>
    <row r="1996" spans="1:4" x14ac:dyDescent="0.3">
      <c r="A1996" s="1" t="s">
        <v>229</v>
      </c>
      <c r="B1996" s="1" t="s">
        <v>230</v>
      </c>
      <c r="C1996">
        <v>251.256</v>
      </c>
      <c r="D1996">
        <v>460.40800000000002</v>
      </c>
    </row>
    <row r="1997" spans="1:4" x14ac:dyDescent="0.3">
      <c r="A1997" s="1" t="s">
        <v>229</v>
      </c>
      <c r="B1997" s="1" t="s">
        <v>230</v>
      </c>
      <c r="C1997">
        <v>251.11</v>
      </c>
      <c r="D1997">
        <v>460.71300000000002</v>
      </c>
    </row>
    <row r="1998" spans="1:4" x14ac:dyDescent="0.3">
      <c r="A1998" s="1" t="s">
        <v>229</v>
      </c>
      <c r="B1998" s="1" t="s">
        <v>230</v>
      </c>
      <c r="C1998">
        <v>250.875</v>
      </c>
      <c r="D1998">
        <v>460.46800000000002</v>
      </c>
    </row>
    <row r="1999" spans="1:4" x14ac:dyDescent="0.3">
      <c r="A1999" s="1" t="s">
        <v>229</v>
      </c>
      <c r="B1999" s="1" t="s">
        <v>230</v>
      </c>
      <c r="C1999">
        <v>251.05799999999999</v>
      </c>
      <c r="D1999">
        <v>460.29300000000001</v>
      </c>
    </row>
    <row r="2000" spans="1:4" x14ac:dyDescent="0.3">
      <c r="A2000" s="1" t="s">
        <v>229</v>
      </c>
      <c r="B2000" s="1" t="s">
        <v>230</v>
      </c>
      <c r="C2000">
        <v>251.14599999999999</v>
      </c>
      <c r="D2000">
        <v>460.233</v>
      </c>
    </row>
    <row r="2001" spans="1:4" x14ac:dyDescent="0.3">
      <c r="A2001" s="1" t="s">
        <v>229</v>
      </c>
      <c r="B2001" s="1" t="s">
        <v>230</v>
      </c>
      <c r="C2001">
        <v>251.249</v>
      </c>
      <c r="D2001">
        <v>460.18400000000003</v>
      </c>
    </row>
    <row r="2002" spans="1:4" x14ac:dyDescent="0.3">
      <c r="A2002" s="1" t="s">
        <v>229</v>
      </c>
      <c r="B2002" s="1" t="s">
        <v>230</v>
      </c>
      <c r="C2002">
        <v>251.381</v>
      </c>
      <c r="D2002">
        <v>459.99599999999998</v>
      </c>
    </row>
    <row r="2003" spans="1:4" x14ac:dyDescent="0.3">
      <c r="A2003" s="1" t="s">
        <v>229</v>
      </c>
      <c r="B2003" s="1" t="s">
        <v>230</v>
      </c>
      <c r="C2003">
        <v>251.50899999999999</v>
      </c>
      <c r="D2003">
        <v>459.88499999999999</v>
      </c>
    </row>
    <row r="2004" spans="1:4" x14ac:dyDescent="0.3">
      <c r="A2004" s="1" t="s">
        <v>229</v>
      </c>
      <c r="B2004" s="1" t="s">
        <v>230</v>
      </c>
      <c r="C2004">
        <v>251.69200000000001</v>
      </c>
      <c r="D2004">
        <v>459.79599999999999</v>
      </c>
    </row>
    <row r="2005" spans="1:4" x14ac:dyDescent="0.3">
      <c r="A2005" s="1" t="s">
        <v>229</v>
      </c>
      <c r="B2005" s="1" t="s">
        <v>230</v>
      </c>
      <c r="C2005">
        <v>252.07599999999999</v>
      </c>
      <c r="D2005">
        <v>459.85500000000002</v>
      </c>
    </row>
    <row r="2006" spans="1:4" x14ac:dyDescent="0.3">
      <c r="A2006" s="1" t="s">
        <v>229</v>
      </c>
      <c r="B2006" s="1" t="s">
        <v>230</v>
      </c>
      <c r="C2006">
        <v>252.208</v>
      </c>
      <c r="D2006">
        <v>459.98099999999999</v>
      </c>
    </row>
    <row r="2007" spans="1:4" x14ac:dyDescent="0.3">
      <c r="A2007" s="1" t="s">
        <v>229</v>
      </c>
      <c r="B2007" s="1" t="s">
        <v>230</v>
      </c>
      <c r="C2007">
        <v>252.328</v>
      </c>
      <c r="D2007">
        <v>460.024</v>
      </c>
    </row>
    <row r="2008" spans="1:4" x14ac:dyDescent="0.3">
      <c r="A2008" s="1" t="s">
        <v>229</v>
      </c>
      <c r="B2008" s="1" t="s">
        <v>230</v>
      </c>
      <c r="C2008">
        <v>252.82</v>
      </c>
      <c r="D2008">
        <v>460.024</v>
      </c>
    </row>
    <row r="2009" spans="1:4" x14ac:dyDescent="0.3">
      <c r="A2009" s="1" t="s">
        <v>229</v>
      </c>
      <c r="B2009" s="1" t="s">
        <v>230</v>
      </c>
      <c r="C2009">
        <v>253.05500000000001</v>
      </c>
      <c r="D2009">
        <v>460.11900000000003</v>
      </c>
    </row>
    <row r="2010" spans="1:4" x14ac:dyDescent="0.3">
      <c r="A2010" s="1" t="s">
        <v>229</v>
      </c>
      <c r="B2010" s="1" t="s">
        <v>230</v>
      </c>
      <c r="C2010">
        <v>253.19800000000001</v>
      </c>
      <c r="D2010">
        <v>460.25599999999997</v>
      </c>
    </row>
    <row r="2011" spans="1:4" x14ac:dyDescent="0.3">
      <c r="A2011" s="1" t="s">
        <v>229</v>
      </c>
      <c r="B2011" s="1" t="s">
        <v>230</v>
      </c>
      <c r="C2011">
        <v>253.33099999999999</v>
      </c>
      <c r="D2011">
        <v>460.31900000000002</v>
      </c>
    </row>
    <row r="2012" spans="1:4" x14ac:dyDescent="0.3">
      <c r="A2012" s="1" t="s">
        <v>229</v>
      </c>
      <c r="B2012" s="1" t="s">
        <v>230</v>
      </c>
      <c r="C2012">
        <v>253.18600000000001</v>
      </c>
      <c r="D2012">
        <v>460.625</v>
      </c>
    </row>
    <row r="2013" spans="1:4" x14ac:dyDescent="0.3">
      <c r="A2013" s="1" t="s">
        <v>229</v>
      </c>
      <c r="B2013" s="1" t="s">
        <v>230</v>
      </c>
      <c r="C2013">
        <v>252.988</v>
      </c>
      <c r="D2013">
        <v>460.351</v>
      </c>
    </row>
    <row r="2014" spans="1:4" x14ac:dyDescent="0.3">
      <c r="A2014" s="1" t="s">
        <v>229</v>
      </c>
      <c r="B2014" s="1" t="s">
        <v>230</v>
      </c>
      <c r="C2014">
        <v>253.21199999999999</v>
      </c>
      <c r="D2014">
        <v>460.19</v>
      </c>
    </row>
    <row r="2015" spans="1:4" x14ac:dyDescent="0.3">
      <c r="A2015" s="1" t="s">
        <v>229</v>
      </c>
      <c r="B2015" s="1" t="s">
        <v>230</v>
      </c>
      <c r="C2015">
        <v>253.37899999999999</v>
      </c>
      <c r="D2015">
        <v>460.03100000000001</v>
      </c>
    </row>
    <row r="2016" spans="1:4" x14ac:dyDescent="0.3">
      <c r="A2016" s="1" t="s">
        <v>229</v>
      </c>
      <c r="B2016" s="1" t="s">
        <v>230</v>
      </c>
      <c r="C2016">
        <v>253.46799999999999</v>
      </c>
      <c r="D2016">
        <v>459.97</v>
      </c>
    </row>
    <row r="2017" spans="1:4" x14ac:dyDescent="0.3">
      <c r="A2017" s="1" t="s">
        <v>229</v>
      </c>
      <c r="B2017" s="1" t="s">
        <v>230</v>
      </c>
      <c r="C2017">
        <v>253.64599999999999</v>
      </c>
      <c r="D2017">
        <v>459.88499999999999</v>
      </c>
    </row>
    <row r="2018" spans="1:4" x14ac:dyDescent="0.3">
      <c r="A2018" s="1" t="s">
        <v>229</v>
      </c>
      <c r="B2018" s="1" t="s">
        <v>230</v>
      </c>
      <c r="C2018">
        <v>253.82900000000001</v>
      </c>
      <c r="D2018">
        <v>459.79599999999999</v>
      </c>
    </row>
    <row r="2019" spans="1:4" x14ac:dyDescent="0.3">
      <c r="A2019" s="1" t="s">
        <v>229</v>
      </c>
      <c r="B2019" s="1" t="s">
        <v>230</v>
      </c>
      <c r="C2019">
        <v>253.97800000000001</v>
      </c>
      <c r="D2019">
        <v>459.76100000000002</v>
      </c>
    </row>
    <row r="2020" spans="1:4" x14ac:dyDescent="0.3">
      <c r="A2020" s="1" t="s">
        <v>229</v>
      </c>
      <c r="B2020" s="1" t="s">
        <v>230</v>
      </c>
      <c r="C2020">
        <v>254.08600000000001</v>
      </c>
      <c r="D2020">
        <v>459.76100000000002</v>
      </c>
    </row>
    <row r="2021" spans="1:4" x14ac:dyDescent="0.3">
      <c r="A2021" s="1" t="s">
        <v>229</v>
      </c>
      <c r="B2021" s="1" t="s">
        <v>230</v>
      </c>
      <c r="C2021">
        <v>254.20099999999999</v>
      </c>
      <c r="D2021">
        <v>459.70699999999999</v>
      </c>
    </row>
    <row r="2022" spans="1:4" x14ac:dyDescent="0.3">
      <c r="A2022" s="1" t="s">
        <v>229</v>
      </c>
      <c r="B2022" s="1" t="s">
        <v>230</v>
      </c>
      <c r="C2022">
        <v>254.904</v>
      </c>
      <c r="D2022">
        <v>459.50599999999997</v>
      </c>
    </row>
    <row r="2023" spans="1:4" x14ac:dyDescent="0.3">
      <c r="A2023" s="1" t="s">
        <v>229</v>
      </c>
      <c r="B2023" s="1" t="s">
        <v>230</v>
      </c>
      <c r="C2023">
        <v>254.905</v>
      </c>
      <c r="D2023">
        <v>459.50599999999997</v>
      </c>
    </row>
    <row r="2024" spans="1:4" x14ac:dyDescent="0.3">
      <c r="A2024" s="1" t="s">
        <v>229</v>
      </c>
      <c r="B2024" s="1" t="s">
        <v>230</v>
      </c>
      <c r="C2024">
        <v>255.089</v>
      </c>
      <c r="D2024">
        <v>459.33</v>
      </c>
    </row>
    <row r="2025" spans="1:4" x14ac:dyDescent="0.3">
      <c r="A2025" s="1" t="s">
        <v>229</v>
      </c>
      <c r="B2025" s="1" t="s">
        <v>230</v>
      </c>
      <c r="C2025">
        <v>255.32300000000001</v>
      </c>
      <c r="D2025">
        <v>459.23700000000002</v>
      </c>
    </row>
    <row r="2026" spans="1:4" x14ac:dyDescent="0.3">
      <c r="A2026" s="1" t="s">
        <v>229</v>
      </c>
      <c r="B2026" s="1" t="s">
        <v>230</v>
      </c>
      <c r="C2026">
        <v>255.505</v>
      </c>
      <c r="D2026">
        <v>459.23700000000002</v>
      </c>
    </row>
    <row r="2027" spans="1:4" x14ac:dyDescent="0.3">
      <c r="A2027" s="1" t="s">
        <v>229</v>
      </c>
      <c r="B2027" s="1" t="s">
        <v>230</v>
      </c>
      <c r="C2027">
        <v>255.74</v>
      </c>
      <c r="D2027">
        <v>459.33100000000002</v>
      </c>
    </row>
    <row r="2028" spans="1:4" x14ac:dyDescent="0.3">
      <c r="A2028" s="1" t="s">
        <v>229</v>
      </c>
      <c r="B2028" s="1" t="s">
        <v>230</v>
      </c>
      <c r="C2028">
        <v>255.82400000000001</v>
      </c>
      <c r="D2028">
        <v>459.41199999999998</v>
      </c>
    </row>
    <row r="2029" spans="1:4" x14ac:dyDescent="0.3">
      <c r="A2029" s="1" t="s">
        <v>229</v>
      </c>
      <c r="B2029" s="1" t="s">
        <v>230</v>
      </c>
      <c r="C2029">
        <v>255.857</v>
      </c>
      <c r="D2029">
        <v>459.41199999999998</v>
      </c>
    </row>
    <row r="2030" spans="1:4" x14ac:dyDescent="0.3">
      <c r="A2030" s="1" t="s">
        <v>229</v>
      </c>
      <c r="B2030" s="1" t="s">
        <v>230</v>
      </c>
      <c r="C2030">
        <v>255.97200000000001</v>
      </c>
      <c r="D2030">
        <v>459.35700000000003</v>
      </c>
    </row>
    <row r="2031" spans="1:4" x14ac:dyDescent="0.3">
      <c r="A2031" s="1" t="s">
        <v>229</v>
      </c>
      <c r="B2031" s="1" t="s">
        <v>230</v>
      </c>
      <c r="C2031">
        <v>256.26299999999998</v>
      </c>
      <c r="D2031">
        <v>459.358</v>
      </c>
    </row>
    <row r="2032" spans="1:4" x14ac:dyDescent="0.3">
      <c r="A2032" s="1" t="s">
        <v>229</v>
      </c>
      <c r="B2032" s="1" t="s">
        <v>230</v>
      </c>
      <c r="C2032">
        <v>256.44499999999999</v>
      </c>
      <c r="D2032">
        <v>459.44499999999999</v>
      </c>
    </row>
    <row r="2033" spans="1:4" x14ac:dyDescent="0.3">
      <c r="A2033" s="1" t="s">
        <v>229</v>
      </c>
      <c r="B2033" s="1" t="s">
        <v>230</v>
      </c>
      <c r="C2033">
        <v>256.53399999999999</v>
      </c>
      <c r="D2033">
        <v>459.50599999999997</v>
      </c>
    </row>
    <row r="2034" spans="1:4" x14ac:dyDescent="0.3">
      <c r="A2034" s="1" t="s">
        <v>229</v>
      </c>
      <c r="B2034" s="1" t="s">
        <v>230</v>
      </c>
      <c r="C2034">
        <v>256.71800000000002</v>
      </c>
      <c r="D2034">
        <v>459.68099999999998</v>
      </c>
    </row>
    <row r="2035" spans="1:4" x14ac:dyDescent="0.3">
      <c r="A2035" s="1" t="s">
        <v>229</v>
      </c>
      <c r="B2035" s="1" t="s">
        <v>230</v>
      </c>
      <c r="C2035">
        <v>256.483</v>
      </c>
      <c r="D2035">
        <v>459.92599999999999</v>
      </c>
    </row>
    <row r="2036" spans="1:4" x14ac:dyDescent="0.3">
      <c r="A2036" s="1" t="s">
        <v>229</v>
      </c>
      <c r="B2036" s="1" t="s">
        <v>230</v>
      </c>
      <c r="C2036">
        <v>256.33699999999999</v>
      </c>
      <c r="D2036">
        <v>459.62099999999998</v>
      </c>
    </row>
    <row r="2037" spans="1:4" x14ac:dyDescent="0.3">
      <c r="A2037" s="1" t="s">
        <v>229</v>
      </c>
      <c r="B2037" s="1" t="s">
        <v>230</v>
      </c>
      <c r="C2037">
        <v>256.51900000000001</v>
      </c>
      <c r="D2037">
        <v>459.53300000000002</v>
      </c>
    </row>
    <row r="2038" spans="1:4" x14ac:dyDescent="0.3">
      <c r="A2038" s="1" t="s">
        <v>229</v>
      </c>
      <c r="B2038" s="1" t="s">
        <v>230</v>
      </c>
      <c r="C2038">
        <v>256.52</v>
      </c>
      <c r="D2038">
        <v>459.53300000000002</v>
      </c>
    </row>
    <row r="2039" spans="1:4" x14ac:dyDescent="0.3">
      <c r="A2039" s="1" t="s">
        <v>229</v>
      </c>
      <c r="B2039" s="1" t="s">
        <v>230</v>
      </c>
      <c r="C2039">
        <v>256.70400000000001</v>
      </c>
      <c r="D2039">
        <v>459.44499999999999</v>
      </c>
    </row>
    <row r="2040" spans="1:4" x14ac:dyDescent="0.3">
      <c r="A2040" s="1" t="s">
        <v>229</v>
      </c>
      <c r="B2040" s="1" t="s">
        <v>230</v>
      </c>
      <c r="C2040">
        <v>257.048</v>
      </c>
      <c r="D2040">
        <v>459.476</v>
      </c>
    </row>
    <row r="2041" spans="1:4" x14ac:dyDescent="0.3">
      <c r="A2041" s="1" t="s">
        <v>229</v>
      </c>
      <c r="B2041" s="1" t="s">
        <v>230</v>
      </c>
      <c r="C2041">
        <v>257.291</v>
      </c>
      <c r="D2041">
        <v>459.65100000000001</v>
      </c>
    </row>
    <row r="2042" spans="1:4" x14ac:dyDescent="0.3">
      <c r="A2042" s="1" t="s">
        <v>229</v>
      </c>
      <c r="B2042" s="1" t="s">
        <v>230</v>
      </c>
      <c r="C2042">
        <v>257.37200000000001</v>
      </c>
      <c r="D2042">
        <v>459.733</v>
      </c>
    </row>
    <row r="2043" spans="1:4" x14ac:dyDescent="0.3">
      <c r="A2043" s="1" t="s">
        <v>229</v>
      </c>
      <c r="B2043" s="1" t="s">
        <v>230</v>
      </c>
      <c r="C2043">
        <v>257.55399999999997</v>
      </c>
      <c r="D2043">
        <v>459.99599999999998</v>
      </c>
    </row>
    <row r="2044" spans="1:4" x14ac:dyDescent="0.3">
      <c r="A2044" s="1" t="s">
        <v>229</v>
      </c>
      <c r="B2044" s="1" t="s">
        <v>230</v>
      </c>
      <c r="C2044">
        <v>257.27600000000001</v>
      </c>
      <c r="D2044">
        <v>460.19</v>
      </c>
    </row>
    <row r="2045" spans="1:4" x14ac:dyDescent="0.3">
      <c r="A2045" s="1" t="s">
        <v>229</v>
      </c>
      <c r="B2045" s="1" t="s">
        <v>230</v>
      </c>
      <c r="C2045">
        <v>257.12599999999998</v>
      </c>
      <c r="D2045">
        <v>459.88499999999999</v>
      </c>
    </row>
    <row r="2046" spans="1:4" x14ac:dyDescent="0.3">
      <c r="A2046" s="1" t="s">
        <v>229</v>
      </c>
      <c r="B2046" s="1" t="s">
        <v>230</v>
      </c>
      <c r="C2046">
        <v>257.26299999999998</v>
      </c>
      <c r="D2046">
        <v>459.81799999999998</v>
      </c>
    </row>
    <row r="2047" spans="1:4" x14ac:dyDescent="0.3">
      <c r="A2047" s="1" t="s">
        <v>229</v>
      </c>
      <c r="B2047" s="1" t="s">
        <v>230</v>
      </c>
      <c r="C2047">
        <v>257.41000000000003</v>
      </c>
      <c r="D2047">
        <v>459.68</v>
      </c>
    </row>
    <row r="2048" spans="1:4" x14ac:dyDescent="0.3">
      <c r="A2048" s="1" t="s">
        <v>229</v>
      </c>
      <c r="B2048" s="1" t="s">
        <v>230</v>
      </c>
      <c r="C2048">
        <v>257.49599999999998</v>
      </c>
      <c r="D2048">
        <v>459.62099999999998</v>
      </c>
    </row>
    <row r="2049" spans="1:4" x14ac:dyDescent="0.3">
      <c r="A2049" s="1" t="s">
        <v>229</v>
      </c>
      <c r="B2049" s="1" t="s">
        <v>230</v>
      </c>
      <c r="C2049">
        <v>257.67899999999997</v>
      </c>
      <c r="D2049">
        <v>459.53300000000002</v>
      </c>
    </row>
    <row r="2050" spans="1:4" x14ac:dyDescent="0.3">
      <c r="A2050" s="1" t="s">
        <v>229</v>
      </c>
      <c r="B2050" s="1" t="s">
        <v>230</v>
      </c>
      <c r="C2050">
        <v>257.97199999999998</v>
      </c>
      <c r="D2050">
        <v>459.53300000000002</v>
      </c>
    </row>
    <row r="2051" spans="1:4" x14ac:dyDescent="0.3">
      <c r="A2051" s="1" t="s">
        <v>229</v>
      </c>
      <c r="B2051" s="1" t="s">
        <v>230</v>
      </c>
      <c r="C2051">
        <v>258.15600000000001</v>
      </c>
      <c r="D2051">
        <v>459.62099999999998</v>
      </c>
    </row>
    <row r="2052" spans="1:4" x14ac:dyDescent="0.3">
      <c r="A2052" s="1" t="s">
        <v>229</v>
      </c>
      <c r="B2052" s="1" t="s">
        <v>230</v>
      </c>
      <c r="C2052">
        <v>258.26900000000001</v>
      </c>
      <c r="D2052">
        <v>459.67500000000001</v>
      </c>
    </row>
    <row r="2053" spans="1:4" x14ac:dyDescent="0.3">
      <c r="A2053" s="1" t="s">
        <v>229</v>
      </c>
      <c r="B2053" s="1" t="s">
        <v>230</v>
      </c>
      <c r="C2053">
        <v>258.62</v>
      </c>
      <c r="D2053">
        <v>459.67500000000001</v>
      </c>
    </row>
    <row r="2054" spans="1:4" x14ac:dyDescent="0.3">
      <c r="A2054" s="1" t="s">
        <v>229</v>
      </c>
      <c r="B2054" s="1" t="s">
        <v>230</v>
      </c>
      <c r="C2054">
        <v>258.76299999999998</v>
      </c>
      <c r="D2054">
        <v>459.70699999999999</v>
      </c>
    </row>
    <row r="2055" spans="1:4" x14ac:dyDescent="0.3">
      <c r="A2055" s="1" t="s">
        <v>229</v>
      </c>
      <c r="B2055" s="1" t="s">
        <v>230</v>
      </c>
      <c r="C2055">
        <v>258.803</v>
      </c>
      <c r="D2055">
        <v>459.726</v>
      </c>
    </row>
    <row r="2056" spans="1:4" x14ac:dyDescent="0.3">
      <c r="A2056" s="1" t="s">
        <v>229</v>
      </c>
      <c r="B2056" s="1" t="s">
        <v>230</v>
      </c>
      <c r="C2056">
        <v>258.84199999999998</v>
      </c>
      <c r="D2056">
        <v>459.70800000000003</v>
      </c>
    </row>
    <row r="2057" spans="1:4" x14ac:dyDescent="0.3">
      <c r="A2057" s="1" t="s">
        <v>229</v>
      </c>
      <c r="B2057" s="1" t="s">
        <v>230</v>
      </c>
      <c r="C2057">
        <v>258.98599999999999</v>
      </c>
      <c r="D2057">
        <v>460.01400000000001</v>
      </c>
    </row>
    <row r="2058" spans="1:4" x14ac:dyDescent="0.3">
      <c r="A2058" s="1" t="s">
        <v>229</v>
      </c>
      <c r="B2058" s="1" t="s">
        <v>230</v>
      </c>
      <c r="C2058">
        <v>258.68599999999998</v>
      </c>
      <c r="D2058">
        <v>459.85700000000003</v>
      </c>
    </row>
    <row r="2059" spans="1:4" x14ac:dyDescent="0.3">
      <c r="A2059" s="1" t="s">
        <v>229</v>
      </c>
      <c r="B2059" s="1" t="s">
        <v>230</v>
      </c>
      <c r="C2059">
        <v>258.86900000000003</v>
      </c>
      <c r="D2059">
        <v>459.50700000000001</v>
      </c>
    </row>
    <row r="2060" spans="1:4" x14ac:dyDescent="0.3">
      <c r="A2060" s="1" t="s">
        <v>229</v>
      </c>
      <c r="B2060" s="1" t="s">
        <v>230</v>
      </c>
      <c r="C2060">
        <v>259.02199999999999</v>
      </c>
      <c r="D2060">
        <v>459.35899999999998</v>
      </c>
    </row>
    <row r="2061" spans="1:4" x14ac:dyDescent="0.3">
      <c r="A2061" s="1" t="s">
        <v>229</v>
      </c>
      <c r="B2061" s="1" t="s">
        <v>230</v>
      </c>
      <c r="C2061">
        <v>259.17899999999997</v>
      </c>
      <c r="D2061">
        <v>459.28299999999899</v>
      </c>
    </row>
    <row r="2062" spans="1:4" x14ac:dyDescent="0.3">
      <c r="A2062" s="1" t="s">
        <v>229</v>
      </c>
      <c r="B2062" s="1" t="s">
        <v>230</v>
      </c>
      <c r="C2062">
        <v>259.40199999999999</v>
      </c>
      <c r="D2062">
        <v>459.12499999999898</v>
      </c>
    </row>
    <row r="2063" spans="1:4" x14ac:dyDescent="0.3">
      <c r="A2063" s="1" t="s">
        <v>229</v>
      </c>
      <c r="B2063" s="1" t="s">
        <v>230</v>
      </c>
      <c r="C2063">
        <v>259.74200000000002</v>
      </c>
      <c r="D2063">
        <v>459.094999999999</v>
      </c>
    </row>
    <row r="2064" spans="1:4" x14ac:dyDescent="0.3">
      <c r="A2064" s="1" t="s">
        <v>229</v>
      </c>
      <c r="B2064" s="1" t="s">
        <v>230</v>
      </c>
      <c r="C2064">
        <v>259.92500000000001</v>
      </c>
      <c r="D2064">
        <v>459.18099999999998</v>
      </c>
    </row>
    <row r="2065" spans="1:4" x14ac:dyDescent="0.3">
      <c r="A2065" s="1" t="s">
        <v>229</v>
      </c>
      <c r="B2065" s="1" t="s">
        <v>230</v>
      </c>
      <c r="C2065">
        <v>259.92700000000002</v>
      </c>
      <c r="D2065">
        <v>459.18199999999899</v>
      </c>
    </row>
    <row r="2066" spans="1:4" x14ac:dyDescent="0.3">
      <c r="A2066" s="1" t="s">
        <v>229</v>
      </c>
      <c r="B2066" s="1" t="s">
        <v>230</v>
      </c>
      <c r="C2066">
        <v>260.11</v>
      </c>
      <c r="D2066">
        <v>459.27</v>
      </c>
    </row>
    <row r="2067" spans="1:4" x14ac:dyDescent="0.3">
      <c r="A2067" s="1" t="s">
        <v>229</v>
      </c>
      <c r="B2067" s="1" t="s">
        <v>230</v>
      </c>
      <c r="C2067">
        <v>259.96300000000002</v>
      </c>
      <c r="D2067">
        <v>459.575999999999</v>
      </c>
    </row>
    <row r="2068" spans="1:4" x14ac:dyDescent="0.3">
      <c r="A2068" s="1" t="s">
        <v>229</v>
      </c>
      <c r="B2068" s="1" t="s">
        <v>230</v>
      </c>
      <c r="C2068">
        <v>259.73</v>
      </c>
      <c r="D2068">
        <v>459.33</v>
      </c>
    </row>
    <row r="2069" spans="1:4" x14ac:dyDescent="0.3">
      <c r="A2069" s="1" t="s">
        <v>229</v>
      </c>
      <c r="B2069" s="1" t="s">
        <v>230</v>
      </c>
      <c r="C2069">
        <v>259.91199999999998</v>
      </c>
      <c r="D2069">
        <v>459.15600000000001</v>
      </c>
    </row>
    <row r="2070" spans="1:4" x14ac:dyDescent="0.3">
      <c r="A2070" s="1" t="s">
        <v>229</v>
      </c>
      <c r="B2070" s="1" t="s">
        <v>230</v>
      </c>
      <c r="C2070">
        <v>259.99799999999999</v>
      </c>
      <c r="D2070">
        <v>459.09699999999998</v>
      </c>
    </row>
    <row r="2071" spans="1:4" x14ac:dyDescent="0.3">
      <c r="A2071" s="1" t="s">
        <v>229</v>
      </c>
      <c r="B2071" s="1" t="s">
        <v>230</v>
      </c>
      <c r="C2071">
        <v>260.18200000000002</v>
      </c>
      <c r="D2071">
        <v>459.00799999999998</v>
      </c>
    </row>
    <row r="2072" spans="1:4" x14ac:dyDescent="0.3">
      <c r="A2072" s="1" t="s">
        <v>229</v>
      </c>
      <c r="B2072" s="1" t="s">
        <v>230</v>
      </c>
      <c r="C2072">
        <v>260.18400000000003</v>
      </c>
      <c r="D2072">
        <v>459.00700000000001</v>
      </c>
    </row>
    <row r="2073" spans="1:4" x14ac:dyDescent="0.3">
      <c r="A2073" s="1" t="s">
        <v>229</v>
      </c>
      <c r="B2073" s="1" t="s">
        <v>230</v>
      </c>
      <c r="C2073">
        <v>260.339</v>
      </c>
      <c r="D2073">
        <v>458.93299999999999</v>
      </c>
    </row>
    <row r="2074" spans="1:4" x14ac:dyDescent="0.3">
      <c r="A2074" s="1" t="s">
        <v>229</v>
      </c>
      <c r="B2074" s="1" t="s">
        <v>230</v>
      </c>
      <c r="C2074">
        <v>260.55799999999999</v>
      </c>
      <c r="D2074">
        <v>458.77499999999998</v>
      </c>
    </row>
    <row r="2075" spans="1:4" x14ac:dyDescent="0.3">
      <c r="A2075" s="1" t="s">
        <v>229</v>
      </c>
      <c r="B2075" s="1" t="s">
        <v>230</v>
      </c>
      <c r="C2075">
        <v>260.904</v>
      </c>
      <c r="D2075">
        <v>458.74599999999998</v>
      </c>
    </row>
    <row r="2076" spans="1:4" x14ac:dyDescent="0.3">
      <c r="A2076" s="1" t="s">
        <v>229</v>
      </c>
      <c r="B2076" s="1" t="s">
        <v>230</v>
      </c>
      <c r="C2076">
        <v>260.94</v>
      </c>
      <c r="D2076">
        <v>458.76299999999998</v>
      </c>
    </row>
    <row r="2077" spans="1:4" x14ac:dyDescent="0.3">
      <c r="A2077" s="1" t="s">
        <v>229</v>
      </c>
      <c r="B2077" s="1" t="s">
        <v>230</v>
      </c>
      <c r="C2077">
        <v>260.97500000000002</v>
      </c>
      <c r="D2077">
        <v>458.74599999999998</v>
      </c>
    </row>
    <row r="2078" spans="1:4" x14ac:dyDescent="0.3">
      <c r="A2078" s="1" t="s">
        <v>229</v>
      </c>
      <c r="B2078" s="1" t="s">
        <v>230</v>
      </c>
      <c r="C2078">
        <v>260.976</v>
      </c>
      <c r="D2078">
        <v>458.745</v>
      </c>
    </row>
    <row r="2079" spans="1:4" x14ac:dyDescent="0.3">
      <c r="A2079" s="1" t="s">
        <v>229</v>
      </c>
      <c r="B2079" s="1" t="s">
        <v>230</v>
      </c>
      <c r="C2079">
        <v>261.15899999999999</v>
      </c>
      <c r="D2079">
        <v>458.65800000000002</v>
      </c>
    </row>
    <row r="2080" spans="1:4" x14ac:dyDescent="0.3">
      <c r="A2080" s="1" t="s">
        <v>229</v>
      </c>
      <c r="B2080" s="1" t="s">
        <v>230</v>
      </c>
      <c r="C2080">
        <v>261.45100000000002</v>
      </c>
      <c r="D2080">
        <v>458.65699999999998</v>
      </c>
    </row>
    <row r="2081" spans="1:4" x14ac:dyDescent="0.3">
      <c r="A2081" s="1" t="s">
        <v>229</v>
      </c>
      <c r="B2081" s="1" t="s">
        <v>230</v>
      </c>
      <c r="C2081">
        <v>261.48899999999998</v>
      </c>
      <c r="D2081">
        <v>458.67500000000001</v>
      </c>
    </row>
    <row r="2082" spans="1:4" x14ac:dyDescent="0.3">
      <c r="A2082" s="1" t="s">
        <v>229</v>
      </c>
      <c r="B2082" s="1" t="s">
        <v>230</v>
      </c>
      <c r="C2082">
        <v>261.52600000000001</v>
      </c>
      <c r="D2082">
        <v>458.65800000000002</v>
      </c>
    </row>
    <row r="2083" spans="1:4" x14ac:dyDescent="0.3">
      <c r="A2083" s="1" t="s">
        <v>229</v>
      </c>
      <c r="B2083" s="1" t="s">
        <v>230</v>
      </c>
      <c r="C2083">
        <v>261.673</v>
      </c>
      <c r="D2083">
        <v>458.62400000000002</v>
      </c>
    </row>
    <row r="2084" spans="1:4" x14ac:dyDescent="0.3">
      <c r="A2084" s="1" t="s">
        <v>229</v>
      </c>
      <c r="B2084" s="1" t="s">
        <v>230</v>
      </c>
      <c r="C2084">
        <v>261.798</v>
      </c>
      <c r="D2084">
        <v>458.62400000000002</v>
      </c>
    </row>
    <row r="2085" spans="1:4" x14ac:dyDescent="0.3">
      <c r="A2085" s="1" t="s">
        <v>229</v>
      </c>
      <c r="B2085" s="1" t="s">
        <v>230</v>
      </c>
      <c r="C2085">
        <v>261.988</v>
      </c>
      <c r="D2085">
        <v>458.55700000000002</v>
      </c>
    </row>
    <row r="2086" spans="1:4" x14ac:dyDescent="0.3">
      <c r="A2086" s="1" t="s">
        <v>229</v>
      </c>
      <c r="B2086" s="1" t="s">
        <v>230</v>
      </c>
      <c r="C2086">
        <v>262.10000000000002</v>
      </c>
      <c r="D2086">
        <v>458.53800000000001</v>
      </c>
    </row>
    <row r="2087" spans="1:4" x14ac:dyDescent="0.3">
      <c r="A2087" s="1" t="s">
        <v>229</v>
      </c>
      <c r="B2087" s="1" t="s">
        <v>230</v>
      </c>
      <c r="C2087">
        <v>262.28300000000002</v>
      </c>
      <c r="D2087">
        <v>458.53800000000001</v>
      </c>
    </row>
    <row r="2088" spans="1:4" x14ac:dyDescent="0.3">
      <c r="A2088" s="1" t="s">
        <v>229</v>
      </c>
      <c r="B2088" s="1" t="s">
        <v>230</v>
      </c>
      <c r="C2088">
        <v>262.42700000000002</v>
      </c>
      <c r="D2088">
        <v>458.57</v>
      </c>
    </row>
    <row r="2089" spans="1:4" x14ac:dyDescent="0.3">
      <c r="A2089" s="1" t="s">
        <v>229</v>
      </c>
      <c r="B2089" s="1" t="s">
        <v>230</v>
      </c>
      <c r="C2089">
        <v>262.61099999999999</v>
      </c>
      <c r="D2089">
        <v>458.65600000000001</v>
      </c>
    </row>
    <row r="2090" spans="1:4" x14ac:dyDescent="0.3">
      <c r="A2090" s="1" t="s">
        <v>229</v>
      </c>
      <c r="B2090" s="1" t="s">
        <v>230</v>
      </c>
      <c r="C2090">
        <v>262.613</v>
      </c>
      <c r="D2090">
        <v>458.65699999999998</v>
      </c>
    </row>
    <row r="2091" spans="1:4" x14ac:dyDescent="0.3">
      <c r="A2091" s="1" t="s">
        <v>229</v>
      </c>
      <c r="B2091" s="1" t="s">
        <v>230</v>
      </c>
      <c r="C2091">
        <v>262.79700000000003</v>
      </c>
      <c r="D2091">
        <v>458.745</v>
      </c>
    </row>
    <row r="2092" spans="1:4" x14ac:dyDescent="0.3">
      <c r="A2092" s="1" t="s">
        <v>229</v>
      </c>
      <c r="B2092" s="1" t="s">
        <v>230</v>
      </c>
      <c r="C2092">
        <v>262.65100000000001</v>
      </c>
      <c r="D2092">
        <v>459.05099999999999</v>
      </c>
    </row>
    <row r="2093" spans="1:4" x14ac:dyDescent="0.3">
      <c r="A2093" s="1" t="s">
        <v>229</v>
      </c>
      <c r="B2093" s="1" t="s">
        <v>230</v>
      </c>
      <c r="C2093">
        <v>262.37200000000001</v>
      </c>
      <c r="D2093">
        <v>458.856999999999</v>
      </c>
    </row>
    <row r="2094" spans="1:4" x14ac:dyDescent="0.3">
      <c r="A2094" s="1" t="s">
        <v>229</v>
      </c>
      <c r="B2094" s="1" t="s">
        <v>230</v>
      </c>
      <c r="C2094">
        <v>262.55500000000001</v>
      </c>
      <c r="D2094">
        <v>458.594999999999</v>
      </c>
    </row>
    <row r="2095" spans="1:4" x14ac:dyDescent="0.3">
      <c r="A2095" s="1" t="s">
        <v>229</v>
      </c>
      <c r="B2095" s="1" t="s">
        <v>230</v>
      </c>
      <c r="C2095">
        <v>262.68799999999999</v>
      </c>
      <c r="D2095">
        <v>458.481999999999</v>
      </c>
    </row>
    <row r="2096" spans="1:4" x14ac:dyDescent="0.3">
      <c r="A2096" s="1" t="s">
        <v>229</v>
      </c>
      <c r="B2096" s="1" t="s">
        <v>230</v>
      </c>
      <c r="C2096">
        <v>262.87200000000001</v>
      </c>
      <c r="D2096">
        <v>458.39499999999998</v>
      </c>
    </row>
    <row r="2097" spans="1:4" x14ac:dyDescent="0.3">
      <c r="A2097" s="1" t="s">
        <v>229</v>
      </c>
      <c r="B2097" s="1" t="s">
        <v>230</v>
      </c>
      <c r="C2097">
        <v>263.29500000000002</v>
      </c>
      <c r="D2097">
        <v>458.50700000000001</v>
      </c>
    </row>
    <row r="2098" spans="1:4" x14ac:dyDescent="0.3">
      <c r="A2098" s="1" t="s">
        <v>229</v>
      </c>
      <c r="B2098" s="1" t="s">
        <v>230</v>
      </c>
      <c r="C2098">
        <v>263.52</v>
      </c>
      <c r="D2098">
        <v>458.83</v>
      </c>
    </row>
    <row r="2099" spans="1:4" x14ac:dyDescent="0.3">
      <c r="A2099" s="1" t="s">
        <v>229</v>
      </c>
      <c r="B2099" s="1" t="s">
        <v>230</v>
      </c>
      <c r="C2099">
        <v>263.58</v>
      </c>
      <c r="D2099">
        <v>458.887</v>
      </c>
    </row>
    <row r="2100" spans="1:4" x14ac:dyDescent="0.3">
      <c r="A2100" s="1" t="s">
        <v>229</v>
      </c>
      <c r="B2100" s="1" t="s">
        <v>230</v>
      </c>
      <c r="C2100">
        <v>263.62700000000001</v>
      </c>
      <c r="D2100">
        <v>458.887</v>
      </c>
    </row>
    <row r="2101" spans="1:4" x14ac:dyDescent="0.3">
      <c r="A2101" s="1" t="s">
        <v>229</v>
      </c>
      <c r="B2101" s="1" t="s">
        <v>230</v>
      </c>
      <c r="C2101">
        <v>263.62700000000001</v>
      </c>
      <c r="D2101">
        <v>459.22699999999998</v>
      </c>
    </row>
    <row r="2102" spans="1:4" x14ac:dyDescent="0.3">
      <c r="A2102" s="1" t="s">
        <v>229</v>
      </c>
      <c r="B2102" s="1" t="s">
        <v>230</v>
      </c>
      <c r="C2102">
        <v>263.48200000000003</v>
      </c>
      <c r="D2102">
        <v>458.91999999999899</v>
      </c>
    </row>
    <row r="2103" spans="1:4" x14ac:dyDescent="0.3">
      <c r="A2103" s="1" t="s">
        <v>229</v>
      </c>
      <c r="B2103" s="1" t="s">
        <v>230</v>
      </c>
      <c r="C2103">
        <v>263.66399999999999</v>
      </c>
      <c r="D2103">
        <v>458.83399999999898</v>
      </c>
    </row>
    <row r="2104" spans="1:4" x14ac:dyDescent="0.3">
      <c r="A2104" s="1" t="s">
        <v>229</v>
      </c>
      <c r="B2104" s="1" t="s">
        <v>230</v>
      </c>
      <c r="C2104">
        <v>264.089</v>
      </c>
      <c r="D2104">
        <v>458.945999999999</v>
      </c>
    </row>
    <row r="2105" spans="1:4" x14ac:dyDescent="0.3">
      <c r="A2105" s="1" t="s">
        <v>229</v>
      </c>
      <c r="B2105" s="1" t="s">
        <v>230</v>
      </c>
      <c r="C2105">
        <v>264.21899999999999</v>
      </c>
      <c r="D2105">
        <v>459.13299999999998</v>
      </c>
    </row>
    <row r="2106" spans="1:4" x14ac:dyDescent="0.3">
      <c r="A2106" s="1" t="s">
        <v>229</v>
      </c>
      <c r="B2106" s="1" t="s">
        <v>230</v>
      </c>
      <c r="C2106">
        <v>264.32</v>
      </c>
      <c r="D2106">
        <v>459.18099999999998</v>
      </c>
    </row>
    <row r="2107" spans="1:4" x14ac:dyDescent="0.3">
      <c r="A2107" s="1" t="s">
        <v>229</v>
      </c>
      <c r="B2107" s="1" t="s">
        <v>230</v>
      </c>
      <c r="C2107">
        <v>264.375</v>
      </c>
      <c r="D2107">
        <v>459.212999999999</v>
      </c>
    </row>
    <row r="2108" spans="1:4" x14ac:dyDescent="0.3">
      <c r="A2108" s="1" t="s">
        <v>229</v>
      </c>
      <c r="B2108" s="1" t="s">
        <v>230</v>
      </c>
      <c r="C2108">
        <v>264.45499999999998</v>
      </c>
      <c r="D2108">
        <v>459.27099999999899</v>
      </c>
    </row>
    <row r="2109" spans="1:4" x14ac:dyDescent="0.3">
      <c r="A2109" s="1" t="s">
        <v>229</v>
      </c>
      <c r="B2109" s="1" t="s">
        <v>230</v>
      </c>
      <c r="C2109">
        <v>264.60300000000001</v>
      </c>
      <c r="D2109">
        <v>459.575999999999</v>
      </c>
    </row>
    <row r="2110" spans="1:4" x14ac:dyDescent="0.3">
      <c r="A2110" s="1" t="s">
        <v>229</v>
      </c>
      <c r="B2110" s="1" t="s">
        <v>230</v>
      </c>
      <c r="C2110">
        <v>264.291</v>
      </c>
      <c r="D2110">
        <v>459.44399999999899</v>
      </c>
    </row>
    <row r="2111" spans="1:4" x14ac:dyDescent="0.3">
      <c r="A2111" s="1" t="s">
        <v>229</v>
      </c>
      <c r="B2111" s="1" t="s">
        <v>230</v>
      </c>
      <c r="C2111">
        <v>264.47399999999999</v>
      </c>
      <c r="D2111">
        <v>459.00799999999998</v>
      </c>
    </row>
    <row r="2112" spans="1:4" x14ac:dyDescent="0.3">
      <c r="A2112" s="1" t="s">
        <v>229</v>
      </c>
      <c r="B2112" s="1" t="s">
        <v>230</v>
      </c>
      <c r="C2112">
        <v>264.63900000000001</v>
      </c>
      <c r="D2112">
        <v>458.834</v>
      </c>
    </row>
    <row r="2113" spans="1:4" x14ac:dyDescent="0.3">
      <c r="A2113" s="1" t="s">
        <v>229</v>
      </c>
      <c r="B2113" s="1" t="s">
        <v>230</v>
      </c>
      <c r="C2113">
        <v>264.822</v>
      </c>
      <c r="D2113">
        <v>458.74599999999998</v>
      </c>
    </row>
    <row r="2114" spans="1:4" x14ac:dyDescent="0.3">
      <c r="A2114" s="1" t="s">
        <v>229</v>
      </c>
      <c r="B2114" s="1" t="s">
        <v>230</v>
      </c>
      <c r="C2114">
        <v>264.82299999999998</v>
      </c>
      <c r="D2114">
        <v>458.745</v>
      </c>
    </row>
    <row r="2115" spans="1:4" x14ac:dyDescent="0.3">
      <c r="A2115" s="1" t="s">
        <v>229</v>
      </c>
      <c r="B2115" s="1" t="s">
        <v>230</v>
      </c>
      <c r="C2115">
        <v>265.00599999999997</v>
      </c>
      <c r="D2115">
        <v>458.65800000000002</v>
      </c>
    </row>
    <row r="2116" spans="1:4" x14ac:dyDescent="0.3">
      <c r="A2116" s="1" t="s">
        <v>229</v>
      </c>
      <c r="B2116" s="1" t="s">
        <v>230</v>
      </c>
      <c r="C2116">
        <v>265.00900000000001</v>
      </c>
      <c r="D2116">
        <v>458.65600000000001</v>
      </c>
    </row>
    <row r="2117" spans="1:4" x14ac:dyDescent="0.3">
      <c r="A2117" s="1" t="s">
        <v>229</v>
      </c>
      <c r="B2117" s="1" t="s">
        <v>230</v>
      </c>
      <c r="C2117">
        <v>265.19299999999998</v>
      </c>
      <c r="D2117">
        <v>458.57</v>
      </c>
    </row>
    <row r="2118" spans="1:4" x14ac:dyDescent="0.3">
      <c r="A2118" s="1" t="s">
        <v>229</v>
      </c>
      <c r="B2118" s="1" t="s">
        <v>230</v>
      </c>
      <c r="C2118">
        <v>265.33600000000001</v>
      </c>
      <c r="D2118">
        <v>458.87700000000001</v>
      </c>
    </row>
    <row r="2119" spans="1:4" x14ac:dyDescent="0.3">
      <c r="A2119" s="1" t="s">
        <v>229</v>
      </c>
      <c r="B2119" s="1" t="s">
        <v>230</v>
      </c>
      <c r="C2119">
        <v>265.18900000000002</v>
      </c>
      <c r="D2119">
        <v>458.572</v>
      </c>
    </row>
    <row r="2120" spans="1:4" x14ac:dyDescent="0.3">
      <c r="A2120" s="1" t="s">
        <v>229</v>
      </c>
      <c r="B2120" s="1" t="s">
        <v>230</v>
      </c>
      <c r="C2120">
        <v>265.37200000000001</v>
      </c>
      <c r="D2120">
        <v>458.483</v>
      </c>
    </row>
    <row r="2121" spans="1:4" x14ac:dyDescent="0.3">
      <c r="A2121" s="1" t="s">
        <v>229</v>
      </c>
      <c r="B2121" s="1" t="s">
        <v>230</v>
      </c>
      <c r="C2121">
        <v>265.40600000000001</v>
      </c>
      <c r="D2121">
        <v>458.46899999999999</v>
      </c>
    </row>
    <row r="2122" spans="1:4" x14ac:dyDescent="0.3">
      <c r="A2122" s="1" t="s">
        <v>229</v>
      </c>
      <c r="B2122" s="1" t="s">
        <v>230</v>
      </c>
      <c r="C2122">
        <v>265.65100000000001</v>
      </c>
      <c r="D2122">
        <v>458.38200000000001</v>
      </c>
    </row>
    <row r="2123" spans="1:4" x14ac:dyDescent="0.3">
      <c r="A2123" s="1" t="s">
        <v>229</v>
      </c>
      <c r="B2123" s="1" t="s">
        <v>230</v>
      </c>
      <c r="C2123">
        <v>265.76400000000001</v>
      </c>
      <c r="D2123">
        <v>458.36200000000002</v>
      </c>
    </row>
    <row r="2124" spans="1:4" x14ac:dyDescent="0.3">
      <c r="A2124" s="1" t="s">
        <v>229</v>
      </c>
      <c r="B2124" s="1" t="s">
        <v>230</v>
      </c>
      <c r="C2124">
        <v>265.87099999999998</v>
      </c>
      <c r="D2124">
        <v>458.36200000000002</v>
      </c>
    </row>
    <row r="2125" spans="1:4" x14ac:dyDescent="0.3">
      <c r="A2125" s="1" t="s">
        <v>229</v>
      </c>
      <c r="B2125" s="1" t="s">
        <v>230</v>
      </c>
      <c r="C2125">
        <v>265.98500000000001</v>
      </c>
      <c r="D2125">
        <v>458.30900000000003</v>
      </c>
    </row>
    <row r="2126" spans="1:4" x14ac:dyDescent="0.3">
      <c r="A2126" s="1" t="s">
        <v>229</v>
      </c>
      <c r="B2126" s="1" t="s">
        <v>230</v>
      </c>
      <c r="C2126">
        <v>266.13</v>
      </c>
      <c r="D2126">
        <v>458.27600000000001</v>
      </c>
    </row>
    <row r="2127" spans="1:4" x14ac:dyDescent="0.3">
      <c r="A2127" s="1" t="s">
        <v>229</v>
      </c>
      <c r="B2127" s="1" t="s">
        <v>230</v>
      </c>
      <c r="C2127">
        <v>266.42</v>
      </c>
      <c r="D2127">
        <v>458.27600000000001</v>
      </c>
    </row>
    <row r="2128" spans="1:4" x14ac:dyDescent="0.3">
      <c r="A2128" s="1" t="s">
        <v>229</v>
      </c>
      <c r="B2128" s="1" t="s">
        <v>230</v>
      </c>
      <c r="C2128">
        <v>266.53199999999998</v>
      </c>
      <c r="D2128">
        <v>458.221</v>
      </c>
    </row>
    <row r="2129" spans="1:4" x14ac:dyDescent="0.3">
      <c r="A2129" s="1" t="s">
        <v>229</v>
      </c>
      <c r="B2129" s="1" t="s">
        <v>230</v>
      </c>
      <c r="C2129">
        <v>266.68</v>
      </c>
      <c r="D2129">
        <v>458.18700000000001</v>
      </c>
    </row>
    <row r="2130" spans="1:4" x14ac:dyDescent="0.3">
      <c r="A2130" s="1" t="s">
        <v>229</v>
      </c>
      <c r="B2130" s="1" t="s">
        <v>230</v>
      </c>
      <c r="C2130">
        <v>266.84699999999998</v>
      </c>
      <c r="D2130">
        <v>458.18700000000001</v>
      </c>
    </row>
    <row r="2131" spans="1:4" x14ac:dyDescent="0.3">
      <c r="A2131" s="1" t="s">
        <v>229</v>
      </c>
      <c r="B2131" s="1" t="s">
        <v>230</v>
      </c>
      <c r="C2131">
        <v>266.96199999999999</v>
      </c>
      <c r="D2131">
        <v>458.13299999999998</v>
      </c>
    </row>
    <row r="2132" spans="1:4" x14ac:dyDescent="0.3">
      <c r="A2132" s="1" t="s">
        <v>229</v>
      </c>
      <c r="B2132" s="1" t="s">
        <v>230</v>
      </c>
      <c r="C2132">
        <v>267.25200000000001</v>
      </c>
      <c r="D2132">
        <v>458.13299999999998</v>
      </c>
    </row>
    <row r="2133" spans="1:4" x14ac:dyDescent="0.3">
      <c r="A2133" s="1" t="s">
        <v>229</v>
      </c>
      <c r="B2133" s="1" t="s">
        <v>230</v>
      </c>
      <c r="C2133">
        <v>267.36700000000002</v>
      </c>
      <c r="D2133">
        <v>458.18700000000001</v>
      </c>
    </row>
    <row r="2134" spans="1:4" x14ac:dyDescent="0.3">
      <c r="A2134" s="1" t="s">
        <v>229</v>
      </c>
      <c r="B2134" s="1" t="s">
        <v>230</v>
      </c>
      <c r="C2134">
        <v>267.47500000000002</v>
      </c>
      <c r="D2134">
        <v>458.18700000000001</v>
      </c>
    </row>
    <row r="2135" spans="1:4" x14ac:dyDescent="0.3">
      <c r="A2135" s="1" t="s">
        <v>229</v>
      </c>
      <c r="B2135" s="1" t="s">
        <v>230</v>
      </c>
      <c r="C2135">
        <v>267.62299999999999</v>
      </c>
      <c r="D2135">
        <v>458.221</v>
      </c>
    </row>
    <row r="2136" spans="1:4" x14ac:dyDescent="0.3">
      <c r="A2136" s="1" t="s">
        <v>229</v>
      </c>
      <c r="B2136" s="1" t="s">
        <v>230</v>
      </c>
      <c r="C2136">
        <v>267.80500000000001</v>
      </c>
      <c r="D2136">
        <v>458.31</v>
      </c>
    </row>
    <row r="2137" spans="1:4" x14ac:dyDescent="0.3">
      <c r="A2137" s="1" t="s">
        <v>229</v>
      </c>
      <c r="B2137" s="1" t="s">
        <v>230</v>
      </c>
      <c r="C2137">
        <v>267.803</v>
      </c>
      <c r="D2137">
        <v>458.30900000000003</v>
      </c>
    </row>
    <row r="2138" spans="1:4" x14ac:dyDescent="0.3">
      <c r="A2138" s="1" t="s">
        <v>229</v>
      </c>
      <c r="B2138" s="1" t="s">
        <v>230</v>
      </c>
      <c r="C2138">
        <v>267.98599999999999</v>
      </c>
      <c r="D2138">
        <v>458.39600000000002</v>
      </c>
    </row>
    <row r="2139" spans="1:4" x14ac:dyDescent="0.3">
      <c r="A2139" s="1" t="s">
        <v>229</v>
      </c>
      <c r="B2139" s="1" t="s">
        <v>230</v>
      </c>
      <c r="C2139">
        <v>267.98500000000001</v>
      </c>
      <c r="D2139">
        <v>458.39499999999998</v>
      </c>
    </row>
    <row r="2140" spans="1:4" x14ac:dyDescent="0.3">
      <c r="A2140" s="1" t="s">
        <v>229</v>
      </c>
      <c r="B2140" s="1" t="s">
        <v>230</v>
      </c>
      <c r="C2140">
        <v>268.10000000000002</v>
      </c>
      <c r="D2140">
        <v>458.45</v>
      </c>
    </row>
    <row r="2141" spans="1:4" x14ac:dyDescent="0.3">
      <c r="A2141" s="1" t="s">
        <v>229</v>
      </c>
      <c r="B2141" s="1" t="s">
        <v>230</v>
      </c>
      <c r="C2141">
        <v>268.31599999999997</v>
      </c>
      <c r="D2141">
        <v>458.45</v>
      </c>
    </row>
    <row r="2142" spans="1:4" x14ac:dyDescent="0.3">
      <c r="A2142" s="1" t="s">
        <v>229</v>
      </c>
      <c r="B2142" s="1" t="s">
        <v>230</v>
      </c>
      <c r="C2142">
        <v>268.40100000000001</v>
      </c>
      <c r="D2142">
        <v>458.36900000000003</v>
      </c>
    </row>
    <row r="2143" spans="1:4" x14ac:dyDescent="0.3">
      <c r="A2143" s="1" t="s">
        <v>229</v>
      </c>
      <c r="B2143" s="1" t="s">
        <v>230</v>
      </c>
      <c r="C2143">
        <v>268.399</v>
      </c>
      <c r="D2143">
        <v>458.37099999999998</v>
      </c>
    </row>
    <row r="2144" spans="1:4" x14ac:dyDescent="0.3">
      <c r="A2144" s="1" t="s">
        <v>229</v>
      </c>
      <c r="B2144" s="1" t="s">
        <v>230</v>
      </c>
      <c r="C2144">
        <v>268.58199999999999</v>
      </c>
      <c r="D2144">
        <v>458.19499999999999</v>
      </c>
    </row>
    <row r="2145" spans="1:4" x14ac:dyDescent="0.3">
      <c r="A2145" s="1" t="s">
        <v>229</v>
      </c>
      <c r="B2145" s="1" t="s">
        <v>230</v>
      </c>
      <c r="C2145">
        <v>268.76499999999999</v>
      </c>
      <c r="D2145">
        <v>458.02</v>
      </c>
    </row>
    <row r="2146" spans="1:4" x14ac:dyDescent="0.3">
      <c r="A2146" s="1" t="s">
        <v>229</v>
      </c>
      <c r="B2146" s="1" t="s">
        <v>230</v>
      </c>
      <c r="C2146">
        <v>268.85300000000001</v>
      </c>
      <c r="D2146">
        <v>457.95800000000003</v>
      </c>
    </row>
    <row r="2147" spans="1:4" x14ac:dyDescent="0.3">
      <c r="A2147" s="1" t="s">
        <v>229</v>
      </c>
      <c r="B2147" s="1" t="s">
        <v>230</v>
      </c>
      <c r="C2147">
        <v>269.03699999999998</v>
      </c>
      <c r="D2147">
        <v>457.87</v>
      </c>
    </row>
    <row r="2148" spans="1:4" x14ac:dyDescent="0.3">
      <c r="A2148" s="1" t="s">
        <v>229</v>
      </c>
      <c r="B2148" s="1" t="s">
        <v>230</v>
      </c>
      <c r="C2148">
        <v>269.18299999999999</v>
      </c>
      <c r="D2148">
        <v>457.83699999999999</v>
      </c>
    </row>
    <row r="2149" spans="1:4" x14ac:dyDescent="0.3">
      <c r="A2149" s="1" t="s">
        <v>229</v>
      </c>
      <c r="B2149" s="1" t="s">
        <v>230</v>
      </c>
      <c r="C2149">
        <v>269.29199999999997</v>
      </c>
      <c r="D2149">
        <v>457.83699999999999</v>
      </c>
    </row>
    <row r="2150" spans="1:4" x14ac:dyDescent="0.3">
      <c r="A2150" s="1" t="s">
        <v>229</v>
      </c>
      <c r="B2150" s="1" t="s">
        <v>230</v>
      </c>
      <c r="C2150">
        <v>269.375</v>
      </c>
      <c r="D2150">
        <v>457.75700000000001</v>
      </c>
    </row>
    <row r="2151" spans="1:4" x14ac:dyDescent="0.3">
      <c r="A2151" s="1" t="s">
        <v>229</v>
      </c>
      <c r="B2151" s="1" t="s">
        <v>230</v>
      </c>
      <c r="C2151">
        <v>269.46600000000001</v>
      </c>
      <c r="D2151">
        <v>457.69499999999999</v>
      </c>
    </row>
    <row r="2152" spans="1:4" x14ac:dyDescent="0.3">
      <c r="A2152" s="1" t="s">
        <v>229</v>
      </c>
      <c r="B2152" s="1" t="s">
        <v>230</v>
      </c>
      <c r="C2152">
        <v>269.65100000000001</v>
      </c>
      <c r="D2152">
        <v>457.608</v>
      </c>
    </row>
    <row r="2153" spans="1:4" x14ac:dyDescent="0.3">
      <c r="A2153" s="1" t="s">
        <v>229</v>
      </c>
      <c r="B2153" s="1" t="s">
        <v>230</v>
      </c>
      <c r="C2153">
        <v>269.94099999999997</v>
      </c>
      <c r="D2153">
        <v>457.608</v>
      </c>
    </row>
    <row r="2154" spans="1:4" x14ac:dyDescent="0.3">
      <c r="A2154" s="1" t="s">
        <v>229</v>
      </c>
      <c r="B2154" s="1" t="s">
        <v>230</v>
      </c>
      <c r="C2154">
        <v>269.97699999999998</v>
      </c>
      <c r="D2154">
        <v>457.62599999999998</v>
      </c>
    </row>
    <row r="2155" spans="1:4" x14ac:dyDescent="0.3">
      <c r="A2155" s="1" t="s">
        <v>229</v>
      </c>
      <c r="B2155" s="1" t="s">
        <v>230</v>
      </c>
      <c r="C2155">
        <v>270.01499999999999</v>
      </c>
      <c r="D2155">
        <v>457.608</v>
      </c>
    </row>
    <row r="2156" spans="1:4" x14ac:dyDescent="0.3">
      <c r="A2156" s="1" t="s">
        <v>229</v>
      </c>
      <c r="B2156" s="1" t="s">
        <v>230</v>
      </c>
      <c r="C2156">
        <v>270.16000000000003</v>
      </c>
      <c r="D2156">
        <v>457.91500000000002</v>
      </c>
    </row>
    <row r="2157" spans="1:4" x14ac:dyDescent="0.3">
      <c r="A2157" s="1" t="s">
        <v>229</v>
      </c>
      <c r="B2157" s="1" t="s">
        <v>230</v>
      </c>
      <c r="C2157">
        <v>269.88200000000001</v>
      </c>
      <c r="D2157">
        <v>457.721</v>
      </c>
    </row>
    <row r="2158" spans="1:4" x14ac:dyDescent="0.3">
      <c r="A2158" s="1" t="s">
        <v>229</v>
      </c>
      <c r="B2158" s="1" t="s">
        <v>230</v>
      </c>
      <c r="C2158">
        <v>270.06599999999997</v>
      </c>
      <c r="D2158">
        <v>457.45800000000003</v>
      </c>
    </row>
    <row r="2159" spans="1:4" x14ac:dyDescent="0.3">
      <c r="A2159" s="1" t="s">
        <v>229</v>
      </c>
      <c r="B2159" s="1" t="s">
        <v>230</v>
      </c>
      <c r="C2159">
        <v>270.14600000000002</v>
      </c>
      <c r="D2159">
        <v>457.37599999999998</v>
      </c>
    </row>
    <row r="2160" spans="1:4" x14ac:dyDescent="0.3">
      <c r="A2160" s="1" t="s">
        <v>229</v>
      </c>
      <c r="B2160" s="1" t="s">
        <v>230</v>
      </c>
      <c r="C2160">
        <v>270.39100000000002</v>
      </c>
      <c r="D2160">
        <v>457.20100000000002</v>
      </c>
    </row>
    <row r="2161" spans="1:4" x14ac:dyDescent="0.3">
      <c r="A2161" s="1" t="s">
        <v>229</v>
      </c>
      <c r="B2161" s="1" t="s">
        <v>230</v>
      </c>
      <c r="C2161">
        <v>270.73500000000001</v>
      </c>
      <c r="D2161">
        <v>457.17099999999999</v>
      </c>
    </row>
    <row r="2162" spans="1:4" x14ac:dyDescent="0.3">
      <c r="A2162" s="1" t="s">
        <v>229</v>
      </c>
      <c r="B2162" s="1" t="s">
        <v>230</v>
      </c>
      <c r="C2162">
        <v>270.77100000000002</v>
      </c>
      <c r="D2162">
        <v>457.18799999999999</v>
      </c>
    </row>
    <row r="2163" spans="1:4" x14ac:dyDescent="0.3">
      <c r="A2163" s="1" t="s">
        <v>229</v>
      </c>
      <c r="B2163" s="1" t="s">
        <v>230</v>
      </c>
      <c r="C2163">
        <v>270.80799999999999</v>
      </c>
      <c r="D2163">
        <v>457.17099999999999</v>
      </c>
    </row>
    <row r="2164" spans="1:4" x14ac:dyDescent="0.3">
      <c r="A2164" s="1" t="s">
        <v>229</v>
      </c>
      <c r="B2164" s="1" t="s">
        <v>230</v>
      </c>
      <c r="C2164">
        <v>271.18900000000002</v>
      </c>
      <c r="D2164">
        <v>457.23200000000003</v>
      </c>
    </row>
    <row r="2165" spans="1:4" x14ac:dyDescent="0.3">
      <c r="A2165" s="1" t="s">
        <v>229</v>
      </c>
      <c r="B2165" s="1" t="s">
        <v>230</v>
      </c>
      <c r="C2165">
        <v>271.33199999999999</v>
      </c>
      <c r="D2165">
        <v>457.36900000000003</v>
      </c>
    </row>
    <row r="2166" spans="1:4" x14ac:dyDescent="0.3">
      <c r="A2166" s="1" t="s">
        <v>229</v>
      </c>
      <c r="B2166" s="1" t="s">
        <v>230</v>
      </c>
      <c r="C2166">
        <v>271.46699999999998</v>
      </c>
      <c r="D2166">
        <v>457.43299999999999</v>
      </c>
    </row>
    <row r="2167" spans="1:4" x14ac:dyDescent="0.3">
      <c r="A2167" s="1" t="s">
        <v>229</v>
      </c>
      <c r="B2167" s="1" t="s">
        <v>230</v>
      </c>
      <c r="C2167">
        <v>271.322</v>
      </c>
      <c r="D2167">
        <v>457.73899999999998</v>
      </c>
    </row>
    <row r="2168" spans="1:4" x14ac:dyDescent="0.3">
      <c r="A2168" s="1" t="s">
        <v>229</v>
      </c>
      <c r="B2168" s="1" t="s">
        <v>230</v>
      </c>
      <c r="C2168">
        <v>271.02</v>
      </c>
      <c r="D2168">
        <v>457.58300000000003</v>
      </c>
    </row>
    <row r="2169" spans="1:4" x14ac:dyDescent="0.3">
      <c r="A2169" s="1" t="s">
        <v>229</v>
      </c>
      <c r="B2169" s="1" t="s">
        <v>230</v>
      </c>
      <c r="C2169">
        <v>271.202</v>
      </c>
      <c r="D2169">
        <v>457.233</v>
      </c>
    </row>
    <row r="2170" spans="1:4" x14ac:dyDescent="0.3">
      <c r="A2170" s="1" t="s">
        <v>229</v>
      </c>
      <c r="B2170" s="1" t="s">
        <v>230</v>
      </c>
      <c r="C2170">
        <v>271.358</v>
      </c>
      <c r="D2170">
        <v>457.08300000000003</v>
      </c>
    </row>
    <row r="2171" spans="1:4" x14ac:dyDescent="0.3">
      <c r="A2171" s="1" t="s">
        <v>229</v>
      </c>
      <c r="B2171" s="1" t="s">
        <v>230</v>
      </c>
      <c r="C2171">
        <v>271.54199999999997</v>
      </c>
      <c r="D2171">
        <v>456.99599999999998</v>
      </c>
    </row>
    <row r="2172" spans="1:4" x14ac:dyDescent="0.3">
      <c r="A2172" s="1" t="s">
        <v>229</v>
      </c>
      <c r="B2172" s="1" t="s">
        <v>230</v>
      </c>
      <c r="C2172">
        <v>271.88499999999999</v>
      </c>
      <c r="D2172">
        <v>457.02600000000001</v>
      </c>
    </row>
    <row r="2173" spans="1:4" x14ac:dyDescent="0.3">
      <c r="A2173" s="1" t="s">
        <v>229</v>
      </c>
      <c r="B2173" s="1" t="s">
        <v>230</v>
      </c>
      <c r="C2173">
        <v>272.12900000000002</v>
      </c>
      <c r="D2173">
        <v>457.20100000000002</v>
      </c>
    </row>
    <row r="2174" spans="1:4" x14ac:dyDescent="0.3">
      <c r="A2174" s="1" t="s">
        <v>229</v>
      </c>
      <c r="B2174" s="1" t="s">
        <v>230</v>
      </c>
      <c r="C2174">
        <v>272.209</v>
      </c>
      <c r="D2174">
        <v>457.28300000000002</v>
      </c>
    </row>
    <row r="2175" spans="1:4" x14ac:dyDescent="0.3">
      <c r="A2175" s="1" t="s">
        <v>229</v>
      </c>
      <c r="B2175" s="1" t="s">
        <v>230</v>
      </c>
      <c r="C2175">
        <v>272.39299999999997</v>
      </c>
      <c r="D2175">
        <v>457.54500000000002</v>
      </c>
    </row>
    <row r="2176" spans="1:4" x14ac:dyDescent="0.3">
      <c r="A2176" s="1" t="s">
        <v>229</v>
      </c>
      <c r="B2176" s="1" t="s">
        <v>230</v>
      </c>
      <c r="C2176">
        <v>272.11500000000001</v>
      </c>
      <c r="D2176">
        <v>457.73899999999998</v>
      </c>
    </row>
    <row r="2177" spans="1:4" x14ac:dyDescent="0.3">
      <c r="A2177" s="1" t="s">
        <v>229</v>
      </c>
      <c r="B2177" s="1" t="s">
        <v>230</v>
      </c>
      <c r="C2177">
        <v>271.88</v>
      </c>
      <c r="D2177">
        <v>457.495</v>
      </c>
    </row>
    <row r="2178" spans="1:4" x14ac:dyDescent="0.3">
      <c r="A2178" s="1" t="s">
        <v>229</v>
      </c>
      <c r="B2178" s="1" t="s">
        <v>230</v>
      </c>
      <c r="C2178">
        <v>272.03800000000001</v>
      </c>
      <c r="D2178">
        <v>457.34300000000002</v>
      </c>
    </row>
    <row r="2179" spans="1:4" x14ac:dyDescent="0.3">
      <c r="A2179" s="1" t="s">
        <v>229</v>
      </c>
      <c r="B2179" s="1" t="s">
        <v>230</v>
      </c>
      <c r="C2179">
        <v>272.20400000000001</v>
      </c>
      <c r="D2179">
        <v>457.10700000000003</v>
      </c>
    </row>
    <row r="2180" spans="1:4" x14ac:dyDescent="0.3">
      <c r="A2180" s="1" t="s">
        <v>229</v>
      </c>
      <c r="B2180" s="1" t="s">
        <v>230</v>
      </c>
      <c r="C2180">
        <v>272.24599999999998</v>
      </c>
      <c r="D2180">
        <v>457.05799999999999</v>
      </c>
    </row>
    <row r="2181" spans="1:4" x14ac:dyDescent="0.3">
      <c r="A2181" s="1" t="s">
        <v>229</v>
      </c>
      <c r="B2181" s="1" t="s">
        <v>230</v>
      </c>
      <c r="C2181">
        <v>272.42700000000002</v>
      </c>
      <c r="D2181">
        <v>456.88299999999998</v>
      </c>
    </row>
    <row r="2182" spans="1:4" x14ac:dyDescent="0.3">
      <c r="A2182" s="1" t="s">
        <v>229</v>
      </c>
      <c r="B2182" s="1" t="s">
        <v>230</v>
      </c>
      <c r="C2182">
        <v>272.43</v>
      </c>
      <c r="D2182">
        <v>456.88099999999997</v>
      </c>
    </row>
    <row r="2183" spans="1:4" x14ac:dyDescent="0.3">
      <c r="A2183" s="1" t="s">
        <v>229</v>
      </c>
      <c r="B2183" s="1" t="s">
        <v>230</v>
      </c>
      <c r="C2183">
        <v>272.61500000000001</v>
      </c>
      <c r="D2183">
        <v>456.70600000000002</v>
      </c>
    </row>
    <row r="2184" spans="1:4" x14ac:dyDescent="0.3">
      <c r="A2184" s="1" t="s">
        <v>229</v>
      </c>
      <c r="B2184" s="1" t="s">
        <v>230</v>
      </c>
      <c r="C2184">
        <v>272.733</v>
      </c>
      <c r="D2184">
        <v>456.63299999999998</v>
      </c>
    </row>
    <row r="2185" spans="1:4" x14ac:dyDescent="0.3">
      <c r="A2185" s="1" t="s">
        <v>229</v>
      </c>
      <c r="B2185" s="1" t="s">
        <v>230</v>
      </c>
      <c r="C2185">
        <v>272.96100000000001</v>
      </c>
      <c r="D2185">
        <v>456.55099999999999</v>
      </c>
    </row>
    <row r="2186" spans="1:4" x14ac:dyDescent="0.3">
      <c r="A2186" s="1" t="s">
        <v>229</v>
      </c>
      <c r="B2186" s="1" t="s">
        <v>230</v>
      </c>
      <c r="C2186">
        <v>273.12900000000002</v>
      </c>
      <c r="D2186">
        <v>456.471</v>
      </c>
    </row>
    <row r="2187" spans="1:4" x14ac:dyDescent="0.3">
      <c r="A2187" s="1" t="s">
        <v>229</v>
      </c>
      <c r="B2187" s="1" t="s">
        <v>230</v>
      </c>
      <c r="C2187">
        <v>273.12599999999998</v>
      </c>
      <c r="D2187">
        <v>456.47300000000001</v>
      </c>
    </row>
    <row r="2188" spans="1:4" x14ac:dyDescent="0.3">
      <c r="A2188" s="1" t="s">
        <v>229</v>
      </c>
      <c r="B2188" s="1" t="s">
        <v>230</v>
      </c>
      <c r="C2188">
        <v>273.30900000000003</v>
      </c>
      <c r="D2188">
        <v>456.38400000000001</v>
      </c>
    </row>
    <row r="2189" spans="1:4" x14ac:dyDescent="0.3">
      <c r="A2189" s="1" t="s">
        <v>229</v>
      </c>
      <c r="B2189" s="1" t="s">
        <v>230</v>
      </c>
      <c r="C2189">
        <v>273.45699999999999</v>
      </c>
      <c r="D2189">
        <v>456.35</v>
      </c>
    </row>
    <row r="2190" spans="1:4" x14ac:dyDescent="0.3">
      <c r="A2190" s="1" t="s">
        <v>229</v>
      </c>
      <c r="B2190" s="1" t="s">
        <v>230</v>
      </c>
      <c r="C2190">
        <v>273.505</v>
      </c>
      <c r="D2190">
        <v>456.35</v>
      </c>
    </row>
    <row r="2191" spans="1:4" x14ac:dyDescent="0.3">
      <c r="A2191" s="1" t="s">
        <v>229</v>
      </c>
      <c r="B2191" s="1" t="s">
        <v>230</v>
      </c>
      <c r="C2191">
        <v>273.589</v>
      </c>
      <c r="D2191">
        <v>456.27</v>
      </c>
    </row>
    <row r="2192" spans="1:4" x14ac:dyDescent="0.3">
      <c r="A2192" s="1" t="s">
        <v>229</v>
      </c>
      <c r="B2192" s="1" t="s">
        <v>230</v>
      </c>
      <c r="C2192">
        <v>273.67700000000002</v>
      </c>
      <c r="D2192">
        <v>456.209</v>
      </c>
    </row>
    <row r="2193" spans="1:4" x14ac:dyDescent="0.3">
      <c r="A2193" s="1" t="s">
        <v>229</v>
      </c>
      <c r="B2193" s="1" t="s">
        <v>230</v>
      </c>
      <c r="C2193">
        <v>273.86099999999999</v>
      </c>
      <c r="D2193">
        <v>456.12099999999998</v>
      </c>
    </row>
    <row r="2194" spans="1:4" x14ac:dyDescent="0.3">
      <c r="A2194" s="1" t="s">
        <v>229</v>
      </c>
      <c r="B2194" s="1" t="s">
        <v>230</v>
      </c>
      <c r="C2194">
        <v>274.00700000000001</v>
      </c>
      <c r="D2194">
        <v>456.08699999999999</v>
      </c>
    </row>
    <row r="2195" spans="1:4" x14ac:dyDescent="0.3">
      <c r="A2195" s="1" t="s">
        <v>229</v>
      </c>
      <c r="B2195" s="1" t="s">
        <v>230</v>
      </c>
      <c r="C2195">
        <v>274.43400000000003</v>
      </c>
      <c r="D2195">
        <v>456.08699999999999</v>
      </c>
    </row>
    <row r="2196" spans="1:4" x14ac:dyDescent="0.3">
      <c r="A2196" s="1" t="s">
        <v>229</v>
      </c>
      <c r="B2196" s="1" t="s">
        <v>230</v>
      </c>
      <c r="C2196">
        <v>274.43400000000003</v>
      </c>
      <c r="D2196">
        <v>456.42700000000002</v>
      </c>
    </row>
    <row r="2197" spans="1:4" x14ac:dyDescent="0.3">
      <c r="A2197" s="1" t="s">
        <v>229</v>
      </c>
      <c r="B2197" s="1" t="s">
        <v>230</v>
      </c>
      <c r="C2197">
        <v>274.13400000000001</v>
      </c>
      <c r="D2197">
        <v>456.26900000000001</v>
      </c>
    </row>
    <row r="2198" spans="1:4" x14ac:dyDescent="0.3">
      <c r="A2198" s="1" t="s">
        <v>229</v>
      </c>
      <c r="B2198" s="1" t="s">
        <v>230</v>
      </c>
      <c r="C2198">
        <v>274.31799999999998</v>
      </c>
      <c r="D2198">
        <v>455.91899999999998</v>
      </c>
    </row>
    <row r="2199" spans="1:4" x14ac:dyDescent="0.3">
      <c r="A2199" s="1" t="s">
        <v>229</v>
      </c>
      <c r="B2199" s="1" t="s">
        <v>230</v>
      </c>
      <c r="C2199">
        <v>274.61799999999999</v>
      </c>
      <c r="D2199">
        <v>455.73899999999998</v>
      </c>
    </row>
    <row r="2200" spans="1:4" x14ac:dyDescent="0.3">
      <c r="A2200" s="1" t="s">
        <v>229</v>
      </c>
      <c r="B2200" s="1" t="s">
        <v>230</v>
      </c>
      <c r="C2200">
        <v>274.72399999999999</v>
      </c>
      <c r="D2200">
        <v>455.73899999999998</v>
      </c>
    </row>
    <row r="2201" spans="1:4" x14ac:dyDescent="0.3">
      <c r="A2201" s="1" t="s">
        <v>229</v>
      </c>
      <c r="B2201" s="1" t="s">
        <v>230</v>
      </c>
      <c r="C2201">
        <v>275.64100000000002</v>
      </c>
      <c r="D2201">
        <v>455.73899999999998</v>
      </c>
    </row>
    <row r="2202" spans="1:4" x14ac:dyDescent="0.3">
      <c r="A2202" s="1" t="s">
        <v>229</v>
      </c>
      <c r="B2202" s="1" t="s">
        <v>230</v>
      </c>
      <c r="C2202">
        <v>275.726</v>
      </c>
      <c r="D2202">
        <v>455.65699999999998</v>
      </c>
    </row>
    <row r="2203" spans="1:4" x14ac:dyDescent="0.3">
      <c r="A2203" s="1" t="s">
        <v>229</v>
      </c>
      <c r="B2203" s="1" t="s">
        <v>230</v>
      </c>
      <c r="C2203">
        <v>275.96100000000001</v>
      </c>
      <c r="D2203">
        <v>455.56299999999999</v>
      </c>
    </row>
    <row r="2204" spans="1:4" x14ac:dyDescent="0.3">
      <c r="A2204" s="1" t="s">
        <v>229</v>
      </c>
      <c r="B2204" s="1" t="s">
        <v>230</v>
      </c>
      <c r="C2204">
        <v>276.00799999999998</v>
      </c>
      <c r="D2204">
        <v>455.56299999999999</v>
      </c>
    </row>
    <row r="2205" spans="1:4" x14ac:dyDescent="0.3">
      <c r="A2205" s="1" t="s">
        <v>229</v>
      </c>
      <c r="B2205" s="1" t="s">
        <v>230</v>
      </c>
      <c r="C2205">
        <v>276.053</v>
      </c>
      <c r="D2205">
        <v>455.52100000000002</v>
      </c>
    </row>
    <row r="2206" spans="1:4" x14ac:dyDescent="0.3">
      <c r="A2206" s="1" t="s">
        <v>229</v>
      </c>
      <c r="B2206" s="1" t="s">
        <v>230</v>
      </c>
      <c r="C2206">
        <v>276.209</v>
      </c>
      <c r="D2206">
        <v>455.22</v>
      </c>
    </row>
    <row r="2207" spans="1:4" x14ac:dyDescent="0.3">
      <c r="A2207" s="1" t="s">
        <v>229</v>
      </c>
      <c r="B2207" s="1" t="s">
        <v>230</v>
      </c>
      <c r="C2207">
        <v>276.89499999999998</v>
      </c>
      <c r="D2207">
        <v>454.67200000000003</v>
      </c>
    </row>
    <row r="2208" spans="1:4" x14ac:dyDescent="0.3">
      <c r="A2208" s="1" t="s">
        <v>229</v>
      </c>
      <c r="B2208" s="1" t="s">
        <v>230</v>
      </c>
      <c r="C2208">
        <v>277.02600000000001</v>
      </c>
      <c r="D2208">
        <v>454.48500000000001</v>
      </c>
    </row>
    <row r="2209" spans="1:4" x14ac:dyDescent="0.3">
      <c r="A2209" s="1" t="s">
        <v>229</v>
      </c>
      <c r="B2209" s="1" t="s">
        <v>230</v>
      </c>
      <c r="C2209">
        <v>277.07</v>
      </c>
      <c r="D2209">
        <v>454.43299999999999</v>
      </c>
    </row>
    <row r="2210" spans="1:4" x14ac:dyDescent="0.3">
      <c r="A2210" s="1" t="s">
        <v>229</v>
      </c>
      <c r="B2210" s="1" t="s">
        <v>230</v>
      </c>
      <c r="C2210">
        <v>277.25299999999999</v>
      </c>
      <c r="D2210">
        <v>454.25799999999998</v>
      </c>
    </row>
    <row r="2211" spans="1:4" x14ac:dyDescent="0.3">
      <c r="A2211" s="1" t="s">
        <v>229</v>
      </c>
      <c r="B2211" s="1" t="s">
        <v>230</v>
      </c>
      <c r="C2211">
        <v>277.34199999999998</v>
      </c>
      <c r="D2211">
        <v>454.197</v>
      </c>
    </row>
    <row r="2212" spans="1:4" x14ac:dyDescent="0.3">
      <c r="A2212" s="1" t="s">
        <v>229</v>
      </c>
      <c r="B2212" s="1" t="s">
        <v>230</v>
      </c>
      <c r="C2212">
        <v>277.52499999999998</v>
      </c>
      <c r="D2212">
        <v>454.11</v>
      </c>
    </row>
    <row r="2213" spans="1:4" x14ac:dyDescent="0.3">
      <c r="A2213" s="1" t="s">
        <v>229</v>
      </c>
      <c r="B2213" s="1" t="s">
        <v>230</v>
      </c>
      <c r="C2213">
        <v>277.67099999999999</v>
      </c>
      <c r="D2213">
        <v>454.077</v>
      </c>
    </row>
    <row r="2214" spans="1:4" x14ac:dyDescent="0.3">
      <c r="A2214" s="1" t="s">
        <v>229</v>
      </c>
      <c r="B2214" s="1" t="s">
        <v>230</v>
      </c>
      <c r="C2214">
        <v>277.779</v>
      </c>
      <c r="D2214">
        <v>454.077</v>
      </c>
    </row>
    <row r="2215" spans="1:4" x14ac:dyDescent="0.3">
      <c r="A2215" s="1" t="s">
        <v>229</v>
      </c>
      <c r="B2215" s="1" t="s">
        <v>230</v>
      </c>
      <c r="C2215">
        <v>277.86399999999998</v>
      </c>
      <c r="D2215">
        <v>453.995</v>
      </c>
    </row>
    <row r="2216" spans="1:4" x14ac:dyDescent="0.3">
      <c r="A2216" s="1" t="s">
        <v>229</v>
      </c>
      <c r="B2216" s="1" t="s">
        <v>230</v>
      </c>
      <c r="C2216">
        <v>277.86500000000001</v>
      </c>
      <c r="D2216">
        <v>453.99400000000003</v>
      </c>
    </row>
    <row r="2217" spans="1:4" x14ac:dyDescent="0.3">
      <c r="A2217" s="1" t="s">
        <v>229</v>
      </c>
      <c r="B2217" s="1" t="s">
        <v>230</v>
      </c>
      <c r="C2217">
        <v>278.02300000000002</v>
      </c>
      <c r="D2217">
        <v>453.84300000000002</v>
      </c>
    </row>
    <row r="2218" spans="1:4" x14ac:dyDescent="0.3">
      <c r="A2218" s="1" t="s">
        <v>229</v>
      </c>
      <c r="B2218" s="1" t="s">
        <v>230</v>
      </c>
      <c r="C2218">
        <v>278.17399999999998</v>
      </c>
      <c r="D2218">
        <v>453.62599999999998</v>
      </c>
    </row>
    <row r="2219" spans="1:4" x14ac:dyDescent="0.3">
      <c r="A2219" s="1" t="s">
        <v>229</v>
      </c>
      <c r="B2219" s="1" t="s">
        <v>230</v>
      </c>
      <c r="C2219">
        <v>278.53100000000001</v>
      </c>
      <c r="D2219">
        <v>452.947</v>
      </c>
    </row>
    <row r="2220" spans="1:4" x14ac:dyDescent="0.3">
      <c r="A2220" s="1" t="s">
        <v>229</v>
      </c>
      <c r="B2220" s="1" t="s">
        <v>230</v>
      </c>
      <c r="C2220">
        <v>279.52999999999997</v>
      </c>
      <c r="D2220">
        <v>452.03300000000002</v>
      </c>
    </row>
    <row r="2221" spans="1:4" x14ac:dyDescent="0.3">
      <c r="A2221" s="1" t="s">
        <v>229</v>
      </c>
      <c r="B2221" s="1" t="s">
        <v>230</v>
      </c>
      <c r="C2221">
        <v>279.57400000000001</v>
      </c>
      <c r="D2221">
        <v>451.98200000000003</v>
      </c>
    </row>
    <row r="2222" spans="1:4" x14ac:dyDescent="0.3">
      <c r="A2222" s="1" t="s">
        <v>229</v>
      </c>
      <c r="B2222" s="1" t="s">
        <v>230</v>
      </c>
      <c r="C2222">
        <v>279.75700000000001</v>
      </c>
      <c r="D2222">
        <v>451.80900000000003</v>
      </c>
    </row>
    <row r="2223" spans="1:4" x14ac:dyDescent="0.3">
      <c r="A2223" s="1" t="s">
        <v>229</v>
      </c>
      <c r="B2223" s="1" t="s">
        <v>230</v>
      </c>
      <c r="C2223">
        <v>279.84500000000003</v>
      </c>
      <c r="D2223">
        <v>451.74799999999999</v>
      </c>
    </row>
    <row r="2224" spans="1:4" x14ac:dyDescent="0.3">
      <c r="A2224" s="1" t="s">
        <v>229</v>
      </c>
      <c r="B2224" s="1" t="s">
        <v>230</v>
      </c>
      <c r="C2224">
        <v>279.91899999999998</v>
      </c>
      <c r="D2224">
        <v>451.71300000000002</v>
      </c>
    </row>
    <row r="2225" spans="1:4" x14ac:dyDescent="0.3">
      <c r="A2225" s="1" t="s">
        <v>229</v>
      </c>
      <c r="B2225" s="1" t="s">
        <v>230</v>
      </c>
      <c r="C2225">
        <v>280.09800000000001</v>
      </c>
      <c r="D2225">
        <v>451.32600000000002</v>
      </c>
    </row>
    <row r="2226" spans="1:4" x14ac:dyDescent="0.3">
      <c r="A2226" s="1" t="s">
        <v>229</v>
      </c>
      <c r="B2226" s="1" t="s">
        <v>230</v>
      </c>
      <c r="C2226">
        <v>280.274</v>
      </c>
      <c r="D2226">
        <v>450.65699999999998</v>
      </c>
    </row>
    <row r="2227" spans="1:4" x14ac:dyDescent="0.3">
      <c r="A2227" s="1" t="s">
        <v>229</v>
      </c>
      <c r="B2227" s="1" t="s">
        <v>230</v>
      </c>
      <c r="C2227">
        <v>280.27699999999999</v>
      </c>
      <c r="D2227">
        <v>450.64600000000002</v>
      </c>
    </row>
    <row r="2228" spans="1:4" x14ac:dyDescent="0.3">
      <c r="A2228" s="1" t="s">
        <v>229</v>
      </c>
      <c r="B2228" s="1" t="s">
        <v>230</v>
      </c>
      <c r="C2228">
        <v>280.46100000000001</v>
      </c>
      <c r="D2228">
        <v>450.03199999999998</v>
      </c>
    </row>
    <row r="2229" spans="1:4" x14ac:dyDescent="0.3">
      <c r="A2229" s="1" t="s">
        <v>229</v>
      </c>
      <c r="B2229" s="1" t="s">
        <v>230</v>
      </c>
      <c r="C2229">
        <v>280.47300000000001</v>
      </c>
      <c r="D2229">
        <v>449.99900000000002</v>
      </c>
    </row>
    <row r="2230" spans="1:4" x14ac:dyDescent="0.3">
      <c r="A2230" s="1" t="s">
        <v>229</v>
      </c>
      <c r="B2230" s="1" t="s">
        <v>230</v>
      </c>
      <c r="C2230">
        <v>280.649</v>
      </c>
      <c r="D2230">
        <v>449.57799999999997</v>
      </c>
    </row>
    <row r="2231" spans="1:4" x14ac:dyDescent="0.3">
      <c r="A2231" s="1" t="s">
        <v>229</v>
      </c>
      <c r="B2231" s="1" t="s">
        <v>230</v>
      </c>
      <c r="C2231">
        <v>280.82499999999999</v>
      </c>
      <c r="D2231">
        <v>448.988</v>
      </c>
    </row>
    <row r="2232" spans="1:4" x14ac:dyDescent="0.3">
      <c r="A2232" s="1" t="s">
        <v>229</v>
      </c>
      <c r="B2232" s="1" t="s">
        <v>230</v>
      </c>
      <c r="C2232">
        <v>281.00700000000001</v>
      </c>
      <c r="D2232">
        <v>448.29399999999998</v>
      </c>
    </row>
    <row r="2233" spans="1:4" x14ac:dyDescent="0.3">
      <c r="A2233" s="1" t="s">
        <v>229</v>
      </c>
      <c r="B2233" s="1" t="s">
        <v>230</v>
      </c>
      <c r="C2233">
        <v>281.66300000000001</v>
      </c>
      <c r="D2233">
        <v>448.46600000000001</v>
      </c>
    </row>
    <row r="2234" spans="1:4" x14ac:dyDescent="0.3">
      <c r="A2234" s="1" t="s">
        <v>229</v>
      </c>
      <c r="B2234" s="1" t="s">
        <v>231</v>
      </c>
      <c r="C2234">
        <v>519.75800000000004</v>
      </c>
      <c r="D2234">
        <v>406.67200000000003</v>
      </c>
    </row>
    <row r="2235" spans="1:4" x14ac:dyDescent="0.3">
      <c r="A2235" s="1" t="s">
        <v>229</v>
      </c>
      <c r="B2235" s="1" t="s">
        <v>231</v>
      </c>
      <c r="C2235">
        <v>519.98099999999999</v>
      </c>
      <c r="D2235">
        <v>406.03199999999998</v>
      </c>
    </row>
    <row r="2236" spans="1:4" x14ac:dyDescent="0.3">
      <c r="A2236" s="1" t="s">
        <v>229</v>
      </c>
      <c r="B2236" s="1" t="s">
        <v>231</v>
      </c>
      <c r="C2236">
        <v>519.60299999999995</v>
      </c>
      <c r="D2236">
        <v>405.9</v>
      </c>
    </row>
    <row r="2237" spans="1:4" x14ac:dyDescent="0.3">
      <c r="A2237" s="1" t="s">
        <v>229</v>
      </c>
      <c r="B2237" s="1" t="s">
        <v>231</v>
      </c>
      <c r="C2237">
        <v>519.22199999999998</v>
      </c>
      <c r="D2237">
        <v>405.70600000000002</v>
      </c>
    </row>
    <row r="2238" spans="1:4" x14ac:dyDescent="0.3">
      <c r="A2238" s="1" t="s">
        <v>229</v>
      </c>
      <c r="B2238" s="1" t="s">
        <v>231</v>
      </c>
      <c r="C2238">
        <v>519.06799999999998</v>
      </c>
      <c r="D2238">
        <v>405.66800000000001</v>
      </c>
    </row>
    <row r="2239" spans="1:4" x14ac:dyDescent="0.3">
      <c r="A2239" s="1" t="s">
        <v>229</v>
      </c>
      <c r="B2239" s="1" t="s">
        <v>231</v>
      </c>
      <c r="C2239">
        <v>518.69399999999996</v>
      </c>
      <c r="D2239">
        <v>405.66800000000001</v>
      </c>
    </row>
    <row r="2240" spans="1:4" x14ac:dyDescent="0.3">
      <c r="A2240" s="1" t="s">
        <v>229</v>
      </c>
      <c r="B2240" s="1" t="s">
        <v>231</v>
      </c>
      <c r="C2240">
        <v>518.320999999999</v>
      </c>
      <c r="D2240">
        <v>405.60700000000003</v>
      </c>
    </row>
    <row r="2241" spans="1:4" x14ac:dyDescent="0.3">
      <c r="A2241" s="1" t="s">
        <v>229</v>
      </c>
      <c r="B2241" s="1" t="s">
        <v>231</v>
      </c>
      <c r="C2241">
        <v>518.32399999999996</v>
      </c>
      <c r="D2241">
        <v>405.60700000000003</v>
      </c>
    </row>
    <row r="2242" spans="1:4" x14ac:dyDescent="0.3">
      <c r="A2242" s="1" t="s">
        <v>229</v>
      </c>
      <c r="B2242" s="1" t="s">
        <v>231</v>
      </c>
      <c r="C2242">
        <v>517.921999999999</v>
      </c>
      <c r="D2242">
        <v>405.536</v>
      </c>
    </row>
    <row r="2243" spans="1:4" x14ac:dyDescent="0.3">
      <c r="A2243" s="1" t="s">
        <v>229</v>
      </c>
      <c r="B2243" s="1" t="s">
        <v>231</v>
      </c>
      <c r="C2243">
        <v>517.86299999999903</v>
      </c>
      <c r="D2243">
        <v>405.53199999999998</v>
      </c>
    </row>
    <row r="2244" spans="1:4" x14ac:dyDescent="0.3">
      <c r="A2244" s="1" t="s">
        <v>229</v>
      </c>
      <c r="B2244" s="1" t="s">
        <v>231</v>
      </c>
      <c r="C2244">
        <v>517.46199999999999</v>
      </c>
      <c r="D2244">
        <v>405.53199999999998</v>
      </c>
    </row>
    <row r="2245" spans="1:4" x14ac:dyDescent="0.3">
      <c r="A2245" s="1" t="s">
        <v>229</v>
      </c>
      <c r="B2245" s="1" t="s">
        <v>231</v>
      </c>
      <c r="C2245">
        <v>514.51400000000001</v>
      </c>
      <c r="D2245">
        <v>405.66800000000001</v>
      </c>
    </row>
    <row r="2246" spans="1:4" x14ac:dyDescent="0.3">
      <c r="A2246" s="1" t="s">
        <v>229</v>
      </c>
      <c r="B2246" s="1" t="s">
        <v>231</v>
      </c>
      <c r="C2246">
        <v>514.274</v>
      </c>
      <c r="D2246">
        <v>405.66800000000001</v>
      </c>
    </row>
    <row r="2247" spans="1:4" x14ac:dyDescent="0.3">
      <c r="A2247" s="1" t="s">
        <v>229</v>
      </c>
      <c r="B2247" s="1" t="s">
        <v>231</v>
      </c>
      <c r="C2247">
        <v>513.96</v>
      </c>
      <c r="D2247">
        <v>405.45400000000001</v>
      </c>
    </row>
    <row r="2248" spans="1:4" x14ac:dyDescent="0.3">
      <c r="A2248" s="1" t="s">
        <v>229</v>
      </c>
      <c r="B2248" s="1" t="s">
        <v>231</v>
      </c>
      <c r="C2248">
        <v>511.46899999999999</v>
      </c>
      <c r="D2248">
        <v>405.47399999999999</v>
      </c>
    </row>
    <row r="2249" spans="1:4" x14ac:dyDescent="0.3">
      <c r="A2249" s="1" t="s">
        <v>229</v>
      </c>
      <c r="B2249" s="1" t="s">
        <v>231</v>
      </c>
      <c r="C2249">
        <v>511.11099999999999</v>
      </c>
      <c r="D2249">
        <v>405.29399999999998</v>
      </c>
    </row>
    <row r="2250" spans="1:4" x14ac:dyDescent="0.3">
      <c r="A2250" s="1" t="s">
        <v>229</v>
      </c>
      <c r="B2250" s="1" t="s">
        <v>231</v>
      </c>
      <c r="C2250">
        <v>510.90100000000001</v>
      </c>
      <c r="D2250">
        <v>405.262</v>
      </c>
    </row>
    <row r="2251" spans="1:4" x14ac:dyDescent="0.3">
      <c r="A2251" s="1" t="s">
        <v>229</v>
      </c>
      <c r="B2251" s="1" t="s">
        <v>231</v>
      </c>
      <c r="C2251">
        <v>510.49900000000002</v>
      </c>
      <c r="D2251">
        <v>405.33100000000002</v>
      </c>
    </row>
    <row r="2252" spans="1:4" x14ac:dyDescent="0.3">
      <c r="A2252" s="1" t="s">
        <v>229</v>
      </c>
      <c r="B2252" s="1" t="s">
        <v>231</v>
      </c>
      <c r="C2252">
        <v>510.46499999999997</v>
      </c>
      <c r="D2252">
        <v>405.33800000000002</v>
      </c>
    </row>
    <row r="2253" spans="1:4" x14ac:dyDescent="0.3">
      <c r="A2253" s="1" t="s">
        <v>229</v>
      </c>
      <c r="B2253" s="1" t="s">
        <v>231</v>
      </c>
      <c r="C2253">
        <v>510.11200000000002</v>
      </c>
      <c r="D2253">
        <v>405.43799999999999</v>
      </c>
    </row>
    <row r="2254" spans="1:4" x14ac:dyDescent="0.3">
      <c r="A2254" s="1" t="s">
        <v>229</v>
      </c>
      <c r="B2254" s="1" t="s">
        <v>231</v>
      </c>
      <c r="C2254">
        <v>509.82900000000001</v>
      </c>
      <c r="D2254">
        <v>405.29399999999998</v>
      </c>
    </row>
    <row r="2255" spans="1:4" x14ac:dyDescent="0.3">
      <c r="A2255" s="1" t="s">
        <v>229</v>
      </c>
      <c r="B2255" s="1" t="s">
        <v>231</v>
      </c>
      <c r="C2255">
        <v>509.67500000000001</v>
      </c>
      <c r="D2255">
        <v>405.25700000000001</v>
      </c>
    </row>
    <row r="2256" spans="1:4" x14ac:dyDescent="0.3">
      <c r="A2256" s="1" t="s">
        <v>229</v>
      </c>
      <c r="B2256" s="1" t="s">
        <v>231</v>
      </c>
      <c r="C2256">
        <v>509.27199999999999</v>
      </c>
      <c r="D2256">
        <v>405.25700000000001</v>
      </c>
    </row>
    <row r="2257" spans="1:4" x14ac:dyDescent="0.3">
      <c r="A2257" s="1" t="s">
        <v>229</v>
      </c>
      <c r="B2257" s="1" t="s">
        <v>231</v>
      </c>
      <c r="C2257">
        <v>509.21499999999997</v>
      </c>
      <c r="D2257">
        <v>405.262</v>
      </c>
    </row>
    <row r="2258" spans="1:4" x14ac:dyDescent="0.3">
      <c r="A2258" s="1" t="s">
        <v>229</v>
      </c>
      <c r="B2258" s="1" t="s">
        <v>231</v>
      </c>
      <c r="C2258">
        <v>508.44200000000001</v>
      </c>
      <c r="D2258">
        <v>405.39499999999998</v>
      </c>
    </row>
    <row r="2259" spans="1:4" x14ac:dyDescent="0.3">
      <c r="A2259" s="1" t="s">
        <v>229</v>
      </c>
      <c r="B2259" s="1" t="s">
        <v>231</v>
      </c>
      <c r="C2259">
        <v>508.12400000000002</v>
      </c>
      <c r="D2259">
        <v>405.39499999999998</v>
      </c>
    </row>
    <row r="2260" spans="1:4" x14ac:dyDescent="0.3">
      <c r="A2260" s="1" t="s">
        <v>229</v>
      </c>
      <c r="B2260" s="1" t="s">
        <v>231</v>
      </c>
      <c r="C2260">
        <v>507.77699999999999</v>
      </c>
      <c r="D2260">
        <v>405.27499999999998</v>
      </c>
    </row>
    <row r="2261" spans="1:4" x14ac:dyDescent="0.3">
      <c r="A2261" s="1" t="s">
        <v>229</v>
      </c>
      <c r="B2261" s="1" t="s">
        <v>231</v>
      </c>
      <c r="C2261">
        <v>507.37799999999999</v>
      </c>
      <c r="D2261">
        <v>405.13900000000001</v>
      </c>
    </row>
    <row r="2262" spans="1:4" x14ac:dyDescent="0.3">
      <c r="A2262" s="1" t="s">
        <v>229</v>
      </c>
      <c r="B2262" s="1" t="s">
        <v>231</v>
      </c>
      <c r="C2262">
        <v>507.26799999999997</v>
      </c>
      <c r="D2262">
        <v>405.12</v>
      </c>
    </row>
    <row r="2263" spans="1:4" x14ac:dyDescent="0.3">
      <c r="A2263" s="1" t="s">
        <v>229</v>
      </c>
      <c r="B2263" s="1" t="s">
        <v>231</v>
      </c>
      <c r="C2263">
        <v>506.863</v>
      </c>
      <c r="D2263">
        <v>405.12</v>
      </c>
    </row>
    <row r="2264" spans="1:4" x14ac:dyDescent="0.3">
      <c r="A2264" s="1" t="s">
        <v>229</v>
      </c>
      <c r="B2264" s="1" t="s">
        <v>231</v>
      </c>
      <c r="C2264">
        <v>503.86500000000001</v>
      </c>
      <c r="D2264">
        <v>405.27499999999998</v>
      </c>
    </row>
    <row r="2265" spans="1:4" x14ac:dyDescent="0.3">
      <c r="A2265" s="1" t="s">
        <v>229</v>
      </c>
      <c r="B2265" s="1" t="s">
        <v>231</v>
      </c>
      <c r="C2265">
        <v>503.82100000000003</v>
      </c>
      <c r="D2265">
        <v>405.29399999999998</v>
      </c>
    </row>
    <row r="2266" spans="1:4" x14ac:dyDescent="0.3">
      <c r="A2266" s="1" t="s">
        <v>229</v>
      </c>
      <c r="B2266" s="1" t="s">
        <v>231</v>
      </c>
      <c r="C2266">
        <v>503.54599999999999</v>
      </c>
      <c r="D2266">
        <v>405.43299999999999</v>
      </c>
    </row>
    <row r="2267" spans="1:4" x14ac:dyDescent="0.3">
      <c r="A2267" s="1" t="s">
        <v>229</v>
      </c>
      <c r="B2267" s="1" t="s">
        <v>231</v>
      </c>
      <c r="C2267">
        <v>503.28</v>
      </c>
      <c r="D2267">
        <v>405.34399999999999</v>
      </c>
    </row>
    <row r="2268" spans="1:4" x14ac:dyDescent="0.3">
      <c r="A2268" s="1" t="s">
        <v>229</v>
      </c>
      <c r="B2268" s="1" t="s">
        <v>231</v>
      </c>
      <c r="C2268">
        <v>503.28100000000001</v>
      </c>
      <c r="D2268">
        <v>405.34399999999999</v>
      </c>
    </row>
    <row r="2269" spans="1:4" x14ac:dyDescent="0.3">
      <c r="A2269" s="1" t="s">
        <v>229</v>
      </c>
      <c r="B2269" s="1" t="s">
        <v>231</v>
      </c>
      <c r="C2269">
        <v>502.87799999999999</v>
      </c>
      <c r="D2269">
        <v>405.207999999999</v>
      </c>
    </row>
    <row r="2270" spans="1:4" x14ac:dyDescent="0.3">
      <c r="A2270" s="1" t="s">
        <v>229</v>
      </c>
      <c r="B2270" s="1" t="s">
        <v>231</v>
      </c>
      <c r="C2270">
        <v>502.827</v>
      </c>
      <c r="D2270">
        <v>405.19399999999899</v>
      </c>
    </row>
    <row r="2271" spans="1:4" x14ac:dyDescent="0.3">
      <c r="A2271" s="1" t="s">
        <v>229</v>
      </c>
      <c r="B2271" s="1" t="s">
        <v>231</v>
      </c>
      <c r="C2271">
        <v>502.42500000000001</v>
      </c>
      <c r="D2271">
        <v>405.12499999999898</v>
      </c>
    </row>
    <row r="2272" spans="1:4" x14ac:dyDescent="0.3">
      <c r="A2272" s="1" t="s">
        <v>229</v>
      </c>
      <c r="B2272" s="1" t="s">
        <v>231</v>
      </c>
      <c r="C2272">
        <v>500.41899999999998</v>
      </c>
      <c r="D2272">
        <v>405.12499999999898</v>
      </c>
    </row>
    <row r="2273" spans="1:4" x14ac:dyDescent="0.3">
      <c r="A2273" s="1" t="s">
        <v>229</v>
      </c>
      <c r="B2273" s="1" t="s">
        <v>231</v>
      </c>
      <c r="C2273">
        <v>500.30399999999997</v>
      </c>
      <c r="D2273">
        <v>405.12499999999898</v>
      </c>
    </row>
    <row r="2274" spans="1:4" x14ac:dyDescent="0.3">
      <c r="A2274" s="1" t="s">
        <v>229</v>
      </c>
      <c r="B2274" s="1" t="s">
        <v>231</v>
      </c>
      <c r="C2274">
        <v>499.98899999999998</v>
      </c>
      <c r="D2274">
        <v>405.17899999999901</v>
      </c>
    </row>
    <row r="2275" spans="1:4" x14ac:dyDescent="0.3">
      <c r="A2275" s="1" t="s">
        <v>229</v>
      </c>
      <c r="B2275" s="1" t="s">
        <v>231</v>
      </c>
      <c r="C2275">
        <v>497.93</v>
      </c>
      <c r="D2275">
        <v>404.50799999999902</v>
      </c>
    </row>
    <row r="2276" spans="1:4" x14ac:dyDescent="0.3">
      <c r="A2276" s="1" t="s">
        <v>229</v>
      </c>
      <c r="B2276" s="1" t="s">
        <v>231</v>
      </c>
      <c r="C2276">
        <v>497.81599999999997</v>
      </c>
      <c r="D2276">
        <v>404.50799999999902</v>
      </c>
    </row>
    <row r="2277" spans="1:4" x14ac:dyDescent="0.3">
      <c r="A2277" s="1" t="s">
        <v>229</v>
      </c>
      <c r="B2277" s="1" t="s">
        <v>231</v>
      </c>
      <c r="C2277">
        <v>497.41199999999998</v>
      </c>
      <c r="D2277">
        <v>404.57699999999897</v>
      </c>
    </row>
    <row r="2278" spans="1:4" x14ac:dyDescent="0.3">
      <c r="A2278" s="1" t="s">
        <v>229</v>
      </c>
      <c r="B2278" s="1" t="s">
        <v>231</v>
      </c>
      <c r="C2278">
        <v>497.03899999999999</v>
      </c>
      <c r="D2278">
        <v>404.63999999999902</v>
      </c>
    </row>
    <row r="2279" spans="1:4" x14ac:dyDescent="0.3">
      <c r="A2279" s="1" t="s">
        <v>229</v>
      </c>
      <c r="B2279" s="1" t="s">
        <v>231</v>
      </c>
      <c r="C2279">
        <v>495.86500000000001</v>
      </c>
      <c r="D2279">
        <v>404.63999999999902</v>
      </c>
    </row>
    <row r="2280" spans="1:4" x14ac:dyDescent="0.3">
      <c r="A2280" s="1" t="s">
        <v>229</v>
      </c>
      <c r="B2280" s="1" t="s">
        <v>231</v>
      </c>
      <c r="C2280">
        <v>495.80700000000002</v>
      </c>
      <c r="D2280">
        <v>404.64599999999899</v>
      </c>
    </row>
    <row r="2281" spans="1:4" x14ac:dyDescent="0.3">
      <c r="A2281" s="1" t="s">
        <v>229</v>
      </c>
      <c r="B2281" s="1" t="s">
        <v>231</v>
      </c>
      <c r="C2281">
        <v>495.435</v>
      </c>
      <c r="D2281">
        <v>404.70999999999901</v>
      </c>
    </row>
    <row r="2282" spans="1:4" x14ac:dyDescent="0.3">
      <c r="A2282" s="1" t="s">
        <v>229</v>
      </c>
      <c r="B2282" s="1" t="s">
        <v>231</v>
      </c>
      <c r="C2282">
        <v>494.66</v>
      </c>
      <c r="D2282">
        <v>404.70999999999901</v>
      </c>
    </row>
    <row r="2283" spans="1:4" x14ac:dyDescent="0.3">
      <c r="A2283" s="1" t="s">
        <v>229</v>
      </c>
      <c r="B2283" s="1" t="s">
        <v>231</v>
      </c>
      <c r="C2283">
        <v>494.55200000000002</v>
      </c>
      <c r="D2283">
        <v>404.72799999999899</v>
      </c>
    </row>
    <row r="2284" spans="1:4" x14ac:dyDescent="0.3">
      <c r="A2284" s="1" t="s">
        <v>229</v>
      </c>
      <c r="B2284" s="1" t="s">
        <v>231</v>
      </c>
      <c r="C2284">
        <v>494.15100000000001</v>
      </c>
      <c r="D2284">
        <v>404.86399999999901</v>
      </c>
    </row>
    <row r="2285" spans="1:4" x14ac:dyDescent="0.3">
      <c r="A2285" s="1" t="s">
        <v>229</v>
      </c>
      <c r="B2285" s="1" t="s">
        <v>231</v>
      </c>
      <c r="C2285">
        <v>494.15</v>
      </c>
      <c r="D2285">
        <v>404.86399999999901</v>
      </c>
    </row>
    <row r="2286" spans="1:4" x14ac:dyDescent="0.3">
      <c r="A2286" s="1" t="s">
        <v>229</v>
      </c>
      <c r="B2286" s="1" t="s">
        <v>231</v>
      </c>
      <c r="C2286">
        <v>492.113</v>
      </c>
      <c r="D2286">
        <v>405.12499999999898</v>
      </c>
    </row>
    <row r="2287" spans="1:4" x14ac:dyDescent="0.3">
      <c r="A2287" s="1" t="s">
        <v>229</v>
      </c>
      <c r="B2287" s="1" t="s">
        <v>231</v>
      </c>
      <c r="C2287">
        <v>491.71199999999999</v>
      </c>
      <c r="D2287">
        <v>405.19399999999899</v>
      </c>
    </row>
    <row r="2288" spans="1:4" x14ac:dyDescent="0.3">
      <c r="A2288" s="1" t="s">
        <v>229</v>
      </c>
      <c r="B2288" s="1" t="s">
        <v>231</v>
      </c>
      <c r="C2288">
        <v>491.66</v>
      </c>
      <c r="D2288">
        <v>405.207999999999</v>
      </c>
    </row>
    <row r="2289" spans="1:4" x14ac:dyDescent="0.3">
      <c r="A2289" s="1" t="s">
        <v>229</v>
      </c>
      <c r="B2289" s="1" t="s">
        <v>231</v>
      </c>
      <c r="C2289">
        <v>491.26</v>
      </c>
      <c r="D2289">
        <v>405.34399999999999</v>
      </c>
    </row>
    <row r="2290" spans="1:4" x14ac:dyDescent="0.3">
      <c r="A2290" s="1" t="s">
        <v>229</v>
      </c>
      <c r="B2290" s="1" t="s">
        <v>231</v>
      </c>
      <c r="C2290">
        <v>491.262</v>
      </c>
      <c r="D2290">
        <v>405.34399999999999</v>
      </c>
    </row>
    <row r="2291" spans="1:4" x14ac:dyDescent="0.3">
      <c r="A2291" s="1" t="s">
        <v>229</v>
      </c>
      <c r="B2291" s="1" t="s">
        <v>231</v>
      </c>
      <c r="C2291">
        <v>490.88200000000001</v>
      </c>
      <c r="D2291">
        <v>405.469999999999</v>
      </c>
    </row>
    <row r="2292" spans="1:4" x14ac:dyDescent="0.3">
      <c r="A2292" s="1" t="s">
        <v>229</v>
      </c>
      <c r="B2292" s="1" t="s">
        <v>231</v>
      </c>
      <c r="C2292">
        <v>490.53699999999998</v>
      </c>
      <c r="D2292">
        <v>405.53199999999998</v>
      </c>
    </row>
    <row r="2293" spans="1:4" x14ac:dyDescent="0.3">
      <c r="A2293" s="1" t="s">
        <v>229</v>
      </c>
      <c r="B2293" s="1" t="s">
        <v>231</v>
      </c>
      <c r="C2293">
        <v>488.55900000000003</v>
      </c>
      <c r="D2293">
        <v>405.45599999999899</v>
      </c>
    </row>
    <row r="2294" spans="1:4" x14ac:dyDescent="0.3">
      <c r="A2294" s="1" t="s">
        <v>229</v>
      </c>
      <c r="B2294" s="1" t="s">
        <v>231</v>
      </c>
      <c r="C2294">
        <v>488.21300000000002</v>
      </c>
      <c r="D2294">
        <v>405.39899999999898</v>
      </c>
    </row>
    <row r="2295" spans="1:4" x14ac:dyDescent="0.3">
      <c r="A2295" s="1" t="s">
        <v>229</v>
      </c>
      <c r="B2295" s="1" t="s">
        <v>231</v>
      </c>
      <c r="C2295">
        <v>488.20600000000002</v>
      </c>
      <c r="D2295">
        <v>405.397999999999</v>
      </c>
    </row>
    <row r="2296" spans="1:4" x14ac:dyDescent="0.3">
      <c r="A2296" s="1" t="s">
        <v>229</v>
      </c>
      <c r="B2296" s="1" t="s">
        <v>231</v>
      </c>
      <c r="C2296">
        <v>486.47199999999998</v>
      </c>
      <c r="D2296">
        <v>405.25699999999898</v>
      </c>
    </row>
    <row r="2297" spans="1:4" x14ac:dyDescent="0.3">
      <c r="A2297" s="1" t="s">
        <v>229</v>
      </c>
      <c r="B2297" s="1" t="s">
        <v>231</v>
      </c>
      <c r="C2297">
        <v>486.09899999999999</v>
      </c>
      <c r="D2297">
        <v>405.25699999999898</v>
      </c>
    </row>
    <row r="2298" spans="1:4" x14ac:dyDescent="0.3">
      <c r="A2298" s="1" t="s">
        <v>229</v>
      </c>
      <c r="B2298" s="1" t="s">
        <v>231</v>
      </c>
      <c r="C2298">
        <v>485.72500000000002</v>
      </c>
      <c r="D2298">
        <v>405.19399999999899</v>
      </c>
    </row>
    <row r="2299" spans="1:4" x14ac:dyDescent="0.3">
      <c r="A2299" s="1" t="s">
        <v>229</v>
      </c>
      <c r="B2299" s="1" t="s">
        <v>231</v>
      </c>
      <c r="C2299">
        <v>485.72699999999998</v>
      </c>
      <c r="D2299">
        <v>405.19399999999899</v>
      </c>
    </row>
    <row r="2300" spans="1:4" x14ac:dyDescent="0.3">
      <c r="A2300" s="1" t="s">
        <v>229</v>
      </c>
      <c r="B2300" s="1" t="s">
        <v>231</v>
      </c>
      <c r="C2300">
        <v>485.32499999999999</v>
      </c>
      <c r="D2300">
        <v>405.12499999999898</v>
      </c>
    </row>
    <row r="2301" spans="1:4" x14ac:dyDescent="0.3">
      <c r="A2301" s="1" t="s">
        <v>229</v>
      </c>
      <c r="B2301" s="1" t="s">
        <v>231</v>
      </c>
      <c r="C2301">
        <v>485.267</v>
      </c>
      <c r="D2301">
        <v>405.11999999999898</v>
      </c>
    </row>
    <row r="2302" spans="1:4" x14ac:dyDescent="0.3">
      <c r="A2302" s="1" t="s">
        <v>229</v>
      </c>
      <c r="B2302" s="1" t="s">
        <v>231</v>
      </c>
      <c r="C2302">
        <v>484.86700000000002</v>
      </c>
      <c r="D2302">
        <v>405.11999999999898</v>
      </c>
    </row>
    <row r="2303" spans="1:4" x14ac:dyDescent="0.3">
      <c r="A2303" s="1" t="s">
        <v>229</v>
      </c>
      <c r="B2303" s="1" t="s">
        <v>231</v>
      </c>
      <c r="C2303">
        <v>482.38200000000001</v>
      </c>
      <c r="D2303">
        <v>405.18599999999901</v>
      </c>
    </row>
    <row r="2304" spans="1:4" x14ac:dyDescent="0.3">
      <c r="A2304" s="1" t="s">
        <v>229</v>
      </c>
      <c r="B2304" s="1" t="s">
        <v>231</v>
      </c>
      <c r="C2304">
        <v>482.03399999999999</v>
      </c>
      <c r="D2304">
        <v>405.12499999999898</v>
      </c>
    </row>
    <row r="2305" spans="1:4" x14ac:dyDescent="0.3">
      <c r="A2305" s="1" t="s">
        <v>229</v>
      </c>
      <c r="B2305" s="1" t="s">
        <v>231</v>
      </c>
      <c r="C2305">
        <v>481.97699999999998</v>
      </c>
      <c r="D2305">
        <v>405.11999999999898</v>
      </c>
    </row>
    <row r="2306" spans="1:4" x14ac:dyDescent="0.3">
      <c r="A2306" s="1" t="s">
        <v>229</v>
      </c>
      <c r="B2306" s="1" t="s">
        <v>231</v>
      </c>
      <c r="C2306">
        <v>481.57400000000001</v>
      </c>
      <c r="D2306">
        <v>405.11999999999898</v>
      </c>
    </row>
    <row r="2307" spans="1:4" x14ac:dyDescent="0.3">
      <c r="A2307" s="1" t="s">
        <v>229</v>
      </c>
      <c r="B2307" s="1" t="s">
        <v>231</v>
      </c>
      <c r="C2307">
        <v>481.51499999999999</v>
      </c>
      <c r="D2307">
        <v>405.12499999999898</v>
      </c>
    </row>
    <row r="2308" spans="1:4" x14ac:dyDescent="0.3">
      <c r="A2308" s="1" t="s">
        <v>229</v>
      </c>
      <c r="B2308" s="1" t="s">
        <v>231</v>
      </c>
      <c r="C2308">
        <v>481.11399999999998</v>
      </c>
      <c r="D2308">
        <v>405.19399999999899</v>
      </c>
    </row>
    <row r="2309" spans="1:4" x14ac:dyDescent="0.3">
      <c r="A2309" s="1" t="s">
        <v>229</v>
      </c>
      <c r="B2309" s="1" t="s">
        <v>231</v>
      </c>
      <c r="C2309">
        <v>481.06299999999999</v>
      </c>
      <c r="D2309">
        <v>405.207999999999</v>
      </c>
    </row>
    <row r="2310" spans="1:4" x14ac:dyDescent="0.3">
      <c r="A2310" s="1" t="s">
        <v>229</v>
      </c>
      <c r="B2310" s="1" t="s">
        <v>231</v>
      </c>
      <c r="C2310">
        <v>480.71499999999997</v>
      </c>
      <c r="D2310">
        <v>405.325999999999</v>
      </c>
    </row>
    <row r="2311" spans="1:4" x14ac:dyDescent="0.3">
      <c r="A2311" s="1" t="s">
        <v>229</v>
      </c>
      <c r="B2311" s="1" t="s">
        <v>231</v>
      </c>
      <c r="C2311">
        <v>480.36900000000003</v>
      </c>
      <c r="D2311">
        <v>405.325999999999</v>
      </c>
    </row>
    <row r="2312" spans="1:4" x14ac:dyDescent="0.3">
      <c r="A2312" s="1" t="s">
        <v>229</v>
      </c>
      <c r="B2312" s="1" t="s">
        <v>231</v>
      </c>
      <c r="C2312">
        <v>480.214</v>
      </c>
      <c r="D2312">
        <v>405.36299999999898</v>
      </c>
    </row>
    <row r="2313" spans="1:4" x14ac:dyDescent="0.3">
      <c r="A2313" s="1" t="s">
        <v>229</v>
      </c>
      <c r="B2313" s="1" t="s">
        <v>231</v>
      </c>
      <c r="C2313">
        <v>479.83499999999998</v>
      </c>
      <c r="D2313">
        <v>405.55699999999899</v>
      </c>
    </row>
    <row r="2314" spans="1:4" x14ac:dyDescent="0.3">
      <c r="A2314" s="1" t="s">
        <v>229</v>
      </c>
      <c r="B2314" s="1" t="s">
        <v>231</v>
      </c>
      <c r="C2314">
        <v>479.53699999999998</v>
      </c>
      <c r="D2314">
        <v>405.65899999999903</v>
      </c>
    </row>
    <row r="2315" spans="1:4" x14ac:dyDescent="0.3">
      <c r="A2315" s="1" t="s">
        <v>229</v>
      </c>
      <c r="B2315" s="1" t="s">
        <v>231</v>
      </c>
      <c r="C2315">
        <v>479.221</v>
      </c>
      <c r="D2315">
        <v>405.606999999999</v>
      </c>
    </row>
    <row r="2316" spans="1:4" x14ac:dyDescent="0.3">
      <c r="A2316" s="1" t="s">
        <v>229</v>
      </c>
      <c r="B2316" s="1" t="s">
        <v>231</v>
      </c>
      <c r="C2316">
        <v>479.11</v>
      </c>
      <c r="D2316">
        <v>405.606999999999</v>
      </c>
    </row>
    <row r="2317" spans="1:4" x14ac:dyDescent="0.3">
      <c r="A2317" s="1" t="s">
        <v>229</v>
      </c>
      <c r="B2317" s="1" t="s">
        <v>231</v>
      </c>
      <c r="C2317">
        <v>478.70800000000003</v>
      </c>
      <c r="D2317">
        <v>405.67299999999898</v>
      </c>
    </row>
    <row r="2318" spans="1:4" x14ac:dyDescent="0.3">
      <c r="A2318" s="1" t="s">
        <v>229</v>
      </c>
      <c r="B2318" s="1" t="s">
        <v>231</v>
      </c>
      <c r="C2318">
        <v>478.70699999999999</v>
      </c>
      <c r="D2318">
        <v>405.67399999999901</v>
      </c>
    </row>
    <row r="2319" spans="1:4" x14ac:dyDescent="0.3">
      <c r="A2319" s="1" t="s">
        <v>229</v>
      </c>
      <c r="B2319" s="1" t="s">
        <v>231</v>
      </c>
      <c r="C2319">
        <v>478.334</v>
      </c>
      <c r="D2319">
        <v>405.73799999999898</v>
      </c>
    </row>
    <row r="2320" spans="1:4" x14ac:dyDescent="0.3">
      <c r="A2320" s="1" t="s">
        <v>229</v>
      </c>
      <c r="B2320" s="1" t="s">
        <v>231</v>
      </c>
      <c r="C2320">
        <v>478.04199999999997</v>
      </c>
      <c r="D2320">
        <v>405.73799999999898</v>
      </c>
    </row>
    <row r="2321" spans="1:4" x14ac:dyDescent="0.3">
      <c r="A2321" s="1" t="s">
        <v>229</v>
      </c>
      <c r="B2321" s="1" t="s">
        <v>231</v>
      </c>
      <c r="C2321">
        <v>477.714</v>
      </c>
      <c r="D2321">
        <v>405.56899999999899</v>
      </c>
    </row>
    <row r="2322" spans="1:4" x14ac:dyDescent="0.3">
      <c r="A2322" s="1" t="s">
        <v>229</v>
      </c>
      <c r="B2322" s="1" t="s">
        <v>231</v>
      </c>
      <c r="C2322">
        <v>477.50099999999998</v>
      </c>
      <c r="D2322">
        <v>405.53599999999898</v>
      </c>
    </row>
    <row r="2323" spans="1:4" x14ac:dyDescent="0.3">
      <c r="A2323" s="1" t="s">
        <v>229</v>
      </c>
      <c r="B2323" s="1" t="s">
        <v>231</v>
      </c>
      <c r="C2323">
        <v>477.13</v>
      </c>
      <c r="D2323">
        <v>405.60199999999901</v>
      </c>
    </row>
    <row r="2324" spans="1:4" x14ac:dyDescent="0.3">
      <c r="A2324" s="1" t="s">
        <v>229</v>
      </c>
      <c r="B2324" s="1" t="s">
        <v>231</v>
      </c>
      <c r="C2324">
        <v>476.70499999999998</v>
      </c>
      <c r="D2324">
        <v>405.60199999999901</v>
      </c>
    </row>
    <row r="2325" spans="1:4" x14ac:dyDescent="0.3">
      <c r="A2325" s="1" t="s">
        <v>229</v>
      </c>
      <c r="B2325" s="1" t="s">
        <v>231</v>
      </c>
      <c r="C2325">
        <v>476.33300000000003</v>
      </c>
      <c r="D2325">
        <v>405.53599999999898</v>
      </c>
    </row>
    <row r="2326" spans="1:4" x14ac:dyDescent="0.3">
      <c r="A2326" s="1" t="s">
        <v>229</v>
      </c>
      <c r="B2326" s="1" t="s">
        <v>231</v>
      </c>
      <c r="C2326">
        <v>476.274</v>
      </c>
      <c r="D2326">
        <v>405.53199999999902</v>
      </c>
    </row>
    <row r="2327" spans="1:4" x14ac:dyDescent="0.3">
      <c r="A2327" s="1" t="s">
        <v>229</v>
      </c>
      <c r="B2327" s="1" t="s">
        <v>231</v>
      </c>
      <c r="C2327">
        <v>475.87200000000001</v>
      </c>
      <c r="D2327">
        <v>405.53199999999902</v>
      </c>
    </row>
    <row r="2328" spans="1:4" x14ac:dyDescent="0.3">
      <c r="A2328" s="1" t="s">
        <v>229</v>
      </c>
      <c r="B2328" s="1" t="s">
        <v>231</v>
      </c>
      <c r="C2328">
        <v>475.762</v>
      </c>
      <c r="D2328">
        <v>405.54899999999901</v>
      </c>
    </row>
    <row r="2329" spans="1:4" x14ac:dyDescent="0.3">
      <c r="A2329" s="1" t="s">
        <v>229</v>
      </c>
      <c r="B2329" s="1" t="s">
        <v>231</v>
      </c>
      <c r="C2329">
        <v>475.36399999999998</v>
      </c>
      <c r="D2329">
        <v>405.68699999999899</v>
      </c>
    </row>
    <row r="2330" spans="1:4" x14ac:dyDescent="0.3">
      <c r="A2330" s="1" t="s">
        <v>229</v>
      </c>
      <c r="B2330" s="1" t="s">
        <v>231</v>
      </c>
      <c r="C2330">
        <v>473.065</v>
      </c>
      <c r="D2330">
        <v>405.93799999999902</v>
      </c>
    </row>
    <row r="2331" spans="1:4" x14ac:dyDescent="0.3">
      <c r="A2331" s="1" t="s">
        <v>229</v>
      </c>
      <c r="B2331" s="1" t="s">
        <v>231</v>
      </c>
      <c r="C2331">
        <v>472.72</v>
      </c>
      <c r="D2331">
        <v>405.87799999999902</v>
      </c>
    </row>
    <row r="2332" spans="1:4" x14ac:dyDescent="0.3">
      <c r="A2332" s="1" t="s">
        <v>229</v>
      </c>
      <c r="B2332" s="1" t="s">
        <v>231</v>
      </c>
      <c r="C2332">
        <v>472.71800000000002</v>
      </c>
      <c r="D2332">
        <v>405.87799999999902</v>
      </c>
    </row>
    <row r="2333" spans="1:4" x14ac:dyDescent="0.3">
      <c r="A2333" s="1" t="s">
        <v>229</v>
      </c>
      <c r="B2333" s="1" t="s">
        <v>231</v>
      </c>
      <c r="C2333">
        <v>472.31700000000001</v>
      </c>
      <c r="D2333">
        <v>405.81099999999901</v>
      </c>
    </row>
    <row r="2334" spans="1:4" x14ac:dyDescent="0.3">
      <c r="A2334" s="1" t="s">
        <v>229</v>
      </c>
      <c r="B2334" s="1" t="s">
        <v>231</v>
      </c>
      <c r="C2334">
        <v>472.31900000000002</v>
      </c>
      <c r="D2334">
        <v>405.81099999999901</v>
      </c>
    </row>
    <row r="2335" spans="1:4" x14ac:dyDescent="0.3">
      <c r="A2335" s="1" t="s">
        <v>229</v>
      </c>
      <c r="B2335" s="1" t="s">
        <v>231</v>
      </c>
      <c r="C2335">
        <v>471.91699999999997</v>
      </c>
      <c r="D2335">
        <v>405.74299999999897</v>
      </c>
    </row>
    <row r="2336" spans="1:4" x14ac:dyDescent="0.3">
      <c r="A2336" s="1" t="s">
        <v>229</v>
      </c>
      <c r="B2336" s="1" t="s">
        <v>231</v>
      </c>
      <c r="C2336">
        <v>471.55500000000001</v>
      </c>
      <c r="D2336">
        <v>405.67999999999898</v>
      </c>
    </row>
    <row r="2337" spans="1:4" x14ac:dyDescent="0.3">
      <c r="A2337" s="1" t="s">
        <v>229</v>
      </c>
      <c r="B2337" s="1" t="s">
        <v>231</v>
      </c>
      <c r="C2337">
        <v>469.37</v>
      </c>
      <c r="D2337">
        <v>405.39499999999902</v>
      </c>
    </row>
    <row r="2338" spans="1:4" x14ac:dyDescent="0.3">
      <c r="A2338" s="1" t="s">
        <v>229</v>
      </c>
      <c r="B2338" s="1" t="s">
        <v>231</v>
      </c>
      <c r="C2338">
        <v>469.31599999999997</v>
      </c>
      <c r="D2338">
        <v>405.39899999999898</v>
      </c>
    </row>
    <row r="2339" spans="1:4" x14ac:dyDescent="0.3">
      <c r="A2339" s="1" t="s">
        <v>229</v>
      </c>
      <c r="B2339" s="1" t="s">
        <v>231</v>
      </c>
      <c r="C2339">
        <v>468.96899999999999</v>
      </c>
      <c r="D2339">
        <v>405.45699999999903</v>
      </c>
    </row>
    <row r="2340" spans="1:4" x14ac:dyDescent="0.3">
      <c r="A2340" s="1" t="s">
        <v>229</v>
      </c>
      <c r="B2340" s="1" t="s">
        <v>231</v>
      </c>
      <c r="C2340">
        <v>468.62099999999998</v>
      </c>
      <c r="D2340">
        <v>405.39899999999898</v>
      </c>
    </row>
    <row r="2341" spans="1:4" x14ac:dyDescent="0.3">
      <c r="A2341" s="1" t="s">
        <v>229</v>
      </c>
      <c r="B2341" s="1" t="s">
        <v>231</v>
      </c>
      <c r="C2341">
        <v>468.56700000000001</v>
      </c>
      <c r="D2341">
        <v>405.39499999999902</v>
      </c>
    </row>
    <row r="2342" spans="1:4" x14ac:dyDescent="0.3">
      <c r="A2342" s="1" t="s">
        <v>229</v>
      </c>
      <c r="B2342" s="1" t="s">
        <v>231</v>
      </c>
      <c r="C2342">
        <v>468.19499999999999</v>
      </c>
      <c r="D2342">
        <v>405.39499999999902</v>
      </c>
    </row>
    <row r="2343" spans="1:4" x14ac:dyDescent="0.3">
      <c r="A2343" s="1" t="s">
        <v>229</v>
      </c>
      <c r="B2343" s="1" t="s">
        <v>231</v>
      </c>
      <c r="C2343">
        <v>467.822</v>
      </c>
      <c r="D2343">
        <v>405.33099999999899</v>
      </c>
    </row>
    <row r="2344" spans="1:4" x14ac:dyDescent="0.3">
      <c r="A2344" s="1" t="s">
        <v>229</v>
      </c>
      <c r="B2344" s="1" t="s">
        <v>231</v>
      </c>
      <c r="C2344">
        <v>467.70800000000003</v>
      </c>
      <c r="D2344">
        <v>405.33099999999899</v>
      </c>
    </row>
    <row r="2345" spans="1:4" x14ac:dyDescent="0.3">
      <c r="A2345" s="1" t="s">
        <v>229</v>
      </c>
      <c r="B2345" s="1" t="s">
        <v>231</v>
      </c>
      <c r="C2345">
        <v>467.30500000000001</v>
      </c>
      <c r="D2345">
        <v>405.39899999999898</v>
      </c>
    </row>
    <row r="2346" spans="1:4" x14ac:dyDescent="0.3">
      <c r="A2346" s="1" t="s">
        <v>229</v>
      </c>
      <c r="B2346" s="1" t="s">
        <v>231</v>
      </c>
      <c r="C2346">
        <v>467.20600000000002</v>
      </c>
      <c r="D2346">
        <v>405.43299999999903</v>
      </c>
    </row>
    <row r="2347" spans="1:4" x14ac:dyDescent="0.3">
      <c r="A2347" s="1" t="s">
        <v>229</v>
      </c>
      <c r="B2347" s="1" t="s">
        <v>231</v>
      </c>
      <c r="C2347">
        <v>466.80599999999998</v>
      </c>
      <c r="D2347">
        <v>405.63999999999902</v>
      </c>
    </row>
    <row r="2348" spans="1:4" x14ac:dyDescent="0.3">
      <c r="A2348" s="1" t="s">
        <v>229</v>
      </c>
      <c r="B2348" s="1" t="s">
        <v>231</v>
      </c>
      <c r="C2348">
        <v>466.80799999999999</v>
      </c>
      <c r="D2348">
        <v>405.63899999999899</v>
      </c>
    </row>
    <row r="2349" spans="1:4" x14ac:dyDescent="0.3">
      <c r="A2349" s="1" t="s">
        <v>229</v>
      </c>
      <c r="B2349" s="1" t="s">
        <v>231</v>
      </c>
      <c r="C2349">
        <v>466.47899999999998</v>
      </c>
      <c r="D2349">
        <v>405.80699999999899</v>
      </c>
    </row>
    <row r="2350" spans="1:4" x14ac:dyDescent="0.3">
      <c r="A2350" s="1" t="s">
        <v>229</v>
      </c>
      <c r="B2350" s="1" t="s">
        <v>231</v>
      </c>
      <c r="C2350">
        <v>466.23899999999998</v>
      </c>
      <c r="D2350">
        <v>405.80699999999899</v>
      </c>
    </row>
    <row r="2351" spans="1:4" x14ac:dyDescent="0.3">
      <c r="A2351" s="1" t="s">
        <v>229</v>
      </c>
      <c r="B2351" s="1" t="s">
        <v>231</v>
      </c>
      <c r="C2351">
        <v>465.91199999999998</v>
      </c>
      <c r="D2351">
        <v>405.63999999999902</v>
      </c>
    </row>
    <row r="2352" spans="1:4" x14ac:dyDescent="0.3">
      <c r="A2352" s="1" t="s">
        <v>229</v>
      </c>
      <c r="B2352" s="1" t="s">
        <v>231</v>
      </c>
      <c r="C2352">
        <v>465.85300000000001</v>
      </c>
      <c r="D2352">
        <v>405.61599999999902</v>
      </c>
    </row>
    <row r="2353" spans="1:4" x14ac:dyDescent="0.3">
      <c r="A2353" s="1" t="s">
        <v>229</v>
      </c>
      <c r="B2353" s="1" t="s">
        <v>231</v>
      </c>
      <c r="C2353">
        <v>465.37200000000001</v>
      </c>
      <c r="D2353">
        <v>405.47399999999902</v>
      </c>
    </row>
    <row r="2354" spans="1:4" x14ac:dyDescent="0.3">
      <c r="A2354" s="1" t="s">
        <v>229</v>
      </c>
      <c r="B2354" s="1" t="s">
        <v>231</v>
      </c>
      <c r="C2354">
        <v>465.21800000000002</v>
      </c>
      <c r="D2354">
        <v>405.46499999999901</v>
      </c>
    </row>
    <row r="2355" spans="1:4" x14ac:dyDescent="0.3">
      <c r="A2355" s="1" t="s">
        <v>229</v>
      </c>
      <c r="B2355" s="1" t="s">
        <v>231</v>
      </c>
      <c r="C2355">
        <v>464.81599999999997</v>
      </c>
      <c r="D2355">
        <v>405.53599999999898</v>
      </c>
    </row>
    <row r="2356" spans="1:4" x14ac:dyDescent="0.3">
      <c r="A2356" s="1" t="s">
        <v>229</v>
      </c>
      <c r="B2356" s="1" t="s">
        <v>231</v>
      </c>
      <c r="C2356">
        <v>464.44400000000002</v>
      </c>
      <c r="D2356">
        <v>405.60199999999901</v>
      </c>
    </row>
    <row r="2357" spans="1:4" x14ac:dyDescent="0.3">
      <c r="A2357" s="1" t="s">
        <v>229</v>
      </c>
      <c r="B2357" s="1" t="s">
        <v>231</v>
      </c>
      <c r="C2357">
        <v>464.072</v>
      </c>
      <c r="D2357">
        <v>405.60199999999901</v>
      </c>
    </row>
    <row r="2358" spans="1:4" x14ac:dyDescent="0.3">
      <c r="A2358" s="1" t="s">
        <v>229</v>
      </c>
      <c r="B2358" s="1" t="s">
        <v>231</v>
      </c>
      <c r="C2358">
        <v>464.01600000000002</v>
      </c>
      <c r="D2358">
        <v>405.606999999999</v>
      </c>
    </row>
    <row r="2359" spans="1:4" x14ac:dyDescent="0.3">
      <c r="A2359" s="1" t="s">
        <v>229</v>
      </c>
      <c r="B2359" s="1" t="s">
        <v>231</v>
      </c>
      <c r="C2359">
        <v>463.61500000000001</v>
      </c>
      <c r="D2359">
        <v>405.67299999999898</v>
      </c>
    </row>
    <row r="2360" spans="1:4" x14ac:dyDescent="0.3">
      <c r="A2360" s="1" t="s">
        <v>229</v>
      </c>
      <c r="B2360" s="1" t="s">
        <v>231</v>
      </c>
      <c r="C2360">
        <v>463.517</v>
      </c>
      <c r="D2360">
        <v>405.70599999999899</v>
      </c>
    </row>
    <row r="2361" spans="1:4" x14ac:dyDescent="0.3">
      <c r="A2361" s="1" t="s">
        <v>229</v>
      </c>
      <c r="B2361" s="1" t="s">
        <v>231</v>
      </c>
      <c r="C2361">
        <v>463.11500000000001</v>
      </c>
      <c r="D2361">
        <v>405.909999999999</v>
      </c>
    </row>
    <row r="2362" spans="1:4" x14ac:dyDescent="0.3">
      <c r="A2362" s="1" t="s">
        <v>229</v>
      </c>
      <c r="B2362" s="1" t="s">
        <v>231</v>
      </c>
      <c r="C2362">
        <v>463.07600000000002</v>
      </c>
      <c r="D2362">
        <v>405.93299999999903</v>
      </c>
    </row>
    <row r="2363" spans="1:4" x14ac:dyDescent="0.3">
      <c r="A2363" s="1" t="s">
        <v>229</v>
      </c>
      <c r="B2363" s="1" t="s">
        <v>231</v>
      </c>
      <c r="C2363">
        <v>462.67599999999999</v>
      </c>
      <c r="D2363">
        <v>406.207999999999</v>
      </c>
    </row>
    <row r="2364" spans="1:4" x14ac:dyDescent="0.3">
      <c r="A2364" s="1" t="s">
        <v>229</v>
      </c>
      <c r="B2364" s="1" t="s">
        <v>231</v>
      </c>
      <c r="C2364">
        <v>462.36200000000002</v>
      </c>
      <c r="D2364">
        <v>406.42399999999901</v>
      </c>
    </row>
    <row r="2365" spans="1:4" x14ac:dyDescent="0.3">
      <c r="A2365" s="1" t="s">
        <v>229</v>
      </c>
      <c r="B2365" s="1" t="s">
        <v>231</v>
      </c>
      <c r="C2365">
        <v>462.09300000000002</v>
      </c>
      <c r="D2365">
        <v>406.42399999999901</v>
      </c>
    </row>
    <row r="2366" spans="1:4" x14ac:dyDescent="0.3">
      <c r="A2366" s="1" t="s">
        <v>229</v>
      </c>
      <c r="B2366" s="1" t="s">
        <v>231</v>
      </c>
      <c r="C2366">
        <v>458.58</v>
      </c>
      <c r="D2366">
        <v>408.94999999999902</v>
      </c>
    </row>
    <row r="2367" spans="1:4" x14ac:dyDescent="0.3">
      <c r="A2367" s="1" t="s">
        <v>229</v>
      </c>
      <c r="B2367" s="1" t="s">
        <v>231</v>
      </c>
      <c r="C2367">
        <v>458.512</v>
      </c>
      <c r="D2367">
        <v>409.01299999999901</v>
      </c>
    </row>
    <row r="2368" spans="1:4" x14ac:dyDescent="0.3">
      <c r="A2368" s="1" t="s">
        <v>229</v>
      </c>
      <c r="B2368" s="1" t="s">
        <v>231</v>
      </c>
      <c r="C2368">
        <v>458.11200000000002</v>
      </c>
      <c r="D2368">
        <v>409.491999999999</v>
      </c>
    </row>
    <row r="2369" spans="1:4" x14ac:dyDescent="0.3">
      <c r="A2369" s="1" t="s">
        <v>229</v>
      </c>
      <c r="B2369" s="1" t="s">
        <v>231</v>
      </c>
      <c r="C2369">
        <v>458.113</v>
      </c>
      <c r="D2369">
        <v>409.49099999999902</v>
      </c>
    </row>
    <row r="2370" spans="1:4" x14ac:dyDescent="0.3">
      <c r="A2370" s="1" t="s">
        <v>229</v>
      </c>
      <c r="B2370" s="1" t="s">
        <v>231</v>
      </c>
      <c r="C2370">
        <v>457.70800000000003</v>
      </c>
      <c r="D2370">
        <v>409.97099999999898</v>
      </c>
    </row>
    <row r="2371" spans="1:4" x14ac:dyDescent="0.3">
      <c r="A2371" s="1" t="s">
        <v>229</v>
      </c>
      <c r="B2371" s="1" t="s">
        <v>231</v>
      </c>
      <c r="C2371">
        <v>456.09</v>
      </c>
      <c r="D2371">
        <v>411.909999999999</v>
      </c>
    </row>
    <row r="2372" spans="1:4" x14ac:dyDescent="0.3">
      <c r="A2372" s="1" t="s">
        <v>229</v>
      </c>
      <c r="B2372" s="1" t="s">
        <v>231</v>
      </c>
      <c r="C2372">
        <v>455.69</v>
      </c>
      <c r="D2372">
        <v>412.45699999999903</v>
      </c>
    </row>
    <row r="2373" spans="1:4" x14ac:dyDescent="0.3">
      <c r="A2373" s="1" t="s">
        <v>229</v>
      </c>
      <c r="B2373" s="1" t="s">
        <v>231</v>
      </c>
      <c r="C2373">
        <v>455.69099999999997</v>
      </c>
      <c r="D2373">
        <v>412.45599999999899</v>
      </c>
    </row>
    <row r="2374" spans="1:4" x14ac:dyDescent="0.3">
      <c r="A2374" s="1" t="s">
        <v>229</v>
      </c>
      <c r="B2374" s="1" t="s">
        <v>231</v>
      </c>
      <c r="C2374">
        <v>455.28699999999998</v>
      </c>
      <c r="D2374">
        <v>413.003999999999</v>
      </c>
    </row>
    <row r="2375" spans="1:4" x14ac:dyDescent="0.3">
      <c r="A2375" s="1" t="s">
        <v>229</v>
      </c>
      <c r="B2375" s="1" t="s">
        <v>231</v>
      </c>
      <c r="C2375">
        <v>455.26799999999997</v>
      </c>
      <c r="D2375">
        <v>413.034999999999</v>
      </c>
    </row>
    <row r="2376" spans="1:4" x14ac:dyDescent="0.3">
      <c r="A2376" s="1" t="s">
        <v>229</v>
      </c>
      <c r="B2376" s="1" t="s">
        <v>231</v>
      </c>
      <c r="C2376">
        <v>448.73399999999998</v>
      </c>
      <c r="D2376">
        <v>429.07699999999897</v>
      </c>
    </row>
    <row r="2377" spans="1:4" x14ac:dyDescent="0.3">
      <c r="A2377" s="1" t="s">
        <v>229</v>
      </c>
      <c r="B2377" s="1" t="s">
        <v>231</v>
      </c>
      <c r="C2377">
        <v>448.25299999999999</v>
      </c>
      <c r="D2377">
        <v>430.582999999999</v>
      </c>
    </row>
    <row r="2378" spans="1:4" x14ac:dyDescent="0.3">
      <c r="A2378" s="1" t="s">
        <v>229</v>
      </c>
      <c r="B2378" s="1" t="s">
        <v>231</v>
      </c>
      <c r="C2378">
        <v>448.245</v>
      </c>
      <c r="D2378">
        <v>430.611999999999</v>
      </c>
    </row>
    <row r="2379" spans="1:4" x14ac:dyDescent="0.3">
      <c r="A2379" s="1" t="s">
        <v>229</v>
      </c>
      <c r="B2379" s="1" t="s">
        <v>231</v>
      </c>
      <c r="C2379">
        <v>447.84399999999999</v>
      </c>
      <c r="D2379">
        <v>432.39599999999899</v>
      </c>
    </row>
    <row r="2380" spans="1:4" x14ac:dyDescent="0.3">
      <c r="A2380" s="1" t="s">
        <v>229</v>
      </c>
      <c r="B2380" s="1" t="s">
        <v>231</v>
      </c>
      <c r="C2380">
        <v>444.649</v>
      </c>
      <c r="D2380">
        <v>443.03799999999899</v>
      </c>
    </row>
    <row r="2381" spans="1:4" x14ac:dyDescent="0.3">
      <c r="A2381" s="1" t="s">
        <v>229</v>
      </c>
      <c r="B2381" s="1" t="s">
        <v>231</v>
      </c>
      <c r="C2381">
        <v>444.24900000000002</v>
      </c>
      <c r="D2381">
        <v>443.99299999999897</v>
      </c>
    </row>
    <row r="2382" spans="1:4" x14ac:dyDescent="0.3">
      <c r="A2382" s="1" t="s">
        <v>229</v>
      </c>
      <c r="B2382" s="1" t="s">
        <v>231</v>
      </c>
      <c r="C2382">
        <v>443.846</v>
      </c>
      <c r="D2382">
        <v>444.95299999999901</v>
      </c>
    </row>
    <row r="2383" spans="1:4" x14ac:dyDescent="0.3">
      <c r="A2383" s="1" t="s">
        <v>229</v>
      </c>
      <c r="B2383" s="1" t="s">
        <v>231</v>
      </c>
      <c r="C2383">
        <v>441.76299999999998</v>
      </c>
      <c r="D2383">
        <v>449.94699999999898</v>
      </c>
    </row>
    <row r="2384" spans="1:4" x14ac:dyDescent="0.3">
      <c r="A2384" s="1" t="s">
        <v>229</v>
      </c>
      <c r="B2384" s="1" t="s">
        <v>231</v>
      </c>
      <c r="C2384">
        <v>441.75299999999999</v>
      </c>
      <c r="D2384">
        <v>449.969999999999</v>
      </c>
    </row>
    <row r="2385" spans="1:4" x14ac:dyDescent="0.3">
      <c r="A2385" s="1" t="s">
        <v>229</v>
      </c>
      <c r="B2385" s="1" t="s">
        <v>231</v>
      </c>
      <c r="C2385">
        <v>441.35500000000002</v>
      </c>
      <c r="D2385">
        <v>451.06099999999901</v>
      </c>
    </row>
    <row r="2386" spans="1:4" x14ac:dyDescent="0.3">
      <c r="A2386" s="1" t="s">
        <v>229</v>
      </c>
      <c r="B2386" s="1" t="s">
        <v>231</v>
      </c>
      <c r="C2386">
        <v>440.95800000000003</v>
      </c>
      <c r="D2386">
        <v>452.01399999999899</v>
      </c>
    </row>
    <row r="2387" spans="1:4" x14ac:dyDescent="0.3">
      <c r="A2387" s="1" t="s">
        <v>229</v>
      </c>
      <c r="B2387" s="1" t="s">
        <v>231</v>
      </c>
      <c r="C2387">
        <v>440.959</v>
      </c>
      <c r="D2387">
        <v>452.01299999999901</v>
      </c>
    </row>
    <row r="2388" spans="1:4" x14ac:dyDescent="0.3">
      <c r="A2388" s="1" t="s">
        <v>229</v>
      </c>
      <c r="B2388" s="1" t="s">
        <v>231</v>
      </c>
      <c r="C2388">
        <v>440.55700000000002</v>
      </c>
      <c r="D2388">
        <v>452.96699999999902</v>
      </c>
    </row>
    <row r="2389" spans="1:4" x14ac:dyDescent="0.3">
      <c r="A2389" s="1" t="s">
        <v>229</v>
      </c>
      <c r="B2389" s="1" t="s">
        <v>231</v>
      </c>
      <c r="C2389">
        <v>440.16300000000001</v>
      </c>
      <c r="D2389">
        <v>453.84599999999898</v>
      </c>
    </row>
    <row r="2390" spans="1:4" x14ac:dyDescent="0.3">
      <c r="A2390" s="1" t="s">
        <v>229</v>
      </c>
      <c r="B2390" s="1" t="s">
        <v>231</v>
      </c>
      <c r="C2390">
        <v>439.77499999999998</v>
      </c>
      <c r="D2390">
        <v>454.57699999999897</v>
      </c>
    </row>
    <row r="2391" spans="1:4" x14ac:dyDescent="0.3">
      <c r="A2391" s="1" t="s">
        <v>229</v>
      </c>
      <c r="B2391" s="1" t="s">
        <v>231</v>
      </c>
      <c r="C2391">
        <v>439.38</v>
      </c>
      <c r="D2391">
        <v>455.18099999999902</v>
      </c>
    </row>
    <row r="2392" spans="1:4" x14ac:dyDescent="0.3">
      <c r="A2392" s="1" t="s">
        <v>229</v>
      </c>
      <c r="B2392" s="1" t="s">
        <v>231</v>
      </c>
      <c r="C2392">
        <v>438.98500000000001</v>
      </c>
      <c r="D2392">
        <v>455.789999999999</v>
      </c>
    </row>
    <row r="2393" spans="1:4" x14ac:dyDescent="0.3">
      <c r="A2393" s="1" t="s">
        <v>229</v>
      </c>
      <c r="B2393" s="1" t="s">
        <v>231</v>
      </c>
      <c r="C2393">
        <v>438.58699999999999</v>
      </c>
      <c r="D2393">
        <v>456.33099999999899</v>
      </c>
    </row>
    <row r="2394" spans="1:4" x14ac:dyDescent="0.3">
      <c r="A2394" s="1" t="s">
        <v>229</v>
      </c>
      <c r="B2394" s="1" t="s">
        <v>231</v>
      </c>
      <c r="C2394">
        <v>438.56299999999999</v>
      </c>
      <c r="D2394">
        <v>456.37199999999899</v>
      </c>
    </row>
    <row r="2395" spans="1:4" x14ac:dyDescent="0.3">
      <c r="A2395" s="1" t="s">
        <v>229</v>
      </c>
      <c r="B2395" s="1" t="s">
        <v>231</v>
      </c>
      <c r="C2395">
        <v>438.19900000000001</v>
      </c>
      <c r="D2395">
        <v>457.051999999999</v>
      </c>
    </row>
    <row r="2396" spans="1:4" x14ac:dyDescent="0.3">
      <c r="A2396" s="1" t="s">
        <v>229</v>
      </c>
      <c r="B2396" s="1" t="s">
        <v>231</v>
      </c>
      <c r="C2396">
        <v>437.87900000000002</v>
      </c>
      <c r="D2396">
        <v>457.27199999999903</v>
      </c>
    </row>
    <row r="2397" spans="1:4" x14ac:dyDescent="0.3">
      <c r="A2397" s="1" t="s">
        <v>229</v>
      </c>
      <c r="B2397" s="1" t="s">
        <v>231</v>
      </c>
      <c r="C2397">
        <v>437.40899999999999</v>
      </c>
      <c r="D2397">
        <v>457.53899999999902</v>
      </c>
    </row>
    <row r="2398" spans="1:4" x14ac:dyDescent="0.3">
      <c r="A2398" s="1" t="s">
        <v>229</v>
      </c>
      <c r="B2398" s="1" t="s">
        <v>231</v>
      </c>
      <c r="C2398">
        <v>437.29300000000001</v>
      </c>
      <c r="D2398">
        <v>457.64899999999898</v>
      </c>
    </row>
    <row r="2399" spans="1:4" x14ac:dyDescent="0.3">
      <c r="A2399" s="1" t="s">
        <v>229</v>
      </c>
      <c r="B2399" s="1" t="s">
        <v>231</v>
      </c>
      <c r="C2399">
        <v>436.89699999999999</v>
      </c>
      <c r="D2399">
        <v>458.25699999999898</v>
      </c>
    </row>
    <row r="2400" spans="1:4" x14ac:dyDescent="0.3">
      <c r="A2400" s="1" t="s">
        <v>229</v>
      </c>
      <c r="B2400" s="1" t="s">
        <v>231</v>
      </c>
      <c r="C2400">
        <v>436.50700000000001</v>
      </c>
      <c r="D2400">
        <v>458.789999999999</v>
      </c>
    </row>
    <row r="2401" spans="1:4" x14ac:dyDescent="0.3">
      <c r="A2401" s="1" t="s">
        <v>229</v>
      </c>
      <c r="B2401" s="1" t="s">
        <v>231</v>
      </c>
      <c r="C2401">
        <v>436.113</v>
      </c>
      <c r="D2401">
        <v>459.260999999999</v>
      </c>
    </row>
    <row r="2402" spans="1:4" x14ac:dyDescent="0.3">
      <c r="A2402" s="1" t="s">
        <v>229</v>
      </c>
      <c r="B2402" s="1" t="s">
        <v>231</v>
      </c>
      <c r="C2402">
        <v>433.721</v>
      </c>
      <c r="D2402">
        <v>461.70999999999901</v>
      </c>
    </row>
    <row r="2403" spans="1:4" x14ac:dyDescent="0.3">
      <c r="A2403" s="1" t="s">
        <v>229</v>
      </c>
      <c r="B2403" s="1" t="s">
        <v>231</v>
      </c>
      <c r="C2403">
        <v>433.70299999999997</v>
      </c>
      <c r="D2403">
        <v>461.729999999999</v>
      </c>
    </row>
    <row r="2404" spans="1:4" x14ac:dyDescent="0.3">
      <c r="A2404" s="1" t="s">
        <v>229</v>
      </c>
      <c r="B2404" s="1" t="s">
        <v>231</v>
      </c>
      <c r="C2404">
        <v>433.36500000000001</v>
      </c>
      <c r="D2404">
        <v>462.13699999999898</v>
      </c>
    </row>
    <row r="2405" spans="1:4" x14ac:dyDescent="0.3">
      <c r="A2405" s="1" t="s">
        <v>229</v>
      </c>
      <c r="B2405" s="1" t="s">
        <v>231</v>
      </c>
      <c r="C2405">
        <v>433.053</v>
      </c>
      <c r="D2405">
        <v>462.241999999999</v>
      </c>
    </row>
    <row r="2406" spans="1:4" x14ac:dyDescent="0.3">
      <c r="A2406" s="1" t="s">
        <v>229</v>
      </c>
      <c r="B2406" s="1" t="s">
        <v>231</v>
      </c>
      <c r="C2406">
        <v>432.96899999999999</v>
      </c>
      <c r="D2406">
        <v>462.28299999999899</v>
      </c>
    </row>
    <row r="2407" spans="1:4" x14ac:dyDescent="0.3">
      <c r="A2407" s="1" t="s">
        <v>229</v>
      </c>
      <c r="B2407" s="1" t="s">
        <v>231</v>
      </c>
      <c r="C2407">
        <v>432.62900000000002</v>
      </c>
      <c r="D2407">
        <v>462.51799999999901</v>
      </c>
    </row>
    <row r="2408" spans="1:4" x14ac:dyDescent="0.3">
      <c r="A2408" s="1" t="s">
        <v>229</v>
      </c>
      <c r="B2408" s="1" t="s">
        <v>231</v>
      </c>
      <c r="C2408">
        <v>432.30700000000002</v>
      </c>
      <c r="D2408">
        <v>462.57299999999901</v>
      </c>
    </row>
    <row r="2409" spans="1:4" x14ac:dyDescent="0.3">
      <c r="A2409" s="1" t="s">
        <v>229</v>
      </c>
      <c r="B2409" s="1" t="s">
        <v>231</v>
      </c>
      <c r="C2409">
        <v>431.83100000000002</v>
      </c>
      <c r="D2409">
        <v>462.63799999999901</v>
      </c>
    </row>
    <row r="2410" spans="1:4" x14ac:dyDescent="0.3">
      <c r="A2410" s="1" t="s">
        <v>229</v>
      </c>
      <c r="B2410" s="1" t="s">
        <v>231</v>
      </c>
      <c r="C2410">
        <v>431.767</v>
      </c>
      <c r="D2410">
        <v>462.652999999999</v>
      </c>
    </row>
    <row r="2411" spans="1:4" x14ac:dyDescent="0.3">
      <c r="A2411" s="1" t="s">
        <v>229</v>
      </c>
      <c r="B2411" s="1" t="s">
        <v>231</v>
      </c>
      <c r="C2411">
        <v>431.39</v>
      </c>
      <c r="D2411">
        <v>462.78299999999899</v>
      </c>
    </row>
    <row r="2412" spans="1:4" x14ac:dyDescent="0.3">
      <c r="A2412" s="1" t="s">
        <v>229</v>
      </c>
      <c r="B2412" s="1" t="s">
        <v>231</v>
      </c>
      <c r="C2412">
        <v>431.017</v>
      </c>
      <c r="D2412">
        <v>462.84699999999901</v>
      </c>
    </row>
    <row r="2413" spans="1:4" x14ac:dyDescent="0.3">
      <c r="A2413" s="1" t="s">
        <v>229</v>
      </c>
      <c r="B2413" s="1" t="s">
        <v>231</v>
      </c>
      <c r="C2413">
        <v>430.964</v>
      </c>
      <c r="D2413">
        <v>462.86099999999902</v>
      </c>
    </row>
    <row r="2414" spans="1:4" x14ac:dyDescent="0.3">
      <c r="A2414" s="1" t="s">
        <v>229</v>
      </c>
      <c r="B2414" s="1" t="s">
        <v>231</v>
      </c>
      <c r="C2414">
        <v>430.56400000000002</v>
      </c>
      <c r="D2414">
        <v>462.99799999999902</v>
      </c>
    </row>
    <row r="2415" spans="1:4" x14ac:dyDescent="0.3">
      <c r="A2415" s="1" t="s">
        <v>229</v>
      </c>
      <c r="B2415" s="1" t="s">
        <v>231</v>
      </c>
      <c r="C2415">
        <v>430.45400000000001</v>
      </c>
      <c r="D2415">
        <v>463.05999999999898</v>
      </c>
    </row>
    <row r="2416" spans="1:4" x14ac:dyDescent="0.3">
      <c r="A2416" s="1" t="s">
        <v>229</v>
      </c>
      <c r="B2416" s="1" t="s">
        <v>231</v>
      </c>
      <c r="C2416">
        <v>430.08</v>
      </c>
      <c r="D2416">
        <v>463.37699999999899</v>
      </c>
    </row>
    <row r="2417" spans="1:4" x14ac:dyDescent="0.3">
      <c r="A2417" s="1" t="s">
        <v>229</v>
      </c>
      <c r="B2417" s="1" t="s">
        <v>231</v>
      </c>
      <c r="C2417">
        <v>427.803</v>
      </c>
      <c r="D2417">
        <v>464.14899999999898</v>
      </c>
    </row>
    <row r="2418" spans="1:4" x14ac:dyDescent="0.3">
      <c r="A2418" s="1" t="s">
        <v>229</v>
      </c>
      <c r="B2418" s="1" t="s">
        <v>231</v>
      </c>
      <c r="C2418">
        <v>427.40199999999999</v>
      </c>
      <c r="D2418">
        <v>464.21899999999903</v>
      </c>
    </row>
    <row r="2419" spans="1:4" x14ac:dyDescent="0.3">
      <c r="A2419" s="1" t="s">
        <v>229</v>
      </c>
      <c r="B2419" s="1" t="s">
        <v>231</v>
      </c>
      <c r="C2419">
        <v>427.351</v>
      </c>
      <c r="D2419">
        <v>464.231999999999</v>
      </c>
    </row>
    <row r="2420" spans="1:4" x14ac:dyDescent="0.3">
      <c r="A2420" s="1" t="s">
        <v>229</v>
      </c>
      <c r="B2420" s="1" t="s">
        <v>231</v>
      </c>
      <c r="C2420">
        <v>426.95100000000002</v>
      </c>
      <c r="D2420">
        <v>464.36899999999901</v>
      </c>
    </row>
    <row r="2421" spans="1:4" x14ac:dyDescent="0.3">
      <c r="A2421" s="1" t="s">
        <v>229</v>
      </c>
      <c r="B2421" s="1" t="s">
        <v>231</v>
      </c>
      <c r="C2421">
        <v>426.95299999999997</v>
      </c>
      <c r="D2421">
        <v>464.36899999999901</v>
      </c>
    </row>
    <row r="2422" spans="1:4" x14ac:dyDescent="0.3">
      <c r="A2422" s="1" t="s">
        <v>229</v>
      </c>
      <c r="B2422" s="1" t="s">
        <v>231</v>
      </c>
      <c r="C2422">
        <v>426.548</v>
      </c>
      <c r="D2422">
        <v>464.50499999999897</v>
      </c>
    </row>
    <row r="2423" spans="1:4" x14ac:dyDescent="0.3">
      <c r="A2423" s="1" t="s">
        <v>229</v>
      </c>
      <c r="B2423" s="1" t="s">
        <v>231</v>
      </c>
      <c r="C2423">
        <v>426.49</v>
      </c>
      <c r="D2423">
        <v>464.53099999999898</v>
      </c>
    </row>
    <row r="2424" spans="1:4" x14ac:dyDescent="0.3">
      <c r="A2424" s="1" t="s">
        <v>229</v>
      </c>
      <c r="B2424" s="1" t="s">
        <v>231</v>
      </c>
      <c r="C2424">
        <v>426.01499999999999</v>
      </c>
      <c r="D2424">
        <v>464.801999999999</v>
      </c>
    </row>
    <row r="2425" spans="1:4" x14ac:dyDescent="0.3">
      <c r="A2425" s="1" t="s">
        <v>229</v>
      </c>
      <c r="B2425" s="1" t="s">
        <v>231</v>
      </c>
      <c r="C2425">
        <v>425.62</v>
      </c>
      <c r="D2425">
        <v>465.003999999999</v>
      </c>
    </row>
    <row r="2426" spans="1:4" x14ac:dyDescent="0.3">
      <c r="A2426" s="1" t="s">
        <v>229</v>
      </c>
      <c r="B2426" s="1" t="s">
        <v>231</v>
      </c>
      <c r="C2426">
        <v>425.55399999999997</v>
      </c>
      <c r="D2426">
        <v>465.04799999999898</v>
      </c>
    </row>
    <row r="2427" spans="1:4" x14ac:dyDescent="0.3">
      <c r="A2427" s="1" t="s">
        <v>229</v>
      </c>
      <c r="B2427" s="1" t="s">
        <v>231</v>
      </c>
      <c r="C2427">
        <v>425.18400000000003</v>
      </c>
      <c r="D2427">
        <v>465.36599999999902</v>
      </c>
    </row>
    <row r="2428" spans="1:4" x14ac:dyDescent="0.3">
      <c r="A2428" s="1" t="s">
        <v>229</v>
      </c>
      <c r="B2428" s="1" t="s">
        <v>231</v>
      </c>
      <c r="C2428">
        <v>424.839</v>
      </c>
      <c r="D2428">
        <v>465.54199999999901</v>
      </c>
    </row>
    <row r="2429" spans="1:4" x14ac:dyDescent="0.3">
      <c r="A2429" s="1" t="s">
        <v>229</v>
      </c>
      <c r="B2429" s="1" t="s">
        <v>231</v>
      </c>
      <c r="C2429">
        <v>424.51600000000002</v>
      </c>
      <c r="D2429">
        <v>465.652999999999</v>
      </c>
    </row>
    <row r="2430" spans="1:4" x14ac:dyDescent="0.3">
      <c r="A2430" s="1" t="s">
        <v>229</v>
      </c>
      <c r="B2430" s="1" t="s">
        <v>231</v>
      </c>
      <c r="C2430">
        <v>424.19900000000001</v>
      </c>
      <c r="D2430">
        <v>465.652999999999</v>
      </c>
    </row>
    <row r="2431" spans="1:4" x14ac:dyDescent="0.3">
      <c r="A2431" s="1" t="s">
        <v>229</v>
      </c>
      <c r="B2431" s="1" t="s">
        <v>231</v>
      </c>
      <c r="C2431">
        <v>423.82400000000001</v>
      </c>
      <c r="D2431">
        <v>465.58899999999898</v>
      </c>
    </row>
    <row r="2432" spans="1:4" x14ac:dyDescent="0.3">
      <c r="A2432" s="1" t="s">
        <v>229</v>
      </c>
      <c r="B2432" s="1" t="s">
        <v>231</v>
      </c>
      <c r="C2432">
        <v>423.42399999999998</v>
      </c>
      <c r="D2432">
        <v>465.52099999999899</v>
      </c>
    </row>
    <row r="2433" spans="1:4" x14ac:dyDescent="0.3">
      <c r="A2433" s="1" t="s">
        <v>229</v>
      </c>
      <c r="B2433" s="1" t="s">
        <v>231</v>
      </c>
      <c r="C2433">
        <v>423.25799999999998</v>
      </c>
      <c r="D2433">
        <v>465.534999999999</v>
      </c>
    </row>
    <row r="2434" spans="1:4" x14ac:dyDescent="0.3">
      <c r="A2434" s="1" t="s">
        <v>229</v>
      </c>
      <c r="B2434" s="1" t="s">
        <v>231</v>
      </c>
      <c r="C2434">
        <v>422.85700000000003</v>
      </c>
      <c r="D2434">
        <v>465.67099999999903</v>
      </c>
    </row>
    <row r="2435" spans="1:4" x14ac:dyDescent="0.3">
      <c r="A2435" s="1" t="s">
        <v>229</v>
      </c>
      <c r="B2435" s="1" t="s">
        <v>231</v>
      </c>
      <c r="C2435">
        <v>422.77600000000001</v>
      </c>
      <c r="D2435">
        <v>465.71199999999902</v>
      </c>
    </row>
    <row r="2436" spans="1:4" x14ac:dyDescent="0.3">
      <c r="A2436" s="1" t="s">
        <v>229</v>
      </c>
      <c r="B2436" s="1" t="s">
        <v>231</v>
      </c>
      <c r="C2436">
        <v>420.04700000000003</v>
      </c>
      <c r="D2436">
        <v>466.53399999999903</v>
      </c>
    </row>
    <row r="2437" spans="1:4" x14ac:dyDescent="0.3">
      <c r="A2437" s="1" t="s">
        <v>229</v>
      </c>
      <c r="B2437" s="1" t="s">
        <v>231</v>
      </c>
      <c r="C2437">
        <v>419.73</v>
      </c>
      <c r="D2437">
        <v>466.479999999999</v>
      </c>
    </row>
    <row r="2438" spans="1:4" x14ac:dyDescent="0.3">
      <c r="A2438" s="1" t="s">
        <v>229</v>
      </c>
      <c r="B2438" s="1" t="s">
        <v>231</v>
      </c>
      <c r="C2438">
        <v>419.32900000000001</v>
      </c>
      <c r="D2438">
        <v>466.41099999999898</v>
      </c>
    </row>
    <row r="2439" spans="1:4" x14ac:dyDescent="0.3">
      <c r="A2439" s="1" t="s">
        <v>229</v>
      </c>
      <c r="B2439" s="1" t="s">
        <v>231</v>
      </c>
      <c r="C2439">
        <v>419.27300000000002</v>
      </c>
      <c r="D2439">
        <v>466.40599999999898</v>
      </c>
    </row>
    <row r="2440" spans="1:4" x14ac:dyDescent="0.3">
      <c r="A2440" s="1" t="s">
        <v>229</v>
      </c>
      <c r="B2440" s="1" t="s">
        <v>231</v>
      </c>
      <c r="C2440">
        <v>418.87099999999998</v>
      </c>
      <c r="D2440">
        <v>466.40599999999898</v>
      </c>
    </row>
    <row r="2441" spans="1:4" x14ac:dyDescent="0.3">
      <c r="A2441" s="1" t="s">
        <v>229</v>
      </c>
      <c r="B2441" s="1" t="s">
        <v>231</v>
      </c>
      <c r="C2441">
        <v>418.815</v>
      </c>
      <c r="D2441">
        <v>466.41099999999898</v>
      </c>
    </row>
    <row r="2442" spans="1:4" x14ac:dyDescent="0.3">
      <c r="A2442" s="1" t="s">
        <v>229</v>
      </c>
      <c r="B2442" s="1" t="s">
        <v>231</v>
      </c>
      <c r="C2442">
        <v>418.01</v>
      </c>
      <c r="D2442">
        <v>466.54899999999901</v>
      </c>
    </row>
    <row r="2443" spans="1:4" x14ac:dyDescent="0.3">
      <c r="A2443" s="1" t="s">
        <v>229</v>
      </c>
      <c r="B2443" s="1" t="s">
        <v>231</v>
      </c>
      <c r="C2443">
        <v>417.95699999999999</v>
      </c>
      <c r="D2443">
        <v>466.56199999999899</v>
      </c>
    </row>
    <row r="2444" spans="1:4" x14ac:dyDescent="0.3">
      <c r="A2444" s="1" t="s">
        <v>229</v>
      </c>
      <c r="B2444" s="1" t="s">
        <v>231</v>
      </c>
      <c r="C2444">
        <v>417.58300000000003</v>
      </c>
      <c r="D2444">
        <v>466.69099999999901</v>
      </c>
    </row>
    <row r="2445" spans="1:4" x14ac:dyDescent="0.3">
      <c r="A2445" s="1" t="s">
        <v>229</v>
      </c>
      <c r="B2445" s="1" t="s">
        <v>231</v>
      </c>
      <c r="C2445">
        <v>417.20800000000003</v>
      </c>
      <c r="D2445">
        <v>466.753999999999</v>
      </c>
    </row>
    <row r="2446" spans="1:4" x14ac:dyDescent="0.3">
      <c r="A2446" s="1" t="s">
        <v>229</v>
      </c>
      <c r="B2446" s="1" t="s">
        <v>231</v>
      </c>
      <c r="C2446">
        <v>417.072</v>
      </c>
      <c r="D2446">
        <v>466.808999999999</v>
      </c>
    </row>
    <row r="2447" spans="1:4" x14ac:dyDescent="0.3">
      <c r="A2447" s="1" t="s">
        <v>229</v>
      </c>
      <c r="B2447" s="1" t="s">
        <v>231</v>
      </c>
      <c r="C2447">
        <v>416.75799999999998</v>
      </c>
      <c r="D2447">
        <v>467.02399999999898</v>
      </c>
    </row>
    <row r="2448" spans="1:4" x14ac:dyDescent="0.3">
      <c r="A2448" s="1" t="s">
        <v>229</v>
      </c>
      <c r="B2448" s="1" t="s">
        <v>231</v>
      </c>
      <c r="C2448">
        <v>416.46199999999999</v>
      </c>
      <c r="D2448">
        <v>467.02399999999898</v>
      </c>
    </row>
    <row r="2449" spans="1:4" x14ac:dyDescent="0.3">
      <c r="A2449" s="1" t="s">
        <v>229</v>
      </c>
      <c r="B2449" s="1" t="s">
        <v>231</v>
      </c>
      <c r="C2449">
        <v>416.35399999999998</v>
      </c>
      <c r="D2449">
        <v>467.04199999999901</v>
      </c>
    </row>
    <row r="2450" spans="1:4" x14ac:dyDescent="0.3">
      <c r="A2450" s="1" t="s">
        <v>229</v>
      </c>
      <c r="B2450" s="1" t="s">
        <v>231</v>
      </c>
      <c r="C2450">
        <v>415.976</v>
      </c>
      <c r="D2450">
        <v>467.16999999999899</v>
      </c>
    </row>
    <row r="2451" spans="1:4" x14ac:dyDescent="0.3">
      <c r="A2451" s="1" t="s">
        <v>229</v>
      </c>
      <c r="B2451" s="1" t="s">
        <v>231</v>
      </c>
      <c r="C2451">
        <v>415.60199999999998</v>
      </c>
      <c r="D2451">
        <v>467.23399999999901</v>
      </c>
    </row>
    <row r="2452" spans="1:4" x14ac:dyDescent="0.3">
      <c r="A2452" s="1" t="s">
        <v>229</v>
      </c>
      <c r="B2452" s="1" t="s">
        <v>231</v>
      </c>
      <c r="C2452">
        <v>415.52600000000001</v>
      </c>
      <c r="D2452">
        <v>467.25599999999901</v>
      </c>
    </row>
    <row r="2453" spans="1:4" x14ac:dyDescent="0.3">
      <c r="A2453" s="1" t="s">
        <v>229</v>
      </c>
      <c r="B2453" s="1" t="s">
        <v>231</v>
      </c>
      <c r="C2453">
        <v>415.10899999999998</v>
      </c>
      <c r="D2453">
        <v>467.43499999999898</v>
      </c>
    </row>
    <row r="2454" spans="1:4" x14ac:dyDescent="0.3">
      <c r="A2454" s="1" t="s">
        <v>229</v>
      </c>
      <c r="B2454" s="1" t="s">
        <v>231</v>
      </c>
      <c r="C2454">
        <v>414.77699999999999</v>
      </c>
      <c r="D2454">
        <v>467.43499999999898</v>
      </c>
    </row>
    <row r="2455" spans="1:4" x14ac:dyDescent="0.3">
      <c r="A2455" s="1" t="s">
        <v>229</v>
      </c>
      <c r="B2455" s="1" t="s">
        <v>231</v>
      </c>
      <c r="C2455">
        <v>414.72</v>
      </c>
      <c r="D2455">
        <v>467.43999999999897</v>
      </c>
    </row>
    <row r="2456" spans="1:4" x14ac:dyDescent="0.3">
      <c r="A2456" s="1" t="s">
        <v>229</v>
      </c>
      <c r="B2456" s="1" t="s">
        <v>231</v>
      </c>
      <c r="C2456">
        <v>413.94400000000002</v>
      </c>
      <c r="D2456">
        <v>467.570999999999</v>
      </c>
    </row>
    <row r="2457" spans="1:4" x14ac:dyDescent="0.3">
      <c r="A2457" s="1" t="s">
        <v>229</v>
      </c>
      <c r="B2457" s="1" t="s">
        <v>231</v>
      </c>
      <c r="C2457">
        <v>413.16899999999998</v>
      </c>
      <c r="D2457">
        <v>467.570999999999</v>
      </c>
    </row>
    <row r="2458" spans="1:4" x14ac:dyDescent="0.3">
      <c r="A2458" s="1" t="s">
        <v>229</v>
      </c>
      <c r="B2458" s="1" t="s">
        <v>231</v>
      </c>
      <c r="C2458">
        <v>413.11099999999999</v>
      </c>
      <c r="D2458">
        <v>467.57699999999897</v>
      </c>
    </row>
    <row r="2459" spans="1:4" x14ac:dyDescent="0.3">
      <c r="A2459" s="1" t="s">
        <v>229</v>
      </c>
      <c r="B2459" s="1" t="s">
        <v>231</v>
      </c>
      <c r="C2459">
        <v>412.71100000000001</v>
      </c>
      <c r="D2459">
        <v>467.64599999999899</v>
      </c>
    </row>
    <row r="2460" spans="1:4" x14ac:dyDescent="0.3">
      <c r="A2460" s="1" t="s">
        <v>229</v>
      </c>
      <c r="B2460" s="1" t="s">
        <v>231</v>
      </c>
      <c r="C2460">
        <v>412.30900000000003</v>
      </c>
      <c r="D2460">
        <v>467.71599999999899</v>
      </c>
    </row>
    <row r="2461" spans="1:4" x14ac:dyDescent="0.3">
      <c r="A2461" s="1" t="s">
        <v>229</v>
      </c>
      <c r="B2461" s="1" t="s">
        <v>231</v>
      </c>
      <c r="C2461">
        <v>412.31099999999998</v>
      </c>
      <c r="D2461">
        <v>467.71499999999901</v>
      </c>
    </row>
    <row r="2462" spans="1:4" x14ac:dyDescent="0.3">
      <c r="A2462" s="1" t="s">
        <v>229</v>
      </c>
      <c r="B2462" s="1" t="s">
        <v>231</v>
      </c>
      <c r="C2462">
        <v>411.90899999999999</v>
      </c>
      <c r="D2462">
        <v>467.78299999999899</v>
      </c>
    </row>
    <row r="2463" spans="1:4" x14ac:dyDescent="0.3">
      <c r="A2463" s="1" t="s">
        <v>229</v>
      </c>
      <c r="B2463" s="1" t="s">
        <v>231</v>
      </c>
      <c r="C2463">
        <v>411.85599999999999</v>
      </c>
      <c r="D2463">
        <v>467.79599999999903</v>
      </c>
    </row>
    <row r="2464" spans="1:4" x14ac:dyDescent="0.3">
      <c r="A2464" s="1" t="s">
        <v>229</v>
      </c>
      <c r="B2464" s="1" t="s">
        <v>231</v>
      </c>
      <c r="C2464">
        <v>409.93</v>
      </c>
      <c r="D2464">
        <v>468.12099999999901</v>
      </c>
    </row>
    <row r="2465" spans="1:4" x14ac:dyDescent="0.3">
      <c r="A2465" s="1" t="s">
        <v>229</v>
      </c>
      <c r="B2465" s="1" t="s">
        <v>231</v>
      </c>
      <c r="C2465">
        <v>409.47899999999998</v>
      </c>
      <c r="D2465">
        <v>468.12099999999901</v>
      </c>
    </row>
    <row r="2466" spans="1:4" x14ac:dyDescent="0.3">
      <c r="A2466" s="1" t="s">
        <v>229</v>
      </c>
      <c r="B2466" s="1" t="s">
        <v>231</v>
      </c>
      <c r="C2466">
        <v>409.42200000000003</v>
      </c>
      <c r="D2466">
        <v>468.12599999999901</v>
      </c>
    </row>
    <row r="2467" spans="1:4" x14ac:dyDescent="0.3">
      <c r="A2467" s="1" t="s">
        <v>229</v>
      </c>
      <c r="B2467" s="1" t="s">
        <v>231</v>
      </c>
      <c r="C2467">
        <v>407.47</v>
      </c>
      <c r="D2467">
        <v>468.462999999999</v>
      </c>
    </row>
    <row r="2468" spans="1:4" x14ac:dyDescent="0.3">
      <c r="A2468" s="1" t="s">
        <v>229</v>
      </c>
      <c r="B2468" s="1" t="s">
        <v>231</v>
      </c>
      <c r="C2468">
        <v>407.411</v>
      </c>
      <c r="D2468">
        <v>468.46799999999899</v>
      </c>
    </row>
    <row r="2469" spans="1:4" x14ac:dyDescent="0.3">
      <c r="A2469" s="1" t="s">
        <v>229</v>
      </c>
      <c r="B2469" s="1" t="s">
        <v>231</v>
      </c>
      <c r="C2469">
        <v>407.01100000000002</v>
      </c>
      <c r="D2469">
        <v>468.53799999999899</v>
      </c>
    </row>
    <row r="2470" spans="1:4" x14ac:dyDescent="0.3">
      <c r="A2470" s="1" t="s">
        <v>229</v>
      </c>
      <c r="B2470" s="1" t="s">
        <v>231</v>
      </c>
      <c r="C2470">
        <v>407.012</v>
      </c>
      <c r="D2470">
        <v>468.53799999999899</v>
      </c>
    </row>
    <row r="2471" spans="1:4" x14ac:dyDescent="0.3">
      <c r="A2471" s="1" t="s">
        <v>229</v>
      </c>
      <c r="B2471" s="1" t="s">
        <v>231</v>
      </c>
      <c r="C2471">
        <v>406.63799999999998</v>
      </c>
      <c r="D2471">
        <v>468.60099999999898</v>
      </c>
    </row>
    <row r="2472" spans="1:4" x14ac:dyDescent="0.3">
      <c r="A2472" s="1" t="s">
        <v>229</v>
      </c>
      <c r="B2472" s="1" t="s">
        <v>231</v>
      </c>
      <c r="C2472">
        <v>406.26499999999999</v>
      </c>
      <c r="D2472">
        <v>468.60099999999898</v>
      </c>
    </row>
    <row r="2473" spans="1:4" x14ac:dyDescent="0.3">
      <c r="A2473" s="1" t="s">
        <v>229</v>
      </c>
      <c r="B2473" s="1" t="s">
        <v>231</v>
      </c>
      <c r="C2473">
        <v>406.15600000000001</v>
      </c>
      <c r="D2473">
        <v>468.61899999999901</v>
      </c>
    </row>
    <row r="2474" spans="1:4" x14ac:dyDescent="0.3">
      <c r="A2474" s="1" t="s">
        <v>229</v>
      </c>
      <c r="B2474" s="1" t="s">
        <v>231</v>
      </c>
      <c r="C2474">
        <v>405.78199999999998</v>
      </c>
      <c r="D2474">
        <v>468.74699999999899</v>
      </c>
    </row>
    <row r="2475" spans="1:4" x14ac:dyDescent="0.3">
      <c r="A2475" s="1" t="s">
        <v>229</v>
      </c>
      <c r="B2475" s="1" t="s">
        <v>231</v>
      </c>
      <c r="C2475">
        <v>405.40699999999998</v>
      </c>
      <c r="D2475">
        <v>468.80999999999898</v>
      </c>
    </row>
    <row r="2476" spans="1:4" x14ac:dyDescent="0.3">
      <c r="A2476" s="1" t="s">
        <v>229</v>
      </c>
      <c r="B2476" s="1" t="s">
        <v>231</v>
      </c>
      <c r="C2476">
        <v>405.30700000000002</v>
      </c>
      <c r="D2476">
        <v>468.84299999999899</v>
      </c>
    </row>
    <row r="2477" spans="1:4" x14ac:dyDescent="0.3">
      <c r="A2477" s="1" t="s">
        <v>229</v>
      </c>
      <c r="B2477" s="1" t="s">
        <v>231</v>
      </c>
      <c r="C2477">
        <v>404.90699999999998</v>
      </c>
      <c r="D2477">
        <v>469.04999999999899</v>
      </c>
    </row>
    <row r="2478" spans="1:4" x14ac:dyDescent="0.3">
      <c r="A2478" s="1" t="s">
        <v>229</v>
      </c>
      <c r="B2478" s="1" t="s">
        <v>231</v>
      </c>
      <c r="C2478">
        <v>404.55200000000002</v>
      </c>
      <c r="D2478">
        <v>469.23099999999903</v>
      </c>
    </row>
    <row r="2479" spans="1:4" x14ac:dyDescent="0.3">
      <c r="A2479" s="1" t="s">
        <v>229</v>
      </c>
      <c r="B2479" s="1" t="s">
        <v>231</v>
      </c>
      <c r="C2479">
        <v>404.23</v>
      </c>
      <c r="D2479">
        <v>469.28599999999898</v>
      </c>
    </row>
    <row r="2480" spans="1:4" x14ac:dyDescent="0.3">
      <c r="A2480" s="1" t="s">
        <v>229</v>
      </c>
      <c r="B2480" s="1" t="s">
        <v>231</v>
      </c>
      <c r="C2480">
        <v>403.77699999999999</v>
      </c>
      <c r="D2480">
        <v>469.28599999999898</v>
      </c>
    </row>
    <row r="2481" spans="1:4" x14ac:dyDescent="0.3">
      <c r="A2481" s="1" t="s">
        <v>229</v>
      </c>
      <c r="B2481" s="1" t="s">
        <v>231</v>
      </c>
      <c r="C2481">
        <v>403.66500000000002</v>
      </c>
      <c r="D2481">
        <v>469.30399999999901</v>
      </c>
    </row>
    <row r="2482" spans="1:4" x14ac:dyDescent="0.3">
      <c r="A2482" s="1" t="s">
        <v>229</v>
      </c>
      <c r="B2482" s="1" t="s">
        <v>231</v>
      </c>
      <c r="C2482">
        <v>403.291</v>
      </c>
      <c r="D2482">
        <v>469.43299999999903</v>
      </c>
    </row>
    <row r="2483" spans="1:4" x14ac:dyDescent="0.3">
      <c r="A2483" s="1" t="s">
        <v>229</v>
      </c>
      <c r="B2483" s="1" t="s">
        <v>231</v>
      </c>
      <c r="C2483">
        <v>402.947</v>
      </c>
      <c r="D2483">
        <v>469.49099999999902</v>
      </c>
    </row>
    <row r="2484" spans="1:4" x14ac:dyDescent="0.3">
      <c r="A2484" s="1" t="s">
        <v>229</v>
      </c>
      <c r="B2484" s="1" t="s">
        <v>231</v>
      </c>
      <c r="C2484">
        <v>402.654</v>
      </c>
      <c r="D2484">
        <v>469.49099999999902</v>
      </c>
    </row>
    <row r="2485" spans="1:4" x14ac:dyDescent="0.3">
      <c r="A2485" s="1" t="s">
        <v>229</v>
      </c>
      <c r="B2485" s="1" t="s">
        <v>231</v>
      </c>
      <c r="C2485">
        <v>402.36200000000002</v>
      </c>
      <c r="D2485">
        <v>469.34099999999899</v>
      </c>
    </row>
    <row r="2486" spans="1:4" x14ac:dyDescent="0.3">
      <c r="A2486" s="1" t="s">
        <v>229</v>
      </c>
      <c r="B2486" s="1" t="s">
        <v>231</v>
      </c>
      <c r="C2486">
        <v>401.99099999999999</v>
      </c>
      <c r="D2486">
        <v>469.02499999999901</v>
      </c>
    </row>
    <row r="2487" spans="1:4" x14ac:dyDescent="0.3">
      <c r="A2487" s="1" t="s">
        <v>229</v>
      </c>
      <c r="B2487" s="1" t="s">
        <v>231</v>
      </c>
      <c r="C2487">
        <v>401.92500000000001</v>
      </c>
      <c r="D2487">
        <v>468.98099999999903</v>
      </c>
    </row>
    <row r="2488" spans="1:4" x14ac:dyDescent="0.3">
      <c r="A2488" s="1" t="s">
        <v>229</v>
      </c>
      <c r="B2488" s="1" t="s">
        <v>231</v>
      </c>
      <c r="C2488">
        <v>401.572</v>
      </c>
      <c r="D2488">
        <v>468.79999999999899</v>
      </c>
    </row>
    <row r="2489" spans="1:4" x14ac:dyDescent="0.3">
      <c r="A2489" s="1" t="s">
        <v>229</v>
      </c>
      <c r="B2489" s="1" t="s">
        <v>231</v>
      </c>
      <c r="C2489">
        <v>401.22699999999998</v>
      </c>
      <c r="D2489">
        <v>468.445999999999</v>
      </c>
    </row>
    <row r="2490" spans="1:4" x14ac:dyDescent="0.3">
      <c r="A2490" s="1" t="s">
        <v>229</v>
      </c>
      <c r="B2490" s="1" t="s">
        <v>231</v>
      </c>
      <c r="C2490">
        <v>400.839</v>
      </c>
      <c r="D2490">
        <v>467.91699999999901</v>
      </c>
    </row>
    <row r="2491" spans="1:4" x14ac:dyDescent="0.3">
      <c r="A2491" s="1" t="s">
        <v>229</v>
      </c>
      <c r="B2491" s="1" t="s">
        <v>231</v>
      </c>
      <c r="C2491">
        <v>400.47199999999998</v>
      </c>
      <c r="D2491">
        <v>467.41399999999902</v>
      </c>
    </row>
    <row r="2492" spans="1:4" x14ac:dyDescent="0.3">
      <c r="A2492" s="1" t="s">
        <v>229</v>
      </c>
      <c r="B2492" s="1" t="s">
        <v>231</v>
      </c>
      <c r="C2492">
        <v>400.08699999999999</v>
      </c>
      <c r="D2492">
        <v>466.16699999999901</v>
      </c>
    </row>
    <row r="2493" spans="1:4" x14ac:dyDescent="0.3">
      <c r="A2493" s="1" t="s">
        <v>229</v>
      </c>
      <c r="B2493" s="1" t="s">
        <v>231</v>
      </c>
      <c r="C2493">
        <v>399.91899999999998</v>
      </c>
      <c r="D2493">
        <v>465.96499999999901</v>
      </c>
    </row>
    <row r="2494" spans="1:4" x14ac:dyDescent="0.3">
      <c r="A2494" s="1" t="s">
        <v>229</v>
      </c>
      <c r="B2494" s="1" t="s">
        <v>231</v>
      </c>
      <c r="C2494">
        <v>399.63799999999998</v>
      </c>
      <c r="D2494">
        <v>465.81999999999903</v>
      </c>
    </row>
    <row r="2495" spans="1:4" x14ac:dyDescent="0.3">
      <c r="A2495" s="1" t="s">
        <v>229</v>
      </c>
      <c r="B2495" s="1" t="s">
        <v>231</v>
      </c>
      <c r="C2495">
        <v>399.28199999999998</v>
      </c>
      <c r="D2495">
        <v>464.784999999999</v>
      </c>
    </row>
    <row r="2496" spans="1:4" x14ac:dyDescent="0.3">
      <c r="A2496" s="1" t="s">
        <v>229</v>
      </c>
      <c r="B2496" s="1" t="s">
        <v>231</v>
      </c>
      <c r="C2496">
        <v>399.27</v>
      </c>
      <c r="D2496">
        <v>464.75499999999897</v>
      </c>
    </row>
    <row r="2497" spans="1:4" x14ac:dyDescent="0.3">
      <c r="A2497" s="1" t="s">
        <v>229</v>
      </c>
      <c r="B2497" s="1" t="s">
        <v>231</v>
      </c>
      <c r="C2497">
        <v>398.86700000000002</v>
      </c>
      <c r="D2497">
        <v>463.86399999999901</v>
      </c>
    </row>
    <row r="2498" spans="1:4" x14ac:dyDescent="0.3">
      <c r="A2498" s="1" t="s">
        <v>229</v>
      </c>
      <c r="B2498" s="1" t="s">
        <v>231</v>
      </c>
      <c r="C2498">
        <v>398.77800000000002</v>
      </c>
      <c r="D2498">
        <v>463.74599999999901</v>
      </c>
    </row>
    <row r="2499" spans="1:4" x14ac:dyDescent="0.3">
      <c r="A2499" s="1" t="s">
        <v>229</v>
      </c>
      <c r="B2499" s="1" t="s">
        <v>231</v>
      </c>
      <c r="C2499">
        <v>398.61700000000002</v>
      </c>
      <c r="D2499">
        <v>463.60899999999901</v>
      </c>
    </row>
    <row r="2500" spans="1:4" x14ac:dyDescent="0.3">
      <c r="A2500" s="1" t="s">
        <v>229</v>
      </c>
      <c r="B2500" s="1" t="s">
        <v>231</v>
      </c>
      <c r="C2500">
        <v>398.178</v>
      </c>
      <c r="D2500">
        <v>464.12499999999898</v>
      </c>
    </row>
    <row r="2501" spans="1:4" x14ac:dyDescent="0.3">
      <c r="A2501" s="1" t="s">
        <v>229</v>
      </c>
      <c r="B2501" s="1" t="s">
        <v>231</v>
      </c>
      <c r="C2501">
        <v>398.28100000000001</v>
      </c>
      <c r="D2501">
        <v>464.212999999999</v>
      </c>
    </row>
    <row r="2502" spans="1:4" x14ac:dyDescent="0.3">
      <c r="A2502" s="1" t="s">
        <v>229</v>
      </c>
      <c r="B2502" s="1" t="s">
        <v>231</v>
      </c>
      <c r="C2502">
        <v>398.64499999999998</v>
      </c>
      <c r="D2502">
        <v>465.02099999999899</v>
      </c>
    </row>
    <row r="2503" spans="1:4" x14ac:dyDescent="0.3">
      <c r="A2503" s="1" t="s">
        <v>229</v>
      </c>
      <c r="B2503" s="1" t="s">
        <v>231</v>
      </c>
      <c r="C2503">
        <v>399.04199999999997</v>
      </c>
      <c r="D2503">
        <v>466.16899999999902</v>
      </c>
    </row>
    <row r="2504" spans="1:4" x14ac:dyDescent="0.3">
      <c r="A2504" s="1" t="s">
        <v>229</v>
      </c>
      <c r="B2504" s="1" t="s">
        <v>231</v>
      </c>
      <c r="C2504">
        <v>399.20600000000002</v>
      </c>
      <c r="D2504">
        <v>466.35999999999899</v>
      </c>
    </row>
    <row r="2505" spans="1:4" x14ac:dyDescent="0.3">
      <c r="A2505" s="1" t="s">
        <v>229</v>
      </c>
      <c r="B2505" s="1" t="s">
        <v>231</v>
      </c>
      <c r="C2505">
        <v>399.48099999999999</v>
      </c>
      <c r="D2505">
        <v>466.50199999999899</v>
      </c>
    </row>
    <row r="2506" spans="1:4" x14ac:dyDescent="0.3">
      <c r="A2506" s="1" t="s">
        <v>229</v>
      </c>
      <c r="B2506" s="1" t="s">
        <v>231</v>
      </c>
      <c r="C2506">
        <v>399.84</v>
      </c>
      <c r="D2506">
        <v>467.66799999999898</v>
      </c>
    </row>
    <row r="2507" spans="1:4" x14ac:dyDescent="0.3">
      <c r="A2507" s="1" t="s">
        <v>229</v>
      </c>
      <c r="B2507" s="1" t="s">
        <v>231</v>
      </c>
      <c r="C2507">
        <v>399.89100000000002</v>
      </c>
      <c r="D2507">
        <v>467.76899999999898</v>
      </c>
    </row>
    <row r="2508" spans="1:4" x14ac:dyDescent="0.3">
      <c r="A2508" s="1" t="s">
        <v>229</v>
      </c>
      <c r="B2508" s="1" t="s">
        <v>231</v>
      </c>
      <c r="C2508">
        <v>400.29199999999997</v>
      </c>
      <c r="D2508">
        <v>468.31699999999898</v>
      </c>
    </row>
    <row r="2509" spans="1:4" x14ac:dyDescent="0.3">
      <c r="A2509" s="1" t="s">
        <v>229</v>
      </c>
      <c r="B2509" s="1" t="s">
        <v>231</v>
      </c>
      <c r="C2509">
        <v>400.69299999999998</v>
      </c>
      <c r="D2509">
        <v>468.86599999999902</v>
      </c>
    </row>
    <row r="2510" spans="1:4" x14ac:dyDescent="0.3">
      <c r="A2510" s="1" t="s">
        <v>229</v>
      </c>
      <c r="B2510" s="1" t="s">
        <v>231</v>
      </c>
      <c r="C2510">
        <v>400.72399999999999</v>
      </c>
      <c r="D2510">
        <v>468.902999999999</v>
      </c>
    </row>
    <row r="2511" spans="1:4" x14ac:dyDescent="0.3">
      <c r="A2511" s="1" t="s">
        <v>229</v>
      </c>
      <c r="B2511" s="1" t="s">
        <v>231</v>
      </c>
      <c r="C2511">
        <v>401.125</v>
      </c>
      <c r="D2511">
        <v>469.313999999999</v>
      </c>
    </row>
    <row r="2512" spans="1:4" x14ac:dyDescent="0.3">
      <c r="A2512" s="1" t="s">
        <v>229</v>
      </c>
      <c r="B2512" s="1" t="s">
        <v>231</v>
      </c>
      <c r="C2512">
        <v>401.21300000000002</v>
      </c>
      <c r="D2512">
        <v>469.378999999999</v>
      </c>
    </row>
    <row r="2513" spans="1:4" x14ac:dyDescent="0.3">
      <c r="A2513" s="1" t="s">
        <v>229</v>
      </c>
      <c r="B2513" s="1" t="s">
        <v>231</v>
      </c>
      <c r="C2513">
        <v>401.58100000000002</v>
      </c>
      <c r="D2513">
        <v>469.56699999999898</v>
      </c>
    </row>
    <row r="2514" spans="1:4" x14ac:dyDescent="0.3">
      <c r="A2514" s="1" t="s">
        <v>229</v>
      </c>
      <c r="B2514" s="1" t="s">
        <v>231</v>
      </c>
      <c r="C2514">
        <v>401.95100000000002</v>
      </c>
      <c r="D2514">
        <v>469.88299999999902</v>
      </c>
    </row>
    <row r="2515" spans="1:4" x14ac:dyDescent="0.3">
      <c r="A2515" s="1" t="s">
        <v>229</v>
      </c>
      <c r="B2515" s="1" t="s">
        <v>231</v>
      </c>
      <c r="C2515">
        <v>402.017</v>
      </c>
      <c r="D2515">
        <v>469.92599999999902</v>
      </c>
    </row>
    <row r="2516" spans="1:4" x14ac:dyDescent="0.3">
      <c r="A2516" s="1" t="s">
        <v>229</v>
      </c>
      <c r="B2516" s="1" t="s">
        <v>231</v>
      </c>
      <c r="C2516">
        <v>402.416</v>
      </c>
      <c r="D2516">
        <v>470.13199999999898</v>
      </c>
    </row>
    <row r="2517" spans="1:4" x14ac:dyDescent="0.3">
      <c r="A2517" s="1" t="s">
        <v>229</v>
      </c>
      <c r="B2517" s="1" t="s">
        <v>231</v>
      </c>
      <c r="C2517">
        <v>402.572</v>
      </c>
      <c r="D2517">
        <v>470.16899999999902</v>
      </c>
    </row>
    <row r="2518" spans="1:4" x14ac:dyDescent="0.3">
      <c r="A2518" s="1" t="s">
        <v>229</v>
      </c>
      <c r="B2518" s="1" t="s">
        <v>231</v>
      </c>
      <c r="C2518">
        <v>402.97500000000002</v>
      </c>
      <c r="D2518">
        <v>470.16899999999902</v>
      </c>
    </row>
    <row r="2519" spans="1:4" x14ac:dyDescent="0.3">
      <c r="A2519" s="1" t="s">
        <v>229</v>
      </c>
      <c r="B2519" s="1" t="s">
        <v>231</v>
      </c>
      <c r="C2519">
        <v>403.03199999999998</v>
      </c>
      <c r="D2519">
        <v>470.164999999999</v>
      </c>
    </row>
    <row r="2520" spans="1:4" x14ac:dyDescent="0.3">
      <c r="A2520" s="1" t="s">
        <v>229</v>
      </c>
      <c r="B2520" s="1" t="s">
        <v>231</v>
      </c>
      <c r="C2520">
        <v>403.43099999999998</v>
      </c>
      <c r="D2520">
        <v>470.09799999999899</v>
      </c>
    </row>
    <row r="2521" spans="1:4" x14ac:dyDescent="0.3">
      <c r="A2521" s="1" t="s">
        <v>229</v>
      </c>
      <c r="B2521" s="1" t="s">
        <v>231</v>
      </c>
      <c r="C2521">
        <v>403.48599999999999</v>
      </c>
      <c r="D2521">
        <v>470.08399999999898</v>
      </c>
    </row>
    <row r="2522" spans="1:4" x14ac:dyDescent="0.3">
      <c r="A2522" s="1" t="s">
        <v>229</v>
      </c>
      <c r="B2522" s="1" t="s">
        <v>231</v>
      </c>
      <c r="C2522">
        <v>403.83300000000003</v>
      </c>
      <c r="D2522">
        <v>469.96399999999898</v>
      </c>
    </row>
    <row r="2523" spans="1:4" x14ac:dyDescent="0.3">
      <c r="A2523" s="1" t="s">
        <v>229</v>
      </c>
      <c r="B2523" s="1" t="s">
        <v>231</v>
      </c>
      <c r="C2523">
        <v>404.25799999999998</v>
      </c>
      <c r="D2523">
        <v>469.96399999999898</v>
      </c>
    </row>
    <row r="2524" spans="1:4" x14ac:dyDescent="0.3">
      <c r="A2524" s="1" t="s">
        <v>229</v>
      </c>
      <c r="B2524" s="1" t="s">
        <v>231</v>
      </c>
      <c r="C2524">
        <v>404.315</v>
      </c>
      <c r="D2524">
        <v>469.95899999999898</v>
      </c>
    </row>
    <row r="2525" spans="1:4" x14ac:dyDescent="0.3">
      <c r="A2525" s="1" t="s">
        <v>229</v>
      </c>
      <c r="B2525" s="1" t="s">
        <v>231</v>
      </c>
      <c r="C2525">
        <v>407.87099999999998</v>
      </c>
      <c r="D2525">
        <v>469.14199999999897</v>
      </c>
    </row>
    <row r="2526" spans="1:4" x14ac:dyDescent="0.3">
      <c r="A2526" s="1" t="s">
        <v>229</v>
      </c>
      <c r="B2526" s="1" t="s">
        <v>231</v>
      </c>
      <c r="C2526">
        <v>407.92700000000002</v>
      </c>
      <c r="D2526">
        <v>469.13699999999898</v>
      </c>
    </row>
    <row r="2527" spans="1:4" x14ac:dyDescent="0.3">
      <c r="A2527" s="1" t="s">
        <v>229</v>
      </c>
      <c r="B2527" s="1" t="s">
        <v>231</v>
      </c>
      <c r="C2527">
        <v>408.32900000000001</v>
      </c>
      <c r="D2527">
        <v>469.06899999999899</v>
      </c>
    </row>
    <row r="2528" spans="1:4" x14ac:dyDescent="0.3">
      <c r="A2528" s="1" t="s">
        <v>229</v>
      </c>
      <c r="B2528" s="1" t="s">
        <v>231</v>
      </c>
      <c r="C2528">
        <v>408.38200000000001</v>
      </c>
      <c r="D2528">
        <v>469.05599999999902</v>
      </c>
    </row>
    <row r="2529" spans="1:4" x14ac:dyDescent="0.3">
      <c r="A2529" s="1" t="s">
        <v>229</v>
      </c>
      <c r="B2529" s="1" t="s">
        <v>231</v>
      </c>
      <c r="C2529">
        <v>408.75900000000001</v>
      </c>
      <c r="D2529">
        <v>468.926999999999</v>
      </c>
    </row>
    <row r="2530" spans="1:4" x14ac:dyDescent="0.3">
      <c r="A2530" s="1" t="s">
        <v>229</v>
      </c>
      <c r="B2530" s="1" t="s">
        <v>231</v>
      </c>
      <c r="C2530">
        <v>409.13099999999997</v>
      </c>
      <c r="D2530">
        <v>468.86299999999898</v>
      </c>
    </row>
    <row r="2531" spans="1:4" x14ac:dyDescent="0.3">
      <c r="A2531" s="1" t="s">
        <v>229</v>
      </c>
      <c r="B2531" s="1" t="s">
        <v>231</v>
      </c>
      <c r="C2531">
        <v>410.47199999999998</v>
      </c>
      <c r="D2531">
        <v>468.712999999999</v>
      </c>
    </row>
    <row r="2532" spans="1:4" x14ac:dyDescent="0.3">
      <c r="A2532" s="1" t="s">
        <v>229</v>
      </c>
      <c r="B2532" s="1" t="s">
        <v>231</v>
      </c>
      <c r="C2532">
        <v>410.78800000000001</v>
      </c>
      <c r="D2532">
        <v>468.60299999999899</v>
      </c>
    </row>
    <row r="2533" spans="1:4" x14ac:dyDescent="0.3">
      <c r="A2533" s="1" t="s">
        <v>229</v>
      </c>
      <c r="B2533" s="1" t="s">
        <v>231</v>
      </c>
      <c r="C2533">
        <v>411.10599999999999</v>
      </c>
      <c r="D2533">
        <v>468.65799999999899</v>
      </c>
    </row>
    <row r="2534" spans="1:4" x14ac:dyDescent="0.3">
      <c r="A2534" s="1" t="s">
        <v>229</v>
      </c>
      <c r="B2534" s="1" t="s">
        <v>231</v>
      </c>
      <c r="C2534">
        <v>411.221</v>
      </c>
      <c r="D2534">
        <v>468.65799999999899</v>
      </c>
    </row>
    <row r="2535" spans="1:4" x14ac:dyDescent="0.3">
      <c r="A2535" s="1" t="s">
        <v>229</v>
      </c>
      <c r="B2535" s="1" t="s">
        <v>231</v>
      </c>
      <c r="C2535">
        <v>411.62200000000001</v>
      </c>
      <c r="D2535">
        <v>468.587999999999</v>
      </c>
    </row>
    <row r="2536" spans="1:4" x14ac:dyDescent="0.3">
      <c r="A2536" s="1" t="s">
        <v>229</v>
      </c>
      <c r="B2536" s="1" t="s">
        <v>231</v>
      </c>
      <c r="C2536">
        <v>411.67399999999998</v>
      </c>
      <c r="D2536">
        <v>468.57499999999902</v>
      </c>
    </row>
    <row r="2537" spans="1:4" x14ac:dyDescent="0.3">
      <c r="A2537" s="1" t="s">
        <v>229</v>
      </c>
      <c r="B2537" s="1" t="s">
        <v>231</v>
      </c>
      <c r="C2537">
        <v>412.048</v>
      </c>
      <c r="D2537">
        <v>468.44699999999898</v>
      </c>
    </row>
    <row r="2538" spans="1:4" x14ac:dyDescent="0.3">
      <c r="A2538" s="1" t="s">
        <v>229</v>
      </c>
      <c r="B2538" s="1" t="s">
        <v>231</v>
      </c>
      <c r="C2538">
        <v>412.423</v>
      </c>
      <c r="D2538">
        <v>468.38499999999902</v>
      </c>
    </row>
    <row r="2539" spans="1:4" x14ac:dyDescent="0.3">
      <c r="A2539" s="1" t="s">
        <v>229</v>
      </c>
      <c r="B2539" s="1" t="s">
        <v>231</v>
      </c>
      <c r="C2539">
        <v>412.42399999999998</v>
      </c>
      <c r="D2539">
        <v>468.38399999999899</v>
      </c>
    </row>
    <row r="2540" spans="1:4" x14ac:dyDescent="0.3">
      <c r="A2540" s="1" t="s">
        <v>229</v>
      </c>
      <c r="B2540" s="1" t="s">
        <v>231</v>
      </c>
      <c r="C2540">
        <v>412.82600000000002</v>
      </c>
      <c r="D2540">
        <v>468.31499999999897</v>
      </c>
    </row>
    <row r="2541" spans="1:4" x14ac:dyDescent="0.3">
      <c r="A2541" s="1" t="s">
        <v>229</v>
      </c>
      <c r="B2541" s="1" t="s">
        <v>231</v>
      </c>
      <c r="C2541">
        <v>416.51799999999997</v>
      </c>
      <c r="D2541">
        <v>467.70299999999901</v>
      </c>
    </row>
    <row r="2542" spans="1:4" x14ac:dyDescent="0.3">
      <c r="A2542" s="1" t="s">
        <v>229</v>
      </c>
      <c r="B2542" s="1" t="s">
        <v>231</v>
      </c>
      <c r="C2542">
        <v>416.86399999999998</v>
      </c>
      <c r="D2542">
        <v>467.70299999999901</v>
      </c>
    </row>
    <row r="2543" spans="1:4" x14ac:dyDescent="0.3">
      <c r="A2543" s="1" t="s">
        <v>229</v>
      </c>
      <c r="B2543" s="1" t="s">
        <v>231</v>
      </c>
      <c r="C2543">
        <v>417.05500000000001</v>
      </c>
      <c r="D2543">
        <v>467.64299999999901</v>
      </c>
    </row>
    <row r="2544" spans="1:4" x14ac:dyDescent="0.3">
      <c r="A2544" s="1" t="s">
        <v>229</v>
      </c>
      <c r="B2544" s="1" t="s">
        <v>231</v>
      </c>
      <c r="C2544">
        <v>417.39499999999998</v>
      </c>
      <c r="D2544">
        <v>467.41099999999898</v>
      </c>
    </row>
    <row r="2545" spans="1:4" x14ac:dyDescent="0.3">
      <c r="A2545" s="1" t="s">
        <v>229</v>
      </c>
      <c r="B2545" s="1" t="s">
        <v>231</v>
      </c>
      <c r="C2545">
        <v>417.72399999999999</v>
      </c>
      <c r="D2545">
        <v>467.354999999999</v>
      </c>
    </row>
    <row r="2546" spans="1:4" x14ac:dyDescent="0.3">
      <c r="A2546" s="1" t="s">
        <v>229</v>
      </c>
      <c r="B2546" s="1" t="s">
        <v>231</v>
      </c>
      <c r="C2546">
        <v>417.77800000000002</v>
      </c>
      <c r="D2546">
        <v>467.34099999999899</v>
      </c>
    </row>
    <row r="2547" spans="1:4" x14ac:dyDescent="0.3">
      <c r="A2547" s="1" t="s">
        <v>229</v>
      </c>
      <c r="B2547" s="1" t="s">
        <v>231</v>
      </c>
      <c r="C2547">
        <v>418.15199999999999</v>
      </c>
      <c r="D2547">
        <v>467.212999999999</v>
      </c>
    </row>
    <row r="2548" spans="1:4" x14ac:dyDescent="0.3">
      <c r="A2548" s="1" t="s">
        <v>229</v>
      </c>
      <c r="B2548" s="1" t="s">
        <v>231</v>
      </c>
      <c r="C2548">
        <v>418.52600000000001</v>
      </c>
      <c r="D2548">
        <v>467.14899999999898</v>
      </c>
    </row>
    <row r="2549" spans="1:4" x14ac:dyDescent="0.3">
      <c r="A2549" s="1" t="s">
        <v>229</v>
      </c>
      <c r="B2549" s="1" t="s">
        <v>231</v>
      </c>
      <c r="C2549">
        <v>420.18599999999998</v>
      </c>
      <c r="D2549">
        <v>467.20399999999898</v>
      </c>
    </row>
    <row r="2550" spans="1:4" x14ac:dyDescent="0.3">
      <c r="A2550" s="1" t="s">
        <v>229</v>
      </c>
      <c r="B2550" s="1" t="s">
        <v>231</v>
      </c>
      <c r="C2550">
        <v>420.53199999999998</v>
      </c>
      <c r="D2550">
        <v>467.08399999999898</v>
      </c>
    </row>
    <row r="2551" spans="1:4" x14ac:dyDescent="0.3">
      <c r="A2551" s="1" t="s">
        <v>229</v>
      </c>
      <c r="B2551" s="1" t="s">
        <v>231</v>
      </c>
      <c r="C2551">
        <v>420.87700000000001</v>
      </c>
      <c r="D2551">
        <v>467.08399999999898</v>
      </c>
    </row>
    <row r="2552" spans="1:4" x14ac:dyDescent="0.3">
      <c r="A2552" s="1" t="s">
        <v>229</v>
      </c>
      <c r="B2552" s="1" t="s">
        <v>231</v>
      </c>
      <c r="C2552">
        <v>420.92399999999998</v>
      </c>
      <c r="D2552">
        <v>467.08199999999903</v>
      </c>
    </row>
    <row r="2553" spans="1:4" x14ac:dyDescent="0.3">
      <c r="A2553" s="1" t="s">
        <v>229</v>
      </c>
      <c r="B2553" s="1" t="s">
        <v>231</v>
      </c>
      <c r="C2553">
        <v>421.38299999999998</v>
      </c>
      <c r="D2553">
        <v>467.01799999999901</v>
      </c>
    </row>
    <row r="2554" spans="1:4" x14ac:dyDescent="0.3">
      <c r="A2554" s="1" t="s">
        <v>229</v>
      </c>
      <c r="B2554" s="1" t="s">
        <v>231</v>
      </c>
      <c r="C2554">
        <v>421.76100000000002</v>
      </c>
      <c r="D2554">
        <v>467.01799999999901</v>
      </c>
    </row>
    <row r="2555" spans="1:4" x14ac:dyDescent="0.3">
      <c r="A2555" s="1" t="s">
        <v>229</v>
      </c>
      <c r="B2555" s="1" t="s">
        <v>231</v>
      </c>
      <c r="C2555">
        <v>421.87099999999998</v>
      </c>
      <c r="D2555">
        <v>466.99999999999898</v>
      </c>
    </row>
    <row r="2556" spans="1:4" x14ac:dyDescent="0.3">
      <c r="A2556" s="1" t="s">
        <v>229</v>
      </c>
      <c r="B2556" s="1" t="s">
        <v>231</v>
      </c>
      <c r="C2556">
        <v>422.27300000000002</v>
      </c>
      <c r="D2556">
        <v>466.86099999999902</v>
      </c>
    </row>
    <row r="2557" spans="1:4" x14ac:dyDescent="0.3">
      <c r="A2557" s="1" t="s">
        <v>229</v>
      </c>
      <c r="B2557" s="1" t="s">
        <v>231</v>
      </c>
      <c r="C2557">
        <v>422.35500000000002</v>
      </c>
      <c r="D2557">
        <v>466.81999999999903</v>
      </c>
    </row>
    <row r="2558" spans="1:4" x14ac:dyDescent="0.3">
      <c r="A2558" s="1" t="s">
        <v>229</v>
      </c>
      <c r="B2558" s="1" t="s">
        <v>231</v>
      </c>
      <c r="C2558">
        <v>422.75400000000002</v>
      </c>
      <c r="D2558">
        <v>466.546999999999</v>
      </c>
    </row>
    <row r="2559" spans="1:4" x14ac:dyDescent="0.3">
      <c r="A2559" s="1" t="s">
        <v>229</v>
      </c>
      <c r="B2559" s="1" t="s">
        <v>231</v>
      </c>
      <c r="C2559">
        <v>423.11900000000003</v>
      </c>
      <c r="D2559">
        <v>466.29799999999898</v>
      </c>
    </row>
    <row r="2560" spans="1:4" x14ac:dyDescent="0.3">
      <c r="A2560" s="1" t="s">
        <v>229</v>
      </c>
      <c r="B2560" s="1" t="s">
        <v>231</v>
      </c>
      <c r="C2560">
        <v>423.39499999999998</v>
      </c>
      <c r="D2560">
        <v>466.20499999999902</v>
      </c>
    </row>
    <row r="2561" spans="1:4" x14ac:dyDescent="0.3">
      <c r="A2561" s="1" t="s">
        <v>229</v>
      </c>
      <c r="B2561" s="1" t="s">
        <v>231</v>
      </c>
      <c r="C2561">
        <v>424.113</v>
      </c>
      <c r="D2561">
        <v>466.325999999999</v>
      </c>
    </row>
    <row r="2562" spans="1:4" x14ac:dyDescent="0.3">
      <c r="A2562" s="1" t="s">
        <v>229</v>
      </c>
      <c r="B2562" s="1" t="s">
        <v>231</v>
      </c>
      <c r="C2562">
        <v>424.17</v>
      </c>
      <c r="D2562">
        <v>466.33199999999903</v>
      </c>
    </row>
    <row r="2563" spans="1:4" x14ac:dyDescent="0.3">
      <c r="A2563" s="1" t="s">
        <v>229</v>
      </c>
      <c r="B2563" s="1" t="s">
        <v>231</v>
      </c>
      <c r="C2563">
        <v>424.572</v>
      </c>
      <c r="D2563">
        <v>466.33199999999903</v>
      </c>
    </row>
    <row r="2564" spans="1:4" x14ac:dyDescent="0.3">
      <c r="A2564" s="1" t="s">
        <v>229</v>
      </c>
      <c r="B2564" s="1" t="s">
        <v>231</v>
      </c>
      <c r="C2564">
        <v>424.68200000000002</v>
      </c>
      <c r="D2564">
        <v>466.31299999999902</v>
      </c>
    </row>
    <row r="2565" spans="1:4" x14ac:dyDescent="0.3">
      <c r="A2565" s="1" t="s">
        <v>229</v>
      </c>
      <c r="B2565" s="1" t="s">
        <v>231</v>
      </c>
      <c r="C2565">
        <v>425.08100000000002</v>
      </c>
      <c r="D2565">
        <v>466.176999999999</v>
      </c>
    </row>
    <row r="2566" spans="1:4" x14ac:dyDescent="0.3">
      <c r="A2566" s="1" t="s">
        <v>229</v>
      </c>
      <c r="B2566" s="1" t="s">
        <v>231</v>
      </c>
      <c r="C2566">
        <v>425.12599999999998</v>
      </c>
      <c r="D2566">
        <v>466.15799999999899</v>
      </c>
    </row>
    <row r="2567" spans="1:4" x14ac:dyDescent="0.3">
      <c r="A2567" s="1" t="s">
        <v>229</v>
      </c>
      <c r="B2567" s="1" t="s">
        <v>231</v>
      </c>
      <c r="C2567">
        <v>425.529</v>
      </c>
      <c r="D2567">
        <v>465.950999999999</v>
      </c>
    </row>
    <row r="2568" spans="1:4" x14ac:dyDescent="0.3">
      <c r="A2568" s="1" t="s">
        <v>229</v>
      </c>
      <c r="B2568" s="1" t="s">
        <v>231</v>
      </c>
      <c r="C2568">
        <v>425.59500000000003</v>
      </c>
      <c r="D2568">
        <v>465.90699999999902</v>
      </c>
    </row>
    <row r="2569" spans="1:4" x14ac:dyDescent="0.3">
      <c r="A2569" s="1" t="s">
        <v>229</v>
      </c>
      <c r="B2569" s="1" t="s">
        <v>231</v>
      </c>
      <c r="C2569">
        <v>425.96499999999997</v>
      </c>
      <c r="D2569">
        <v>465.58899999999898</v>
      </c>
    </row>
    <row r="2570" spans="1:4" x14ac:dyDescent="0.3">
      <c r="A2570" s="1" t="s">
        <v>229</v>
      </c>
      <c r="B2570" s="1" t="s">
        <v>231</v>
      </c>
      <c r="C2570">
        <v>426.33</v>
      </c>
      <c r="D2570">
        <v>465.40199999999902</v>
      </c>
    </row>
    <row r="2571" spans="1:4" x14ac:dyDescent="0.3">
      <c r="A2571" s="1" t="s">
        <v>229</v>
      </c>
      <c r="B2571" s="1" t="s">
        <v>231</v>
      </c>
      <c r="C2571">
        <v>426.34300000000002</v>
      </c>
      <c r="D2571">
        <v>465.39499999999902</v>
      </c>
    </row>
    <row r="2572" spans="1:4" x14ac:dyDescent="0.3">
      <c r="A2572" s="1" t="s">
        <v>229</v>
      </c>
      <c r="B2572" s="1" t="s">
        <v>231</v>
      </c>
      <c r="C2572">
        <v>426.79700000000003</v>
      </c>
      <c r="D2572">
        <v>465.13699999999898</v>
      </c>
    </row>
    <row r="2573" spans="1:4" x14ac:dyDescent="0.3">
      <c r="A2573" s="1" t="s">
        <v>229</v>
      </c>
      <c r="B2573" s="1" t="s">
        <v>231</v>
      </c>
      <c r="C2573">
        <v>427.16899999999998</v>
      </c>
      <c r="D2573">
        <v>465.010999999999</v>
      </c>
    </row>
    <row r="2574" spans="1:4" x14ac:dyDescent="0.3">
      <c r="A2574" s="1" t="s">
        <v>229</v>
      </c>
      <c r="B2574" s="1" t="s">
        <v>231</v>
      </c>
      <c r="C2574">
        <v>427.17099999999999</v>
      </c>
      <c r="D2574">
        <v>465.010999999999</v>
      </c>
    </row>
    <row r="2575" spans="1:4" x14ac:dyDescent="0.3">
      <c r="A2575" s="1" t="s">
        <v>229</v>
      </c>
      <c r="B2575" s="1" t="s">
        <v>231</v>
      </c>
      <c r="C2575">
        <v>427.54500000000002</v>
      </c>
      <c r="D2575">
        <v>464.88199999999898</v>
      </c>
    </row>
    <row r="2576" spans="1:4" x14ac:dyDescent="0.3">
      <c r="A2576" s="1" t="s">
        <v>229</v>
      </c>
      <c r="B2576" s="1" t="s">
        <v>231</v>
      </c>
      <c r="C2576">
        <v>427.89</v>
      </c>
      <c r="D2576">
        <v>464.82199999999898</v>
      </c>
    </row>
    <row r="2577" spans="1:4" x14ac:dyDescent="0.3">
      <c r="A2577" s="1" t="s">
        <v>229</v>
      </c>
      <c r="B2577" s="1" t="s">
        <v>231</v>
      </c>
      <c r="C2577">
        <v>428.66500000000002</v>
      </c>
      <c r="D2577">
        <v>464.82199999999898</v>
      </c>
    </row>
    <row r="2578" spans="1:4" x14ac:dyDescent="0.3">
      <c r="A2578" s="1" t="s">
        <v>229</v>
      </c>
      <c r="B2578" s="1" t="s">
        <v>231</v>
      </c>
      <c r="C2578">
        <v>428.77600000000001</v>
      </c>
      <c r="D2578">
        <v>464.80399999999901</v>
      </c>
    </row>
    <row r="2579" spans="1:4" x14ac:dyDescent="0.3">
      <c r="A2579" s="1" t="s">
        <v>229</v>
      </c>
      <c r="B2579" s="1" t="s">
        <v>231</v>
      </c>
      <c r="C2579">
        <v>429.17500000000001</v>
      </c>
      <c r="D2579">
        <v>464.66699999999901</v>
      </c>
    </row>
    <row r="2580" spans="1:4" x14ac:dyDescent="0.3">
      <c r="A2580" s="1" t="s">
        <v>229</v>
      </c>
      <c r="B2580" s="1" t="s">
        <v>231</v>
      </c>
      <c r="C2580">
        <v>429.25700000000001</v>
      </c>
      <c r="D2580">
        <v>464.62599999999901</v>
      </c>
    </row>
    <row r="2581" spans="1:4" x14ac:dyDescent="0.3">
      <c r="A2581" s="1" t="s">
        <v>229</v>
      </c>
      <c r="B2581" s="1" t="s">
        <v>231</v>
      </c>
      <c r="C2581">
        <v>429.64100000000002</v>
      </c>
      <c r="D2581">
        <v>464.36399999999901</v>
      </c>
    </row>
    <row r="2582" spans="1:4" x14ac:dyDescent="0.3">
      <c r="A2582" s="1" t="s">
        <v>229</v>
      </c>
      <c r="B2582" s="1" t="s">
        <v>231</v>
      </c>
      <c r="C2582">
        <v>430.02499999999998</v>
      </c>
      <c r="D2582">
        <v>464.16899999999902</v>
      </c>
    </row>
    <row r="2583" spans="1:4" x14ac:dyDescent="0.3">
      <c r="A2583" s="1" t="s">
        <v>229</v>
      </c>
      <c r="B2583" s="1" t="s">
        <v>231</v>
      </c>
      <c r="C2583">
        <v>430.42399999999998</v>
      </c>
      <c r="D2583">
        <v>463.962999999999</v>
      </c>
    </row>
    <row r="2584" spans="1:4" x14ac:dyDescent="0.3">
      <c r="A2584" s="1" t="s">
        <v>229</v>
      </c>
      <c r="B2584" s="1" t="s">
        <v>231</v>
      </c>
      <c r="C2584">
        <v>430.48899999999998</v>
      </c>
      <c r="D2584">
        <v>463.91999999999899</v>
      </c>
    </row>
    <row r="2585" spans="1:4" x14ac:dyDescent="0.3">
      <c r="A2585" s="1" t="s">
        <v>229</v>
      </c>
      <c r="B2585" s="1" t="s">
        <v>231</v>
      </c>
      <c r="C2585">
        <v>430.84399999999999</v>
      </c>
      <c r="D2585">
        <v>463.61899999999901</v>
      </c>
    </row>
    <row r="2586" spans="1:4" x14ac:dyDescent="0.3">
      <c r="A2586" s="1" t="s">
        <v>229</v>
      </c>
      <c r="B2586" s="1" t="s">
        <v>231</v>
      </c>
      <c r="C2586">
        <v>431.15699999999998</v>
      </c>
      <c r="D2586">
        <v>463.51199999999898</v>
      </c>
    </row>
    <row r="2587" spans="1:4" x14ac:dyDescent="0.3">
      <c r="A2587" s="1" t="s">
        <v>229</v>
      </c>
      <c r="B2587" s="1" t="s">
        <v>231</v>
      </c>
      <c r="C2587">
        <v>431.53199999999998</v>
      </c>
      <c r="D2587">
        <v>463.44799999999901</v>
      </c>
    </row>
    <row r="2588" spans="1:4" x14ac:dyDescent="0.3">
      <c r="A2588" s="1" t="s">
        <v>229</v>
      </c>
      <c r="B2588" s="1" t="s">
        <v>231</v>
      </c>
      <c r="C2588">
        <v>431.58499999999998</v>
      </c>
      <c r="D2588">
        <v>463.433999999999</v>
      </c>
    </row>
    <row r="2589" spans="1:4" x14ac:dyDescent="0.3">
      <c r="A2589" s="1" t="s">
        <v>229</v>
      </c>
      <c r="B2589" s="1" t="s">
        <v>231</v>
      </c>
      <c r="C2589">
        <v>431.95699999999999</v>
      </c>
      <c r="D2589">
        <v>463.30499999999898</v>
      </c>
    </row>
    <row r="2590" spans="1:4" x14ac:dyDescent="0.3">
      <c r="A2590" s="1" t="s">
        <v>229</v>
      </c>
      <c r="B2590" s="1" t="s">
        <v>231</v>
      </c>
      <c r="C2590">
        <v>432.40499999999997</v>
      </c>
      <c r="D2590">
        <v>463.24399999999901</v>
      </c>
    </row>
    <row r="2591" spans="1:4" x14ac:dyDescent="0.3">
      <c r="A2591" s="1" t="s">
        <v>229</v>
      </c>
      <c r="B2591" s="1" t="s">
        <v>231</v>
      </c>
      <c r="C2591">
        <v>432.416</v>
      </c>
      <c r="D2591">
        <v>463.241999999999</v>
      </c>
    </row>
    <row r="2592" spans="1:4" x14ac:dyDescent="0.3">
      <c r="A2592" s="1" t="s">
        <v>229</v>
      </c>
      <c r="B2592" s="1" t="s">
        <v>231</v>
      </c>
      <c r="C2592">
        <v>432.81799999999998</v>
      </c>
      <c r="D2592">
        <v>463.17299999999898</v>
      </c>
    </row>
    <row r="2593" spans="1:4" x14ac:dyDescent="0.3">
      <c r="A2593" s="1" t="s">
        <v>229</v>
      </c>
      <c r="B2593" s="1" t="s">
        <v>231</v>
      </c>
      <c r="C2593">
        <v>432.95100000000002</v>
      </c>
      <c r="D2593">
        <v>463.11899999999901</v>
      </c>
    </row>
    <row r="2594" spans="1:4" x14ac:dyDescent="0.3">
      <c r="A2594" s="1" t="s">
        <v>229</v>
      </c>
      <c r="B2594" s="1" t="s">
        <v>231</v>
      </c>
      <c r="C2594">
        <v>433.315</v>
      </c>
      <c r="D2594">
        <v>462.86999999999898</v>
      </c>
    </row>
    <row r="2595" spans="1:4" x14ac:dyDescent="0.3">
      <c r="A2595" s="1" t="s">
        <v>229</v>
      </c>
      <c r="B2595" s="1" t="s">
        <v>231</v>
      </c>
      <c r="C2595">
        <v>433.67200000000003</v>
      </c>
      <c r="D2595">
        <v>462.748999999999</v>
      </c>
    </row>
    <row r="2596" spans="1:4" x14ac:dyDescent="0.3">
      <c r="A2596" s="1" t="s">
        <v>229</v>
      </c>
      <c r="B2596" s="1" t="s">
        <v>231</v>
      </c>
      <c r="C2596">
        <v>433.82400000000001</v>
      </c>
      <c r="D2596">
        <v>462.64499999999902</v>
      </c>
    </row>
    <row r="2597" spans="1:4" x14ac:dyDescent="0.3">
      <c r="A2597" s="1" t="s">
        <v>229</v>
      </c>
      <c r="B2597" s="1" t="s">
        <v>231</v>
      </c>
      <c r="C2597">
        <v>434.21600000000001</v>
      </c>
      <c r="D2597">
        <v>462.17499999999899</v>
      </c>
    </row>
    <row r="2598" spans="1:4" x14ac:dyDescent="0.3">
      <c r="A2598" s="1" t="s">
        <v>229</v>
      </c>
      <c r="B2598" s="1" t="s">
        <v>231</v>
      </c>
      <c r="C2598">
        <v>434.608</v>
      </c>
      <c r="D2598">
        <v>461.772999999999</v>
      </c>
    </row>
    <row r="2599" spans="1:4" x14ac:dyDescent="0.3">
      <c r="A2599" s="1" t="s">
        <v>229</v>
      </c>
      <c r="B2599" s="1" t="s">
        <v>231</v>
      </c>
      <c r="C2599">
        <v>434.98700000000002</v>
      </c>
      <c r="D2599">
        <v>461.38499999999902</v>
      </c>
    </row>
    <row r="2600" spans="1:4" x14ac:dyDescent="0.3">
      <c r="A2600" s="1" t="s">
        <v>229</v>
      </c>
      <c r="B2600" s="1" t="s">
        <v>231</v>
      </c>
      <c r="C2600">
        <v>435.36</v>
      </c>
      <c r="D2600">
        <v>461.13099999999901</v>
      </c>
    </row>
    <row r="2601" spans="1:4" x14ac:dyDescent="0.3">
      <c r="A2601" s="1" t="s">
        <v>229</v>
      </c>
      <c r="B2601" s="1" t="s">
        <v>231</v>
      </c>
      <c r="C2601">
        <v>435.76100000000002</v>
      </c>
      <c r="D2601">
        <v>460.85599999999903</v>
      </c>
    </row>
    <row r="2602" spans="1:4" x14ac:dyDescent="0.3">
      <c r="A2602" s="1" t="s">
        <v>229</v>
      </c>
      <c r="B2602" s="1" t="s">
        <v>231</v>
      </c>
      <c r="C2602">
        <v>435.82900000000001</v>
      </c>
      <c r="D2602">
        <v>460.79399999999902</v>
      </c>
    </row>
    <row r="2603" spans="1:4" x14ac:dyDescent="0.3">
      <c r="A2603" s="1" t="s">
        <v>229</v>
      </c>
      <c r="B2603" s="1" t="s">
        <v>231</v>
      </c>
      <c r="C2603">
        <v>436.23200000000003</v>
      </c>
      <c r="D2603">
        <v>460.313999999999</v>
      </c>
    </row>
    <row r="2604" spans="1:4" x14ac:dyDescent="0.3">
      <c r="A2604" s="1" t="s">
        <v>229</v>
      </c>
      <c r="B2604" s="1" t="s">
        <v>231</v>
      </c>
      <c r="C2604">
        <v>436.25599999999997</v>
      </c>
      <c r="D2604">
        <v>460.28099999999898</v>
      </c>
    </row>
    <row r="2605" spans="1:4" x14ac:dyDescent="0.3">
      <c r="A2605" s="1" t="s">
        <v>229</v>
      </c>
      <c r="B2605" s="1" t="s">
        <v>231</v>
      </c>
      <c r="C2605">
        <v>436.64600000000002</v>
      </c>
      <c r="D2605">
        <v>459.68099999999902</v>
      </c>
    </row>
    <row r="2606" spans="1:4" x14ac:dyDescent="0.3">
      <c r="A2606" s="1" t="s">
        <v>229</v>
      </c>
      <c r="B2606" s="1" t="s">
        <v>231</v>
      </c>
      <c r="C2606">
        <v>437.03399999999999</v>
      </c>
      <c r="D2606">
        <v>459.21699999999902</v>
      </c>
    </row>
    <row r="2607" spans="1:4" x14ac:dyDescent="0.3">
      <c r="A2607" s="1" t="s">
        <v>229</v>
      </c>
      <c r="B2607" s="1" t="s">
        <v>231</v>
      </c>
      <c r="C2607">
        <v>437.048</v>
      </c>
      <c r="D2607">
        <v>459.19999999999902</v>
      </c>
    </row>
    <row r="2608" spans="1:4" x14ac:dyDescent="0.3">
      <c r="A2608" s="1" t="s">
        <v>229</v>
      </c>
      <c r="B2608" s="1" t="s">
        <v>231</v>
      </c>
      <c r="C2608">
        <v>437.44900000000001</v>
      </c>
      <c r="D2608">
        <v>458.64999999999901</v>
      </c>
    </row>
    <row r="2609" spans="1:4" x14ac:dyDescent="0.3">
      <c r="A2609" s="1" t="s">
        <v>229</v>
      </c>
      <c r="B2609" s="1" t="s">
        <v>231</v>
      </c>
      <c r="C2609">
        <v>437.46</v>
      </c>
      <c r="D2609">
        <v>458.63499999999902</v>
      </c>
    </row>
    <row r="2610" spans="1:4" x14ac:dyDescent="0.3">
      <c r="A2610" s="1" t="s">
        <v>229</v>
      </c>
      <c r="B2610" s="1" t="s">
        <v>231</v>
      </c>
      <c r="C2610">
        <v>437.81700000000001</v>
      </c>
      <c r="D2610">
        <v>458.087999999999</v>
      </c>
    </row>
    <row r="2611" spans="1:4" x14ac:dyDescent="0.3">
      <c r="A2611" s="1" t="s">
        <v>229</v>
      </c>
      <c r="B2611" s="1" t="s">
        <v>231</v>
      </c>
      <c r="C2611">
        <v>438.226</v>
      </c>
      <c r="D2611">
        <v>457.854999999999</v>
      </c>
    </row>
    <row r="2612" spans="1:4" x14ac:dyDescent="0.3">
      <c r="A2612" s="1" t="s">
        <v>229</v>
      </c>
      <c r="B2612" s="1" t="s">
        <v>231</v>
      </c>
      <c r="C2612">
        <v>438.25</v>
      </c>
      <c r="D2612">
        <v>457.83999999999901</v>
      </c>
    </row>
    <row r="2613" spans="1:4" x14ac:dyDescent="0.3">
      <c r="A2613" s="1" t="s">
        <v>229</v>
      </c>
      <c r="B2613" s="1" t="s">
        <v>231</v>
      </c>
      <c r="C2613">
        <v>438.65199999999999</v>
      </c>
      <c r="D2613">
        <v>457.56499999999897</v>
      </c>
    </row>
    <row r="2614" spans="1:4" x14ac:dyDescent="0.3">
      <c r="A2614" s="1" t="s">
        <v>229</v>
      </c>
      <c r="B2614" s="1" t="s">
        <v>231</v>
      </c>
      <c r="C2614">
        <v>438.76</v>
      </c>
      <c r="D2614">
        <v>457.44499999999903</v>
      </c>
    </row>
    <row r="2615" spans="1:4" x14ac:dyDescent="0.3">
      <c r="A2615" s="1" t="s">
        <v>229</v>
      </c>
      <c r="B2615" s="1" t="s">
        <v>231</v>
      </c>
      <c r="C2615">
        <v>439.15100000000001</v>
      </c>
      <c r="D2615">
        <v>456.71199999999902</v>
      </c>
    </row>
    <row r="2616" spans="1:4" x14ac:dyDescent="0.3">
      <c r="A2616" s="1" t="s">
        <v>229</v>
      </c>
      <c r="B2616" s="1" t="s">
        <v>231</v>
      </c>
      <c r="C2616">
        <v>439.53699999999998</v>
      </c>
      <c r="D2616">
        <v>456.18199999999899</v>
      </c>
    </row>
    <row r="2617" spans="1:4" x14ac:dyDescent="0.3">
      <c r="A2617" s="1" t="s">
        <v>229</v>
      </c>
      <c r="B2617" s="1" t="s">
        <v>231</v>
      </c>
      <c r="C2617">
        <v>439.548</v>
      </c>
      <c r="D2617">
        <v>456.16699999999901</v>
      </c>
    </row>
    <row r="2618" spans="1:4" x14ac:dyDescent="0.3">
      <c r="A2618" s="1" t="s">
        <v>229</v>
      </c>
      <c r="B2618" s="1" t="s">
        <v>231</v>
      </c>
      <c r="C2618">
        <v>439.94799999999998</v>
      </c>
      <c r="D2618">
        <v>455.55099999999902</v>
      </c>
    </row>
    <row r="2619" spans="1:4" x14ac:dyDescent="0.3">
      <c r="A2619" s="1" t="s">
        <v>229</v>
      </c>
      <c r="B2619" s="1" t="s">
        <v>231</v>
      </c>
      <c r="C2619">
        <v>440.351</v>
      </c>
      <c r="D2619">
        <v>454.93499999999898</v>
      </c>
    </row>
    <row r="2620" spans="1:4" x14ac:dyDescent="0.3">
      <c r="A2620" s="1" t="s">
        <v>229</v>
      </c>
      <c r="B2620" s="1" t="s">
        <v>231</v>
      </c>
      <c r="C2620">
        <v>440.36599999999999</v>
      </c>
      <c r="D2620">
        <v>454.90899999999903</v>
      </c>
    </row>
    <row r="2621" spans="1:4" x14ac:dyDescent="0.3">
      <c r="A2621" s="1" t="s">
        <v>229</v>
      </c>
      <c r="B2621" s="1" t="s">
        <v>231</v>
      </c>
      <c r="C2621">
        <v>440.76799999999997</v>
      </c>
      <c r="D2621">
        <v>454.15499999999901</v>
      </c>
    </row>
    <row r="2622" spans="1:4" x14ac:dyDescent="0.3">
      <c r="A2622" s="1" t="s">
        <v>229</v>
      </c>
      <c r="B2622" s="1" t="s">
        <v>231</v>
      </c>
      <c r="C2622">
        <v>440.779</v>
      </c>
      <c r="D2622">
        <v>454.13299999999902</v>
      </c>
    </row>
    <row r="2623" spans="1:4" x14ac:dyDescent="0.3">
      <c r="A2623" s="1" t="s">
        <v>229</v>
      </c>
      <c r="B2623" s="1" t="s">
        <v>231</v>
      </c>
      <c r="C2623">
        <v>441.17700000000002</v>
      </c>
      <c r="D2623">
        <v>453.24099999999902</v>
      </c>
    </row>
    <row r="2624" spans="1:4" x14ac:dyDescent="0.3">
      <c r="A2624" s="1" t="s">
        <v>229</v>
      </c>
      <c r="B2624" s="1" t="s">
        <v>231</v>
      </c>
      <c r="C2624">
        <v>444.47899999999998</v>
      </c>
      <c r="D2624">
        <v>445.19899999999899</v>
      </c>
    </row>
    <row r="2625" spans="1:4" x14ac:dyDescent="0.3">
      <c r="A2625" s="1" t="s">
        <v>229</v>
      </c>
      <c r="B2625" s="1" t="s">
        <v>231</v>
      </c>
      <c r="C2625">
        <v>444.87400000000002</v>
      </c>
      <c r="D2625">
        <v>444.253999999999</v>
      </c>
    </row>
    <row r="2626" spans="1:4" x14ac:dyDescent="0.3">
      <c r="A2626" s="1" t="s">
        <v>229</v>
      </c>
      <c r="B2626" s="1" t="s">
        <v>231</v>
      </c>
      <c r="C2626">
        <v>445.27600000000001</v>
      </c>
      <c r="D2626">
        <v>443.29599999999903</v>
      </c>
    </row>
    <row r="2627" spans="1:4" x14ac:dyDescent="0.3">
      <c r="A2627" s="1" t="s">
        <v>229</v>
      </c>
      <c r="B2627" s="1" t="s">
        <v>231</v>
      </c>
      <c r="C2627">
        <v>445.27800000000002</v>
      </c>
      <c r="D2627">
        <v>443.28799999999899</v>
      </c>
    </row>
    <row r="2628" spans="1:4" x14ac:dyDescent="0.3">
      <c r="A2628" s="1" t="s">
        <v>229</v>
      </c>
      <c r="B2628" s="1" t="s">
        <v>231</v>
      </c>
      <c r="C2628">
        <v>445.67899999999997</v>
      </c>
      <c r="D2628">
        <v>442.25899999999899</v>
      </c>
    </row>
    <row r="2629" spans="1:4" x14ac:dyDescent="0.3">
      <c r="A2629" s="1" t="s">
        <v>229</v>
      </c>
      <c r="B2629" s="1" t="s">
        <v>231</v>
      </c>
      <c r="C2629">
        <v>449.37599999999998</v>
      </c>
      <c r="D2629">
        <v>429.29799999999898</v>
      </c>
    </row>
    <row r="2630" spans="1:4" x14ac:dyDescent="0.3">
      <c r="A2630" s="1" t="s">
        <v>229</v>
      </c>
      <c r="B2630" s="1" t="s">
        <v>231</v>
      </c>
      <c r="C2630">
        <v>449.77300000000002</v>
      </c>
      <c r="D2630">
        <v>428.349999999999</v>
      </c>
    </row>
    <row r="2631" spans="1:4" x14ac:dyDescent="0.3">
      <c r="A2631" s="1" t="s">
        <v>229</v>
      </c>
      <c r="B2631" s="1" t="s">
        <v>231</v>
      </c>
      <c r="C2631">
        <v>449.77600000000001</v>
      </c>
      <c r="D2631">
        <v>428.34199999999902</v>
      </c>
    </row>
    <row r="2632" spans="1:4" x14ac:dyDescent="0.3">
      <c r="A2632" s="1" t="s">
        <v>229</v>
      </c>
      <c r="B2632" s="1" t="s">
        <v>231</v>
      </c>
      <c r="C2632">
        <v>452.59199999999998</v>
      </c>
      <c r="D2632">
        <v>420.16899999999902</v>
      </c>
    </row>
    <row r="2633" spans="1:4" x14ac:dyDescent="0.3">
      <c r="A2633" s="1" t="s">
        <v>229</v>
      </c>
      <c r="B2633" s="1" t="s">
        <v>231</v>
      </c>
      <c r="C2633">
        <v>452.98899999999998</v>
      </c>
      <c r="D2633">
        <v>419.07999999999902</v>
      </c>
    </row>
    <row r="2634" spans="1:4" x14ac:dyDescent="0.3">
      <c r="A2634" s="1" t="s">
        <v>229</v>
      </c>
      <c r="B2634" s="1" t="s">
        <v>231</v>
      </c>
      <c r="C2634">
        <v>452.99</v>
      </c>
      <c r="D2634">
        <v>419.07499999999902</v>
      </c>
    </row>
    <row r="2635" spans="1:4" x14ac:dyDescent="0.3">
      <c r="A2635" s="1" t="s">
        <v>229</v>
      </c>
      <c r="B2635" s="1" t="s">
        <v>231</v>
      </c>
      <c r="C2635">
        <v>453.38799999999998</v>
      </c>
      <c r="D2635">
        <v>417.92399999999901</v>
      </c>
    </row>
    <row r="2636" spans="1:4" x14ac:dyDescent="0.3">
      <c r="A2636" s="1" t="s">
        <v>229</v>
      </c>
      <c r="B2636" s="1" t="s">
        <v>231</v>
      </c>
      <c r="C2636">
        <v>453.78199999999998</v>
      </c>
      <c r="D2636">
        <v>417.046999999999</v>
      </c>
    </row>
    <row r="2637" spans="1:4" x14ac:dyDescent="0.3">
      <c r="A2637" s="1" t="s">
        <v>229</v>
      </c>
      <c r="B2637" s="1" t="s">
        <v>231</v>
      </c>
      <c r="C2637">
        <v>454.17700000000002</v>
      </c>
      <c r="D2637">
        <v>416.171999999999</v>
      </c>
    </row>
    <row r="2638" spans="1:4" x14ac:dyDescent="0.3">
      <c r="A2638" s="1" t="s">
        <v>229</v>
      </c>
      <c r="B2638" s="1" t="s">
        <v>231</v>
      </c>
      <c r="C2638">
        <v>454.56599999999997</v>
      </c>
      <c r="D2638">
        <v>415.50799999999902</v>
      </c>
    </row>
    <row r="2639" spans="1:4" x14ac:dyDescent="0.3">
      <c r="A2639" s="1" t="s">
        <v>229</v>
      </c>
      <c r="B2639" s="1" t="s">
        <v>231</v>
      </c>
      <c r="C2639">
        <v>458.63099999999997</v>
      </c>
      <c r="D2639">
        <v>409.92799999999897</v>
      </c>
    </row>
    <row r="2640" spans="1:4" x14ac:dyDescent="0.3">
      <c r="A2640" s="1" t="s">
        <v>229</v>
      </c>
      <c r="B2640" s="1" t="s">
        <v>231</v>
      </c>
      <c r="C2640">
        <v>458.63200000000001</v>
      </c>
      <c r="D2640">
        <v>409.926999999999</v>
      </c>
    </row>
    <row r="2641" spans="1:4" x14ac:dyDescent="0.3">
      <c r="A2641" s="1" t="s">
        <v>229</v>
      </c>
      <c r="B2641" s="1" t="s">
        <v>231</v>
      </c>
      <c r="C2641">
        <v>459.00200000000001</v>
      </c>
      <c r="D2641">
        <v>409.48299999999898</v>
      </c>
    </row>
    <row r="2642" spans="1:4" x14ac:dyDescent="0.3">
      <c r="A2642" s="1" t="s">
        <v>229</v>
      </c>
      <c r="B2642" s="1" t="s">
        <v>231</v>
      </c>
      <c r="C2642">
        <v>459.34699999999998</v>
      </c>
      <c r="D2642">
        <v>409.248999999999</v>
      </c>
    </row>
    <row r="2643" spans="1:4" x14ac:dyDescent="0.3">
      <c r="A2643" s="1" t="s">
        <v>229</v>
      </c>
      <c r="B2643" s="1" t="s">
        <v>231</v>
      </c>
      <c r="C2643">
        <v>459.73099999999999</v>
      </c>
      <c r="D2643">
        <v>409.05299999999897</v>
      </c>
    </row>
    <row r="2644" spans="1:4" x14ac:dyDescent="0.3">
      <c r="A2644" s="1" t="s">
        <v>229</v>
      </c>
      <c r="B2644" s="1" t="s">
        <v>231</v>
      </c>
      <c r="C2644">
        <v>459.82</v>
      </c>
      <c r="D2644">
        <v>408.98599999999902</v>
      </c>
    </row>
    <row r="2645" spans="1:4" x14ac:dyDescent="0.3">
      <c r="A2645" s="1" t="s">
        <v>229</v>
      </c>
      <c r="B2645" s="1" t="s">
        <v>231</v>
      </c>
      <c r="C2645">
        <v>460.21600000000001</v>
      </c>
      <c r="D2645">
        <v>408.57699999999897</v>
      </c>
    </row>
    <row r="2646" spans="1:4" x14ac:dyDescent="0.3">
      <c r="A2646" s="1" t="s">
        <v>229</v>
      </c>
      <c r="B2646" s="1" t="s">
        <v>231</v>
      </c>
      <c r="C2646">
        <v>460.697</v>
      </c>
      <c r="D2646">
        <v>408.099999999999</v>
      </c>
    </row>
    <row r="2647" spans="1:4" x14ac:dyDescent="0.3">
      <c r="A2647" s="1" t="s">
        <v>229</v>
      </c>
      <c r="B2647" s="1" t="s">
        <v>231</v>
      </c>
      <c r="C2647">
        <v>460.74200000000002</v>
      </c>
      <c r="D2647">
        <v>408.04399999999902</v>
      </c>
    </row>
    <row r="2648" spans="1:4" x14ac:dyDescent="0.3">
      <c r="A2648" s="1" t="s">
        <v>229</v>
      </c>
      <c r="B2648" s="1" t="s">
        <v>231</v>
      </c>
      <c r="C2648">
        <v>461.12400000000002</v>
      </c>
      <c r="D2648">
        <v>407.45599999999899</v>
      </c>
    </row>
    <row r="2649" spans="1:4" x14ac:dyDescent="0.3">
      <c r="A2649" s="1" t="s">
        <v>229</v>
      </c>
      <c r="B2649" s="1" t="s">
        <v>231</v>
      </c>
      <c r="C2649">
        <v>461.44900000000001</v>
      </c>
      <c r="D2649">
        <v>407.12499999999898</v>
      </c>
    </row>
    <row r="2650" spans="1:4" x14ac:dyDescent="0.3">
      <c r="A2650" s="1" t="s">
        <v>229</v>
      </c>
      <c r="B2650" s="1" t="s">
        <v>231</v>
      </c>
      <c r="C2650">
        <v>461.69099999999997</v>
      </c>
      <c r="D2650">
        <v>407.04299999999898</v>
      </c>
    </row>
    <row r="2651" spans="1:4" x14ac:dyDescent="0.3">
      <c r="A2651" s="1" t="s">
        <v>229</v>
      </c>
      <c r="B2651" s="1" t="s">
        <v>231</v>
      </c>
      <c r="C2651">
        <v>462.00700000000001</v>
      </c>
      <c r="D2651">
        <v>407.09799999999899</v>
      </c>
    </row>
    <row r="2652" spans="1:4" x14ac:dyDescent="0.3">
      <c r="A2652" s="1" t="s">
        <v>229</v>
      </c>
      <c r="B2652" s="1" t="s">
        <v>231</v>
      </c>
      <c r="C2652">
        <v>462.065</v>
      </c>
      <c r="D2652">
        <v>407.10299999999899</v>
      </c>
    </row>
    <row r="2653" spans="1:4" x14ac:dyDescent="0.3">
      <c r="A2653" s="1" t="s">
        <v>229</v>
      </c>
      <c r="B2653" s="1" t="s">
        <v>231</v>
      </c>
      <c r="C2653">
        <v>462.46600000000001</v>
      </c>
      <c r="D2653">
        <v>407.10299999999899</v>
      </c>
    </row>
    <row r="2654" spans="1:4" x14ac:dyDescent="0.3">
      <c r="A2654" s="1" t="s">
        <v>229</v>
      </c>
      <c r="B2654" s="1" t="s">
        <v>231</v>
      </c>
      <c r="C2654">
        <v>462.65699999999998</v>
      </c>
      <c r="D2654">
        <v>407.04299999999898</v>
      </c>
    </row>
    <row r="2655" spans="1:4" x14ac:dyDescent="0.3">
      <c r="A2655" s="1" t="s">
        <v>229</v>
      </c>
      <c r="B2655" s="1" t="s">
        <v>231</v>
      </c>
      <c r="C2655">
        <v>463.06</v>
      </c>
      <c r="D2655">
        <v>406.76799999999901</v>
      </c>
    </row>
    <row r="2656" spans="1:4" x14ac:dyDescent="0.3">
      <c r="A2656" s="1" t="s">
        <v>229</v>
      </c>
      <c r="B2656" s="1" t="s">
        <v>231</v>
      </c>
      <c r="C2656">
        <v>463.44299999999998</v>
      </c>
      <c r="D2656">
        <v>406.503999999999</v>
      </c>
    </row>
    <row r="2657" spans="1:4" x14ac:dyDescent="0.3">
      <c r="A2657" s="1" t="s">
        <v>229</v>
      </c>
      <c r="B2657" s="1" t="s">
        <v>231</v>
      </c>
      <c r="C2657">
        <v>463.77800000000002</v>
      </c>
      <c r="D2657">
        <v>406.33399999999898</v>
      </c>
    </row>
    <row r="2658" spans="1:4" x14ac:dyDescent="0.3">
      <c r="A2658" s="1" t="s">
        <v>229</v>
      </c>
      <c r="B2658" s="1" t="s">
        <v>231</v>
      </c>
      <c r="C2658">
        <v>464.1</v>
      </c>
      <c r="D2658">
        <v>406.27999999999901</v>
      </c>
    </row>
    <row r="2659" spans="1:4" x14ac:dyDescent="0.3">
      <c r="A2659" s="1" t="s">
        <v>229</v>
      </c>
      <c r="B2659" s="1" t="s">
        <v>231</v>
      </c>
      <c r="C2659">
        <v>464.47199999999998</v>
      </c>
      <c r="D2659">
        <v>406.27999999999901</v>
      </c>
    </row>
    <row r="2660" spans="1:4" x14ac:dyDescent="0.3">
      <c r="A2660" s="1" t="s">
        <v>229</v>
      </c>
      <c r="B2660" s="1" t="s">
        <v>231</v>
      </c>
      <c r="C2660">
        <v>464.53100000000001</v>
      </c>
      <c r="D2660">
        <v>406.27499999999901</v>
      </c>
    </row>
    <row r="2661" spans="1:4" x14ac:dyDescent="0.3">
      <c r="A2661" s="1" t="s">
        <v>229</v>
      </c>
      <c r="B2661" s="1" t="s">
        <v>231</v>
      </c>
      <c r="C2661">
        <v>464.93400000000003</v>
      </c>
      <c r="D2661">
        <v>406.20499999999902</v>
      </c>
    </row>
    <row r="2662" spans="1:4" x14ac:dyDescent="0.3">
      <c r="A2662" s="1" t="s">
        <v>229</v>
      </c>
      <c r="B2662" s="1" t="s">
        <v>231</v>
      </c>
      <c r="C2662">
        <v>465.25799999999998</v>
      </c>
      <c r="D2662">
        <v>406.14699999999903</v>
      </c>
    </row>
    <row r="2663" spans="1:4" x14ac:dyDescent="0.3">
      <c r="A2663" s="1" t="s">
        <v>229</v>
      </c>
      <c r="B2663" s="1" t="s">
        <v>231</v>
      </c>
      <c r="C2663">
        <v>465.63099999999997</v>
      </c>
      <c r="D2663">
        <v>406.25799999999902</v>
      </c>
    </row>
    <row r="2664" spans="1:4" x14ac:dyDescent="0.3">
      <c r="A2664" s="1" t="s">
        <v>229</v>
      </c>
      <c r="B2664" s="1" t="s">
        <v>231</v>
      </c>
      <c r="C2664">
        <v>466.00299999999999</v>
      </c>
      <c r="D2664">
        <v>406.44799999999901</v>
      </c>
    </row>
    <row r="2665" spans="1:4" x14ac:dyDescent="0.3">
      <c r="A2665" s="1" t="s">
        <v>229</v>
      </c>
      <c r="B2665" s="1" t="s">
        <v>231</v>
      </c>
      <c r="C2665">
        <v>466.15699999999998</v>
      </c>
      <c r="D2665">
        <v>406.48499999999899</v>
      </c>
    </row>
    <row r="2666" spans="1:4" x14ac:dyDescent="0.3">
      <c r="A2666" s="1" t="s">
        <v>229</v>
      </c>
      <c r="B2666" s="1" t="s">
        <v>231</v>
      </c>
      <c r="C2666">
        <v>466.56200000000001</v>
      </c>
      <c r="D2666">
        <v>406.48499999999899</v>
      </c>
    </row>
    <row r="2667" spans="1:4" x14ac:dyDescent="0.3">
      <c r="A2667" s="1" t="s">
        <v>229</v>
      </c>
      <c r="B2667" s="1" t="s">
        <v>231</v>
      </c>
      <c r="C2667">
        <v>466.71499999999997</v>
      </c>
      <c r="D2667">
        <v>406.44799999999901</v>
      </c>
    </row>
    <row r="2668" spans="1:4" x14ac:dyDescent="0.3">
      <c r="A2668" s="1" t="s">
        <v>229</v>
      </c>
      <c r="B2668" s="1" t="s">
        <v>231</v>
      </c>
      <c r="C2668">
        <v>467.11599999999999</v>
      </c>
      <c r="D2668">
        <v>406.24399999999901</v>
      </c>
    </row>
    <row r="2669" spans="1:4" x14ac:dyDescent="0.3">
      <c r="A2669" s="1" t="s">
        <v>229</v>
      </c>
      <c r="B2669" s="1" t="s">
        <v>231</v>
      </c>
      <c r="C2669">
        <v>467.11700000000002</v>
      </c>
      <c r="D2669">
        <v>406.24299999999897</v>
      </c>
    </row>
    <row r="2670" spans="1:4" x14ac:dyDescent="0.3">
      <c r="A2670" s="1" t="s">
        <v>229</v>
      </c>
      <c r="B2670" s="1" t="s">
        <v>231</v>
      </c>
      <c r="C2670">
        <v>467.471</v>
      </c>
      <c r="D2670">
        <v>406.058999999999</v>
      </c>
    </row>
    <row r="2671" spans="1:4" x14ac:dyDescent="0.3">
      <c r="A2671" s="1" t="s">
        <v>229</v>
      </c>
      <c r="B2671" s="1" t="s">
        <v>231</v>
      </c>
      <c r="C2671">
        <v>467.76499999999999</v>
      </c>
      <c r="D2671">
        <v>406.00999999999902</v>
      </c>
    </row>
    <row r="2672" spans="1:4" x14ac:dyDescent="0.3">
      <c r="A2672" s="1" t="s">
        <v>229</v>
      </c>
      <c r="B2672" s="1" t="s">
        <v>231</v>
      </c>
      <c r="C2672">
        <v>468.108</v>
      </c>
      <c r="D2672">
        <v>406.06799999999902</v>
      </c>
    </row>
    <row r="2673" spans="1:4" x14ac:dyDescent="0.3">
      <c r="A2673" s="1" t="s">
        <v>229</v>
      </c>
      <c r="B2673" s="1" t="s">
        <v>231</v>
      </c>
      <c r="C2673">
        <v>471.32400000000001</v>
      </c>
      <c r="D2673">
        <v>406.31999999999903</v>
      </c>
    </row>
    <row r="2674" spans="1:4" x14ac:dyDescent="0.3">
      <c r="A2674" s="1" t="s">
        <v>229</v>
      </c>
      <c r="B2674" s="1" t="s">
        <v>231</v>
      </c>
      <c r="C2674">
        <v>471.40199999999999</v>
      </c>
      <c r="D2674">
        <v>406.34299999999899</v>
      </c>
    </row>
    <row r="2675" spans="1:4" x14ac:dyDescent="0.3">
      <c r="A2675" s="1" t="s">
        <v>229</v>
      </c>
      <c r="B2675" s="1" t="s">
        <v>231</v>
      </c>
      <c r="C2675">
        <v>471.80200000000002</v>
      </c>
      <c r="D2675">
        <v>406.41199999999901</v>
      </c>
    </row>
    <row r="2676" spans="1:4" x14ac:dyDescent="0.3">
      <c r="A2676" s="1" t="s">
        <v>229</v>
      </c>
      <c r="B2676" s="1" t="s">
        <v>231</v>
      </c>
      <c r="C2676">
        <v>472.20299999999997</v>
      </c>
      <c r="D2676">
        <v>406.479999999999</v>
      </c>
    </row>
    <row r="2677" spans="1:4" x14ac:dyDescent="0.3">
      <c r="A2677" s="1" t="s">
        <v>229</v>
      </c>
      <c r="B2677" s="1" t="s">
        <v>231</v>
      </c>
      <c r="C2677">
        <v>472.20499999999998</v>
      </c>
      <c r="D2677">
        <v>406.479999999999</v>
      </c>
    </row>
    <row r="2678" spans="1:4" x14ac:dyDescent="0.3">
      <c r="A2678" s="1" t="s">
        <v>229</v>
      </c>
      <c r="B2678" s="1" t="s">
        <v>231</v>
      </c>
      <c r="C2678">
        <v>472.60599999999999</v>
      </c>
      <c r="D2678">
        <v>406.546999999999</v>
      </c>
    </row>
    <row r="2679" spans="1:4" x14ac:dyDescent="0.3">
      <c r="A2679" s="1" t="s">
        <v>229</v>
      </c>
      <c r="B2679" s="1" t="s">
        <v>231</v>
      </c>
      <c r="C2679">
        <v>472.60500000000002</v>
      </c>
      <c r="D2679">
        <v>406.546999999999</v>
      </c>
    </row>
    <row r="2680" spans="1:4" x14ac:dyDescent="0.3">
      <c r="A2680" s="1" t="s">
        <v>229</v>
      </c>
      <c r="B2680" s="1" t="s">
        <v>231</v>
      </c>
      <c r="C2680">
        <v>473.00700000000001</v>
      </c>
      <c r="D2680">
        <v>406.616999999999</v>
      </c>
    </row>
    <row r="2681" spans="1:4" x14ac:dyDescent="0.3">
      <c r="A2681" s="1" t="s">
        <v>229</v>
      </c>
      <c r="B2681" s="1" t="s">
        <v>231</v>
      </c>
      <c r="C2681">
        <v>473.12299999999999</v>
      </c>
      <c r="D2681">
        <v>406.616999999999</v>
      </c>
    </row>
    <row r="2682" spans="1:4" x14ac:dyDescent="0.3">
      <c r="A2682" s="1" t="s">
        <v>229</v>
      </c>
      <c r="B2682" s="1" t="s">
        <v>231</v>
      </c>
      <c r="C2682">
        <v>473.52300000000002</v>
      </c>
      <c r="D2682">
        <v>406.546999999999</v>
      </c>
    </row>
    <row r="2683" spans="1:4" x14ac:dyDescent="0.3">
      <c r="A2683" s="1" t="s">
        <v>229</v>
      </c>
      <c r="B2683" s="1" t="s">
        <v>231</v>
      </c>
      <c r="C2683">
        <v>473.52100000000002</v>
      </c>
      <c r="D2683">
        <v>406.546999999999</v>
      </c>
    </row>
    <row r="2684" spans="1:4" x14ac:dyDescent="0.3">
      <c r="A2684" s="1" t="s">
        <v>229</v>
      </c>
      <c r="B2684" s="1" t="s">
        <v>231</v>
      </c>
      <c r="C2684">
        <v>473.86500000000001</v>
      </c>
      <c r="D2684">
        <v>406.48899999999901</v>
      </c>
    </row>
    <row r="2685" spans="1:4" x14ac:dyDescent="0.3">
      <c r="A2685" s="1" t="s">
        <v>229</v>
      </c>
      <c r="B2685" s="1" t="s">
        <v>231</v>
      </c>
      <c r="C2685">
        <v>474.21300000000002</v>
      </c>
      <c r="D2685">
        <v>406.546999999999</v>
      </c>
    </row>
    <row r="2686" spans="1:4" x14ac:dyDescent="0.3">
      <c r="A2686" s="1" t="s">
        <v>229</v>
      </c>
      <c r="B2686" s="1" t="s">
        <v>231</v>
      </c>
      <c r="C2686">
        <v>475.92899999999997</v>
      </c>
      <c r="D2686">
        <v>406.20999999999901</v>
      </c>
    </row>
    <row r="2687" spans="1:4" x14ac:dyDescent="0.3">
      <c r="A2687" s="1" t="s">
        <v>229</v>
      </c>
      <c r="B2687" s="1" t="s">
        <v>231</v>
      </c>
      <c r="C2687">
        <v>476.24400000000003</v>
      </c>
      <c r="D2687">
        <v>406.20999999999901</v>
      </c>
    </row>
    <row r="2688" spans="1:4" x14ac:dyDescent="0.3">
      <c r="A2688" s="1" t="s">
        <v>229</v>
      </c>
      <c r="B2688" s="1" t="s">
        <v>231</v>
      </c>
      <c r="C2688">
        <v>476.61799999999999</v>
      </c>
      <c r="D2688">
        <v>406.27499999999901</v>
      </c>
    </row>
    <row r="2689" spans="1:4" x14ac:dyDescent="0.3">
      <c r="A2689" s="1" t="s">
        <v>229</v>
      </c>
      <c r="B2689" s="1" t="s">
        <v>231</v>
      </c>
      <c r="C2689">
        <v>478.363</v>
      </c>
      <c r="D2689">
        <v>406.41599999999897</v>
      </c>
    </row>
    <row r="2690" spans="1:4" x14ac:dyDescent="0.3">
      <c r="A2690" s="1" t="s">
        <v>229</v>
      </c>
      <c r="B2690" s="1" t="s">
        <v>231</v>
      </c>
      <c r="C2690">
        <v>478.41899999999998</v>
      </c>
      <c r="D2690">
        <v>406.41199999999901</v>
      </c>
    </row>
    <row r="2691" spans="1:4" x14ac:dyDescent="0.3">
      <c r="A2691" s="1" t="s">
        <v>229</v>
      </c>
      <c r="B2691" s="1" t="s">
        <v>231</v>
      </c>
      <c r="C2691">
        <v>478.822</v>
      </c>
      <c r="D2691">
        <v>406.34299999999899</v>
      </c>
    </row>
    <row r="2692" spans="1:4" x14ac:dyDescent="0.3">
      <c r="A2692" s="1" t="s">
        <v>229</v>
      </c>
      <c r="B2692" s="1" t="s">
        <v>231</v>
      </c>
      <c r="C2692">
        <v>478.82100000000003</v>
      </c>
      <c r="D2692">
        <v>406.34299999999899</v>
      </c>
    </row>
    <row r="2693" spans="1:4" x14ac:dyDescent="0.3">
      <c r="A2693" s="1" t="s">
        <v>229</v>
      </c>
      <c r="B2693" s="1" t="s">
        <v>231</v>
      </c>
      <c r="C2693">
        <v>479.16500000000002</v>
      </c>
      <c r="D2693">
        <v>406.284999999999</v>
      </c>
    </row>
    <row r="2694" spans="1:4" x14ac:dyDescent="0.3">
      <c r="A2694" s="1" t="s">
        <v>229</v>
      </c>
      <c r="B2694" s="1" t="s">
        <v>231</v>
      </c>
      <c r="C2694">
        <v>479.51100000000002</v>
      </c>
      <c r="D2694">
        <v>406.34299999999899</v>
      </c>
    </row>
    <row r="2695" spans="1:4" x14ac:dyDescent="0.3">
      <c r="A2695" s="1" t="s">
        <v>229</v>
      </c>
      <c r="B2695" s="1" t="s">
        <v>231</v>
      </c>
      <c r="C2695">
        <v>479.67599999999999</v>
      </c>
      <c r="D2695">
        <v>406.32899999999898</v>
      </c>
    </row>
    <row r="2696" spans="1:4" x14ac:dyDescent="0.3">
      <c r="A2696" s="1" t="s">
        <v>229</v>
      </c>
      <c r="B2696" s="1" t="s">
        <v>231</v>
      </c>
      <c r="C2696">
        <v>480.07799999999997</v>
      </c>
      <c r="D2696">
        <v>406.19099999999901</v>
      </c>
    </row>
    <row r="2697" spans="1:4" x14ac:dyDescent="0.3">
      <c r="A2697" s="1" t="s">
        <v>229</v>
      </c>
      <c r="B2697" s="1" t="s">
        <v>231</v>
      </c>
      <c r="C2697">
        <v>480.12200000000001</v>
      </c>
      <c r="D2697">
        <v>406.171999999999</v>
      </c>
    </row>
    <row r="2698" spans="1:4" x14ac:dyDescent="0.3">
      <c r="A2698" s="1" t="s">
        <v>229</v>
      </c>
      <c r="B2698" s="1" t="s">
        <v>231</v>
      </c>
      <c r="C2698">
        <v>480.45100000000002</v>
      </c>
      <c r="D2698">
        <v>406.003999999999</v>
      </c>
    </row>
    <row r="2699" spans="1:4" x14ac:dyDescent="0.3">
      <c r="A2699" s="1" t="s">
        <v>229</v>
      </c>
      <c r="B2699" s="1" t="s">
        <v>231</v>
      </c>
      <c r="C2699">
        <v>480.77199999999999</v>
      </c>
      <c r="D2699">
        <v>406.003999999999</v>
      </c>
    </row>
    <row r="2700" spans="1:4" x14ac:dyDescent="0.3">
      <c r="A2700" s="1" t="s">
        <v>229</v>
      </c>
      <c r="B2700" s="1" t="s">
        <v>231</v>
      </c>
      <c r="C2700">
        <v>480.88</v>
      </c>
      <c r="D2700">
        <v>405.986999999999</v>
      </c>
    </row>
    <row r="2701" spans="1:4" x14ac:dyDescent="0.3">
      <c r="A2701" s="1" t="s">
        <v>229</v>
      </c>
      <c r="B2701" s="1" t="s">
        <v>231</v>
      </c>
      <c r="C2701">
        <v>481.25700000000001</v>
      </c>
      <c r="D2701">
        <v>405.85799999999898</v>
      </c>
    </row>
    <row r="2702" spans="1:4" x14ac:dyDescent="0.3">
      <c r="A2702" s="1" t="s">
        <v>229</v>
      </c>
      <c r="B2702" s="1" t="s">
        <v>231</v>
      </c>
      <c r="C2702">
        <v>481.60199999999998</v>
      </c>
      <c r="D2702">
        <v>405.79799999999898</v>
      </c>
    </row>
    <row r="2703" spans="1:4" x14ac:dyDescent="0.3">
      <c r="A2703" s="1" t="s">
        <v>229</v>
      </c>
      <c r="B2703" s="1" t="s">
        <v>231</v>
      </c>
      <c r="C2703">
        <v>481.947</v>
      </c>
      <c r="D2703">
        <v>405.79799999999898</v>
      </c>
    </row>
    <row r="2704" spans="1:4" x14ac:dyDescent="0.3">
      <c r="A2704" s="1" t="s">
        <v>229</v>
      </c>
      <c r="B2704" s="1" t="s">
        <v>231</v>
      </c>
      <c r="C2704">
        <v>482.31900000000002</v>
      </c>
      <c r="D2704">
        <v>405.86299999999898</v>
      </c>
    </row>
    <row r="2705" spans="1:4" x14ac:dyDescent="0.3">
      <c r="A2705" s="1" t="s">
        <v>229</v>
      </c>
      <c r="B2705" s="1" t="s">
        <v>231</v>
      </c>
      <c r="C2705">
        <v>482.42500000000001</v>
      </c>
      <c r="D2705">
        <v>405.86499999999899</v>
      </c>
    </row>
    <row r="2706" spans="1:4" x14ac:dyDescent="0.3">
      <c r="A2706" s="1" t="s">
        <v>229</v>
      </c>
      <c r="B2706" s="1" t="s">
        <v>231</v>
      </c>
      <c r="C2706">
        <v>482.88299999999998</v>
      </c>
      <c r="D2706">
        <v>405.79799999999898</v>
      </c>
    </row>
    <row r="2707" spans="1:4" x14ac:dyDescent="0.3">
      <c r="A2707" s="1" t="s">
        <v>229</v>
      </c>
      <c r="B2707" s="1" t="s">
        <v>231</v>
      </c>
      <c r="C2707">
        <v>483.25900000000001</v>
      </c>
      <c r="D2707">
        <v>405.79799999999898</v>
      </c>
    </row>
    <row r="2708" spans="1:4" x14ac:dyDescent="0.3">
      <c r="A2708" s="1" t="s">
        <v>229</v>
      </c>
      <c r="B2708" s="1" t="s">
        <v>231</v>
      </c>
      <c r="C2708">
        <v>483.36700000000002</v>
      </c>
      <c r="D2708">
        <v>405.78099999999898</v>
      </c>
    </row>
    <row r="2709" spans="1:4" x14ac:dyDescent="0.3">
      <c r="A2709" s="1" t="s">
        <v>229</v>
      </c>
      <c r="B2709" s="1" t="s">
        <v>231</v>
      </c>
      <c r="C2709">
        <v>483.71699999999998</v>
      </c>
      <c r="D2709">
        <v>405.66299999999899</v>
      </c>
    </row>
    <row r="2710" spans="1:4" x14ac:dyDescent="0.3">
      <c r="A2710" s="1" t="s">
        <v>229</v>
      </c>
      <c r="B2710" s="1" t="s">
        <v>231</v>
      </c>
      <c r="C2710">
        <v>484.00700000000001</v>
      </c>
      <c r="D2710">
        <v>405.66299999999899</v>
      </c>
    </row>
    <row r="2711" spans="1:4" x14ac:dyDescent="0.3">
      <c r="A2711" s="1" t="s">
        <v>229</v>
      </c>
      <c r="B2711" s="1" t="s">
        <v>231</v>
      </c>
      <c r="C2711">
        <v>484.35700000000003</v>
      </c>
      <c r="D2711">
        <v>405.78099999999898</v>
      </c>
    </row>
    <row r="2712" spans="1:4" x14ac:dyDescent="0.3">
      <c r="A2712" s="1" t="s">
        <v>229</v>
      </c>
      <c r="B2712" s="1" t="s">
        <v>231</v>
      </c>
      <c r="C2712">
        <v>484.46499999999997</v>
      </c>
      <c r="D2712">
        <v>405.79799999999898</v>
      </c>
    </row>
    <row r="2713" spans="1:4" x14ac:dyDescent="0.3">
      <c r="A2713" s="1" t="s">
        <v>229</v>
      </c>
      <c r="B2713" s="1" t="s">
        <v>231</v>
      </c>
      <c r="C2713">
        <v>485.23899999999998</v>
      </c>
      <c r="D2713">
        <v>405.79799999999898</v>
      </c>
    </row>
    <row r="2714" spans="1:4" x14ac:dyDescent="0.3">
      <c r="A2714" s="1" t="s">
        <v>229</v>
      </c>
      <c r="B2714" s="1" t="s">
        <v>231</v>
      </c>
      <c r="C2714">
        <v>485.61099999999999</v>
      </c>
      <c r="D2714">
        <v>405.86299999999898</v>
      </c>
    </row>
    <row r="2715" spans="1:4" x14ac:dyDescent="0.3">
      <c r="A2715" s="1" t="s">
        <v>229</v>
      </c>
      <c r="B2715" s="1" t="s">
        <v>231</v>
      </c>
      <c r="C2715">
        <v>485.613</v>
      </c>
      <c r="D2715">
        <v>405.86299999999898</v>
      </c>
    </row>
    <row r="2716" spans="1:4" x14ac:dyDescent="0.3">
      <c r="A2716" s="1" t="s">
        <v>229</v>
      </c>
      <c r="B2716" s="1" t="s">
        <v>231</v>
      </c>
      <c r="C2716">
        <v>486.01499999999999</v>
      </c>
      <c r="D2716">
        <v>405.93099999999902</v>
      </c>
    </row>
    <row r="2717" spans="1:4" x14ac:dyDescent="0.3">
      <c r="A2717" s="1" t="s">
        <v>229</v>
      </c>
      <c r="B2717" s="1" t="s">
        <v>231</v>
      </c>
      <c r="C2717">
        <v>486.07100000000003</v>
      </c>
      <c r="D2717">
        <v>405.93599999999901</v>
      </c>
    </row>
    <row r="2718" spans="1:4" x14ac:dyDescent="0.3">
      <c r="A2718" s="1" t="s">
        <v>229</v>
      </c>
      <c r="B2718" s="1" t="s">
        <v>231</v>
      </c>
      <c r="C2718">
        <v>486.44299999999998</v>
      </c>
      <c r="D2718">
        <v>405.93599999999901</v>
      </c>
    </row>
    <row r="2719" spans="1:4" x14ac:dyDescent="0.3">
      <c r="A2719" s="1" t="s">
        <v>229</v>
      </c>
      <c r="B2719" s="1" t="s">
        <v>231</v>
      </c>
      <c r="C2719">
        <v>486.815</v>
      </c>
      <c r="D2719">
        <v>405.99999999999898</v>
      </c>
    </row>
    <row r="2720" spans="1:4" x14ac:dyDescent="0.3">
      <c r="A2720" s="1" t="s">
        <v>229</v>
      </c>
      <c r="B2720" s="1" t="s">
        <v>231</v>
      </c>
      <c r="C2720">
        <v>486.93</v>
      </c>
      <c r="D2720">
        <v>405.99999999999898</v>
      </c>
    </row>
    <row r="2721" spans="1:4" x14ac:dyDescent="0.3">
      <c r="A2721" s="1" t="s">
        <v>229</v>
      </c>
      <c r="B2721" s="1" t="s">
        <v>231</v>
      </c>
      <c r="C2721">
        <v>487.27499999999998</v>
      </c>
      <c r="D2721">
        <v>405.94099999999901</v>
      </c>
    </row>
    <row r="2722" spans="1:4" x14ac:dyDescent="0.3">
      <c r="A2722" s="1" t="s">
        <v>229</v>
      </c>
      <c r="B2722" s="1" t="s">
        <v>231</v>
      </c>
      <c r="C2722">
        <v>487.61799999999999</v>
      </c>
      <c r="D2722">
        <v>405.99999999999898</v>
      </c>
    </row>
    <row r="2723" spans="1:4" x14ac:dyDescent="0.3">
      <c r="A2723" s="1" t="s">
        <v>229</v>
      </c>
      <c r="B2723" s="1" t="s">
        <v>231</v>
      </c>
      <c r="C2723">
        <v>487.62799999999999</v>
      </c>
      <c r="D2723">
        <v>406.00099999999901</v>
      </c>
    </row>
    <row r="2724" spans="1:4" x14ac:dyDescent="0.3">
      <c r="A2724" s="1" t="s">
        <v>229</v>
      </c>
      <c r="B2724" s="1" t="s">
        <v>231</v>
      </c>
      <c r="C2724">
        <v>488.10700000000003</v>
      </c>
      <c r="D2724">
        <v>406.06899999999899</v>
      </c>
    </row>
    <row r="2725" spans="1:4" x14ac:dyDescent="0.3">
      <c r="A2725" s="1" t="s">
        <v>229</v>
      </c>
      <c r="B2725" s="1" t="s">
        <v>231</v>
      </c>
      <c r="C2725">
        <v>488.50400000000002</v>
      </c>
      <c r="D2725">
        <v>406.13499999999902</v>
      </c>
    </row>
    <row r="2726" spans="1:4" x14ac:dyDescent="0.3">
      <c r="A2726" s="1" t="s">
        <v>229</v>
      </c>
      <c r="B2726" s="1" t="s">
        <v>231</v>
      </c>
      <c r="C2726">
        <v>488.61399999999998</v>
      </c>
      <c r="D2726">
        <v>406.13499999999902</v>
      </c>
    </row>
    <row r="2727" spans="1:4" x14ac:dyDescent="0.3">
      <c r="A2727" s="1" t="s">
        <v>229</v>
      </c>
      <c r="B2727" s="1" t="s">
        <v>231</v>
      </c>
      <c r="C2727">
        <v>488.988</v>
      </c>
      <c r="D2727">
        <v>406.07299999999901</v>
      </c>
    </row>
    <row r="2728" spans="1:4" x14ac:dyDescent="0.3">
      <c r="A2728" s="1" t="s">
        <v>229</v>
      </c>
      <c r="B2728" s="1" t="s">
        <v>231</v>
      </c>
      <c r="C2728">
        <v>489.30599999999998</v>
      </c>
      <c r="D2728">
        <v>406.07299999999901</v>
      </c>
    </row>
    <row r="2729" spans="1:4" x14ac:dyDescent="0.3">
      <c r="A2729" s="1" t="s">
        <v>229</v>
      </c>
      <c r="B2729" s="1" t="s">
        <v>231</v>
      </c>
      <c r="C2729">
        <v>489.65300000000002</v>
      </c>
      <c r="D2729">
        <v>406.19099999999901</v>
      </c>
    </row>
    <row r="2730" spans="1:4" x14ac:dyDescent="0.3">
      <c r="A2730" s="1" t="s">
        <v>229</v>
      </c>
      <c r="B2730" s="1" t="s">
        <v>231</v>
      </c>
      <c r="C2730">
        <v>489.76299999999998</v>
      </c>
      <c r="D2730">
        <v>406.20999999999901</v>
      </c>
    </row>
    <row r="2731" spans="1:4" x14ac:dyDescent="0.3">
      <c r="A2731" s="1" t="s">
        <v>229</v>
      </c>
      <c r="B2731" s="1" t="s">
        <v>231</v>
      </c>
      <c r="C2731">
        <v>490.56700000000001</v>
      </c>
      <c r="D2731">
        <v>406.20999999999901</v>
      </c>
    </row>
    <row r="2732" spans="1:4" x14ac:dyDescent="0.3">
      <c r="A2732" s="1" t="s">
        <v>229</v>
      </c>
      <c r="B2732" s="1" t="s">
        <v>231</v>
      </c>
      <c r="C2732">
        <v>490.625</v>
      </c>
      <c r="D2732">
        <v>406.20499999999902</v>
      </c>
    </row>
    <row r="2733" spans="1:4" x14ac:dyDescent="0.3">
      <c r="A2733" s="1" t="s">
        <v>229</v>
      </c>
      <c r="B2733" s="1" t="s">
        <v>231</v>
      </c>
      <c r="C2733">
        <v>491.02499999999998</v>
      </c>
      <c r="D2733">
        <v>406.13399999999899</v>
      </c>
    </row>
    <row r="2734" spans="1:4" x14ac:dyDescent="0.3">
      <c r="A2734" s="1" t="s">
        <v>229</v>
      </c>
      <c r="B2734" s="1" t="s">
        <v>231</v>
      </c>
      <c r="C2734">
        <v>493.46699999999998</v>
      </c>
      <c r="D2734">
        <v>405.784999999999</v>
      </c>
    </row>
    <row r="2735" spans="1:4" x14ac:dyDescent="0.3">
      <c r="A2735" s="1" t="s">
        <v>229</v>
      </c>
      <c r="B2735" s="1" t="s">
        <v>231</v>
      </c>
      <c r="C2735">
        <v>493.94900000000001</v>
      </c>
      <c r="D2735">
        <v>405.64999999999901</v>
      </c>
    </row>
    <row r="2736" spans="1:4" x14ac:dyDescent="0.3">
      <c r="A2736" s="1" t="s">
        <v>229</v>
      </c>
      <c r="B2736" s="1" t="s">
        <v>231</v>
      </c>
      <c r="C2736">
        <v>493.96600000000001</v>
      </c>
      <c r="D2736">
        <v>405.64399999999898</v>
      </c>
    </row>
    <row r="2737" spans="1:4" x14ac:dyDescent="0.3">
      <c r="A2737" s="1" t="s">
        <v>229</v>
      </c>
      <c r="B2737" s="1" t="s">
        <v>231</v>
      </c>
      <c r="C2737">
        <v>494.37</v>
      </c>
      <c r="D2737">
        <v>405.50599999999901</v>
      </c>
    </row>
    <row r="2738" spans="1:4" x14ac:dyDescent="0.3">
      <c r="A2738" s="1" t="s">
        <v>229</v>
      </c>
      <c r="B2738" s="1" t="s">
        <v>231</v>
      </c>
      <c r="C2738">
        <v>494.36900000000003</v>
      </c>
      <c r="D2738">
        <v>405.50599999999901</v>
      </c>
    </row>
    <row r="2739" spans="1:4" x14ac:dyDescent="0.3">
      <c r="A2739" s="1" t="s">
        <v>229</v>
      </c>
      <c r="B2739" s="1" t="s">
        <v>231</v>
      </c>
      <c r="C2739">
        <v>494.71600000000001</v>
      </c>
      <c r="D2739">
        <v>405.38899999999899</v>
      </c>
    </row>
    <row r="2740" spans="1:4" x14ac:dyDescent="0.3">
      <c r="A2740" s="1" t="s">
        <v>229</v>
      </c>
      <c r="B2740" s="1" t="s">
        <v>231</v>
      </c>
      <c r="C2740">
        <v>495.464</v>
      </c>
      <c r="D2740">
        <v>405.38899999999899</v>
      </c>
    </row>
    <row r="2741" spans="1:4" x14ac:dyDescent="0.3">
      <c r="A2741" s="1" t="s">
        <v>229</v>
      </c>
      <c r="B2741" s="1" t="s">
        <v>231</v>
      </c>
      <c r="C2741">
        <v>495.52199999999999</v>
      </c>
      <c r="D2741">
        <v>405.38299999999902</v>
      </c>
    </row>
    <row r="2742" spans="1:4" x14ac:dyDescent="0.3">
      <c r="A2742" s="1" t="s">
        <v>229</v>
      </c>
      <c r="B2742" s="1" t="s">
        <v>231</v>
      </c>
      <c r="C2742">
        <v>495.89400000000001</v>
      </c>
      <c r="D2742">
        <v>405.31899999999899</v>
      </c>
    </row>
    <row r="2743" spans="1:4" x14ac:dyDescent="0.3">
      <c r="A2743" s="1" t="s">
        <v>229</v>
      </c>
      <c r="B2743" s="1" t="s">
        <v>231</v>
      </c>
      <c r="C2743">
        <v>497.06900000000002</v>
      </c>
      <c r="D2743">
        <v>405.31899999999899</v>
      </c>
    </row>
    <row r="2744" spans="1:4" x14ac:dyDescent="0.3">
      <c r="A2744" s="1" t="s">
        <v>229</v>
      </c>
      <c r="B2744" s="1" t="s">
        <v>231</v>
      </c>
      <c r="C2744">
        <v>497.12599999999998</v>
      </c>
      <c r="D2744">
        <v>405.31299999999902</v>
      </c>
    </row>
    <row r="2745" spans="1:4" x14ac:dyDescent="0.3">
      <c r="A2745" s="1" t="s">
        <v>229</v>
      </c>
      <c r="B2745" s="1" t="s">
        <v>231</v>
      </c>
      <c r="C2745">
        <v>497.52699999999999</v>
      </c>
      <c r="D2745">
        <v>405.24599999999901</v>
      </c>
    </row>
    <row r="2746" spans="1:4" x14ac:dyDescent="0.3">
      <c r="A2746" s="1" t="s">
        <v>229</v>
      </c>
      <c r="B2746" s="1" t="s">
        <v>231</v>
      </c>
      <c r="C2746">
        <v>497.87200000000001</v>
      </c>
      <c r="D2746">
        <v>405.18699999999899</v>
      </c>
    </row>
    <row r="2747" spans="1:4" x14ac:dyDescent="0.3">
      <c r="A2747" s="1" t="s">
        <v>229</v>
      </c>
      <c r="B2747" s="1" t="s">
        <v>231</v>
      </c>
      <c r="C2747">
        <v>498.14299999999997</v>
      </c>
      <c r="D2747">
        <v>405.231999999999</v>
      </c>
    </row>
    <row r="2748" spans="1:4" x14ac:dyDescent="0.3">
      <c r="A2748" s="1" t="s">
        <v>229</v>
      </c>
      <c r="B2748" s="1" t="s">
        <v>231</v>
      </c>
      <c r="C2748">
        <v>498.48099999999999</v>
      </c>
      <c r="D2748">
        <v>405.46399999999898</v>
      </c>
    </row>
    <row r="2749" spans="1:4" x14ac:dyDescent="0.3">
      <c r="A2749" s="1" t="s">
        <v>229</v>
      </c>
      <c r="B2749" s="1" t="s">
        <v>231</v>
      </c>
      <c r="C2749">
        <v>498.56400000000002</v>
      </c>
      <c r="D2749">
        <v>405.50599999999901</v>
      </c>
    </row>
    <row r="2750" spans="1:4" x14ac:dyDescent="0.3">
      <c r="A2750" s="1" t="s">
        <v>229</v>
      </c>
      <c r="B2750" s="1" t="s">
        <v>231</v>
      </c>
      <c r="C2750">
        <v>498.96699999999998</v>
      </c>
      <c r="D2750">
        <v>405.64399999999898</v>
      </c>
    </row>
    <row r="2751" spans="1:4" x14ac:dyDescent="0.3">
      <c r="A2751" s="1" t="s">
        <v>229</v>
      </c>
      <c r="B2751" s="1" t="s">
        <v>231</v>
      </c>
      <c r="C2751">
        <v>499.03</v>
      </c>
      <c r="D2751">
        <v>405.65899999999903</v>
      </c>
    </row>
    <row r="2752" spans="1:4" x14ac:dyDescent="0.3">
      <c r="A2752" s="1" t="s">
        <v>229</v>
      </c>
      <c r="B2752" s="1" t="s">
        <v>231</v>
      </c>
      <c r="C2752">
        <v>499.48</v>
      </c>
      <c r="D2752">
        <v>405.72199999999901</v>
      </c>
    </row>
    <row r="2753" spans="1:4" x14ac:dyDescent="0.3">
      <c r="A2753" s="1" t="s">
        <v>229</v>
      </c>
      <c r="B2753" s="1" t="s">
        <v>231</v>
      </c>
      <c r="C2753">
        <v>499.84899999999999</v>
      </c>
      <c r="D2753">
        <v>405.84899999999902</v>
      </c>
    </row>
    <row r="2754" spans="1:4" x14ac:dyDescent="0.3">
      <c r="A2754" s="1" t="s">
        <v>229</v>
      </c>
      <c r="B2754" s="1" t="s">
        <v>231</v>
      </c>
      <c r="C2754">
        <v>500.017</v>
      </c>
      <c r="D2754">
        <v>405.86299999999898</v>
      </c>
    </row>
    <row r="2755" spans="1:4" x14ac:dyDescent="0.3">
      <c r="A2755" s="1" t="s">
        <v>229</v>
      </c>
      <c r="B2755" s="1" t="s">
        <v>231</v>
      </c>
      <c r="C2755">
        <v>500.36099999999999</v>
      </c>
      <c r="D2755">
        <v>405.80299999999897</v>
      </c>
    </row>
    <row r="2756" spans="1:4" x14ac:dyDescent="0.3">
      <c r="A2756" s="1" t="s">
        <v>229</v>
      </c>
      <c r="B2756" s="1" t="s">
        <v>231</v>
      </c>
      <c r="C2756">
        <v>500.70400000000001</v>
      </c>
      <c r="D2756">
        <v>405.86299999999898</v>
      </c>
    </row>
    <row r="2757" spans="1:4" x14ac:dyDescent="0.3">
      <c r="A2757" s="1" t="s">
        <v>229</v>
      </c>
      <c r="B2757" s="1" t="s">
        <v>231</v>
      </c>
      <c r="C2757">
        <v>500.822</v>
      </c>
      <c r="D2757">
        <v>405.86299999999898</v>
      </c>
    </row>
    <row r="2758" spans="1:4" x14ac:dyDescent="0.3">
      <c r="A2758" s="1" t="s">
        <v>229</v>
      </c>
      <c r="B2758" s="1" t="s">
        <v>231</v>
      </c>
      <c r="C2758">
        <v>501.19299999999998</v>
      </c>
      <c r="D2758">
        <v>405.79799999999898</v>
      </c>
    </row>
    <row r="2759" spans="1:4" x14ac:dyDescent="0.3">
      <c r="A2759" s="1" t="s">
        <v>229</v>
      </c>
      <c r="B2759" s="1" t="s">
        <v>231</v>
      </c>
      <c r="C2759">
        <v>502.33800000000002</v>
      </c>
      <c r="D2759">
        <v>405.79799999999898</v>
      </c>
    </row>
    <row r="2760" spans="1:4" x14ac:dyDescent="0.3">
      <c r="A2760" s="1" t="s">
        <v>229</v>
      </c>
      <c r="B2760" s="1" t="s">
        <v>231</v>
      </c>
      <c r="C2760">
        <v>502.685</v>
      </c>
      <c r="D2760">
        <v>405.85799999999898</v>
      </c>
    </row>
    <row r="2761" spans="1:4" x14ac:dyDescent="0.3">
      <c r="A2761" s="1" t="s">
        <v>229</v>
      </c>
      <c r="B2761" s="1" t="s">
        <v>231</v>
      </c>
      <c r="C2761">
        <v>503.06299999999999</v>
      </c>
      <c r="D2761">
        <v>405.986999999999</v>
      </c>
    </row>
    <row r="2762" spans="1:4" x14ac:dyDescent="0.3">
      <c r="A2762" s="1" t="s">
        <v>229</v>
      </c>
      <c r="B2762" s="1" t="s">
        <v>231</v>
      </c>
      <c r="C2762">
        <v>503.06400000000002</v>
      </c>
      <c r="D2762">
        <v>405.986999999999</v>
      </c>
    </row>
    <row r="2763" spans="1:4" x14ac:dyDescent="0.3">
      <c r="A2763" s="1" t="s">
        <v>229</v>
      </c>
      <c r="B2763" s="1" t="s">
        <v>231</v>
      </c>
      <c r="C2763">
        <v>503.46499999999997</v>
      </c>
      <c r="D2763">
        <v>406.12199999999899</v>
      </c>
    </row>
    <row r="2764" spans="1:4" x14ac:dyDescent="0.3">
      <c r="A2764" s="1" t="s">
        <v>229</v>
      </c>
      <c r="B2764" s="1" t="s">
        <v>231</v>
      </c>
      <c r="C2764">
        <v>503.72699999999998</v>
      </c>
      <c r="D2764">
        <v>406.10299999999899</v>
      </c>
    </row>
    <row r="2765" spans="1:4" x14ac:dyDescent="0.3">
      <c r="A2765" s="1" t="s">
        <v>229</v>
      </c>
      <c r="B2765" s="1" t="s">
        <v>231</v>
      </c>
      <c r="C2765">
        <v>504.10700000000003</v>
      </c>
      <c r="D2765">
        <v>405.909999999999</v>
      </c>
    </row>
    <row r="2766" spans="1:4" x14ac:dyDescent="0.3">
      <c r="A2766" s="1" t="s">
        <v>229</v>
      </c>
      <c r="B2766" s="1" t="s">
        <v>231</v>
      </c>
      <c r="C2766">
        <v>504.459</v>
      </c>
      <c r="D2766">
        <v>405.78899999999902</v>
      </c>
    </row>
    <row r="2767" spans="1:4" x14ac:dyDescent="0.3">
      <c r="A2767" s="1" t="s">
        <v>229</v>
      </c>
      <c r="B2767" s="1" t="s">
        <v>231</v>
      </c>
      <c r="C2767">
        <v>506.863</v>
      </c>
      <c r="D2767">
        <v>405.79799999999898</v>
      </c>
    </row>
    <row r="2768" spans="1:4" x14ac:dyDescent="0.3">
      <c r="A2768" s="1" t="s">
        <v>229</v>
      </c>
      <c r="B2768" s="1" t="s">
        <v>231</v>
      </c>
      <c r="C2768">
        <v>507.21</v>
      </c>
      <c r="D2768">
        <v>405.79799999999898</v>
      </c>
    </row>
    <row r="2769" spans="1:4" x14ac:dyDescent="0.3">
      <c r="A2769" s="1" t="s">
        <v>229</v>
      </c>
      <c r="B2769" s="1" t="s">
        <v>231</v>
      </c>
      <c r="C2769">
        <v>507.55700000000002</v>
      </c>
      <c r="D2769">
        <v>405.91799999999898</v>
      </c>
    </row>
    <row r="2770" spans="1:4" x14ac:dyDescent="0.3">
      <c r="A2770" s="1" t="s">
        <v>229</v>
      </c>
      <c r="B2770" s="1" t="s">
        <v>231</v>
      </c>
      <c r="C2770">
        <v>509.30099999999999</v>
      </c>
      <c r="D2770">
        <v>405.93599999999901</v>
      </c>
    </row>
    <row r="2771" spans="1:4" x14ac:dyDescent="0.3">
      <c r="A2771" s="1" t="s">
        <v>229</v>
      </c>
      <c r="B2771" s="1" t="s">
        <v>231</v>
      </c>
      <c r="C2771">
        <v>509.59399999999999</v>
      </c>
      <c r="D2771">
        <v>405.93599999999901</v>
      </c>
    </row>
    <row r="2772" spans="1:4" x14ac:dyDescent="0.3">
      <c r="A2772" s="1" t="s">
        <v>229</v>
      </c>
      <c r="B2772" s="1" t="s">
        <v>231</v>
      </c>
      <c r="C2772">
        <v>509.92200000000003</v>
      </c>
      <c r="D2772">
        <v>406.10299999999899</v>
      </c>
    </row>
    <row r="2773" spans="1:4" x14ac:dyDescent="0.3">
      <c r="A2773" s="1" t="s">
        <v>229</v>
      </c>
      <c r="B2773" s="1" t="s">
        <v>231</v>
      </c>
      <c r="C2773">
        <v>510.16699999999997</v>
      </c>
      <c r="D2773">
        <v>406.12599999999901</v>
      </c>
    </row>
    <row r="2774" spans="1:4" x14ac:dyDescent="0.3">
      <c r="A2774" s="1" t="s">
        <v>229</v>
      </c>
      <c r="B2774" s="1" t="s">
        <v>231</v>
      </c>
      <c r="C2774">
        <v>510.63099999999997</v>
      </c>
      <c r="D2774">
        <v>405.99699999999899</v>
      </c>
    </row>
    <row r="2775" spans="1:4" x14ac:dyDescent="0.3">
      <c r="A2775" s="1" t="s">
        <v>229</v>
      </c>
      <c r="B2775" s="1" t="s">
        <v>231</v>
      </c>
      <c r="C2775">
        <v>510.90499999999997</v>
      </c>
      <c r="D2775">
        <v>405.94999999999902</v>
      </c>
    </row>
    <row r="2776" spans="1:4" x14ac:dyDescent="0.3">
      <c r="A2776" s="1" t="s">
        <v>229</v>
      </c>
      <c r="B2776" s="1" t="s">
        <v>231</v>
      </c>
      <c r="C2776">
        <v>511.20800000000003</v>
      </c>
      <c r="D2776">
        <v>406.10299999999899</v>
      </c>
    </row>
    <row r="2777" spans="1:4" x14ac:dyDescent="0.3">
      <c r="A2777" s="1" t="s">
        <v>229</v>
      </c>
      <c r="B2777" s="1" t="s">
        <v>231</v>
      </c>
      <c r="C2777">
        <v>512.673</v>
      </c>
      <c r="D2777">
        <v>405.78399999999903</v>
      </c>
    </row>
    <row r="2778" spans="1:4" x14ac:dyDescent="0.3">
      <c r="A2778" s="1" t="s">
        <v>229</v>
      </c>
      <c r="B2778" s="1" t="s">
        <v>231</v>
      </c>
      <c r="C2778">
        <v>512.93700000000001</v>
      </c>
      <c r="D2778">
        <v>405.73899999999901</v>
      </c>
    </row>
    <row r="2779" spans="1:4" x14ac:dyDescent="0.3">
      <c r="A2779" s="1" t="s">
        <v>229</v>
      </c>
      <c r="B2779" s="1" t="s">
        <v>231</v>
      </c>
      <c r="C2779">
        <v>513.23400000000004</v>
      </c>
      <c r="D2779">
        <v>405.84199999999902</v>
      </c>
    </row>
    <row r="2780" spans="1:4" x14ac:dyDescent="0.3">
      <c r="A2780" s="1" t="s">
        <v>229</v>
      </c>
      <c r="B2780" s="1" t="s">
        <v>231</v>
      </c>
      <c r="C2780">
        <v>514.67999999999995</v>
      </c>
      <c r="D2780">
        <v>406.32999999999902</v>
      </c>
    </row>
    <row r="2781" spans="1:4" x14ac:dyDescent="0.3">
      <c r="A2781" s="1" t="s">
        <v>229</v>
      </c>
      <c r="B2781" s="1" t="s">
        <v>231</v>
      </c>
      <c r="C2781">
        <v>515.03</v>
      </c>
      <c r="D2781">
        <v>406.20999999999901</v>
      </c>
    </row>
    <row r="2782" spans="1:4" x14ac:dyDescent="0.3">
      <c r="A2782" s="1" t="s">
        <v>229</v>
      </c>
      <c r="B2782" s="1" t="s">
        <v>231</v>
      </c>
      <c r="C2782">
        <v>515.37400000000002</v>
      </c>
      <c r="D2782">
        <v>406.20999999999901</v>
      </c>
    </row>
    <row r="2783" spans="1:4" x14ac:dyDescent="0.3">
      <c r="A2783" s="1" t="s">
        <v>229</v>
      </c>
      <c r="B2783" s="1" t="s">
        <v>231</v>
      </c>
      <c r="C2783">
        <v>515.43299999999999</v>
      </c>
      <c r="D2783">
        <v>406.20499999999902</v>
      </c>
    </row>
    <row r="2784" spans="1:4" x14ac:dyDescent="0.3">
      <c r="A2784" s="1" t="s">
        <v>229</v>
      </c>
      <c r="B2784" s="1" t="s">
        <v>231</v>
      </c>
      <c r="C2784">
        <v>515.78</v>
      </c>
      <c r="D2784">
        <v>406.14399999999898</v>
      </c>
    </row>
    <row r="2785" spans="1:4" x14ac:dyDescent="0.3">
      <c r="A2785" s="1" t="s">
        <v>229</v>
      </c>
      <c r="B2785" s="1" t="s">
        <v>231</v>
      </c>
      <c r="C2785">
        <v>516.20799999999997</v>
      </c>
      <c r="D2785">
        <v>406.20699999999903</v>
      </c>
    </row>
    <row r="2786" spans="1:4" x14ac:dyDescent="0.3">
      <c r="A2786" s="1" t="s">
        <v>229</v>
      </c>
      <c r="B2786" s="1" t="s">
        <v>231</v>
      </c>
      <c r="C2786">
        <v>516.25699999999995</v>
      </c>
      <c r="D2786">
        <v>406.20999999999901</v>
      </c>
    </row>
    <row r="2787" spans="1:4" x14ac:dyDescent="0.3">
      <c r="A2787" s="1" t="s">
        <v>229</v>
      </c>
      <c r="B2787" s="1" t="s">
        <v>231</v>
      </c>
      <c r="C2787">
        <v>516.63</v>
      </c>
      <c r="D2787">
        <v>406.20999999999901</v>
      </c>
    </row>
    <row r="2788" spans="1:4" x14ac:dyDescent="0.3">
      <c r="A2788" s="1" t="s">
        <v>229</v>
      </c>
      <c r="B2788" s="1" t="s">
        <v>231</v>
      </c>
      <c r="C2788">
        <v>517.00199999999995</v>
      </c>
      <c r="D2788">
        <v>406.27499999999901</v>
      </c>
    </row>
    <row r="2789" spans="1:4" x14ac:dyDescent="0.3">
      <c r="A2789" s="1" t="s">
        <v>229</v>
      </c>
      <c r="B2789" s="1" t="s">
        <v>231</v>
      </c>
      <c r="C2789">
        <v>517.12</v>
      </c>
      <c r="D2789">
        <v>406.27499999999901</v>
      </c>
    </row>
    <row r="2790" spans="1:4" x14ac:dyDescent="0.3">
      <c r="A2790" s="1" t="s">
        <v>229</v>
      </c>
      <c r="B2790" s="1" t="s">
        <v>231</v>
      </c>
      <c r="C2790">
        <v>517.49099999999999</v>
      </c>
      <c r="D2790">
        <v>406.20999999999901</v>
      </c>
    </row>
    <row r="2791" spans="1:4" x14ac:dyDescent="0.3">
      <c r="A2791" s="1" t="s">
        <v>229</v>
      </c>
      <c r="B2791" s="1" t="s">
        <v>231</v>
      </c>
      <c r="C2791">
        <v>517.83399999999995</v>
      </c>
      <c r="D2791">
        <v>406.20999999999901</v>
      </c>
    </row>
    <row r="2792" spans="1:4" x14ac:dyDescent="0.3">
      <c r="A2792" s="1" t="s">
        <v>229</v>
      </c>
      <c r="B2792" s="1" t="s">
        <v>231</v>
      </c>
      <c r="C2792">
        <v>518.98699999999997</v>
      </c>
      <c r="D2792">
        <v>406.34699999999901</v>
      </c>
    </row>
    <row r="2793" spans="1:4" x14ac:dyDescent="0.3">
      <c r="A2793" s="1" t="s">
        <v>229</v>
      </c>
      <c r="B2793" s="1" t="s">
        <v>231</v>
      </c>
      <c r="C2793">
        <v>519.31600000000003</v>
      </c>
      <c r="D2793">
        <v>406.51499999999902</v>
      </c>
    </row>
    <row r="2794" spans="1:4" x14ac:dyDescent="0.3">
      <c r="A2794" s="1" t="s">
        <v>229</v>
      </c>
      <c r="B2794" s="1" t="s">
        <v>231</v>
      </c>
      <c r="C2794">
        <v>519.35799999999995</v>
      </c>
      <c r="D2794">
        <v>406.53299999999899</v>
      </c>
    </row>
    <row r="2795" spans="1:4" x14ac:dyDescent="0.3">
      <c r="A2795" s="1" t="s">
        <v>229</v>
      </c>
      <c r="B2795" s="1" t="s">
        <v>231</v>
      </c>
      <c r="C2795">
        <v>519.75800000000004</v>
      </c>
      <c r="D2795">
        <v>406.671999999999</v>
      </c>
    </row>
    <row r="2796" spans="1:4" x14ac:dyDescent="0.3">
      <c r="A2796" s="1" t="s">
        <v>229</v>
      </c>
      <c r="B2796" s="1" t="s">
        <v>231</v>
      </c>
      <c r="C2796">
        <v>532.87699999999995</v>
      </c>
      <c r="D2796">
        <v>407.16899999999902</v>
      </c>
    </row>
    <row r="2797" spans="1:4" x14ac:dyDescent="0.3">
      <c r="A2797" s="1" t="s">
        <v>229</v>
      </c>
      <c r="B2797" s="1" t="s">
        <v>231</v>
      </c>
      <c r="C2797">
        <v>532.87699999999995</v>
      </c>
      <c r="D2797">
        <v>406.49099999999902</v>
      </c>
    </row>
    <row r="2798" spans="1:4" x14ac:dyDescent="0.3">
      <c r="A2798" s="1" t="s">
        <v>229</v>
      </c>
      <c r="B2798" s="1" t="s">
        <v>231</v>
      </c>
      <c r="C2798">
        <v>532.53200000000004</v>
      </c>
      <c r="D2798">
        <v>406.49099999999902</v>
      </c>
    </row>
    <row r="2799" spans="1:4" x14ac:dyDescent="0.3">
      <c r="A2799" s="1" t="s">
        <v>229</v>
      </c>
      <c r="B2799" s="1" t="s">
        <v>231</v>
      </c>
      <c r="C2799">
        <v>532.18399999999997</v>
      </c>
      <c r="D2799">
        <v>406.37299999999902</v>
      </c>
    </row>
    <row r="2800" spans="1:4" x14ac:dyDescent="0.3">
      <c r="A2800" s="1" t="s">
        <v>229</v>
      </c>
      <c r="B2800" s="1" t="s">
        <v>231</v>
      </c>
      <c r="C2800">
        <v>532.01700000000005</v>
      </c>
      <c r="D2800">
        <v>406.35899999999901</v>
      </c>
    </row>
    <row r="2801" spans="1:4" x14ac:dyDescent="0.3">
      <c r="A2801" s="1" t="s">
        <v>229</v>
      </c>
      <c r="B2801" s="1" t="s">
        <v>231</v>
      </c>
      <c r="C2801">
        <v>531.61400000000003</v>
      </c>
      <c r="D2801">
        <v>406.42899999999901</v>
      </c>
    </row>
    <row r="2802" spans="1:4" x14ac:dyDescent="0.3">
      <c r="A2802" s="1" t="s">
        <v>229</v>
      </c>
      <c r="B2802" s="1" t="s">
        <v>231</v>
      </c>
      <c r="C2802">
        <v>531.61599999999999</v>
      </c>
      <c r="D2802">
        <v>406.42899999999901</v>
      </c>
    </row>
    <row r="2803" spans="1:4" x14ac:dyDescent="0.3">
      <c r="A2803" s="1" t="s">
        <v>229</v>
      </c>
      <c r="B2803" s="1" t="s">
        <v>231</v>
      </c>
      <c r="C2803">
        <v>531.24300000000005</v>
      </c>
      <c r="D2803">
        <v>406.49099999999902</v>
      </c>
    </row>
    <row r="2804" spans="1:4" x14ac:dyDescent="0.3">
      <c r="A2804" s="1" t="s">
        <v>229</v>
      </c>
      <c r="B2804" s="1" t="s">
        <v>231</v>
      </c>
      <c r="C2804">
        <v>530.87</v>
      </c>
      <c r="D2804">
        <v>406.49099999999902</v>
      </c>
    </row>
    <row r="2805" spans="1:4" x14ac:dyDescent="0.3">
      <c r="A2805" s="1" t="s">
        <v>229</v>
      </c>
      <c r="B2805" s="1" t="s">
        <v>231</v>
      </c>
      <c r="C2805">
        <v>530.76</v>
      </c>
      <c r="D2805">
        <v>406.50999999999902</v>
      </c>
    </row>
    <row r="2806" spans="1:4" x14ac:dyDescent="0.3">
      <c r="A2806" s="1" t="s">
        <v>229</v>
      </c>
      <c r="B2806" s="1" t="s">
        <v>231</v>
      </c>
      <c r="C2806">
        <v>530.38300000000004</v>
      </c>
      <c r="D2806">
        <v>406.63899999999899</v>
      </c>
    </row>
    <row r="2807" spans="1:4" x14ac:dyDescent="0.3">
      <c r="A2807" s="1" t="s">
        <v>229</v>
      </c>
      <c r="B2807" s="1" t="s">
        <v>231</v>
      </c>
      <c r="C2807">
        <v>530.03800000000001</v>
      </c>
      <c r="D2807">
        <v>406.69799999999901</v>
      </c>
    </row>
    <row r="2808" spans="1:4" x14ac:dyDescent="0.3">
      <c r="A2808" s="1" t="s">
        <v>229</v>
      </c>
      <c r="B2808" s="1" t="s">
        <v>231</v>
      </c>
      <c r="C2808">
        <v>529.66499999999996</v>
      </c>
      <c r="D2808">
        <v>406.69799999999901</v>
      </c>
    </row>
    <row r="2809" spans="1:4" x14ac:dyDescent="0.3">
      <c r="A2809" s="1" t="s">
        <v>229</v>
      </c>
      <c r="B2809" s="1" t="s">
        <v>231</v>
      </c>
      <c r="C2809">
        <v>529.60799999999995</v>
      </c>
      <c r="D2809">
        <v>406.70199999999897</v>
      </c>
    </row>
    <row r="2810" spans="1:4" x14ac:dyDescent="0.3">
      <c r="A2810" s="1" t="s">
        <v>229</v>
      </c>
      <c r="B2810" s="1" t="s">
        <v>231</v>
      </c>
      <c r="C2810">
        <v>529.20699999999999</v>
      </c>
      <c r="D2810">
        <v>406.77099999999899</v>
      </c>
    </row>
    <row r="2811" spans="1:4" x14ac:dyDescent="0.3">
      <c r="A2811" s="1" t="s">
        <v>229</v>
      </c>
      <c r="B2811" s="1" t="s">
        <v>231</v>
      </c>
      <c r="C2811">
        <v>528.83399999999995</v>
      </c>
      <c r="D2811">
        <v>406.83399999999898</v>
      </c>
    </row>
    <row r="2812" spans="1:4" x14ac:dyDescent="0.3">
      <c r="A2812" s="1" t="s">
        <v>229</v>
      </c>
      <c r="B2812" s="1" t="s">
        <v>231</v>
      </c>
      <c r="C2812">
        <v>528.54200000000003</v>
      </c>
      <c r="D2812">
        <v>406.83399999999898</v>
      </c>
    </row>
    <row r="2813" spans="1:4" x14ac:dyDescent="0.3">
      <c r="A2813" s="1" t="s">
        <v>229</v>
      </c>
      <c r="B2813" s="1" t="s">
        <v>231</v>
      </c>
      <c r="C2813">
        <v>528.21199999999999</v>
      </c>
      <c r="D2813">
        <v>406.66599999999897</v>
      </c>
    </row>
    <row r="2814" spans="1:4" x14ac:dyDescent="0.3">
      <c r="A2814" s="1" t="s">
        <v>229</v>
      </c>
      <c r="B2814" s="1" t="s">
        <v>231</v>
      </c>
      <c r="C2814">
        <v>528.16899999999998</v>
      </c>
      <c r="D2814">
        <v>406.647999999999</v>
      </c>
    </row>
    <row r="2815" spans="1:4" x14ac:dyDescent="0.3">
      <c r="A2815" s="1" t="s">
        <v>229</v>
      </c>
      <c r="B2815" s="1" t="s">
        <v>231</v>
      </c>
      <c r="C2815">
        <v>527.76700000000005</v>
      </c>
      <c r="D2815">
        <v>406.50999999999902</v>
      </c>
    </row>
    <row r="2816" spans="1:4" x14ac:dyDescent="0.3">
      <c r="A2816" s="1" t="s">
        <v>229</v>
      </c>
      <c r="B2816" s="1" t="s">
        <v>231</v>
      </c>
      <c r="C2816">
        <v>525.16899999999998</v>
      </c>
      <c r="D2816">
        <v>406.147999999999</v>
      </c>
    </row>
    <row r="2817" spans="1:4" x14ac:dyDescent="0.3">
      <c r="A2817" s="1" t="s">
        <v>229</v>
      </c>
      <c r="B2817" s="1" t="s">
        <v>231</v>
      </c>
      <c r="C2817">
        <v>525.11300000000006</v>
      </c>
      <c r="D2817">
        <v>406.152999999999</v>
      </c>
    </row>
    <row r="2818" spans="1:4" x14ac:dyDescent="0.3">
      <c r="A2818" s="1" t="s">
        <v>229</v>
      </c>
      <c r="B2818" s="1" t="s">
        <v>231</v>
      </c>
      <c r="C2818">
        <v>524.71</v>
      </c>
      <c r="D2818">
        <v>406.22199999999901</v>
      </c>
    </row>
    <row r="2819" spans="1:4" x14ac:dyDescent="0.3">
      <c r="A2819" s="1" t="s">
        <v>229</v>
      </c>
      <c r="B2819" s="1" t="s">
        <v>231</v>
      </c>
      <c r="C2819">
        <v>524.71199999999999</v>
      </c>
      <c r="D2819">
        <v>406.22199999999901</v>
      </c>
    </row>
    <row r="2820" spans="1:4" x14ac:dyDescent="0.3">
      <c r="A2820" s="1" t="s">
        <v>229</v>
      </c>
      <c r="B2820" s="1" t="s">
        <v>231</v>
      </c>
      <c r="C2820">
        <v>524.36699999999996</v>
      </c>
      <c r="D2820">
        <v>406.27899999999897</v>
      </c>
    </row>
    <row r="2821" spans="1:4" x14ac:dyDescent="0.3">
      <c r="A2821" s="1" t="s">
        <v>229</v>
      </c>
      <c r="B2821" s="1" t="s">
        <v>231</v>
      </c>
      <c r="C2821">
        <v>524.01900000000001</v>
      </c>
      <c r="D2821">
        <v>406.22199999999901</v>
      </c>
    </row>
    <row r="2822" spans="1:4" x14ac:dyDescent="0.3">
      <c r="A2822" s="1" t="s">
        <v>229</v>
      </c>
      <c r="B2822" s="1" t="s">
        <v>231</v>
      </c>
      <c r="C2822">
        <v>522.76099999999997</v>
      </c>
      <c r="D2822">
        <v>406.07999999999902</v>
      </c>
    </row>
    <row r="2823" spans="1:4" x14ac:dyDescent="0.3">
      <c r="A2823" s="1" t="s">
        <v>229</v>
      </c>
      <c r="B2823" s="1" t="s">
        <v>231</v>
      </c>
      <c r="C2823">
        <v>521.98199999999997</v>
      </c>
      <c r="D2823">
        <v>406.07999999999902</v>
      </c>
    </row>
    <row r="2824" spans="1:4" x14ac:dyDescent="0.3">
      <c r="A2824" s="1" t="s">
        <v>229</v>
      </c>
      <c r="B2824" s="1" t="s">
        <v>231</v>
      </c>
      <c r="C2824">
        <v>521.529</v>
      </c>
      <c r="D2824">
        <v>406.01699999999897</v>
      </c>
    </row>
    <row r="2825" spans="1:4" x14ac:dyDescent="0.3">
      <c r="A2825" s="1" t="s">
        <v>229</v>
      </c>
      <c r="B2825" s="1" t="s">
        <v>231</v>
      </c>
      <c r="C2825">
        <v>521.13300000000004</v>
      </c>
      <c r="D2825">
        <v>405.94799999999901</v>
      </c>
    </row>
    <row r="2826" spans="1:4" x14ac:dyDescent="0.3">
      <c r="A2826" s="1" t="s">
        <v>229</v>
      </c>
      <c r="B2826" s="1" t="s">
        <v>231</v>
      </c>
      <c r="C2826">
        <v>520.96400000000006</v>
      </c>
      <c r="D2826">
        <v>405.96099999999899</v>
      </c>
    </row>
    <row r="2827" spans="1:4" x14ac:dyDescent="0.3">
      <c r="A2827" s="1" t="s">
        <v>229</v>
      </c>
      <c r="B2827" s="1" t="s">
        <v>231</v>
      </c>
      <c r="C2827">
        <v>520.59</v>
      </c>
      <c r="D2827">
        <v>406.08999999999901</v>
      </c>
    </row>
    <row r="2828" spans="1:4" x14ac:dyDescent="0.3">
      <c r="A2828" s="1" t="s">
        <v>229</v>
      </c>
      <c r="B2828" s="1" t="s">
        <v>231</v>
      </c>
      <c r="C2828">
        <v>520.29999999999995</v>
      </c>
      <c r="D2828">
        <v>406.13899999999899</v>
      </c>
    </row>
    <row r="2829" spans="1:4" x14ac:dyDescent="0.3">
      <c r="A2829" s="1" t="s">
        <v>229</v>
      </c>
      <c r="B2829" s="1" t="s">
        <v>231</v>
      </c>
      <c r="C2829">
        <v>519.97799999999995</v>
      </c>
      <c r="D2829">
        <v>406.02999999999901</v>
      </c>
    </row>
    <row r="2830" spans="1:4" x14ac:dyDescent="0.3">
      <c r="A2830" s="1" t="s">
        <v>229</v>
      </c>
      <c r="B2830" s="1" t="s">
        <v>231</v>
      </c>
      <c r="C2830">
        <v>519.76099999999997</v>
      </c>
      <c r="D2830">
        <v>406.67299999999898</v>
      </c>
    </row>
    <row r="2831" spans="1:4" x14ac:dyDescent="0.3">
      <c r="A2831" s="1" t="s">
        <v>229</v>
      </c>
      <c r="B2831" s="1" t="s">
        <v>231</v>
      </c>
      <c r="C2831">
        <v>520.16399999999999</v>
      </c>
      <c r="D2831">
        <v>406.808999999999</v>
      </c>
    </row>
    <row r="2832" spans="1:4" x14ac:dyDescent="0.3">
      <c r="A2832" s="1" t="s">
        <v>229</v>
      </c>
      <c r="B2832" s="1" t="s">
        <v>231</v>
      </c>
      <c r="C2832">
        <v>520.32799999999997</v>
      </c>
      <c r="D2832">
        <v>406.82199999999898</v>
      </c>
    </row>
    <row r="2833" spans="1:4" x14ac:dyDescent="0.3">
      <c r="A2833" s="1" t="s">
        <v>229</v>
      </c>
      <c r="B2833" s="1" t="s">
        <v>231</v>
      </c>
      <c r="C2833">
        <v>520.73</v>
      </c>
      <c r="D2833">
        <v>406.753999999999</v>
      </c>
    </row>
    <row r="2834" spans="1:4" x14ac:dyDescent="0.3">
      <c r="A2834" s="1" t="s">
        <v>229</v>
      </c>
      <c r="B2834" s="1" t="s">
        <v>231</v>
      </c>
      <c r="C2834">
        <v>520.78399999999999</v>
      </c>
      <c r="D2834">
        <v>406.73999999999899</v>
      </c>
    </row>
    <row r="2835" spans="1:4" x14ac:dyDescent="0.3">
      <c r="A2835" s="1" t="s">
        <v>229</v>
      </c>
      <c r="B2835" s="1" t="s">
        <v>231</v>
      </c>
      <c r="C2835">
        <v>521.10199999999998</v>
      </c>
      <c r="D2835">
        <v>406.63099999999901</v>
      </c>
    </row>
    <row r="2836" spans="1:4" x14ac:dyDescent="0.3">
      <c r="A2836" s="1" t="s">
        <v>229</v>
      </c>
      <c r="B2836" s="1" t="s">
        <v>231</v>
      </c>
      <c r="C2836">
        <v>521.41800000000001</v>
      </c>
      <c r="D2836">
        <v>406.68599999999901</v>
      </c>
    </row>
    <row r="2837" spans="1:4" x14ac:dyDescent="0.3">
      <c r="A2837" s="1" t="s">
        <v>229</v>
      </c>
      <c r="B2837" s="1" t="s">
        <v>231</v>
      </c>
      <c r="C2837">
        <v>521.42899999999997</v>
      </c>
      <c r="D2837">
        <v>406.68799999999902</v>
      </c>
    </row>
    <row r="2838" spans="1:4" x14ac:dyDescent="0.3">
      <c r="A2838" s="1" t="s">
        <v>229</v>
      </c>
      <c r="B2838" s="1" t="s">
        <v>231</v>
      </c>
      <c r="C2838">
        <v>521.91099999999994</v>
      </c>
      <c r="D2838">
        <v>406.75499999999897</v>
      </c>
    </row>
    <row r="2839" spans="1:4" x14ac:dyDescent="0.3">
      <c r="A2839" s="1" t="s">
        <v>229</v>
      </c>
      <c r="B2839" s="1" t="s">
        <v>231</v>
      </c>
      <c r="C2839">
        <v>521.95799999999997</v>
      </c>
      <c r="D2839">
        <v>406.75899999999899</v>
      </c>
    </row>
    <row r="2840" spans="1:4" x14ac:dyDescent="0.3">
      <c r="A2840" s="1" t="s">
        <v>229</v>
      </c>
      <c r="B2840" s="1" t="s">
        <v>231</v>
      </c>
      <c r="C2840">
        <v>522.70500000000004</v>
      </c>
      <c r="D2840">
        <v>406.75899999999899</v>
      </c>
    </row>
    <row r="2841" spans="1:4" x14ac:dyDescent="0.3">
      <c r="A2841" s="1" t="s">
        <v>229</v>
      </c>
      <c r="B2841" s="1" t="s">
        <v>231</v>
      </c>
      <c r="C2841">
        <v>523.05499999999995</v>
      </c>
      <c r="D2841">
        <v>406.87699999999899</v>
      </c>
    </row>
    <row r="2842" spans="1:4" x14ac:dyDescent="0.3">
      <c r="A2842" s="1" t="s">
        <v>229</v>
      </c>
      <c r="B2842" s="1" t="s">
        <v>231</v>
      </c>
      <c r="C2842">
        <v>523.10799999999995</v>
      </c>
      <c r="D2842">
        <v>406.88999999999902</v>
      </c>
    </row>
    <row r="2843" spans="1:4" x14ac:dyDescent="0.3">
      <c r="A2843" s="1" t="s">
        <v>229</v>
      </c>
      <c r="B2843" s="1" t="s">
        <v>231</v>
      </c>
      <c r="C2843">
        <v>523.50800000000004</v>
      </c>
      <c r="D2843">
        <v>406.957999999999</v>
      </c>
    </row>
    <row r="2844" spans="1:4" x14ac:dyDescent="0.3">
      <c r="A2844" s="1" t="s">
        <v>229</v>
      </c>
      <c r="B2844" s="1" t="s">
        <v>231</v>
      </c>
      <c r="C2844">
        <v>523.62</v>
      </c>
      <c r="D2844">
        <v>406.957999999999</v>
      </c>
    </row>
    <row r="2845" spans="1:4" x14ac:dyDescent="0.3">
      <c r="A2845" s="1" t="s">
        <v>229</v>
      </c>
      <c r="B2845" s="1" t="s">
        <v>231</v>
      </c>
      <c r="C2845">
        <v>523.96400000000006</v>
      </c>
      <c r="D2845">
        <v>406.89999999999901</v>
      </c>
    </row>
    <row r="2846" spans="1:4" x14ac:dyDescent="0.3">
      <c r="A2846" s="1" t="s">
        <v>229</v>
      </c>
      <c r="B2846" s="1" t="s">
        <v>231</v>
      </c>
      <c r="C2846">
        <v>524.31200000000001</v>
      </c>
      <c r="D2846">
        <v>406.957999999999</v>
      </c>
    </row>
    <row r="2847" spans="1:4" x14ac:dyDescent="0.3">
      <c r="A2847" s="1" t="s">
        <v>229</v>
      </c>
      <c r="B2847" s="1" t="s">
        <v>231</v>
      </c>
      <c r="C2847">
        <v>524.42399999999998</v>
      </c>
      <c r="D2847">
        <v>406.957999999999</v>
      </c>
    </row>
    <row r="2848" spans="1:4" x14ac:dyDescent="0.3">
      <c r="A2848" s="1" t="s">
        <v>229</v>
      </c>
      <c r="B2848" s="1" t="s">
        <v>231</v>
      </c>
      <c r="C2848">
        <v>524.82399999999996</v>
      </c>
      <c r="D2848">
        <v>406.88999999999902</v>
      </c>
    </row>
    <row r="2849" spans="1:4" x14ac:dyDescent="0.3">
      <c r="A2849" s="1" t="s">
        <v>229</v>
      </c>
      <c r="B2849" s="1" t="s">
        <v>231</v>
      </c>
      <c r="C2849">
        <v>524.82500000000005</v>
      </c>
      <c r="D2849">
        <v>406.88999999999902</v>
      </c>
    </row>
    <row r="2850" spans="1:4" x14ac:dyDescent="0.3">
      <c r="A2850" s="1" t="s">
        <v>229</v>
      </c>
      <c r="B2850" s="1" t="s">
        <v>231</v>
      </c>
      <c r="C2850">
        <v>525.19799999999998</v>
      </c>
      <c r="D2850">
        <v>406.82699999999897</v>
      </c>
    </row>
    <row r="2851" spans="1:4" x14ac:dyDescent="0.3">
      <c r="A2851" s="1" t="s">
        <v>229</v>
      </c>
      <c r="B2851" s="1" t="s">
        <v>231</v>
      </c>
      <c r="C2851">
        <v>525.57100000000003</v>
      </c>
      <c r="D2851">
        <v>406.82699999999897</v>
      </c>
    </row>
    <row r="2852" spans="1:4" x14ac:dyDescent="0.3">
      <c r="A2852" s="1" t="s">
        <v>229</v>
      </c>
      <c r="B2852" s="1" t="s">
        <v>231</v>
      </c>
      <c r="C2852">
        <v>525.62800000000004</v>
      </c>
      <c r="D2852">
        <v>406.82199999999898</v>
      </c>
    </row>
    <row r="2853" spans="1:4" x14ac:dyDescent="0.3">
      <c r="A2853" s="1" t="s">
        <v>229</v>
      </c>
      <c r="B2853" s="1" t="s">
        <v>231</v>
      </c>
      <c r="C2853">
        <v>525.97199999999998</v>
      </c>
      <c r="D2853">
        <v>406.76399999999899</v>
      </c>
    </row>
    <row r="2854" spans="1:4" x14ac:dyDescent="0.3">
      <c r="A2854" s="1" t="s">
        <v>229</v>
      </c>
      <c r="B2854" s="1" t="s">
        <v>231</v>
      </c>
      <c r="C2854">
        <v>526.31600000000003</v>
      </c>
      <c r="D2854">
        <v>406.820999999999</v>
      </c>
    </row>
    <row r="2855" spans="1:4" x14ac:dyDescent="0.3">
      <c r="A2855" s="1" t="s">
        <v>229</v>
      </c>
      <c r="B2855" s="1" t="s">
        <v>231</v>
      </c>
      <c r="C2855">
        <v>526.69200000000001</v>
      </c>
      <c r="D2855">
        <v>406.885999999999</v>
      </c>
    </row>
    <row r="2856" spans="1:4" x14ac:dyDescent="0.3">
      <c r="A2856" s="1" t="s">
        <v>229</v>
      </c>
      <c r="B2856" s="1" t="s">
        <v>231</v>
      </c>
      <c r="C2856">
        <v>527.06600000000003</v>
      </c>
      <c r="D2856">
        <v>407.01399999999899</v>
      </c>
    </row>
    <row r="2857" spans="1:4" x14ac:dyDescent="0.3">
      <c r="A2857" s="1" t="s">
        <v>229</v>
      </c>
      <c r="B2857" s="1" t="s">
        <v>231</v>
      </c>
      <c r="C2857">
        <v>529.69399999999996</v>
      </c>
      <c r="D2857">
        <v>407.37599999999901</v>
      </c>
    </row>
    <row r="2858" spans="1:4" x14ac:dyDescent="0.3">
      <c r="A2858" s="1" t="s">
        <v>229</v>
      </c>
      <c r="B2858" s="1" t="s">
        <v>231</v>
      </c>
      <c r="C2858">
        <v>530.06700000000001</v>
      </c>
      <c r="D2858">
        <v>407.37599999999901</v>
      </c>
    </row>
    <row r="2859" spans="1:4" x14ac:dyDescent="0.3">
      <c r="A2859" s="1" t="s">
        <v>229</v>
      </c>
      <c r="B2859" s="1" t="s">
        <v>231</v>
      </c>
      <c r="C2859">
        <v>530.12300000000005</v>
      </c>
      <c r="D2859">
        <v>407.37099999999901</v>
      </c>
    </row>
    <row r="2860" spans="1:4" x14ac:dyDescent="0.3">
      <c r="A2860" s="1" t="s">
        <v>229</v>
      </c>
      <c r="B2860" s="1" t="s">
        <v>231</v>
      </c>
      <c r="C2860">
        <v>532.048</v>
      </c>
      <c r="D2860">
        <v>407.04199999999901</v>
      </c>
    </row>
    <row r="2861" spans="1:4" x14ac:dyDescent="0.3">
      <c r="A2861" s="1" t="s">
        <v>229</v>
      </c>
      <c r="B2861" s="1" t="s">
        <v>231</v>
      </c>
      <c r="C2861">
        <v>532.36699999999996</v>
      </c>
      <c r="D2861">
        <v>407.15199999999902</v>
      </c>
    </row>
    <row r="2862" spans="1:4" x14ac:dyDescent="0.3">
      <c r="A2862" s="1" t="s">
        <v>229</v>
      </c>
      <c r="B2862" s="1" t="s">
        <v>231</v>
      </c>
      <c r="C2862">
        <v>532.476</v>
      </c>
      <c r="D2862">
        <v>407.16899999999902</v>
      </c>
    </row>
    <row r="2863" spans="1:4" x14ac:dyDescent="0.3">
      <c r="A2863" s="1" t="s">
        <v>229</v>
      </c>
      <c r="B2863" s="1" t="s">
        <v>231</v>
      </c>
      <c r="C2863">
        <v>532.87699999999995</v>
      </c>
      <c r="D2863">
        <v>407.16899999999902</v>
      </c>
    </row>
    <row r="2864" spans="1:4" x14ac:dyDescent="0.3">
      <c r="A2864" s="1" t="s">
        <v>229</v>
      </c>
      <c r="B2864" s="1" t="s">
        <v>233</v>
      </c>
      <c r="C2864">
        <v>358.62700000000001</v>
      </c>
      <c r="D2864">
        <v>317.346</v>
      </c>
    </row>
    <row r="2865" spans="1:4" x14ac:dyDescent="0.3">
      <c r="A2865" s="1" t="s">
        <v>229</v>
      </c>
      <c r="B2865" s="1" t="s">
        <v>233</v>
      </c>
      <c r="C2865">
        <v>358.505</v>
      </c>
      <c r="D2865">
        <v>317.40699999999998</v>
      </c>
    </row>
    <row r="2866" spans="1:4" x14ac:dyDescent="0.3">
      <c r="A2866" s="1" t="s">
        <v>229</v>
      </c>
      <c r="B2866" s="1" t="s">
        <v>233</v>
      </c>
      <c r="C2866">
        <v>358.469999999999</v>
      </c>
      <c r="D2866">
        <v>317.41999999999899</v>
      </c>
    </row>
    <row r="2867" spans="1:4" x14ac:dyDescent="0.3">
      <c r="A2867" s="1" t="s">
        <v>229</v>
      </c>
      <c r="B2867" s="1" t="s">
        <v>233</v>
      </c>
      <c r="C2867">
        <v>356.59</v>
      </c>
      <c r="D2867">
        <v>318.08899999999898</v>
      </c>
    </row>
    <row r="2868" spans="1:4" x14ac:dyDescent="0.3">
      <c r="A2868" s="1" t="s">
        <v>229</v>
      </c>
      <c r="B2868" s="1" t="s">
        <v>233</v>
      </c>
      <c r="C2868">
        <v>354.71</v>
      </c>
      <c r="D2868">
        <v>318.93699999999899</v>
      </c>
    </row>
    <row r="2869" spans="1:4" x14ac:dyDescent="0.3">
      <c r="A2869" s="1" t="s">
        <v>229</v>
      </c>
      <c r="B2869" s="1" t="s">
        <v>233</v>
      </c>
      <c r="C2869">
        <v>354.647999999999</v>
      </c>
      <c r="D2869">
        <v>318.95899999999898</v>
      </c>
    </row>
    <row r="2870" spans="1:4" x14ac:dyDescent="0.3">
      <c r="A2870" s="1" t="s">
        <v>229</v>
      </c>
      <c r="B2870" s="1" t="s">
        <v>233</v>
      </c>
      <c r="C2870">
        <v>352.82899999999898</v>
      </c>
      <c r="D2870">
        <v>319.38399999999899</v>
      </c>
    </row>
    <row r="2871" spans="1:4" x14ac:dyDescent="0.3">
      <c r="A2871" s="1" t="s">
        <v>229</v>
      </c>
      <c r="B2871" s="1" t="s">
        <v>233</v>
      </c>
      <c r="C2871">
        <v>350.94999999999902</v>
      </c>
      <c r="D2871">
        <v>319.98899999999998</v>
      </c>
    </row>
    <row r="2872" spans="1:4" x14ac:dyDescent="0.3">
      <c r="A2872" s="1" t="s">
        <v>229</v>
      </c>
      <c r="B2872" s="1" t="s">
        <v>233</v>
      </c>
      <c r="C2872">
        <v>349.05699999999899</v>
      </c>
      <c r="D2872">
        <v>320.599999999999</v>
      </c>
    </row>
    <row r="2873" spans="1:4" x14ac:dyDescent="0.3">
      <c r="A2873" s="1" t="s">
        <v>229</v>
      </c>
      <c r="B2873" s="1" t="s">
        <v>233</v>
      </c>
      <c r="C2873">
        <v>349.04999999999899</v>
      </c>
      <c r="D2873">
        <v>320.60199999999998</v>
      </c>
    </row>
    <row r="2874" spans="1:4" x14ac:dyDescent="0.3">
      <c r="A2874" s="1" t="s">
        <v>229</v>
      </c>
      <c r="B2874" s="1" t="s">
        <v>233</v>
      </c>
      <c r="C2874">
        <v>347.22699999999998</v>
      </c>
      <c r="D2874">
        <v>321.149</v>
      </c>
    </row>
    <row r="2875" spans="1:4" x14ac:dyDescent="0.3">
      <c r="A2875" s="1" t="s">
        <v>229</v>
      </c>
      <c r="B2875" s="1" t="s">
        <v>233</v>
      </c>
      <c r="C2875">
        <v>345.34099999999899</v>
      </c>
      <c r="D2875">
        <v>321.81900000000002</v>
      </c>
    </row>
    <row r="2876" spans="1:4" x14ac:dyDescent="0.3">
      <c r="A2876" s="1" t="s">
        <v>229</v>
      </c>
      <c r="B2876" s="1" t="s">
        <v>233</v>
      </c>
      <c r="C2876">
        <v>345.28199999999902</v>
      </c>
      <c r="D2876">
        <v>321.834</v>
      </c>
    </row>
    <row r="2877" spans="1:4" x14ac:dyDescent="0.3">
      <c r="A2877" s="1" t="s">
        <v>229</v>
      </c>
      <c r="B2877" s="1" t="s">
        <v>233</v>
      </c>
      <c r="C2877">
        <v>343.39399999999898</v>
      </c>
      <c r="D2877">
        <v>322.137</v>
      </c>
    </row>
    <row r="2878" spans="1:4" x14ac:dyDescent="0.3">
      <c r="A2878" s="1" t="s">
        <v>229</v>
      </c>
      <c r="B2878" s="1" t="s">
        <v>233</v>
      </c>
      <c r="C2878">
        <v>341.60299999999899</v>
      </c>
      <c r="D2878">
        <v>322.49700000000001</v>
      </c>
    </row>
    <row r="2879" spans="1:4" x14ac:dyDescent="0.3">
      <c r="A2879" s="1" t="s">
        <v>229</v>
      </c>
      <c r="B2879" s="1" t="s">
        <v>233</v>
      </c>
      <c r="C2879">
        <v>339.741999999999</v>
      </c>
      <c r="D2879">
        <v>323.27699999999999</v>
      </c>
    </row>
    <row r="2880" spans="1:4" x14ac:dyDescent="0.3">
      <c r="A2880" s="1" t="s">
        <v>229</v>
      </c>
      <c r="B2880" s="1" t="s">
        <v>233</v>
      </c>
      <c r="C2880">
        <v>339.664999999999</v>
      </c>
      <c r="D2880">
        <v>323.29899999999998</v>
      </c>
    </row>
    <row r="2881" spans="1:4" x14ac:dyDescent="0.3">
      <c r="A2881" s="1" t="s">
        <v>229</v>
      </c>
      <c r="B2881" s="1" t="s">
        <v>233</v>
      </c>
      <c r="C2881">
        <v>337.808999999999</v>
      </c>
      <c r="D2881">
        <v>323.59899999999999</v>
      </c>
    </row>
    <row r="2882" spans="1:4" x14ac:dyDescent="0.3">
      <c r="A2882" s="1" t="s">
        <v>229</v>
      </c>
      <c r="B2882" s="1" t="s">
        <v>233</v>
      </c>
      <c r="C2882">
        <v>336.01</v>
      </c>
      <c r="D2882">
        <v>324.31700000000001</v>
      </c>
    </row>
    <row r="2883" spans="1:4" x14ac:dyDescent="0.3">
      <c r="A2883" s="1" t="s">
        <v>229</v>
      </c>
      <c r="B2883" s="1" t="s">
        <v>233</v>
      </c>
      <c r="C2883">
        <v>335.959</v>
      </c>
      <c r="D2883">
        <v>324.33300000000003</v>
      </c>
    </row>
    <row r="2884" spans="1:4" x14ac:dyDescent="0.3">
      <c r="A2884" s="1" t="s">
        <v>229</v>
      </c>
      <c r="B2884" s="1" t="s">
        <v>233</v>
      </c>
      <c r="C2884">
        <v>334.08600000000001</v>
      </c>
      <c r="D2884">
        <v>324.75599999999997</v>
      </c>
    </row>
    <row r="2885" spans="1:4" x14ac:dyDescent="0.3">
      <c r="A2885" s="1" t="s">
        <v>229</v>
      </c>
      <c r="B2885" s="1" t="s">
        <v>233</v>
      </c>
      <c r="C2885">
        <v>332.21199999999999</v>
      </c>
      <c r="D2885">
        <v>325.42099999999999</v>
      </c>
    </row>
    <row r="2886" spans="1:4" x14ac:dyDescent="0.3">
      <c r="A2886" s="1" t="s">
        <v>229</v>
      </c>
      <c r="B2886" s="1" t="s">
        <v>233</v>
      </c>
      <c r="C2886">
        <v>332.183999999999</v>
      </c>
      <c r="D2886">
        <v>325.43</v>
      </c>
    </row>
    <row r="2887" spans="1:4" x14ac:dyDescent="0.3">
      <c r="A2887" s="1" t="s">
        <v>229</v>
      </c>
      <c r="B2887" s="1" t="s">
        <v>233</v>
      </c>
      <c r="C2887">
        <v>330.291</v>
      </c>
      <c r="D2887">
        <v>325.91800000000001</v>
      </c>
    </row>
    <row r="2888" spans="1:4" x14ac:dyDescent="0.3">
      <c r="A2888" s="1" t="s">
        <v>229</v>
      </c>
      <c r="B2888" s="1" t="s">
        <v>233</v>
      </c>
      <c r="C2888">
        <v>330.25200000000001</v>
      </c>
      <c r="D2888">
        <v>325.92500000000001</v>
      </c>
    </row>
    <row r="2889" spans="1:4" x14ac:dyDescent="0.3">
      <c r="A2889" s="1" t="s">
        <v>229</v>
      </c>
      <c r="B2889" s="1" t="s">
        <v>233</v>
      </c>
      <c r="C2889">
        <v>328.44900000000001</v>
      </c>
      <c r="D2889">
        <v>326.16699999999997</v>
      </c>
    </row>
    <row r="2890" spans="1:4" x14ac:dyDescent="0.3">
      <c r="A2890" s="1" t="s">
        <v>229</v>
      </c>
      <c r="B2890" s="1" t="s">
        <v>233</v>
      </c>
      <c r="C2890">
        <v>326.58499999999998</v>
      </c>
      <c r="D2890">
        <v>326.76799999999997</v>
      </c>
    </row>
    <row r="2891" spans="1:4" x14ac:dyDescent="0.3">
      <c r="A2891" s="1" t="s">
        <v>229</v>
      </c>
      <c r="B2891" s="1" t="s">
        <v>233</v>
      </c>
      <c r="C2891">
        <v>326.53500000000003</v>
      </c>
      <c r="D2891">
        <v>326.78100000000001</v>
      </c>
    </row>
    <row r="2892" spans="1:4" x14ac:dyDescent="0.3">
      <c r="A2892" s="1" t="s">
        <v>229</v>
      </c>
      <c r="B2892" s="1" t="s">
        <v>233</v>
      </c>
      <c r="C2892">
        <v>324.67500000000001</v>
      </c>
      <c r="D2892">
        <v>327.08</v>
      </c>
    </row>
    <row r="2893" spans="1:4" x14ac:dyDescent="0.3">
      <c r="A2893" s="1" t="s">
        <v>229</v>
      </c>
      <c r="B2893" s="1" t="s">
        <v>233</v>
      </c>
      <c r="C2893">
        <v>322.87400000000002</v>
      </c>
      <c r="D2893">
        <v>327.74099999999999</v>
      </c>
    </row>
    <row r="2894" spans="1:4" x14ac:dyDescent="0.3">
      <c r="A2894" s="1" t="s">
        <v>229</v>
      </c>
      <c r="B2894" s="1" t="s">
        <v>233</v>
      </c>
      <c r="C2894">
        <v>322.85199999999998</v>
      </c>
      <c r="D2894">
        <v>327.74799999999999</v>
      </c>
    </row>
    <row r="2895" spans="1:4" x14ac:dyDescent="0.3">
      <c r="A2895" s="1" t="s">
        <v>229</v>
      </c>
      <c r="B2895" s="1" t="s">
        <v>233</v>
      </c>
      <c r="C2895">
        <v>320.959</v>
      </c>
      <c r="D2895">
        <v>328.29700000000003</v>
      </c>
    </row>
    <row r="2896" spans="1:4" x14ac:dyDescent="0.3">
      <c r="A2896" s="1" t="s">
        <v>229</v>
      </c>
      <c r="B2896" s="1" t="s">
        <v>233</v>
      </c>
      <c r="C2896">
        <v>320.93900000000002</v>
      </c>
      <c r="D2896">
        <v>328.30200000000002</v>
      </c>
    </row>
    <row r="2897" spans="1:4" x14ac:dyDescent="0.3">
      <c r="A2897" s="1" t="s">
        <v>229</v>
      </c>
      <c r="B2897" s="1" t="s">
        <v>233</v>
      </c>
      <c r="C2897">
        <v>319.07600000000002</v>
      </c>
      <c r="D2897">
        <v>328.72300000000001</v>
      </c>
    </row>
    <row r="2898" spans="1:4" x14ac:dyDescent="0.3">
      <c r="A2898" s="1" t="s">
        <v>229</v>
      </c>
      <c r="B2898" s="1" t="s">
        <v>233</v>
      </c>
      <c r="C2898">
        <v>317.27300000000002</v>
      </c>
      <c r="D2898">
        <v>329.50400000000002</v>
      </c>
    </row>
    <row r="2899" spans="1:4" x14ac:dyDescent="0.3">
      <c r="A2899" s="1" t="s">
        <v>229</v>
      </c>
      <c r="B2899" s="1" t="s">
        <v>233</v>
      </c>
      <c r="C2899">
        <v>317.22300000000001</v>
      </c>
      <c r="D2899">
        <v>329.52100000000002</v>
      </c>
    </row>
    <row r="2900" spans="1:4" x14ac:dyDescent="0.3">
      <c r="A2900" s="1" t="s">
        <v>229</v>
      </c>
      <c r="B2900" s="1" t="s">
        <v>233</v>
      </c>
      <c r="C2900">
        <v>315.34100000000001</v>
      </c>
      <c r="D2900">
        <v>330.00700000000001</v>
      </c>
    </row>
    <row r="2901" spans="1:4" x14ac:dyDescent="0.3">
      <c r="A2901" s="1" t="s">
        <v>229</v>
      </c>
      <c r="B2901" s="1" t="s">
        <v>233</v>
      </c>
      <c r="C2901">
        <v>313.45699999999999</v>
      </c>
      <c r="D2901">
        <v>330.61399999999998</v>
      </c>
    </row>
    <row r="2902" spans="1:4" x14ac:dyDescent="0.3">
      <c r="A2902" s="1" t="s">
        <v>229</v>
      </c>
      <c r="B2902" s="1" t="s">
        <v>233</v>
      </c>
      <c r="C2902">
        <v>313.39699999999999</v>
      </c>
      <c r="D2902">
        <v>330.62700000000001</v>
      </c>
    </row>
    <row r="2903" spans="1:4" x14ac:dyDescent="0.3">
      <c r="A2903" s="1" t="s">
        <v>229</v>
      </c>
      <c r="B2903" s="1" t="s">
        <v>233</v>
      </c>
      <c r="C2903">
        <v>311.52</v>
      </c>
      <c r="D2903">
        <v>330.87</v>
      </c>
    </row>
    <row r="2904" spans="1:4" x14ac:dyDescent="0.3">
      <c r="A2904" s="1" t="s">
        <v>229</v>
      </c>
      <c r="B2904" s="1" t="s">
        <v>233</v>
      </c>
      <c r="C2904">
        <v>309.71899999999999</v>
      </c>
      <c r="D2904">
        <v>331.29199999999997</v>
      </c>
    </row>
    <row r="2905" spans="1:4" x14ac:dyDescent="0.3">
      <c r="A2905" s="1" t="s">
        <v>229</v>
      </c>
      <c r="B2905" s="1" t="s">
        <v>233</v>
      </c>
      <c r="C2905">
        <v>305.95800000000003</v>
      </c>
      <c r="D2905">
        <v>332.50299999999999</v>
      </c>
    </row>
    <row r="2906" spans="1:4" x14ac:dyDescent="0.3">
      <c r="A2906" s="1" t="s">
        <v>229</v>
      </c>
      <c r="B2906" s="1" t="s">
        <v>233</v>
      </c>
      <c r="C2906">
        <v>304.137</v>
      </c>
      <c r="D2906">
        <v>333.23200000000003</v>
      </c>
    </row>
    <row r="2907" spans="1:4" x14ac:dyDescent="0.3">
      <c r="A2907" s="1" t="s">
        <v>229</v>
      </c>
      <c r="B2907" s="1" t="s">
        <v>233</v>
      </c>
      <c r="C2907">
        <v>304.10500000000002</v>
      </c>
      <c r="D2907">
        <v>333.24299999999999</v>
      </c>
    </row>
    <row r="2908" spans="1:4" x14ac:dyDescent="0.3">
      <c r="A2908" s="1" t="s">
        <v>229</v>
      </c>
      <c r="B2908" s="1" t="s">
        <v>233</v>
      </c>
      <c r="C2908">
        <v>302.23099999999999</v>
      </c>
      <c r="D2908">
        <v>333.78699999999998</v>
      </c>
    </row>
    <row r="2909" spans="1:4" x14ac:dyDescent="0.3">
      <c r="A2909" s="1" t="s">
        <v>229</v>
      </c>
      <c r="B2909" s="1" t="s">
        <v>233</v>
      </c>
      <c r="C2909">
        <v>300.37799999999999</v>
      </c>
      <c r="D2909">
        <v>334.56400000000002</v>
      </c>
    </row>
    <row r="2910" spans="1:4" x14ac:dyDescent="0.3">
      <c r="A2910" s="1" t="s">
        <v>229</v>
      </c>
      <c r="B2910" s="1" t="s">
        <v>233</v>
      </c>
      <c r="C2910">
        <v>298.56700000000001</v>
      </c>
      <c r="D2910">
        <v>335.65100000000001</v>
      </c>
    </row>
    <row r="2911" spans="1:4" x14ac:dyDescent="0.3">
      <c r="A2911" s="1" t="s">
        <v>229</v>
      </c>
      <c r="B2911" s="1" t="s">
        <v>233</v>
      </c>
      <c r="C2911">
        <v>298.48700000000002</v>
      </c>
      <c r="D2911">
        <v>335.68599999999998</v>
      </c>
    </row>
    <row r="2912" spans="1:4" x14ac:dyDescent="0.3">
      <c r="A2912" s="1" t="s">
        <v>229</v>
      </c>
      <c r="B2912" s="1" t="s">
        <v>233</v>
      </c>
      <c r="C2912">
        <v>296.62599999999998</v>
      </c>
      <c r="D2912">
        <v>336.226</v>
      </c>
    </row>
    <row r="2913" spans="1:4" x14ac:dyDescent="0.3">
      <c r="A2913" s="1" t="s">
        <v>229</v>
      </c>
      <c r="B2913" s="1" t="s">
        <v>233</v>
      </c>
      <c r="C2913">
        <v>294.76299999999998</v>
      </c>
      <c r="D2913">
        <v>337.18799999999999</v>
      </c>
    </row>
    <row r="2914" spans="1:4" x14ac:dyDescent="0.3">
      <c r="A2914" s="1" t="s">
        <v>229</v>
      </c>
      <c r="B2914" s="1" t="s">
        <v>233</v>
      </c>
      <c r="C2914">
        <v>294.71499999999997</v>
      </c>
      <c r="D2914">
        <v>337.209</v>
      </c>
    </row>
    <row r="2915" spans="1:4" x14ac:dyDescent="0.3">
      <c r="A2915" s="1" t="s">
        <v>229</v>
      </c>
      <c r="B2915" s="1" t="s">
        <v>233</v>
      </c>
      <c r="C2915">
        <v>292.89499999999998</v>
      </c>
      <c r="D2915">
        <v>337.81400000000002</v>
      </c>
    </row>
    <row r="2916" spans="1:4" x14ac:dyDescent="0.3">
      <c r="A2916" s="1" t="s">
        <v>229</v>
      </c>
      <c r="B2916" s="1" t="s">
        <v>233</v>
      </c>
      <c r="C2916">
        <v>291.03699999999998</v>
      </c>
      <c r="D2916">
        <v>338.59399999999999</v>
      </c>
    </row>
    <row r="2917" spans="1:4" x14ac:dyDescent="0.3">
      <c r="A2917" s="1" t="s">
        <v>229</v>
      </c>
      <c r="B2917" s="1" t="s">
        <v>233</v>
      </c>
      <c r="C2917">
        <v>289.16699999999997</v>
      </c>
      <c r="D2917">
        <v>339.74</v>
      </c>
    </row>
    <row r="2918" spans="1:4" x14ac:dyDescent="0.3">
      <c r="A2918" s="1" t="s">
        <v>229</v>
      </c>
      <c r="B2918" s="1" t="s">
        <v>233</v>
      </c>
      <c r="C2918">
        <v>289.07400000000001</v>
      </c>
      <c r="D2918">
        <v>339.779</v>
      </c>
    </row>
    <row r="2919" spans="1:4" x14ac:dyDescent="0.3">
      <c r="A2919" s="1" t="s">
        <v>229</v>
      </c>
      <c r="B2919" s="1" t="s">
        <v>233</v>
      </c>
      <c r="C2919">
        <v>287.21499999999997</v>
      </c>
      <c r="D2919">
        <v>340.25799999999998</v>
      </c>
    </row>
    <row r="2920" spans="1:4" x14ac:dyDescent="0.3">
      <c r="A2920" s="1" t="s">
        <v>229</v>
      </c>
      <c r="B2920" s="1" t="s">
        <v>233</v>
      </c>
      <c r="C2920">
        <v>285.416</v>
      </c>
      <c r="D2920">
        <v>341.15899999999999</v>
      </c>
    </row>
    <row r="2921" spans="1:4" x14ac:dyDescent="0.3">
      <c r="A2921" s="1" t="s">
        <v>229</v>
      </c>
      <c r="B2921" s="1" t="s">
        <v>233</v>
      </c>
      <c r="C2921">
        <v>285.34899999999999</v>
      </c>
      <c r="D2921">
        <v>341.18400000000003</v>
      </c>
    </row>
    <row r="2922" spans="1:4" x14ac:dyDescent="0.3">
      <c r="A2922" s="1" t="s">
        <v>229</v>
      </c>
      <c r="B2922" s="1" t="s">
        <v>233</v>
      </c>
      <c r="C2922">
        <v>283.471</v>
      </c>
      <c r="D2922">
        <v>341.66800000000001</v>
      </c>
    </row>
    <row r="2923" spans="1:4" x14ac:dyDescent="0.3">
      <c r="A2923" s="1" t="s">
        <v>229</v>
      </c>
      <c r="B2923" s="1" t="s">
        <v>233</v>
      </c>
      <c r="C2923">
        <v>281.62799999999999</v>
      </c>
      <c r="D2923">
        <v>342.322</v>
      </c>
    </row>
    <row r="2924" spans="1:4" x14ac:dyDescent="0.3">
      <c r="A2924" s="1" t="s">
        <v>229</v>
      </c>
      <c r="B2924" s="1" t="s">
        <v>233</v>
      </c>
      <c r="C2924">
        <v>279.82900000000001</v>
      </c>
      <c r="D2924">
        <v>343.46199999999999</v>
      </c>
    </row>
    <row r="2925" spans="1:4" x14ac:dyDescent="0.3">
      <c r="A2925" s="1" t="s">
        <v>229</v>
      </c>
      <c r="B2925" s="1" t="s">
        <v>233</v>
      </c>
      <c r="C2925">
        <v>279.83100000000002</v>
      </c>
      <c r="D2925">
        <v>343.46</v>
      </c>
    </row>
    <row r="2926" spans="1:4" x14ac:dyDescent="0.3">
      <c r="A2926" s="1" t="s">
        <v>229</v>
      </c>
      <c r="B2926" s="1" t="s">
        <v>233</v>
      </c>
      <c r="C2926">
        <v>277.995</v>
      </c>
      <c r="D2926">
        <v>344.64499999999998</v>
      </c>
    </row>
    <row r="2927" spans="1:4" x14ac:dyDescent="0.3">
      <c r="A2927" s="1" t="s">
        <v>229</v>
      </c>
      <c r="B2927" s="1" t="s">
        <v>233</v>
      </c>
      <c r="C2927">
        <v>276.14</v>
      </c>
      <c r="D2927">
        <v>347.33699999999999</v>
      </c>
    </row>
    <row r="2928" spans="1:4" x14ac:dyDescent="0.3">
      <c r="A2928" s="1" t="s">
        <v>229</v>
      </c>
      <c r="B2928" s="1" t="s">
        <v>233</v>
      </c>
      <c r="C2928">
        <v>276.12400000000002</v>
      </c>
      <c r="D2928">
        <v>347.35899999999998</v>
      </c>
    </row>
    <row r="2929" spans="1:4" x14ac:dyDescent="0.3">
      <c r="A2929" s="1" t="s">
        <v>229</v>
      </c>
      <c r="B2929" s="1" t="s">
        <v>233</v>
      </c>
      <c r="C2929">
        <v>274.29199999999997</v>
      </c>
      <c r="D2929">
        <v>349.61899999999901</v>
      </c>
    </row>
    <row r="2930" spans="1:4" x14ac:dyDescent="0.3">
      <c r="A2930" s="1" t="s">
        <v>229</v>
      </c>
      <c r="B2930" s="1" t="s">
        <v>233</v>
      </c>
      <c r="C2930">
        <v>274.27499999999998</v>
      </c>
      <c r="D2930">
        <v>349.63699999999898</v>
      </c>
    </row>
    <row r="2931" spans="1:4" x14ac:dyDescent="0.3">
      <c r="A2931" s="1" t="s">
        <v>229</v>
      </c>
      <c r="B2931" s="1" t="s">
        <v>233</v>
      </c>
      <c r="C2931">
        <v>272.40199999999999</v>
      </c>
      <c r="D2931">
        <v>351.63099999999997</v>
      </c>
    </row>
    <row r="2932" spans="1:4" x14ac:dyDescent="0.3">
      <c r="A2932" s="1" t="s">
        <v>229</v>
      </c>
      <c r="B2932" s="1" t="s">
        <v>233</v>
      </c>
      <c r="C2932">
        <v>270.52499999999998</v>
      </c>
      <c r="D2932">
        <v>354.41699999999997</v>
      </c>
    </row>
    <row r="2933" spans="1:4" x14ac:dyDescent="0.3">
      <c r="A2933" s="1" t="s">
        <v>229</v>
      </c>
      <c r="B2933" s="1" t="s">
        <v>233</v>
      </c>
      <c r="C2933">
        <v>270.49400000000003</v>
      </c>
      <c r="D2933">
        <v>354.45599999999899</v>
      </c>
    </row>
    <row r="2934" spans="1:4" x14ac:dyDescent="0.3">
      <c r="A2934" s="1" t="s">
        <v>229</v>
      </c>
      <c r="B2934" s="1" t="s">
        <v>233</v>
      </c>
      <c r="C2934">
        <v>268.66899999999998</v>
      </c>
      <c r="D2934">
        <v>356.46399999999898</v>
      </c>
    </row>
    <row r="2935" spans="1:4" x14ac:dyDescent="0.3">
      <c r="A2935" s="1" t="s">
        <v>229</v>
      </c>
      <c r="B2935" s="1" t="s">
        <v>233</v>
      </c>
      <c r="C2935">
        <v>266.77999999999997</v>
      </c>
      <c r="D2935">
        <v>358.777999999999</v>
      </c>
    </row>
    <row r="2936" spans="1:4" x14ac:dyDescent="0.3">
      <c r="A2936" s="1" t="s">
        <v>229</v>
      </c>
      <c r="B2936" s="1" t="s">
        <v>233</v>
      </c>
      <c r="C2936">
        <v>266.73500000000001</v>
      </c>
      <c r="D2936">
        <v>358.82399999999899</v>
      </c>
    </row>
    <row r="2937" spans="1:4" x14ac:dyDescent="0.3">
      <c r="A2937" s="1" t="s">
        <v>229</v>
      </c>
      <c r="B2937" s="1" t="s">
        <v>233</v>
      </c>
      <c r="C2937">
        <v>264.84399999999999</v>
      </c>
      <c r="D2937">
        <v>360.41099999999898</v>
      </c>
    </row>
    <row r="2938" spans="1:4" x14ac:dyDescent="0.3">
      <c r="A2938" s="1" t="s">
        <v>229</v>
      </c>
      <c r="B2938" s="1" t="s">
        <v>233</v>
      </c>
      <c r="C2938">
        <v>264.772999999999</v>
      </c>
      <c r="D2938">
        <v>360.45599999999899</v>
      </c>
    </row>
    <row r="2939" spans="1:4" x14ac:dyDescent="0.3">
      <c r="A2939" s="1" t="s">
        <v>229</v>
      </c>
      <c r="B2939" s="1" t="s">
        <v>233</v>
      </c>
      <c r="C2939">
        <v>262.897999999999</v>
      </c>
      <c r="D2939">
        <v>361.36399999999998</v>
      </c>
    </row>
    <row r="2940" spans="1:4" x14ac:dyDescent="0.3">
      <c r="A2940" s="1" t="s">
        <v>229</v>
      </c>
      <c r="B2940" s="1" t="s">
        <v>233</v>
      </c>
      <c r="C2940">
        <v>261.08199999999999</v>
      </c>
      <c r="D2940">
        <v>362.51299999999998</v>
      </c>
    </row>
    <row r="2941" spans="1:4" x14ac:dyDescent="0.3">
      <c r="A2941" s="1" t="s">
        <v>229</v>
      </c>
      <c r="B2941" s="1" t="s">
        <v>233</v>
      </c>
      <c r="C2941">
        <v>261.084</v>
      </c>
      <c r="D2941">
        <v>362.512</v>
      </c>
    </row>
    <row r="2942" spans="1:4" x14ac:dyDescent="0.3">
      <c r="A2942" s="1" t="s">
        <v>229</v>
      </c>
      <c r="B2942" s="1" t="s">
        <v>233</v>
      </c>
      <c r="C2942">
        <v>259.19200000000001</v>
      </c>
      <c r="D2942">
        <v>363.73399999999998</v>
      </c>
    </row>
    <row r="2943" spans="1:4" x14ac:dyDescent="0.3">
      <c r="A2943" s="1" t="s">
        <v>229</v>
      </c>
      <c r="B2943" s="1" t="s">
        <v>233</v>
      </c>
      <c r="C2943">
        <v>259.17099999999999</v>
      </c>
      <c r="D2943">
        <v>363.74599999999998</v>
      </c>
    </row>
    <row r="2944" spans="1:4" x14ac:dyDescent="0.3">
      <c r="A2944" s="1" t="s">
        <v>229</v>
      </c>
      <c r="B2944" s="1" t="s">
        <v>233</v>
      </c>
      <c r="C2944">
        <v>257.29399999999998</v>
      </c>
      <c r="D2944">
        <v>364.774</v>
      </c>
    </row>
    <row r="2945" spans="1:4" x14ac:dyDescent="0.3">
      <c r="A2945" s="1" t="s">
        <v>229</v>
      </c>
      <c r="B2945" s="1" t="s">
        <v>233</v>
      </c>
      <c r="C2945">
        <v>255.47799999999901</v>
      </c>
      <c r="D2945">
        <v>366.04500000000002</v>
      </c>
    </row>
    <row r="2946" spans="1:4" x14ac:dyDescent="0.3">
      <c r="A2946" s="1" t="s">
        <v>229</v>
      </c>
      <c r="B2946" s="1" t="s">
        <v>233</v>
      </c>
      <c r="C2946">
        <v>255.41499999999999</v>
      </c>
      <c r="D2946">
        <v>366.08100000000002</v>
      </c>
    </row>
    <row r="2947" spans="1:4" x14ac:dyDescent="0.3">
      <c r="A2947" s="1" t="s">
        <v>229</v>
      </c>
      <c r="B2947" s="1" t="s">
        <v>233</v>
      </c>
      <c r="C2947">
        <v>253.53899999999999</v>
      </c>
      <c r="D2947">
        <v>366.86900000000003</v>
      </c>
    </row>
    <row r="2948" spans="1:4" x14ac:dyDescent="0.3">
      <c r="A2948" s="1" t="s">
        <v>229</v>
      </c>
      <c r="B2948" s="1" t="s">
        <v>233</v>
      </c>
      <c r="C2948">
        <v>251.66</v>
      </c>
      <c r="D2948">
        <v>367.89800000000002</v>
      </c>
    </row>
    <row r="2949" spans="1:4" x14ac:dyDescent="0.3">
      <c r="A2949" s="1" t="s">
        <v>229</v>
      </c>
      <c r="B2949" s="1" t="s">
        <v>233</v>
      </c>
      <c r="C2949">
        <v>251.648</v>
      </c>
      <c r="D2949">
        <v>367.904</v>
      </c>
    </row>
    <row r="2950" spans="1:4" x14ac:dyDescent="0.3">
      <c r="A2950" s="1" t="s">
        <v>229</v>
      </c>
      <c r="B2950" s="1" t="s">
        <v>233</v>
      </c>
      <c r="C2950">
        <v>249.816</v>
      </c>
      <c r="D2950">
        <v>368.81900000000002</v>
      </c>
    </row>
    <row r="2951" spans="1:4" x14ac:dyDescent="0.3">
      <c r="A2951" s="1" t="s">
        <v>229</v>
      </c>
      <c r="B2951" s="1" t="s">
        <v>233</v>
      </c>
      <c r="C2951">
        <v>249.78700000000001</v>
      </c>
      <c r="D2951">
        <v>368.83300000000003</v>
      </c>
    </row>
    <row r="2952" spans="1:4" x14ac:dyDescent="0.3">
      <c r="A2952" s="1" t="s">
        <v>229</v>
      </c>
      <c r="B2952" s="1" t="s">
        <v>233</v>
      </c>
      <c r="C2952">
        <v>247.92400000000001</v>
      </c>
      <c r="D2952">
        <v>369.55500000000001</v>
      </c>
    </row>
    <row r="2953" spans="1:4" x14ac:dyDescent="0.3">
      <c r="A2953" s="1" t="s">
        <v>229</v>
      </c>
      <c r="B2953" s="1" t="s">
        <v>233</v>
      </c>
      <c r="C2953">
        <v>246.05699999999999</v>
      </c>
      <c r="D2953">
        <v>370.69900000000001</v>
      </c>
    </row>
    <row r="2954" spans="1:4" x14ac:dyDescent="0.3">
      <c r="A2954" s="1" t="s">
        <v>229</v>
      </c>
      <c r="B2954" s="1" t="s">
        <v>233</v>
      </c>
      <c r="C2954">
        <v>246.001</v>
      </c>
      <c r="D2954">
        <v>370.726</v>
      </c>
    </row>
    <row r="2955" spans="1:4" x14ac:dyDescent="0.3">
      <c r="A2955" s="1" t="s">
        <v>229</v>
      </c>
      <c r="B2955" s="1" t="s">
        <v>233</v>
      </c>
      <c r="C2955">
        <v>244.12299999999999</v>
      </c>
      <c r="D2955">
        <v>371.45299999999997</v>
      </c>
    </row>
    <row r="2956" spans="1:4" x14ac:dyDescent="0.3">
      <c r="A2956" s="1" t="s">
        <v>229</v>
      </c>
      <c r="B2956" s="1" t="s">
        <v>233</v>
      </c>
      <c r="C2956">
        <v>242.315</v>
      </c>
      <c r="D2956">
        <v>372.356999999999</v>
      </c>
    </row>
    <row r="2957" spans="1:4" x14ac:dyDescent="0.3">
      <c r="A2957" s="1" t="s">
        <v>229</v>
      </c>
      <c r="B2957" s="1" t="s">
        <v>233</v>
      </c>
      <c r="C2957">
        <v>240.43100000000001</v>
      </c>
      <c r="D2957">
        <v>373.450999999999</v>
      </c>
    </row>
    <row r="2958" spans="1:4" x14ac:dyDescent="0.3">
      <c r="A2958" s="1" t="s">
        <v>229</v>
      </c>
      <c r="B2958" s="1" t="s">
        <v>233</v>
      </c>
      <c r="C2958">
        <v>240.346</v>
      </c>
      <c r="D2958">
        <v>373.48599999999999</v>
      </c>
    </row>
    <row r="2959" spans="1:4" x14ac:dyDescent="0.3">
      <c r="A2959" s="1" t="s">
        <v>229</v>
      </c>
      <c r="B2959" s="1" t="s">
        <v>233</v>
      </c>
      <c r="C2959">
        <v>238.501</v>
      </c>
      <c r="D2959">
        <v>373.96100000000001</v>
      </c>
    </row>
    <row r="2960" spans="1:4" x14ac:dyDescent="0.3">
      <c r="A2960" s="1" t="s">
        <v>229</v>
      </c>
      <c r="B2960" s="1" t="s">
        <v>233</v>
      </c>
      <c r="C2960">
        <v>236.71</v>
      </c>
      <c r="D2960">
        <v>375.03500000000003</v>
      </c>
    </row>
    <row r="2961" spans="1:4" x14ac:dyDescent="0.3">
      <c r="A2961" s="1" t="s">
        <v>229</v>
      </c>
      <c r="B2961" s="1" t="s">
        <v>233</v>
      </c>
      <c r="C2961">
        <v>236.67599999999999</v>
      </c>
      <c r="D2961">
        <v>375.053</v>
      </c>
    </row>
    <row r="2962" spans="1:4" x14ac:dyDescent="0.3">
      <c r="A2962" s="1" t="s">
        <v>229</v>
      </c>
      <c r="B2962" s="1" t="s">
        <v>233</v>
      </c>
      <c r="C2962">
        <v>234.81899999999999</v>
      </c>
      <c r="D2962">
        <v>375.89299999999997</v>
      </c>
    </row>
    <row r="2963" spans="1:4" x14ac:dyDescent="0.3">
      <c r="A2963" s="1" t="s">
        <v>229</v>
      </c>
      <c r="B2963" s="1" t="s">
        <v>233</v>
      </c>
      <c r="C2963">
        <v>232.97</v>
      </c>
      <c r="D2963">
        <v>377.32399999999899</v>
      </c>
    </row>
    <row r="2964" spans="1:4" x14ac:dyDescent="0.3">
      <c r="A2964" s="1" t="s">
        <v>229</v>
      </c>
      <c r="B2964" s="1" t="s">
        <v>233</v>
      </c>
      <c r="C2964">
        <v>231.149</v>
      </c>
      <c r="D2964">
        <v>379.022999999999</v>
      </c>
    </row>
    <row r="2965" spans="1:4" x14ac:dyDescent="0.3">
      <c r="A2965" s="1" t="s">
        <v>229</v>
      </c>
      <c r="B2965" s="1" t="s">
        <v>233</v>
      </c>
      <c r="C2965">
        <v>231.126</v>
      </c>
      <c r="D2965">
        <v>379.04299999999898</v>
      </c>
    </row>
    <row r="2966" spans="1:4" x14ac:dyDescent="0.3">
      <c r="A2966" s="1" t="s">
        <v>229</v>
      </c>
      <c r="B2966" s="1" t="s">
        <v>233</v>
      </c>
      <c r="C2966">
        <v>229.255</v>
      </c>
      <c r="D2966">
        <v>380.49299999999897</v>
      </c>
    </row>
    <row r="2967" spans="1:4" x14ac:dyDescent="0.3">
      <c r="A2967" s="1" t="s">
        <v>229</v>
      </c>
      <c r="B2967" s="1" t="s">
        <v>233</v>
      </c>
      <c r="C2967">
        <v>227.38</v>
      </c>
      <c r="D2967">
        <v>382.48799999999898</v>
      </c>
    </row>
    <row r="2968" spans="1:4" x14ac:dyDescent="0.3">
      <c r="A2968" s="1" t="s">
        <v>229</v>
      </c>
      <c r="B2968" s="1" t="s">
        <v>233</v>
      </c>
      <c r="C2968">
        <v>227.35</v>
      </c>
      <c r="D2968">
        <v>382.515999999999</v>
      </c>
    </row>
    <row r="2969" spans="1:4" x14ac:dyDescent="0.3">
      <c r="A2969" s="1" t="s">
        <v>229</v>
      </c>
      <c r="B2969" s="1" t="s">
        <v>233</v>
      </c>
      <c r="C2969">
        <v>225.518</v>
      </c>
      <c r="D2969">
        <v>384.04299999999898</v>
      </c>
    </row>
    <row r="2970" spans="1:4" x14ac:dyDescent="0.3">
      <c r="A2970" s="1" t="s">
        <v>229</v>
      </c>
      <c r="B2970" s="1" t="s">
        <v>233</v>
      </c>
      <c r="C2970">
        <v>225.45500000000001</v>
      </c>
      <c r="D2970">
        <v>384.08399999999898</v>
      </c>
    </row>
    <row r="2971" spans="1:4" x14ac:dyDescent="0.3">
      <c r="A2971" s="1" t="s">
        <v>229</v>
      </c>
      <c r="B2971" s="1" t="s">
        <v>233</v>
      </c>
      <c r="C2971">
        <v>225.333</v>
      </c>
      <c r="D2971">
        <v>384.14699999999903</v>
      </c>
    </row>
    <row r="2972" spans="1:4" x14ac:dyDescent="0.3">
      <c r="A2972" s="1" t="s">
        <v>229</v>
      </c>
      <c r="B2972" s="1" t="s">
        <v>233</v>
      </c>
      <c r="C2972">
        <v>225.02600000000001</v>
      </c>
      <c r="D2972">
        <v>383.54199999999901</v>
      </c>
    </row>
    <row r="2973" spans="1:4" x14ac:dyDescent="0.3">
      <c r="A2973" s="1" t="s">
        <v>229</v>
      </c>
      <c r="B2973" s="1" t="s">
        <v>233</v>
      </c>
      <c r="C2973">
        <v>225.113</v>
      </c>
      <c r="D2973">
        <v>383.49799999999902</v>
      </c>
    </row>
    <row r="2974" spans="1:4" x14ac:dyDescent="0.3">
      <c r="A2974" s="1" t="s">
        <v>229</v>
      </c>
      <c r="B2974" s="1" t="s">
        <v>233</v>
      </c>
      <c r="C2974">
        <v>226.9</v>
      </c>
      <c r="D2974">
        <v>382.00799999999902</v>
      </c>
    </row>
    <row r="2975" spans="1:4" x14ac:dyDescent="0.3">
      <c r="A2975" s="1" t="s">
        <v>229</v>
      </c>
      <c r="B2975" s="1" t="s">
        <v>233</v>
      </c>
      <c r="C2975">
        <v>228.779</v>
      </c>
      <c r="D2975">
        <v>380.00799999999902</v>
      </c>
    </row>
    <row r="2976" spans="1:4" x14ac:dyDescent="0.3">
      <c r="A2976" s="1" t="s">
        <v>229</v>
      </c>
      <c r="B2976" s="1" t="s">
        <v>233</v>
      </c>
      <c r="C2976">
        <v>228.81899999999999</v>
      </c>
      <c r="D2976">
        <v>379.97199999999901</v>
      </c>
    </row>
    <row r="2977" spans="1:4" x14ac:dyDescent="0.3">
      <c r="A2977" s="1" t="s">
        <v>229</v>
      </c>
      <c r="B2977" s="1" t="s">
        <v>233</v>
      </c>
      <c r="C2977">
        <v>230.69800000000001</v>
      </c>
      <c r="D2977">
        <v>378.515999999999</v>
      </c>
    </row>
    <row r="2978" spans="1:4" x14ac:dyDescent="0.3">
      <c r="A2978" s="1" t="s">
        <v>229</v>
      </c>
      <c r="B2978" s="1" t="s">
        <v>233</v>
      </c>
      <c r="C2978">
        <v>232.518</v>
      </c>
      <c r="D2978">
        <v>376.81799999999902</v>
      </c>
    </row>
    <row r="2979" spans="1:4" x14ac:dyDescent="0.3">
      <c r="A2979" s="1" t="s">
        <v>229</v>
      </c>
      <c r="B2979" s="1" t="s">
        <v>233</v>
      </c>
      <c r="C2979">
        <v>232.542</v>
      </c>
      <c r="D2979">
        <v>376.796999999999</v>
      </c>
    </row>
    <row r="2980" spans="1:4" x14ac:dyDescent="0.3">
      <c r="A2980" s="1" t="s">
        <v>229</v>
      </c>
      <c r="B2980" s="1" t="s">
        <v>233</v>
      </c>
      <c r="C2980">
        <v>234.43600000000001</v>
      </c>
      <c r="D2980">
        <v>375.33199999999903</v>
      </c>
    </row>
    <row r="2981" spans="1:4" x14ac:dyDescent="0.3">
      <c r="A2981" s="1" t="s">
        <v>229</v>
      </c>
      <c r="B2981" s="1" t="s">
        <v>233</v>
      </c>
      <c r="C2981">
        <v>234.50299999999999</v>
      </c>
      <c r="D2981">
        <v>375.29199999999901</v>
      </c>
    </row>
    <row r="2982" spans="1:4" x14ac:dyDescent="0.3">
      <c r="A2982" s="1" t="s">
        <v>229</v>
      </c>
      <c r="B2982" s="1" t="s">
        <v>233</v>
      </c>
      <c r="C2982">
        <v>236.37799999999999</v>
      </c>
      <c r="D2982">
        <v>374.44299999999902</v>
      </c>
    </row>
    <row r="2983" spans="1:4" x14ac:dyDescent="0.3">
      <c r="A2983" s="1" t="s">
        <v>229</v>
      </c>
      <c r="B2983" s="1" t="s">
        <v>233</v>
      </c>
      <c r="C2983">
        <v>238.19300000000001</v>
      </c>
      <c r="D2983">
        <v>373.354999999999</v>
      </c>
    </row>
    <row r="2984" spans="1:4" x14ac:dyDescent="0.3">
      <c r="A2984" s="1" t="s">
        <v>229</v>
      </c>
      <c r="B2984" s="1" t="s">
        <v>233</v>
      </c>
      <c r="C2984">
        <v>238.28299999999999</v>
      </c>
      <c r="D2984">
        <v>373.31699999999898</v>
      </c>
    </row>
    <row r="2985" spans="1:4" x14ac:dyDescent="0.3">
      <c r="A2985" s="1" t="s">
        <v>229</v>
      </c>
      <c r="B2985" s="1" t="s">
        <v>233</v>
      </c>
      <c r="C2985">
        <v>240.131</v>
      </c>
      <c r="D2985">
        <v>372.83999999999901</v>
      </c>
    </row>
    <row r="2986" spans="1:4" x14ac:dyDescent="0.3">
      <c r="A2986" s="1" t="s">
        <v>229</v>
      </c>
      <c r="B2986" s="1" t="s">
        <v>233</v>
      </c>
      <c r="C2986">
        <v>241.98400000000001</v>
      </c>
      <c r="D2986">
        <v>371.76499999999902</v>
      </c>
    </row>
    <row r="2987" spans="1:4" x14ac:dyDescent="0.3">
      <c r="A2987" s="1" t="s">
        <v>229</v>
      </c>
      <c r="B2987" s="1" t="s">
        <v>233</v>
      </c>
      <c r="C2987">
        <v>242.00299999999999</v>
      </c>
      <c r="D2987">
        <v>371.753999999999</v>
      </c>
    </row>
    <row r="2988" spans="1:4" x14ac:dyDescent="0.3">
      <c r="A2988" s="1" t="s">
        <v>229</v>
      </c>
      <c r="B2988" s="1" t="s">
        <v>233</v>
      </c>
      <c r="C2988">
        <v>243.834</v>
      </c>
      <c r="D2988">
        <v>370.83899999999898</v>
      </c>
    </row>
    <row r="2989" spans="1:4" x14ac:dyDescent="0.3">
      <c r="A2989" s="1" t="s">
        <v>229</v>
      </c>
      <c r="B2989" s="1" t="s">
        <v>233</v>
      </c>
      <c r="C2989">
        <v>243.863</v>
      </c>
      <c r="D2989">
        <v>370.825999999999</v>
      </c>
    </row>
    <row r="2990" spans="1:4" x14ac:dyDescent="0.3">
      <c r="A2990" s="1" t="s">
        <v>229</v>
      </c>
      <c r="B2990" s="1" t="s">
        <v>233</v>
      </c>
      <c r="C2990">
        <v>245.72800000000001</v>
      </c>
      <c r="D2990">
        <v>370.10399999999902</v>
      </c>
    </row>
    <row r="2991" spans="1:4" x14ac:dyDescent="0.3">
      <c r="A2991" s="1" t="s">
        <v>229</v>
      </c>
      <c r="B2991" s="1" t="s">
        <v>233</v>
      </c>
      <c r="C2991">
        <v>247.595</v>
      </c>
      <c r="D2991">
        <v>368.95999999999901</v>
      </c>
    </row>
    <row r="2992" spans="1:4" x14ac:dyDescent="0.3">
      <c r="A2992" s="1" t="s">
        <v>229</v>
      </c>
      <c r="B2992" s="1" t="s">
        <v>233</v>
      </c>
      <c r="C2992">
        <v>247.65</v>
      </c>
      <c r="D2992">
        <v>368.93299999999903</v>
      </c>
    </row>
    <row r="2993" spans="1:4" x14ac:dyDescent="0.3">
      <c r="A2993" s="1" t="s">
        <v>229</v>
      </c>
      <c r="B2993" s="1" t="s">
        <v>233</v>
      </c>
      <c r="C2993">
        <v>249.52699999999999</v>
      </c>
      <c r="D2993">
        <v>368.20499999999902</v>
      </c>
    </row>
    <row r="2994" spans="1:4" x14ac:dyDescent="0.3">
      <c r="A2994" s="1" t="s">
        <v>229</v>
      </c>
      <c r="B2994" s="1" t="s">
        <v>233</v>
      </c>
      <c r="C2994">
        <v>251.339</v>
      </c>
      <c r="D2994">
        <v>367.29899999999901</v>
      </c>
    </row>
    <row r="2995" spans="1:4" x14ac:dyDescent="0.3">
      <c r="A2995" s="1" t="s">
        <v>229</v>
      </c>
      <c r="B2995" s="1" t="s">
        <v>233</v>
      </c>
      <c r="C2995">
        <v>253.22800000000001</v>
      </c>
      <c r="D2995">
        <v>366.26499999999902</v>
      </c>
    </row>
    <row r="2996" spans="1:4" x14ac:dyDescent="0.3">
      <c r="A2996" s="1" t="s">
        <v>229</v>
      </c>
      <c r="B2996" s="1" t="s">
        <v>233</v>
      </c>
      <c r="C2996">
        <v>253.25899999999999</v>
      </c>
      <c r="D2996">
        <v>366.24999999999898</v>
      </c>
    </row>
    <row r="2997" spans="1:4" x14ac:dyDescent="0.3">
      <c r="A2997" s="1" t="s">
        <v>229</v>
      </c>
      <c r="B2997" s="1" t="s">
        <v>233</v>
      </c>
      <c r="C2997">
        <v>255.11799999999999</v>
      </c>
      <c r="D2997">
        <v>365.46899999999903</v>
      </c>
    </row>
    <row r="2998" spans="1:4" x14ac:dyDescent="0.3">
      <c r="A2998" s="1" t="s">
        <v>229</v>
      </c>
      <c r="B2998" s="1" t="s">
        <v>233</v>
      </c>
      <c r="C2998">
        <v>256.92</v>
      </c>
      <c r="D2998">
        <v>364.207999999999</v>
      </c>
    </row>
    <row r="2999" spans="1:4" x14ac:dyDescent="0.3">
      <c r="A2999" s="1" t="s">
        <v>229</v>
      </c>
      <c r="B2999" s="1" t="s">
        <v>233</v>
      </c>
      <c r="C2999">
        <v>256.952</v>
      </c>
      <c r="D2999">
        <v>364.18799999999902</v>
      </c>
    </row>
    <row r="3000" spans="1:4" x14ac:dyDescent="0.3">
      <c r="A3000" s="1" t="s">
        <v>229</v>
      </c>
      <c r="B3000" s="1" t="s">
        <v>233</v>
      </c>
      <c r="C3000">
        <v>258.834</v>
      </c>
      <c r="D3000">
        <v>363.15699999999902</v>
      </c>
    </row>
    <row r="3001" spans="1:4" x14ac:dyDescent="0.3">
      <c r="A3001" s="1" t="s">
        <v>229</v>
      </c>
      <c r="B3001" s="1" t="s">
        <v>233</v>
      </c>
      <c r="C3001">
        <v>260.71600000000001</v>
      </c>
      <c r="D3001">
        <v>361.94199999999898</v>
      </c>
    </row>
    <row r="3002" spans="1:4" x14ac:dyDescent="0.3">
      <c r="A3002" s="1" t="s">
        <v>229</v>
      </c>
      <c r="B3002" s="1" t="s">
        <v>233</v>
      </c>
      <c r="C3002">
        <v>260.71899999999999</v>
      </c>
      <c r="D3002">
        <v>361.93999999999897</v>
      </c>
    </row>
    <row r="3003" spans="1:4" x14ac:dyDescent="0.3">
      <c r="A3003" s="1" t="s">
        <v>229</v>
      </c>
      <c r="B3003" s="1" t="s">
        <v>233</v>
      </c>
      <c r="C3003">
        <v>262.55099999999999</v>
      </c>
      <c r="D3003">
        <v>360.78099999999898</v>
      </c>
    </row>
    <row r="3004" spans="1:4" x14ac:dyDescent="0.3">
      <c r="A3004" s="1" t="s">
        <v>229</v>
      </c>
      <c r="B3004" s="1" t="s">
        <v>233</v>
      </c>
      <c r="C3004">
        <v>262.58499999999998</v>
      </c>
      <c r="D3004">
        <v>360.760999999999</v>
      </c>
    </row>
    <row r="3005" spans="1:4" x14ac:dyDescent="0.3">
      <c r="A3005" s="1" t="s">
        <v>229</v>
      </c>
      <c r="B3005" s="1" t="s">
        <v>233</v>
      </c>
      <c r="C3005">
        <v>264.44</v>
      </c>
      <c r="D3005">
        <v>359.86399999999998</v>
      </c>
    </row>
    <row r="3006" spans="1:4" x14ac:dyDescent="0.3">
      <c r="A3006" s="1" t="s">
        <v>229</v>
      </c>
      <c r="B3006" s="1" t="s">
        <v>233</v>
      </c>
      <c r="C3006">
        <v>266.27499999999998</v>
      </c>
      <c r="D3006">
        <v>358.32499999999999</v>
      </c>
    </row>
    <row r="3007" spans="1:4" x14ac:dyDescent="0.3">
      <c r="A3007" s="1" t="s">
        <v>229</v>
      </c>
      <c r="B3007" s="1" t="s">
        <v>233</v>
      </c>
      <c r="C3007">
        <v>268.149</v>
      </c>
      <c r="D3007">
        <v>356.027999999999</v>
      </c>
    </row>
    <row r="3008" spans="1:4" x14ac:dyDescent="0.3">
      <c r="A3008" s="1" t="s">
        <v>229</v>
      </c>
      <c r="B3008" s="1" t="s">
        <v>233</v>
      </c>
      <c r="C3008">
        <v>268.161</v>
      </c>
      <c r="D3008">
        <v>356.01499999999999</v>
      </c>
    </row>
    <row r="3009" spans="1:4" x14ac:dyDescent="0.3">
      <c r="A3009" s="1" t="s">
        <v>229</v>
      </c>
      <c r="B3009" s="1" t="s">
        <v>233</v>
      </c>
      <c r="C3009">
        <v>269.976</v>
      </c>
      <c r="D3009">
        <v>354.017</v>
      </c>
    </row>
    <row r="3010" spans="1:4" x14ac:dyDescent="0.3">
      <c r="A3010" s="1" t="s">
        <v>229</v>
      </c>
      <c r="B3010" s="1" t="s">
        <v>233</v>
      </c>
      <c r="C3010">
        <v>271.85399999999998</v>
      </c>
      <c r="D3010">
        <v>351.23099999999999</v>
      </c>
    </row>
    <row r="3011" spans="1:4" x14ac:dyDescent="0.3">
      <c r="A3011" s="1" t="s">
        <v>229</v>
      </c>
      <c r="B3011" s="1" t="s">
        <v>233</v>
      </c>
      <c r="C3011">
        <v>271.88799999999998</v>
      </c>
      <c r="D3011">
        <v>351.18700000000001</v>
      </c>
    </row>
    <row r="3012" spans="1:4" x14ac:dyDescent="0.3">
      <c r="A3012" s="1" t="s">
        <v>229</v>
      </c>
      <c r="B3012" s="1" t="s">
        <v>233</v>
      </c>
      <c r="C3012">
        <v>273.77199999999999</v>
      </c>
      <c r="D3012">
        <v>349.18099999999998</v>
      </c>
    </row>
    <row r="3013" spans="1:4" x14ac:dyDescent="0.3">
      <c r="A3013" s="1" t="s">
        <v>229</v>
      </c>
      <c r="B3013" s="1" t="s">
        <v>233</v>
      </c>
      <c r="C3013">
        <v>275.58800000000002</v>
      </c>
      <c r="D3013">
        <v>346.94200000000001</v>
      </c>
    </row>
    <row r="3014" spans="1:4" x14ac:dyDescent="0.3">
      <c r="A3014" s="1" t="s">
        <v>229</v>
      </c>
      <c r="B3014" s="1" t="s">
        <v>233</v>
      </c>
      <c r="C3014">
        <v>277.47500000000002</v>
      </c>
      <c r="D3014">
        <v>344.20499999999998</v>
      </c>
    </row>
    <row r="3015" spans="1:4" x14ac:dyDescent="0.3">
      <c r="A3015" s="1" t="s">
        <v>229</v>
      </c>
      <c r="B3015" s="1" t="s">
        <v>233</v>
      </c>
      <c r="C3015">
        <v>277.57</v>
      </c>
      <c r="D3015">
        <v>344.11200000000002</v>
      </c>
    </row>
    <row r="3016" spans="1:4" x14ac:dyDescent="0.3">
      <c r="A3016" s="1" t="s">
        <v>229</v>
      </c>
      <c r="B3016" s="1" t="s">
        <v>233</v>
      </c>
      <c r="C3016">
        <v>279.46300000000002</v>
      </c>
      <c r="D3016">
        <v>342.89100000000002</v>
      </c>
    </row>
    <row r="3017" spans="1:4" x14ac:dyDescent="0.3">
      <c r="A3017" s="1" t="s">
        <v>229</v>
      </c>
      <c r="B3017" s="1" t="s">
        <v>233</v>
      </c>
      <c r="C3017">
        <v>279.46499999999997</v>
      </c>
      <c r="D3017">
        <v>342.88900000000001</v>
      </c>
    </row>
    <row r="3018" spans="1:4" x14ac:dyDescent="0.3">
      <c r="A3018" s="1" t="s">
        <v>229</v>
      </c>
      <c r="B3018" s="1" t="s">
        <v>233</v>
      </c>
      <c r="C3018">
        <v>281.29700000000003</v>
      </c>
      <c r="D3018">
        <v>341.72800000000001</v>
      </c>
    </row>
    <row r="3019" spans="1:4" x14ac:dyDescent="0.3">
      <c r="A3019" s="1" t="s">
        <v>229</v>
      </c>
      <c r="B3019" s="1" t="s">
        <v>233</v>
      </c>
      <c r="C3019">
        <v>281.36500000000001</v>
      </c>
      <c r="D3019">
        <v>341.69600000000003</v>
      </c>
    </row>
    <row r="3020" spans="1:4" x14ac:dyDescent="0.3">
      <c r="A3020" s="1" t="s">
        <v>229</v>
      </c>
      <c r="B3020" s="1" t="s">
        <v>233</v>
      </c>
      <c r="C3020">
        <v>283.25900000000001</v>
      </c>
      <c r="D3020">
        <v>341.024</v>
      </c>
    </row>
    <row r="3021" spans="1:4" x14ac:dyDescent="0.3">
      <c r="A3021" s="1" t="s">
        <v>229</v>
      </c>
      <c r="B3021" s="1" t="s">
        <v>233</v>
      </c>
      <c r="C3021">
        <v>283.28699999999998</v>
      </c>
      <c r="D3021">
        <v>341.01499999999999</v>
      </c>
    </row>
    <row r="3022" spans="1:4" x14ac:dyDescent="0.3">
      <c r="A3022" s="1" t="s">
        <v>229</v>
      </c>
      <c r="B3022" s="1" t="s">
        <v>233</v>
      </c>
      <c r="C3022">
        <v>285.14499999999998</v>
      </c>
      <c r="D3022">
        <v>340.536</v>
      </c>
    </row>
    <row r="3023" spans="1:4" x14ac:dyDescent="0.3">
      <c r="A3023" s="1" t="s">
        <v>229</v>
      </c>
      <c r="B3023" s="1" t="s">
        <v>233</v>
      </c>
      <c r="C3023">
        <v>286.94400000000002</v>
      </c>
      <c r="D3023">
        <v>339.63499999999999</v>
      </c>
    </row>
    <row r="3024" spans="1:4" x14ac:dyDescent="0.3">
      <c r="A3024" s="1" t="s">
        <v>229</v>
      </c>
      <c r="B3024" s="1" t="s">
        <v>233</v>
      </c>
      <c r="C3024">
        <v>287.01100000000002</v>
      </c>
      <c r="D3024">
        <v>339.61099999999999</v>
      </c>
    </row>
    <row r="3025" spans="1:4" x14ac:dyDescent="0.3">
      <c r="A3025" s="1" t="s">
        <v>229</v>
      </c>
      <c r="B3025" s="1" t="s">
        <v>233</v>
      </c>
      <c r="C3025">
        <v>288.85500000000002</v>
      </c>
      <c r="D3025">
        <v>339.13499999999999</v>
      </c>
    </row>
    <row r="3026" spans="1:4" x14ac:dyDescent="0.3">
      <c r="A3026" s="1" t="s">
        <v>229</v>
      </c>
      <c r="B3026" s="1" t="s">
        <v>233</v>
      </c>
      <c r="C3026">
        <v>290.70499999999998</v>
      </c>
      <c r="D3026">
        <v>338.00099999999998</v>
      </c>
    </row>
    <row r="3027" spans="1:4" x14ac:dyDescent="0.3">
      <c r="A3027" s="1" t="s">
        <v>229</v>
      </c>
      <c r="B3027" s="1" t="s">
        <v>233</v>
      </c>
      <c r="C3027">
        <v>290.75099999999998</v>
      </c>
      <c r="D3027">
        <v>337.97899999999998</v>
      </c>
    </row>
    <row r="3028" spans="1:4" x14ac:dyDescent="0.3">
      <c r="A3028" s="1" t="s">
        <v>229</v>
      </c>
      <c r="B3028" s="1" t="s">
        <v>233</v>
      </c>
      <c r="C3028">
        <v>292.64400000000001</v>
      </c>
      <c r="D3028">
        <v>337.183999999999</v>
      </c>
    </row>
    <row r="3029" spans="1:4" x14ac:dyDescent="0.3">
      <c r="A3029" s="1" t="s">
        <v>229</v>
      </c>
      <c r="B3029" s="1" t="s">
        <v>233</v>
      </c>
      <c r="C3029">
        <v>292.66800000000001</v>
      </c>
      <c r="D3029">
        <v>337.17399999999998</v>
      </c>
    </row>
    <row r="3030" spans="1:4" x14ac:dyDescent="0.3">
      <c r="A3030" s="1" t="s">
        <v>229</v>
      </c>
      <c r="B3030" s="1" t="s">
        <v>233</v>
      </c>
      <c r="C3030">
        <v>294.47500000000002</v>
      </c>
      <c r="D3030">
        <v>336.57299999999998</v>
      </c>
    </row>
    <row r="3031" spans="1:4" x14ac:dyDescent="0.3">
      <c r="A3031" s="1" t="s">
        <v>229</v>
      </c>
      <c r="B3031" s="1" t="s">
        <v>233</v>
      </c>
      <c r="C3031">
        <v>296.34399999999999</v>
      </c>
      <c r="D3031">
        <v>335.608</v>
      </c>
    </row>
    <row r="3032" spans="1:4" x14ac:dyDescent="0.3">
      <c r="A3032" s="1" t="s">
        <v>229</v>
      </c>
      <c r="B3032" s="1" t="s">
        <v>233</v>
      </c>
      <c r="C3032">
        <v>296.40499999999997</v>
      </c>
      <c r="D3032">
        <v>335.584</v>
      </c>
    </row>
    <row r="3033" spans="1:4" x14ac:dyDescent="0.3">
      <c r="A3033" s="1" t="s">
        <v>229</v>
      </c>
      <c r="B3033" s="1" t="s">
        <v>233</v>
      </c>
      <c r="C3033">
        <v>298.25599999999997</v>
      </c>
      <c r="D3033">
        <v>335.04599999999999</v>
      </c>
    </row>
    <row r="3034" spans="1:4" x14ac:dyDescent="0.3">
      <c r="A3034" s="1" t="s">
        <v>229</v>
      </c>
      <c r="B3034" s="1" t="s">
        <v>233</v>
      </c>
      <c r="C3034">
        <v>300.05</v>
      </c>
      <c r="D3034">
        <v>333.969999999999</v>
      </c>
    </row>
    <row r="3035" spans="1:4" x14ac:dyDescent="0.3">
      <c r="A3035" s="1" t="s">
        <v>229</v>
      </c>
      <c r="B3035" s="1" t="s">
        <v>233</v>
      </c>
      <c r="C3035">
        <v>300.09300000000002</v>
      </c>
      <c r="D3035">
        <v>333.94799999999998</v>
      </c>
    </row>
    <row r="3036" spans="1:4" x14ac:dyDescent="0.3">
      <c r="A3036" s="1" t="s">
        <v>229</v>
      </c>
      <c r="B3036" s="1" t="s">
        <v>233</v>
      </c>
      <c r="C3036">
        <v>301.98599999999999</v>
      </c>
      <c r="D3036">
        <v>333.154</v>
      </c>
    </row>
    <row r="3037" spans="1:4" x14ac:dyDescent="0.3">
      <c r="A3037" s="1" t="s">
        <v>229</v>
      </c>
      <c r="B3037" s="1" t="s">
        <v>233</v>
      </c>
      <c r="C3037">
        <v>302.02300000000002</v>
      </c>
      <c r="D3037">
        <v>333.14</v>
      </c>
    </row>
    <row r="3038" spans="1:4" x14ac:dyDescent="0.3">
      <c r="A3038" s="1" t="s">
        <v>229</v>
      </c>
      <c r="B3038" s="1" t="s">
        <v>233</v>
      </c>
      <c r="C3038">
        <v>303.90100000000001</v>
      </c>
      <c r="D3038">
        <v>332.596</v>
      </c>
    </row>
    <row r="3039" spans="1:4" x14ac:dyDescent="0.3">
      <c r="A3039" s="1" t="s">
        <v>229</v>
      </c>
      <c r="B3039" s="1" t="s">
        <v>233</v>
      </c>
      <c r="C3039">
        <v>305.71699999999998</v>
      </c>
      <c r="D3039">
        <v>331.87</v>
      </c>
    </row>
    <row r="3040" spans="1:4" x14ac:dyDescent="0.3">
      <c r="A3040" s="1" t="s">
        <v>229</v>
      </c>
      <c r="B3040" s="1" t="s">
        <v>233</v>
      </c>
      <c r="C3040">
        <v>305.738</v>
      </c>
      <c r="D3040">
        <v>331.86200000000002</v>
      </c>
    </row>
    <row r="3041" spans="1:4" x14ac:dyDescent="0.3">
      <c r="A3041" s="1" t="s">
        <v>229</v>
      </c>
      <c r="B3041" s="1" t="s">
        <v>233</v>
      </c>
      <c r="C3041">
        <v>307.63099999999997</v>
      </c>
      <c r="D3041">
        <v>331.25099999999998</v>
      </c>
    </row>
    <row r="3042" spans="1:4" x14ac:dyDescent="0.3">
      <c r="A3042" s="1" t="s">
        <v>229</v>
      </c>
      <c r="B3042" s="1" t="s">
        <v>233</v>
      </c>
      <c r="C3042">
        <v>309.52399999999898</v>
      </c>
      <c r="D3042">
        <v>330.64100000000002</v>
      </c>
    </row>
    <row r="3043" spans="1:4" x14ac:dyDescent="0.3">
      <c r="A3043" s="1" t="s">
        <v>229</v>
      </c>
      <c r="B3043" s="1" t="s">
        <v>233</v>
      </c>
      <c r="C3043">
        <v>309.55099999999902</v>
      </c>
      <c r="D3043">
        <v>330.63400000000001</v>
      </c>
    </row>
    <row r="3044" spans="1:4" x14ac:dyDescent="0.3">
      <c r="A3044" s="1" t="s">
        <v>229</v>
      </c>
      <c r="B3044" s="1" t="s">
        <v>233</v>
      </c>
      <c r="C3044">
        <v>311.38299999999902</v>
      </c>
      <c r="D3044">
        <v>330.20600000000002</v>
      </c>
    </row>
    <row r="3045" spans="1:4" x14ac:dyDescent="0.3">
      <c r="A3045" s="1" t="s">
        <v>229</v>
      </c>
      <c r="B3045" s="1" t="s">
        <v>233</v>
      </c>
      <c r="C3045">
        <v>311.41599999999897</v>
      </c>
      <c r="D3045">
        <v>330.19900000000001</v>
      </c>
    </row>
    <row r="3046" spans="1:4" x14ac:dyDescent="0.3">
      <c r="A3046" s="1" t="s">
        <v>229</v>
      </c>
      <c r="B3046" s="1" t="s">
        <v>233</v>
      </c>
      <c r="C3046">
        <v>313.27899999999897</v>
      </c>
      <c r="D3046">
        <v>329.959</v>
      </c>
    </row>
    <row r="3047" spans="1:4" x14ac:dyDescent="0.3">
      <c r="A3047" s="1" t="s">
        <v>229</v>
      </c>
      <c r="B3047" s="1" t="s">
        <v>233</v>
      </c>
      <c r="C3047">
        <v>315.14299999999901</v>
      </c>
      <c r="D3047">
        <v>329.35899999999998</v>
      </c>
    </row>
    <row r="3048" spans="1:4" x14ac:dyDescent="0.3">
      <c r="A3048" s="1" t="s">
        <v>229</v>
      </c>
      <c r="B3048" s="1" t="s">
        <v>233</v>
      </c>
      <c r="C3048">
        <v>315.16199999999901</v>
      </c>
      <c r="D3048">
        <v>329.35399999999998</v>
      </c>
    </row>
    <row r="3049" spans="1:4" x14ac:dyDescent="0.3">
      <c r="A3049" s="1" t="s">
        <v>229</v>
      </c>
      <c r="B3049" s="1" t="s">
        <v>233</v>
      </c>
      <c r="C3049">
        <v>317.027999999999</v>
      </c>
      <c r="D3049">
        <v>328.87199999999899</v>
      </c>
    </row>
    <row r="3050" spans="1:4" x14ac:dyDescent="0.3">
      <c r="A3050" s="1" t="s">
        <v>229</v>
      </c>
      <c r="B3050" s="1" t="s">
        <v>233</v>
      </c>
      <c r="C3050">
        <v>318.83499999999901</v>
      </c>
      <c r="D3050">
        <v>328.08699999999902</v>
      </c>
    </row>
    <row r="3051" spans="1:4" x14ac:dyDescent="0.3">
      <c r="A3051" s="1" t="s">
        <v>229</v>
      </c>
      <c r="B3051" s="1" t="s">
        <v>233</v>
      </c>
      <c r="C3051">
        <v>318.89499999999902</v>
      </c>
      <c r="D3051">
        <v>328.06799999999902</v>
      </c>
    </row>
    <row r="3052" spans="1:4" x14ac:dyDescent="0.3">
      <c r="A3052" s="1" t="s">
        <v>229</v>
      </c>
      <c r="B3052" s="1" t="s">
        <v>233</v>
      </c>
      <c r="C3052">
        <v>320.77999999999901</v>
      </c>
      <c r="D3052">
        <v>327.64199999999897</v>
      </c>
    </row>
    <row r="3053" spans="1:4" x14ac:dyDescent="0.3">
      <c r="A3053" s="1" t="s">
        <v>229</v>
      </c>
      <c r="B3053" s="1" t="s">
        <v>233</v>
      </c>
      <c r="C3053">
        <v>322.65099999999899</v>
      </c>
      <c r="D3053">
        <v>327.09899999999902</v>
      </c>
    </row>
    <row r="3054" spans="1:4" x14ac:dyDescent="0.3">
      <c r="A3054" s="1" t="s">
        <v>229</v>
      </c>
      <c r="B3054" s="1" t="s">
        <v>233</v>
      </c>
      <c r="C3054">
        <v>324.47199999999901</v>
      </c>
      <c r="D3054">
        <v>326.43099999999902</v>
      </c>
    </row>
    <row r="3055" spans="1:4" x14ac:dyDescent="0.3">
      <c r="A3055" s="1" t="s">
        <v>229</v>
      </c>
      <c r="B3055" s="1" t="s">
        <v>233</v>
      </c>
      <c r="C3055">
        <v>324.534999999999</v>
      </c>
      <c r="D3055">
        <v>326.414999999999</v>
      </c>
    </row>
    <row r="3056" spans="1:4" x14ac:dyDescent="0.3">
      <c r="A3056" s="1" t="s">
        <v>229</v>
      </c>
      <c r="B3056" s="1" t="s">
        <v>233</v>
      </c>
      <c r="C3056">
        <v>326.40099999999899</v>
      </c>
      <c r="D3056">
        <v>326.11499999999899</v>
      </c>
    </row>
    <row r="3057" spans="1:4" x14ac:dyDescent="0.3">
      <c r="A3057" s="1" t="s">
        <v>229</v>
      </c>
      <c r="B3057" s="1" t="s">
        <v>233</v>
      </c>
      <c r="C3057">
        <v>328.26999999999902</v>
      </c>
      <c r="D3057">
        <v>325.51199999999898</v>
      </c>
    </row>
    <row r="3058" spans="1:4" x14ac:dyDescent="0.3">
      <c r="A3058" s="1" t="s">
        <v>229</v>
      </c>
      <c r="B3058" s="1" t="s">
        <v>233</v>
      </c>
      <c r="C3058">
        <v>328.32899999999898</v>
      </c>
      <c r="D3058">
        <v>325.498999999999</v>
      </c>
    </row>
    <row r="3059" spans="1:4" x14ac:dyDescent="0.3">
      <c r="A3059" s="1" t="s">
        <v>229</v>
      </c>
      <c r="B3059" s="1" t="s">
        <v>233</v>
      </c>
      <c r="C3059">
        <v>330.14199999999897</v>
      </c>
      <c r="D3059">
        <v>325.25499999999897</v>
      </c>
    </row>
    <row r="3060" spans="1:4" x14ac:dyDescent="0.3">
      <c r="A3060" s="1" t="s">
        <v>229</v>
      </c>
      <c r="B3060" s="1" t="s">
        <v>233</v>
      </c>
      <c r="C3060">
        <v>331.998999999999</v>
      </c>
      <c r="D3060">
        <v>324.77599999999899</v>
      </c>
    </row>
    <row r="3061" spans="1:4" x14ac:dyDescent="0.3">
      <c r="A3061" s="1" t="s">
        <v>229</v>
      </c>
      <c r="B3061" s="1" t="s">
        <v>233</v>
      </c>
      <c r="C3061">
        <v>333.878999999999</v>
      </c>
      <c r="D3061">
        <v>324.10999999999899</v>
      </c>
    </row>
    <row r="3062" spans="1:4" x14ac:dyDescent="0.3">
      <c r="A3062" s="1" t="s">
        <v>229</v>
      </c>
      <c r="B3062" s="1" t="s">
        <v>233</v>
      </c>
      <c r="C3062">
        <v>333.91699999999997</v>
      </c>
      <c r="D3062">
        <v>324.09899999999902</v>
      </c>
    </row>
    <row r="3063" spans="1:4" x14ac:dyDescent="0.3">
      <c r="A3063" s="1" t="s">
        <v>229</v>
      </c>
      <c r="B3063" s="1" t="s">
        <v>233</v>
      </c>
      <c r="C3063">
        <v>335.78299999999899</v>
      </c>
      <c r="D3063">
        <v>323.676999999999</v>
      </c>
    </row>
    <row r="3064" spans="1:4" x14ac:dyDescent="0.3">
      <c r="A3064" s="1" t="s">
        <v>229</v>
      </c>
      <c r="B3064" s="1" t="s">
        <v>233</v>
      </c>
      <c r="C3064">
        <v>337.59099999999899</v>
      </c>
      <c r="D3064">
        <v>322.95599999999899</v>
      </c>
    </row>
    <row r="3065" spans="1:4" x14ac:dyDescent="0.3">
      <c r="A3065" s="1" t="s">
        <v>229</v>
      </c>
      <c r="B3065" s="1" t="s">
        <v>233</v>
      </c>
      <c r="C3065">
        <v>337.66299999999899</v>
      </c>
      <c r="D3065">
        <v>322.93499999999898</v>
      </c>
    </row>
    <row r="3066" spans="1:4" x14ac:dyDescent="0.3">
      <c r="A3066" s="1" t="s">
        <v>229</v>
      </c>
      <c r="B3066" s="1" t="s">
        <v>233</v>
      </c>
      <c r="C3066">
        <v>339.51699999999897</v>
      </c>
      <c r="D3066">
        <v>322.63499999999902</v>
      </c>
    </row>
    <row r="3067" spans="1:4" x14ac:dyDescent="0.3">
      <c r="A3067" s="1" t="s">
        <v>229</v>
      </c>
      <c r="B3067" s="1" t="s">
        <v>233</v>
      </c>
      <c r="C3067">
        <v>341.37199999999899</v>
      </c>
      <c r="D3067">
        <v>321.85799999999898</v>
      </c>
    </row>
    <row r="3068" spans="1:4" x14ac:dyDescent="0.3">
      <c r="A3068" s="1" t="s">
        <v>229</v>
      </c>
      <c r="B3068" s="1" t="s">
        <v>233</v>
      </c>
      <c r="C3068">
        <v>341.43599999999998</v>
      </c>
      <c r="D3068">
        <v>321.837999999999</v>
      </c>
    </row>
    <row r="3069" spans="1:4" x14ac:dyDescent="0.3">
      <c r="A3069" s="1" t="s">
        <v>229</v>
      </c>
      <c r="B3069" s="1" t="s">
        <v>233</v>
      </c>
      <c r="C3069">
        <v>354.46099999999899</v>
      </c>
      <c r="D3069">
        <v>318.30499999999898</v>
      </c>
    </row>
    <row r="3070" spans="1:4" x14ac:dyDescent="0.3">
      <c r="A3070" s="1" t="s">
        <v>229</v>
      </c>
      <c r="B3070" s="1" t="s">
        <v>233</v>
      </c>
      <c r="C3070">
        <v>356.32299999999998</v>
      </c>
      <c r="D3070">
        <v>317.46399999999898</v>
      </c>
    </row>
    <row r="3071" spans="1:4" x14ac:dyDescent="0.3">
      <c r="A3071" s="1" t="s">
        <v>229</v>
      </c>
      <c r="B3071" s="1" t="s">
        <v>233</v>
      </c>
      <c r="C3071">
        <v>356.349999999999</v>
      </c>
      <c r="D3071">
        <v>317.45499999999902</v>
      </c>
    </row>
    <row r="3072" spans="1:4" x14ac:dyDescent="0.3">
      <c r="A3072" s="1" t="s">
        <v>229</v>
      </c>
      <c r="B3072" s="1" t="s">
        <v>233</v>
      </c>
      <c r="C3072">
        <v>358.22399999999999</v>
      </c>
      <c r="D3072">
        <v>316.78799999999899</v>
      </c>
    </row>
    <row r="3073" spans="1:4" x14ac:dyDescent="0.3">
      <c r="A3073" s="1" t="s">
        <v>229</v>
      </c>
      <c r="B3073" s="1" t="s">
        <v>233</v>
      </c>
      <c r="C3073">
        <v>358.33</v>
      </c>
      <c r="D3073">
        <v>316.736999999999</v>
      </c>
    </row>
    <row r="3074" spans="1:4" x14ac:dyDescent="0.3">
      <c r="A3074" s="1" t="s">
        <v>229</v>
      </c>
      <c r="B3074" s="1" t="s">
        <v>233</v>
      </c>
      <c r="C3074">
        <v>358.62700000000001</v>
      </c>
      <c r="D3074">
        <v>317.34599999999898</v>
      </c>
    </row>
    <row r="3075" spans="1:4" x14ac:dyDescent="0.3">
      <c r="A3075" s="1" t="s">
        <v>229</v>
      </c>
      <c r="B3075" s="1" t="s">
        <v>234</v>
      </c>
      <c r="C3075">
        <v>533.06600000000003</v>
      </c>
      <c r="D3075">
        <v>317.32400000000001</v>
      </c>
    </row>
    <row r="3076" spans="1:4" x14ac:dyDescent="0.3">
      <c r="A3076" s="1" t="s">
        <v>229</v>
      </c>
      <c r="B3076" s="1" t="s">
        <v>234</v>
      </c>
      <c r="C3076">
        <v>532.88199999999995</v>
      </c>
      <c r="D3076">
        <v>317.44600000000003</v>
      </c>
    </row>
    <row r="3077" spans="1:4" x14ac:dyDescent="0.3">
      <c r="A3077" s="1" t="s">
        <v>229</v>
      </c>
      <c r="B3077" s="1" t="s">
        <v>234</v>
      </c>
      <c r="C3077">
        <v>532.88400000000001</v>
      </c>
      <c r="D3077">
        <v>317.44499999999999</v>
      </c>
    </row>
    <row r="3078" spans="1:4" x14ac:dyDescent="0.3">
      <c r="A3078" s="1" t="s">
        <v>229</v>
      </c>
      <c r="B3078" s="1" t="s">
        <v>234</v>
      </c>
      <c r="C3078">
        <v>532.51700000000005</v>
      </c>
      <c r="D3078">
        <v>317.68900000000002</v>
      </c>
    </row>
    <row r="3079" spans="1:4" x14ac:dyDescent="0.3">
      <c r="A3079" s="1" t="s">
        <v>229</v>
      </c>
      <c r="B3079" s="1" t="s">
        <v>234</v>
      </c>
      <c r="C3079">
        <v>532.46299999999997</v>
      </c>
      <c r="D3079">
        <v>317.71800000000002</v>
      </c>
    </row>
    <row r="3080" spans="1:4" x14ac:dyDescent="0.3">
      <c r="A3080" s="1" t="s">
        <v>229</v>
      </c>
      <c r="B3080" s="1" t="s">
        <v>234</v>
      </c>
      <c r="C3080">
        <v>530.04</v>
      </c>
      <c r="D3080">
        <v>318.83300000000003</v>
      </c>
    </row>
    <row r="3081" spans="1:4" x14ac:dyDescent="0.3">
      <c r="A3081" s="1" t="s">
        <v>229</v>
      </c>
      <c r="B3081" s="1" t="s">
        <v>234</v>
      </c>
      <c r="C3081">
        <v>529.62099999999998</v>
      </c>
      <c r="D3081">
        <v>318.95299999999997</v>
      </c>
    </row>
    <row r="3082" spans="1:4" x14ac:dyDescent="0.3">
      <c r="A3082" s="1" t="s">
        <v>229</v>
      </c>
      <c r="B3082" s="1" t="s">
        <v>234</v>
      </c>
      <c r="C3082">
        <v>529.26300000000003</v>
      </c>
      <c r="D3082">
        <v>319.07299999999998</v>
      </c>
    </row>
    <row r="3083" spans="1:4" x14ac:dyDescent="0.3">
      <c r="A3083" s="1" t="s">
        <v>229</v>
      </c>
      <c r="B3083" s="1" t="s">
        <v>234</v>
      </c>
      <c r="C3083">
        <v>529.202</v>
      </c>
      <c r="D3083">
        <v>319.08699999999999</v>
      </c>
    </row>
    <row r="3084" spans="1:4" x14ac:dyDescent="0.3">
      <c r="A3084" s="1" t="s">
        <v>229</v>
      </c>
      <c r="B3084" s="1" t="s">
        <v>234</v>
      </c>
      <c r="C3084">
        <v>528.851</v>
      </c>
      <c r="D3084">
        <v>319.137</v>
      </c>
    </row>
    <row r="3085" spans="1:4" x14ac:dyDescent="0.3">
      <c r="A3085" s="1" t="s">
        <v>229</v>
      </c>
      <c r="B3085" s="1" t="s">
        <v>234</v>
      </c>
      <c r="C3085">
        <v>528.54999999999995</v>
      </c>
      <c r="D3085">
        <v>319.33800000000002</v>
      </c>
    </row>
    <row r="3086" spans="1:4" x14ac:dyDescent="0.3">
      <c r="A3086" s="1" t="s">
        <v>229</v>
      </c>
      <c r="B3086" s="1" t="s">
        <v>234</v>
      </c>
      <c r="C3086">
        <v>528.45299999999997</v>
      </c>
      <c r="D3086">
        <v>319.38299999999998</v>
      </c>
    </row>
    <row r="3087" spans="1:4" x14ac:dyDescent="0.3">
      <c r="A3087" s="1" t="s">
        <v>229</v>
      </c>
      <c r="B3087" s="1" t="s">
        <v>234</v>
      </c>
      <c r="C3087">
        <v>528.05499999999995</v>
      </c>
      <c r="D3087">
        <v>319.495</v>
      </c>
    </row>
    <row r="3088" spans="1:4" x14ac:dyDescent="0.3">
      <c r="A3088" s="1" t="s">
        <v>229</v>
      </c>
      <c r="B3088" s="1" t="s">
        <v>234</v>
      </c>
      <c r="C3088">
        <v>527.71799999999996</v>
      </c>
      <c r="D3088">
        <v>319.66500000000002</v>
      </c>
    </row>
    <row r="3089" spans="1:4" x14ac:dyDescent="0.3">
      <c r="A3089" s="1" t="s">
        <v>229</v>
      </c>
      <c r="B3089" s="1" t="s">
        <v>234</v>
      </c>
      <c r="C3089">
        <v>527.65899999999999</v>
      </c>
      <c r="D3089">
        <v>319.68700000000001</v>
      </c>
    </row>
    <row r="3090" spans="1:4" x14ac:dyDescent="0.3">
      <c r="A3090" s="1" t="s">
        <v>229</v>
      </c>
      <c r="B3090" s="1" t="s">
        <v>234</v>
      </c>
      <c r="C3090">
        <v>527.26300000000003</v>
      </c>
      <c r="D3090">
        <v>319.8</v>
      </c>
    </row>
    <row r="3091" spans="1:4" x14ac:dyDescent="0.3">
      <c r="A3091" s="1" t="s">
        <v>229</v>
      </c>
      <c r="B3091" s="1" t="s">
        <v>234</v>
      </c>
      <c r="C3091">
        <v>526.92499999999995</v>
      </c>
      <c r="D3091">
        <v>319.97000000000003</v>
      </c>
    </row>
    <row r="3092" spans="1:4" x14ac:dyDescent="0.3">
      <c r="A3092" s="1" t="s">
        <v>229</v>
      </c>
      <c r="B3092" s="1" t="s">
        <v>234</v>
      </c>
      <c r="C3092">
        <v>526.90599999999995</v>
      </c>
      <c r="D3092">
        <v>319.97899999999998</v>
      </c>
    </row>
    <row r="3093" spans="1:4" x14ac:dyDescent="0.3">
      <c r="A3093" s="1" t="s">
        <v>229</v>
      </c>
      <c r="B3093" s="1" t="s">
        <v>234</v>
      </c>
      <c r="C3093">
        <v>526.48800000000006</v>
      </c>
      <c r="D3093">
        <v>320.15699999999998</v>
      </c>
    </row>
    <row r="3094" spans="1:4" x14ac:dyDescent="0.3">
      <c r="A3094" s="1" t="s">
        <v>229</v>
      </c>
      <c r="B3094" s="1" t="s">
        <v>234</v>
      </c>
      <c r="C3094">
        <v>526.13199999999995</v>
      </c>
      <c r="D3094">
        <v>320.33600000000001</v>
      </c>
    </row>
    <row r="3095" spans="1:4" x14ac:dyDescent="0.3">
      <c r="A3095" s="1" t="s">
        <v>229</v>
      </c>
      <c r="B3095" s="1" t="s">
        <v>234</v>
      </c>
      <c r="C3095">
        <v>525.827</v>
      </c>
      <c r="D3095">
        <v>319.73</v>
      </c>
    </row>
    <row r="3096" spans="1:4" x14ac:dyDescent="0.3">
      <c r="A3096" s="1" t="s">
        <v>229</v>
      </c>
      <c r="B3096" s="1" t="s">
        <v>234</v>
      </c>
      <c r="C3096">
        <v>526.19200000000001</v>
      </c>
      <c r="D3096">
        <v>319.54500000000002</v>
      </c>
    </row>
    <row r="3097" spans="1:4" x14ac:dyDescent="0.3">
      <c r="A3097" s="1" t="s">
        <v>229</v>
      </c>
      <c r="B3097" s="1" t="s">
        <v>234</v>
      </c>
      <c r="C3097">
        <v>526.21199999999999</v>
      </c>
      <c r="D3097">
        <v>319.53699999999998</v>
      </c>
    </row>
    <row r="3098" spans="1:4" x14ac:dyDescent="0.3">
      <c r="A3098" s="1" t="s">
        <v>229</v>
      </c>
      <c r="B3098" s="1" t="s">
        <v>234</v>
      </c>
      <c r="C3098">
        <v>526.63</v>
      </c>
      <c r="D3098">
        <v>319.35899999999998</v>
      </c>
    </row>
    <row r="3099" spans="1:4" x14ac:dyDescent="0.3">
      <c r="A3099" s="1" t="s">
        <v>229</v>
      </c>
      <c r="B3099" s="1" t="s">
        <v>234</v>
      </c>
      <c r="C3099">
        <v>526.98699999999997</v>
      </c>
      <c r="D3099">
        <v>319.17899999999997</v>
      </c>
    </row>
    <row r="3100" spans="1:4" x14ac:dyDescent="0.3">
      <c r="A3100" s="1" t="s">
        <v>229</v>
      </c>
      <c r="B3100" s="1" t="s">
        <v>234</v>
      </c>
      <c r="C3100">
        <v>527.04600000000005</v>
      </c>
      <c r="D3100">
        <v>319.15699999999998</v>
      </c>
    </row>
    <row r="3101" spans="1:4" x14ac:dyDescent="0.3">
      <c r="A3101" s="1" t="s">
        <v>229</v>
      </c>
      <c r="B3101" s="1" t="s">
        <v>234</v>
      </c>
      <c r="C3101">
        <v>527.44200000000001</v>
      </c>
      <c r="D3101">
        <v>319.04300000000001</v>
      </c>
    </row>
    <row r="3102" spans="1:4" x14ac:dyDescent="0.3">
      <c r="A3102" s="1" t="s">
        <v>229</v>
      </c>
      <c r="B3102" s="1" t="s">
        <v>234</v>
      </c>
      <c r="C3102">
        <v>527.78</v>
      </c>
      <c r="D3102">
        <v>318.87400000000002</v>
      </c>
    </row>
    <row r="3103" spans="1:4" x14ac:dyDescent="0.3">
      <c r="A3103" s="1" t="s">
        <v>229</v>
      </c>
      <c r="B3103" s="1" t="s">
        <v>234</v>
      </c>
      <c r="C3103">
        <v>527.84100000000001</v>
      </c>
      <c r="D3103">
        <v>318.85000000000002</v>
      </c>
    </row>
    <row r="3104" spans="1:4" x14ac:dyDescent="0.3">
      <c r="A3104" s="1" t="s">
        <v>229</v>
      </c>
      <c r="B3104" s="1" t="s">
        <v>234</v>
      </c>
      <c r="C3104">
        <v>528.21799999999996</v>
      </c>
      <c r="D3104">
        <v>318.745</v>
      </c>
    </row>
    <row r="3105" spans="1:4" x14ac:dyDescent="0.3">
      <c r="A3105" s="1" t="s">
        <v>229</v>
      </c>
      <c r="B3105" s="1" t="s">
        <v>234</v>
      </c>
      <c r="C3105">
        <v>528.53700000000003</v>
      </c>
      <c r="D3105">
        <v>318.52999999999997</v>
      </c>
    </row>
    <row r="3106" spans="1:4" x14ac:dyDescent="0.3">
      <c r="A3106" s="1" t="s">
        <v>229</v>
      </c>
      <c r="B3106" s="1" t="s">
        <v>234</v>
      </c>
      <c r="C3106">
        <v>528.67899999999997</v>
      </c>
      <c r="D3106">
        <v>318.476</v>
      </c>
    </row>
    <row r="3107" spans="1:4" x14ac:dyDescent="0.3">
      <c r="A3107" s="1" t="s">
        <v>229</v>
      </c>
      <c r="B3107" s="1" t="s">
        <v>234</v>
      </c>
      <c r="C3107">
        <v>529.07600000000002</v>
      </c>
      <c r="D3107">
        <v>318.41899999999998</v>
      </c>
    </row>
    <row r="3108" spans="1:4" x14ac:dyDescent="0.3">
      <c r="A3108" s="1" t="s">
        <v>229</v>
      </c>
      <c r="B3108" s="1" t="s">
        <v>234</v>
      </c>
      <c r="C3108">
        <v>529.41200000000003</v>
      </c>
      <c r="D3108">
        <v>318.30599999999998</v>
      </c>
    </row>
    <row r="3109" spans="1:4" x14ac:dyDescent="0.3">
      <c r="A3109" s="1" t="s">
        <v>229</v>
      </c>
      <c r="B3109" s="1" t="s">
        <v>234</v>
      </c>
      <c r="C3109">
        <v>529.428</v>
      </c>
      <c r="D3109">
        <v>318.30200000000002</v>
      </c>
    </row>
    <row r="3110" spans="1:4" x14ac:dyDescent="0.3">
      <c r="A3110" s="1" t="s">
        <v>229</v>
      </c>
      <c r="B3110" s="1" t="s">
        <v>234</v>
      </c>
      <c r="C3110">
        <v>532.50699999999995</v>
      </c>
      <c r="D3110">
        <v>316.88</v>
      </c>
    </row>
    <row r="3111" spans="1:4" x14ac:dyDescent="0.3">
      <c r="A3111" s="1" t="s">
        <v>229</v>
      </c>
      <c r="B3111" s="1" t="s">
        <v>234</v>
      </c>
      <c r="C3111">
        <v>532.50900000000001</v>
      </c>
      <c r="D3111">
        <v>316.87900000000002</v>
      </c>
    </row>
    <row r="3112" spans="1:4" x14ac:dyDescent="0.3">
      <c r="A3112" s="1" t="s">
        <v>229</v>
      </c>
      <c r="B3112" s="1" t="s">
        <v>234</v>
      </c>
      <c r="C3112">
        <v>532.69200000000001</v>
      </c>
      <c r="D3112">
        <v>316.75900000000001</v>
      </c>
    </row>
    <row r="3113" spans="1:4" x14ac:dyDescent="0.3">
      <c r="A3113" s="1" t="s">
        <v>229</v>
      </c>
      <c r="B3113" s="1" t="s">
        <v>234</v>
      </c>
      <c r="C3113">
        <v>533.06600000000003</v>
      </c>
      <c r="D3113">
        <v>317.32400000000001</v>
      </c>
    </row>
    <row r="3114" spans="1:4" x14ac:dyDescent="0.3">
      <c r="A3114" s="1" t="s">
        <v>229</v>
      </c>
      <c r="B3114" s="1" t="s">
        <v>234</v>
      </c>
      <c r="C3114">
        <v>526.072</v>
      </c>
      <c r="D3114">
        <v>320.35899999999998</v>
      </c>
    </row>
    <row r="3115" spans="1:4" x14ac:dyDescent="0.3">
      <c r="A3115" s="1" t="s">
        <v>229</v>
      </c>
      <c r="B3115" s="1" t="s">
        <v>234</v>
      </c>
      <c r="C3115">
        <v>525.65099999999995</v>
      </c>
      <c r="D3115">
        <v>320.47899999999998</v>
      </c>
    </row>
    <row r="3116" spans="1:4" x14ac:dyDescent="0.3">
      <c r="A3116" s="1" t="s">
        <v>229</v>
      </c>
      <c r="B3116" s="1" t="s">
        <v>234</v>
      </c>
      <c r="C3116">
        <v>525.29099999999903</v>
      </c>
      <c r="D3116">
        <v>320.59899999999999</v>
      </c>
    </row>
    <row r="3117" spans="1:4" x14ac:dyDescent="0.3">
      <c r="A3117" s="1" t="s">
        <v>229</v>
      </c>
      <c r="B3117" s="1" t="s">
        <v>234</v>
      </c>
      <c r="C3117">
        <v>525.23299999999995</v>
      </c>
      <c r="D3117">
        <v>320.613</v>
      </c>
    </row>
    <row r="3118" spans="1:4" x14ac:dyDescent="0.3">
      <c r="A3118" s="1" t="s">
        <v>229</v>
      </c>
      <c r="B3118" s="1" t="s">
        <v>234</v>
      </c>
      <c r="C3118">
        <v>524.85999999999899</v>
      </c>
      <c r="D3118">
        <v>320.66699999999997</v>
      </c>
    </row>
    <row r="3119" spans="1:4" x14ac:dyDescent="0.3">
      <c r="A3119" s="1" t="s">
        <v>229</v>
      </c>
      <c r="B3119" s="1" t="s">
        <v>234</v>
      </c>
      <c r="C3119">
        <v>524.55099999999902</v>
      </c>
      <c r="D3119">
        <v>320.822</v>
      </c>
    </row>
    <row r="3120" spans="1:4" x14ac:dyDescent="0.3">
      <c r="A3120" s="1" t="s">
        <v>229</v>
      </c>
      <c r="B3120" s="1" t="s">
        <v>234</v>
      </c>
      <c r="C3120">
        <v>522.54599999999903</v>
      </c>
      <c r="D3120">
        <v>321.79300000000001</v>
      </c>
    </row>
    <row r="3121" spans="1:4" x14ac:dyDescent="0.3">
      <c r="A3121" s="1" t="s">
        <v>229</v>
      </c>
      <c r="B3121" s="1" t="s">
        <v>234</v>
      </c>
      <c r="C3121">
        <v>522.527999999999</v>
      </c>
      <c r="D3121">
        <v>321.803</v>
      </c>
    </row>
    <row r="3122" spans="1:4" x14ac:dyDescent="0.3">
      <c r="A3122" s="1" t="s">
        <v>229</v>
      </c>
      <c r="B3122" s="1" t="s">
        <v>234</v>
      </c>
      <c r="C3122">
        <v>522.15999999999894</v>
      </c>
      <c r="D3122">
        <v>321.98599999999999</v>
      </c>
    </row>
    <row r="3123" spans="1:4" x14ac:dyDescent="0.3">
      <c r="A3123" s="1" t="s">
        <v>229</v>
      </c>
      <c r="B3123" s="1" t="s">
        <v>234</v>
      </c>
      <c r="C3123">
        <v>522.05699999999899</v>
      </c>
      <c r="D3123">
        <v>322.017</v>
      </c>
    </row>
    <row r="3124" spans="1:4" x14ac:dyDescent="0.3">
      <c r="A3124" s="1" t="s">
        <v>229</v>
      </c>
      <c r="B3124" s="1" t="s">
        <v>234</v>
      </c>
      <c r="C3124">
        <v>521.68499999999995</v>
      </c>
      <c r="D3124">
        <v>322.070999999999</v>
      </c>
    </row>
    <row r="3125" spans="1:4" x14ac:dyDescent="0.3">
      <c r="A3125" s="1" t="s">
        <v>229</v>
      </c>
      <c r="B3125" s="1" t="s">
        <v>234</v>
      </c>
      <c r="C3125">
        <v>521.36799999999903</v>
      </c>
      <c r="D3125">
        <v>322.22899999999998</v>
      </c>
    </row>
    <row r="3126" spans="1:4" x14ac:dyDescent="0.3">
      <c r="A3126" s="1" t="s">
        <v>229</v>
      </c>
      <c r="B3126" s="1" t="s">
        <v>234</v>
      </c>
      <c r="C3126">
        <v>521.349999999999</v>
      </c>
      <c r="D3126">
        <v>322.236999999999</v>
      </c>
    </row>
    <row r="3127" spans="1:4" x14ac:dyDescent="0.3">
      <c r="A3127" s="1" t="s">
        <v>229</v>
      </c>
      <c r="B3127" s="1" t="s">
        <v>234</v>
      </c>
      <c r="C3127">
        <v>520.950999999999</v>
      </c>
      <c r="D3127">
        <v>322.40799999999899</v>
      </c>
    </row>
    <row r="3128" spans="1:4" x14ac:dyDescent="0.3">
      <c r="A3128" s="1" t="s">
        <v>229</v>
      </c>
      <c r="B3128" s="1" t="s">
        <v>234</v>
      </c>
      <c r="C3128">
        <v>520.61499999999899</v>
      </c>
      <c r="D3128">
        <v>322.63299999999998</v>
      </c>
    </row>
    <row r="3129" spans="1:4" x14ac:dyDescent="0.3">
      <c r="A3129" s="1" t="s">
        <v>229</v>
      </c>
      <c r="B3129" s="1" t="s">
        <v>234</v>
      </c>
      <c r="C3129">
        <v>520.19199999999898</v>
      </c>
      <c r="D3129">
        <v>322.935</v>
      </c>
    </row>
    <row r="3130" spans="1:4" x14ac:dyDescent="0.3">
      <c r="A3130" s="1" t="s">
        <v>229</v>
      </c>
      <c r="B3130" s="1" t="s">
        <v>234</v>
      </c>
      <c r="C3130">
        <v>520.10199999999895</v>
      </c>
      <c r="D3130">
        <v>322.98</v>
      </c>
    </row>
    <row r="3131" spans="1:4" x14ac:dyDescent="0.3">
      <c r="A3131" s="1" t="s">
        <v>229</v>
      </c>
      <c r="B3131" s="1" t="s">
        <v>234</v>
      </c>
      <c r="C3131">
        <v>519.73599999999897</v>
      </c>
      <c r="D3131">
        <v>323.10300000000001</v>
      </c>
    </row>
    <row r="3132" spans="1:4" x14ac:dyDescent="0.3">
      <c r="A3132" s="1" t="s">
        <v>229</v>
      </c>
      <c r="B3132" s="1" t="s">
        <v>234</v>
      </c>
      <c r="C3132">
        <v>519.62799999999902</v>
      </c>
      <c r="D3132">
        <v>323.12</v>
      </c>
    </row>
    <row r="3133" spans="1:4" x14ac:dyDescent="0.3">
      <c r="A3133" s="1" t="s">
        <v>229</v>
      </c>
      <c r="B3133" s="1" t="s">
        <v>234</v>
      </c>
      <c r="C3133">
        <v>519.28199999999902</v>
      </c>
      <c r="D3133">
        <v>323.12</v>
      </c>
    </row>
    <row r="3134" spans="1:4" x14ac:dyDescent="0.3">
      <c r="A3134" s="1" t="s">
        <v>229</v>
      </c>
      <c r="B3134" s="1" t="s">
        <v>234</v>
      </c>
      <c r="C3134">
        <v>518.98699999999997</v>
      </c>
      <c r="D3134">
        <v>323.267</v>
      </c>
    </row>
    <row r="3135" spans="1:4" x14ac:dyDescent="0.3">
      <c r="A3135" s="1" t="s">
        <v>229</v>
      </c>
      <c r="B3135" s="1" t="s">
        <v>234</v>
      </c>
      <c r="C3135">
        <v>518.96799999999996</v>
      </c>
      <c r="D3135">
        <v>323.27600000000001</v>
      </c>
    </row>
    <row r="3136" spans="1:4" x14ac:dyDescent="0.3">
      <c r="A3136" s="1" t="s">
        <v>229</v>
      </c>
      <c r="B3136" s="1" t="s">
        <v>234</v>
      </c>
      <c r="C3136">
        <v>518.54899999999998</v>
      </c>
      <c r="D3136">
        <v>323.45600000000002</v>
      </c>
    </row>
    <row r="3137" spans="1:4" x14ac:dyDescent="0.3">
      <c r="A3137" s="1" t="s">
        <v>229</v>
      </c>
      <c r="B3137" s="1" t="s">
        <v>234</v>
      </c>
      <c r="C3137">
        <v>518.21699999999998</v>
      </c>
      <c r="D3137">
        <v>323.62200000000001</v>
      </c>
    </row>
    <row r="3138" spans="1:4" x14ac:dyDescent="0.3">
      <c r="A3138" s="1" t="s">
        <v>229</v>
      </c>
      <c r="B3138" s="1" t="s">
        <v>234</v>
      </c>
      <c r="C3138">
        <v>517.80999999999995</v>
      </c>
      <c r="D3138">
        <v>323.91199999999998</v>
      </c>
    </row>
    <row r="3139" spans="1:4" x14ac:dyDescent="0.3">
      <c r="A3139" s="1" t="s">
        <v>229</v>
      </c>
      <c r="B3139" s="1" t="s">
        <v>234</v>
      </c>
      <c r="C3139">
        <v>517.66899999999998</v>
      </c>
      <c r="D3139">
        <v>323.97000000000003</v>
      </c>
    </row>
    <row r="3140" spans="1:4" x14ac:dyDescent="0.3">
      <c r="A3140" s="1" t="s">
        <v>229</v>
      </c>
      <c r="B3140" s="1" t="s">
        <v>234</v>
      </c>
      <c r="C3140">
        <v>517.34299999999996</v>
      </c>
      <c r="D3140">
        <v>324.024</v>
      </c>
    </row>
    <row r="3141" spans="1:4" x14ac:dyDescent="0.3">
      <c r="A3141" s="1" t="s">
        <v>229</v>
      </c>
      <c r="B3141" s="1" t="s">
        <v>234</v>
      </c>
      <c r="C3141">
        <v>516.95399999999995</v>
      </c>
      <c r="D3141">
        <v>324.19099999999997</v>
      </c>
    </row>
    <row r="3142" spans="1:4" x14ac:dyDescent="0.3">
      <c r="A3142" s="1" t="s">
        <v>229</v>
      </c>
      <c r="B3142" s="1" t="s">
        <v>234</v>
      </c>
      <c r="C3142">
        <v>515.28699999999901</v>
      </c>
      <c r="D3142">
        <v>325.00799999999998</v>
      </c>
    </row>
    <row r="3143" spans="1:4" x14ac:dyDescent="0.3">
      <c r="A3143" s="1" t="s">
        <v>229</v>
      </c>
      <c r="B3143" s="1" t="s">
        <v>234</v>
      </c>
      <c r="C3143">
        <v>514.93999999999903</v>
      </c>
      <c r="D3143">
        <v>325.06700000000001</v>
      </c>
    </row>
    <row r="3144" spans="1:4" x14ac:dyDescent="0.3">
      <c r="A3144" s="1" t="s">
        <v>229</v>
      </c>
      <c r="B3144" s="1" t="s">
        <v>234</v>
      </c>
      <c r="C3144">
        <v>514.58299999999997</v>
      </c>
      <c r="D3144">
        <v>325.16800000000001</v>
      </c>
    </row>
    <row r="3145" spans="1:4" x14ac:dyDescent="0.3">
      <c r="A3145" s="1" t="s">
        <v>229</v>
      </c>
      <c r="B3145" s="1" t="s">
        <v>234</v>
      </c>
      <c r="C3145">
        <v>514.26099999999997</v>
      </c>
      <c r="D3145">
        <v>325.38299999999998</v>
      </c>
    </row>
    <row r="3146" spans="1:4" x14ac:dyDescent="0.3">
      <c r="A3146" s="1" t="s">
        <v>229</v>
      </c>
      <c r="B3146" s="1" t="s">
        <v>234</v>
      </c>
      <c r="C3146">
        <v>514.16499999999996</v>
      </c>
      <c r="D3146">
        <v>325.426999999999</v>
      </c>
    </row>
    <row r="3147" spans="1:4" x14ac:dyDescent="0.3">
      <c r="A3147" s="1" t="s">
        <v>229</v>
      </c>
      <c r="B3147" s="1" t="s">
        <v>234</v>
      </c>
      <c r="C3147">
        <v>513.76599999999996</v>
      </c>
      <c r="D3147">
        <v>325.54199999999997</v>
      </c>
    </row>
    <row r="3148" spans="1:4" x14ac:dyDescent="0.3">
      <c r="A3148" s="1" t="s">
        <v>229</v>
      </c>
      <c r="B3148" s="1" t="s">
        <v>234</v>
      </c>
      <c r="C3148">
        <v>513.43799999999999</v>
      </c>
      <c r="D3148">
        <v>325.70499999999998</v>
      </c>
    </row>
    <row r="3149" spans="1:4" x14ac:dyDescent="0.3">
      <c r="A3149" s="1" t="s">
        <v>229</v>
      </c>
      <c r="B3149" s="1" t="s">
        <v>234</v>
      </c>
      <c r="C3149">
        <v>511.81099999999998</v>
      </c>
      <c r="D3149">
        <v>326.334</v>
      </c>
    </row>
    <row r="3150" spans="1:4" x14ac:dyDescent="0.3">
      <c r="A3150" s="1" t="s">
        <v>229</v>
      </c>
      <c r="B3150" s="1" t="s">
        <v>234</v>
      </c>
      <c r="C3150">
        <v>511.40499999999997</v>
      </c>
      <c r="D3150">
        <v>326.50900000000001</v>
      </c>
    </row>
    <row r="3151" spans="1:4" x14ac:dyDescent="0.3">
      <c r="A3151" s="1" t="s">
        <v>229</v>
      </c>
      <c r="B3151" s="1" t="s">
        <v>234</v>
      </c>
      <c r="C3151">
        <v>511.04799999999898</v>
      </c>
      <c r="D3151">
        <v>326.68799999999999</v>
      </c>
    </row>
    <row r="3152" spans="1:4" x14ac:dyDescent="0.3">
      <c r="A3152" s="1" t="s">
        <v>229</v>
      </c>
      <c r="B3152" s="1" t="s">
        <v>234</v>
      </c>
      <c r="C3152">
        <v>510.89599999999899</v>
      </c>
      <c r="D3152">
        <v>326.72300000000001</v>
      </c>
    </row>
    <row r="3153" spans="1:4" x14ac:dyDescent="0.3">
      <c r="A3153" s="1" t="s">
        <v>229</v>
      </c>
      <c r="B3153" s="1" t="s">
        <v>234</v>
      </c>
      <c r="C3153">
        <v>510.49699999999899</v>
      </c>
      <c r="D3153">
        <v>326.72300000000001</v>
      </c>
    </row>
    <row r="3154" spans="1:4" x14ac:dyDescent="0.3">
      <c r="A3154" s="1" t="s">
        <v>229</v>
      </c>
      <c r="B3154" s="1" t="s">
        <v>234</v>
      </c>
      <c r="C3154">
        <v>510.19799999999998</v>
      </c>
      <c r="D3154">
        <v>326.77300000000002</v>
      </c>
    </row>
    <row r="3155" spans="1:4" x14ac:dyDescent="0.3">
      <c r="A3155" s="1" t="s">
        <v>229</v>
      </c>
      <c r="B3155" s="1" t="s">
        <v>234</v>
      </c>
      <c r="C3155">
        <v>509.81799999999998</v>
      </c>
      <c r="D3155">
        <v>326.93599999999998</v>
      </c>
    </row>
    <row r="3156" spans="1:4" x14ac:dyDescent="0.3">
      <c r="A3156" s="1" t="s">
        <v>229</v>
      </c>
      <c r="B3156" s="1" t="s">
        <v>234</v>
      </c>
      <c r="C3156">
        <v>509.46799999999899</v>
      </c>
      <c r="D3156">
        <v>327.11099999999999</v>
      </c>
    </row>
    <row r="3157" spans="1:4" x14ac:dyDescent="0.3">
      <c r="A3157" s="1" t="s">
        <v>229</v>
      </c>
      <c r="B3157" s="1" t="s">
        <v>234</v>
      </c>
      <c r="C3157">
        <v>509.04899999999998</v>
      </c>
      <c r="D3157">
        <v>327.34899999999999</v>
      </c>
    </row>
    <row r="3158" spans="1:4" x14ac:dyDescent="0.3">
      <c r="A3158" s="1" t="s">
        <v>229</v>
      </c>
      <c r="B3158" s="1" t="s">
        <v>234</v>
      </c>
      <c r="C3158">
        <v>508.988</v>
      </c>
      <c r="D3158">
        <v>327.37599999999998</v>
      </c>
    </row>
    <row r="3159" spans="1:4" x14ac:dyDescent="0.3">
      <c r="A3159" s="1" t="s">
        <v>229</v>
      </c>
      <c r="B3159" s="1" t="s">
        <v>234</v>
      </c>
      <c r="C3159">
        <v>508.63499999999999</v>
      </c>
      <c r="D3159">
        <v>327.495</v>
      </c>
    </row>
    <row r="3160" spans="1:4" x14ac:dyDescent="0.3">
      <c r="A3160" s="1" t="s">
        <v>229</v>
      </c>
      <c r="B3160" s="1" t="s">
        <v>234</v>
      </c>
      <c r="C3160">
        <v>508.23</v>
      </c>
      <c r="D3160">
        <v>327.66800000000001</v>
      </c>
    </row>
    <row r="3161" spans="1:4" x14ac:dyDescent="0.3">
      <c r="A3161" s="1" t="s">
        <v>229</v>
      </c>
      <c r="B3161" s="1" t="s">
        <v>234</v>
      </c>
      <c r="C3161">
        <v>507.85500000000002</v>
      </c>
      <c r="D3161">
        <v>327.85500000000002</v>
      </c>
    </row>
    <row r="3162" spans="1:4" x14ac:dyDescent="0.3">
      <c r="A3162" s="1" t="s">
        <v>229</v>
      </c>
      <c r="B3162" s="1" t="s">
        <v>234</v>
      </c>
      <c r="C3162">
        <v>505.84899999999999</v>
      </c>
      <c r="D3162">
        <v>328.71</v>
      </c>
    </row>
    <row r="3163" spans="1:4" x14ac:dyDescent="0.3">
      <c r="A3163" s="1" t="s">
        <v>229</v>
      </c>
      <c r="B3163" s="1" t="s">
        <v>234</v>
      </c>
      <c r="C3163">
        <v>505.52699999999999</v>
      </c>
      <c r="D3163">
        <v>328.92500000000001</v>
      </c>
    </row>
    <row r="3164" spans="1:4" x14ac:dyDescent="0.3">
      <c r="A3164" s="1" t="s">
        <v>229</v>
      </c>
      <c r="B3164" s="1" t="s">
        <v>234</v>
      </c>
      <c r="C3164">
        <v>505.47300000000001</v>
      </c>
      <c r="D3164">
        <v>328.95499999999998</v>
      </c>
    </row>
    <row r="3165" spans="1:4" x14ac:dyDescent="0.3">
      <c r="A3165" s="1" t="s">
        <v>229</v>
      </c>
      <c r="B3165" s="1" t="s">
        <v>234</v>
      </c>
      <c r="C3165">
        <v>503.50400000000002</v>
      </c>
      <c r="D3165">
        <v>329.54500000000002</v>
      </c>
    </row>
    <row r="3166" spans="1:4" x14ac:dyDescent="0.3">
      <c r="A3166" s="1" t="s">
        <v>229</v>
      </c>
      <c r="B3166" s="1" t="s">
        <v>234</v>
      </c>
      <c r="C3166">
        <v>503.17500000000001</v>
      </c>
      <c r="D3166">
        <v>329.81900000000002</v>
      </c>
    </row>
    <row r="3167" spans="1:4" x14ac:dyDescent="0.3">
      <c r="A3167" s="1" t="s">
        <v>229</v>
      </c>
      <c r="B3167" s="1" t="s">
        <v>234</v>
      </c>
      <c r="C3167">
        <v>503.09199999999998</v>
      </c>
      <c r="D3167">
        <v>329.87099999999998</v>
      </c>
    </row>
    <row r="3168" spans="1:4" x14ac:dyDescent="0.3">
      <c r="A3168" s="1" t="s">
        <v>229</v>
      </c>
      <c r="B3168" s="1" t="s">
        <v>234</v>
      </c>
      <c r="C3168">
        <v>502.66500000000002</v>
      </c>
      <c r="D3168">
        <v>330.05399999999997</v>
      </c>
    </row>
    <row r="3169" spans="1:4" x14ac:dyDescent="0.3">
      <c r="A3169" s="1" t="s">
        <v>229</v>
      </c>
      <c r="B3169" s="1" t="s">
        <v>234</v>
      </c>
      <c r="C3169">
        <v>502.58600000000001</v>
      </c>
      <c r="D3169">
        <v>330.077</v>
      </c>
    </row>
    <row r="3170" spans="1:4" x14ac:dyDescent="0.3">
      <c r="A3170" s="1" t="s">
        <v>229</v>
      </c>
      <c r="B3170" s="1" t="s">
        <v>234</v>
      </c>
      <c r="C3170">
        <v>502.23899999999998</v>
      </c>
      <c r="D3170">
        <v>330.13400000000001</v>
      </c>
    </row>
    <row r="3171" spans="1:4" x14ac:dyDescent="0.3">
      <c r="A3171" s="1" t="s">
        <v>229</v>
      </c>
      <c r="B3171" s="1" t="s">
        <v>234</v>
      </c>
      <c r="C3171">
        <v>501.83</v>
      </c>
      <c r="D3171">
        <v>330.25099999999998</v>
      </c>
    </row>
    <row r="3172" spans="1:4" x14ac:dyDescent="0.3">
      <c r="A3172" s="1" t="s">
        <v>229</v>
      </c>
      <c r="B3172" s="1" t="s">
        <v>234</v>
      </c>
      <c r="C3172">
        <v>501.79300000000001</v>
      </c>
      <c r="D3172">
        <v>330.26</v>
      </c>
    </row>
    <row r="3173" spans="1:4" x14ac:dyDescent="0.3">
      <c r="A3173" s="1" t="s">
        <v>229</v>
      </c>
      <c r="B3173" s="1" t="s">
        <v>234</v>
      </c>
      <c r="C3173">
        <v>501.48700000000002</v>
      </c>
      <c r="D3173">
        <v>330.31099999999998</v>
      </c>
    </row>
    <row r="3174" spans="1:4" x14ac:dyDescent="0.3">
      <c r="A3174" s="1" t="s">
        <v>229</v>
      </c>
      <c r="B3174" s="1" t="s">
        <v>234</v>
      </c>
      <c r="C3174">
        <v>499.517</v>
      </c>
      <c r="D3174">
        <v>331.02499999999998</v>
      </c>
    </row>
    <row r="3175" spans="1:4" x14ac:dyDescent="0.3">
      <c r="A3175" s="1" t="s">
        <v>229</v>
      </c>
      <c r="B3175" s="1" t="s">
        <v>234</v>
      </c>
      <c r="C3175">
        <v>499.20699999999999</v>
      </c>
      <c r="D3175">
        <v>331.28500000000003</v>
      </c>
    </row>
    <row r="3176" spans="1:4" x14ac:dyDescent="0.3">
      <c r="A3176" s="1" t="s">
        <v>229</v>
      </c>
      <c r="B3176" s="1" t="s">
        <v>234</v>
      </c>
      <c r="C3176">
        <v>499.15800000000002</v>
      </c>
      <c r="D3176">
        <v>331.31799999999998</v>
      </c>
    </row>
    <row r="3177" spans="1:4" x14ac:dyDescent="0.3">
      <c r="A3177" s="1" t="s">
        <v>229</v>
      </c>
      <c r="B3177" s="1" t="s">
        <v>234</v>
      </c>
      <c r="C3177">
        <v>498.73099999999999</v>
      </c>
      <c r="D3177">
        <v>331.56400000000002</v>
      </c>
    </row>
    <row r="3178" spans="1:4" x14ac:dyDescent="0.3">
      <c r="A3178" s="1" t="s">
        <v>229</v>
      </c>
      <c r="B3178" s="1" t="s">
        <v>234</v>
      </c>
      <c r="C3178">
        <v>498.66899999999998</v>
      </c>
      <c r="D3178">
        <v>331.59100000000001</v>
      </c>
    </row>
    <row r="3179" spans="1:4" x14ac:dyDescent="0.3">
      <c r="A3179" s="1" t="s">
        <v>229</v>
      </c>
      <c r="B3179" s="1" t="s">
        <v>234</v>
      </c>
      <c r="C3179">
        <v>498.30200000000002</v>
      </c>
      <c r="D3179">
        <v>331.71199999999999</v>
      </c>
    </row>
    <row r="3180" spans="1:4" x14ac:dyDescent="0.3">
      <c r="A3180" s="1" t="s">
        <v>229</v>
      </c>
      <c r="B3180" s="1" t="s">
        <v>234</v>
      </c>
      <c r="C3180">
        <v>498.28899999999999</v>
      </c>
      <c r="D3180">
        <v>331.71600000000001</v>
      </c>
    </row>
    <row r="3181" spans="1:4" x14ac:dyDescent="0.3">
      <c r="A3181" s="1" t="s">
        <v>229</v>
      </c>
      <c r="B3181" s="1" t="s">
        <v>234</v>
      </c>
      <c r="C3181">
        <v>497.86900000000003</v>
      </c>
      <c r="D3181">
        <v>331.83699999999999</v>
      </c>
    </row>
    <row r="3182" spans="1:4" x14ac:dyDescent="0.3">
      <c r="A3182" s="1" t="s">
        <v>229</v>
      </c>
      <c r="B3182" s="1" t="s">
        <v>234</v>
      </c>
      <c r="C3182">
        <v>497.572</v>
      </c>
      <c r="D3182">
        <v>331.93599999999998</v>
      </c>
    </row>
    <row r="3183" spans="1:4" x14ac:dyDescent="0.3">
      <c r="A3183" s="1" t="s">
        <v>229</v>
      </c>
      <c r="B3183" s="1" t="s">
        <v>234</v>
      </c>
      <c r="C3183">
        <v>497.19499999999999</v>
      </c>
      <c r="D3183">
        <v>332.25900000000001</v>
      </c>
    </row>
    <row r="3184" spans="1:4" x14ac:dyDescent="0.3">
      <c r="A3184" s="1" t="s">
        <v>229</v>
      </c>
      <c r="B3184" s="1" t="s">
        <v>234</v>
      </c>
      <c r="C3184">
        <v>497.12599999999998</v>
      </c>
      <c r="D3184">
        <v>332.30399999999997</v>
      </c>
    </row>
    <row r="3185" spans="1:4" x14ac:dyDescent="0.3">
      <c r="A3185" s="1" t="s">
        <v>229</v>
      </c>
      <c r="B3185" s="1" t="s">
        <v>234</v>
      </c>
      <c r="C3185">
        <v>496.760999999999</v>
      </c>
      <c r="D3185">
        <v>332.488</v>
      </c>
    </row>
    <row r="3186" spans="1:4" x14ac:dyDescent="0.3">
      <c r="A3186" s="1" t="s">
        <v>229</v>
      </c>
      <c r="B3186" s="1" t="s">
        <v>234</v>
      </c>
      <c r="C3186">
        <v>496.700999999999</v>
      </c>
      <c r="D3186">
        <v>332.51</v>
      </c>
    </row>
    <row r="3187" spans="1:4" x14ac:dyDescent="0.3">
      <c r="A3187" s="1" t="s">
        <v>229</v>
      </c>
      <c r="B3187" s="1" t="s">
        <v>234</v>
      </c>
      <c r="C3187">
        <v>496.27399999999898</v>
      </c>
      <c r="D3187">
        <v>332.63200000000001</v>
      </c>
    </row>
    <row r="3188" spans="1:4" x14ac:dyDescent="0.3">
      <c r="A3188" s="1" t="s">
        <v>229</v>
      </c>
      <c r="B3188" s="1" t="s">
        <v>234</v>
      </c>
      <c r="C3188">
        <v>496.23599999999902</v>
      </c>
      <c r="D3188">
        <v>332.64100000000002</v>
      </c>
    </row>
    <row r="3189" spans="1:4" x14ac:dyDescent="0.3">
      <c r="A3189" s="1" t="s">
        <v>229</v>
      </c>
      <c r="B3189" s="1" t="s">
        <v>234</v>
      </c>
      <c r="C3189">
        <v>495.88899999999899</v>
      </c>
      <c r="D3189">
        <v>332.69900000000001</v>
      </c>
    </row>
    <row r="3190" spans="1:4" x14ac:dyDescent="0.3">
      <c r="A3190" s="1" t="s">
        <v>229</v>
      </c>
      <c r="B3190" s="1" t="s">
        <v>234</v>
      </c>
      <c r="C3190">
        <v>495.48799999999898</v>
      </c>
      <c r="D3190">
        <v>332.81400000000002</v>
      </c>
    </row>
    <row r="3191" spans="1:4" x14ac:dyDescent="0.3">
      <c r="A3191" s="1" t="s">
        <v>229</v>
      </c>
      <c r="B3191" s="1" t="s">
        <v>234</v>
      </c>
      <c r="C3191">
        <v>495.176999999999</v>
      </c>
      <c r="D3191">
        <v>332.91699999999997</v>
      </c>
    </row>
    <row r="3192" spans="1:4" x14ac:dyDescent="0.3">
      <c r="A3192" s="1" t="s">
        <v>229</v>
      </c>
      <c r="B3192" s="1" t="s">
        <v>234</v>
      </c>
      <c r="C3192">
        <v>494.78899999999999</v>
      </c>
      <c r="D3192">
        <v>333.19400000000002</v>
      </c>
    </row>
    <row r="3193" spans="1:4" x14ac:dyDescent="0.3">
      <c r="A3193" s="1" t="s">
        <v>229</v>
      </c>
      <c r="B3193" s="1" t="s">
        <v>234</v>
      </c>
      <c r="C3193">
        <v>494.74399999999901</v>
      </c>
      <c r="D3193">
        <v>333.221</v>
      </c>
    </row>
    <row r="3194" spans="1:4" x14ac:dyDescent="0.3">
      <c r="A3194" s="1" t="s">
        <v>229</v>
      </c>
      <c r="B3194" s="1" t="s">
        <v>234</v>
      </c>
      <c r="C3194">
        <v>494.378999999999</v>
      </c>
      <c r="D3194">
        <v>333.40300000000002</v>
      </c>
    </row>
    <row r="3195" spans="1:4" x14ac:dyDescent="0.3">
      <c r="A3195" s="1" t="s">
        <v>229</v>
      </c>
      <c r="B3195" s="1" t="s">
        <v>234</v>
      </c>
      <c r="C3195">
        <v>494.320999999999</v>
      </c>
      <c r="D3195">
        <v>333.42599999999999</v>
      </c>
    </row>
    <row r="3196" spans="1:4" x14ac:dyDescent="0.3">
      <c r="A3196" s="1" t="s">
        <v>229</v>
      </c>
      <c r="B3196" s="1" t="s">
        <v>234</v>
      </c>
      <c r="C3196">
        <v>493.9</v>
      </c>
      <c r="D3196">
        <v>333.54599999999999</v>
      </c>
    </row>
    <row r="3197" spans="1:4" x14ac:dyDescent="0.3">
      <c r="A3197" s="1" t="s">
        <v>229</v>
      </c>
      <c r="B3197" s="1" t="s">
        <v>234</v>
      </c>
      <c r="C3197">
        <v>493.539999999999</v>
      </c>
      <c r="D3197">
        <v>333.66699999999997</v>
      </c>
    </row>
    <row r="3198" spans="1:4" x14ac:dyDescent="0.3">
      <c r="A3198" s="1" t="s">
        <v>229</v>
      </c>
      <c r="B3198" s="1" t="s">
        <v>234</v>
      </c>
      <c r="C3198">
        <v>493.43199999999899</v>
      </c>
      <c r="D3198">
        <v>333.685</v>
      </c>
    </row>
    <row r="3199" spans="1:4" x14ac:dyDescent="0.3">
      <c r="A3199" s="1" t="s">
        <v>229</v>
      </c>
      <c r="B3199" s="1" t="s">
        <v>234</v>
      </c>
      <c r="C3199">
        <v>493.14599999999899</v>
      </c>
      <c r="D3199">
        <v>333.685</v>
      </c>
    </row>
    <row r="3200" spans="1:4" x14ac:dyDescent="0.3">
      <c r="A3200" s="1" t="s">
        <v>229</v>
      </c>
      <c r="B3200" s="1" t="s">
        <v>234</v>
      </c>
      <c r="C3200">
        <v>492.87999999999897</v>
      </c>
      <c r="D3200">
        <v>333.952</v>
      </c>
    </row>
    <row r="3201" spans="1:4" x14ac:dyDescent="0.3">
      <c r="A3201" s="1" t="s">
        <v>229</v>
      </c>
      <c r="B3201" s="1" t="s">
        <v>234</v>
      </c>
      <c r="C3201">
        <v>492.772999999999</v>
      </c>
      <c r="D3201">
        <v>334.02300000000002</v>
      </c>
    </row>
    <row r="3202" spans="1:4" x14ac:dyDescent="0.3">
      <c r="A3202" s="1" t="s">
        <v>229</v>
      </c>
      <c r="B3202" s="1" t="s">
        <v>234</v>
      </c>
      <c r="C3202">
        <v>492.390999999999</v>
      </c>
      <c r="D3202">
        <v>334.18700000000001</v>
      </c>
    </row>
    <row r="3203" spans="1:4" x14ac:dyDescent="0.3">
      <c r="A3203" s="1" t="s">
        <v>229</v>
      </c>
      <c r="B3203" s="1" t="s">
        <v>234</v>
      </c>
      <c r="C3203">
        <v>492.06199999999899</v>
      </c>
      <c r="D3203">
        <v>334.46</v>
      </c>
    </row>
    <row r="3204" spans="1:4" x14ac:dyDescent="0.3">
      <c r="A3204" s="1" t="s">
        <v>229</v>
      </c>
      <c r="B3204" s="1" t="s">
        <v>234</v>
      </c>
      <c r="C3204">
        <v>491.97799999999899</v>
      </c>
      <c r="D3204">
        <v>334.51100000000002</v>
      </c>
    </row>
    <row r="3205" spans="1:4" x14ac:dyDescent="0.3">
      <c r="A3205" s="1" t="s">
        <v>229</v>
      </c>
      <c r="B3205" s="1" t="s">
        <v>234</v>
      </c>
      <c r="C3205">
        <v>491.61099999999902</v>
      </c>
      <c r="D3205">
        <v>334.66800000000001</v>
      </c>
    </row>
    <row r="3206" spans="1:4" x14ac:dyDescent="0.3">
      <c r="A3206" s="1" t="s">
        <v>229</v>
      </c>
      <c r="B3206" s="1" t="s">
        <v>234</v>
      </c>
      <c r="C3206">
        <v>491.29099999999897</v>
      </c>
      <c r="D3206">
        <v>334.98899999999998</v>
      </c>
    </row>
    <row r="3207" spans="1:4" x14ac:dyDescent="0.3">
      <c r="A3207" s="1" t="s">
        <v>229</v>
      </c>
      <c r="B3207" s="1" t="s">
        <v>234</v>
      </c>
      <c r="C3207">
        <v>491.183999999999</v>
      </c>
      <c r="D3207">
        <v>335.06099999999998</v>
      </c>
    </row>
    <row r="3208" spans="1:4" x14ac:dyDescent="0.3">
      <c r="A3208" s="1" t="s">
        <v>229</v>
      </c>
      <c r="B3208" s="1" t="s">
        <v>234</v>
      </c>
      <c r="C3208">
        <v>490.76699999999897</v>
      </c>
      <c r="D3208">
        <v>335.24</v>
      </c>
    </row>
    <row r="3209" spans="1:4" x14ac:dyDescent="0.3">
      <c r="A3209" s="1" t="s">
        <v>229</v>
      </c>
      <c r="B3209" s="1" t="s">
        <v>234</v>
      </c>
      <c r="C3209">
        <v>490.43299999999903</v>
      </c>
      <c r="D3209">
        <v>335.40699999999998</v>
      </c>
    </row>
    <row r="3210" spans="1:4" x14ac:dyDescent="0.3">
      <c r="A3210" s="1" t="s">
        <v>229</v>
      </c>
      <c r="B3210" s="1" t="s">
        <v>234</v>
      </c>
      <c r="C3210">
        <v>490.02699999999902</v>
      </c>
      <c r="D3210">
        <v>335.697</v>
      </c>
    </row>
    <row r="3211" spans="1:4" x14ac:dyDescent="0.3">
      <c r="A3211" s="1" t="s">
        <v>229</v>
      </c>
      <c r="B3211" s="1" t="s">
        <v>234</v>
      </c>
      <c r="C3211">
        <v>490.01799999999901</v>
      </c>
      <c r="D3211">
        <v>335.70299999999997</v>
      </c>
    </row>
    <row r="3212" spans="1:4" x14ac:dyDescent="0.3">
      <c r="A3212" s="1" t="s">
        <v>229</v>
      </c>
      <c r="B3212" s="1" t="s">
        <v>234</v>
      </c>
      <c r="C3212">
        <v>489.65199999999902</v>
      </c>
      <c r="D3212">
        <v>335.94799999999998</v>
      </c>
    </row>
    <row r="3213" spans="1:4" x14ac:dyDescent="0.3">
      <c r="A3213" s="1" t="s">
        <v>229</v>
      </c>
      <c r="B3213" s="1" t="s">
        <v>234</v>
      </c>
      <c r="C3213">
        <v>489.51299999999901</v>
      </c>
      <c r="D3213">
        <v>336</v>
      </c>
    </row>
    <row r="3214" spans="1:4" x14ac:dyDescent="0.3">
      <c r="A3214" s="1" t="s">
        <v>229</v>
      </c>
      <c r="B3214" s="1" t="s">
        <v>234</v>
      </c>
      <c r="C3214">
        <v>489.20999999999901</v>
      </c>
      <c r="D3214">
        <v>336.04399999999998</v>
      </c>
    </row>
    <row r="3215" spans="1:4" x14ac:dyDescent="0.3">
      <c r="A3215" s="1" t="s">
        <v>229</v>
      </c>
      <c r="B3215" s="1" t="s">
        <v>234</v>
      </c>
      <c r="C3215">
        <v>488.926999999999</v>
      </c>
      <c r="D3215">
        <v>336.375</v>
      </c>
    </row>
    <row r="3216" spans="1:4" x14ac:dyDescent="0.3">
      <c r="A3216" s="1" t="s">
        <v>229</v>
      </c>
      <c r="B3216" s="1" t="s">
        <v>234</v>
      </c>
      <c r="C3216">
        <v>488.80299999999897</v>
      </c>
      <c r="D3216">
        <v>336.46499999999997</v>
      </c>
    </row>
    <row r="3217" spans="1:4" x14ac:dyDescent="0.3">
      <c r="A3217" s="1" t="s">
        <v>229</v>
      </c>
      <c r="B3217" s="1" t="s">
        <v>234</v>
      </c>
      <c r="C3217">
        <v>488.44899999999899</v>
      </c>
      <c r="D3217">
        <v>336.61799999999999</v>
      </c>
    </row>
    <row r="3218" spans="1:4" x14ac:dyDescent="0.3">
      <c r="A3218" s="1" t="s">
        <v>229</v>
      </c>
      <c r="B3218" s="1" t="s">
        <v>234</v>
      </c>
      <c r="C3218">
        <v>488.13499999999902</v>
      </c>
      <c r="D3218">
        <v>336.98500000000001</v>
      </c>
    </row>
    <row r="3219" spans="1:4" x14ac:dyDescent="0.3">
      <c r="A3219" s="1" t="s">
        <v>229</v>
      </c>
      <c r="B3219" s="1" t="s">
        <v>234</v>
      </c>
      <c r="C3219">
        <v>488.00999999999902</v>
      </c>
      <c r="D3219">
        <v>337.07600000000002</v>
      </c>
    </row>
    <row r="3220" spans="1:4" x14ac:dyDescent="0.3">
      <c r="A3220" s="1" t="s">
        <v>229</v>
      </c>
      <c r="B3220" s="1" t="s">
        <v>234</v>
      </c>
      <c r="C3220">
        <v>487.60999999999899</v>
      </c>
      <c r="D3220">
        <v>337.24700000000001</v>
      </c>
    </row>
    <row r="3221" spans="1:4" x14ac:dyDescent="0.3">
      <c r="A3221" s="1" t="s">
        <v>229</v>
      </c>
      <c r="B3221" s="1" t="s">
        <v>234</v>
      </c>
      <c r="C3221">
        <v>487.28699999999901</v>
      </c>
      <c r="D3221">
        <v>337.46199999999999</v>
      </c>
    </row>
    <row r="3222" spans="1:4" x14ac:dyDescent="0.3">
      <c r="A3222" s="1" t="s">
        <v>229</v>
      </c>
      <c r="B3222" s="1" t="s">
        <v>234</v>
      </c>
      <c r="C3222">
        <v>486.87499999999898</v>
      </c>
      <c r="D3222">
        <v>337.81599999999997</v>
      </c>
    </row>
    <row r="3223" spans="1:4" x14ac:dyDescent="0.3">
      <c r="A3223" s="1" t="s">
        <v>229</v>
      </c>
      <c r="B3223" s="1" t="s">
        <v>234</v>
      </c>
      <c r="C3223">
        <v>486.80599999999902</v>
      </c>
      <c r="D3223">
        <v>337.86200000000002</v>
      </c>
    </row>
    <row r="3224" spans="1:4" x14ac:dyDescent="0.3">
      <c r="A3224" s="1" t="s">
        <v>229</v>
      </c>
      <c r="B3224" s="1" t="s">
        <v>234</v>
      </c>
      <c r="C3224">
        <v>486.498999999999</v>
      </c>
      <c r="D3224">
        <v>338.01600000000002</v>
      </c>
    </row>
    <row r="3225" spans="1:4" x14ac:dyDescent="0.3">
      <c r="A3225" s="1" t="s">
        <v>229</v>
      </c>
      <c r="B3225" s="1" t="s">
        <v>234</v>
      </c>
      <c r="C3225">
        <v>486.11799999999897</v>
      </c>
      <c r="D3225">
        <v>338.45299999999997</v>
      </c>
    </row>
    <row r="3226" spans="1:4" x14ac:dyDescent="0.3">
      <c r="A3226" s="1" t="s">
        <v>229</v>
      </c>
      <c r="B3226" s="1" t="s">
        <v>234</v>
      </c>
      <c r="C3226">
        <v>486.01399999999899</v>
      </c>
      <c r="D3226">
        <v>338.53399999999999</v>
      </c>
    </row>
    <row r="3227" spans="1:4" x14ac:dyDescent="0.3">
      <c r="A3227" s="1" t="s">
        <v>229</v>
      </c>
      <c r="B3227" s="1" t="s">
        <v>234</v>
      </c>
      <c r="C3227">
        <v>485.64499999999902</v>
      </c>
      <c r="D3227">
        <v>338.71699999999998</v>
      </c>
    </row>
    <row r="3228" spans="1:4" x14ac:dyDescent="0.3">
      <c r="A3228" s="1" t="s">
        <v>229</v>
      </c>
      <c r="B3228" s="1" t="s">
        <v>234</v>
      </c>
      <c r="C3228">
        <v>483.70199999999897</v>
      </c>
      <c r="D3228">
        <v>339.952</v>
      </c>
    </row>
    <row r="3229" spans="1:4" x14ac:dyDescent="0.3">
      <c r="A3229" s="1" t="s">
        <v>229</v>
      </c>
      <c r="B3229" s="1" t="s">
        <v>234</v>
      </c>
      <c r="C3229">
        <v>483.63199999999898</v>
      </c>
      <c r="D3229">
        <v>339.99799999999999</v>
      </c>
    </row>
    <row r="3230" spans="1:4" x14ac:dyDescent="0.3">
      <c r="A3230" s="1" t="s">
        <v>229</v>
      </c>
      <c r="B3230" s="1" t="s">
        <v>234</v>
      </c>
      <c r="C3230">
        <v>483.272999999999</v>
      </c>
      <c r="D3230">
        <v>340.17700000000002</v>
      </c>
    </row>
    <row r="3231" spans="1:4" x14ac:dyDescent="0.3">
      <c r="A3231" s="1" t="s">
        <v>229</v>
      </c>
      <c r="B3231" s="1" t="s">
        <v>234</v>
      </c>
      <c r="C3231">
        <v>481.27699999999902</v>
      </c>
      <c r="D3231">
        <v>341.51</v>
      </c>
    </row>
    <row r="3232" spans="1:4" x14ac:dyDescent="0.3">
      <c r="A3232" s="1" t="s">
        <v>229</v>
      </c>
      <c r="B3232" s="1" t="s">
        <v>234</v>
      </c>
      <c r="C3232">
        <v>480.91999999999899</v>
      </c>
      <c r="D3232">
        <v>341.74900000000002</v>
      </c>
    </row>
    <row r="3233" spans="1:4" x14ac:dyDescent="0.3">
      <c r="A3233" s="1" t="s">
        <v>229</v>
      </c>
      <c r="B3233" s="1" t="s">
        <v>234</v>
      </c>
      <c r="C3233">
        <v>480.86599999999902</v>
      </c>
      <c r="D3233">
        <v>341.77800000000002</v>
      </c>
    </row>
    <row r="3234" spans="1:4" x14ac:dyDescent="0.3">
      <c r="A3234" s="1" t="s">
        <v>229</v>
      </c>
      <c r="B3234" s="1" t="s">
        <v>234</v>
      </c>
      <c r="C3234">
        <v>480.48299999999898</v>
      </c>
      <c r="D3234">
        <v>341.94200000000001</v>
      </c>
    </row>
    <row r="3235" spans="1:4" x14ac:dyDescent="0.3">
      <c r="A3235" s="1" t="s">
        <v>229</v>
      </c>
      <c r="B3235" s="1" t="s">
        <v>234</v>
      </c>
      <c r="C3235">
        <v>480.16699999999997</v>
      </c>
      <c r="D3235">
        <v>342.20699999999999</v>
      </c>
    </row>
    <row r="3236" spans="1:4" x14ac:dyDescent="0.3">
      <c r="A3236" s="1" t="s">
        <v>229</v>
      </c>
      <c r="B3236" s="1" t="s">
        <v>234</v>
      </c>
      <c r="C3236">
        <v>479.748999999999</v>
      </c>
      <c r="D3236">
        <v>342.62299999999999</v>
      </c>
    </row>
    <row r="3237" spans="1:4" x14ac:dyDescent="0.3">
      <c r="A3237" s="1" t="s">
        <v>229</v>
      </c>
      <c r="B3237" s="1" t="s">
        <v>234</v>
      </c>
      <c r="C3237">
        <v>479.74999999999898</v>
      </c>
      <c r="D3237">
        <v>342.62299999999999</v>
      </c>
    </row>
    <row r="3238" spans="1:4" x14ac:dyDescent="0.3">
      <c r="A3238" s="1" t="s">
        <v>229</v>
      </c>
      <c r="B3238" s="1" t="s">
        <v>234</v>
      </c>
      <c r="C3238">
        <v>479.38399999999899</v>
      </c>
      <c r="D3238">
        <v>342.988</v>
      </c>
    </row>
    <row r="3239" spans="1:4" x14ac:dyDescent="0.3">
      <c r="A3239" s="1" t="s">
        <v>229</v>
      </c>
      <c r="B3239" s="1" t="s">
        <v>234</v>
      </c>
      <c r="C3239">
        <v>479.36399999999998</v>
      </c>
      <c r="D3239">
        <v>343.005</v>
      </c>
    </row>
    <row r="3240" spans="1:4" x14ac:dyDescent="0.3">
      <c r="A3240" s="1" t="s">
        <v>229</v>
      </c>
      <c r="B3240" s="1" t="s">
        <v>234</v>
      </c>
      <c r="C3240">
        <v>478.95699999999999</v>
      </c>
      <c r="D3240">
        <v>343.35599999999999</v>
      </c>
    </row>
    <row r="3241" spans="1:4" x14ac:dyDescent="0.3">
      <c r="A3241" s="1" t="s">
        <v>229</v>
      </c>
      <c r="B3241" s="1" t="s">
        <v>234</v>
      </c>
      <c r="C3241">
        <v>476.24799999999999</v>
      </c>
      <c r="D3241">
        <v>346.66699999999997</v>
      </c>
    </row>
    <row r="3242" spans="1:4" x14ac:dyDescent="0.3">
      <c r="A3242" s="1" t="s">
        <v>229</v>
      </c>
      <c r="B3242" s="1" t="s">
        <v>234</v>
      </c>
      <c r="C3242">
        <v>475.827</v>
      </c>
      <c r="D3242">
        <v>347.327</v>
      </c>
    </row>
    <row r="3243" spans="1:4" x14ac:dyDescent="0.3">
      <c r="A3243" s="1" t="s">
        <v>229</v>
      </c>
      <c r="B3243" s="1" t="s">
        <v>234</v>
      </c>
      <c r="C3243">
        <v>475.80799999999999</v>
      </c>
      <c r="D3243">
        <v>347.35300000000001</v>
      </c>
    </row>
    <row r="3244" spans="1:4" x14ac:dyDescent="0.3">
      <c r="A3244" s="1" t="s">
        <v>229</v>
      </c>
      <c r="B3244" s="1" t="s">
        <v>234</v>
      </c>
      <c r="C3244">
        <v>473.01400000000001</v>
      </c>
      <c r="D3244">
        <v>351.11900000000003</v>
      </c>
    </row>
    <row r="3245" spans="1:4" x14ac:dyDescent="0.3">
      <c r="A3245" s="1" t="s">
        <v>229</v>
      </c>
      <c r="B3245" s="1" t="s">
        <v>234</v>
      </c>
      <c r="C3245">
        <v>472.65199999999999</v>
      </c>
      <c r="D3245">
        <v>351.65899999999999</v>
      </c>
    </row>
    <row r="3246" spans="1:4" x14ac:dyDescent="0.3">
      <c r="A3246" s="1" t="s">
        <v>229</v>
      </c>
      <c r="B3246" s="1" t="s">
        <v>234</v>
      </c>
      <c r="C3246">
        <v>472.245</v>
      </c>
      <c r="D3246">
        <v>352.36200000000002</v>
      </c>
    </row>
    <row r="3247" spans="1:4" x14ac:dyDescent="0.3">
      <c r="A3247" s="1" t="s">
        <v>229</v>
      </c>
      <c r="B3247" s="1" t="s">
        <v>234</v>
      </c>
      <c r="C3247">
        <v>471.88799999999998</v>
      </c>
      <c r="D3247">
        <v>353.255</v>
      </c>
    </row>
    <row r="3248" spans="1:4" x14ac:dyDescent="0.3">
      <c r="A3248" s="1" t="s">
        <v>229</v>
      </c>
      <c r="B3248" s="1" t="s">
        <v>234</v>
      </c>
      <c r="C3248">
        <v>465.82499999999999</v>
      </c>
      <c r="D3248">
        <v>360.87900000000002</v>
      </c>
    </row>
    <row r="3249" spans="1:4" x14ac:dyDescent="0.3">
      <c r="A3249" s="1" t="s">
        <v>229</v>
      </c>
      <c r="B3249" s="1" t="s">
        <v>234</v>
      </c>
      <c r="C3249">
        <v>465.80399999999997</v>
      </c>
      <c r="D3249">
        <v>360.899</v>
      </c>
    </row>
    <row r="3250" spans="1:4" x14ac:dyDescent="0.3">
      <c r="A3250" s="1" t="s">
        <v>229</v>
      </c>
      <c r="B3250" s="1" t="s">
        <v>234</v>
      </c>
      <c r="C3250">
        <v>465.438999999999</v>
      </c>
      <c r="D3250">
        <v>361.20600000000002</v>
      </c>
    </row>
    <row r="3251" spans="1:4" x14ac:dyDescent="0.3">
      <c r="A3251" s="1" t="s">
        <v>229</v>
      </c>
      <c r="B3251" s="1" t="s">
        <v>234</v>
      </c>
      <c r="C3251">
        <v>465.44199999999898</v>
      </c>
      <c r="D3251">
        <v>361.20400000000001</v>
      </c>
    </row>
    <row r="3252" spans="1:4" x14ac:dyDescent="0.3">
      <c r="A3252" s="1" t="s">
        <v>229</v>
      </c>
      <c r="B3252" s="1" t="s">
        <v>234</v>
      </c>
      <c r="C3252">
        <v>465.01399999999899</v>
      </c>
      <c r="D3252">
        <v>361.56900000000002</v>
      </c>
    </row>
    <row r="3253" spans="1:4" x14ac:dyDescent="0.3">
      <c r="A3253" s="1" t="s">
        <v>229</v>
      </c>
      <c r="B3253" s="1" t="s">
        <v>234</v>
      </c>
      <c r="C3253">
        <v>465.010999999999</v>
      </c>
      <c r="D3253">
        <v>361.572</v>
      </c>
    </row>
    <row r="3254" spans="1:4" x14ac:dyDescent="0.3">
      <c r="A3254" s="1" t="s">
        <v>229</v>
      </c>
      <c r="B3254" s="1" t="s">
        <v>234</v>
      </c>
      <c r="C3254">
        <v>464.64399999999898</v>
      </c>
      <c r="D3254">
        <v>361.87599999999998</v>
      </c>
    </row>
    <row r="3255" spans="1:4" x14ac:dyDescent="0.3">
      <c r="A3255" s="1" t="s">
        <v>229</v>
      </c>
      <c r="B3255" s="1" t="s">
        <v>234</v>
      </c>
      <c r="C3255">
        <v>464.56199999999899</v>
      </c>
      <c r="D3255">
        <v>361.926999999999</v>
      </c>
    </row>
    <row r="3256" spans="1:4" x14ac:dyDescent="0.3">
      <c r="A3256" s="1" t="s">
        <v>229</v>
      </c>
      <c r="B3256" s="1" t="s">
        <v>234</v>
      </c>
      <c r="C3256">
        <v>461.35999999999899</v>
      </c>
      <c r="D3256">
        <v>363.52499999999998</v>
      </c>
    </row>
    <row r="3257" spans="1:4" x14ac:dyDescent="0.3">
      <c r="A3257" s="1" t="s">
        <v>229</v>
      </c>
      <c r="B3257" s="1" t="s">
        <v>234</v>
      </c>
      <c r="C3257">
        <v>461.34699999999998</v>
      </c>
      <c r="D3257">
        <v>363.53</v>
      </c>
    </row>
    <row r="3258" spans="1:4" x14ac:dyDescent="0.3">
      <c r="A3258" s="1" t="s">
        <v>229</v>
      </c>
      <c r="B3258" s="1" t="s">
        <v>234</v>
      </c>
      <c r="C3258">
        <v>460.986999999999</v>
      </c>
      <c r="D3258">
        <v>363.63299999999998</v>
      </c>
    </row>
    <row r="3259" spans="1:4" x14ac:dyDescent="0.3">
      <c r="A3259" s="1" t="s">
        <v>229</v>
      </c>
      <c r="B3259" s="1" t="s">
        <v>234</v>
      </c>
      <c r="C3259">
        <v>460.67599999999999</v>
      </c>
      <c r="D3259">
        <v>363.892</v>
      </c>
    </row>
    <row r="3260" spans="1:4" x14ac:dyDescent="0.3">
      <c r="A3260" s="1" t="s">
        <v>229</v>
      </c>
      <c r="B3260" s="1" t="s">
        <v>234</v>
      </c>
      <c r="C3260">
        <v>460.55099999999999</v>
      </c>
      <c r="D3260">
        <v>363.959</v>
      </c>
    </row>
    <row r="3261" spans="1:4" x14ac:dyDescent="0.3">
      <c r="A3261" s="1" t="s">
        <v>229</v>
      </c>
      <c r="B3261" s="1" t="s">
        <v>234</v>
      </c>
      <c r="C3261">
        <v>460.15499999999997</v>
      </c>
      <c r="D3261">
        <v>364.07100000000003</v>
      </c>
    </row>
    <row r="3262" spans="1:4" x14ac:dyDescent="0.3">
      <c r="A3262" s="1" t="s">
        <v>229</v>
      </c>
      <c r="B3262" s="1" t="s">
        <v>234</v>
      </c>
      <c r="C3262">
        <v>459.825999999999</v>
      </c>
      <c r="D3262">
        <v>364.23599999999999</v>
      </c>
    </row>
    <row r="3263" spans="1:4" x14ac:dyDescent="0.3">
      <c r="A3263" s="1" t="s">
        <v>229</v>
      </c>
      <c r="B3263" s="1" t="s">
        <v>234</v>
      </c>
      <c r="C3263">
        <v>459.40699999999998</v>
      </c>
      <c r="D3263">
        <v>364.47500000000002</v>
      </c>
    </row>
    <row r="3264" spans="1:4" x14ac:dyDescent="0.3">
      <c r="A3264" s="1" t="s">
        <v>229</v>
      </c>
      <c r="B3264" s="1" t="s">
        <v>234</v>
      </c>
      <c r="C3264">
        <v>459.344999999999</v>
      </c>
      <c r="D3264">
        <v>364.50200000000001</v>
      </c>
    </row>
    <row r="3265" spans="1:4" x14ac:dyDescent="0.3">
      <c r="A3265" s="1" t="s">
        <v>229</v>
      </c>
      <c r="B3265" s="1" t="s">
        <v>234</v>
      </c>
      <c r="C3265">
        <v>459.02699999999999</v>
      </c>
      <c r="D3265">
        <v>364.608</v>
      </c>
    </row>
    <row r="3266" spans="1:4" x14ac:dyDescent="0.3">
      <c r="A3266" s="1" t="s">
        <v>229</v>
      </c>
      <c r="B3266" s="1" t="s">
        <v>234</v>
      </c>
      <c r="C3266">
        <v>458.64</v>
      </c>
      <c r="D3266">
        <v>364.88400000000001</v>
      </c>
    </row>
    <row r="3267" spans="1:4" x14ac:dyDescent="0.3">
      <c r="A3267" s="1" t="s">
        <v>229</v>
      </c>
      <c r="B3267" s="1" t="s">
        <v>234</v>
      </c>
      <c r="C3267">
        <v>458.55099999999999</v>
      </c>
      <c r="D3267">
        <v>364.93</v>
      </c>
    </row>
    <row r="3268" spans="1:4" x14ac:dyDescent="0.3">
      <c r="A3268" s="1" t="s">
        <v>229</v>
      </c>
      <c r="B3268" s="1" t="s">
        <v>234</v>
      </c>
      <c r="C3268">
        <v>458.185</v>
      </c>
      <c r="D3268">
        <v>365.053</v>
      </c>
    </row>
    <row r="3269" spans="1:4" x14ac:dyDescent="0.3">
      <c r="A3269" s="1" t="s">
        <v>229</v>
      </c>
      <c r="B3269" s="1" t="s">
        <v>234</v>
      </c>
      <c r="C3269">
        <v>458.16899999999998</v>
      </c>
      <c r="D3269">
        <v>365.05700000000002</v>
      </c>
    </row>
    <row r="3270" spans="1:4" x14ac:dyDescent="0.3">
      <c r="A3270" s="1" t="s">
        <v>229</v>
      </c>
      <c r="B3270" s="1" t="s">
        <v>234</v>
      </c>
      <c r="C3270">
        <v>457.741999999999</v>
      </c>
      <c r="D3270">
        <v>365.178</v>
      </c>
    </row>
    <row r="3271" spans="1:4" x14ac:dyDescent="0.3">
      <c r="A3271" s="1" t="s">
        <v>229</v>
      </c>
      <c r="B3271" s="1" t="s">
        <v>234</v>
      </c>
      <c r="C3271">
        <v>457.70699999999903</v>
      </c>
      <c r="D3271">
        <v>365.18599999999998</v>
      </c>
    </row>
    <row r="3272" spans="1:4" x14ac:dyDescent="0.3">
      <c r="A3272" s="1" t="s">
        <v>229</v>
      </c>
      <c r="B3272" s="1" t="s">
        <v>234</v>
      </c>
      <c r="C3272">
        <v>457.38099999999901</v>
      </c>
      <c r="D3272">
        <v>365.241999999999</v>
      </c>
    </row>
    <row r="3273" spans="1:4" x14ac:dyDescent="0.3">
      <c r="A3273" s="1" t="s">
        <v>229</v>
      </c>
      <c r="B3273" s="1" t="s">
        <v>234</v>
      </c>
      <c r="C3273">
        <v>456.99999999999898</v>
      </c>
      <c r="D3273">
        <v>365.40499999999997</v>
      </c>
    </row>
    <row r="3274" spans="1:4" x14ac:dyDescent="0.3">
      <c r="A3274" s="1" t="s">
        <v>229</v>
      </c>
      <c r="B3274" s="1" t="s">
        <v>234</v>
      </c>
      <c r="C3274">
        <v>456.664999999999</v>
      </c>
      <c r="D3274">
        <v>365.57199999999898</v>
      </c>
    </row>
    <row r="3275" spans="1:4" x14ac:dyDescent="0.3">
      <c r="A3275" s="1" t="s">
        <v>229</v>
      </c>
      <c r="B3275" s="1" t="s">
        <v>234</v>
      </c>
      <c r="C3275">
        <v>456.25799999999998</v>
      </c>
      <c r="D3275">
        <v>365.861999999999</v>
      </c>
    </row>
    <row r="3276" spans="1:4" x14ac:dyDescent="0.3">
      <c r="A3276" s="1" t="s">
        <v>229</v>
      </c>
      <c r="B3276" s="1" t="s">
        <v>234</v>
      </c>
      <c r="C3276">
        <v>456.214</v>
      </c>
      <c r="D3276">
        <v>365.88799999999998</v>
      </c>
    </row>
    <row r="3277" spans="1:4" x14ac:dyDescent="0.3">
      <c r="A3277" s="1" t="s">
        <v>229</v>
      </c>
      <c r="B3277" s="1" t="s">
        <v>234</v>
      </c>
      <c r="C3277">
        <v>455.84699999999998</v>
      </c>
      <c r="D3277">
        <v>366.070999999999</v>
      </c>
    </row>
    <row r="3278" spans="1:4" x14ac:dyDescent="0.3">
      <c r="A3278" s="1" t="s">
        <v>229</v>
      </c>
      <c r="B3278" s="1" t="s">
        <v>234</v>
      </c>
      <c r="C3278">
        <v>455.791</v>
      </c>
      <c r="D3278">
        <v>366.09399999999999</v>
      </c>
    </row>
    <row r="3279" spans="1:4" x14ac:dyDescent="0.3">
      <c r="A3279" s="1" t="s">
        <v>229</v>
      </c>
      <c r="B3279" s="1" t="s">
        <v>234</v>
      </c>
      <c r="C3279">
        <v>455.36399999999998</v>
      </c>
      <c r="D3279">
        <v>366.21699999999998</v>
      </c>
    </row>
    <row r="3280" spans="1:4" x14ac:dyDescent="0.3">
      <c r="A3280" s="1" t="s">
        <v>229</v>
      </c>
      <c r="B3280" s="1" t="s">
        <v>234</v>
      </c>
      <c r="C3280">
        <v>455.32399999999899</v>
      </c>
      <c r="D3280">
        <v>366.226</v>
      </c>
    </row>
    <row r="3281" spans="1:4" x14ac:dyDescent="0.3">
      <c r="A3281" s="1" t="s">
        <v>229</v>
      </c>
      <c r="B3281" s="1" t="s">
        <v>234</v>
      </c>
      <c r="C3281">
        <v>455.01799999999997</v>
      </c>
      <c r="D3281">
        <v>366.27600000000001</v>
      </c>
    </row>
    <row r="3282" spans="1:4" x14ac:dyDescent="0.3">
      <c r="A3282" s="1" t="s">
        <v>229</v>
      </c>
      <c r="B3282" s="1" t="s">
        <v>234</v>
      </c>
      <c r="C3282">
        <v>454.66999999999899</v>
      </c>
      <c r="D3282">
        <v>366.476</v>
      </c>
    </row>
    <row r="3283" spans="1:4" x14ac:dyDescent="0.3">
      <c r="A3283" s="1" t="s">
        <v>229</v>
      </c>
      <c r="B3283" s="1" t="s">
        <v>234</v>
      </c>
      <c r="C3283">
        <v>454.325999999999</v>
      </c>
      <c r="D3283">
        <v>366.76100000000002</v>
      </c>
    </row>
    <row r="3284" spans="1:4" x14ac:dyDescent="0.3">
      <c r="A3284" s="1" t="s">
        <v>229</v>
      </c>
      <c r="B3284" s="1" t="s">
        <v>234</v>
      </c>
      <c r="C3284">
        <v>454.200999999999</v>
      </c>
      <c r="D3284">
        <v>366.82799999999997</v>
      </c>
    </row>
    <row r="3285" spans="1:4" x14ac:dyDescent="0.3">
      <c r="A3285" s="1" t="s">
        <v>229</v>
      </c>
      <c r="B3285" s="1" t="s">
        <v>234</v>
      </c>
      <c r="C3285">
        <v>453.772999999999</v>
      </c>
      <c r="D3285">
        <v>366.95</v>
      </c>
    </row>
    <row r="3286" spans="1:4" x14ac:dyDescent="0.3">
      <c r="A3286" s="1" t="s">
        <v>229</v>
      </c>
      <c r="B3286" s="1" t="s">
        <v>234</v>
      </c>
      <c r="C3286">
        <v>453.73499999999899</v>
      </c>
      <c r="D3286">
        <v>366.95800000000003</v>
      </c>
    </row>
    <row r="3287" spans="1:4" x14ac:dyDescent="0.3">
      <c r="A3287" s="1" t="s">
        <v>229</v>
      </c>
      <c r="B3287" s="1" t="s">
        <v>234</v>
      </c>
      <c r="C3287">
        <v>453.44799999999998</v>
      </c>
      <c r="D3287">
        <v>367.005</v>
      </c>
    </row>
    <row r="3288" spans="1:4" x14ac:dyDescent="0.3">
      <c r="A3288" s="1" t="s">
        <v>229</v>
      </c>
      <c r="B3288" s="1" t="s">
        <v>234</v>
      </c>
      <c r="C3288">
        <v>453.08599999999899</v>
      </c>
      <c r="D3288">
        <v>367.26600000000002</v>
      </c>
    </row>
    <row r="3289" spans="1:4" x14ac:dyDescent="0.3">
      <c r="A3289" s="1" t="s">
        <v>229</v>
      </c>
      <c r="B3289" s="1" t="s">
        <v>234</v>
      </c>
      <c r="C3289">
        <v>453.07499999999902</v>
      </c>
      <c r="D3289">
        <v>367.274</v>
      </c>
    </row>
    <row r="3290" spans="1:4" x14ac:dyDescent="0.3">
      <c r="A3290" s="1" t="s">
        <v>229</v>
      </c>
      <c r="B3290" s="1" t="s">
        <v>234</v>
      </c>
      <c r="C3290">
        <v>452.72599999999898</v>
      </c>
      <c r="D3290">
        <v>367.50400000000002</v>
      </c>
    </row>
    <row r="3291" spans="1:4" x14ac:dyDescent="0.3">
      <c r="A3291" s="1" t="s">
        <v>229</v>
      </c>
      <c r="B3291" s="1" t="s">
        <v>234</v>
      </c>
      <c r="C3291">
        <v>452.313999999999</v>
      </c>
      <c r="D3291">
        <v>367.858</v>
      </c>
    </row>
    <row r="3292" spans="1:4" x14ac:dyDescent="0.3">
      <c r="A3292" s="1" t="s">
        <v>229</v>
      </c>
      <c r="B3292" s="1" t="s">
        <v>234</v>
      </c>
      <c r="C3292">
        <v>452.24599999999998</v>
      </c>
      <c r="D3292">
        <v>367.904</v>
      </c>
    </row>
    <row r="3293" spans="1:4" x14ac:dyDescent="0.3">
      <c r="A3293" s="1" t="s">
        <v>229</v>
      </c>
      <c r="B3293" s="1" t="s">
        <v>234</v>
      </c>
      <c r="C3293">
        <v>451.887</v>
      </c>
      <c r="D3293">
        <v>368.084</v>
      </c>
    </row>
    <row r="3294" spans="1:4" x14ac:dyDescent="0.3">
      <c r="A3294" s="1" t="s">
        <v>229</v>
      </c>
      <c r="B3294" s="1" t="s">
        <v>234</v>
      </c>
      <c r="C3294">
        <v>451.49299999999999</v>
      </c>
      <c r="D3294">
        <v>368.30799999999999</v>
      </c>
    </row>
    <row r="3295" spans="1:4" x14ac:dyDescent="0.3">
      <c r="A3295" s="1" t="s">
        <v>229</v>
      </c>
      <c r="B3295" s="1" t="s">
        <v>234</v>
      </c>
      <c r="C3295">
        <v>451.149</v>
      </c>
      <c r="D3295">
        <v>368.59300000000002</v>
      </c>
    </row>
    <row r="3296" spans="1:4" x14ac:dyDescent="0.3">
      <c r="A3296" s="1" t="s">
        <v>229</v>
      </c>
      <c r="B3296" s="1" t="s">
        <v>234</v>
      </c>
      <c r="C3296">
        <v>451.13099999999997</v>
      </c>
      <c r="D3296">
        <v>368.60899999999998</v>
      </c>
    </row>
    <row r="3297" spans="1:4" x14ac:dyDescent="0.3">
      <c r="A3297" s="1" t="s">
        <v>229</v>
      </c>
      <c r="B3297" s="1" t="s">
        <v>234</v>
      </c>
      <c r="C3297">
        <v>450.74700000000001</v>
      </c>
      <c r="D3297">
        <v>368.88499999999999</v>
      </c>
    </row>
    <row r="3298" spans="1:4" x14ac:dyDescent="0.3">
      <c r="A3298" s="1" t="s">
        <v>229</v>
      </c>
      <c r="B3298" s="1" t="s">
        <v>234</v>
      </c>
      <c r="C3298">
        <v>450.41</v>
      </c>
      <c r="D3298">
        <v>369.33199999999999</v>
      </c>
    </row>
    <row r="3299" spans="1:4" x14ac:dyDescent="0.3">
      <c r="A3299" s="1" t="s">
        <v>229</v>
      </c>
      <c r="B3299" s="1" t="s">
        <v>234</v>
      </c>
      <c r="C3299">
        <v>450.39499999999998</v>
      </c>
      <c r="D3299">
        <v>369.351</v>
      </c>
    </row>
    <row r="3300" spans="1:4" x14ac:dyDescent="0.3">
      <c r="A3300" s="1" t="s">
        <v>229</v>
      </c>
      <c r="B3300" s="1" t="s">
        <v>234</v>
      </c>
      <c r="C3300">
        <v>449.96800000000002</v>
      </c>
      <c r="D3300">
        <v>369.83800000000002</v>
      </c>
    </row>
    <row r="3301" spans="1:4" x14ac:dyDescent="0.3">
      <c r="A3301" s="1" t="s">
        <v>229</v>
      </c>
      <c r="B3301" s="1" t="s">
        <v>234</v>
      </c>
      <c r="C3301">
        <v>449.93</v>
      </c>
      <c r="D3301">
        <v>369.875</v>
      </c>
    </row>
    <row r="3302" spans="1:4" x14ac:dyDescent="0.3">
      <c r="A3302" s="1" t="s">
        <v>229</v>
      </c>
      <c r="B3302" s="1" t="s">
        <v>234</v>
      </c>
      <c r="C3302">
        <v>449.56299999999999</v>
      </c>
      <c r="D3302">
        <v>370.18200000000002</v>
      </c>
    </row>
    <row r="3303" spans="1:4" x14ac:dyDescent="0.3">
      <c r="A3303" s="1" t="s">
        <v>229</v>
      </c>
      <c r="B3303" s="1" t="s">
        <v>234</v>
      </c>
      <c r="C3303">
        <v>449.51299999999998</v>
      </c>
      <c r="D3303">
        <v>370.21600000000001</v>
      </c>
    </row>
    <row r="3304" spans="1:4" x14ac:dyDescent="0.3">
      <c r="A3304" s="1" t="s">
        <v>229</v>
      </c>
      <c r="B3304" s="1" t="s">
        <v>234</v>
      </c>
      <c r="C3304">
        <v>449.11099999999999</v>
      </c>
      <c r="D3304">
        <v>370.44400000000002</v>
      </c>
    </row>
    <row r="3305" spans="1:4" x14ac:dyDescent="0.3">
      <c r="A3305" s="1" t="s">
        <v>229</v>
      </c>
      <c r="B3305" s="1" t="s">
        <v>234</v>
      </c>
      <c r="C3305">
        <v>448.77</v>
      </c>
      <c r="D3305">
        <v>370.72899999999998</v>
      </c>
    </row>
    <row r="3306" spans="1:4" x14ac:dyDescent="0.3">
      <c r="A3306" s="1" t="s">
        <v>229</v>
      </c>
      <c r="B3306" s="1" t="s">
        <v>234</v>
      </c>
      <c r="C3306">
        <v>448.34699999999998</v>
      </c>
      <c r="D3306">
        <v>371.09399999999999</v>
      </c>
    </row>
    <row r="3307" spans="1:4" x14ac:dyDescent="0.3">
      <c r="A3307" s="1" t="s">
        <v>229</v>
      </c>
      <c r="B3307" s="1" t="s">
        <v>234</v>
      </c>
      <c r="C3307">
        <v>448.31199999999899</v>
      </c>
      <c r="D3307">
        <v>371.12099999999998</v>
      </c>
    </row>
    <row r="3308" spans="1:4" x14ac:dyDescent="0.3">
      <c r="A3308" s="1" t="s">
        <v>229</v>
      </c>
      <c r="B3308" s="1" t="s">
        <v>234</v>
      </c>
      <c r="C3308">
        <v>447.96199999999902</v>
      </c>
      <c r="D3308">
        <v>371.351</v>
      </c>
    </row>
    <row r="3309" spans="1:4" x14ac:dyDescent="0.3">
      <c r="A3309" s="1" t="s">
        <v>229</v>
      </c>
      <c r="B3309" s="1" t="s">
        <v>234</v>
      </c>
      <c r="C3309">
        <v>447.56199999999899</v>
      </c>
      <c r="D3309">
        <v>371.69499999999999</v>
      </c>
    </row>
    <row r="3310" spans="1:4" x14ac:dyDescent="0.3">
      <c r="A3310" s="1" t="s">
        <v>229</v>
      </c>
      <c r="B3310" s="1" t="s">
        <v>234</v>
      </c>
      <c r="C3310">
        <v>447.20399999999898</v>
      </c>
      <c r="D3310">
        <v>372.053</v>
      </c>
    </row>
    <row r="3311" spans="1:4" x14ac:dyDescent="0.3">
      <c r="A3311" s="1" t="s">
        <v>229</v>
      </c>
      <c r="B3311" s="1" t="s">
        <v>234</v>
      </c>
      <c r="C3311">
        <v>447.05699999999899</v>
      </c>
      <c r="D3311">
        <v>372.13900000000001</v>
      </c>
    </row>
    <row r="3312" spans="1:4" x14ac:dyDescent="0.3">
      <c r="A3312" s="1" t="s">
        <v>229</v>
      </c>
      <c r="B3312" s="1" t="s">
        <v>234</v>
      </c>
      <c r="C3312">
        <v>446.71399999999898</v>
      </c>
      <c r="D3312">
        <v>372.23899999999998</v>
      </c>
    </row>
    <row r="3313" spans="1:4" x14ac:dyDescent="0.3">
      <c r="A3313" s="1" t="s">
        <v>229</v>
      </c>
      <c r="B3313" s="1" t="s">
        <v>234</v>
      </c>
      <c r="C3313">
        <v>446.409999999999</v>
      </c>
      <c r="D3313">
        <v>372.54199999999997</v>
      </c>
    </row>
    <row r="3314" spans="1:4" x14ac:dyDescent="0.3">
      <c r="A3314" s="1" t="s">
        <v>229</v>
      </c>
      <c r="B3314" s="1" t="s">
        <v>234</v>
      </c>
      <c r="C3314">
        <v>446.30499999999898</v>
      </c>
      <c r="D3314">
        <v>372.61500000000001</v>
      </c>
    </row>
    <row r="3315" spans="1:4" x14ac:dyDescent="0.3">
      <c r="A3315" s="1" t="s">
        <v>229</v>
      </c>
      <c r="B3315" s="1" t="s">
        <v>234</v>
      </c>
      <c r="C3315">
        <v>445.92299999999898</v>
      </c>
      <c r="D3315">
        <v>372.779</v>
      </c>
    </row>
    <row r="3316" spans="1:4" x14ac:dyDescent="0.3">
      <c r="A3316" s="1" t="s">
        <v>229</v>
      </c>
      <c r="B3316" s="1" t="s">
        <v>234</v>
      </c>
      <c r="C3316">
        <v>445.59399999999903</v>
      </c>
      <c r="D3316">
        <v>373.05200000000002</v>
      </c>
    </row>
    <row r="3317" spans="1:4" x14ac:dyDescent="0.3">
      <c r="A3317" s="1" t="s">
        <v>229</v>
      </c>
      <c r="B3317" s="1" t="s">
        <v>234</v>
      </c>
      <c r="C3317">
        <v>445.54599999999903</v>
      </c>
      <c r="D3317">
        <v>373.08600000000001</v>
      </c>
    </row>
    <row r="3318" spans="1:4" x14ac:dyDescent="0.3">
      <c r="A3318" s="1" t="s">
        <v>229</v>
      </c>
      <c r="B3318" s="1" t="s">
        <v>234</v>
      </c>
      <c r="C3318">
        <v>445.116999999999</v>
      </c>
      <c r="D3318">
        <v>373.33100000000002</v>
      </c>
    </row>
    <row r="3319" spans="1:4" x14ac:dyDescent="0.3">
      <c r="A3319" s="1" t="s">
        <v>229</v>
      </c>
      <c r="B3319" s="1" t="s">
        <v>234</v>
      </c>
      <c r="C3319">
        <v>445.05499999999898</v>
      </c>
      <c r="D3319">
        <v>373.358</v>
      </c>
    </row>
    <row r="3320" spans="1:4" x14ac:dyDescent="0.3">
      <c r="A3320" s="1" t="s">
        <v>229</v>
      </c>
      <c r="B3320" s="1" t="s">
        <v>234</v>
      </c>
      <c r="C3320">
        <v>444.73799999999898</v>
      </c>
      <c r="D3320">
        <v>373.46199999999999</v>
      </c>
    </row>
    <row r="3321" spans="1:4" x14ac:dyDescent="0.3">
      <c r="A3321" s="1" t="s">
        <v>229</v>
      </c>
      <c r="B3321" s="1" t="s">
        <v>234</v>
      </c>
      <c r="C3321">
        <v>444.361999999999</v>
      </c>
      <c r="D3321">
        <v>373.73</v>
      </c>
    </row>
    <row r="3322" spans="1:4" x14ac:dyDescent="0.3">
      <c r="A3322" s="1" t="s">
        <v>229</v>
      </c>
      <c r="B3322" s="1" t="s">
        <v>234</v>
      </c>
      <c r="C3322">
        <v>444.00699999999898</v>
      </c>
      <c r="D3322">
        <v>374.02800000000002</v>
      </c>
    </row>
    <row r="3323" spans="1:4" x14ac:dyDescent="0.3">
      <c r="A3323" s="1" t="s">
        <v>229</v>
      </c>
      <c r="B3323" s="1" t="s">
        <v>234</v>
      </c>
      <c r="C3323">
        <v>443.95599999999899</v>
      </c>
      <c r="D3323">
        <v>374.06299999999999</v>
      </c>
    </row>
    <row r="3324" spans="1:4" x14ac:dyDescent="0.3">
      <c r="A3324" s="1" t="s">
        <v>229</v>
      </c>
      <c r="B3324" s="1" t="s">
        <v>234</v>
      </c>
      <c r="C3324">
        <v>443.52899999999897</v>
      </c>
      <c r="D3324">
        <v>374.30599999999998</v>
      </c>
    </row>
    <row r="3325" spans="1:4" x14ac:dyDescent="0.3">
      <c r="A3325" s="1" t="s">
        <v>229</v>
      </c>
      <c r="B3325" s="1" t="s">
        <v>234</v>
      </c>
      <c r="C3325">
        <v>443.469999999999</v>
      </c>
      <c r="D3325">
        <v>374.334</v>
      </c>
    </row>
    <row r="3326" spans="1:4" x14ac:dyDescent="0.3">
      <c r="A3326" s="1" t="s">
        <v>229</v>
      </c>
      <c r="B3326" s="1" t="s">
        <v>234</v>
      </c>
      <c r="C3326">
        <v>443.11599999999902</v>
      </c>
      <c r="D3326">
        <v>374.452</v>
      </c>
    </row>
    <row r="3327" spans="1:4" x14ac:dyDescent="0.3">
      <c r="A3327" s="1" t="s">
        <v>229</v>
      </c>
      <c r="B3327" s="1" t="s">
        <v>234</v>
      </c>
      <c r="C3327">
        <v>442.700999999999</v>
      </c>
      <c r="D3327">
        <v>374.62900000000002</v>
      </c>
    </row>
    <row r="3328" spans="1:4" x14ac:dyDescent="0.3">
      <c r="A3328" s="1" t="s">
        <v>229</v>
      </c>
      <c r="B3328" s="1" t="s">
        <v>234</v>
      </c>
      <c r="C3328">
        <v>442.51199999999898</v>
      </c>
      <c r="D3328">
        <v>374.65300000000002</v>
      </c>
    </row>
    <row r="3329" spans="1:4" x14ac:dyDescent="0.3">
      <c r="A3329" s="1" t="s">
        <v>229</v>
      </c>
      <c r="B3329" s="1" t="s">
        <v>234</v>
      </c>
      <c r="C3329">
        <v>442.19699999999898</v>
      </c>
      <c r="D3329">
        <v>374.6</v>
      </c>
    </row>
    <row r="3330" spans="1:4" x14ac:dyDescent="0.3">
      <c r="A3330" s="1" t="s">
        <v>229</v>
      </c>
      <c r="B3330" s="1" t="s">
        <v>234</v>
      </c>
      <c r="C3330">
        <v>441.849999999999</v>
      </c>
      <c r="D3330">
        <v>374.649</v>
      </c>
    </row>
    <row r="3331" spans="1:4" x14ac:dyDescent="0.3">
      <c r="A3331" s="1" t="s">
        <v>229</v>
      </c>
      <c r="B3331" s="1" t="s">
        <v>234</v>
      </c>
      <c r="C3331">
        <v>441.546999999999</v>
      </c>
      <c r="D3331">
        <v>374.75</v>
      </c>
    </row>
    <row r="3332" spans="1:4" x14ac:dyDescent="0.3">
      <c r="A3332" s="1" t="s">
        <v>229</v>
      </c>
      <c r="B3332" s="1" t="s">
        <v>234</v>
      </c>
      <c r="C3332">
        <v>441.14899999999898</v>
      </c>
      <c r="D3332">
        <v>374.97800000000001</v>
      </c>
    </row>
    <row r="3333" spans="1:4" x14ac:dyDescent="0.3">
      <c r="A3333" s="1" t="s">
        <v>229</v>
      </c>
      <c r="B3333" s="1" t="s">
        <v>234</v>
      </c>
      <c r="C3333">
        <v>440.979999999999</v>
      </c>
      <c r="D3333">
        <v>375.024</v>
      </c>
    </row>
    <row r="3334" spans="1:4" x14ac:dyDescent="0.3">
      <c r="A3334" s="1" t="s">
        <v>229</v>
      </c>
      <c r="B3334" s="1" t="s">
        <v>234</v>
      </c>
      <c r="C3334">
        <v>440.63799999999901</v>
      </c>
      <c r="D3334">
        <v>375.024</v>
      </c>
    </row>
    <row r="3335" spans="1:4" x14ac:dyDescent="0.3">
      <c r="A3335" s="1" t="s">
        <v>229</v>
      </c>
      <c r="B3335" s="1" t="s">
        <v>234</v>
      </c>
      <c r="C3335">
        <v>440.236999999999</v>
      </c>
      <c r="D3335">
        <v>375.08100000000002</v>
      </c>
    </row>
    <row r="3336" spans="1:4" x14ac:dyDescent="0.3">
      <c r="A3336" s="1" t="s">
        <v>229</v>
      </c>
      <c r="B3336" s="1" t="s">
        <v>234</v>
      </c>
      <c r="C3336">
        <v>439.95299999999901</v>
      </c>
      <c r="D3336">
        <v>375.12700000000001</v>
      </c>
    </row>
    <row r="3337" spans="1:4" x14ac:dyDescent="0.3">
      <c r="A3337" s="1" t="s">
        <v>229</v>
      </c>
      <c r="B3337" s="1" t="s">
        <v>234</v>
      </c>
      <c r="C3337">
        <v>439.58699999999902</v>
      </c>
      <c r="D3337">
        <v>375.387</v>
      </c>
    </row>
    <row r="3338" spans="1:4" x14ac:dyDescent="0.3">
      <c r="A3338" s="1" t="s">
        <v>229</v>
      </c>
      <c r="B3338" s="1" t="s">
        <v>234</v>
      </c>
      <c r="C3338">
        <v>439.57899999999898</v>
      </c>
      <c r="D3338">
        <v>375.39299999999997</v>
      </c>
    </row>
    <row r="3339" spans="1:4" x14ac:dyDescent="0.3">
      <c r="A3339" s="1" t="s">
        <v>229</v>
      </c>
      <c r="B3339" s="1" t="s">
        <v>234</v>
      </c>
      <c r="C3339">
        <v>439.21499999999997</v>
      </c>
      <c r="D3339">
        <v>375.637</v>
      </c>
    </row>
    <row r="3340" spans="1:4" x14ac:dyDescent="0.3">
      <c r="A3340" s="1" t="s">
        <v>229</v>
      </c>
      <c r="B3340" s="1" t="s">
        <v>234</v>
      </c>
      <c r="C3340">
        <v>439.11899999999901</v>
      </c>
      <c r="D3340">
        <v>375.68200000000002</v>
      </c>
    </row>
    <row r="3341" spans="1:4" x14ac:dyDescent="0.3">
      <c r="A3341" s="1" t="s">
        <v>229</v>
      </c>
      <c r="B3341" s="1" t="s">
        <v>234</v>
      </c>
      <c r="C3341">
        <v>438.72199999999998</v>
      </c>
      <c r="D3341">
        <v>375.79500000000002</v>
      </c>
    </row>
    <row r="3342" spans="1:4" x14ac:dyDescent="0.3">
      <c r="A3342" s="1" t="s">
        <v>229</v>
      </c>
      <c r="B3342" s="1" t="s">
        <v>234</v>
      </c>
      <c r="C3342">
        <v>438.38399999999899</v>
      </c>
      <c r="D3342">
        <v>375.964</v>
      </c>
    </row>
    <row r="3343" spans="1:4" x14ac:dyDescent="0.3">
      <c r="A3343" s="1" t="s">
        <v>229</v>
      </c>
      <c r="B3343" s="1" t="s">
        <v>234</v>
      </c>
      <c r="C3343">
        <v>438.231999999999</v>
      </c>
      <c r="D3343">
        <v>376</v>
      </c>
    </row>
    <row r="3344" spans="1:4" x14ac:dyDescent="0.3">
      <c r="A3344" s="1" t="s">
        <v>229</v>
      </c>
      <c r="B3344" s="1" t="s">
        <v>234</v>
      </c>
      <c r="C3344">
        <v>437.90699999999998</v>
      </c>
      <c r="D3344">
        <v>376</v>
      </c>
    </row>
    <row r="3345" spans="1:4" x14ac:dyDescent="0.3">
      <c r="A3345" s="1" t="s">
        <v>229</v>
      </c>
      <c r="B3345" s="1" t="s">
        <v>234</v>
      </c>
      <c r="C3345">
        <v>437.64299999999997</v>
      </c>
      <c r="D3345">
        <v>376.17599999999999</v>
      </c>
    </row>
    <row r="3346" spans="1:4" x14ac:dyDescent="0.3">
      <c r="A3346" s="1" t="s">
        <v>229</v>
      </c>
      <c r="B3346" s="1" t="s">
        <v>234</v>
      </c>
      <c r="C3346">
        <v>437.23099999999999</v>
      </c>
      <c r="D3346">
        <v>376.529</v>
      </c>
    </row>
    <row r="3347" spans="1:4" x14ac:dyDescent="0.3">
      <c r="A3347" s="1" t="s">
        <v>229</v>
      </c>
      <c r="B3347" s="1" t="s">
        <v>234</v>
      </c>
      <c r="C3347">
        <v>437.16199999999998</v>
      </c>
      <c r="D3347">
        <v>376.57499999999999</v>
      </c>
    </row>
    <row r="3348" spans="1:4" x14ac:dyDescent="0.3">
      <c r="A3348" s="1" t="s">
        <v>229</v>
      </c>
      <c r="B3348" s="1" t="s">
        <v>234</v>
      </c>
      <c r="C3348">
        <v>436.79499999999899</v>
      </c>
      <c r="D3348">
        <v>376.75799999999998</v>
      </c>
    </row>
    <row r="3349" spans="1:4" x14ac:dyDescent="0.3">
      <c r="A3349" s="1" t="s">
        <v>229</v>
      </c>
      <c r="B3349" s="1" t="s">
        <v>234</v>
      </c>
      <c r="C3349">
        <v>436.73599999999902</v>
      </c>
      <c r="D3349">
        <v>376.78199999999998</v>
      </c>
    </row>
    <row r="3350" spans="1:4" x14ac:dyDescent="0.3">
      <c r="A3350" s="1" t="s">
        <v>229</v>
      </c>
      <c r="B3350" s="1" t="s">
        <v>234</v>
      </c>
      <c r="C3350">
        <v>436.31799999999902</v>
      </c>
      <c r="D3350">
        <v>376.90100000000001</v>
      </c>
    </row>
    <row r="3351" spans="1:4" x14ac:dyDescent="0.3">
      <c r="A3351" s="1" t="s">
        <v>229</v>
      </c>
      <c r="B3351" s="1" t="s">
        <v>234</v>
      </c>
      <c r="C3351">
        <v>435.95899999999898</v>
      </c>
      <c r="D3351">
        <v>377.02100000000002</v>
      </c>
    </row>
    <row r="3352" spans="1:4" x14ac:dyDescent="0.3">
      <c r="A3352" s="1" t="s">
        <v>229</v>
      </c>
      <c r="B3352" s="1" t="s">
        <v>234</v>
      </c>
      <c r="C3352">
        <v>435.897999999999</v>
      </c>
      <c r="D3352">
        <v>377.03500000000003</v>
      </c>
    </row>
    <row r="3353" spans="1:4" x14ac:dyDescent="0.3">
      <c r="A3353" s="1" t="s">
        <v>229</v>
      </c>
      <c r="B3353" s="1" t="s">
        <v>234</v>
      </c>
      <c r="C3353">
        <v>435.582999999999</v>
      </c>
      <c r="D3353">
        <v>377.08</v>
      </c>
    </row>
    <row r="3354" spans="1:4" x14ac:dyDescent="0.3">
      <c r="A3354" s="1" t="s">
        <v>229</v>
      </c>
      <c r="B3354" s="1" t="s">
        <v>234</v>
      </c>
      <c r="C3354">
        <v>435.29599999999999</v>
      </c>
      <c r="D3354">
        <v>377.36599999999999</v>
      </c>
    </row>
    <row r="3355" spans="1:4" x14ac:dyDescent="0.3">
      <c r="A3355" s="1" t="s">
        <v>229</v>
      </c>
      <c r="B3355" s="1" t="s">
        <v>234</v>
      </c>
      <c r="C3355">
        <v>435.10399999999998</v>
      </c>
      <c r="D3355">
        <v>377.46100000000001</v>
      </c>
    </row>
    <row r="3356" spans="1:4" x14ac:dyDescent="0.3">
      <c r="A3356" s="1" t="s">
        <v>229</v>
      </c>
      <c r="B3356" s="1" t="s">
        <v>234</v>
      </c>
      <c r="C3356">
        <v>434.68199999999899</v>
      </c>
      <c r="D3356">
        <v>377.52300000000002</v>
      </c>
    </row>
    <row r="3357" spans="1:4" x14ac:dyDescent="0.3">
      <c r="A3357" s="1" t="s">
        <v>229</v>
      </c>
      <c r="B3357" s="1" t="s">
        <v>234</v>
      </c>
      <c r="C3357">
        <v>434.320999999999</v>
      </c>
      <c r="D3357">
        <v>377.584</v>
      </c>
    </row>
    <row r="3358" spans="1:4" x14ac:dyDescent="0.3">
      <c r="A3358" s="1" t="s">
        <v>229</v>
      </c>
      <c r="B3358" s="1" t="s">
        <v>234</v>
      </c>
      <c r="C3358">
        <v>434.26499999999999</v>
      </c>
      <c r="D3358">
        <v>377.589</v>
      </c>
    </row>
    <row r="3359" spans="1:4" x14ac:dyDescent="0.3">
      <c r="A3359" s="1" t="s">
        <v>229</v>
      </c>
      <c r="B3359" s="1" t="s">
        <v>234</v>
      </c>
      <c r="C3359">
        <v>433.89</v>
      </c>
      <c r="D3359">
        <v>377.589</v>
      </c>
    </row>
    <row r="3360" spans="1:4" x14ac:dyDescent="0.3">
      <c r="A3360" s="1" t="s">
        <v>229</v>
      </c>
      <c r="B3360" s="1" t="s">
        <v>234</v>
      </c>
      <c r="C3360">
        <v>433.59</v>
      </c>
      <c r="D3360">
        <v>377.68799999999999</v>
      </c>
    </row>
    <row r="3361" spans="1:4" x14ac:dyDescent="0.3">
      <c r="A3361" s="1" t="s">
        <v>229</v>
      </c>
      <c r="B3361" s="1" t="s">
        <v>234</v>
      </c>
      <c r="C3361">
        <v>433.24799999999999</v>
      </c>
      <c r="D3361">
        <v>377.834</v>
      </c>
    </row>
    <row r="3362" spans="1:4" x14ac:dyDescent="0.3">
      <c r="A3362" s="1" t="s">
        <v>229</v>
      </c>
      <c r="B3362" s="1" t="s">
        <v>234</v>
      </c>
      <c r="C3362">
        <v>432.93200000000002</v>
      </c>
      <c r="D3362">
        <v>378.20299999999997</v>
      </c>
    </row>
    <row r="3363" spans="1:4" x14ac:dyDescent="0.3">
      <c r="A3363" s="1" t="s">
        <v>229</v>
      </c>
      <c r="B3363" s="1" t="s">
        <v>234</v>
      </c>
      <c r="C3363">
        <v>432.72199999999998</v>
      </c>
      <c r="D3363">
        <v>378.31799999999998</v>
      </c>
    </row>
    <row r="3364" spans="1:4" x14ac:dyDescent="0.3">
      <c r="A3364" s="1" t="s">
        <v>229</v>
      </c>
      <c r="B3364" s="1" t="s">
        <v>234</v>
      </c>
      <c r="C3364">
        <v>432.30099999999999</v>
      </c>
      <c r="D3364">
        <v>378.37700000000001</v>
      </c>
    </row>
    <row r="3365" spans="1:4" x14ac:dyDescent="0.3">
      <c r="A3365" s="1" t="s">
        <v>229</v>
      </c>
      <c r="B3365" s="1" t="s">
        <v>234</v>
      </c>
      <c r="C3365">
        <v>431.93900000000002</v>
      </c>
      <c r="D3365">
        <v>378.43900000000002</v>
      </c>
    </row>
    <row r="3366" spans="1:4" x14ac:dyDescent="0.3">
      <c r="A3366" s="1" t="s">
        <v>229</v>
      </c>
      <c r="B3366" s="1" t="s">
        <v>234</v>
      </c>
      <c r="C3366">
        <v>431.93099999999998</v>
      </c>
      <c r="D3366">
        <v>378.44</v>
      </c>
    </row>
    <row r="3367" spans="1:4" x14ac:dyDescent="0.3">
      <c r="A3367" s="1" t="s">
        <v>229</v>
      </c>
      <c r="B3367" s="1" t="s">
        <v>234</v>
      </c>
      <c r="C3367">
        <v>431.55599999999998</v>
      </c>
      <c r="D3367">
        <v>378.49400000000003</v>
      </c>
    </row>
    <row r="3368" spans="1:4" x14ac:dyDescent="0.3">
      <c r="A3368" s="1" t="s">
        <v>229</v>
      </c>
      <c r="B3368" s="1" t="s">
        <v>234</v>
      </c>
      <c r="C3368">
        <v>431.26400000000001</v>
      </c>
      <c r="D3368">
        <v>378.64</v>
      </c>
    </row>
    <row r="3369" spans="1:4" x14ac:dyDescent="0.3">
      <c r="A3369" s="1" t="s">
        <v>229</v>
      </c>
      <c r="B3369" s="1" t="s">
        <v>234</v>
      </c>
      <c r="C3369">
        <v>430.85700000000003</v>
      </c>
      <c r="D3369">
        <v>378.92899999999997</v>
      </c>
    </row>
    <row r="3370" spans="1:4" x14ac:dyDescent="0.3">
      <c r="A3370" s="1" t="s">
        <v>229</v>
      </c>
      <c r="B3370" s="1" t="s">
        <v>234</v>
      </c>
      <c r="C3370">
        <v>430.76600000000002</v>
      </c>
      <c r="D3370">
        <v>378.97500000000002</v>
      </c>
    </row>
    <row r="3371" spans="1:4" x14ac:dyDescent="0.3">
      <c r="A3371" s="1" t="s">
        <v>229</v>
      </c>
      <c r="B3371" s="1" t="s">
        <v>234</v>
      </c>
      <c r="C3371">
        <v>430.464</v>
      </c>
      <c r="D3371">
        <v>379.07600000000002</v>
      </c>
    </row>
    <row r="3372" spans="1:4" x14ac:dyDescent="0.3">
      <c r="A3372" s="1" t="s">
        <v>229</v>
      </c>
      <c r="B3372" s="1" t="s">
        <v>234</v>
      </c>
      <c r="C3372">
        <v>430.08800000000002</v>
      </c>
      <c r="D3372">
        <v>379.39800000000002</v>
      </c>
    </row>
    <row r="3373" spans="1:4" x14ac:dyDescent="0.3">
      <c r="A3373" s="1" t="s">
        <v>229</v>
      </c>
      <c r="B3373" s="1" t="s">
        <v>234</v>
      </c>
      <c r="C3373">
        <v>430.05500000000001</v>
      </c>
      <c r="D3373">
        <v>379.42099999999999</v>
      </c>
    </row>
    <row r="3374" spans="1:4" x14ac:dyDescent="0.3">
      <c r="A3374" s="1" t="s">
        <v>229</v>
      </c>
      <c r="B3374" s="1" t="s">
        <v>234</v>
      </c>
      <c r="C3374">
        <v>429.69400000000002</v>
      </c>
      <c r="D3374">
        <v>379.66500000000002</v>
      </c>
    </row>
    <row r="3375" spans="1:4" x14ac:dyDescent="0.3">
      <c r="A3375" s="1" t="s">
        <v>229</v>
      </c>
      <c r="B3375" s="1" t="s">
        <v>234</v>
      </c>
      <c r="C3375">
        <v>429.31200000000001</v>
      </c>
      <c r="D3375">
        <v>379.93599999999998</v>
      </c>
    </row>
    <row r="3376" spans="1:4" x14ac:dyDescent="0.3">
      <c r="A3376" s="1" t="s">
        <v>229</v>
      </c>
      <c r="B3376" s="1" t="s">
        <v>234</v>
      </c>
      <c r="C3376">
        <v>428.97800000000001</v>
      </c>
      <c r="D3376">
        <v>380.38299999999998</v>
      </c>
    </row>
    <row r="3377" spans="1:4" x14ac:dyDescent="0.3">
      <c r="A3377" s="1" t="s">
        <v>229</v>
      </c>
      <c r="B3377" s="1" t="s">
        <v>234</v>
      </c>
      <c r="C3377">
        <v>428.70600000000002</v>
      </c>
      <c r="D3377">
        <v>380.52</v>
      </c>
    </row>
    <row r="3378" spans="1:4" x14ac:dyDescent="0.3">
      <c r="A3378" s="1" t="s">
        <v>229</v>
      </c>
      <c r="B3378" s="1" t="s">
        <v>234</v>
      </c>
      <c r="C3378">
        <v>427.91199999999998</v>
      </c>
      <c r="D3378">
        <v>380.52</v>
      </c>
    </row>
    <row r="3379" spans="1:4" x14ac:dyDescent="0.3">
      <c r="A3379" s="1" t="s">
        <v>229</v>
      </c>
      <c r="B3379" s="1" t="s">
        <v>234</v>
      </c>
      <c r="C3379">
        <v>427.86200000000002</v>
      </c>
      <c r="D3379">
        <v>380.51600000000002</v>
      </c>
    </row>
    <row r="3380" spans="1:4" x14ac:dyDescent="0.3">
      <c r="A3380" s="1" t="s">
        <v>229</v>
      </c>
      <c r="B3380" s="1" t="s">
        <v>234</v>
      </c>
      <c r="C3380">
        <v>427.46100000000001</v>
      </c>
      <c r="D3380">
        <v>380.45800000000003</v>
      </c>
    </row>
    <row r="3381" spans="1:4" x14ac:dyDescent="0.3">
      <c r="A3381" s="1" t="s">
        <v>229</v>
      </c>
      <c r="B3381" s="1" t="s">
        <v>234</v>
      </c>
      <c r="C3381">
        <v>427.27300000000002</v>
      </c>
      <c r="D3381">
        <v>380.45800000000003</v>
      </c>
    </row>
    <row r="3382" spans="1:4" x14ac:dyDescent="0.3">
      <c r="A3382" s="1" t="s">
        <v>229</v>
      </c>
      <c r="B3382" s="1" t="s">
        <v>234</v>
      </c>
      <c r="C3382">
        <v>426.94499999999999</v>
      </c>
      <c r="D3382">
        <v>380.83</v>
      </c>
    </row>
    <row r="3383" spans="1:4" x14ac:dyDescent="0.3">
      <c r="A3383" s="1" t="s">
        <v>229</v>
      </c>
      <c r="B3383" s="1" t="s">
        <v>234</v>
      </c>
      <c r="C3383">
        <v>426.69099999999997</v>
      </c>
      <c r="D3383">
        <v>380.94600000000003</v>
      </c>
    </row>
    <row r="3384" spans="1:4" x14ac:dyDescent="0.3">
      <c r="A3384" s="1" t="s">
        <v>229</v>
      </c>
      <c r="B3384" s="1" t="s">
        <v>234</v>
      </c>
      <c r="C3384">
        <v>425.89800000000002</v>
      </c>
      <c r="D3384">
        <v>380.94600000000003</v>
      </c>
    </row>
    <row r="3385" spans="1:4" x14ac:dyDescent="0.3">
      <c r="A3385" s="1" t="s">
        <v>229</v>
      </c>
      <c r="B3385" s="1" t="s">
        <v>234</v>
      </c>
      <c r="C3385">
        <v>425.84399999999999</v>
      </c>
      <c r="D3385">
        <v>380.94099999999997</v>
      </c>
    </row>
    <row r="3386" spans="1:4" x14ac:dyDescent="0.3">
      <c r="A3386" s="1" t="s">
        <v>229</v>
      </c>
      <c r="B3386" s="1" t="s">
        <v>234</v>
      </c>
      <c r="C3386">
        <v>425.52699999999999</v>
      </c>
      <c r="D3386">
        <v>380.88900000000001</v>
      </c>
    </row>
    <row r="3387" spans="1:4" x14ac:dyDescent="0.3">
      <c r="A3387" s="1" t="s">
        <v>229</v>
      </c>
      <c r="B3387" s="1" t="s">
        <v>234</v>
      </c>
      <c r="C3387">
        <v>425.15100000000001</v>
      </c>
      <c r="D3387">
        <v>380.94200000000001</v>
      </c>
    </row>
    <row r="3388" spans="1:4" x14ac:dyDescent="0.3">
      <c r="A3388" s="1" t="s">
        <v>229</v>
      </c>
      <c r="B3388" s="1" t="s">
        <v>234</v>
      </c>
      <c r="C3388">
        <v>425.05</v>
      </c>
      <c r="D3388">
        <v>380.94099999999997</v>
      </c>
    </row>
    <row r="3389" spans="1:4" x14ac:dyDescent="0.3">
      <c r="A3389" s="1" t="s">
        <v>229</v>
      </c>
      <c r="B3389" s="1" t="s">
        <v>234</v>
      </c>
      <c r="C3389">
        <v>424.78</v>
      </c>
      <c r="D3389">
        <v>380.89699999999999</v>
      </c>
    </row>
    <row r="3390" spans="1:4" x14ac:dyDescent="0.3">
      <c r="A3390" s="1" t="s">
        <v>229</v>
      </c>
      <c r="B3390" s="1" t="s">
        <v>234</v>
      </c>
      <c r="C3390">
        <v>424.45299999999997</v>
      </c>
      <c r="D3390">
        <v>381.03800000000001</v>
      </c>
    </row>
    <row r="3391" spans="1:4" x14ac:dyDescent="0.3">
      <c r="A3391" s="1" t="s">
        <v>229</v>
      </c>
      <c r="B3391" s="1" t="s">
        <v>234</v>
      </c>
      <c r="C3391">
        <v>424.09500000000003</v>
      </c>
      <c r="D3391">
        <v>381.21499999999997</v>
      </c>
    </row>
    <row r="3392" spans="1:4" x14ac:dyDescent="0.3">
      <c r="A3392" s="1" t="s">
        <v>229</v>
      </c>
      <c r="B3392" s="1" t="s">
        <v>234</v>
      </c>
      <c r="C3392">
        <v>423.84899999999999</v>
      </c>
      <c r="D3392">
        <v>381.23899999999998</v>
      </c>
    </row>
    <row r="3393" spans="1:4" x14ac:dyDescent="0.3">
      <c r="A3393" s="1" t="s">
        <v>229</v>
      </c>
      <c r="B3393" s="1" t="s">
        <v>234</v>
      </c>
      <c r="C3393">
        <v>423.46899999999999</v>
      </c>
      <c r="D3393">
        <v>381.12900000000002</v>
      </c>
    </row>
    <row r="3394" spans="1:4" x14ac:dyDescent="0.3">
      <c r="A3394" s="1" t="s">
        <v>229</v>
      </c>
      <c r="B3394" s="1" t="s">
        <v>234</v>
      </c>
      <c r="C3394">
        <v>423.34500000000003</v>
      </c>
      <c r="D3394">
        <v>381.12900000000002</v>
      </c>
    </row>
    <row r="3395" spans="1:4" x14ac:dyDescent="0.3">
      <c r="A3395" s="1" t="s">
        <v>229</v>
      </c>
      <c r="B3395" s="1" t="s">
        <v>234</v>
      </c>
      <c r="C3395">
        <v>423.01600000000002</v>
      </c>
      <c r="D3395">
        <v>381.69299999999998</v>
      </c>
    </row>
    <row r="3396" spans="1:4" x14ac:dyDescent="0.3">
      <c r="A3396" s="1" t="s">
        <v>229</v>
      </c>
      <c r="B3396" s="1" t="s">
        <v>234</v>
      </c>
      <c r="C3396">
        <v>422.67</v>
      </c>
      <c r="D3396">
        <v>381.85700000000003</v>
      </c>
    </row>
    <row r="3397" spans="1:4" x14ac:dyDescent="0.3">
      <c r="A3397" s="1" t="s">
        <v>229</v>
      </c>
      <c r="B3397" s="1" t="s">
        <v>234</v>
      </c>
      <c r="C3397">
        <v>422.55500000000001</v>
      </c>
      <c r="D3397">
        <v>381.83800000000002</v>
      </c>
    </row>
    <row r="3398" spans="1:4" x14ac:dyDescent="0.3">
      <c r="A3398" s="1" t="s">
        <v>229</v>
      </c>
      <c r="B3398" s="1" t="s">
        <v>234</v>
      </c>
      <c r="C3398">
        <v>422.23500000000001</v>
      </c>
      <c r="D3398">
        <v>382.52100000000002</v>
      </c>
    </row>
    <row r="3399" spans="1:4" x14ac:dyDescent="0.3">
      <c r="A3399" s="1" t="s">
        <v>229</v>
      </c>
      <c r="B3399" s="1" t="s">
        <v>234</v>
      </c>
      <c r="C3399">
        <v>422.18599999999998</v>
      </c>
      <c r="D3399">
        <v>382.59899999999999</v>
      </c>
    </row>
    <row r="3400" spans="1:4" x14ac:dyDescent="0.3">
      <c r="A3400" s="1" t="s">
        <v>229</v>
      </c>
      <c r="B3400" s="1" t="s">
        <v>234</v>
      </c>
      <c r="C3400">
        <v>421.81900000000002</v>
      </c>
      <c r="D3400">
        <v>383.02600000000001</v>
      </c>
    </row>
    <row r="3401" spans="1:4" x14ac:dyDescent="0.3">
      <c r="A3401" s="1" t="s">
        <v>229</v>
      </c>
      <c r="B3401" s="1" t="s">
        <v>234</v>
      </c>
      <c r="C3401">
        <v>421.78300000000002</v>
      </c>
      <c r="D3401">
        <v>383.06200000000001</v>
      </c>
    </row>
    <row r="3402" spans="1:4" x14ac:dyDescent="0.3">
      <c r="A3402" s="1" t="s">
        <v>229</v>
      </c>
      <c r="B3402" s="1" t="s">
        <v>234</v>
      </c>
      <c r="C3402">
        <v>421.35500000000002</v>
      </c>
      <c r="D3402">
        <v>383.428</v>
      </c>
    </row>
    <row r="3403" spans="1:4" x14ac:dyDescent="0.3">
      <c r="A3403" s="1" t="s">
        <v>229</v>
      </c>
      <c r="B3403" s="1" t="s">
        <v>234</v>
      </c>
      <c r="C3403">
        <v>421.32400000000001</v>
      </c>
      <c r="D3403">
        <v>383.45400000000001</v>
      </c>
    </row>
    <row r="3404" spans="1:4" x14ac:dyDescent="0.3">
      <c r="A3404" s="1" t="s">
        <v>229</v>
      </c>
      <c r="B3404" s="1" t="s">
        <v>234</v>
      </c>
      <c r="C3404">
        <v>421.04</v>
      </c>
      <c r="D3404">
        <v>383.64299999999997</v>
      </c>
    </row>
    <row r="3405" spans="1:4" x14ac:dyDescent="0.3">
      <c r="A3405" s="1" t="s">
        <v>229</v>
      </c>
      <c r="B3405" s="1" t="s">
        <v>234</v>
      </c>
      <c r="C3405">
        <v>420.65600000000001</v>
      </c>
      <c r="D3405">
        <v>384.52</v>
      </c>
    </row>
    <row r="3406" spans="1:4" x14ac:dyDescent="0.3">
      <c r="A3406" s="1" t="s">
        <v>229</v>
      </c>
      <c r="B3406" s="1" t="s">
        <v>234</v>
      </c>
      <c r="C3406">
        <v>420.29300000000001</v>
      </c>
      <c r="D3406">
        <v>385.48899999999998</v>
      </c>
    </row>
    <row r="3407" spans="1:4" x14ac:dyDescent="0.3">
      <c r="A3407" s="1" t="s">
        <v>229</v>
      </c>
      <c r="B3407" s="1" t="s">
        <v>234</v>
      </c>
      <c r="C3407">
        <v>420.10899999999998</v>
      </c>
      <c r="D3407">
        <v>385.68099999999998</v>
      </c>
    </row>
    <row r="3408" spans="1:4" x14ac:dyDescent="0.3">
      <c r="A3408" s="1" t="s">
        <v>229</v>
      </c>
      <c r="B3408" s="1" t="s">
        <v>234</v>
      </c>
      <c r="C3408">
        <v>419.68</v>
      </c>
      <c r="D3408">
        <v>385.86500000000001</v>
      </c>
    </row>
    <row r="3409" spans="1:4" x14ac:dyDescent="0.3">
      <c r="A3409" s="1" t="s">
        <v>229</v>
      </c>
      <c r="B3409" s="1" t="s">
        <v>234</v>
      </c>
      <c r="C3409">
        <v>419.65499999999997</v>
      </c>
      <c r="D3409">
        <v>385.875</v>
      </c>
    </row>
    <row r="3410" spans="1:4" x14ac:dyDescent="0.3">
      <c r="A3410" s="1" t="s">
        <v>229</v>
      </c>
      <c r="B3410" s="1" t="s">
        <v>234</v>
      </c>
      <c r="C3410">
        <v>419.29</v>
      </c>
      <c r="D3410">
        <v>385.99799999999999</v>
      </c>
    </row>
    <row r="3411" spans="1:4" x14ac:dyDescent="0.3">
      <c r="A3411" s="1" t="s">
        <v>229</v>
      </c>
      <c r="B3411" s="1" t="s">
        <v>234</v>
      </c>
      <c r="C3411">
        <v>419.18</v>
      </c>
      <c r="D3411">
        <v>386.01499999999999</v>
      </c>
    </row>
    <row r="3412" spans="1:4" x14ac:dyDescent="0.3">
      <c r="A3412" s="1" t="s">
        <v>229</v>
      </c>
      <c r="B3412" s="1" t="s">
        <v>234</v>
      </c>
      <c r="C3412">
        <v>418.834</v>
      </c>
      <c r="D3412">
        <v>386.01499999999999</v>
      </c>
    </row>
    <row r="3413" spans="1:4" x14ac:dyDescent="0.3">
      <c r="A3413" s="1" t="s">
        <v>229</v>
      </c>
      <c r="B3413" s="1" t="s">
        <v>234</v>
      </c>
      <c r="C3413">
        <v>418.59800000000001</v>
      </c>
      <c r="D3413">
        <v>386.13299999999998</v>
      </c>
    </row>
    <row r="3414" spans="1:4" x14ac:dyDescent="0.3">
      <c r="A3414" s="1" t="s">
        <v>229</v>
      </c>
      <c r="B3414" s="1" t="s">
        <v>234</v>
      </c>
      <c r="C3414">
        <v>418.21600000000001</v>
      </c>
      <c r="D3414">
        <v>386.57100000000003</v>
      </c>
    </row>
    <row r="3415" spans="1:4" x14ac:dyDescent="0.3">
      <c r="A3415" s="1" t="s">
        <v>229</v>
      </c>
      <c r="B3415" s="1" t="s">
        <v>234</v>
      </c>
      <c r="C3415">
        <v>417.90300000000002</v>
      </c>
      <c r="D3415">
        <v>386.68200000000002</v>
      </c>
    </row>
    <row r="3416" spans="1:4" x14ac:dyDescent="0.3">
      <c r="A3416" s="1" t="s">
        <v>229</v>
      </c>
      <c r="B3416" s="1" t="s">
        <v>234</v>
      </c>
      <c r="C3416">
        <v>417.54300000000001</v>
      </c>
      <c r="D3416">
        <v>386.62099999999998</v>
      </c>
    </row>
    <row r="3417" spans="1:4" x14ac:dyDescent="0.3">
      <c r="A3417" s="1" t="s">
        <v>229</v>
      </c>
      <c r="B3417" s="1" t="s">
        <v>234</v>
      </c>
      <c r="C3417">
        <v>417.16899999999998</v>
      </c>
      <c r="D3417">
        <v>386.56799999999998</v>
      </c>
    </row>
    <row r="3418" spans="1:4" x14ac:dyDescent="0.3">
      <c r="A3418" s="1" t="s">
        <v>229</v>
      </c>
      <c r="B3418" s="1" t="s">
        <v>234</v>
      </c>
      <c r="C3418">
        <v>416.85500000000002</v>
      </c>
      <c r="D3418">
        <v>386.62</v>
      </c>
    </row>
    <row r="3419" spans="1:4" x14ac:dyDescent="0.3">
      <c r="A3419" s="1" t="s">
        <v>229</v>
      </c>
      <c r="B3419" s="1" t="s">
        <v>234</v>
      </c>
      <c r="C3419">
        <v>416.8</v>
      </c>
      <c r="D3419">
        <v>386.625</v>
      </c>
    </row>
    <row r="3420" spans="1:4" x14ac:dyDescent="0.3">
      <c r="A3420" s="1" t="s">
        <v>229</v>
      </c>
      <c r="B3420" s="1" t="s">
        <v>234</v>
      </c>
      <c r="C3420">
        <v>416.452</v>
      </c>
      <c r="D3420">
        <v>386.625</v>
      </c>
    </row>
    <row r="3421" spans="1:4" x14ac:dyDescent="0.3">
      <c r="A3421" s="1" t="s">
        <v>229</v>
      </c>
      <c r="B3421" s="1" t="s">
        <v>234</v>
      </c>
      <c r="C3421">
        <v>416.13900000000001</v>
      </c>
      <c r="D3421">
        <v>386.78100000000001</v>
      </c>
    </row>
    <row r="3422" spans="1:4" x14ac:dyDescent="0.3">
      <c r="A3422" s="1" t="s">
        <v>229</v>
      </c>
      <c r="B3422" s="1" t="s">
        <v>234</v>
      </c>
      <c r="C3422">
        <v>415.71199999999999</v>
      </c>
      <c r="D3422">
        <v>386.96300000000002</v>
      </c>
    </row>
    <row r="3423" spans="1:4" x14ac:dyDescent="0.3">
      <c r="A3423" s="1" t="s">
        <v>229</v>
      </c>
      <c r="B3423" s="1" t="s">
        <v>234</v>
      </c>
      <c r="C3423">
        <v>415.42700000000002</v>
      </c>
      <c r="D3423">
        <v>386.95600000000002</v>
      </c>
    </row>
    <row r="3424" spans="1:4" x14ac:dyDescent="0.3">
      <c r="A3424" s="1" t="s">
        <v>229</v>
      </c>
      <c r="B3424" s="1" t="s">
        <v>234</v>
      </c>
      <c r="C3424">
        <v>415.11</v>
      </c>
      <c r="D3424">
        <v>386.79700000000003</v>
      </c>
    </row>
    <row r="3425" spans="1:4" x14ac:dyDescent="0.3">
      <c r="A3425" s="1" t="s">
        <v>229</v>
      </c>
      <c r="B3425" s="1" t="s">
        <v>234</v>
      </c>
      <c r="C3425">
        <v>414.815</v>
      </c>
      <c r="D3425">
        <v>386.75599999999997</v>
      </c>
    </row>
    <row r="3426" spans="1:4" x14ac:dyDescent="0.3">
      <c r="A3426" s="1" t="s">
        <v>229</v>
      </c>
      <c r="B3426" s="1" t="s">
        <v>234</v>
      </c>
      <c r="C3426">
        <v>414.52499999999998</v>
      </c>
      <c r="D3426">
        <v>386.85199999999998</v>
      </c>
    </row>
    <row r="3427" spans="1:4" x14ac:dyDescent="0.3">
      <c r="A3427" s="1" t="s">
        <v>229</v>
      </c>
      <c r="B3427" s="1" t="s">
        <v>234</v>
      </c>
      <c r="C3427">
        <v>414.512</v>
      </c>
      <c r="D3427">
        <v>386.85599999999999</v>
      </c>
    </row>
    <row r="3428" spans="1:4" x14ac:dyDescent="0.3">
      <c r="A3428" s="1" t="s">
        <v>229</v>
      </c>
      <c r="B3428" s="1" t="s">
        <v>234</v>
      </c>
      <c r="C3428">
        <v>414.18099999999998</v>
      </c>
      <c r="D3428">
        <v>386.95</v>
      </c>
    </row>
    <row r="3429" spans="1:4" x14ac:dyDescent="0.3">
      <c r="A3429" s="1" t="s">
        <v>229</v>
      </c>
      <c r="B3429" s="1" t="s">
        <v>234</v>
      </c>
      <c r="C3429">
        <v>413.88200000000001</v>
      </c>
      <c r="D3429">
        <v>387.30099999999999</v>
      </c>
    </row>
    <row r="3430" spans="1:4" x14ac:dyDescent="0.3">
      <c r="A3430" s="1" t="s">
        <v>229</v>
      </c>
      <c r="B3430" s="1" t="s">
        <v>234</v>
      </c>
      <c r="C3430">
        <v>413.48899999999998</v>
      </c>
      <c r="D3430">
        <v>387.392</v>
      </c>
    </row>
    <row r="3431" spans="1:4" x14ac:dyDescent="0.3">
      <c r="A3431" s="1" t="s">
        <v>229</v>
      </c>
      <c r="B3431" s="1" t="s">
        <v>234</v>
      </c>
      <c r="C3431">
        <v>413.15499999999997</v>
      </c>
      <c r="D3431">
        <v>387.24900000000002</v>
      </c>
    </row>
    <row r="3432" spans="1:4" x14ac:dyDescent="0.3">
      <c r="A3432" s="1" t="s">
        <v>229</v>
      </c>
      <c r="B3432" s="1" t="s">
        <v>234</v>
      </c>
      <c r="C3432">
        <v>412.88799999999998</v>
      </c>
      <c r="D3432">
        <v>387.29300000000001</v>
      </c>
    </row>
    <row r="3433" spans="1:4" x14ac:dyDescent="0.3">
      <c r="A3433" s="1" t="s">
        <v>229</v>
      </c>
      <c r="B3433" s="1" t="s">
        <v>234</v>
      </c>
      <c r="C3433">
        <v>412.73700000000002</v>
      </c>
      <c r="D3433">
        <v>387.28500000000003</v>
      </c>
    </row>
    <row r="3434" spans="1:4" x14ac:dyDescent="0.3">
      <c r="A3434" s="1" t="s">
        <v>229</v>
      </c>
      <c r="B3434" s="1" t="s">
        <v>234</v>
      </c>
      <c r="C3434">
        <v>412.46199999999999</v>
      </c>
      <c r="D3434">
        <v>387.20400000000001</v>
      </c>
    </row>
    <row r="3435" spans="1:4" x14ac:dyDescent="0.3">
      <c r="A3435" s="1" t="s">
        <v>229</v>
      </c>
      <c r="B3435" s="1" t="s">
        <v>234</v>
      </c>
      <c r="C3435">
        <v>412.226</v>
      </c>
      <c r="D3435">
        <v>387.36200000000002</v>
      </c>
    </row>
    <row r="3436" spans="1:4" x14ac:dyDescent="0.3">
      <c r="A3436" s="1" t="s">
        <v>229</v>
      </c>
      <c r="B3436" s="1" t="s">
        <v>234</v>
      </c>
      <c r="C3436">
        <v>412.17099999999999</v>
      </c>
      <c r="D3436">
        <v>387.392</v>
      </c>
    </row>
    <row r="3437" spans="1:4" x14ac:dyDescent="0.3">
      <c r="A3437" s="1" t="s">
        <v>229</v>
      </c>
      <c r="B3437" s="1" t="s">
        <v>234</v>
      </c>
      <c r="C3437">
        <v>411.74200000000002</v>
      </c>
      <c r="D3437">
        <v>387.57499999999999</v>
      </c>
    </row>
    <row r="3438" spans="1:4" x14ac:dyDescent="0.3">
      <c r="A3438" s="1" t="s">
        <v>229</v>
      </c>
      <c r="B3438" s="1" t="s">
        <v>234</v>
      </c>
      <c r="C3438">
        <v>411.60899999999998</v>
      </c>
      <c r="D3438">
        <v>387.60199999999998</v>
      </c>
    </row>
    <row r="3439" spans="1:4" x14ac:dyDescent="0.3">
      <c r="A3439" s="1" t="s">
        <v>229</v>
      </c>
      <c r="B3439" s="1" t="s">
        <v>234</v>
      </c>
      <c r="C3439">
        <v>410.81599999999997</v>
      </c>
      <c r="D3439">
        <v>387.60199999999998</v>
      </c>
    </row>
    <row r="3440" spans="1:4" x14ac:dyDescent="0.3">
      <c r="A3440" s="1" t="s">
        <v>229</v>
      </c>
      <c r="B3440" s="1" t="s">
        <v>234</v>
      </c>
      <c r="C3440">
        <v>410.71</v>
      </c>
      <c r="D3440">
        <v>387.58499999999998</v>
      </c>
    </row>
    <row r="3441" spans="1:4" x14ac:dyDescent="0.3">
      <c r="A3441" s="1" t="s">
        <v>229</v>
      </c>
      <c r="B3441" s="1" t="s">
        <v>234</v>
      </c>
      <c r="C3441">
        <v>410.39400000000001</v>
      </c>
      <c r="D3441">
        <v>387.48099999999999</v>
      </c>
    </row>
    <row r="3442" spans="1:4" x14ac:dyDescent="0.3">
      <c r="A3442" s="1" t="s">
        <v>229</v>
      </c>
      <c r="B3442" s="1" t="s">
        <v>234</v>
      </c>
      <c r="C3442">
        <v>410.178</v>
      </c>
      <c r="D3442">
        <v>387.48099999999999</v>
      </c>
    </row>
    <row r="3443" spans="1:4" x14ac:dyDescent="0.3">
      <c r="A3443" s="1" t="s">
        <v>229</v>
      </c>
      <c r="B3443" s="1" t="s">
        <v>234</v>
      </c>
      <c r="C3443">
        <v>409.91300000000001</v>
      </c>
      <c r="D3443">
        <v>387.78899999999999</v>
      </c>
    </row>
    <row r="3444" spans="1:4" x14ac:dyDescent="0.3">
      <c r="A3444" s="1" t="s">
        <v>229</v>
      </c>
      <c r="B3444" s="1" t="s">
        <v>234</v>
      </c>
      <c r="C3444">
        <v>409.608</v>
      </c>
      <c r="D3444">
        <v>387.904</v>
      </c>
    </row>
    <row r="3445" spans="1:4" x14ac:dyDescent="0.3">
      <c r="A3445" s="1" t="s">
        <v>229</v>
      </c>
      <c r="B3445" s="1" t="s">
        <v>234</v>
      </c>
      <c r="C3445">
        <v>409.18</v>
      </c>
      <c r="D3445">
        <v>387.84300000000002</v>
      </c>
    </row>
    <row r="3446" spans="1:4" x14ac:dyDescent="0.3">
      <c r="A3446" s="1" t="s">
        <v>229</v>
      </c>
      <c r="B3446" s="1" t="s">
        <v>234</v>
      </c>
      <c r="C3446">
        <v>409.07600000000002</v>
      </c>
      <c r="D3446">
        <v>387.81099999999998</v>
      </c>
    </row>
    <row r="3447" spans="1:4" x14ac:dyDescent="0.3">
      <c r="A3447" s="1" t="s">
        <v>229</v>
      </c>
      <c r="B3447" s="1" t="s">
        <v>234</v>
      </c>
      <c r="C3447">
        <v>408.827</v>
      </c>
      <c r="D3447">
        <v>387.68700000000001</v>
      </c>
    </row>
    <row r="3448" spans="1:4" x14ac:dyDescent="0.3">
      <c r="A3448" s="1" t="s">
        <v>229</v>
      </c>
      <c r="B3448" s="1" t="s">
        <v>234</v>
      </c>
      <c r="C3448">
        <v>408.52800000000002</v>
      </c>
      <c r="D3448">
        <v>387.77199999999999</v>
      </c>
    </row>
    <row r="3449" spans="1:4" x14ac:dyDescent="0.3">
      <c r="A3449" s="1" t="s">
        <v>229</v>
      </c>
      <c r="B3449" s="1" t="s">
        <v>234</v>
      </c>
      <c r="C3449">
        <v>408.483</v>
      </c>
      <c r="D3449">
        <v>387.78199999999998</v>
      </c>
    </row>
    <row r="3450" spans="1:4" x14ac:dyDescent="0.3">
      <c r="A3450" s="1" t="s">
        <v>229</v>
      </c>
      <c r="B3450" s="1" t="s">
        <v>234</v>
      </c>
      <c r="C3450">
        <v>408.18</v>
      </c>
      <c r="D3450">
        <v>387.82499999999999</v>
      </c>
    </row>
    <row r="3451" spans="1:4" x14ac:dyDescent="0.3">
      <c r="A3451" s="1" t="s">
        <v>229</v>
      </c>
      <c r="B3451" s="1" t="s">
        <v>234</v>
      </c>
      <c r="C3451">
        <v>407.92099999999999</v>
      </c>
      <c r="D3451">
        <v>388.12799999999999</v>
      </c>
    </row>
    <row r="3452" spans="1:4" x14ac:dyDescent="0.3">
      <c r="A3452" s="1" t="s">
        <v>229</v>
      </c>
      <c r="B3452" s="1" t="s">
        <v>234</v>
      </c>
      <c r="C3452">
        <v>407.57299999999998</v>
      </c>
      <c r="D3452">
        <v>388.76799999999997</v>
      </c>
    </row>
    <row r="3453" spans="1:4" x14ac:dyDescent="0.3">
      <c r="A3453" s="1" t="s">
        <v>229</v>
      </c>
      <c r="B3453" s="1" t="s">
        <v>234</v>
      </c>
      <c r="C3453">
        <v>406.976</v>
      </c>
      <c r="D3453">
        <v>388.44400000000002</v>
      </c>
    </row>
    <row r="3454" spans="1:4" x14ac:dyDescent="0.3">
      <c r="A3454" s="1" t="s">
        <v>229</v>
      </c>
      <c r="B3454" s="1" t="s">
        <v>234</v>
      </c>
      <c r="C3454">
        <v>407.34300000000002</v>
      </c>
      <c r="D3454">
        <v>387.77300000000002</v>
      </c>
    </row>
    <row r="3455" spans="1:4" x14ac:dyDescent="0.3">
      <c r="A3455" s="1" t="s">
        <v>229</v>
      </c>
      <c r="B3455" s="1" t="s">
        <v>234</v>
      </c>
      <c r="C3455">
        <v>407.38299999999998</v>
      </c>
      <c r="D3455">
        <v>387.71300000000002</v>
      </c>
    </row>
    <row r="3456" spans="1:4" x14ac:dyDescent="0.3">
      <c r="A3456" s="1" t="s">
        <v>229</v>
      </c>
      <c r="B3456" s="1" t="s">
        <v>234</v>
      </c>
      <c r="C3456">
        <v>407.74900000000002</v>
      </c>
      <c r="D3456">
        <v>387.28699999999998</v>
      </c>
    </row>
    <row r="3457" spans="1:4" x14ac:dyDescent="0.3">
      <c r="A3457" s="1" t="s">
        <v>229</v>
      </c>
      <c r="B3457" s="1" t="s">
        <v>234</v>
      </c>
      <c r="C3457">
        <v>407.95800000000003</v>
      </c>
      <c r="D3457">
        <v>387.17200000000003</v>
      </c>
    </row>
    <row r="3458" spans="1:4" x14ac:dyDescent="0.3">
      <c r="A3458" s="1" t="s">
        <v>229</v>
      </c>
      <c r="B3458" s="1" t="s">
        <v>234</v>
      </c>
      <c r="C3458">
        <v>408.36399999999998</v>
      </c>
      <c r="D3458">
        <v>387.11399999999998</v>
      </c>
    </row>
    <row r="3459" spans="1:4" x14ac:dyDescent="0.3">
      <c r="A3459" s="1" t="s">
        <v>229</v>
      </c>
      <c r="B3459" s="1" t="s">
        <v>234</v>
      </c>
      <c r="C3459">
        <v>408.76799999999997</v>
      </c>
      <c r="D3459">
        <v>386.99900000000002</v>
      </c>
    </row>
    <row r="3460" spans="1:4" x14ac:dyDescent="0.3">
      <c r="A3460" s="1" t="s">
        <v>229</v>
      </c>
      <c r="B3460" s="1" t="s">
        <v>234</v>
      </c>
      <c r="C3460">
        <v>409.01299999999998</v>
      </c>
      <c r="D3460">
        <v>387.02100000000002</v>
      </c>
    </row>
    <row r="3461" spans="1:4" x14ac:dyDescent="0.3">
      <c r="A3461" s="1" t="s">
        <v>229</v>
      </c>
      <c r="B3461" s="1" t="s">
        <v>234</v>
      </c>
      <c r="C3461">
        <v>409.33</v>
      </c>
      <c r="D3461">
        <v>387.17899999999997</v>
      </c>
    </row>
    <row r="3462" spans="1:4" x14ac:dyDescent="0.3">
      <c r="A3462" s="1" t="s">
        <v>229</v>
      </c>
      <c r="B3462" s="1" t="s">
        <v>234</v>
      </c>
      <c r="C3462">
        <v>409.51900000000001</v>
      </c>
      <c r="D3462">
        <v>387.20600000000002</v>
      </c>
    </row>
    <row r="3463" spans="1:4" x14ac:dyDescent="0.3">
      <c r="A3463" s="1" t="s">
        <v>229</v>
      </c>
      <c r="B3463" s="1" t="s">
        <v>234</v>
      </c>
      <c r="C3463">
        <v>409.76400000000001</v>
      </c>
      <c r="D3463">
        <v>386.92</v>
      </c>
    </row>
    <row r="3464" spans="1:4" x14ac:dyDescent="0.3">
      <c r="A3464" s="1" t="s">
        <v>229</v>
      </c>
      <c r="B3464" s="1" t="s">
        <v>234</v>
      </c>
      <c r="C3464">
        <v>410.02100000000002</v>
      </c>
      <c r="D3464">
        <v>386.80200000000002</v>
      </c>
    </row>
    <row r="3465" spans="1:4" x14ac:dyDescent="0.3">
      <c r="A3465" s="1" t="s">
        <v>229</v>
      </c>
      <c r="B3465" s="1" t="s">
        <v>234</v>
      </c>
      <c r="C3465">
        <v>410.45</v>
      </c>
      <c r="D3465">
        <v>386.80200000000002</v>
      </c>
    </row>
    <row r="3466" spans="1:4" x14ac:dyDescent="0.3">
      <c r="A3466" s="1" t="s">
        <v>229</v>
      </c>
      <c r="B3466" s="1" t="s">
        <v>234</v>
      </c>
      <c r="C3466">
        <v>410.55599999999998</v>
      </c>
      <c r="D3466">
        <v>386.82</v>
      </c>
    </row>
    <row r="3467" spans="1:4" x14ac:dyDescent="0.3">
      <c r="A3467" s="1" t="s">
        <v>229</v>
      </c>
      <c r="B3467" s="1" t="s">
        <v>234</v>
      </c>
      <c r="C3467">
        <v>410.87200000000001</v>
      </c>
      <c r="D3467">
        <v>386.92399999999998</v>
      </c>
    </row>
    <row r="3468" spans="1:4" x14ac:dyDescent="0.3">
      <c r="A3468" s="1" t="s">
        <v>229</v>
      </c>
      <c r="B3468" s="1" t="s">
        <v>234</v>
      </c>
      <c r="C3468">
        <v>411.54</v>
      </c>
      <c r="D3468">
        <v>386.92399999999998</v>
      </c>
    </row>
    <row r="3469" spans="1:4" x14ac:dyDescent="0.3">
      <c r="A3469" s="1" t="s">
        <v>229</v>
      </c>
      <c r="B3469" s="1" t="s">
        <v>234</v>
      </c>
      <c r="C3469">
        <v>411.875</v>
      </c>
      <c r="D3469">
        <v>386.78100000000001</v>
      </c>
    </row>
    <row r="3470" spans="1:4" x14ac:dyDescent="0.3">
      <c r="A3470" s="1" t="s">
        <v>229</v>
      </c>
      <c r="B3470" s="1" t="s">
        <v>234</v>
      </c>
      <c r="C3470">
        <v>412.214</v>
      </c>
      <c r="D3470">
        <v>386.553</v>
      </c>
    </row>
    <row r="3471" spans="1:4" x14ac:dyDescent="0.3">
      <c r="A3471" s="1" t="s">
        <v>229</v>
      </c>
      <c r="B3471" s="1" t="s">
        <v>234</v>
      </c>
      <c r="C3471">
        <v>412.49799999999999</v>
      </c>
      <c r="D3471">
        <v>386.50900000000001</v>
      </c>
    </row>
    <row r="3472" spans="1:4" x14ac:dyDescent="0.3">
      <c r="A3472" s="1" t="s">
        <v>229</v>
      </c>
      <c r="B3472" s="1" t="s">
        <v>234</v>
      </c>
      <c r="C3472">
        <v>412.851</v>
      </c>
      <c r="D3472">
        <v>386.61099999999999</v>
      </c>
    </row>
    <row r="3473" spans="1:4" x14ac:dyDescent="0.3">
      <c r="A3473" s="1" t="s">
        <v>229</v>
      </c>
      <c r="B3473" s="1" t="s">
        <v>234</v>
      </c>
      <c r="C3473">
        <v>413.14100000000002</v>
      </c>
      <c r="D3473">
        <v>386.56299999999999</v>
      </c>
    </row>
    <row r="3474" spans="1:4" x14ac:dyDescent="0.3">
      <c r="A3474" s="1" t="s">
        <v>229</v>
      </c>
      <c r="B3474" s="1" t="s">
        <v>234</v>
      </c>
      <c r="C3474">
        <v>413.33199999999999</v>
      </c>
      <c r="D3474">
        <v>386.58499999999998</v>
      </c>
    </row>
    <row r="3475" spans="1:4" x14ac:dyDescent="0.3">
      <c r="A3475" s="1" t="s">
        <v>229</v>
      </c>
      <c r="B3475" s="1" t="s">
        <v>234</v>
      </c>
      <c r="C3475">
        <v>413.52800000000002</v>
      </c>
      <c r="D3475">
        <v>386.67</v>
      </c>
    </row>
    <row r="3476" spans="1:4" x14ac:dyDescent="0.3">
      <c r="A3476" s="1" t="s">
        <v>229</v>
      </c>
      <c r="B3476" s="1" t="s">
        <v>234</v>
      </c>
      <c r="C3476">
        <v>413.73200000000003</v>
      </c>
      <c r="D3476">
        <v>386.43200000000002</v>
      </c>
    </row>
    <row r="3477" spans="1:4" x14ac:dyDescent="0.3">
      <c r="A3477" s="1" t="s">
        <v>229</v>
      </c>
      <c r="B3477" s="1" t="s">
        <v>234</v>
      </c>
      <c r="C3477">
        <v>413.89600000000002</v>
      </c>
      <c r="D3477">
        <v>386.32600000000002</v>
      </c>
    </row>
    <row r="3478" spans="1:4" x14ac:dyDescent="0.3">
      <c r="A3478" s="1" t="s">
        <v>229</v>
      </c>
      <c r="B3478" s="1" t="s">
        <v>234</v>
      </c>
      <c r="C3478">
        <v>415.363</v>
      </c>
      <c r="D3478">
        <v>386.166</v>
      </c>
    </row>
    <row r="3479" spans="1:4" x14ac:dyDescent="0.3">
      <c r="A3479" s="1" t="s">
        <v>229</v>
      </c>
      <c r="B3479" s="1" t="s">
        <v>234</v>
      </c>
      <c r="C3479">
        <v>415.59</v>
      </c>
      <c r="D3479">
        <v>386.27800000000002</v>
      </c>
    </row>
    <row r="3480" spans="1:4" x14ac:dyDescent="0.3">
      <c r="A3480" s="1" t="s">
        <v>229</v>
      </c>
      <c r="B3480" s="1" t="s">
        <v>234</v>
      </c>
      <c r="C3480">
        <v>415.86200000000002</v>
      </c>
      <c r="D3480">
        <v>386.16199999999998</v>
      </c>
    </row>
    <row r="3481" spans="1:4" x14ac:dyDescent="0.3">
      <c r="A3481" s="1" t="s">
        <v>229</v>
      </c>
      <c r="B3481" s="1" t="s">
        <v>234</v>
      </c>
      <c r="C3481">
        <v>416.22</v>
      </c>
      <c r="D3481">
        <v>385.98200000000003</v>
      </c>
    </row>
    <row r="3482" spans="1:4" x14ac:dyDescent="0.3">
      <c r="A3482" s="1" t="s">
        <v>229</v>
      </c>
      <c r="B3482" s="1" t="s">
        <v>234</v>
      </c>
      <c r="C3482">
        <v>416.37200000000001</v>
      </c>
      <c r="D3482">
        <v>385.94600000000003</v>
      </c>
    </row>
    <row r="3483" spans="1:4" x14ac:dyDescent="0.3">
      <c r="A3483" s="1" t="s">
        <v>229</v>
      </c>
      <c r="B3483" s="1" t="s">
        <v>234</v>
      </c>
      <c r="C3483">
        <v>416.77199999999999</v>
      </c>
      <c r="D3483">
        <v>385.94600000000003</v>
      </c>
    </row>
    <row r="3484" spans="1:4" x14ac:dyDescent="0.3">
      <c r="A3484" s="1" t="s">
        <v>229</v>
      </c>
      <c r="B3484" s="1" t="s">
        <v>234</v>
      </c>
      <c r="C3484">
        <v>417.10899999999998</v>
      </c>
      <c r="D3484">
        <v>385.89</v>
      </c>
    </row>
    <row r="3485" spans="1:4" x14ac:dyDescent="0.3">
      <c r="A3485" s="1" t="s">
        <v>229</v>
      </c>
      <c r="B3485" s="1" t="s">
        <v>234</v>
      </c>
      <c r="C3485">
        <v>417.21300000000002</v>
      </c>
      <c r="D3485">
        <v>385.88900000000001</v>
      </c>
    </row>
    <row r="3486" spans="1:4" x14ac:dyDescent="0.3">
      <c r="A3486" s="1" t="s">
        <v>229</v>
      </c>
      <c r="B3486" s="1" t="s">
        <v>234</v>
      </c>
      <c r="C3486">
        <v>417.64100000000002</v>
      </c>
      <c r="D3486">
        <v>385.95</v>
      </c>
    </row>
    <row r="3487" spans="1:4" x14ac:dyDescent="0.3">
      <c r="A3487" s="1" t="s">
        <v>229</v>
      </c>
      <c r="B3487" s="1" t="s">
        <v>234</v>
      </c>
      <c r="C3487">
        <v>417.65</v>
      </c>
      <c r="D3487">
        <v>385.952</v>
      </c>
    </row>
    <row r="3488" spans="1:4" x14ac:dyDescent="0.3">
      <c r="A3488" s="1" t="s">
        <v>229</v>
      </c>
      <c r="B3488" s="1" t="s">
        <v>234</v>
      </c>
      <c r="C3488">
        <v>417.82900000000001</v>
      </c>
      <c r="D3488">
        <v>385.98200000000003</v>
      </c>
    </row>
    <row r="3489" spans="1:4" x14ac:dyDescent="0.3">
      <c r="A3489" s="1" t="s">
        <v>229</v>
      </c>
      <c r="B3489" s="1" t="s">
        <v>234</v>
      </c>
      <c r="C3489">
        <v>418.13200000000001</v>
      </c>
      <c r="D3489">
        <v>385.63600000000002</v>
      </c>
    </row>
    <row r="3490" spans="1:4" x14ac:dyDescent="0.3">
      <c r="A3490" s="1" t="s">
        <v>229</v>
      </c>
      <c r="B3490" s="1" t="s">
        <v>234</v>
      </c>
      <c r="C3490">
        <v>418.23500000000001</v>
      </c>
      <c r="D3490">
        <v>385.55599999999998</v>
      </c>
    </row>
    <row r="3491" spans="1:4" x14ac:dyDescent="0.3">
      <c r="A3491" s="1" t="s">
        <v>229</v>
      </c>
      <c r="B3491" s="1" t="s">
        <v>234</v>
      </c>
      <c r="C3491">
        <v>418.601</v>
      </c>
      <c r="D3491">
        <v>385.37299999999999</v>
      </c>
    </row>
    <row r="3492" spans="1:4" x14ac:dyDescent="0.3">
      <c r="A3492" s="1" t="s">
        <v>229</v>
      </c>
      <c r="B3492" s="1" t="s">
        <v>234</v>
      </c>
      <c r="C3492">
        <v>418.75400000000002</v>
      </c>
      <c r="D3492">
        <v>385.33600000000001</v>
      </c>
    </row>
    <row r="3493" spans="1:4" x14ac:dyDescent="0.3">
      <c r="A3493" s="1" t="s">
        <v>229</v>
      </c>
      <c r="B3493" s="1" t="s">
        <v>234</v>
      </c>
      <c r="C3493">
        <v>419.125</v>
      </c>
      <c r="D3493">
        <v>385.33600000000001</v>
      </c>
    </row>
    <row r="3494" spans="1:4" x14ac:dyDescent="0.3">
      <c r="A3494" s="1" t="s">
        <v>229</v>
      </c>
      <c r="B3494" s="1" t="s">
        <v>234</v>
      </c>
      <c r="C3494">
        <v>419.42599999999999</v>
      </c>
      <c r="D3494">
        <v>385.23599999999999</v>
      </c>
    </row>
    <row r="3495" spans="1:4" x14ac:dyDescent="0.3">
      <c r="A3495" s="1" t="s">
        <v>229</v>
      </c>
      <c r="B3495" s="1" t="s">
        <v>234</v>
      </c>
      <c r="C3495">
        <v>419.709</v>
      </c>
      <c r="D3495">
        <v>385.11399999999998</v>
      </c>
    </row>
    <row r="3496" spans="1:4" x14ac:dyDescent="0.3">
      <c r="A3496" s="1" t="s">
        <v>229</v>
      </c>
      <c r="B3496" s="1" t="s">
        <v>234</v>
      </c>
      <c r="C3496">
        <v>420.024</v>
      </c>
      <c r="D3496">
        <v>384.274</v>
      </c>
    </row>
    <row r="3497" spans="1:4" x14ac:dyDescent="0.3">
      <c r="A3497" s="1" t="s">
        <v>229</v>
      </c>
      <c r="B3497" s="1" t="s">
        <v>234</v>
      </c>
      <c r="C3497">
        <v>420.03100000000001</v>
      </c>
      <c r="D3497">
        <v>384.25700000000001</v>
      </c>
    </row>
    <row r="3498" spans="1:4" x14ac:dyDescent="0.3">
      <c r="A3498" s="1" t="s">
        <v>229</v>
      </c>
      <c r="B3498" s="1" t="s">
        <v>234</v>
      </c>
      <c r="C3498">
        <v>420.45800000000003</v>
      </c>
      <c r="D3498">
        <v>383.28</v>
      </c>
    </row>
    <row r="3499" spans="1:4" x14ac:dyDescent="0.3">
      <c r="A3499" s="1" t="s">
        <v>229</v>
      </c>
      <c r="B3499" s="1" t="s">
        <v>234</v>
      </c>
      <c r="C3499">
        <v>420.58</v>
      </c>
      <c r="D3499">
        <v>383.13400000000001</v>
      </c>
    </row>
    <row r="3500" spans="1:4" x14ac:dyDescent="0.3">
      <c r="A3500" s="1" t="s">
        <v>229</v>
      </c>
      <c r="B3500" s="1" t="s">
        <v>234</v>
      </c>
      <c r="C3500">
        <v>420.93</v>
      </c>
      <c r="D3500">
        <v>382.9</v>
      </c>
    </row>
    <row r="3501" spans="1:4" x14ac:dyDescent="0.3">
      <c r="A3501" s="1" t="s">
        <v>229</v>
      </c>
      <c r="B3501" s="1" t="s">
        <v>234</v>
      </c>
      <c r="C3501">
        <v>421.32100000000003</v>
      </c>
      <c r="D3501">
        <v>382.565</v>
      </c>
    </row>
    <row r="3502" spans="1:4" x14ac:dyDescent="0.3">
      <c r="A3502" s="1" t="s">
        <v>229</v>
      </c>
      <c r="B3502" s="1" t="s">
        <v>234</v>
      </c>
      <c r="C3502">
        <v>421.64100000000002</v>
      </c>
      <c r="D3502">
        <v>382.19200000000001</v>
      </c>
    </row>
    <row r="3503" spans="1:4" x14ac:dyDescent="0.3">
      <c r="A3503" s="1" t="s">
        <v>229</v>
      </c>
      <c r="B3503" s="1" t="s">
        <v>234</v>
      </c>
      <c r="C3503">
        <v>422.05</v>
      </c>
      <c r="D3503">
        <v>381.31900000000002</v>
      </c>
    </row>
    <row r="3504" spans="1:4" x14ac:dyDescent="0.3">
      <c r="A3504" s="1" t="s">
        <v>229</v>
      </c>
      <c r="B3504" s="1" t="s">
        <v>234</v>
      </c>
      <c r="C3504">
        <v>422.411</v>
      </c>
      <c r="D3504">
        <v>381.12700000000001</v>
      </c>
    </row>
    <row r="3505" spans="1:4" x14ac:dyDescent="0.3">
      <c r="A3505" s="1" t="s">
        <v>229</v>
      </c>
      <c r="B3505" s="1" t="s">
        <v>234</v>
      </c>
      <c r="C3505">
        <v>422.548</v>
      </c>
      <c r="D3505">
        <v>381.15</v>
      </c>
    </row>
    <row r="3506" spans="1:4" x14ac:dyDescent="0.3">
      <c r="A3506" s="1" t="s">
        <v>229</v>
      </c>
      <c r="B3506" s="1" t="s">
        <v>234</v>
      </c>
      <c r="C3506">
        <v>422.85500000000002</v>
      </c>
      <c r="D3506">
        <v>380.62099999999998</v>
      </c>
    </row>
    <row r="3507" spans="1:4" x14ac:dyDescent="0.3">
      <c r="A3507" s="1" t="s">
        <v>229</v>
      </c>
      <c r="B3507" s="1" t="s">
        <v>234</v>
      </c>
      <c r="C3507">
        <v>423.149</v>
      </c>
      <c r="D3507">
        <v>380.45100000000002</v>
      </c>
    </row>
    <row r="3508" spans="1:4" x14ac:dyDescent="0.3">
      <c r="A3508" s="1" t="s">
        <v>229</v>
      </c>
      <c r="B3508" s="1" t="s">
        <v>234</v>
      </c>
      <c r="C3508">
        <v>423.51499999999999</v>
      </c>
      <c r="D3508">
        <v>380.45100000000002</v>
      </c>
    </row>
    <row r="3509" spans="1:4" x14ac:dyDescent="0.3">
      <c r="A3509" s="1" t="s">
        <v>229</v>
      </c>
      <c r="B3509" s="1" t="s">
        <v>234</v>
      </c>
      <c r="C3509">
        <v>423.60899999999998</v>
      </c>
      <c r="D3509">
        <v>380.464</v>
      </c>
    </row>
    <row r="3510" spans="1:4" x14ac:dyDescent="0.3">
      <c r="A3510" s="1" t="s">
        <v>229</v>
      </c>
      <c r="B3510" s="1" t="s">
        <v>234</v>
      </c>
      <c r="C3510">
        <v>423.90899999999999</v>
      </c>
      <c r="D3510">
        <v>380.54899999999998</v>
      </c>
    </row>
    <row r="3511" spans="1:4" x14ac:dyDescent="0.3">
      <c r="A3511" s="1" t="s">
        <v>229</v>
      </c>
      <c r="B3511" s="1" t="s">
        <v>234</v>
      </c>
      <c r="C3511">
        <v>424.15899999999999</v>
      </c>
      <c r="D3511">
        <v>380.42599999999999</v>
      </c>
    </row>
    <row r="3512" spans="1:4" x14ac:dyDescent="0.3">
      <c r="A3512" s="1" t="s">
        <v>229</v>
      </c>
      <c r="B3512" s="1" t="s">
        <v>234</v>
      </c>
      <c r="C3512">
        <v>424.17700000000002</v>
      </c>
      <c r="D3512">
        <v>380.41800000000001</v>
      </c>
    </row>
    <row r="3513" spans="1:4" x14ac:dyDescent="0.3">
      <c r="A3513" s="1" t="s">
        <v>229</v>
      </c>
      <c r="B3513" s="1" t="s">
        <v>234</v>
      </c>
      <c r="C3513">
        <v>424.60300000000001</v>
      </c>
      <c r="D3513">
        <v>380.23500000000001</v>
      </c>
    </row>
    <row r="3514" spans="1:4" x14ac:dyDescent="0.3">
      <c r="A3514" s="1" t="s">
        <v>229</v>
      </c>
      <c r="B3514" s="1" t="s">
        <v>234</v>
      </c>
      <c r="C3514">
        <v>424.79199999999997</v>
      </c>
      <c r="D3514">
        <v>380.21100000000001</v>
      </c>
    </row>
    <row r="3515" spans="1:4" x14ac:dyDescent="0.3">
      <c r="A3515" s="1" t="s">
        <v>229</v>
      </c>
      <c r="B3515" s="1" t="s">
        <v>234</v>
      </c>
      <c r="C3515">
        <v>425.108</v>
      </c>
      <c r="D3515">
        <v>380.262</v>
      </c>
    </row>
    <row r="3516" spans="1:4" x14ac:dyDescent="0.3">
      <c r="A3516" s="1" t="s">
        <v>229</v>
      </c>
      <c r="B3516" s="1" t="s">
        <v>234</v>
      </c>
      <c r="C3516">
        <v>425.483</v>
      </c>
      <c r="D3516">
        <v>380.21</v>
      </c>
    </row>
    <row r="3517" spans="1:4" x14ac:dyDescent="0.3">
      <c r="A3517" s="1" t="s">
        <v>229</v>
      </c>
      <c r="B3517" s="1" t="s">
        <v>234</v>
      </c>
      <c r="C3517">
        <v>425.58499999999998</v>
      </c>
      <c r="D3517">
        <v>380.21100000000001</v>
      </c>
    </row>
    <row r="3518" spans="1:4" x14ac:dyDescent="0.3">
      <c r="A3518" s="1" t="s">
        <v>229</v>
      </c>
      <c r="B3518" s="1" t="s">
        <v>234</v>
      </c>
      <c r="C3518">
        <v>425.92499999999899</v>
      </c>
      <c r="D3518">
        <v>380.26600000000002</v>
      </c>
    </row>
    <row r="3519" spans="1:4" x14ac:dyDescent="0.3">
      <c r="A3519" s="1" t="s">
        <v>229</v>
      </c>
      <c r="B3519" s="1" t="s">
        <v>234</v>
      </c>
      <c r="C3519">
        <v>426.53799999999899</v>
      </c>
      <c r="D3519">
        <v>380.26600000000002</v>
      </c>
    </row>
    <row r="3520" spans="1:4" x14ac:dyDescent="0.3">
      <c r="A3520" s="1" t="s">
        <v>229</v>
      </c>
      <c r="B3520" s="1" t="s">
        <v>234</v>
      </c>
      <c r="C3520">
        <v>426.86499999999899</v>
      </c>
      <c r="D3520">
        <v>379.89400000000001</v>
      </c>
    </row>
    <row r="3521" spans="1:4" x14ac:dyDescent="0.3">
      <c r="A3521" s="1" t="s">
        <v>229</v>
      </c>
      <c r="B3521" s="1" t="s">
        <v>234</v>
      </c>
      <c r="C3521">
        <v>427.11999999999898</v>
      </c>
      <c r="D3521">
        <v>379.78</v>
      </c>
    </row>
    <row r="3522" spans="1:4" x14ac:dyDescent="0.3">
      <c r="A3522" s="1" t="s">
        <v>229</v>
      </c>
      <c r="B3522" s="1" t="s">
        <v>234</v>
      </c>
      <c r="C3522">
        <v>427.48499999999899</v>
      </c>
      <c r="D3522">
        <v>379.78</v>
      </c>
    </row>
    <row r="3523" spans="1:4" x14ac:dyDescent="0.3">
      <c r="A3523" s="1" t="s">
        <v>229</v>
      </c>
      <c r="B3523" s="1" t="s">
        <v>234</v>
      </c>
      <c r="C3523">
        <v>427.53399999999903</v>
      </c>
      <c r="D3523">
        <v>379.78300000000002</v>
      </c>
    </row>
    <row r="3524" spans="1:4" x14ac:dyDescent="0.3">
      <c r="A3524" s="1" t="s">
        <v>229</v>
      </c>
      <c r="B3524" s="1" t="s">
        <v>234</v>
      </c>
      <c r="C3524">
        <v>427.93599999999901</v>
      </c>
      <c r="D3524">
        <v>379.84100000000001</v>
      </c>
    </row>
    <row r="3525" spans="1:4" x14ac:dyDescent="0.3">
      <c r="A3525" s="1" t="s">
        <v>229</v>
      </c>
      <c r="B3525" s="1" t="s">
        <v>234</v>
      </c>
      <c r="C3525">
        <v>428.53699999999901</v>
      </c>
      <c r="D3525">
        <v>379.84100000000001</v>
      </c>
    </row>
    <row r="3526" spans="1:4" x14ac:dyDescent="0.3">
      <c r="A3526" s="1" t="s">
        <v>229</v>
      </c>
      <c r="B3526" s="1" t="s">
        <v>234</v>
      </c>
      <c r="C3526">
        <v>428.80099999999902</v>
      </c>
      <c r="D3526">
        <v>379.48700000000002</v>
      </c>
    </row>
    <row r="3527" spans="1:4" x14ac:dyDescent="0.3">
      <c r="A3527" s="1" t="s">
        <v>229</v>
      </c>
      <c r="B3527" s="1" t="s">
        <v>234</v>
      </c>
      <c r="C3527">
        <v>428.87599999999901</v>
      </c>
      <c r="D3527">
        <v>379.41399999999999</v>
      </c>
    </row>
    <row r="3528" spans="1:4" x14ac:dyDescent="0.3">
      <c r="A3528" s="1" t="s">
        <v>229</v>
      </c>
      <c r="B3528" s="1" t="s">
        <v>234</v>
      </c>
      <c r="C3528">
        <v>429.30499999999898</v>
      </c>
      <c r="D3528">
        <v>379.10899999999998</v>
      </c>
    </row>
    <row r="3529" spans="1:4" x14ac:dyDescent="0.3">
      <c r="A3529" s="1" t="s">
        <v>229</v>
      </c>
      <c r="B3529" s="1" t="s">
        <v>234</v>
      </c>
      <c r="C3529">
        <v>429.31199999999899</v>
      </c>
      <c r="D3529">
        <v>379.10399999999998</v>
      </c>
    </row>
    <row r="3530" spans="1:4" x14ac:dyDescent="0.3">
      <c r="A3530" s="1" t="s">
        <v>229</v>
      </c>
      <c r="B3530" s="1" t="s">
        <v>234</v>
      </c>
      <c r="C3530">
        <v>429.66099999999898</v>
      </c>
      <c r="D3530">
        <v>378.87</v>
      </c>
    </row>
    <row r="3531" spans="1:4" x14ac:dyDescent="0.3">
      <c r="A3531" s="1" t="s">
        <v>229</v>
      </c>
      <c r="B3531" s="1" t="s">
        <v>234</v>
      </c>
      <c r="C3531">
        <v>430.07299999999901</v>
      </c>
      <c r="D3531">
        <v>378.517</v>
      </c>
    </row>
    <row r="3532" spans="1:4" x14ac:dyDescent="0.3">
      <c r="A3532" s="1" t="s">
        <v>229</v>
      </c>
      <c r="B3532" s="1" t="s">
        <v>234</v>
      </c>
      <c r="C3532">
        <v>430.18599999999901</v>
      </c>
      <c r="D3532">
        <v>378.45400000000001</v>
      </c>
    </row>
    <row r="3533" spans="1:4" x14ac:dyDescent="0.3">
      <c r="A3533" s="1" t="s">
        <v>229</v>
      </c>
      <c r="B3533" s="1" t="s">
        <v>234</v>
      </c>
      <c r="C3533">
        <v>430.50499999999897</v>
      </c>
      <c r="D3533">
        <v>378.34699999999998</v>
      </c>
    </row>
    <row r="3534" spans="1:4" x14ac:dyDescent="0.3">
      <c r="A3534" s="1" t="s">
        <v>229</v>
      </c>
      <c r="B3534" s="1" t="s">
        <v>234</v>
      </c>
      <c r="C3534">
        <v>430.88999999999902</v>
      </c>
      <c r="D3534">
        <v>378.072</v>
      </c>
    </row>
    <row r="3535" spans="1:4" x14ac:dyDescent="0.3">
      <c r="A3535" s="1" t="s">
        <v>229</v>
      </c>
      <c r="B3535" s="1" t="s">
        <v>234</v>
      </c>
      <c r="C3535">
        <v>430.93599999999901</v>
      </c>
      <c r="D3535">
        <v>378.04399999999998</v>
      </c>
    </row>
    <row r="3536" spans="1:4" x14ac:dyDescent="0.3">
      <c r="A3536" s="1" t="s">
        <v>229</v>
      </c>
      <c r="B3536" s="1" t="s">
        <v>234</v>
      </c>
      <c r="C3536">
        <v>431.30399999999901</v>
      </c>
      <c r="D3536">
        <v>377.86200000000002</v>
      </c>
    </row>
    <row r="3537" spans="1:4" x14ac:dyDescent="0.3">
      <c r="A3537" s="1" t="s">
        <v>229</v>
      </c>
      <c r="B3537" s="1" t="s">
        <v>234</v>
      </c>
      <c r="C3537">
        <v>431.40499999999901</v>
      </c>
      <c r="D3537">
        <v>377.83</v>
      </c>
    </row>
    <row r="3538" spans="1:4" x14ac:dyDescent="0.3">
      <c r="A3538" s="1" t="s">
        <v>229</v>
      </c>
      <c r="B3538" s="1" t="s">
        <v>234</v>
      </c>
      <c r="C3538">
        <v>431.82999999999902</v>
      </c>
      <c r="D3538">
        <v>377.76900000000001</v>
      </c>
    </row>
    <row r="3539" spans="1:4" x14ac:dyDescent="0.3">
      <c r="A3539" s="1" t="s">
        <v>229</v>
      </c>
      <c r="B3539" s="1" t="s">
        <v>234</v>
      </c>
      <c r="C3539">
        <v>432.19199999999898</v>
      </c>
      <c r="D3539">
        <v>377.709</v>
      </c>
    </row>
    <row r="3540" spans="1:4" x14ac:dyDescent="0.3">
      <c r="A3540" s="1" t="s">
        <v>229</v>
      </c>
      <c r="B3540" s="1" t="s">
        <v>234</v>
      </c>
      <c r="C3540">
        <v>432.200999999999</v>
      </c>
      <c r="D3540">
        <v>377.70699999999999</v>
      </c>
    </row>
    <row r="3541" spans="1:4" x14ac:dyDescent="0.3">
      <c r="A3541" s="1" t="s">
        <v>229</v>
      </c>
      <c r="B3541" s="1" t="s">
        <v>234</v>
      </c>
      <c r="C3541">
        <v>432.50099999999901</v>
      </c>
      <c r="D3541">
        <v>377.66399999999999</v>
      </c>
    </row>
    <row r="3542" spans="1:4" x14ac:dyDescent="0.3">
      <c r="A3542" s="1" t="s">
        <v>229</v>
      </c>
      <c r="B3542" s="1" t="s">
        <v>234</v>
      </c>
      <c r="C3542">
        <v>432.78399999999903</v>
      </c>
      <c r="D3542">
        <v>377.334</v>
      </c>
    </row>
    <row r="3543" spans="1:4" x14ac:dyDescent="0.3">
      <c r="A3543" s="1" t="s">
        <v>229</v>
      </c>
      <c r="B3543" s="1" t="s">
        <v>234</v>
      </c>
      <c r="C3543">
        <v>432.90799999999899</v>
      </c>
      <c r="D3543">
        <v>377.24299999999999</v>
      </c>
    </row>
    <row r="3544" spans="1:4" x14ac:dyDescent="0.3">
      <c r="A3544" s="1" t="s">
        <v>229</v>
      </c>
      <c r="B3544" s="1" t="s">
        <v>234</v>
      </c>
      <c r="C3544">
        <v>433.33599999999899</v>
      </c>
      <c r="D3544">
        <v>377.05900000000003</v>
      </c>
    </row>
    <row r="3545" spans="1:4" x14ac:dyDescent="0.3">
      <c r="A3545" s="1" t="s">
        <v>229</v>
      </c>
      <c r="B3545" s="1" t="s">
        <v>234</v>
      </c>
      <c r="C3545">
        <v>433.36399999999998</v>
      </c>
      <c r="D3545">
        <v>377.048</v>
      </c>
    </row>
    <row r="3546" spans="1:4" x14ac:dyDescent="0.3">
      <c r="A3546" s="1" t="s">
        <v>229</v>
      </c>
      <c r="B3546" s="1" t="s">
        <v>234</v>
      </c>
      <c r="C3546">
        <v>433.72899999999998</v>
      </c>
      <c r="D3546">
        <v>376.928</v>
      </c>
    </row>
    <row r="3547" spans="1:4" x14ac:dyDescent="0.3">
      <c r="A3547" s="1" t="s">
        <v>229</v>
      </c>
      <c r="B3547" s="1" t="s">
        <v>234</v>
      </c>
      <c r="C3547">
        <v>433.83600000000001</v>
      </c>
      <c r="D3547">
        <v>376.91199999999998</v>
      </c>
    </row>
    <row r="3548" spans="1:4" x14ac:dyDescent="0.3">
      <c r="A3548" s="1" t="s">
        <v>229</v>
      </c>
      <c r="B3548" s="1" t="s">
        <v>234</v>
      </c>
      <c r="C3548">
        <v>434.23599999999999</v>
      </c>
      <c r="D3548">
        <v>376.91199999999998</v>
      </c>
    </row>
    <row r="3549" spans="1:4" x14ac:dyDescent="0.3">
      <c r="A3549" s="1" t="s">
        <v>229</v>
      </c>
      <c r="B3549" s="1" t="s">
        <v>234</v>
      </c>
      <c r="C3549">
        <v>434.57299999999998</v>
      </c>
      <c r="D3549">
        <v>376.85300000000001</v>
      </c>
    </row>
    <row r="3550" spans="1:4" x14ac:dyDescent="0.3">
      <c r="A3550" s="1" t="s">
        <v>229</v>
      </c>
      <c r="B3550" s="1" t="s">
        <v>234</v>
      </c>
      <c r="C3550">
        <v>434.58099999999899</v>
      </c>
      <c r="D3550">
        <v>376.85199999999998</v>
      </c>
    </row>
    <row r="3551" spans="1:4" x14ac:dyDescent="0.3">
      <c r="A3551" s="1" t="s">
        <v>229</v>
      </c>
      <c r="B3551" s="1" t="s">
        <v>234</v>
      </c>
      <c r="C3551">
        <v>434.89599999999899</v>
      </c>
      <c r="D3551">
        <v>376.80599999999998</v>
      </c>
    </row>
    <row r="3552" spans="1:4" x14ac:dyDescent="0.3">
      <c r="A3552" s="1" t="s">
        <v>229</v>
      </c>
      <c r="B3552" s="1" t="s">
        <v>234</v>
      </c>
      <c r="C3552">
        <v>435.18299999999903</v>
      </c>
      <c r="D3552">
        <v>376.52</v>
      </c>
    </row>
    <row r="3553" spans="1:4" x14ac:dyDescent="0.3">
      <c r="A3553" s="1" t="s">
        <v>229</v>
      </c>
      <c r="B3553" s="1" t="s">
        <v>234</v>
      </c>
      <c r="C3553">
        <v>435.37599999999901</v>
      </c>
      <c r="D3553">
        <v>376.423</v>
      </c>
    </row>
    <row r="3554" spans="1:4" x14ac:dyDescent="0.3">
      <c r="A3554" s="1" t="s">
        <v>229</v>
      </c>
      <c r="B3554" s="1" t="s">
        <v>234</v>
      </c>
      <c r="C3554">
        <v>435.77199999999903</v>
      </c>
      <c r="D3554">
        <v>376.36799999999999</v>
      </c>
    </row>
    <row r="3555" spans="1:4" x14ac:dyDescent="0.3">
      <c r="A3555" s="1" t="s">
        <v>229</v>
      </c>
      <c r="B3555" s="1" t="s">
        <v>234</v>
      </c>
      <c r="C3555">
        <v>436.10899999999901</v>
      </c>
      <c r="D3555">
        <v>376.25400000000002</v>
      </c>
    </row>
    <row r="3556" spans="1:4" x14ac:dyDescent="0.3">
      <c r="A3556" s="1" t="s">
        <v>229</v>
      </c>
      <c r="B3556" s="1" t="s">
        <v>234</v>
      </c>
      <c r="C3556">
        <v>436.12499999999898</v>
      </c>
      <c r="D3556">
        <v>376.25</v>
      </c>
    </row>
    <row r="3557" spans="1:4" x14ac:dyDescent="0.3">
      <c r="A3557" s="1" t="s">
        <v>229</v>
      </c>
      <c r="B3557" s="1" t="s">
        <v>234</v>
      </c>
      <c r="C3557">
        <v>436.51999999999902</v>
      </c>
      <c r="D3557">
        <v>376.137</v>
      </c>
    </row>
    <row r="3558" spans="1:4" x14ac:dyDescent="0.3">
      <c r="A3558" s="1" t="s">
        <v>229</v>
      </c>
      <c r="B3558" s="1" t="s">
        <v>234</v>
      </c>
      <c r="C3558">
        <v>436.820999999999</v>
      </c>
      <c r="D3558">
        <v>375.98700000000002</v>
      </c>
    </row>
    <row r="3559" spans="1:4" x14ac:dyDescent="0.3">
      <c r="A3559" s="1" t="s">
        <v>229</v>
      </c>
      <c r="B3559" s="1" t="s">
        <v>234</v>
      </c>
      <c r="C3559">
        <v>437.21799999999899</v>
      </c>
      <c r="D3559">
        <v>375.64699999999999</v>
      </c>
    </row>
    <row r="3560" spans="1:4" x14ac:dyDescent="0.3">
      <c r="A3560" s="1" t="s">
        <v>229</v>
      </c>
      <c r="B3560" s="1" t="s">
        <v>234</v>
      </c>
      <c r="C3560">
        <v>437.24999999999898</v>
      </c>
      <c r="D3560">
        <v>375.62299999999999</v>
      </c>
    </row>
    <row r="3561" spans="1:4" x14ac:dyDescent="0.3">
      <c r="A3561" s="1" t="s">
        <v>229</v>
      </c>
      <c r="B3561" s="1" t="s">
        <v>234</v>
      </c>
      <c r="C3561">
        <v>437.616999999999</v>
      </c>
      <c r="D3561">
        <v>375.37799999999999</v>
      </c>
    </row>
    <row r="3562" spans="1:4" x14ac:dyDescent="0.3">
      <c r="A3562" s="1" t="s">
        <v>229</v>
      </c>
      <c r="B3562" s="1" t="s">
        <v>234</v>
      </c>
      <c r="C3562">
        <v>437.80499999999898</v>
      </c>
      <c r="D3562">
        <v>375.32100000000003</v>
      </c>
    </row>
    <row r="3563" spans="1:4" x14ac:dyDescent="0.3">
      <c r="A3563" s="1" t="s">
        <v>229</v>
      </c>
      <c r="B3563" s="1" t="s">
        <v>234</v>
      </c>
      <c r="C3563">
        <v>438.15199999999902</v>
      </c>
      <c r="D3563">
        <v>375.32100000000003</v>
      </c>
    </row>
    <row r="3564" spans="1:4" x14ac:dyDescent="0.3">
      <c r="A3564" s="1" t="s">
        <v>229</v>
      </c>
      <c r="B3564" s="1" t="s">
        <v>234</v>
      </c>
      <c r="C3564">
        <v>438.44799999999901</v>
      </c>
      <c r="D3564">
        <v>375.17399999999998</v>
      </c>
    </row>
    <row r="3565" spans="1:4" x14ac:dyDescent="0.3">
      <c r="A3565" s="1" t="s">
        <v>229</v>
      </c>
      <c r="B3565" s="1" t="s">
        <v>234</v>
      </c>
      <c r="C3565">
        <v>438.50599999999901</v>
      </c>
      <c r="D3565">
        <v>375.15199999999999</v>
      </c>
    </row>
    <row r="3566" spans="1:4" x14ac:dyDescent="0.3">
      <c r="A3566" s="1" t="s">
        <v>229</v>
      </c>
      <c r="B3566" s="1" t="s">
        <v>234</v>
      </c>
      <c r="C3566">
        <v>438.88099999999901</v>
      </c>
      <c r="D3566">
        <v>375.04399999999998</v>
      </c>
    </row>
    <row r="3567" spans="1:4" x14ac:dyDescent="0.3">
      <c r="A3567" s="1" t="s">
        <v>229</v>
      </c>
      <c r="B3567" s="1" t="s">
        <v>234</v>
      </c>
      <c r="C3567">
        <v>439.19799999999901</v>
      </c>
      <c r="D3567">
        <v>374.83199999999999</v>
      </c>
    </row>
    <row r="3568" spans="1:4" x14ac:dyDescent="0.3">
      <c r="A3568" s="1" t="s">
        <v>229</v>
      </c>
      <c r="B3568" s="1" t="s">
        <v>234</v>
      </c>
      <c r="C3568">
        <v>439.62299999999902</v>
      </c>
      <c r="D3568">
        <v>374.53</v>
      </c>
    </row>
    <row r="3569" spans="1:4" x14ac:dyDescent="0.3">
      <c r="A3569" s="1" t="s">
        <v>229</v>
      </c>
      <c r="B3569" s="1" t="s">
        <v>234</v>
      </c>
      <c r="C3569">
        <v>439.76299999999901</v>
      </c>
      <c r="D3569">
        <v>374.471</v>
      </c>
    </row>
    <row r="3570" spans="1:4" x14ac:dyDescent="0.3">
      <c r="A3570" s="1" t="s">
        <v>229</v>
      </c>
      <c r="B3570" s="1" t="s">
        <v>234</v>
      </c>
      <c r="C3570">
        <v>440.12999999999897</v>
      </c>
      <c r="D3570">
        <v>374.41</v>
      </c>
    </row>
    <row r="3571" spans="1:4" x14ac:dyDescent="0.3">
      <c r="A3571" s="1" t="s">
        <v>229</v>
      </c>
      <c r="B3571" s="1" t="s">
        <v>234</v>
      </c>
      <c r="C3571">
        <v>440.13899999999899</v>
      </c>
      <c r="D3571">
        <v>374.40899999999999</v>
      </c>
    </row>
    <row r="3572" spans="1:4" x14ac:dyDescent="0.3">
      <c r="A3572" s="1" t="s">
        <v>229</v>
      </c>
      <c r="B3572" s="1" t="s">
        <v>234</v>
      </c>
      <c r="C3572">
        <v>440.56699999999898</v>
      </c>
      <c r="D3572">
        <v>374.34899999999999</v>
      </c>
    </row>
    <row r="3573" spans="1:4" x14ac:dyDescent="0.3">
      <c r="A3573" s="1" t="s">
        <v>229</v>
      </c>
      <c r="B3573" s="1" t="s">
        <v>234</v>
      </c>
      <c r="C3573">
        <v>440.61399999999901</v>
      </c>
      <c r="D3573">
        <v>374.34500000000003</v>
      </c>
    </row>
    <row r="3574" spans="1:4" x14ac:dyDescent="0.3">
      <c r="A3574" s="1" t="s">
        <v>229</v>
      </c>
      <c r="B3574" s="1" t="s">
        <v>234</v>
      </c>
      <c r="C3574">
        <v>440.88899999999899</v>
      </c>
      <c r="D3574">
        <v>374.34500000000003</v>
      </c>
    </row>
    <row r="3575" spans="1:4" x14ac:dyDescent="0.3">
      <c r="A3575" s="1" t="s">
        <v>229</v>
      </c>
      <c r="B3575" s="1" t="s">
        <v>234</v>
      </c>
      <c r="C3575">
        <v>441.23799999999898</v>
      </c>
      <c r="D3575">
        <v>374.14499999999998</v>
      </c>
    </row>
    <row r="3576" spans="1:4" x14ac:dyDescent="0.3">
      <c r="A3576" s="1" t="s">
        <v>229</v>
      </c>
      <c r="B3576" s="1" t="s">
        <v>234</v>
      </c>
      <c r="C3576">
        <v>441.29899999999901</v>
      </c>
      <c r="D3576">
        <v>374.11799999999999</v>
      </c>
    </row>
    <row r="3577" spans="1:4" x14ac:dyDescent="0.3">
      <c r="A3577" s="1" t="s">
        <v>229</v>
      </c>
      <c r="B3577" s="1" t="s">
        <v>234</v>
      </c>
      <c r="C3577">
        <v>441.664999999999</v>
      </c>
      <c r="D3577">
        <v>373.99700000000001</v>
      </c>
    </row>
    <row r="3578" spans="1:4" x14ac:dyDescent="0.3">
      <c r="A3578" s="1" t="s">
        <v>229</v>
      </c>
      <c r="B3578" s="1" t="s">
        <v>234</v>
      </c>
      <c r="C3578">
        <v>441.72399999999902</v>
      </c>
      <c r="D3578">
        <v>373.98099999999999</v>
      </c>
    </row>
    <row r="3579" spans="1:4" x14ac:dyDescent="0.3">
      <c r="A3579" s="1" t="s">
        <v>229</v>
      </c>
      <c r="B3579" s="1" t="s">
        <v>234</v>
      </c>
      <c r="C3579">
        <v>442.152999999999</v>
      </c>
      <c r="D3579">
        <v>373.92099999999999</v>
      </c>
    </row>
    <row r="3580" spans="1:4" x14ac:dyDescent="0.3">
      <c r="A3580" s="1" t="s">
        <v>229</v>
      </c>
      <c r="B3580" s="1" t="s">
        <v>234</v>
      </c>
      <c r="C3580">
        <v>442.25699999999898</v>
      </c>
      <c r="D3580">
        <v>373.92200000000003</v>
      </c>
    </row>
    <row r="3581" spans="1:4" x14ac:dyDescent="0.3">
      <c r="A3581" s="1" t="s">
        <v>229</v>
      </c>
      <c r="B3581" s="1" t="s">
        <v>234</v>
      </c>
      <c r="C3581">
        <v>442.52499999999901</v>
      </c>
      <c r="D3581">
        <v>373.96699999999998</v>
      </c>
    </row>
    <row r="3582" spans="1:4" x14ac:dyDescent="0.3">
      <c r="A3582" s="1" t="s">
        <v>229</v>
      </c>
      <c r="B3582" s="1" t="s">
        <v>234</v>
      </c>
      <c r="C3582">
        <v>442.861999999999</v>
      </c>
      <c r="D3582">
        <v>373.82299999999998</v>
      </c>
    </row>
    <row r="3583" spans="1:4" x14ac:dyDescent="0.3">
      <c r="A3583" s="1" t="s">
        <v>229</v>
      </c>
      <c r="B3583" s="1" t="s">
        <v>234</v>
      </c>
      <c r="C3583">
        <v>442.88799999999901</v>
      </c>
      <c r="D3583">
        <v>373.81299999999999</v>
      </c>
    </row>
    <row r="3584" spans="1:4" x14ac:dyDescent="0.3">
      <c r="A3584" s="1" t="s">
        <v>229</v>
      </c>
      <c r="B3584" s="1" t="s">
        <v>234</v>
      </c>
      <c r="C3584">
        <v>443.22199999999901</v>
      </c>
      <c r="D3584">
        <v>373.70100000000002</v>
      </c>
    </row>
    <row r="3585" spans="1:4" x14ac:dyDescent="0.3">
      <c r="A3585" s="1" t="s">
        <v>229</v>
      </c>
      <c r="B3585" s="1" t="s">
        <v>234</v>
      </c>
      <c r="C3585">
        <v>443.59399999999903</v>
      </c>
      <c r="D3585">
        <v>373.48899999999998</v>
      </c>
    </row>
    <row r="3586" spans="1:4" x14ac:dyDescent="0.3">
      <c r="A3586" s="1" t="s">
        <v>229</v>
      </c>
      <c r="B3586" s="1" t="s">
        <v>234</v>
      </c>
      <c r="C3586">
        <v>443.93599999999901</v>
      </c>
      <c r="D3586">
        <v>373.202</v>
      </c>
    </row>
    <row r="3587" spans="1:4" x14ac:dyDescent="0.3">
      <c r="A3587" s="1" t="s">
        <v>229</v>
      </c>
      <c r="B3587" s="1" t="s">
        <v>234</v>
      </c>
      <c r="C3587">
        <v>443.95699999999903</v>
      </c>
      <c r="D3587">
        <v>373.185</v>
      </c>
    </row>
    <row r="3588" spans="1:4" x14ac:dyDescent="0.3">
      <c r="A3588" s="1" t="s">
        <v>229</v>
      </c>
      <c r="B3588" s="1" t="s">
        <v>234</v>
      </c>
      <c r="C3588">
        <v>444.38699999999898</v>
      </c>
      <c r="D3588">
        <v>372.88</v>
      </c>
    </row>
    <row r="3589" spans="1:4" x14ac:dyDescent="0.3">
      <c r="A3589" s="1" t="s">
        <v>229</v>
      </c>
      <c r="B3589" s="1" t="s">
        <v>234</v>
      </c>
      <c r="C3589">
        <v>444.47599999999898</v>
      </c>
      <c r="D3589">
        <v>372.834</v>
      </c>
    </row>
    <row r="3590" spans="1:4" x14ac:dyDescent="0.3">
      <c r="A3590" s="1" t="s">
        <v>229</v>
      </c>
      <c r="B3590" s="1" t="s">
        <v>234</v>
      </c>
      <c r="C3590">
        <v>444.80999999999898</v>
      </c>
      <c r="D3590">
        <v>372.72399999999999</v>
      </c>
    </row>
    <row r="3591" spans="1:4" x14ac:dyDescent="0.3">
      <c r="A3591" s="1" t="s">
        <v>229</v>
      </c>
      <c r="B3591" s="1" t="s">
        <v>234</v>
      </c>
      <c r="C3591">
        <v>445.18299999999903</v>
      </c>
      <c r="D3591">
        <v>372.51100000000002</v>
      </c>
    </row>
    <row r="3592" spans="1:4" x14ac:dyDescent="0.3">
      <c r="A3592" s="1" t="s">
        <v>229</v>
      </c>
      <c r="B3592" s="1" t="s">
        <v>234</v>
      </c>
      <c r="C3592">
        <v>445.52599999999899</v>
      </c>
      <c r="D3592">
        <v>372.226</v>
      </c>
    </row>
    <row r="3593" spans="1:4" x14ac:dyDescent="0.3">
      <c r="A3593" s="1" t="s">
        <v>229</v>
      </c>
      <c r="B3593" s="1" t="s">
        <v>234</v>
      </c>
      <c r="C3593">
        <v>445.60899999999901</v>
      </c>
      <c r="D3593">
        <v>372.17399999999998</v>
      </c>
    </row>
    <row r="3594" spans="1:4" x14ac:dyDescent="0.3">
      <c r="A3594" s="1" t="s">
        <v>229</v>
      </c>
      <c r="B3594" s="1" t="s">
        <v>234</v>
      </c>
      <c r="C3594">
        <v>445.97599999999898</v>
      </c>
      <c r="D3594">
        <v>372.017</v>
      </c>
    </row>
    <row r="3595" spans="1:4" x14ac:dyDescent="0.3">
      <c r="A3595" s="1" t="s">
        <v>229</v>
      </c>
      <c r="B3595" s="1" t="s">
        <v>234</v>
      </c>
      <c r="C3595">
        <v>446.29599999999903</v>
      </c>
      <c r="D3595">
        <v>371.697</v>
      </c>
    </row>
    <row r="3596" spans="1:4" x14ac:dyDescent="0.3">
      <c r="A3596" s="1" t="s">
        <v>229</v>
      </c>
      <c r="B3596" s="1" t="s">
        <v>234</v>
      </c>
      <c r="C3596">
        <v>446.44199999999898</v>
      </c>
      <c r="D3596">
        <v>371.61</v>
      </c>
    </row>
    <row r="3597" spans="1:4" x14ac:dyDescent="0.3">
      <c r="A3597" s="1" t="s">
        <v>229</v>
      </c>
      <c r="B3597" s="1" t="s">
        <v>234</v>
      </c>
      <c r="C3597">
        <v>446.78599999999898</v>
      </c>
      <c r="D3597">
        <v>371.512</v>
      </c>
    </row>
    <row r="3598" spans="1:4" x14ac:dyDescent="0.3">
      <c r="A3598" s="1" t="s">
        <v>229</v>
      </c>
      <c r="B3598" s="1" t="s">
        <v>234</v>
      </c>
      <c r="C3598">
        <v>447.09099999999899</v>
      </c>
      <c r="D3598">
        <v>371.20699999999999</v>
      </c>
    </row>
    <row r="3599" spans="1:4" x14ac:dyDescent="0.3">
      <c r="A3599" s="1" t="s">
        <v>229</v>
      </c>
      <c r="B3599" s="1" t="s">
        <v>234</v>
      </c>
      <c r="C3599">
        <v>449.87599999999901</v>
      </c>
      <c r="D3599">
        <v>368.91399999999999</v>
      </c>
    </row>
    <row r="3600" spans="1:4" x14ac:dyDescent="0.3">
      <c r="A3600" s="1" t="s">
        <v>229</v>
      </c>
      <c r="B3600" s="1" t="s">
        <v>234</v>
      </c>
      <c r="C3600">
        <v>450.23599999999902</v>
      </c>
      <c r="D3600">
        <v>368.43599999999998</v>
      </c>
    </row>
    <row r="3601" spans="1:4" x14ac:dyDescent="0.3">
      <c r="A3601" s="1" t="s">
        <v>229</v>
      </c>
      <c r="B3601" s="1" t="s">
        <v>234</v>
      </c>
      <c r="C3601">
        <v>450.30799999999903</v>
      </c>
      <c r="D3601">
        <v>368.36399999999998</v>
      </c>
    </row>
    <row r="3602" spans="1:4" x14ac:dyDescent="0.3">
      <c r="A3602" s="1" t="s">
        <v>229</v>
      </c>
      <c r="B3602" s="1" t="s">
        <v>234</v>
      </c>
      <c r="C3602">
        <v>450.724999999999</v>
      </c>
      <c r="D3602">
        <v>368.065</v>
      </c>
    </row>
    <row r="3603" spans="1:4" x14ac:dyDescent="0.3">
      <c r="A3603" s="1" t="s">
        <v>229</v>
      </c>
      <c r="B3603" s="1" t="s">
        <v>234</v>
      </c>
      <c r="C3603">
        <v>451.08199999999903</v>
      </c>
      <c r="D3603">
        <v>367.76799999999997</v>
      </c>
    </row>
    <row r="3604" spans="1:4" x14ac:dyDescent="0.3">
      <c r="A3604" s="1" t="s">
        <v>229</v>
      </c>
      <c r="B3604" s="1" t="s">
        <v>234</v>
      </c>
      <c r="C3604">
        <v>451.13099999999901</v>
      </c>
      <c r="D3604">
        <v>367.733</v>
      </c>
    </row>
    <row r="3605" spans="1:4" x14ac:dyDescent="0.3">
      <c r="A3605" s="1" t="s">
        <v>229</v>
      </c>
      <c r="B3605" s="1" t="s">
        <v>234</v>
      </c>
      <c r="C3605">
        <v>451.55799999999903</v>
      </c>
      <c r="D3605">
        <v>367.49</v>
      </c>
    </row>
    <row r="3606" spans="1:4" x14ac:dyDescent="0.3">
      <c r="A3606" s="1" t="s">
        <v>229</v>
      </c>
      <c r="B3606" s="1" t="s">
        <v>234</v>
      </c>
      <c r="C3606">
        <v>451.57499999999902</v>
      </c>
      <c r="D3606">
        <v>367.48099999999999</v>
      </c>
    </row>
    <row r="3607" spans="1:4" x14ac:dyDescent="0.3">
      <c r="A3607" s="1" t="s">
        <v>229</v>
      </c>
      <c r="B3607" s="1" t="s">
        <v>234</v>
      </c>
      <c r="C3607">
        <v>451.90399999999897</v>
      </c>
      <c r="D3607">
        <v>367.31599999999997</v>
      </c>
    </row>
    <row r="3608" spans="1:4" x14ac:dyDescent="0.3">
      <c r="A3608" s="1" t="s">
        <v>229</v>
      </c>
      <c r="B3608" s="1" t="s">
        <v>234</v>
      </c>
      <c r="C3608">
        <v>452.30099999999902</v>
      </c>
      <c r="D3608">
        <v>366.97500000000002</v>
      </c>
    </row>
    <row r="3609" spans="1:4" x14ac:dyDescent="0.3">
      <c r="A3609" s="1" t="s">
        <v>229</v>
      </c>
      <c r="B3609" s="1" t="s">
        <v>234</v>
      </c>
      <c r="C3609">
        <v>452.33399999999898</v>
      </c>
      <c r="D3609">
        <v>366.95</v>
      </c>
    </row>
    <row r="3610" spans="1:4" x14ac:dyDescent="0.3">
      <c r="A3610" s="1" t="s">
        <v>229</v>
      </c>
      <c r="B3610" s="1" t="s">
        <v>234</v>
      </c>
      <c r="C3610">
        <v>452.69499999999903</v>
      </c>
      <c r="D3610">
        <v>366.71100000000001</v>
      </c>
    </row>
    <row r="3611" spans="1:4" x14ac:dyDescent="0.3">
      <c r="A3611" s="1" t="s">
        <v>229</v>
      </c>
      <c r="B3611" s="1" t="s">
        <v>234</v>
      </c>
      <c r="C3611">
        <v>453.11599999999902</v>
      </c>
      <c r="D3611">
        <v>366.40899999999999</v>
      </c>
    </row>
    <row r="3612" spans="1:4" x14ac:dyDescent="0.3">
      <c r="A3612" s="1" t="s">
        <v>229</v>
      </c>
      <c r="B3612" s="1" t="s">
        <v>234</v>
      </c>
      <c r="C3612">
        <v>453.25899999999899</v>
      </c>
      <c r="D3612">
        <v>366.34899999999999</v>
      </c>
    </row>
    <row r="3613" spans="1:4" x14ac:dyDescent="0.3">
      <c r="A3613" s="1" t="s">
        <v>229</v>
      </c>
      <c r="B3613" s="1" t="s">
        <v>234</v>
      </c>
      <c r="C3613">
        <v>453.604999999999</v>
      </c>
      <c r="D3613">
        <v>366.29199999999997</v>
      </c>
    </row>
    <row r="3614" spans="1:4" x14ac:dyDescent="0.3">
      <c r="A3614" s="1" t="s">
        <v>229</v>
      </c>
      <c r="B3614" s="1" t="s">
        <v>234</v>
      </c>
      <c r="C3614">
        <v>453.94699999999898</v>
      </c>
      <c r="D3614">
        <v>366.19499999999999</v>
      </c>
    </row>
    <row r="3615" spans="1:4" x14ac:dyDescent="0.3">
      <c r="A3615" s="1" t="s">
        <v>229</v>
      </c>
      <c r="B3615" s="1" t="s">
        <v>234</v>
      </c>
      <c r="C3615">
        <v>454.25799999999902</v>
      </c>
      <c r="D3615">
        <v>365.93599999999998</v>
      </c>
    </row>
    <row r="3616" spans="1:4" x14ac:dyDescent="0.3">
      <c r="A3616" s="1" t="s">
        <v>229</v>
      </c>
      <c r="B3616" s="1" t="s">
        <v>234</v>
      </c>
      <c r="C3616">
        <v>454.30599999999902</v>
      </c>
      <c r="D3616">
        <v>365.90199999999999</v>
      </c>
    </row>
    <row r="3617" spans="1:4" x14ac:dyDescent="0.3">
      <c r="A3617" s="1" t="s">
        <v>229</v>
      </c>
      <c r="B3617" s="1" t="s">
        <v>234</v>
      </c>
      <c r="C3617">
        <v>454.73399999999901</v>
      </c>
      <c r="D3617">
        <v>365.65800000000002</v>
      </c>
    </row>
    <row r="3618" spans="1:4" x14ac:dyDescent="0.3">
      <c r="A3618" s="1" t="s">
        <v>229</v>
      </c>
      <c r="B3618" s="1" t="s">
        <v>234</v>
      </c>
      <c r="C3618">
        <v>454.84699999999901</v>
      </c>
      <c r="D3618">
        <v>365.61700000000002</v>
      </c>
    </row>
    <row r="3619" spans="1:4" x14ac:dyDescent="0.3">
      <c r="A3619" s="1" t="s">
        <v>229</v>
      </c>
      <c r="B3619" s="1" t="s">
        <v>234</v>
      </c>
      <c r="C3619">
        <v>455.19399999999899</v>
      </c>
      <c r="D3619">
        <v>365.56</v>
      </c>
    </row>
    <row r="3620" spans="1:4" x14ac:dyDescent="0.3">
      <c r="A3620" s="1" t="s">
        <v>229</v>
      </c>
      <c r="B3620" s="1" t="s">
        <v>234</v>
      </c>
      <c r="C3620">
        <v>455.57199999999898</v>
      </c>
      <c r="D3620">
        <v>365.45100000000002</v>
      </c>
    </row>
    <row r="3621" spans="1:4" x14ac:dyDescent="0.3">
      <c r="A3621" s="1" t="s">
        <v>229</v>
      </c>
      <c r="B3621" s="1" t="s">
        <v>234</v>
      </c>
      <c r="C3621">
        <v>455.88699999999898</v>
      </c>
      <c r="D3621">
        <v>365.29300000000001</v>
      </c>
    </row>
    <row r="3622" spans="1:4" x14ac:dyDescent="0.3">
      <c r="A3622" s="1" t="s">
        <v>229</v>
      </c>
      <c r="B3622" s="1" t="s">
        <v>234</v>
      </c>
      <c r="C3622">
        <v>456.29399999999902</v>
      </c>
      <c r="D3622">
        <v>365.00299999999999</v>
      </c>
    </row>
    <row r="3623" spans="1:4" x14ac:dyDescent="0.3">
      <c r="A3623" s="1" t="s">
        <v>229</v>
      </c>
      <c r="B3623" s="1" t="s">
        <v>234</v>
      </c>
      <c r="C3623">
        <v>456.33899999999898</v>
      </c>
      <c r="D3623">
        <v>364.976</v>
      </c>
    </row>
    <row r="3624" spans="1:4" x14ac:dyDescent="0.3">
      <c r="A3624" s="1" t="s">
        <v>229</v>
      </c>
      <c r="B3624" s="1" t="s">
        <v>234</v>
      </c>
      <c r="C3624">
        <v>456.70599999999899</v>
      </c>
      <c r="D3624">
        <v>364.79300000000001</v>
      </c>
    </row>
    <row r="3625" spans="1:4" x14ac:dyDescent="0.3">
      <c r="A3625" s="1" t="s">
        <v>229</v>
      </c>
      <c r="B3625" s="1" t="s">
        <v>234</v>
      </c>
      <c r="C3625">
        <v>456.72199999999901</v>
      </c>
      <c r="D3625">
        <v>364.786</v>
      </c>
    </row>
    <row r="3626" spans="1:4" x14ac:dyDescent="0.3">
      <c r="A3626" s="1" t="s">
        <v>229</v>
      </c>
      <c r="B3626" s="1" t="s">
        <v>234</v>
      </c>
      <c r="C3626">
        <v>457.14999999999901</v>
      </c>
      <c r="D3626">
        <v>364.60199999999998</v>
      </c>
    </row>
    <row r="3627" spans="1:4" x14ac:dyDescent="0.3">
      <c r="A3627" s="1" t="s">
        <v>229</v>
      </c>
      <c r="B3627" s="1" t="s">
        <v>234</v>
      </c>
      <c r="C3627">
        <v>457.22599999999898</v>
      </c>
      <c r="D3627">
        <v>364.58</v>
      </c>
    </row>
    <row r="3628" spans="1:4" x14ac:dyDescent="0.3">
      <c r="A3628" s="1" t="s">
        <v>229</v>
      </c>
      <c r="B3628" s="1" t="s">
        <v>234</v>
      </c>
      <c r="C3628">
        <v>457.57499999999902</v>
      </c>
      <c r="D3628">
        <v>364.52</v>
      </c>
    </row>
    <row r="3629" spans="1:4" x14ac:dyDescent="0.3">
      <c r="A3629" s="1" t="s">
        <v>229</v>
      </c>
      <c r="B3629" s="1" t="s">
        <v>234</v>
      </c>
      <c r="C3629">
        <v>457.97799999999899</v>
      </c>
      <c r="D3629">
        <v>364.40699999999998</v>
      </c>
    </row>
    <row r="3630" spans="1:4" x14ac:dyDescent="0.3">
      <c r="A3630" s="1" t="s">
        <v>229</v>
      </c>
      <c r="B3630" s="1" t="s">
        <v>234</v>
      </c>
      <c r="C3630">
        <v>458.28799999999899</v>
      </c>
      <c r="D3630">
        <v>364.303</v>
      </c>
    </row>
    <row r="3631" spans="1:4" x14ac:dyDescent="0.3">
      <c r="A3631" s="1" t="s">
        <v>229</v>
      </c>
      <c r="B3631" s="1" t="s">
        <v>234</v>
      </c>
      <c r="C3631">
        <v>458.67499999999899</v>
      </c>
      <c r="D3631">
        <v>364.02699999999999</v>
      </c>
    </row>
    <row r="3632" spans="1:4" x14ac:dyDescent="0.3">
      <c r="A3632" s="1" t="s">
        <v>229</v>
      </c>
      <c r="B3632" s="1" t="s">
        <v>234</v>
      </c>
      <c r="C3632">
        <v>458.76499999999902</v>
      </c>
      <c r="D3632">
        <v>363.98</v>
      </c>
    </row>
    <row r="3633" spans="1:4" x14ac:dyDescent="0.3">
      <c r="A3633" s="1" t="s">
        <v>229</v>
      </c>
      <c r="B3633" s="1" t="s">
        <v>234</v>
      </c>
      <c r="C3633">
        <v>459.09899999999902</v>
      </c>
      <c r="D3633">
        <v>363.87</v>
      </c>
    </row>
    <row r="3634" spans="1:4" x14ac:dyDescent="0.3">
      <c r="A3634" s="1" t="s">
        <v>229</v>
      </c>
      <c r="B3634" s="1" t="s">
        <v>234</v>
      </c>
      <c r="C3634">
        <v>459.49699999999899</v>
      </c>
      <c r="D3634">
        <v>363.642</v>
      </c>
    </row>
    <row r="3635" spans="1:4" x14ac:dyDescent="0.3">
      <c r="A3635" s="1" t="s">
        <v>229</v>
      </c>
      <c r="B3635" s="1" t="s">
        <v>234</v>
      </c>
      <c r="C3635">
        <v>459.51299999999901</v>
      </c>
      <c r="D3635">
        <v>363.63299999999998</v>
      </c>
    </row>
    <row r="3636" spans="1:4" x14ac:dyDescent="0.3">
      <c r="A3636" s="1" t="s">
        <v>229</v>
      </c>
      <c r="B3636" s="1" t="s">
        <v>234</v>
      </c>
      <c r="C3636">
        <v>459.87999999999897</v>
      </c>
      <c r="D3636">
        <v>363.45</v>
      </c>
    </row>
    <row r="3637" spans="1:4" x14ac:dyDescent="0.3">
      <c r="A3637" s="1" t="s">
        <v>229</v>
      </c>
      <c r="B3637" s="1" t="s">
        <v>234</v>
      </c>
      <c r="C3637">
        <v>459.93799999999902</v>
      </c>
      <c r="D3637">
        <v>363.42700000000002</v>
      </c>
    </row>
    <row r="3638" spans="1:4" x14ac:dyDescent="0.3">
      <c r="A3638" s="1" t="s">
        <v>229</v>
      </c>
      <c r="B3638" s="1" t="s">
        <v>234</v>
      </c>
      <c r="C3638">
        <v>460.296999999999</v>
      </c>
      <c r="D3638">
        <v>363.32600000000002</v>
      </c>
    </row>
    <row r="3639" spans="1:4" x14ac:dyDescent="0.3">
      <c r="A3639" s="1" t="s">
        <v>229</v>
      </c>
      <c r="B3639" s="1" t="s">
        <v>234</v>
      </c>
      <c r="C3639">
        <v>460.60799999999898</v>
      </c>
      <c r="D3639">
        <v>363.06700000000001</v>
      </c>
    </row>
    <row r="3640" spans="1:4" x14ac:dyDescent="0.3">
      <c r="A3640" s="1" t="s">
        <v>229</v>
      </c>
      <c r="B3640" s="1" t="s">
        <v>234</v>
      </c>
      <c r="C3640">
        <v>460.729999999999</v>
      </c>
      <c r="D3640">
        <v>363.00099999999998</v>
      </c>
    </row>
    <row r="3641" spans="1:4" x14ac:dyDescent="0.3">
      <c r="A3641" s="1" t="s">
        <v>229</v>
      </c>
      <c r="B3641" s="1" t="s">
        <v>234</v>
      </c>
      <c r="C3641">
        <v>461.15199999999902</v>
      </c>
      <c r="D3641">
        <v>362.87900000000002</v>
      </c>
    </row>
    <row r="3642" spans="1:4" x14ac:dyDescent="0.3">
      <c r="A3642" s="1" t="s">
        <v>229</v>
      </c>
      <c r="B3642" s="1" t="s">
        <v>234</v>
      </c>
      <c r="C3642">
        <v>461.51299999999901</v>
      </c>
      <c r="D3642">
        <v>362.75900000000001</v>
      </c>
    </row>
    <row r="3643" spans="1:4" x14ac:dyDescent="0.3">
      <c r="A3643" s="1" t="s">
        <v>229</v>
      </c>
      <c r="B3643" s="1" t="s">
        <v>234</v>
      </c>
      <c r="C3643">
        <v>461.527999999999</v>
      </c>
      <c r="D3643">
        <v>362.75400000000002</v>
      </c>
    </row>
    <row r="3644" spans="1:4" x14ac:dyDescent="0.3">
      <c r="A3644" s="1" t="s">
        <v>229</v>
      </c>
      <c r="B3644" s="1" t="s">
        <v>234</v>
      </c>
      <c r="C3644">
        <v>461.95399999999898</v>
      </c>
      <c r="D3644">
        <v>362.63400000000001</v>
      </c>
    </row>
    <row r="3645" spans="1:4" x14ac:dyDescent="0.3">
      <c r="A3645" s="1" t="s">
        <v>229</v>
      </c>
      <c r="B3645" s="1" t="s">
        <v>234</v>
      </c>
      <c r="C3645">
        <v>461.98899999999901</v>
      </c>
      <c r="D3645">
        <v>362.62599999999998</v>
      </c>
    </row>
    <row r="3646" spans="1:4" x14ac:dyDescent="0.3">
      <c r="A3646" s="1" t="s">
        <v>229</v>
      </c>
      <c r="B3646" s="1" t="s">
        <v>234</v>
      </c>
      <c r="C3646">
        <v>462.26399999999899</v>
      </c>
      <c r="D3646">
        <v>362.58</v>
      </c>
    </row>
    <row r="3647" spans="1:4" x14ac:dyDescent="0.3">
      <c r="A3647" s="1" t="s">
        <v>229</v>
      </c>
      <c r="B3647" s="1" t="s">
        <v>234</v>
      </c>
      <c r="C3647">
        <v>465.356999999999</v>
      </c>
      <c r="D3647">
        <v>360.38799999999998</v>
      </c>
    </row>
    <row r="3648" spans="1:4" x14ac:dyDescent="0.3">
      <c r="A3648" s="1" t="s">
        <v>229</v>
      </c>
      <c r="B3648" s="1" t="s">
        <v>234</v>
      </c>
      <c r="C3648">
        <v>465.75799999999902</v>
      </c>
      <c r="D3648">
        <v>359.99</v>
      </c>
    </row>
    <row r="3649" spans="1:4" x14ac:dyDescent="0.3">
      <c r="A3649" s="1" t="s">
        <v>229</v>
      </c>
      <c r="B3649" s="1" t="s">
        <v>234</v>
      </c>
      <c r="C3649">
        <v>466.10899999999901</v>
      </c>
      <c r="D3649">
        <v>359.52</v>
      </c>
    </row>
    <row r="3650" spans="1:4" x14ac:dyDescent="0.3">
      <c r="A3650" s="1" t="s">
        <v>229</v>
      </c>
      <c r="B3650" s="1" t="s">
        <v>234</v>
      </c>
      <c r="C3650">
        <v>466.140999999999</v>
      </c>
      <c r="D3650">
        <v>359.48399999999998</v>
      </c>
    </row>
    <row r="3651" spans="1:4" x14ac:dyDescent="0.3">
      <c r="A3651" s="1" t="s">
        <v>229</v>
      </c>
      <c r="B3651" s="1" t="s">
        <v>234</v>
      </c>
      <c r="C3651">
        <v>466.56999999999903</v>
      </c>
      <c r="D3651">
        <v>359.05599999999998</v>
      </c>
    </row>
    <row r="3652" spans="1:4" x14ac:dyDescent="0.3">
      <c r="A3652" s="1" t="s">
        <v>229</v>
      </c>
      <c r="B3652" s="1" t="s">
        <v>234</v>
      </c>
      <c r="C3652">
        <v>469.31699999999898</v>
      </c>
      <c r="D3652">
        <v>355.82100000000003</v>
      </c>
    </row>
    <row r="3653" spans="1:4" x14ac:dyDescent="0.3">
      <c r="A3653" s="1" t="s">
        <v>229</v>
      </c>
      <c r="B3653" s="1" t="s">
        <v>234</v>
      </c>
      <c r="C3653">
        <v>469.73399999999901</v>
      </c>
      <c r="D3653">
        <v>355.40199999999999</v>
      </c>
    </row>
    <row r="3654" spans="1:4" x14ac:dyDescent="0.3">
      <c r="A3654" s="1" t="s">
        <v>229</v>
      </c>
      <c r="B3654" s="1" t="s">
        <v>234</v>
      </c>
      <c r="C3654">
        <v>470.08099999999899</v>
      </c>
      <c r="D3654">
        <v>354.99700000000001</v>
      </c>
    </row>
    <row r="3655" spans="1:4" x14ac:dyDescent="0.3">
      <c r="A3655" s="1" t="s">
        <v>229</v>
      </c>
      <c r="B3655" s="1" t="s">
        <v>234</v>
      </c>
      <c r="C3655">
        <v>473.23499999999899</v>
      </c>
      <c r="D3655">
        <v>349.41399999999999</v>
      </c>
    </row>
    <row r="3656" spans="1:4" x14ac:dyDescent="0.3">
      <c r="A3656" s="1" t="s">
        <v>229</v>
      </c>
      <c r="B3656" s="1" t="s">
        <v>234</v>
      </c>
      <c r="C3656">
        <v>473.24799999999902</v>
      </c>
      <c r="D3656">
        <v>349.39299999999997</v>
      </c>
    </row>
    <row r="3657" spans="1:4" x14ac:dyDescent="0.3">
      <c r="A3657" s="1" t="s">
        <v>229</v>
      </c>
      <c r="B3657" s="1" t="s">
        <v>234</v>
      </c>
      <c r="C3657">
        <v>473.67599999999902</v>
      </c>
      <c r="D3657">
        <v>348.78300000000002</v>
      </c>
    </row>
    <row r="3658" spans="1:4" x14ac:dyDescent="0.3">
      <c r="A3658" s="1" t="s">
        <v>229</v>
      </c>
      <c r="B3658" s="1" t="s">
        <v>234</v>
      </c>
      <c r="C3658">
        <v>473.695999999999</v>
      </c>
      <c r="D3658">
        <v>348.75700000000001</v>
      </c>
    </row>
    <row r="3659" spans="1:4" x14ac:dyDescent="0.3">
      <c r="A3659" s="1" t="s">
        <v>229</v>
      </c>
      <c r="B3659" s="1" t="s">
        <v>234</v>
      </c>
      <c r="C3659">
        <v>474.06299999999902</v>
      </c>
      <c r="D3659">
        <v>348.32799999999997</v>
      </c>
    </row>
    <row r="3660" spans="1:4" x14ac:dyDescent="0.3">
      <c r="A3660" s="1" t="s">
        <v>229</v>
      </c>
      <c r="B3660" s="1" t="s">
        <v>234</v>
      </c>
      <c r="C3660">
        <v>474.07999999999902</v>
      </c>
      <c r="D3660">
        <v>348.30900000000003</v>
      </c>
    </row>
    <row r="3661" spans="1:4" x14ac:dyDescent="0.3">
      <c r="A3661" s="1" t="s">
        <v>229</v>
      </c>
      <c r="B3661" s="1" t="s">
        <v>234</v>
      </c>
      <c r="C3661">
        <v>474.49699999999899</v>
      </c>
      <c r="D3661">
        <v>347.892</v>
      </c>
    </row>
    <row r="3662" spans="1:4" x14ac:dyDescent="0.3">
      <c r="A3662" s="1" t="s">
        <v>229</v>
      </c>
      <c r="B3662" s="1" t="s">
        <v>234</v>
      </c>
      <c r="C3662">
        <v>477.28399999999903</v>
      </c>
      <c r="D3662">
        <v>344.42899999999997</v>
      </c>
    </row>
    <row r="3663" spans="1:4" x14ac:dyDescent="0.3">
      <c r="A3663" s="1" t="s">
        <v>229</v>
      </c>
      <c r="B3663" s="1" t="s">
        <v>234</v>
      </c>
      <c r="C3663">
        <v>477.61899999999901</v>
      </c>
      <c r="D3663">
        <v>343.75599999999997</v>
      </c>
    </row>
    <row r="3664" spans="1:4" x14ac:dyDescent="0.3">
      <c r="A3664" s="1" t="s">
        <v>229</v>
      </c>
      <c r="B3664" s="1" t="s">
        <v>234</v>
      </c>
      <c r="C3664">
        <v>477.70199999999897</v>
      </c>
      <c r="D3664">
        <v>343.65100000000001</v>
      </c>
    </row>
    <row r="3665" spans="1:4" x14ac:dyDescent="0.3">
      <c r="A3665" s="1" t="s">
        <v>229</v>
      </c>
      <c r="B3665" s="1" t="s">
        <v>234</v>
      </c>
      <c r="C3665">
        <v>478.10999999999899</v>
      </c>
      <c r="D3665">
        <v>343.30099999999999</v>
      </c>
    </row>
    <row r="3666" spans="1:4" x14ac:dyDescent="0.3">
      <c r="A3666" s="1" t="s">
        <v>229</v>
      </c>
      <c r="B3666" s="1" t="s">
        <v>234</v>
      </c>
      <c r="C3666">
        <v>478.45999999999901</v>
      </c>
      <c r="D3666">
        <v>342.89400000000001</v>
      </c>
    </row>
    <row r="3667" spans="1:4" x14ac:dyDescent="0.3">
      <c r="A3667" s="1" t="s">
        <v>229</v>
      </c>
      <c r="B3667" s="1" t="s">
        <v>234</v>
      </c>
      <c r="C3667">
        <v>478.49599999999901</v>
      </c>
      <c r="D3667">
        <v>342.85700000000003</v>
      </c>
    </row>
    <row r="3668" spans="1:4" x14ac:dyDescent="0.3">
      <c r="A3668" s="1" t="s">
        <v>229</v>
      </c>
      <c r="B3668" s="1" t="s">
        <v>234</v>
      </c>
      <c r="C3668">
        <v>478.91299999999899</v>
      </c>
      <c r="D3668">
        <v>342.5</v>
      </c>
    </row>
    <row r="3669" spans="1:4" x14ac:dyDescent="0.3">
      <c r="A3669" s="1" t="s">
        <v>229</v>
      </c>
      <c r="B3669" s="1" t="s">
        <v>234</v>
      </c>
      <c r="C3669">
        <v>479.26899999999898</v>
      </c>
      <c r="D3669">
        <v>342.14299999999997</v>
      </c>
    </row>
    <row r="3670" spans="1:4" x14ac:dyDescent="0.3">
      <c r="A3670" s="1" t="s">
        <v>229</v>
      </c>
      <c r="B3670" s="1" t="s">
        <v>234</v>
      </c>
      <c r="C3670">
        <v>479.26899999999898</v>
      </c>
      <c r="D3670">
        <v>342.142</v>
      </c>
    </row>
    <row r="3671" spans="1:4" x14ac:dyDescent="0.3">
      <c r="A3671" s="1" t="s">
        <v>229</v>
      </c>
      <c r="B3671" s="1" t="s">
        <v>234</v>
      </c>
      <c r="C3671">
        <v>479.69799999999901</v>
      </c>
      <c r="D3671">
        <v>341.71499999999997</v>
      </c>
    </row>
    <row r="3672" spans="1:4" x14ac:dyDescent="0.3">
      <c r="A3672" s="1" t="s">
        <v>229</v>
      </c>
      <c r="B3672" s="1" t="s">
        <v>234</v>
      </c>
      <c r="C3672">
        <v>479.72099999999898</v>
      </c>
      <c r="D3672">
        <v>341.69499999999999</v>
      </c>
    </row>
    <row r="3673" spans="1:4" x14ac:dyDescent="0.3">
      <c r="A3673" s="1" t="s">
        <v>229</v>
      </c>
      <c r="B3673" s="1" t="s">
        <v>234</v>
      </c>
      <c r="C3673">
        <v>480.08699999999902</v>
      </c>
      <c r="D3673">
        <v>341.38900000000001</v>
      </c>
    </row>
    <row r="3674" spans="1:4" x14ac:dyDescent="0.3">
      <c r="A3674" s="1" t="s">
        <v>229</v>
      </c>
      <c r="B3674" s="1" t="s">
        <v>234</v>
      </c>
      <c r="C3674">
        <v>480.17099999999903</v>
      </c>
      <c r="D3674">
        <v>341.33800000000002</v>
      </c>
    </row>
    <row r="3675" spans="1:4" x14ac:dyDescent="0.3">
      <c r="A3675" s="1" t="s">
        <v>229</v>
      </c>
      <c r="B3675" s="1" t="s">
        <v>234</v>
      </c>
      <c r="C3675">
        <v>480.56999999999903</v>
      </c>
      <c r="D3675">
        <v>341.16699999999997</v>
      </c>
    </row>
    <row r="3676" spans="1:4" x14ac:dyDescent="0.3">
      <c r="A3676" s="1" t="s">
        <v>229</v>
      </c>
      <c r="B3676" s="1" t="s">
        <v>234</v>
      </c>
      <c r="C3676">
        <v>480.909999999999</v>
      </c>
      <c r="D3676">
        <v>340.94</v>
      </c>
    </row>
    <row r="3677" spans="1:4" x14ac:dyDescent="0.3">
      <c r="A3677" s="1" t="s">
        <v>229</v>
      </c>
      <c r="B3677" s="1" t="s">
        <v>234</v>
      </c>
      <c r="C3677">
        <v>480.92999999999898</v>
      </c>
      <c r="D3677">
        <v>340.92700000000002</v>
      </c>
    </row>
    <row r="3678" spans="1:4" x14ac:dyDescent="0.3">
      <c r="A3678" s="1" t="s">
        <v>229</v>
      </c>
      <c r="B3678" s="1" t="s">
        <v>234</v>
      </c>
      <c r="C3678">
        <v>481.31699999999898</v>
      </c>
      <c r="D3678">
        <v>340.70600000000002</v>
      </c>
    </row>
    <row r="3679" spans="1:4" x14ac:dyDescent="0.3">
      <c r="A3679" s="1" t="s">
        <v>229</v>
      </c>
      <c r="B3679" s="1" t="s">
        <v>234</v>
      </c>
      <c r="C3679">
        <v>481.64999999999901</v>
      </c>
      <c r="D3679">
        <v>340.37200000000001</v>
      </c>
    </row>
    <row r="3680" spans="1:4" x14ac:dyDescent="0.3">
      <c r="A3680" s="1" t="s">
        <v>229</v>
      </c>
      <c r="B3680" s="1" t="s">
        <v>234</v>
      </c>
      <c r="C3680">
        <v>481.66999999999899</v>
      </c>
      <c r="D3680">
        <v>340.35399999999998</v>
      </c>
    </row>
    <row r="3681" spans="1:4" x14ac:dyDescent="0.3">
      <c r="A3681" s="1" t="s">
        <v>229</v>
      </c>
      <c r="B3681" s="1" t="s">
        <v>234</v>
      </c>
      <c r="C3681">
        <v>482.09699999999901</v>
      </c>
      <c r="D3681">
        <v>339.98700000000002</v>
      </c>
    </row>
    <row r="3682" spans="1:4" x14ac:dyDescent="0.3">
      <c r="A3682" s="1" t="s">
        <v>229</v>
      </c>
      <c r="B3682" s="1" t="s">
        <v>234</v>
      </c>
      <c r="C3682">
        <v>482.212999999999</v>
      </c>
      <c r="D3682">
        <v>339.92200000000003</v>
      </c>
    </row>
    <row r="3683" spans="1:4" x14ac:dyDescent="0.3">
      <c r="A3683" s="1" t="s">
        <v>229</v>
      </c>
      <c r="B3683" s="1" t="s">
        <v>234</v>
      </c>
      <c r="C3683">
        <v>482.546999999999</v>
      </c>
      <c r="D3683">
        <v>339.81200000000001</v>
      </c>
    </row>
    <row r="3684" spans="1:4" x14ac:dyDescent="0.3">
      <c r="A3684" s="1" t="s">
        <v>229</v>
      </c>
      <c r="B3684" s="1" t="s">
        <v>234</v>
      </c>
      <c r="C3684">
        <v>482.94299999999902</v>
      </c>
      <c r="D3684">
        <v>339.584</v>
      </c>
    </row>
    <row r="3685" spans="1:4" x14ac:dyDescent="0.3">
      <c r="A3685" s="1" t="s">
        <v>229</v>
      </c>
      <c r="B3685" s="1" t="s">
        <v>234</v>
      </c>
      <c r="C3685">
        <v>482.96199999999902</v>
      </c>
      <c r="D3685">
        <v>339.57499999999999</v>
      </c>
    </row>
    <row r="3686" spans="1:4" x14ac:dyDescent="0.3">
      <c r="A3686" s="1" t="s">
        <v>229</v>
      </c>
      <c r="B3686" s="1" t="s">
        <v>234</v>
      </c>
      <c r="C3686">
        <v>483.29099999999897</v>
      </c>
      <c r="D3686">
        <v>339.411</v>
      </c>
    </row>
    <row r="3687" spans="1:4" x14ac:dyDescent="0.3">
      <c r="A3687" s="1" t="s">
        <v>229</v>
      </c>
      <c r="B3687" s="1" t="s">
        <v>234</v>
      </c>
      <c r="C3687">
        <v>483.67499999999899</v>
      </c>
      <c r="D3687">
        <v>339.08100000000002</v>
      </c>
    </row>
    <row r="3688" spans="1:4" x14ac:dyDescent="0.3">
      <c r="A3688" s="1" t="s">
        <v>229</v>
      </c>
      <c r="B3688" s="1" t="s">
        <v>234</v>
      </c>
      <c r="C3688">
        <v>484.03299999999899</v>
      </c>
      <c r="D3688">
        <v>338.72199999999998</v>
      </c>
    </row>
    <row r="3689" spans="1:4" x14ac:dyDescent="0.3">
      <c r="A3689" s="1" t="s">
        <v>229</v>
      </c>
      <c r="B3689" s="1" t="s">
        <v>234</v>
      </c>
      <c r="C3689">
        <v>484.10399999999902</v>
      </c>
      <c r="D3689">
        <v>338.66699999999997</v>
      </c>
    </row>
    <row r="3690" spans="1:4" x14ac:dyDescent="0.3">
      <c r="A3690" s="1" t="s">
        <v>229</v>
      </c>
      <c r="B3690" s="1" t="s">
        <v>234</v>
      </c>
      <c r="C3690">
        <v>484.53199999999902</v>
      </c>
      <c r="D3690">
        <v>338.423</v>
      </c>
    </row>
    <row r="3691" spans="1:4" x14ac:dyDescent="0.3">
      <c r="A3691" s="1" t="s">
        <v>229</v>
      </c>
      <c r="B3691" s="1" t="s">
        <v>234</v>
      </c>
      <c r="C3691">
        <v>484.54999999999899</v>
      </c>
      <c r="D3691">
        <v>338.41500000000002</v>
      </c>
    </row>
    <row r="3692" spans="1:4" x14ac:dyDescent="0.3">
      <c r="A3692" s="1" t="s">
        <v>229</v>
      </c>
      <c r="B3692" s="1" t="s">
        <v>234</v>
      </c>
      <c r="C3692">
        <v>484.91599999999897</v>
      </c>
      <c r="D3692">
        <v>338.23099999999999</v>
      </c>
    </row>
    <row r="3693" spans="1:4" x14ac:dyDescent="0.3">
      <c r="A3693" s="1" t="s">
        <v>229</v>
      </c>
      <c r="B3693" s="1" t="s">
        <v>234</v>
      </c>
      <c r="C3693">
        <v>484.97399999999902</v>
      </c>
      <c r="D3693">
        <v>338.209</v>
      </c>
    </row>
    <row r="3694" spans="1:4" x14ac:dyDescent="0.3">
      <c r="A3694" s="1" t="s">
        <v>229</v>
      </c>
      <c r="B3694" s="1" t="s">
        <v>234</v>
      </c>
      <c r="C3694">
        <v>485.37099999999901</v>
      </c>
      <c r="D3694">
        <v>338.096</v>
      </c>
    </row>
    <row r="3695" spans="1:4" x14ac:dyDescent="0.3">
      <c r="A3695" s="1" t="s">
        <v>229</v>
      </c>
      <c r="B3695" s="1" t="s">
        <v>234</v>
      </c>
      <c r="C3695">
        <v>485.64999999999901</v>
      </c>
      <c r="D3695">
        <v>337.95600000000002</v>
      </c>
    </row>
    <row r="3696" spans="1:4" x14ac:dyDescent="0.3">
      <c r="A3696" s="1" t="s">
        <v>229</v>
      </c>
      <c r="B3696" s="1" t="s">
        <v>234</v>
      </c>
      <c r="C3696">
        <v>486.03299999999899</v>
      </c>
      <c r="D3696">
        <v>337.51900000000001</v>
      </c>
    </row>
    <row r="3697" spans="1:4" x14ac:dyDescent="0.3">
      <c r="A3697" s="1" t="s">
        <v>229</v>
      </c>
      <c r="B3697" s="1" t="s">
        <v>234</v>
      </c>
      <c r="C3697">
        <v>486.135999999999</v>
      </c>
      <c r="D3697">
        <v>337.43900000000002</v>
      </c>
    </row>
    <row r="3698" spans="1:4" x14ac:dyDescent="0.3">
      <c r="A3698" s="1" t="s">
        <v>229</v>
      </c>
      <c r="B3698" s="1" t="s">
        <v>234</v>
      </c>
      <c r="C3698">
        <v>486.46599999999899</v>
      </c>
      <c r="D3698">
        <v>337.274</v>
      </c>
    </row>
    <row r="3699" spans="1:4" x14ac:dyDescent="0.3">
      <c r="A3699" s="1" t="s">
        <v>229</v>
      </c>
      <c r="B3699" s="1" t="s">
        <v>234</v>
      </c>
      <c r="C3699">
        <v>486.86099999999902</v>
      </c>
      <c r="D3699">
        <v>336.93400000000003</v>
      </c>
    </row>
    <row r="3700" spans="1:4" x14ac:dyDescent="0.3">
      <c r="A3700" s="1" t="s">
        <v>229</v>
      </c>
      <c r="B3700" s="1" t="s">
        <v>234</v>
      </c>
      <c r="C3700">
        <v>486.89299999999901</v>
      </c>
      <c r="D3700">
        <v>336.91</v>
      </c>
    </row>
    <row r="3701" spans="1:4" x14ac:dyDescent="0.3">
      <c r="A3701" s="1" t="s">
        <v>229</v>
      </c>
      <c r="B3701" s="1" t="s">
        <v>234</v>
      </c>
      <c r="C3701">
        <v>487.25999999999902</v>
      </c>
      <c r="D3701">
        <v>336.66500000000002</v>
      </c>
    </row>
    <row r="3702" spans="1:4" x14ac:dyDescent="0.3">
      <c r="A3702" s="1" t="s">
        <v>229</v>
      </c>
      <c r="B3702" s="1" t="s">
        <v>234</v>
      </c>
      <c r="C3702">
        <v>487.31499999999897</v>
      </c>
      <c r="D3702">
        <v>336.63499999999999</v>
      </c>
    </row>
    <row r="3703" spans="1:4" x14ac:dyDescent="0.3">
      <c r="A3703" s="1" t="s">
        <v>229</v>
      </c>
      <c r="B3703" s="1" t="s">
        <v>234</v>
      </c>
      <c r="C3703">
        <v>487.67099999999903</v>
      </c>
      <c r="D3703">
        <v>336.483</v>
      </c>
    </row>
    <row r="3704" spans="1:4" x14ac:dyDescent="0.3">
      <c r="A3704" s="1" t="s">
        <v>229</v>
      </c>
      <c r="B3704" s="1" t="s">
        <v>234</v>
      </c>
      <c r="C3704">
        <v>487.98499999999899</v>
      </c>
      <c r="D3704">
        <v>336.11599999999999</v>
      </c>
    </row>
    <row r="3705" spans="1:4" x14ac:dyDescent="0.3">
      <c r="A3705" s="1" t="s">
        <v>229</v>
      </c>
      <c r="B3705" s="1" t="s">
        <v>234</v>
      </c>
      <c r="C3705">
        <v>488.10899999999901</v>
      </c>
      <c r="D3705">
        <v>336.02499999999998</v>
      </c>
    </row>
    <row r="3706" spans="1:4" x14ac:dyDescent="0.3">
      <c r="A3706" s="1" t="s">
        <v>229</v>
      </c>
      <c r="B3706" s="1" t="s">
        <v>234</v>
      </c>
      <c r="C3706">
        <v>488.46399999999898</v>
      </c>
      <c r="D3706">
        <v>335.87299999999999</v>
      </c>
    </row>
    <row r="3707" spans="1:4" x14ac:dyDescent="0.3">
      <c r="A3707" s="1" t="s">
        <v>229</v>
      </c>
      <c r="B3707" s="1" t="s">
        <v>234</v>
      </c>
      <c r="C3707">
        <v>488.777999999999</v>
      </c>
      <c r="D3707">
        <v>335.50599999999997</v>
      </c>
    </row>
    <row r="3708" spans="1:4" x14ac:dyDescent="0.3">
      <c r="A3708" s="1" t="s">
        <v>229</v>
      </c>
      <c r="B3708" s="1" t="s">
        <v>234</v>
      </c>
      <c r="C3708">
        <v>488.986999999999</v>
      </c>
      <c r="D3708">
        <v>335.39100000000002</v>
      </c>
    </row>
    <row r="3709" spans="1:4" x14ac:dyDescent="0.3">
      <c r="A3709" s="1" t="s">
        <v>229</v>
      </c>
      <c r="B3709" s="1" t="s">
        <v>234</v>
      </c>
      <c r="C3709">
        <v>489.33899999999898</v>
      </c>
      <c r="D3709">
        <v>335.34</v>
      </c>
    </row>
    <row r="3710" spans="1:4" x14ac:dyDescent="0.3">
      <c r="A3710" s="1" t="s">
        <v>229</v>
      </c>
      <c r="B3710" s="1" t="s">
        <v>234</v>
      </c>
      <c r="C3710">
        <v>489.63699999999898</v>
      </c>
      <c r="D3710">
        <v>335.142</v>
      </c>
    </row>
    <row r="3711" spans="1:4" x14ac:dyDescent="0.3">
      <c r="A3711" s="1" t="s">
        <v>229</v>
      </c>
      <c r="B3711" s="1" t="s">
        <v>234</v>
      </c>
      <c r="C3711">
        <v>490.05999999999898</v>
      </c>
      <c r="D3711">
        <v>334.839</v>
      </c>
    </row>
    <row r="3712" spans="1:4" x14ac:dyDescent="0.3">
      <c r="A3712" s="1" t="s">
        <v>229</v>
      </c>
      <c r="B3712" s="1" t="s">
        <v>234</v>
      </c>
      <c r="C3712">
        <v>490.10599999999903</v>
      </c>
      <c r="D3712">
        <v>334.81200000000001</v>
      </c>
    </row>
    <row r="3713" spans="1:4" x14ac:dyDescent="0.3">
      <c r="A3713" s="1" t="s">
        <v>229</v>
      </c>
      <c r="B3713" s="1" t="s">
        <v>234</v>
      </c>
      <c r="C3713">
        <v>490.47199999999901</v>
      </c>
      <c r="D3713">
        <v>334.62799999999999</v>
      </c>
    </row>
    <row r="3714" spans="1:4" x14ac:dyDescent="0.3">
      <c r="A3714" s="1" t="s">
        <v>229</v>
      </c>
      <c r="B3714" s="1" t="s">
        <v>234</v>
      </c>
      <c r="C3714">
        <v>490.49099999999902</v>
      </c>
      <c r="D3714">
        <v>334.62</v>
      </c>
    </row>
    <row r="3715" spans="1:4" x14ac:dyDescent="0.3">
      <c r="A3715" s="1" t="s">
        <v>229</v>
      </c>
      <c r="B3715" s="1" t="s">
        <v>234</v>
      </c>
      <c r="C3715">
        <v>490.856999999999</v>
      </c>
      <c r="D3715">
        <v>334.46199999999999</v>
      </c>
    </row>
    <row r="3716" spans="1:4" x14ac:dyDescent="0.3">
      <c r="A3716" s="1" t="s">
        <v>229</v>
      </c>
      <c r="B3716" s="1" t="s">
        <v>234</v>
      </c>
      <c r="C3716">
        <v>491.17799999999897</v>
      </c>
      <c r="D3716">
        <v>334.14299999999997</v>
      </c>
    </row>
    <row r="3717" spans="1:4" x14ac:dyDescent="0.3">
      <c r="A3717" s="1" t="s">
        <v>229</v>
      </c>
      <c r="B3717" s="1" t="s">
        <v>234</v>
      </c>
      <c r="C3717">
        <v>491.28399999999903</v>
      </c>
      <c r="D3717">
        <v>334.07100000000003</v>
      </c>
    </row>
    <row r="3718" spans="1:4" x14ac:dyDescent="0.3">
      <c r="A3718" s="1" t="s">
        <v>229</v>
      </c>
      <c r="B3718" s="1" t="s">
        <v>234</v>
      </c>
      <c r="C3718">
        <v>491.66699999999901</v>
      </c>
      <c r="D3718">
        <v>333.90699999999998</v>
      </c>
    </row>
    <row r="3719" spans="1:4" x14ac:dyDescent="0.3">
      <c r="A3719" s="1" t="s">
        <v>229</v>
      </c>
      <c r="B3719" s="1" t="s">
        <v>234</v>
      </c>
      <c r="C3719">
        <v>491.99399999999901</v>
      </c>
      <c r="D3719">
        <v>333.63400000000001</v>
      </c>
    </row>
    <row r="3720" spans="1:4" x14ac:dyDescent="0.3">
      <c r="A3720" s="1" t="s">
        <v>229</v>
      </c>
      <c r="B3720" s="1" t="s">
        <v>234</v>
      </c>
      <c r="C3720">
        <v>492.07799999999901</v>
      </c>
      <c r="D3720">
        <v>333.584</v>
      </c>
    </row>
    <row r="3721" spans="1:4" x14ac:dyDescent="0.3">
      <c r="A3721" s="1" t="s">
        <v>229</v>
      </c>
      <c r="B3721" s="1" t="s">
        <v>234</v>
      </c>
      <c r="C3721">
        <v>492.445999999999</v>
      </c>
      <c r="D3721">
        <v>333.42599999999999</v>
      </c>
    </row>
    <row r="3722" spans="1:4" x14ac:dyDescent="0.3">
      <c r="A3722" s="1" t="s">
        <v>229</v>
      </c>
      <c r="B3722" s="1" t="s">
        <v>234</v>
      </c>
      <c r="C3722">
        <v>492.765999999999</v>
      </c>
      <c r="D3722">
        <v>333.10500000000002</v>
      </c>
    </row>
    <row r="3723" spans="1:4" x14ac:dyDescent="0.3">
      <c r="A3723" s="1" t="s">
        <v>229</v>
      </c>
      <c r="B3723" s="1" t="s">
        <v>234</v>
      </c>
      <c r="C3723">
        <v>493.00599999999901</v>
      </c>
      <c r="D3723">
        <v>333.00599999999997</v>
      </c>
    </row>
    <row r="3724" spans="1:4" x14ac:dyDescent="0.3">
      <c r="A3724" s="1" t="s">
        <v>229</v>
      </c>
      <c r="B3724" s="1" t="s">
        <v>234</v>
      </c>
      <c r="C3724">
        <v>493.37799999999902</v>
      </c>
      <c r="D3724">
        <v>333.00599999999997</v>
      </c>
    </row>
    <row r="3725" spans="1:4" x14ac:dyDescent="0.3">
      <c r="A3725" s="1" t="s">
        <v>229</v>
      </c>
      <c r="B3725" s="1" t="s">
        <v>234</v>
      </c>
      <c r="C3725">
        <v>493.69199999999898</v>
      </c>
      <c r="D3725">
        <v>332.90100000000001</v>
      </c>
    </row>
    <row r="3726" spans="1:4" x14ac:dyDescent="0.3">
      <c r="A3726" s="1" t="s">
        <v>229</v>
      </c>
      <c r="B3726" s="1" t="s">
        <v>234</v>
      </c>
      <c r="C3726">
        <v>494.10299999999899</v>
      </c>
      <c r="D3726">
        <v>332.78300000000002</v>
      </c>
    </row>
    <row r="3727" spans="1:4" x14ac:dyDescent="0.3">
      <c r="A3727" s="1" t="s">
        <v>229</v>
      </c>
      <c r="B3727" s="1" t="s">
        <v>234</v>
      </c>
      <c r="C3727">
        <v>494.41799999999898</v>
      </c>
      <c r="D3727">
        <v>332.625</v>
      </c>
    </row>
    <row r="3728" spans="1:4" x14ac:dyDescent="0.3">
      <c r="A3728" s="1" t="s">
        <v>229</v>
      </c>
      <c r="B3728" s="1" t="s">
        <v>234</v>
      </c>
      <c r="C3728">
        <v>494.82399999999899</v>
      </c>
      <c r="D3728">
        <v>332.33499999999998</v>
      </c>
    </row>
    <row r="3729" spans="1:4" x14ac:dyDescent="0.3">
      <c r="A3729" s="1" t="s">
        <v>229</v>
      </c>
      <c r="B3729" s="1" t="s">
        <v>234</v>
      </c>
      <c r="C3729">
        <v>494.91299999999899</v>
      </c>
      <c r="D3729">
        <v>332.291</v>
      </c>
    </row>
    <row r="3730" spans="1:4" x14ac:dyDescent="0.3">
      <c r="A3730" s="1" t="s">
        <v>229</v>
      </c>
      <c r="B3730" s="1" t="s">
        <v>234</v>
      </c>
      <c r="C3730">
        <v>495.27899999999897</v>
      </c>
      <c r="D3730">
        <v>332.16699999999997</v>
      </c>
    </row>
    <row r="3731" spans="1:4" x14ac:dyDescent="0.3">
      <c r="A3731" s="1" t="s">
        <v>229</v>
      </c>
      <c r="B3731" s="1" t="s">
        <v>234</v>
      </c>
      <c r="C3731">
        <v>495.29399999999902</v>
      </c>
      <c r="D3731">
        <v>332.16399999999999</v>
      </c>
    </row>
    <row r="3732" spans="1:4" x14ac:dyDescent="0.3">
      <c r="A3732" s="1" t="s">
        <v>229</v>
      </c>
      <c r="B3732" s="1" t="s">
        <v>234</v>
      </c>
      <c r="C3732">
        <v>495.72099999999898</v>
      </c>
      <c r="D3732">
        <v>332.041</v>
      </c>
    </row>
    <row r="3733" spans="1:4" x14ac:dyDescent="0.3">
      <c r="A3733" s="1" t="s">
        <v>229</v>
      </c>
      <c r="B3733" s="1" t="s">
        <v>234</v>
      </c>
      <c r="C3733">
        <v>495.75899999999899</v>
      </c>
      <c r="D3733">
        <v>332.03300000000002</v>
      </c>
    </row>
    <row r="3734" spans="1:4" x14ac:dyDescent="0.3">
      <c r="A3734" s="1" t="s">
        <v>229</v>
      </c>
      <c r="B3734" s="1" t="s">
        <v>234</v>
      </c>
      <c r="C3734">
        <v>496.10599999999903</v>
      </c>
      <c r="D3734">
        <v>331.97500000000002</v>
      </c>
    </row>
    <row r="3735" spans="1:4" x14ac:dyDescent="0.3">
      <c r="A3735" s="1" t="s">
        <v>229</v>
      </c>
      <c r="B3735" s="1" t="s">
        <v>234</v>
      </c>
      <c r="C3735">
        <v>496.48399999999901</v>
      </c>
      <c r="D3735">
        <v>331.86700000000002</v>
      </c>
    </row>
    <row r="3736" spans="1:4" x14ac:dyDescent="0.3">
      <c r="A3736" s="1" t="s">
        <v>229</v>
      </c>
      <c r="B3736" s="1" t="s">
        <v>234</v>
      </c>
      <c r="C3736">
        <v>496.784999999999</v>
      </c>
      <c r="D3736">
        <v>331.71600000000001</v>
      </c>
    </row>
    <row r="3737" spans="1:4" x14ac:dyDescent="0.3">
      <c r="A3737" s="1" t="s">
        <v>229</v>
      </c>
      <c r="B3737" s="1" t="s">
        <v>234</v>
      </c>
      <c r="C3737">
        <v>497.18099999999902</v>
      </c>
      <c r="D3737">
        <v>331.37599999999998</v>
      </c>
    </row>
    <row r="3738" spans="1:4" x14ac:dyDescent="0.3">
      <c r="A3738" s="1" t="s">
        <v>229</v>
      </c>
      <c r="B3738" s="1" t="s">
        <v>234</v>
      </c>
      <c r="C3738">
        <v>497.29599999999903</v>
      </c>
      <c r="D3738">
        <v>331.31299999999999</v>
      </c>
    </row>
    <row r="3739" spans="1:4" x14ac:dyDescent="0.3">
      <c r="A3739" s="1" t="s">
        <v>229</v>
      </c>
      <c r="B3739" s="1" t="s">
        <v>234</v>
      </c>
      <c r="C3739">
        <v>497.66199999999901</v>
      </c>
      <c r="D3739">
        <v>331.19099999999997</v>
      </c>
    </row>
    <row r="3740" spans="1:4" x14ac:dyDescent="0.3">
      <c r="A3740" s="1" t="s">
        <v>229</v>
      </c>
      <c r="B3740" s="1" t="s">
        <v>234</v>
      </c>
      <c r="C3740">
        <v>497.67499999999899</v>
      </c>
      <c r="D3740">
        <v>331.18700000000001</v>
      </c>
    </row>
    <row r="3741" spans="1:4" x14ac:dyDescent="0.3">
      <c r="A3741" s="1" t="s">
        <v>229</v>
      </c>
      <c r="B3741" s="1" t="s">
        <v>234</v>
      </c>
      <c r="C3741">
        <v>498.09599999999898</v>
      </c>
      <c r="D3741">
        <v>331.06700000000001</v>
      </c>
    </row>
    <row r="3742" spans="1:4" x14ac:dyDescent="0.3">
      <c r="A3742" s="1" t="s">
        <v>229</v>
      </c>
      <c r="B3742" s="1" t="s">
        <v>234</v>
      </c>
      <c r="C3742">
        <v>498.42399999999901</v>
      </c>
      <c r="D3742">
        <v>330.95800000000003</v>
      </c>
    </row>
    <row r="3743" spans="1:4" x14ac:dyDescent="0.3">
      <c r="A3743" s="1" t="s">
        <v>229</v>
      </c>
      <c r="B3743" s="1" t="s">
        <v>234</v>
      </c>
      <c r="C3743">
        <v>498.79499999999899</v>
      </c>
      <c r="D3743">
        <v>330.745</v>
      </c>
    </row>
    <row r="3744" spans="1:4" x14ac:dyDescent="0.3">
      <c r="A3744" s="1" t="s">
        <v>229</v>
      </c>
      <c r="B3744" s="1" t="s">
        <v>234</v>
      </c>
      <c r="C3744">
        <v>499.13799999999901</v>
      </c>
      <c r="D3744">
        <v>330.45800000000003</v>
      </c>
    </row>
    <row r="3745" spans="1:4" x14ac:dyDescent="0.3">
      <c r="A3745" s="1" t="s">
        <v>229</v>
      </c>
      <c r="B3745" s="1" t="s">
        <v>234</v>
      </c>
      <c r="C3745">
        <v>499.26299999999901</v>
      </c>
      <c r="D3745">
        <v>330.39100000000002</v>
      </c>
    </row>
    <row r="3746" spans="1:4" x14ac:dyDescent="0.3">
      <c r="A3746" s="1" t="s">
        <v>229</v>
      </c>
      <c r="B3746" s="1" t="s">
        <v>234</v>
      </c>
      <c r="C3746">
        <v>499.69099999999901</v>
      </c>
      <c r="D3746">
        <v>330.27</v>
      </c>
    </row>
    <row r="3747" spans="1:4" x14ac:dyDescent="0.3">
      <c r="A3747" s="1" t="s">
        <v>229</v>
      </c>
      <c r="B3747" s="1" t="s">
        <v>234</v>
      </c>
      <c r="C3747">
        <v>499.72699999999901</v>
      </c>
      <c r="D3747">
        <v>330.262</v>
      </c>
    </row>
    <row r="3748" spans="1:4" x14ac:dyDescent="0.3">
      <c r="A3748" s="1" t="s">
        <v>229</v>
      </c>
      <c r="B3748" s="1" t="s">
        <v>234</v>
      </c>
      <c r="C3748">
        <v>500.09299999999899</v>
      </c>
      <c r="D3748">
        <v>330.20100000000002</v>
      </c>
    </row>
    <row r="3749" spans="1:4" x14ac:dyDescent="0.3">
      <c r="A3749" s="1" t="s">
        <v>229</v>
      </c>
      <c r="B3749" s="1" t="s">
        <v>234</v>
      </c>
      <c r="C3749">
        <v>500.10099999999898</v>
      </c>
      <c r="D3749">
        <v>330.2</v>
      </c>
    </row>
    <row r="3750" spans="1:4" x14ac:dyDescent="0.3">
      <c r="A3750" s="1" t="s">
        <v>229</v>
      </c>
      <c r="B3750" s="1" t="s">
        <v>234</v>
      </c>
      <c r="C3750">
        <v>500.45299999999901</v>
      </c>
      <c r="D3750">
        <v>330.15</v>
      </c>
    </row>
    <row r="3751" spans="1:4" x14ac:dyDescent="0.3">
      <c r="A3751" s="1" t="s">
        <v>229</v>
      </c>
      <c r="B3751" s="1" t="s">
        <v>234</v>
      </c>
      <c r="C3751">
        <v>500.75599999999901</v>
      </c>
      <c r="D3751">
        <v>329.94799999999998</v>
      </c>
    </row>
    <row r="3752" spans="1:4" x14ac:dyDescent="0.3">
      <c r="A3752" s="1" t="s">
        <v>229</v>
      </c>
      <c r="B3752" s="1" t="s">
        <v>234</v>
      </c>
      <c r="C3752">
        <v>500.77499999999901</v>
      </c>
      <c r="D3752">
        <v>329.93599999999998</v>
      </c>
    </row>
    <row r="3753" spans="1:4" x14ac:dyDescent="0.3">
      <c r="A3753" s="1" t="s">
        <v>229</v>
      </c>
      <c r="B3753" s="1" t="s">
        <v>234</v>
      </c>
      <c r="C3753">
        <v>501.20299999999901</v>
      </c>
      <c r="D3753">
        <v>329.69200000000001</v>
      </c>
    </row>
    <row r="3754" spans="1:4" x14ac:dyDescent="0.3">
      <c r="A3754" s="1" t="s">
        <v>229</v>
      </c>
      <c r="B3754" s="1" t="s">
        <v>234</v>
      </c>
      <c r="C3754">
        <v>501.313999999999</v>
      </c>
      <c r="D3754">
        <v>329.65199999999999</v>
      </c>
    </row>
    <row r="3755" spans="1:4" x14ac:dyDescent="0.3">
      <c r="A3755" s="1" t="s">
        <v>229</v>
      </c>
      <c r="B3755" s="1" t="s">
        <v>234</v>
      </c>
      <c r="C3755">
        <v>501.66199999999901</v>
      </c>
      <c r="D3755">
        <v>329.59399999999999</v>
      </c>
    </row>
    <row r="3756" spans="1:4" x14ac:dyDescent="0.3">
      <c r="A3756" s="1" t="s">
        <v>229</v>
      </c>
      <c r="B3756" s="1" t="s">
        <v>234</v>
      </c>
      <c r="C3756">
        <v>502.07199999999898</v>
      </c>
      <c r="D3756">
        <v>329.476</v>
      </c>
    </row>
    <row r="3757" spans="1:4" x14ac:dyDescent="0.3">
      <c r="A3757" s="1" t="s">
        <v>229</v>
      </c>
      <c r="B3757" s="1" t="s">
        <v>234</v>
      </c>
      <c r="C3757">
        <v>502.10899999999901</v>
      </c>
      <c r="D3757">
        <v>329.46800000000002</v>
      </c>
    </row>
    <row r="3758" spans="1:4" x14ac:dyDescent="0.3">
      <c r="A3758" s="1" t="s">
        <v>229</v>
      </c>
      <c r="B3758" s="1" t="s">
        <v>234</v>
      </c>
      <c r="C3758">
        <v>502.433999999999</v>
      </c>
      <c r="D3758">
        <v>329.41500000000002</v>
      </c>
    </row>
    <row r="3759" spans="1:4" x14ac:dyDescent="0.3">
      <c r="A3759" s="1" t="s">
        <v>229</v>
      </c>
      <c r="B3759" s="1" t="s">
        <v>234</v>
      </c>
      <c r="C3759">
        <v>502.777999999999</v>
      </c>
      <c r="D3759">
        <v>329.26600000000002</v>
      </c>
    </row>
    <row r="3760" spans="1:4" x14ac:dyDescent="0.3">
      <c r="A3760" s="1" t="s">
        <v>229</v>
      </c>
      <c r="B3760" s="1" t="s">
        <v>234</v>
      </c>
      <c r="C3760">
        <v>503.106999999999</v>
      </c>
      <c r="D3760">
        <v>328.99299999999999</v>
      </c>
    </row>
    <row r="3761" spans="1:4" x14ac:dyDescent="0.3">
      <c r="A3761" s="1" t="s">
        <v>229</v>
      </c>
      <c r="B3761" s="1" t="s">
        <v>234</v>
      </c>
      <c r="C3761">
        <v>503.19099999999901</v>
      </c>
      <c r="D3761">
        <v>328.94099999999997</v>
      </c>
    </row>
    <row r="3762" spans="1:4" x14ac:dyDescent="0.3">
      <c r="A3762" s="1" t="s">
        <v>229</v>
      </c>
      <c r="B3762" s="1" t="s">
        <v>234</v>
      </c>
      <c r="C3762">
        <v>503.61799999999897</v>
      </c>
      <c r="D3762">
        <v>328.75799999999998</v>
      </c>
    </row>
    <row r="3763" spans="1:4" x14ac:dyDescent="0.3">
      <c r="A3763" s="1" t="s">
        <v>229</v>
      </c>
      <c r="B3763" s="1" t="s">
        <v>234</v>
      </c>
      <c r="C3763">
        <v>503.64499999999902</v>
      </c>
      <c r="D3763">
        <v>328.74900000000002</v>
      </c>
    </row>
    <row r="3764" spans="1:4" x14ac:dyDescent="0.3">
      <c r="A3764" s="1" t="s">
        <v>229</v>
      </c>
      <c r="B3764" s="1" t="s">
        <v>234</v>
      </c>
      <c r="C3764">
        <v>504.00999999999902</v>
      </c>
      <c r="D3764">
        <v>328.62599999999998</v>
      </c>
    </row>
    <row r="3765" spans="1:4" x14ac:dyDescent="0.3">
      <c r="A3765" s="1" t="s">
        <v>229</v>
      </c>
      <c r="B3765" s="1" t="s">
        <v>234</v>
      </c>
      <c r="C3765">
        <v>504.06999999999903</v>
      </c>
      <c r="D3765">
        <v>328.613</v>
      </c>
    </row>
    <row r="3766" spans="1:4" x14ac:dyDescent="0.3">
      <c r="A3766" s="1" t="s">
        <v>229</v>
      </c>
      <c r="B3766" s="1" t="s">
        <v>234</v>
      </c>
      <c r="C3766">
        <v>504.49499999999898</v>
      </c>
      <c r="D3766">
        <v>328.55200000000002</v>
      </c>
    </row>
    <row r="3767" spans="1:4" x14ac:dyDescent="0.3">
      <c r="A3767" s="1" t="s">
        <v>229</v>
      </c>
      <c r="B3767" s="1" t="s">
        <v>234</v>
      </c>
      <c r="C3767">
        <v>504.81599999999901</v>
      </c>
      <c r="D3767">
        <v>328.49900000000002</v>
      </c>
    </row>
    <row r="3768" spans="1:4" x14ac:dyDescent="0.3">
      <c r="A3768" s="1" t="s">
        <v>229</v>
      </c>
      <c r="B3768" s="1" t="s">
        <v>234</v>
      </c>
      <c r="C3768">
        <v>505.17799999999897</v>
      </c>
      <c r="D3768">
        <v>328.34300000000002</v>
      </c>
    </row>
    <row r="3769" spans="1:4" x14ac:dyDescent="0.3">
      <c r="A3769" s="1" t="s">
        <v>229</v>
      </c>
      <c r="B3769" s="1" t="s">
        <v>234</v>
      </c>
      <c r="C3769">
        <v>505.51799999999901</v>
      </c>
      <c r="D3769">
        <v>328.11599999999999</v>
      </c>
    </row>
    <row r="3770" spans="1:4" x14ac:dyDescent="0.3">
      <c r="A3770" s="1" t="s">
        <v>229</v>
      </c>
      <c r="B3770" s="1" t="s">
        <v>234</v>
      </c>
      <c r="C3770">
        <v>505.61299999999898</v>
      </c>
      <c r="D3770">
        <v>328.07299999999998</v>
      </c>
    </row>
    <row r="3771" spans="1:4" x14ac:dyDescent="0.3">
      <c r="A3771" s="1" t="s">
        <v>229</v>
      </c>
      <c r="B3771" s="1" t="s">
        <v>234</v>
      </c>
      <c r="C3771">
        <v>506.03299999999899</v>
      </c>
      <c r="D3771">
        <v>327.95299999999997</v>
      </c>
    </row>
    <row r="3772" spans="1:4" x14ac:dyDescent="0.3">
      <c r="A3772" s="1" t="s">
        <v>229</v>
      </c>
      <c r="B3772" s="1" t="s">
        <v>234</v>
      </c>
      <c r="C3772">
        <v>506.390999999999</v>
      </c>
      <c r="D3772">
        <v>327.83300000000003</v>
      </c>
    </row>
    <row r="3773" spans="1:4" x14ac:dyDescent="0.3">
      <c r="A3773" s="1" t="s">
        <v>229</v>
      </c>
      <c r="B3773" s="1" t="s">
        <v>234</v>
      </c>
      <c r="C3773">
        <v>506.40599999999898</v>
      </c>
      <c r="D3773">
        <v>327.827</v>
      </c>
    </row>
    <row r="3774" spans="1:4" x14ac:dyDescent="0.3">
      <c r="A3774" s="1" t="s">
        <v>229</v>
      </c>
      <c r="B3774" s="1" t="s">
        <v>234</v>
      </c>
      <c r="C3774">
        <v>506.76499999999902</v>
      </c>
      <c r="D3774">
        <v>327.72500000000002</v>
      </c>
    </row>
    <row r="3775" spans="1:4" x14ac:dyDescent="0.3">
      <c r="A3775" s="1" t="s">
        <v>229</v>
      </c>
      <c r="B3775" s="1" t="s">
        <v>234</v>
      </c>
      <c r="C3775">
        <v>507.07799999999901</v>
      </c>
      <c r="D3775">
        <v>327.46600000000001</v>
      </c>
    </row>
    <row r="3776" spans="1:4" x14ac:dyDescent="0.3">
      <c r="A3776" s="1" t="s">
        <v>229</v>
      </c>
      <c r="B3776" s="1" t="s">
        <v>234</v>
      </c>
      <c r="C3776">
        <v>507.159999999999</v>
      </c>
      <c r="D3776">
        <v>327.416</v>
      </c>
    </row>
    <row r="3777" spans="1:4" x14ac:dyDescent="0.3">
      <c r="A3777" s="1" t="s">
        <v>229</v>
      </c>
      <c r="B3777" s="1" t="s">
        <v>234</v>
      </c>
      <c r="C3777">
        <v>507.57799999999901</v>
      </c>
      <c r="D3777">
        <v>327.23500000000001</v>
      </c>
    </row>
    <row r="3778" spans="1:4" x14ac:dyDescent="0.3">
      <c r="A3778" s="1" t="s">
        <v>229</v>
      </c>
      <c r="B3778" s="1" t="s">
        <v>234</v>
      </c>
      <c r="C3778">
        <v>508.741999999999</v>
      </c>
      <c r="D3778">
        <v>326.74400000000003</v>
      </c>
    </row>
    <row r="3779" spans="1:4" x14ac:dyDescent="0.3">
      <c r="A3779" s="1" t="s">
        <v>229</v>
      </c>
      <c r="B3779" s="1" t="s">
        <v>234</v>
      </c>
      <c r="C3779">
        <v>509.140999999999</v>
      </c>
      <c r="D3779">
        <v>326.51600000000002</v>
      </c>
    </row>
    <row r="3780" spans="1:4" x14ac:dyDescent="0.3">
      <c r="A3780" s="1" t="s">
        <v>229</v>
      </c>
      <c r="B3780" s="1" t="s">
        <v>234</v>
      </c>
      <c r="C3780">
        <v>509.15699999999902</v>
      </c>
      <c r="D3780">
        <v>326.50799999999998</v>
      </c>
    </row>
    <row r="3781" spans="1:4" x14ac:dyDescent="0.3">
      <c r="A3781" s="1" t="s">
        <v>229</v>
      </c>
      <c r="B3781" s="1" t="s">
        <v>234</v>
      </c>
      <c r="C3781">
        <v>509.52399999999898</v>
      </c>
      <c r="D3781">
        <v>326.32499999999999</v>
      </c>
    </row>
    <row r="3782" spans="1:4" x14ac:dyDescent="0.3">
      <c r="A3782" s="1" t="s">
        <v>229</v>
      </c>
      <c r="B3782" s="1" t="s">
        <v>234</v>
      </c>
      <c r="C3782">
        <v>509.54199999999901</v>
      </c>
      <c r="D3782">
        <v>326.31599999999997</v>
      </c>
    </row>
    <row r="3783" spans="1:4" x14ac:dyDescent="0.3">
      <c r="A3783" s="1" t="s">
        <v>229</v>
      </c>
      <c r="B3783" s="1" t="s">
        <v>234</v>
      </c>
      <c r="C3783">
        <v>509.96799999999899</v>
      </c>
      <c r="D3783">
        <v>326.13299999999998</v>
      </c>
    </row>
    <row r="3784" spans="1:4" x14ac:dyDescent="0.3">
      <c r="A3784" s="1" t="s">
        <v>229</v>
      </c>
      <c r="B3784" s="1" t="s">
        <v>234</v>
      </c>
      <c r="C3784">
        <v>510.04599999999903</v>
      </c>
      <c r="D3784">
        <v>326.11099999999999</v>
      </c>
    </row>
    <row r="3785" spans="1:4" x14ac:dyDescent="0.3">
      <c r="A3785" s="1" t="s">
        <v>229</v>
      </c>
      <c r="B3785" s="1" t="s">
        <v>234</v>
      </c>
      <c r="C3785">
        <v>510.41299999999899</v>
      </c>
      <c r="D3785">
        <v>326.04899999999998</v>
      </c>
    </row>
    <row r="3786" spans="1:4" x14ac:dyDescent="0.3">
      <c r="A3786" s="1" t="s">
        <v>229</v>
      </c>
      <c r="B3786" s="1" t="s">
        <v>234</v>
      </c>
      <c r="C3786">
        <v>510.46899999999903</v>
      </c>
      <c r="D3786">
        <v>326.04399999999998</v>
      </c>
    </row>
    <row r="3787" spans="1:4" x14ac:dyDescent="0.3">
      <c r="A3787" s="1" t="s">
        <v>229</v>
      </c>
      <c r="B3787" s="1" t="s">
        <v>234</v>
      </c>
      <c r="C3787">
        <v>510.81599999999901</v>
      </c>
      <c r="D3787">
        <v>326.04399999999998</v>
      </c>
    </row>
    <row r="3788" spans="1:4" x14ac:dyDescent="0.3">
      <c r="A3788" s="1" t="s">
        <v>229</v>
      </c>
      <c r="B3788" s="1" t="s">
        <v>234</v>
      </c>
      <c r="C3788">
        <v>511.11099999999902</v>
      </c>
      <c r="D3788">
        <v>325.89699999999999</v>
      </c>
    </row>
    <row r="3789" spans="1:4" x14ac:dyDescent="0.3">
      <c r="A3789" s="1" t="s">
        <v>229</v>
      </c>
      <c r="B3789" s="1" t="s">
        <v>234</v>
      </c>
      <c r="C3789">
        <v>511.128999999999</v>
      </c>
      <c r="D3789">
        <v>325.88900000000001</v>
      </c>
    </row>
    <row r="3790" spans="1:4" x14ac:dyDescent="0.3">
      <c r="A3790" s="1" t="s">
        <v>229</v>
      </c>
      <c r="B3790" s="1" t="s">
        <v>234</v>
      </c>
      <c r="C3790">
        <v>511.55599999999902</v>
      </c>
      <c r="D3790">
        <v>325.70600000000002</v>
      </c>
    </row>
    <row r="3791" spans="1:4" x14ac:dyDescent="0.3">
      <c r="A3791" s="1" t="s">
        <v>229</v>
      </c>
      <c r="B3791" s="1" t="s">
        <v>234</v>
      </c>
      <c r="C3791">
        <v>511.582999999999</v>
      </c>
      <c r="D3791">
        <v>325.69600000000003</v>
      </c>
    </row>
    <row r="3792" spans="1:4" x14ac:dyDescent="0.3">
      <c r="A3792" s="1" t="s">
        <v>229</v>
      </c>
      <c r="B3792" s="1" t="s">
        <v>234</v>
      </c>
      <c r="C3792">
        <v>511.94899999999899</v>
      </c>
      <c r="D3792">
        <v>325.57400000000001</v>
      </c>
    </row>
    <row r="3793" spans="1:4" x14ac:dyDescent="0.3">
      <c r="A3793" s="1" t="s">
        <v>229</v>
      </c>
      <c r="B3793" s="1" t="s">
        <v>234</v>
      </c>
      <c r="C3793">
        <v>511.962999999999</v>
      </c>
      <c r="D3793">
        <v>325.56900000000002</v>
      </c>
    </row>
    <row r="3794" spans="1:4" x14ac:dyDescent="0.3">
      <c r="A3794" s="1" t="s">
        <v>229</v>
      </c>
      <c r="B3794" s="1" t="s">
        <v>234</v>
      </c>
      <c r="C3794">
        <v>512.38299999999902</v>
      </c>
      <c r="D3794">
        <v>325.44900000000001</v>
      </c>
    </row>
    <row r="3795" spans="1:4" x14ac:dyDescent="0.3">
      <c r="A3795" s="1" t="s">
        <v>229</v>
      </c>
      <c r="B3795" s="1" t="s">
        <v>234</v>
      </c>
      <c r="C3795">
        <v>512.71099999999899</v>
      </c>
      <c r="D3795">
        <v>325.339</v>
      </c>
    </row>
    <row r="3796" spans="1:4" x14ac:dyDescent="0.3">
      <c r="A3796" s="1" t="s">
        <v>229</v>
      </c>
      <c r="B3796" s="1" t="s">
        <v>234</v>
      </c>
      <c r="C3796">
        <v>513.10899999999901</v>
      </c>
      <c r="D3796">
        <v>325.11200000000002</v>
      </c>
    </row>
    <row r="3797" spans="1:4" x14ac:dyDescent="0.3">
      <c r="A3797" s="1" t="s">
        <v>229</v>
      </c>
      <c r="B3797" s="1" t="s">
        <v>234</v>
      </c>
      <c r="C3797">
        <v>513.12599999999895</v>
      </c>
      <c r="D3797">
        <v>325.10199999999998</v>
      </c>
    </row>
    <row r="3798" spans="1:4" x14ac:dyDescent="0.3">
      <c r="A3798" s="1" t="s">
        <v>229</v>
      </c>
      <c r="B3798" s="1" t="s">
        <v>234</v>
      </c>
      <c r="C3798">
        <v>513.49199999999905</v>
      </c>
      <c r="D3798">
        <v>324.92</v>
      </c>
    </row>
    <row r="3799" spans="1:4" x14ac:dyDescent="0.3">
      <c r="A3799" s="1" t="s">
        <v>229</v>
      </c>
      <c r="B3799" s="1" t="s">
        <v>234</v>
      </c>
      <c r="C3799">
        <v>513.54999999999905</v>
      </c>
      <c r="D3799">
        <v>324.89699999999999</v>
      </c>
    </row>
    <row r="3800" spans="1:4" x14ac:dyDescent="0.3">
      <c r="A3800" s="1" t="s">
        <v>229</v>
      </c>
      <c r="B3800" s="1" t="s">
        <v>234</v>
      </c>
      <c r="C3800">
        <v>513.92799999999897</v>
      </c>
      <c r="D3800">
        <v>324.79000000000002</v>
      </c>
    </row>
    <row r="3801" spans="1:4" x14ac:dyDescent="0.3">
      <c r="A3801" s="1" t="s">
        <v>229</v>
      </c>
      <c r="B3801" s="1" t="s">
        <v>234</v>
      </c>
      <c r="C3801">
        <v>514.25099999999895</v>
      </c>
      <c r="D3801">
        <v>324.57499999999999</v>
      </c>
    </row>
    <row r="3802" spans="1:4" x14ac:dyDescent="0.3">
      <c r="A3802" s="1" t="s">
        <v>229</v>
      </c>
      <c r="B3802" s="1" t="s">
        <v>234</v>
      </c>
      <c r="C3802">
        <v>514.34599999999898</v>
      </c>
      <c r="D3802">
        <v>324.53100000000001</v>
      </c>
    </row>
    <row r="3803" spans="1:4" x14ac:dyDescent="0.3">
      <c r="A3803" s="1" t="s">
        <v>229</v>
      </c>
      <c r="B3803" s="1" t="s">
        <v>234</v>
      </c>
      <c r="C3803">
        <v>514.77199999999903</v>
      </c>
      <c r="D3803">
        <v>324.41000000000003</v>
      </c>
    </row>
    <row r="3804" spans="1:4" x14ac:dyDescent="0.3">
      <c r="A3804" s="1" t="s">
        <v>229</v>
      </c>
      <c r="B3804" s="1" t="s">
        <v>234</v>
      </c>
      <c r="C3804">
        <v>514.80799999999897</v>
      </c>
      <c r="D3804">
        <v>324.40100000000001</v>
      </c>
    </row>
    <row r="3805" spans="1:4" x14ac:dyDescent="0.3">
      <c r="A3805" s="1" t="s">
        <v>229</v>
      </c>
      <c r="B3805" s="1" t="s">
        <v>234</v>
      </c>
      <c r="C3805">
        <v>515.09799999999905</v>
      </c>
      <c r="D3805">
        <v>324.35199999999998</v>
      </c>
    </row>
    <row r="3806" spans="1:4" x14ac:dyDescent="0.3">
      <c r="A3806" s="1" t="s">
        <v>229</v>
      </c>
      <c r="B3806" s="1" t="s">
        <v>234</v>
      </c>
      <c r="C3806">
        <v>515.46299999999906</v>
      </c>
      <c r="D3806">
        <v>324.09300000000002</v>
      </c>
    </row>
    <row r="3807" spans="1:4" x14ac:dyDescent="0.3">
      <c r="A3807" s="1" t="s">
        <v>229</v>
      </c>
      <c r="B3807" s="1" t="s">
        <v>234</v>
      </c>
      <c r="C3807">
        <v>516.69899999999905</v>
      </c>
      <c r="D3807">
        <v>323.56200000000001</v>
      </c>
    </row>
    <row r="3808" spans="1:4" x14ac:dyDescent="0.3">
      <c r="A3808" s="1" t="s">
        <v>229</v>
      </c>
      <c r="B3808" s="1" t="s">
        <v>234</v>
      </c>
      <c r="C3808">
        <v>517.11199999999894</v>
      </c>
      <c r="D3808">
        <v>323.38499999999999</v>
      </c>
    </row>
    <row r="3809" spans="1:4" x14ac:dyDescent="0.3">
      <c r="A3809" s="1" t="s">
        <v>229</v>
      </c>
      <c r="B3809" s="1" t="s">
        <v>234</v>
      </c>
      <c r="C3809">
        <v>517.19199999999898</v>
      </c>
      <c r="D3809">
        <v>323.36200000000002</v>
      </c>
    </row>
    <row r="3810" spans="1:4" x14ac:dyDescent="0.3">
      <c r="A3810" s="1" t="s">
        <v>229</v>
      </c>
      <c r="B3810" s="1" t="s">
        <v>234</v>
      </c>
      <c r="C3810">
        <v>517.479999999999</v>
      </c>
      <c r="D3810">
        <v>323.31400000000002</v>
      </c>
    </row>
    <row r="3811" spans="1:4" x14ac:dyDescent="0.3">
      <c r="A3811" s="1" t="s">
        <v>229</v>
      </c>
      <c r="B3811" s="1" t="s">
        <v>234</v>
      </c>
      <c r="C3811">
        <v>517.84399999999903</v>
      </c>
      <c r="D3811">
        <v>323.053</v>
      </c>
    </row>
    <row r="3812" spans="1:4" x14ac:dyDescent="0.3">
      <c r="A3812" s="1" t="s">
        <v>229</v>
      </c>
      <c r="B3812" s="1" t="s">
        <v>234</v>
      </c>
      <c r="C3812">
        <v>517.88999999999896</v>
      </c>
      <c r="D3812">
        <v>323.02600000000001</v>
      </c>
    </row>
    <row r="3813" spans="1:4" x14ac:dyDescent="0.3">
      <c r="A3813" s="1" t="s">
        <v>229</v>
      </c>
      <c r="B3813" s="1" t="s">
        <v>234</v>
      </c>
      <c r="C3813">
        <v>518.25499999999897</v>
      </c>
      <c r="D3813">
        <v>322.84399999999999</v>
      </c>
    </row>
    <row r="3814" spans="1:4" x14ac:dyDescent="0.3">
      <c r="A3814" s="1" t="s">
        <v>229</v>
      </c>
      <c r="B3814" s="1" t="s">
        <v>234</v>
      </c>
      <c r="C3814">
        <v>518.272999999999</v>
      </c>
      <c r="D3814">
        <v>322.83499999999998</v>
      </c>
    </row>
    <row r="3815" spans="1:4" x14ac:dyDescent="0.3">
      <c r="A3815" s="1" t="s">
        <v>229</v>
      </c>
      <c r="B3815" s="1" t="s">
        <v>234</v>
      </c>
      <c r="C3815">
        <v>518.69299999999896</v>
      </c>
      <c r="D3815">
        <v>322.65699999999998</v>
      </c>
    </row>
    <row r="3816" spans="1:4" x14ac:dyDescent="0.3">
      <c r="A3816" s="1" t="s">
        <v>229</v>
      </c>
      <c r="B3816" s="1" t="s">
        <v>234</v>
      </c>
      <c r="C3816">
        <v>519.04999999999905</v>
      </c>
      <c r="D3816">
        <v>322.47800000000001</v>
      </c>
    </row>
    <row r="3817" spans="1:4" x14ac:dyDescent="0.3">
      <c r="A3817" s="1" t="s">
        <v>229</v>
      </c>
      <c r="B3817" s="1" t="s">
        <v>234</v>
      </c>
      <c r="C3817">
        <v>519.200999999999</v>
      </c>
      <c r="D3817">
        <v>322.44099999999997</v>
      </c>
    </row>
    <row r="3818" spans="1:4" x14ac:dyDescent="0.3">
      <c r="A3818" s="1" t="s">
        <v>229</v>
      </c>
      <c r="B3818" s="1" t="s">
        <v>234</v>
      </c>
      <c r="C3818">
        <v>519.57399999999905</v>
      </c>
      <c r="D3818">
        <v>322.44099999999997</v>
      </c>
    </row>
    <row r="3819" spans="1:4" x14ac:dyDescent="0.3">
      <c r="A3819" s="1" t="s">
        <v>229</v>
      </c>
      <c r="B3819" s="1" t="s">
        <v>234</v>
      </c>
      <c r="C3819">
        <v>519.83899999999903</v>
      </c>
      <c r="D3819">
        <v>322.35300000000001</v>
      </c>
    </row>
    <row r="3820" spans="1:4" x14ac:dyDescent="0.3">
      <c r="A3820" s="1" t="s">
        <v>229</v>
      </c>
      <c r="B3820" s="1" t="s">
        <v>234</v>
      </c>
      <c r="C3820">
        <v>520.22399999999902</v>
      </c>
      <c r="D3820">
        <v>322.07799999999997</v>
      </c>
    </row>
    <row r="3821" spans="1:4" x14ac:dyDescent="0.3">
      <c r="A3821" s="1" t="s">
        <v>229</v>
      </c>
      <c r="B3821" s="1" t="s">
        <v>234</v>
      </c>
      <c r="C3821">
        <v>520.599999999999</v>
      </c>
      <c r="D3821">
        <v>321.827</v>
      </c>
    </row>
    <row r="3822" spans="1:4" x14ac:dyDescent="0.3">
      <c r="A3822" s="1" t="s">
        <v>229</v>
      </c>
      <c r="B3822" s="1" t="s">
        <v>234</v>
      </c>
      <c r="C3822">
        <v>520.65499999999895</v>
      </c>
      <c r="D3822">
        <v>321.79700000000003</v>
      </c>
    </row>
    <row r="3823" spans="1:4" x14ac:dyDescent="0.3">
      <c r="A3823" s="1" t="s">
        <v>229</v>
      </c>
      <c r="B3823" s="1" t="s">
        <v>234</v>
      </c>
      <c r="C3823">
        <v>521.07299999999896</v>
      </c>
      <c r="D3823">
        <v>321.61799999999999</v>
      </c>
    </row>
    <row r="3824" spans="1:4" x14ac:dyDescent="0.3">
      <c r="A3824" s="1" t="s">
        <v>229</v>
      </c>
      <c r="B3824" s="1" t="s">
        <v>234</v>
      </c>
      <c r="C3824">
        <v>521.43199999999899</v>
      </c>
      <c r="D3824">
        <v>321.43900000000002</v>
      </c>
    </row>
    <row r="3825" spans="1:4" x14ac:dyDescent="0.3">
      <c r="A3825" s="1" t="s">
        <v>229</v>
      </c>
      <c r="B3825" s="1" t="s">
        <v>234</v>
      </c>
      <c r="C3825">
        <v>521.53499999999894</v>
      </c>
      <c r="D3825">
        <v>321.40699999999998</v>
      </c>
    </row>
    <row r="3826" spans="1:4" x14ac:dyDescent="0.3">
      <c r="A3826" s="1" t="s">
        <v>229</v>
      </c>
      <c r="B3826" s="1" t="s">
        <v>234</v>
      </c>
      <c r="C3826">
        <v>524.70899999999904</v>
      </c>
      <c r="D3826">
        <v>320.00200000000001</v>
      </c>
    </row>
    <row r="3827" spans="1:4" x14ac:dyDescent="0.3">
      <c r="A3827" s="1" t="s">
        <v>229</v>
      </c>
      <c r="B3827" s="1" t="s">
        <v>234</v>
      </c>
      <c r="C3827">
        <v>525.10599999999897</v>
      </c>
      <c r="D3827">
        <v>319.94600000000003</v>
      </c>
    </row>
    <row r="3828" spans="1:4" x14ac:dyDescent="0.3">
      <c r="A3828" s="1" t="s">
        <v>229</v>
      </c>
      <c r="B3828" s="1" t="s">
        <v>234</v>
      </c>
      <c r="C3828">
        <v>525.44299999999896</v>
      </c>
      <c r="D3828">
        <v>319.83300000000003</v>
      </c>
    </row>
    <row r="3829" spans="1:4" x14ac:dyDescent="0.3">
      <c r="A3829" s="1" t="s">
        <v>229</v>
      </c>
      <c r="B3829" s="1" t="s">
        <v>234</v>
      </c>
      <c r="C3829">
        <v>525.45799999999895</v>
      </c>
      <c r="D3829">
        <v>319.82900000000001</v>
      </c>
    </row>
    <row r="3830" spans="1:4" x14ac:dyDescent="0.3">
      <c r="A3830" s="1" t="s">
        <v>229</v>
      </c>
      <c r="B3830" s="1" t="s">
        <v>234</v>
      </c>
      <c r="C3830">
        <v>525.88699999999903</v>
      </c>
      <c r="D3830">
        <v>319.70699999999999</v>
      </c>
    </row>
    <row r="3831" spans="1:4" x14ac:dyDescent="0.3">
      <c r="A3831" s="1" t="s">
        <v>229</v>
      </c>
      <c r="B3831" s="1" t="s">
        <v>234</v>
      </c>
      <c r="C3831">
        <v>526.07199999999898</v>
      </c>
      <c r="D3831">
        <v>320.35899999999998</v>
      </c>
    </row>
    <row r="3832" spans="1:4" x14ac:dyDescent="0.3">
      <c r="A3832" s="1" t="s">
        <v>229</v>
      </c>
      <c r="B3832" s="1" t="s">
        <v>235</v>
      </c>
      <c r="C3832">
        <v>353.27600000000001</v>
      </c>
      <c r="D3832">
        <v>234.64599999999999</v>
      </c>
    </row>
    <row r="3833" spans="1:4" x14ac:dyDescent="0.3">
      <c r="A3833" s="1" t="s">
        <v>229</v>
      </c>
      <c r="B3833" s="1" t="s">
        <v>235</v>
      </c>
      <c r="C3833">
        <v>352.50200000000001</v>
      </c>
      <c r="D3833">
        <v>233.75299999999999</v>
      </c>
    </row>
    <row r="3834" spans="1:4" x14ac:dyDescent="0.3">
      <c r="A3834" s="1" t="s">
        <v>229</v>
      </c>
      <c r="B3834" s="1" t="s">
        <v>235</v>
      </c>
      <c r="C3834">
        <v>351.59300000000002</v>
      </c>
      <c r="D3834">
        <v>235.809</v>
      </c>
    </row>
    <row r="3835" spans="1:4" x14ac:dyDescent="0.3">
      <c r="A3835" s="1" t="s">
        <v>229</v>
      </c>
      <c r="B3835" s="1" t="s">
        <v>235</v>
      </c>
      <c r="C3835">
        <v>351.25299999999999</v>
      </c>
      <c r="D3835">
        <v>236.01</v>
      </c>
    </row>
    <row r="3836" spans="1:4" x14ac:dyDescent="0.3">
      <c r="A3836" s="1" t="s">
        <v>229</v>
      </c>
      <c r="B3836" s="1" t="s">
        <v>235</v>
      </c>
      <c r="C3836">
        <v>350.2</v>
      </c>
      <c r="D3836">
        <v>235.91899999999899</v>
      </c>
    </row>
    <row r="3837" spans="1:4" x14ac:dyDescent="0.3">
      <c r="A3837" s="1" t="s">
        <v>229</v>
      </c>
      <c r="B3837" s="1" t="s">
        <v>235</v>
      </c>
      <c r="C3837">
        <v>349.24799999999999</v>
      </c>
      <c r="D3837">
        <v>236.24499999999901</v>
      </c>
    </row>
    <row r="3838" spans="1:4" x14ac:dyDescent="0.3">
      <c r="A3838" s="1" t="s">
        <v>229</v>
      </c>
      <c r="B3838" s="1" t="s">
        <v>235</v>
      </c>
      <c r="C3838">
        <v>348.18799999999999</v>
      </c>
      <c r="D3838">
        <v>237.784999999999</v>
      </c>
    </row>
    <row r="3839" spans="1:4" x14ac:dyDescent="0.3">
      <c r="A3839" s="1" t="s">
        <v>229</v>
      </c>
      <c r="B3839" s="1" t="s">
        <v>235</v>
      </c>
      <c r="C3839">
        <v>347.92099999999999</v>
      </c>
      <c r="D3839">
        <v>237.93099999999899</v>
      </c>
    </row>
    <row r="3840" spans="1:4" x14ac:dyDescent="0.3">
      <c r="A3840" s="1" t="s">
        <v>229</v>
      </c>
      <c r="B3840" s="1" t="s">
        <v>235</v>
      </c>
      <c r="C3840">
        <v>347.64499999999998</v>
      </c>
      <c r="D3840">
        <v>237.80499999999901</v>
      </c>
    </row>
    <row r="3841" spans="1:4" x14ac:dyDescent="0.3">
      <c r="A3841" s="1" t="s">
        <v>229</v>
      </c>
      <c r="B3841" s="1" t="s">
        <v>235</v>
      </c>
      <c r="C3841">
        <v>346.90600000000001</v>
      </c>
      <c r="D3841">
        <v>236.89299999999901</v>
      </c>
    </row>
    <row r="3842" spans="1:4" x14ac:dyDescent="0.3">
      <c r="A3842" s="1" t="s">
        <v>229</v>
      </c>
      <c r="B3842" s="1" t="s">
        <v>235</v>
      </c>
      <c r="C3842">
        <v>345.98</v>
      </c>
      <c r="D3842">
        <v>239.62199999999899</v>
      </c>
    </row>
    <row r="3843" spans="1:4" x14ac:dyDescent="0.3">
      <c r="A3843" s="1" t="s">
        <v>229</v>
      </c>
      <c r="B3843" s="1" t="s">
        <v>235</v>
      </c>
      <c r="C3843">
        <v>345.70600000000002</v>
      </c>
      <c r="D3843">
        <v>239.84799999999899</v>
      </c>
    </row>
    <row r="3844" spans="1:4" x14ac:dyDescent="0.3">
      <c r="A3844" s="1" t="s">
        <v>229</v>
      </c>
      <c r="B3844" s="1" t="s">
        <v>235</v>
      </c>
      <c r="C3844">
        <v>345.38</v>
      </c>
      <c r="D3844">
        <v>239.70599999999899</v>
      </c>
    </row>
    <row r="3845" spans="1:4" x14ac:dyDescent="0.3">
      <c r="A3845" s="1" t="s">
        <v>229</v>
      </c>
      <c r="B3845" s="1" t="s">
        <v>235</v>
      </c>
      <c r="C3845">
        <v>344.512</v>
      </c>
      <c r="D3845">
        <v>238.44699999999901</v>
      </c>
    </row>
    <row r="3846" spans="1:4" x14ac:dyDescent="0.3">
      <c r="A3846" s="1" t="s">
        <v>229</v>
      </c>
      <c r="B3846" s="1" t="s">
        <v>235</v>
      </c>
      <c r="C3846">
        <v>343.67200000000003</v>
      </c>
      <c r="D3846">
        <v>239.485999999999</v>
      </c>
    </row>
    <row r="3847" spans="1:4" x14ac:dyDescent="0.3">
      <c r="A3847" s="1" t="s">
        <v>229</v>
      </c>
      <c r="B3847" s="1" t="s">
        <v>235</v>
      </c>
      <c r="C3847">
        <v>343.43700000000001</v>
      </c>
      <c r="D3847">
        <v>239.610999999999</v>
      </c>
    </row>
    <row r="3848" spans="1:4" x14ac:dyDescent="0.3">
      <c r="A3848" s="1" t="s">
        <v>229</v>
      </c>
      <c r="B3848" s="1" t="s">
        <v>235</v>
      </c>
      <c r="C3848">
        <v>342.31200000000001</v>
      </c>
      <c r="D3848">
        <v>239.706999999999</v>
      </c>
    </row>
    <row r="3849" spans="1:4" x14ac:dyDescent="0.3">
      <c r="A3849" s="1" t="s">
        <v>229</v>
      </c>
      <c r="B3849" s="1" t="s">
        <v>235</v>
      </c>
      <c r="C3849">
        <v>342.28300000000002</v>
      </c>
      <c r="D3849">
        <v>239.707999999999</v>
      </c>
    </row>
    <row r="3850" spans="1:4" x14ac:dyDescent="0.3">
      <c r="A3850" s="1" t="s">
        <v>229</v>
      </c>
      <c r="B3850" s="1" t="s">
        <v>235</v>
      </c>
      <c r="C3850">
        <v>341.36799999999999</v>
      </c>
      <c r="D3850">
        <v>239.707999999999</v>
      </c>
    </row>
    <row r="3851" spans="1:4" x14ac:dyDescent="0.3">
      <c r="A3851" s="1" t="s">
        <v>229</v>
      </c>
      <c r="B3851" s="1" t="s">
        <v>235</v>
      </c>
      <c r="C3851">
        <v>340.33800000000002</v>
      </c>
      <c r="D3851">
        <v>241.77699999999899</v>
      </c>
    </row>
    <row r="3852" spans="1:4" x14ac:dyDescent="0.3">
      <c r="A3852" s="1" t="s">
        <v>229</v>
      </c>
      <c r="B3852" s="1" t="s">
        <v>235</v>
      </c>
      <c r="C3852">
        <v>340.04300000000001</v>
      </c>
      <c r="D3852">
        <v>241.963999999999</v>
      </c>
    </row>
    <row r="3853" spans="1:4" x14ac:dyDescent="0.3">
      <c r="A3853" s="1" t="s">
        <v>229</v>
      </c>
      <c r="B3853" s="1" t="s">
        <v>235</v>
      </c>
      <c r="C3853">
        <v>339.738</v>
      </c>
      <c r="D3853">
        <v>241.790999999999</v>
      </c>
    </row>
    <row r="3854" spans="1:4" x14ac:dyDescent="0.3">
      <c r="A3854" s="1" t="s">
        <v>229</v>
      </c>
      <c r="B3854" s="1" t="s">
        <v>235</v>
      </c>
      <c r="C3854">
        <v>338.97800000000001</v>
      </c>
      <c r="D3854">
        <v>240.427999999999</v>
      </c>
    </row>
    <row r="3855" spans="1:4" x14ac:dyDescent="0.3">
      <c r="A3855" s="1" t="s">
        <v>229</v>
      </c>
      <c r="B3855" s="1" t="s">
        <v>235</v>
      </c>
      <c r="C3855">
        <v>338.10399999999998</v>
      </c>
      <c r="D3855">
        <v>242.890999999999</v>
      </c>
    </row>
    <row r="3856" spans="1:4" x14ac:dyDescent="0.3">
      <c r="A3856" s="1" t="s">
        <v>229</v>
      </c>
      <c r="B3856" s="1" t="s">
        <v>235</v>
      </c>
      <c r="C3856">
        <v>337.89400000000001</v>
      </c>
      <c r="D3856">
        <v>243.09899999999899</v>
      </c>
    </row>
    <row r="3857" spans="1:4" x14ac:dyDescent="0.3">
      <c r="A3857" s="1" t="s">
        <v>229</v>
      </c>
      <c r="B3857" s="1" t="s">
        <v>235</v>
      </c>
      <c r="C3857">
        <v>337.601</v>
      </c>
      <c r="D3857">
        <v>243.063999999999</v>
      </c>
    </row>
    <row r="3858" spans="1:4" x14ac:dyDescent="0.3">
      <c r="A3858" s="1" t="s">
        <v>229</v>
      </c>
      <c r="B3858" s="1" t="s">
        <v>235</v>
      </c>
      <c r="C3858">
        <v>336.56</v>
      </c>
      <c r="D3858">
        <v>242.39599999999899</v>
      </c>
    </row>
    <row r="3859" spans="1:4" x14ac:dyDescent="0.3">
      <c r="A3859" s="1" t="s">
        <v>229</v>
      </c>
      <c r="B3859" s="1" t="s">
        <v>235</v>
      </c>
      <c r="C3859">
        <v>335.76100000000002</v>
      </c>
      <c r="D3859">
        <v>242.39599999999899</v>
      </c>
    </row>
    <row r="3860" spans="1:4" x14ac:dyDescent="0.3">
      <c r="A3860" s="1" t="s">
        <v>229</v>
      </c>
      <c r="B3860" s="1" t="s">
        <v>235</v>
      </c>
      <c r="C3860">
        <v>334.72300000000001</v>
      </c>
      <c r="D3860">
        <v>244.87799999999899</v>
      </c>
    </row>
    <row r="3861" spans="1:4" x14ac:dyDescent="0.3">
      <c r="A3861" s="1" t="s">
        <v>229</v>
      </c>
      <c r="B3861" s="1" t="s">
        <v>235</v>
      </c>
      <c r="C3861">
        <v>334.41800000000001</v>
      </c>
      <c r="D3861">
        <v>245.08599999999899</v>
      </c>
    </row>
    <row r="3862" spans="1:4" x14ac:dyDescent="0.3">
      <c r="A3862" s="1" t="s">
        <v>229</v>
      </c>
      <c r="B3862" s="1" t="s">
        <v>235</v>
      </c>
      <c r="C3862">
        <v>334.10300000000001</v>
      </c>
      <c r="D3862">
        <v>244.890999999999</v>
      </c>
    </row>
    <row r="3863" spans="1:4" x14ac:dyDescent="0.3">
      <c r="A3863" s="1" t="s">
        <v>229</v>
      </c>
      <c r="B3863" s="1" t="s">
        <v>235</v>
      </c>
      <c r="C3863">
        <v>333.339</v>
      </c>
      <c r="D3863">
        <v>243.26299999999901</v>
      </c>
    </row>
    <row r="3864" spans="1:4" x14ac:dyDescent="0.3">
      <c r="A3864" s="1" t="s">
        <v>229</v>
      </c>
      <c r="B3864" s="1" t="s">
        <v>235</v>
      </c>
      <c r="C3864">
        <v>332.48200000000003</v>
      </c>
      <c r="D3864">
        <v>245.86099999999999</v>
      </c>
    </row>
    <row r="3865" spans="1:4" x14ac:dyDescent="0.3">
      <c r="A3865" s="1" t="s">
        <v>229</v>
      </c>
      <c r="B3865" s="1" t="s">
        <v>235</v>
      </c>
      <c r="C3865">
        <v>332.24</v>
      </c>
      <c r="D3865">
        <v>246.084</v>
      </c>
    </row>
    <row r="3866" spans="1:4" x14ac:dyDescent="0.3">
      <c r="A3866" s="1" t="s">
        <v>229</v>
      </c>
      <c r="B3866" s="1" t="s">
        <v>235</v>
      </c>
      <c r="C3866">
        <v>331.923</v>
      </c>
      <c r="D3866">
        <v>245.99799999999999</v>
      </c>
    </row>
    <row r="3867" spans="1:4" x14ac:dyDescent="0.3">
      <c r="A3867" s="1" t="s">
        <v>229</v>
      </c>
      <c r="B3867" s="1" t="s">
        <v>235</v>
      </c>
      <c r="C3867">
        <v>330.88</v>
      </c>
      <c r="D3867">
        <v>244.97299999999899</v>
      </c>
    </row>
    <row r="3868" spans="1:4" x14ac:dyDescent="0.3">
      <c r="A3868" s="1" t="s">
        <v>229</v>
      </c>
      <c r="B3868" s="1" t="s">
        <v>235</v>
      </c>
      <c r="C3868">
        <v>330.01900000000001</v>
      </c>
      <c r="D3868">
        <v>244.86799999999999</v>
      </c>
    </row>
    <row r="3869" spans="1:4" x14ac:dyDescent="0.3">
      <c r="A3869" s="1" t="s">
        <v>229</v>
      </c>
      <c r="B3869" s="1" t="s">
        <v>235</v>
      </c>
      <c r="C3869">
        <v>329.012</v>
      </c>
      <c r="D3869">
        <v>246.33199999999999</v>
      </c>
    </row>
    <row r="3870" spans="1:4" x14ac:dyDescent="0.3">
      <c r="A3870" s="1" t="s">
        <v>229</v>
      </c>
      <c r="B3870" s="1" t="s">
        <v>235</v>
      </c>
      <c r="C3870">
        <v>328.73700000000002</v>
      </c>
      <c r="D3870">
        <v>246.47799999999901</v>
      </c>
    </row>
    <row r="3871" spans="1:4" x14ac:dyDescent="0.3">
      <c r="A3871" s="1" t="s">
        <v>229</v>
      </c>
      <c r="B3871" s="1" t="s">
        <v>235</v>
      </c>
      <c r="C3871">
        <v>328.45800000000003</v>
      </c>
      <c r="D3871">
        <v>246.338999999999</v>
      </c>
    </row>
    <row r="3872" spans="1:4" x14ac:dyDescent="0.3">
      <c r="A3872" s="1" t="s">
        <v>229</v>
      </c>
      <c r="B3872" s="1" t="s">
        <v>235</v>
      </c>
      <c r="C3872">
        <v>327.67099999999999</v>
      </c>
      <c r="D3872">
        <v>245.26399999999899</v>
      </c>
    </row>
    <row r="3873" spans="1:4" x14ac:dyDescent="0.3">
      <c r="A3873" s="1" t="s">
        <v>229</v>
      </c>
      <c r="B3873" s="1" t="s">
        <v>235</v>
      </c>
      <c r="C3873">
        <v>326.78899999999999</v>
      </c>
      <c r="D3873">
        <v>247.14699999999999</v>
      </c>
    </row>
    <row r="3874" spans="1:4" x14ac:dyDescent="0.3">
      <c r="A3874" s="1" t="s">
        <v>229</v>
      </c>
      <c r="B3874" s="1" t="s">
        <v>235</v>
      </c>
      <c r="C3874">
        <v>326.49</v>
      </c>
      <c r="D3874">
        <v>247.34199999999899</v>
      </c>
    </row>
    <row r="3875" spans="1:4" x14ac:dyDescent="0.3">
      <c r="A3875" s="1" t="s">
        <v>229</v>
      </c>
      <c r="B3875" s="1" t="s">
        <v>235</v>
      </c>
      <c r="C3875">
        <v>326.18200000000002</v>
      </c>
      <c r="D3875">
        <v>247.16299999999899</v>
      </c>
    </row>
    <row r="3876" spans="1:4" x14ac:dyDescent="0.3">
      <c r="A3876" s="1" t="s">
        <v>229</v>
      </c>
      <c r="B3876" s="1" t="s">
        <v>235</v>
      </c>
      <c r="C3876">
        <v>325.37</v>
      </c>
      <c r="D3876">
        <v>245.63799999999901</v>
      </c>
    </row>
    <row r="3877" spans="1:4" x14ac:dyDescent="0.3">
      <c r="A3877" s="1" t="s">
        <v>229</v>
      </c>
      <c r="B3877" s="1" t="s">
        <v>235</v>
      </c>
      <c r="C3877">
        <v>324.53699999999998</v>
      </c>
      <c r="D3877">
        <v>247.34299999999999</v>
      </c>
    </row>
    <row r="3878" spans="1:4" x14ac:dyDescent="0.3">
      <c r="A3878" s="1" t="s">
        <v>229</v>
      </c>
      <c r="B3878" s="1" t="s">
        <v>235</v>
      </c>
      <c r="C3878">
        <v>324.334</v>
      </c>
      <c r="D3878">
        <v>247.518</v>
      </c>
    </row>
    <row r="3879" spans="1:4" x14ac:dyDescent="0.3">
      <c r="A3879" s="1" t="s">
        <v>229</v>
      </c>
      <c r="B3879" s="1" t="s">
        <v>235</v>
      </c>
      <c r="C3879">
        <v>324.06700000000001</v>
      </c>
      <c r="D3879">
        <v>247.49199999999999</v>
      </c>
    </row>
    <row r="3880" spans="1:4" x14ac:dyDescent="0.3">
      <c r="A3880" s="1" t="s">
        <v>229</v>
      </c>
      <c r="B3880" s="1" t="s">
        <v>235</v>
      </c>
      <c r="C3880">
        <v>322.94299999999998</v>
      </c>
      <c r="D3880">
        <v>246.86799999999999</v>
      </c>
    </row>
    <row r="3881" spans="1:4" x14ac:dyDescent="0.3">
      <c r="A3881" s="1" t="s">
        <v>229</v>
      </c>
      <c r="B3881" s="1" t="s">
        <v>235</v>
      </c>
      <c r="C3881">
        <v>322.90100000000001</v>
      </c>
      <c r="D3881">
        <v>246.84</v>
      </c>
    </row>
    <row r="3882" spans="1:4" x14ac:dyDescent="0.3">
      <c r="A3882" s="1" t="s">
        <v>229</v>
      </c>
      <c r="B3882" s="1" t="s">
        <v>235</v>
      </c>
      <c r="C3882">
        <v>322.13799999999998</v>
      </c>
      <c r="D3882">
        <v>246.25399999999999</v>
      </c>
    </row>
    <row r="3883" spans="1:4" x14ac:dyDescent="0.3">
      <c r="A3883" s="1" t="s">
        <v>229</v>
      </c>
      <c r="B3883" s="1" t="s">
        <v>235</v>
      </c>
      <c r="C3883">
        <v>321.17399999999998</v>
      </c>
      <c r="D3883">
        <v>248.803</v>
      </c>
    </row>
    <row r="3884" spans="1:4" x14ac:dyDescent="0.3">
      <c r="A3884" s="1" t="s">
        <v>229</v>
      </c>
      <c r="B3884" s="1" t="s">
        <v>235</v>
      </c>
      <c r="C3884">
        <v>320.87</v>
      </c>
      <c r="D3884">
        <v>249.023</v>
      </c>
    </row>
    <row r="3885" spans="1:4" x14ac:dyDescent="0.3">
      <c r="A3885" s="1" t="s">
        <v>229</v>
      </c>
      <c r="B3885" s="1" t="s">
        <v>235</v>
      </c>
      <c r="C3885">
        <v>320.55</v>
      </c>
      <c r="D3885">
        <v>248.828</v>
      </c>
    </row>
    <row r="3886" spans="1:4" x14ac:dyDescent="0.3">
      <c r="A3886" s="1" t="s">
        <v>229</v>
      </c>
      <c r="B3886" s="1" t="s">
        <v>235</v>
      </c>
      <c r="C3886">
        <v>319.738</v>
      </c>
      <c r="D3886">
        <v>247.096</v>
      </c>
    </row>
    <row r="3887" spans="1:4" x14ac:dyDescent="0.3">
      <c r="A3887" s="1" t="s">
        <v>229</v>
      </c>
      <c r="B3887" s="1" t="s">
        <v>235</v>
      </c>
      <c r="C3887">
        <v>318.91800000000001</v>
      </c>
      <c r="D3887">
        <v>248.91900000000001</v>
      </c>
    </row>
    <row r="3888" spans="1:4" x14ac:dyDescent="0.3">
      <c r="A3888" s="1" t="s">
        <v>229</v>
      </c>
      <c r="B3888" s="1" t="s">
        <v>235</v>
      </c>
      <c r="C3888">
        <v>318.70499999999998</v>
      </c>
      <c r="D3888">
        <v>249.10499999999999</v>
      </c>
    </row>
    <row r="3889" spans="1:4" x14ac:dyDescent="0.3">
      <c r="A3889" s="1" t="s">
        <v>229</v>
      </c>
      <c r="B3889" s="1" t="s">
        <v>235</v>
      </c>
      <c r="C3889">
        <v>318.42599999999999</v>
      </c>
      <c r="D3889">
        <v>249.065</v>
      </c>
    </row>
    <row r="3890" spans="1:4" x14ac:dyDescent="0.3">
      <c r="A3890" s="1" t="s">
        <v>229</v>
      </c>
      <c r="B3890" s="1" t="s">
        <v>235</v>
      </c>
      <c r="C3890">
        <v>317.39</v>
      </c>
      <c r="D3890">
        <v>248.404</v>
      </c>
    </row>
    <row r="3891" spans="1:4" x14ac:dyDescent="0.3">
      <c r="A3891" s="1" t="s">
        <v>229</v>
      </c>
      <c r="B3891" s="1" t="s">
        <v>235</v>
      </c>
      <c r="C3891">
        <v>316.529</v>
      </c>
      <c r="D3891">
        <v>248.43899999999999</v>
      </c>
    </row>
    <row r="3892" spans="1:4" x14ac:dyDescent="0.3">
      <c r="A3892" s="1" t="s">
        <v>229</v>
      </c>
      <c r="B3892" s="1" t="s">
        <v>235</v>
      </c>
      <c r="C3892">
        <v>315.5</v>
      </c>
      <c r="D3892">
        <v>249.75700000000001</v>
      </c>
    </row>
    <row r="3893" spans="1:4" x14ac:dyDescent="0.3">
      <c r="A3893" s="1" t="s">
        <v>229</v>
      </c>
      <c r="B3893" s="1" t="s">
        <v>235</v>
      </c>
      <c r="C3893">
        <v>315.233</v>
      </c>
      <c r="D3893">
        <v>249.887</v>
      </c>
    </row>
    <row r="3894" spans="1:4" x14ac:dyDescent="0.3">
      <c r="A3894" s="1" t="s">
        <v>229</v>
      </c>
      <c r="B3894" s="1" t="s">
        <v>235</v>
      </c>
      <c r="C3894">
        <v>314.96499999999997</v>
      </c>
      <c r="D3894">
        <v>249.756</v>
      </c>
    </row>
    <row r="3895" spans="1:4" x14ac:dyDescent="0.3">
      <c r="A3895" s="1" t="s">
        <v>229</v>
      </c>
      <c r="B3895" s="1" t="s">
        <v>235</v>
      </c>
      <c r="C3895">
        <v>314.22800000000001</v>
      </c>
      <c r="D3895">
        <v>248.81100000000001</v>
      </c>
    </row>
    <row r="3896" spans="1:4" x14ac:dyDescent="0.3">
      <c r="A3896" s="1" t="s">
        <v>229</v>
      </c>
      <c r="B3896" s="1" t="s">
        <v>235</v>
      </c>
      <c r="C3896">
        <v>313.30399999999997</v>
      </c>
      <c r="D3896">
        <v>251.529</v>
      </c>
    </row>
    <row r="3897" spans="1:4" x14ac:dyDescent="0.3">
      <c r="A3897" s="1" t="s">
        <v>229</v>
      </c>
      <c r="B3897" s="1" t="s">
        <v>235</v>
      </c>
      <c r="C3897">
        <v>313.02300000000002</v>
      </c>
      <c r="D3897">
        <v>251.756</v>
      </c>
    </row>
    <row r="3898" spans="1:4" x14ac:dyDescent="0.3">
      <c r="A3898" s="1" t="s">
        <v>229</v>
      </c>
      <c r="B3898" s="1" t="s">
        <v>235</v>
      </c>
      <c r="C3898">
        <v>312.69600000000003</v>
      </c>
      <c r="D3898">
        <v>251.601</v>
      </c>
    </row>
    <row r="3899" spans="1:4" x14ac:dyDescent="0.3">
      <c r="A3899" s="1" t="s">
        <v>229</v>
      </c>
      <c r="B3899" s="1" t="s">
        <v>235</v>
      </c>
      <c r="C3899">
        <v>311.83499999999998</v>
      </c>
      <c r="D3899">
        <v>250.239</v>
      </c>
    </row>
    <row r="3900" spans="1:4" x14ac:dyDescent="0.3">
      <c r="A3900" s="1" t="s">
        <v>229</v>
      </c>
      <c r="B3900" s="1" t="s">
        <v>235</v>
      </c>
      <c r="C3900">
        <v>311.005</v>
      </c>
      <c r="D3900">
        <v>251.33699999999999</v>
      </c>
    </row>
    <row r="3901" spans="1:4" x14ac:dyDescent="0.3">
      <c r="A3901" s="1" t="s">
        <v>229</v>
      </c>
      <c r="B3901" s="1" t="s">
        <v>235</v>
      </c>
      <c r="C3901">
        <v>310.76299999999998</v>
      </c>
      <c r="D3901">
        <v>251.47</v>
      </c>
    </row>
    <row r="3902" spans="1:4" x14ac:dyDescent="0.3">
      <c r="A3902" s="1" t="s">
        <v>229</v>
      </c>
      <c r="B3902" s="1" t="s">
        <v>235</v>
      </c>
      <c r="C3902">
        <v>309.63799999999998</v>
      </c>
      <c r="D3902">
        <v>251.566</v>
      </c>
    </row>
    <row r="3903" spans="1:4" x14ac:dyDescent="0.3">
      <c r="A3903" s="1" t="s">
        <v>229</v>
      </c>
      <c r="B3903" s="1" t="s">
        <v>235</v>
      </c>
      <c r="C3903">
        <v>309.56799999999998</v>
      </c>
      <c r="D3903">
        <v>251.56399999999999</v>
      </c>
    </row>
    <row r="3904" spans="1:4" x14ac:dyDescent="0.3">
      <c r="A3904" s="1" t="s">
        <v>229</v>
      </c>
      <c r="B3904" s="1" t="s">
        <v>235</v>
      </c>
      <c r="C3904">
        <v>308.61099999999999</v>
      </c>
      <c r="D3904">
        <v>251.44900000000001</v>
      </c>
    </row>
    <row r="3905" spans="1:4" x14ac:dyDescent="0.3">
      <c r="A3905" s="1" t="s">
        <v>229</v>
      </c>
      <c r="B3905" s="1" t="s">
        <v>235</v>
      </c>
      <c r="C3905">
        <v>307.59899999999999</v>
      </c>
      <c r="D3905">
        <v>253.17699999999999</v>
      </c>
    </row>
    <row r="3906" spans="1:4" x14ac:dyDescent="0.3">
      <c r="A3906" s="1" t="s">
        <v>229</v>
      </c>
      <c r="B3906" s="1" t="s">
        <v>235</v>
      </c>
      <c r="C3906">
        <v>307.32100000000003</v>
      </c>
      <c r="D3906">
        <v>253.345</v>
      </c>
    </row>
    <row r="3907" spans="1:4" x14ac:dyDescent="0.3">
      <c r="A3907" s="1" t="s">
        <v>229</v>
      </c>
      <c r="B3907" s="1" t="s">
        <v>235</v>
      </c>
      <c r="C3907">
        <v>307.029</v>
      </c>
      <c r="D3907">
        <v>253.202</v>
      </c>
    </row>
    <row r="3908" spans="1:4" x14ac:dyDescent="0.3">
      <c r="A3908" s="1" t="s">
        <v>229</v>
      </c>
      <c r="B3908" s="1" t="s">
        <v>235</v>
      </c>
      <c r="C3908">
        <v>306.26600000000002</v>
      </c>
      <c r="D3908">
        <v>252.125</v>
      </c>
    </row>
    <row r="3909" spans="1:4" x14ac:dyDescent="0.3">
      <c r="A3909" s="1" t="s">
        <v>229</v>
      </c>
      <c r="B3909" s="1" t="s">
        <v>235</v>
      </c>
      <c r="C3909">
        <v>305.37299999999999</v>
      </c>
      <c r="D3909">
        <v>254.37799999999999</v>
      </c>
    </row>
    <row r="3910" spans="1:4" x14ac:dyDescent="0.3">
      <c r="A3910" s="1" t="s">
        <v>229</v>
      </c>
      <c r="B3910" s="1" t="s">
        <v>235</v>
      </c>
      <c r="C3910">
        <v>305.19</v>
      </c>
      <c r="D3910">
        <v>254.565</v>
      </c>
    </row>
    <row r="3911" spans="1:4" x14ac:dyDescent="0.3">
      <c r="A3911" s="1" t="s">
        <v>229</v>
      </c>
      <c r="B3911" s="1" t="s">
        <v>235</v>
      </c>
      <c r="C3911">
        <v>304.065</v>
      </c>
      <c r="D3911">
        <v>255.04499999999999</v>
      </c>
    </row>
    <row r="3912" spans="1:4" x14ac:dyDescent="0.3">
      <c r="A3912" s="1" t="s">
        <v>229</v>
      </c>
      <c r="B3912" s="1" t="s">
        <v>235</v>
      </c>
      <c r="C3912">
        <v>303.97500000000002</v>
      </c>
      <c r="D3912">
        <v>255.07</v>
      </c>
    </row>
    <row r="3913" spans="1:4" x14ac:dyDescent="0.3">
      <c r="A3913" s="1" t="s">
        <v>229</v>
      </c>
      <c r="B3913" s="1" t="s">
        <v>235</v>
      </c>
      <c r="C3913">
        <v>303.02600000000001</v>
      </c>
      <c r="D3913">
        <v>255.191</v>
      </c>
    </row>
    <row r="3914" spans="1:4" x14ac:dyDescent="0.3">
      <c r="A3914" s="1" t="s">
        <v>229</v>
      </c>
      <c r="B3914" s="1" t="s">
        <v>235</v>
      </c>
      <c r="C3914">
        <v>301.983</v>
      </c>
      <c r="D3914">
        <v>257.19600000000003</v>
      </c>
    </row>
    <row r="3915" spans="1:4" x14ac:dyDescent="0.3">
      <c r="A3915" s="1" t="s">
        <v>229</v>
      </c>
      <c r="B3915" s="1" t="s">
        <v>235</v>
      </c>
      <c r="C3915">
        <v>301.70800000000003</v>
      </c>
      <c r="D3915">
        <v>257.37700000000001</v>
      </c>
    </row>
    <row r="3916" spans="1:4" x14ac:dyDescent="0.3">
      <c r="A3916" s="1" t="s">
        <v>229</v>
      </c>
      <c r="B3916" s="1" t="s">
        <v>235</v>
      </c>
      <c r="C3916">
        <v>301.40899999999999</v>
      </c>
      <c r="D3916">
        <v>257.24</v>
      </c>
    </row>
    <row r="3917" spans="1:4" x14ac:dyDescent="0.3">
      <c r="A3917" s="1" t="s">
        <v>229</v>
      </c>
      <c r="B3917" s="1" t="s">
        <v>235</v>
      </c>
      <c r="C3917">
        <v>300.65600000000001</v>
      </c>
      <c r="D3917">
        <v>256.20999999999998</v>
      </c>
    </row>
    <row r="3918" spans="1:4" x14ac:dyDescent="0.3">
      <c r="A3918" s="1" t="s">
        <v>229</v>
      </c>
      <c r="B3918" s="1" t="s">
        <v>235</v>
      </c>
      <c r="C3918">
        <v>299.75</v>
      </c>
      <c r="D3918">
        <v>258.64400000000001</v>
      </c>
    </row>
    <row r="3919" spans="1:4" x14ac:dyDescent="0.3">
      <c r="A3919" s="1" t="s">
        <v>229</v>
      </c>
      <c r="B3919" s="1" t="s">
        <v>235</v>
      </c>
      <c r="C3919">
        <v>299.52199999999999</v>
      </c>
      <c r="D3919">
        <v>258.85399999999998</v>
      </c>
    </row>
    <row r="3920" spans="1:4" x14ac:dyDescent="0.3">
      <c r="A3920" s="1" t="s">
        <v>229</v>
      </c>
      <c r="B3920" s="1" t="s">
        <v>235</v>
      </c>
      <c r="C3920">
        <v>299.21800000000002</v>
      </c>
      <c r="D3920">
        <v>258.79000000000002</v>
      </c>
    </row>
    <row r="3921" spans="1:4" x14ac:dyDescent="0.3">
      <c r="A3921" s="1" t="s">
        <v>229</v>
      </c>
      <c r="B3921" s="1" t="s">
        <v>235</v>
      </c>
      <c r="C3921">
        <v>298.20699999999999</v>
      </c>
      <c r="D3921">
        <v>257.96899999999999</v>
      </c>
    </row>
    <row r="3922" spans="1:4" x14ac:dyDescent="0.3">
      <c r="A3922" s="1" t="s">
        <v>229</v>
      </c>
      <c r="B3922" s="1" t="s">
        <v>235</v>
      </c>
      <c r="C3922">
        <v>297.37</v>
      </c>
      <c r="D3922">
        <v>258.077</v>
      </c>
    </row>
    <row r="3923" spans="1:4" x14ac:dyDescent="0.3">
      <c r="A3923" s="1" t="s">
        <v>229</v>
      </c>
      <c r="B3923" s="1" t="s">
        <v>235</v>
      </c>
      <c r="C3923">
        <v>296.33199999999999</v>
      </c>
      <c r="D3923">
        <v>259.49700000000001</v>
      </c>
    </row>
    <row r="3924" spans="1:4" x14ac:dyDescent="0.3">
      <c r="A3924" s="1" t="s">
        <v>229</v>
      </c>
      <c r="B3924" s="1" t="s">
        <v>235</v>
      </c>
      <c r="C3924">
        <v>295.858</v>
      </c>
      <c r="D3924">
        <v>259.57100000000003</v>
      </c>
    </row>
    <row r="3925" spans="1:4" x14ac:dyDescent="0.3">
      <c r="A3925" s="1" t="s">
        <v>229</v>
      </c>
      <c r="B3925" s="1" t="s">
        <v>235</v>
      </c>
      <c r="C3925">
        <v>295.07400000000001</v>
      </c>
      <c r="D3925">
        <v>259</v>
      </c>
    </row>
    <row r="3926" spans="1:4" x14ac:dyDescent="0.3">
      <c r="A3926" s="1" t="s">
        <v>229</v>
      </c>
      <c r="B3926" s="1" t="s">
        <v>235</v>
      </c>
      <c r="C3926">
        <v>294.11799999999999</v>
      </c>
      <c r="D3926">
        <v>261.16000000000003</v>
      </c>
    </row>
    <row r="3927" spans="1:4" x14ac:dyDescent="0.3">
      <c r="A3927" s="1" t="s">
        <v>229</v>
      </c>
      <c r="B3927" s="1" t="s">
        <v>235</v>
      </c>
      <c r="C3927">
        <v>293.85199999999998</v>
      </c>
      <c r="D3927">
        <v>261.35899999999998</v>
      </c>
    </row>
    <row r="3928" spans="1:4" x14ac:dyDescent="0.3">
      <c r="A3928" s="1" t="s">
        <v>229</v>
      </c>
      <c r="B3928" s="1" t="s">
        <v>235</v>
      </c>
      <c r="C3928">
        <v>293.54300000000001</v>
      </c>
      <c r="D3928">
        <v>261.23599999999999</v>
      </c>
    </row>
    <row r="3929" spans="1:4" x14ac:dyDescent="0.3">
      <c r="A3929" s="1" t="s">
        <v>229</v>
      </c>
      <c r="B3929" s="1" t="s">
        <v>235</v>
      </c>
      <c r="C3929">
        <v>292.76600000000002</v>
      </c>
      <c r="D3929">
        <v>260.274</v>
      </c>
    </row>
    <row r="3930" spans="1:4" x14ac:dyDescent="0.3">
      <c r="A3930" s="1" t="s">
        <v>229</v>
      </c>
      <c r="B3930" s="1" t="s">
        <v>235</v>
      </c>
      <c r="C3930">
        <v>291.86799999999999</v>
      </c>
      <c r="D3930">
        <v>262.26799999999997</v>
      </c>
    </row>
    <row r="3931" spans="1:4" x14ac:dyDescent="0.3">
      <c r="A3931" s="1" t="s">
        <v>229</v>
      </c>
      <c r="B3931" s="1" t="s">
        <v>235</v>
      </c>
      <c r="C3931">
        <v>291.58800000000002</v>
      </c>
      <c r="D3931">
        <v>262.46600000000001</v>
      </c>
    </row>
    <row r="3932" spans="1:4" x14ac:dyDescent="0.3">
      <c r="A3932" s="1" t="s">
        <v>229</v>
      </c>
      <c r="B3932" s="1" t="s">
        <v>235</v>
      </c>
      <c r="C3932">
        <v>290.46199999999999</v>
      </c>
      <c r="D3932">
        <v>262.56200000000001</v>
      </c>
    </row>
    <row r="3933" spans="1:4" x14ac:dyDescent="0.3">
      <c r="A3933" s="1" t="s">
        <v>229</v>
      </c>
      <c r="B3933" s="1" t="s">
        <v>235</v>
      </c>
      <c r="C3933">
        <v>290.32400000000001</v>
      </c>
      <c r="D3933">
        <v>262.54500000000002</v>
      </c>
    </row>
    <row r="3934" spans="1:4" x14ac:dyDescent="0.3">
      <c r="A3934" s="1" t="s">
        <v>229</v>
      </c>
      <c r="B3934" s="1" t="s">
        <v>235</v>
      </c>
      <c r="C3934">
        <v>289.52600000000001</v>
      </c>
      <c r="D3934">
        <v>262.27300000000002</v>
      </c>
    </row>
    <row r="3935" spans="1:4" x14ac:dyDescent="0.3">
      <c r="A3935" s="1" t="s">
        <v>229</v>
      </c>
      <c r="B3935" s="1" t="s">
        <v>235</v>
      </c>
      <c r="C3935">
        <v>288.50599999999997</v>
      </c>
      <c r="D3935">
        <v>265.45</v>
      </c>
    </row>
    <row r="3936" spans="1:4" x14ac:dyDescent="0.3">
      <c r="A3936" s="1" t="s">
        <v>229</v>
      </c>
      <c r="B3936" s="1" t="s">
        <v>235</v>
      </c>
      <c r="C3936">
        <v>288.22000000000003</v>
      </c>
      <c r="D3936">
        <v>265.68299999999999</v>
      </c>
    </row>
    <row r="3937" spans="1:4" x14ac:dyDescent="0.3">
      <c r="A3937" s="1" t="s">
        <v>229</v>
      </c>
      <c r="B3937" s="1" t="s">
        <v>235</v>
      </c>
      <c r="C3937">
        <v>287.89100000000002</v>
      </c>
      <c r="D3937">
        <v>265.517</v>
      </c>
    </row>
    <row r="3938" spans="1:4" x14ac:dyDescent="0.3">
      <c r="A3938" s="1" t="s">
        <v>229</v>
      </c>
      <c r="B3938" s="1" t="s">
        <v>235</v>
      </c>
      <c r="C3938">
        <v>287.137</v>
      </c>
      <c r="D3938">
        <v>264.23099999999999</v>
      </c>
    </row>
    <row r="3939" spans="1:4" x14ac:dyDescent="0.3">
      <c r="A3939" s="1" t="s">
        <v>229</v>
      </c>
      <c r="B3939" s="1" t="s">
        <v>235</v>
      </c>
      <c r="C3939">
        <v>286.25400000000002</v>
      </c>
      <c r="D3939">
        <v>266.75299999999999</v>
      </c>
    </row>
    <row r="3940" spans="1:4" x14ac:dyDescent="0.3">
      <c r="A3940" s="1" t="s">
        <v>229</v>
      </c>
      <c r="B3940" s="1" t="s">
        <v>235</v>
      </c>
      <c r="C3940">
        <v>285.84100000000001</v>
      </c>
      <c r="D3940">
        <v>266.96699999999998</v>
      </c>
    </row>
    <row r="3941" spans="1:4" x14ac:dyDescent="0.3">
      <c r="A3941" s="1" t="s">
        <v>229</v>
      </c>
      <c r="B3941" s="1" t="s">
        <v>235</v>
      </c>
      <c r="C3941">
        <v>284.75</v>
      </c>
      <c r="D3941">
        <v>266.65699999999998</v>
      </c>
    </row>
    <row r="3942" spans="1:4" x14ac:dyDescent="0.3">
      <c r="A3942" s="1" t="s">
        <v>229</v>
      </c>
      <c r="B3942" s="1" t="s">
        <v>235</v>
      </c>
      <c r="C3942">
        <v>283.83699999999999</v>
      </c>
      <c r="D3942">
        <v>266.89</v>
      </c>
    </row>
    <row r="3943" spans="1:4" x14ac:dyDescent="0.3">
      <c r="A3943" s="1" t="s">
        <v>229</v>
      </c>
      <c r="B3943" s="1" t="s">
        <v>235</v>
      </c>
      <c r="C3943">
        <v>282.786</v>
      </c>
      <c r="D3943">
        <v>268.41800000000001</v>
      </c>
    </row>
    <row r="3944" spans="1:4" x14ac:dyDescent="0.3">
      <c r="A3944" s="1" t="s">
        <v>229</v>
      </c>
      <c r="B3944" s="1" t="s">
        <v>235</v>
      </c>
      <c r="C3944">
        <v>282.52199999999999</v>
      </c>
      <c r="D3944">
        <v>268.56400000000002</v>
      </c>
    </row>
    <row r="3945" spans="1:4" x14ac:dyDescent="0.3">
      <c r="A3945" s="1" t="s">
        <v>229</v>
      </c>
      <c r="B3945" s="1" t="s">
        <v>235</v>
      </c>
      <c r="C3945">
        <v>282.24599999999998</v>
      </c>
      <c r="D3945">
        <v>268.44299999999998</v>
      </c>
    </row>
    <row r="3946" spans="1:4" x14ac:dyDescent="0.3">
      <c r="A3946" s="1" t="s">
        <v>229</v>
      </c>
      <c r="B3946" s="1" t="s">
        <v>235</v>
      </c>
      <c r="C3946">
        <v>281.52300000000002</v>
      </c>
      <c r="D3946">
        <v>267.58100000000002</v>
      </c>
    </row>
    <row r="3947" spans="1:4" x14ac:dyDescent="0.3">
      <c r="A3947" s="1" t="s">
        <v>229</v>
      </c>
      <c r="B3947" s="1" t="s">
        <v>235</v>
      </c>
      <c r="C3947">
        <v>280.58100000000002</v>
      </c>
      <c r="D3947">
        <v>270.67700000000002</v>
      </c>
    </row>
    <row r="3948" spans="1:4" x14ac:dyDescent="0.3">
      <c r="A3948" s="1" t="s">
        <v>229</v>
      </c>
      <c r="B3948" s="1" t="s">
        <v>235</v>
      </c>
      <c r="C3948">
        <v>280.34100000000001</v>
      </c>
      <c r="D3948">
        <v>270.90699999999998</v>
      </c>
    </row>
    <row r="3949" spans="1:4" x14ac:dyDescent="0.3">
      <c r="A3949" s="1" t="s">
        <v>229</v>
      </c>
      <c r="B3949" s="1" t="s">
        <v>235</v>
      </c>
      <c r="C3949">
        <v>280.01900000000001</v>
      </c>
      <c r="D3949">
        <v>270.82</v>
      </c>
    </row>
    <row r="3950" spans="1:4" x14ac:dyDescent="0.3">
      <c r="A3950" s="1" t="s">
        <v>229</v>
      </c>
      <c r="B3950" s="1" t="s">
        <v>235</v>
      </c>
      <c r="C3950">
        <v>279.24099999999999</v>
      </c>
      <c r="D3950">
        <v>270.05700000000002</v>
      </c>
    </row>
    <row r="3951" spans="1:4" x14ac:dyDescent="0.3">
      <c r="A3951" s="1" t="s">
        <v>229</v>
      </c>
      <c r="B3951" s="1" t="s">
        <v>235</v>
      </c>
      <c r="C3951">
        <v>278.315</v>
      </c>
      <c r="D3951">
        <v>272.11099999999999</v>
      </c>
    </row>
    <row r="3952" spans="1:4" x14ac:dyDescent="0.3">
      <c r="A3952" s="1" t="s">
        <v>229</v>
      </c>
      <c r="B3952" s="1" t="s">
        <v>235</v>
      </c>
      <c r="C3952">
        <v>278.233</v>
      </c>
      <c r="D3952">
        <v>272.22399999999999</v>
      </c>
    </row>
    <row r="3953" spans="1:4" x14ac:dyDescent="0.3">
      <c r="A3953" s="1" t="s">
        <v>229</v>
      </c>
      <c r="B3953" s="1" t="s">
        <v>235</v>
      </c>
      <c r="C3953">
        <v>277.108</v>
      </c>
      <c r="D3953">
        <v>273.23099999999999</v>
      </c>
    </row>
    <row r="3954" spans="1:4" x14ac:dyDescent="0.3">
      <c r="A3954" s="1" t="s">
        <v>229</v>
      </c>
      <c r="B3954" s="1" t="s">
        <v>235</v>
      </c>
      <c r="C3954">
        <v>277.03699999999998</v>
      </c>
      <c r="D3954">
        <v>273.28100000000001</v>
      </c>
    </row>
    <row r="3955" spans="1:4" x14ac:dyDescent="0.3">
      <c r="A3955" s="1" t="s">
        <v>229</v>
      </c>
      <c r="B3955" s="1" t="s">
        <v>235</v>
      </c>
      <c r="C3955">
        <v>276.03699999999998</v>
      </c>
      <c r="D3955">
        <v>273.79300000000001</v>
      </c>
    </row>
    <row r="3956" spans="1:4" x14ac:dyDescent="0.3">
      <c r="A3956" s="1" t="s">
        <v>229</v>
      </c>
      <c r="B3956" s="1" t="s">
        <v>235</v>
      </c>
      <c r="C3956">
        <v>274.95400000000001</v>
      </c>
      <c r="D3956">
        <v>277.166</v>
      </c>
    </row>
    <row r="3957" spans="1:4" x14ac:dyDescent="0.3">
      <c r="A3957" s="1" t="s">
        <v>229</v>
      </c>
      <c r="B3957" s="1" t="s">
        <v>235</v>
      </c>
      <c r="C3957">
        <v>274.70299999999997</v>
      </c>
      <c r="D3957">
        <v>277.39299999999997</v>
      </c>
    </row>
    <row r="3958" spans="1:4" x14ac:dyDescent="0.3">
      <c r="A3958" s="1" t="s">
        <v>229</v>
      </c>
      <c r="B3958" s="1" t="s">
        <v>235</v>
      </c>
      <c r="C3958">
        <v>274.37900000000002</v>
      </c>
      <c r="D3958">
        <v>277.28899999999999</v>
      </c>
    </row>
    <row r="3959" spans="1:4" x14ac:dyDescent="0.3">
      <c r="A3959" s="1" t="s">
        <v>229</v>
      </c>
      <c r="B3959" s="1" t="s">
        <v>235</v>
      </c>
      <c r="C3959">
        <v>273.666</v>
      </c>
      <c r="D3959">
        <v>276.49599999999998</v>
      </c>
    </row>
    <row r="3960" spans="1:4" x14ac:dyDescent="0.3">
      <c r="A3960" s="1" t="s">
        <v>229</v>
      </c>
      <c r="B3960" s="1" t="s">
        <v>235</v>
      </c>
      <c r="C3960">
        <v>272.709</v>
      </c>
      <c r="D3960">
        <v>279.84199999999998</v>
      </c>
    </row>
    <row r="3961" spans="1:4" x14ac:dyDescent="0.3">
      <c r="A3961" s="1" t="s">
        <v>229</v>
      </c>
      <c r="B3961" s="1" t="s">
        <v>235</v>
      </c>
      <c r="C3961">
        <v>272.36799999999999</v>
      </c>
      <c r="D3961">
        <v>280.08800000000002</v>
      </c>
    </row>
    <row r="3962" spans="1:4" x14ac:dyDescent="0.3">
      <c r="A3962" s="1" t="s">
        <v>229</v>
      </c>
      <c r="B3962" s="1" t="s">
        <v>235</v>
      </c>
      <c r="C3962">
        <v>271.25</v>
      </c>
      <c r="D3962">
        <v>280.041</v>
      </c>
    </row>
    <row r="3963" spans="1:4" x14ac:dyDescent="0.3">
      <c r="A3963" s="1" t="s">
        <v>229</v>
      </c>
      <c r="B3963" s="1" t="s">
        <v>235</v>
      </c>
      <c r="C3963">
        <v>270.35399999999998</v>
      </c>
      <c r="D3963">
        <v>280.041</v>
      </c>
    </row>
    <row r="3964" spans="1:4" x14ac:dyDescent="0.3">
      <c r="A3964" s="1" t="s">
        <v>229</v>
      </c>
      <c r="B3964" s="1" t="s">
        <v>235</v>
      </c>
      <c r="C3964">
        <v>269.31900000000002</v>
      </c>
      <c r="D3964">
        <v>282.42899999999997</v>
      </c>
    </row>
    <row r="3965" spans="1:4" x14ac:dyDescent="0.3">
      <c r="A3965" s="1" t="s">
        <v>229</v>
      </c>
      <c r="B3965" s="1" t="s">
        <v>235</v>
      </c>
      <c r="C3965">
        <v>269.03199999999998</v>
      </c>
      <c r="D3965">
        <v>282.63200000000001</v>
      </c>
    </row>
    <row r="3966" spans="1:4" x14ac:dyDescent="0.3">
      <c r="A3966" s="1" t="s">
        <v>229</v>
      </c>
      <c r="B3966" s="1" t="s">
        <v>235</v>
      </c>
      <c r="C3966">
        <v>268.71899999999999</v>
      </c>
      <c r="D3966">
        <v>282.47199999999998</v>
      </c>
    </row>
    <row r="3967" spans="1:4" x14ac:dyDescent="0.3">
      <c r="A3967" s="1" t="s">
        <v>229</v>
      </c>
      <c r="B3967" s="1" t="s">
        <v>235</v>
      </c>
      <c r="C3967">
        <v>267.98200000000003</v>
      </c>
      <c r="D3967">
        <v>281.27699999999999</v>
      </c>
    </row>
    <row r="3968" spans="1:4" x14ac:dyDescent="0.3">
      <c r="A3968" s="1" t="s">
        <v>229</v>
      </c>
      <c r="B3968" s="1" t="s">
        <v>235</v>
      </c>
      <c r="C3968">
        <v>267.08199999999999</v>
      </c>
      <c r="D3968">
        <v>284.125</v>
      </c>
    </row>
    <row r="3969" spans="1:4" x14ac:dyDescent="0.3">
      <c r="A3969" s="1" t="s">
        <v>229</v>
      </c>
      <c r="B3969" s="1" t="s">
        <v>235</v>
      </c>
      <c r="C3969">
        <v>266.85599999999999</v>
      </c>
      <c r="D3969">
        <v>284.34800000000001</v>
      </c>
    </row>
    <row r="3970" spans="1:4" x14ac:dyDescent="0.3">
      <c r="A3970" s="1" t="s">
        <v>229</v>
      </c>
      <c r="B3970" s="1" t="s">
        <v>235</v>
      </c>
      <c r="C3970">
        <v>266.54399999999998</v>
      </c>
      <c r="D3970">
        <v>284.286</v>
      </c>
    </row>
    <row r="3971" spans="1:4" x14ac:dyDescent="0.3">
      <c r="A3971" s="1" t="s">
        <v>229</v>
      </c>
      <c r="B3971" s="1" t="s">
        <v>235</v>
      </c>
      <c r="C3971">
        <v>265.53899999999999</v>
      </c>
      <c r="D3971">
        <v>283.47000000000003</v>
      </c>
    </row>
    <row r="3972" spans="1:4" x14ac:dyDescent="0.3">
      <c r="A3972" s="1" t="s">
        <v>229</v>
      </c>
      <c r="B3972" s="1" t="s">
        <v>235</v>
      </c>
      <c r="C3972">
        <v>264.702</v>
      </c>
      <c r="D3972">
        <v>283.61399999999998</v>
      </c>
    </row>
    <row r="3973" spans="1:4" x14ac:dyDescent="0.3">
      <c r="A3973" s="1" t="s">
        <v>229</v>
      </c>
      <c r="B3973" s="1" t="s">
        <v>235</v>
      </c>
      <c r="C3973">
        <v>263.60500000000002</v>
      </c>
      <c r="D3973">
        <v>285.13299999999998</v>
      </c>
    </row>
    <row r="3974" spans="1:4" x14ac:dyDescent="0.3">
      <c r="A3974" s="1" t="s">
        <v>229</v>
      </c>
      <c r="B3974" s="1" t="s">
        <v>235</v>
      </c>
      <c r="C3974">
        <v>263.34500000000003</v>
      </c>
      <c r="D3974">
        <v>285.274</v>
      </c>
    </row>
    <row r="3975" spans="1:4" x14ac:dyDescent="0.3">
      <c r="A3975" s="1" t="s">
        <v>229</v>
      </c>
      <c r="B3975" s="1" t="s">
        <v>235</v>
      </c>
      <c r="C3975">
        <v>263.07400000000001</v>
      </c>
      <c r="D3975">
        <v>285.15699999999998</v>
      </c>
    </row>
    <row r="3976" spans="1:4" x14ac:dyDescent="0.3">
      <c r="A3976" s="1" t="s">
        <v>229</v>
      </c>
      <c r="B3976" s="1" t="s">
        <v>235</v>
      </c>
      <c r="C3976">
        <v>262.29399999999998</v>
      </c>
      <c r="D3976">
        <v>284.25799999999998</v>
      </c>
    </row>
    <row r="3977" spans="1:4" x14ac:dyDescent="0.3">
      <c r="A3977" s="1" t="s">
        <v>229</v>
      </c>
      <c r="B3977" s="1" t="s">
        <v>235</v>
      </c>
      <c r="C3977">
        <v>261.38799999999998</v>
      </c>
      <c r="D3977">
        <v>286.22800000000001</v>
      </c>
    </row>
    <row r="3978" spans="1:4" x14ac:dyDescent="0.3">
      <c r="A3978" s="1" t="s">
        <v>229</v>
      </c>
      <c r="B3978" s="1" t="s">
        <v>235</v>
      </c>
      <c r="C3978">
        <v>261.10199999999998</v>
      </c>
      <c r="D3978">
        <v>286.42500000000001</v>
      </c>
    </row>
    <row r="3979" spans="1:4" x14ac:dyDescent="0.3">
      <c r="A3979" s="1" t="s">
        <v>229</v>
      </c>
      <c r="B3979" s="1" t="s">
        <v>235</v>
      </c>
      <c r="C3979">
        <v>260.79300000000001</v>
      </c>
      <c r="D3979">
        <v>286.26799999999997</v>
      </c>
    </row>
    <row r="3980" spans="1:4" x14ac:dyDescent="0.3">
      <c r="A3980" s="1" t="s">
        <v>229</v>
      </c>
      <c r="B3980" s="1" t="s">
        <v>235</v>
      </c>
      <c r="C3980">
        <v>260.01299999999998</v>
      </c>
      <c r="D3980">
        <v>285.03399999999999</v>
      </c>
    </row>
    <row r="3981" spans="1:4" x14ac:dyDescent="0.3">
      <c r="A3981" s="1" t="s">
        <v>229</v>
      </c>
      <c r="B3981" s="1" t="s">
        <v>235</v>
      </c>
      <c r="C3981">
        <v>259.142</v>
      </c>
      <c r="D3981">
        <v>287.04000000000002</v>
      </c>
    </row>
    <row r="3982" spans="1:4" x14ac:dyDescent="0.3">
      <c r="A3982" s="1" t="s">
        <v>229</v>
      </c>
      <c r="B3982" s="1" t="s">
        <v>235</v>
      </c>
      <c r="C3982">
        <v>258.74700000000001</v>
      </c>
      <c r="D3982">
        <v>287.233</v>
      </c>
    </row>
    <row r="3983" spans="1:4" x14ac:dyDescent="0.3">
      <c r="A3983" s="1" t="s">
        <v>229</v>
      </c>
      <c r="B3983" s="1" t="s">
        <v>235</v>
      </c>
      <c r="C3983">
        <v>257.62200000000001</v>
      </c>
      <c r="D3983">
        <v>286.94400000000002</v>
      </c>
    </row>
    <row r="3984" spans="1:4" x14ac:dyDescent="0.3">
      <c r="A3984" s="1" t="s">
        <v>229</v>
      </c>
      <c r="B3984" s="1" t="s">
        <v>235</v>
      </c>
      <c r="C3984">
        <v>257.56200000000001</v>
      </c>
      <c r="D3984">
        <v>286.92200000000003</v>
      </c>
    </row>
    <row r="3985" spans="1:4" x14ac:dyDescent="0.3">
      <c r="A3985" s="1" t="s">
        <v>229</v>
      </c>
      <c r="B3985" s="1" t="s">
        <v>235</v>
      </c>
      <c r="C3985">
        <v>256.77999999999997</v>
      </c>
      <c r="D3985">
        <v>286.55500000000001</v>
      </c>
    </row>
    <row r="3986" spans="1:4" x14ac:dyDescent="0.3">
      <c r="A3986" s="1" t="s">
        <v>229</v>
      </c>
      <c r="B3986" s="1" t="s">
        <v>235</v>
      </c>
      <c r="C3986">
        <v>255.77699999999999</v>
      </c>
      <c r="D3986">
        <v>289.50900000000001</v>
      </c>
    </row>
    <row r="3987" spans="1:4" x14ac:dyDescent="0.3">
      <c r="A3987" s="1" t="s">
        <v>229</v>
      </c>
      <c r="B3987" s="1" t="s">
        <v>235</v>
      </c>
      <c r="C3987">
        <v>255.49</v>
      </c>
      <c r="D3987">
        <v>289.738</v>
      </c>
    </row>
    <row r="3988" spans="1:4" x14ac:dyDescent="0.3">
      <c r="A3988" s="1" t="s">
        <v>229</v>
      </c>
      <c r="B3988" s="1" t="s">
        <v>235</v>
      </c>
      <c r="C3988">
        <v>255.16300000000001</v>
      </c>
      <c r="D3988">
        <v>289.572</v>
      </c>
    </row>
    <row r="3989" spans="1:4" x14ac:dyDescent="0.3">
      <c r="A3989" s="1" t="s">
        <v>229</v>
      </c>
      <c r="B3989" s="1" t="s">
        <v>235</v>
      </c>
      <c r="C3989">
        <v>254.39500000000001</v>
      </c>
      <c r="D3989">
        <v>288.26</v>
      </c>
    </row>
    <row r="3990" spans="1:4" x14ac:dyDescent="0.3">
      <c r="A3990" s="1" t="s">
        <v>229</v>
      </c>
      <c r="B3990" s="1" t="s">
        <v>235</v>
      </c>
      <c r="C3990">
        <v>253.523</v>
      </c>
      <c r="D3990">
        <v>290.53199999999998</v>
      </c>
    </row>
    <row r="3991" spans="1:4" x14ac:dyDescent="0.3">
      <c r="A3991" s="1" t="s">
        <v>229</v>
      </c>
      <c r="B3991" s="1" t="s">
        <v>235</v>
      </c>
      <c r="C3991">
        <v>253.12200000000001</v>
      </c>
      <c r="D3991">
        <v>290.738</v>
      </c>
    </row>
    <row r="3992" spans="1:4" x14ac:dyDescent="0.3">
      <c r="A3992" s="1" t="s">
        <v>229</v>
      </c>
      <c r="B3992" s="1" t="s">
        <v>235</v>
      </c>
      <c r="C3992">
        <v>252.07499999999999</v>
      </c>
      <c r="D3992">
        <v>290.46800000000002</v>
      </c>
    </row>
    <row r="3993" spans="1:4" x14ac:dyDescent="0.3">
      <c r="A3993" s="1" t="s">
        <v>229</v>
      </c>
      <c r="B3993" s="1" t="s">
        <v>235</v>
      </c>
      <c r="C3993">
        <v>251.16800000000001</v>
      </c>
      <c r="D3993">
        <v>290.66300000000001</v>
      </c>
    </row>
    <row r="3994" spans="1:4" x14ac:dyDescent="0.3">
      <c r="A3994" s="1" t="s">
        <v>229</v>
      </c>
      <c r="B3994" s="1" t="s">
        <v>235</v>
      </c>
      <c r="C3994">
        <v>250.11799999999999</v>
      </c>
      <c r="D3994">
        <v>292.32</v>
      </c>
    </row>
    <row r="3995" spans="1:4" x14ac:dyDescent="0.3">
      <c r="A3995" s="1" t="s">
        <v>229</v>
      </c>
      <c r="B3995" s="1" t="s">
        <v>235</v>
      </c>
      <c r="C3995">
        <v>249.846</v>
      </c>
      <c r="D3995">
        <v>292.47699999999998</v>
      </c>
    </row>
    <row r="3996" spans="1:4" x14ac:dyDescent="0.3">
      <c r="A3996" s="1" t="s">
        <v>229</v>
      </c>
      <c r="B3996" s="1" t="s">
        <v>235</v>
      </c>
      <c r="C3996">
        <v>249.56</v>
      </c>
      <c r="D3996">
        <v>292.34300000000002</v>
      </c>
    </row>
    <row r="3997" spans="1:4" x14ac:dyDescent="0.3">
      <c r="A3997" s="1" t="s">
        <v>229</v>
      </c>
      <c r="B3997" s="1" t="s">
        <v>235</v>
      </c>
      <c r="C3997">
        <v>248.834</v>
      </c>
      <c r="D3997">
        <v>291.38</v>
      </c>
    </row>
    <row r="3998" spans="1:4" x14ac:dyDescent="0.3">
      <c r="A3998" s="1" t="s">
        <v>229</v>
      </c>
      <c r="B3998" s="1" t="s">
        <v>235</v>
      </c>
      <c r="C3998">
        <v>247.90600000000001</v>
      </c>
      <c r="D3998">
        <v>294.35199999999998</v>
      </c>
    </row>
    <row r="3999" spans="1:4" x14ac:dyDescent="0.3">
      <c r="A3999" s="1" t="s">
        <v>229</v>
      </c>
      <c r="B3999" s="1" t="s">
        <v>235</v>
      </c>
      <c r="C3999">
        <v>247.626</v>
      </c>
      <c r="D3999">
        <v>294.58600000000001</v>
      </c>
    </row>
    <row r="4000" spans="1:4" x14ac:dyDescent="0.3">
      <c r="A4000" s="1" t="s">
        <v>229</v>
      </c>
      <c r="B4000" s="1" t="s">
        <v>235</v>
      </c>
      <c r="C4000">
        <v>247.29499999999999</v>
      </c>
      <c r="D4000">
        <v>294.43200000000002</v>
      </c>
    </row>
    <row r="4001" spans="1:4" x14ac:dyDescent="0.3">
      <c r="A4001" s="1" t="s">
        <v>229</v>
      </c>
      <c r="B4001" s="1" t="s">
        <v>235</v>
      </c>
      <c r="C4001">
        <v>246.42699999999999</v>
      </c>
      <c r="D4001">
        <v>293.06200000000001</v>
      </c>
    </row>
    <row r="4002" spans="1:4" x14ac:dyDescent="0.3">
      <c r="A4002" s="1" t="s">
        <v>229</v>
      </c>
      <c r="B4002" s="1" t="s">
        <v>235</v>
      </c>
      <c r="C4002">
        <v>245.6</v>
      </c>
      <c r="D4002">
        <v>294.12200000000001</v>
      </c>
    </row>
    <row r="4003" spans="1:4" x14ac:dyDescent="0.3">
      <c r="A4003" s="1" t="s">
        <v>229</v>
      </c>
      <c r="B4003" s="1" t="s">
        <v>235</v>
      </c>
      <c r="C4003">
        <v>245.27500000000001</v>
      </c>
      <c r="D4003">
        <v>294.24799999999999</v>
      </c>
    </row>
    <row r="4004" spans="1:4" x14ac:dyDescent="0.3">
      <c r="A4004" s="1" t="s">
        <v>229</v>
      </c>
      <c r="B4004" s="1" t="s">
        <v>235</v>
      </c>
      <c r="C4004">
        <v>244.15</v>
      </c>
      <c r="D4004">
        <v>294.05700000000002</v>
      </c>
    </row>
    <row r="4005" spans="1:4" x14ac:dyDescent="0.3">
      <c r="A4005" s="1" t="s">
        <v>229</v>
      </c>
      <c r="B4005" s="1" t="s">
        <v>235</v>
      </c>
      <c r="C4005">
        <v>244.03299999999999</v>
      </c>
      <c r="D4005">
        <v>294.01299999999998</v>
      </c>
    </row>
    <row r="4006" spans="1:4" x14ac:dyDescent="0.3">
      <c r="A4006" s="1" t="s">
        <v>229</v>
      </c>
      <c r="B4006" s="1" t="s">
        <v>235</v>
      </c>
      <c r="C4006">
        <v>243.244</v>
      </c>
      <c r="D4006">
        <v>293.54199999999997</v>
      </c>
    </row>
    <row r="4007" spans="1:4" x14ac:dyDescent="0.3">
      <c r="A4007" s="1" t="s">
        <v>229</v>
      </c>
      <c r="B4007" s="1" t="s">
        <v>235</v>
      </c>
      <c r="C4007">
        <v>242.26900000000001</v>
      </c>
      <c r="D4007">
        <v>295.87099999999998</v>
      </c>
    </row>
    <row r="4008" spans="1:4" x14ac:dyDescent="0.3">
      <c r="A4008" s="1" t="s">
        <v>229</v>
      </c>
      <c r="B4008" s="1" t="s">
        <v>235</v>
      </c>
      <c r="C4008">
        <v>241.983</v>
      </c>
      <c r="D4008">
        <v>296.07799999999997</v>
      </c>
    </row>
    <row r="4009" spans="1:4" x14ac:dyDescent="0.3">
      <c r="A4009" s="1" t="s">
        <v>229</v>
      </c>
      <c r="B4009" s="1" t="s">
        <v>235</v>
      </c>
      <c r="C4009">
        <v>241.667</v>
      </c>
      <c r="D4009">
        <v>295.91699999999997</v>
      </c>
    </row>
    <row r="4010" spans="1:4" x14ac:dyDescent="0.3">
      <c r="A4010" s="1" t="s">
        <v>229</v>
      </c>
      <c r="B4010" s="1" t="s">
        <v>235</v>
      </c>
      <c r="C4010">
        <v>240.82900000000001</v>
      </c>
      <c r="D4010">
        <v>294.55500000000001</v>
      </c>
    </row>
    <row r="4011" spans="1:4" x14ac:dyDescent="0.3">
      <c r="A4011" s="1" t="s">
        <v>229</v>
      </c>
      <c r="B4011" s="1" t="s">
        <v>235</v>
      </c>
      <c r="C4011">
        <v>239.94</v>
      </c>
      <c r="D4011">
        <v>295.96699999999998</v>
      </c>
    </row>
    <row r="4012" spans="1:4" x14ac:dyDescent="0.3">
      <c r="A4012" s="1" t="s">
        <v>229</v>
      </c>
      <c r="B4012" s="1" t="s">
        <v>235</v>
      </c>
      <c r="C4012">
        <v>239.489</v>
      </c>
      <c r="D4012">
        <v>296.084</v>
      </c>
    </row>
    <row r="4013" spans="1:4" x14ac:dyDescent="0.3">
      <c r="A4013" s="1" t="s">
        <v>229</v>
      </c>
      <c r="B4013" s="1" t="s">
        <v>235</v>
      </c>
      <c r="C4013">
        <v>238.36500000000001</v>
      </c>
      <c r="D4013">
        <v>295.459</v>
      </c>
    </row>
    <row r="4014" spans="1:4" x14ac:dyDescent="0.3">
      <c r="A4014" s="1" t="s">
        <v>229</v>
      </c>
      <c r="B4014" s="1" t="s">
        <v>235</v>
      </c>
      <c r="C4014">
        <v>238.34700000000001</v>
      </c>
      <c r="D4014">
        <v>295.44799999999998</v>
      </c>
    </row>
    <row r="4015" spans="1:4" x14ac:dyDescent="0.3">
      <c r="A4015" s="1" t="s">
        <v>229</v>
      </c>
      <c r="B4015" s="1" t="s">
        <v>235</v>
      </c>
      <c r="C4015">
        <v>237.51</v>
      </c>
      <c r="D4015">
        <v>294.91199999999998</v>
      </c>
    </row>
    <row r="4016" spans="1:4" x14ac:dyDescent="0.3">
      <c r="A4016" s="1" t="s">
        <v>229</v>
      </c>
      <c r="B4016" s="1" t="s">
        <v>235</v>
      </c>
      <c r="C4016">
        <v>236.56800000000001</v>
      </c>
      <c r="D4016">
        <v>296.399</v>
      </c>
    </row>
    <row r="4017" spans="1:4" x14ac:dyDescent="0.3">
      <c r="A4017" s="1" t="s">
        <v>229</v>
      </c>
      <c r="B4017" s="1" t="s">
        <v>235</v>
      </c>
      <c r="C4017">
        <v>236.26</v>
      </c>
      <c r="D4017">
        <v>296.55599999999998</v>
      </c>
    </row>
    <row r="4018" spans="1:4" x14ac:dyDescent="0.3">
      <c r="A4018" s="1" t="s">
        <v>229</v>
      </c>
      <c r="B4018" s="1" t="s">
        <v>235</v>
      </c>
      <c r="C4018">
        <v>235.97499999999999</v>
      </c>
      <c r="D4018">
        <v>296.36200000000002</v>
      </c>
    </row>
    <row r="4019" spans="1:4" x14ac:dyDescent="0.3">
      <c r="A4019" s="1" t="s">
        <v>229</v>
      </c>
      <c r="B4019" s="1" t="s">
        <v>235</v>
      </c>
      <c r="C4019">
        <v>235.18600000000001</v>
      </c>
      <c r="D4019">
        <v>294.68400000000003</v>
      </c>
    </row>
    <row r="4020" spans="1:4" x14ac:dyDescent="0.3">
      <c r="A4020" s="1" t="s">
        <v>229</v>
      </c>
      <c r="B4020" s="1" t="s">
        <v>235</v>
      </c>
      <c r="C4020">
        <v>234.34899999999999</v>
      </c>
      <c r="D4020">
        <v>296.86900000000003</v>
      </c>
    </row>
    <row r="4021" spans="1:4" x14ac:dyDescent="0.3">
      <c r="A4021" s="1" t="s">
        <v>229</v>
      </c>
      <c r="B4021" s="1" t="s">
        <v>235</v>
      </c>
      <c r="C4021">
        <v>234.11099999999999</v>
      </c>
      <c r="D4021">
        <v>297.077</v>
      </c>
    </row>
    <row r="4022" spans="1:4" x14ac:dyDescent="0.3">
      <c r="A4022" s="1" t="s">
        <v>229</v>
      </c>
      <c r="B4022" s="1" t="s">
        <v>235</v>
      </c>
      <c r="C4022">
        <v>233.80500000000001</v>
      </c>
      <c r="D4022">
        <v>297</v>
      </c>
    </row>
    <row r="4023" spans="1:4" x14ac:dyDescent="0.3">
      <c r="A4023" s="1" t="s">
        <v>229</v>
      </c>
      <c r="B4023" s="1" t="s">
        <v>235</v>
      </c>
      <c r="C4023">
        <v>232.74799999999999</v>
      </c>
      <c r="D4023">
        <v>296.05200000000002</v>
      </c>
    </row>
    <row r="4024" spans="1:4" x14ac:dyDescent="0.3">
      <c r="A4024" s="1" t="s">
        <v>229</v>
      </c>
      <c r="B4024" s="1" t="s">
        <v>235</v>
      </c>
      <c r="C4024">
        <v>231.929</v>
      </c>
      <c r="D4024">
        <v>295.87700000000001</v>
      </c>
    </row>
    <row r="4025" spans="1:4" x14ac:dyDescent="0.3">
      <c r="A4025" s="1" t="s">
        <v>229</v>
      </c>
      <c r="B4025" s="1" t="s">
        <v>235</v>
      </c>
      <c r="C4025">
        <v>230.93299999999999</v>
      </c>
      <c r="D4025">
        <v>297.279</v>
      </c>
    </row>
    <row r="4026" spans="1:4" x14ac:dyDescent="0.3">
      <c r="A4026" s="1" t="s">
        <v>229</v>
      </c>
      <c r="B4026" s="1" t="s">
        <v>235</v>
      </c>
      <c r="C4026">
        <v>230.69399999999999</v>
      </c>
      <c r="D4026">
        <v>297.41899999999998</v>
      </c>
    </row>
    <row r="4027" spans="1:4" x14ac:dyDescent="0.3">
      <c r="A4027" s="1" t="s">
        <v>229</v>
      </c>
      <c r="B4027" s="1" t="s">
        <v>235</v>
      </c>
      <c r="C4027">
        <v>230.43</v>
      </c>
      <c r="D4027">
        <v>297.334</v>
      </c>
    </row>
    <row r="4028" spans="1:4" x14ac:dyDescent="0.3">
      <c r="A4028" s="1" t="s">
        <v>229</v>
      </c>
      <c r="B4028" s="1" t="s">
        <v>235</v>
      </c>
      <c r="C4028">
        <v>229.607</v>
      </c>
      <c r="D4028">
        <v>296.59800000000001</v>
      </c>
    </row>
    <row r="4029" spans="1:4" x14ac:dyDescent="0.3">
      <c r="A4029" s="1" t="s">
        <v>229</v>
      </c>
      <c r="B4029" s="1" t="s">
        <v>235</v>
      </c>
      <c r="C4029">
        <v>228.696</v>
      </c>
      <c r="D4029">
        <v>298.07799999999997</v>
      </c>
    </row>
    <row r="4030" spans="1:4" x14ac:dyDescent="0.3">
      <c r="A4030" s="1" t="s">
        <v>229</v>
      </c>
      <c r="B4030" s="1" t="s">
        <v>235</v>
      </c>
      <c r="C4030">
        <v>228.286</v>
      </c>
      <c r="D4030">
        <v>298.21600000000001</v>
      </c>
    </row>
    <row r="4031" spans="1:4" x14ac:dyDescent="0.3">
      <c r="A4031" s="1" t="s">
        <v>229</v>
      </c>
      <c r="B4031" s="1" t="s">
        <v>235</v>
      </c>
      <c r="C4031">
        <v>227.387</v>
      </c>
      <c r="D4031">
        <v>297.87099999999998</v>
      </c>
    </row>
    <row r="4032" spans="1:4" x14ac:dyDescent="0.3">
      <c r="A4032" s="1" t="s">
        <v>229</v>
      </c>
      <c r="B4032" s="1" t="s">
        <v>235</v>
      </c>
      <c r="C4032">
        <v>226.41800000000001</v>
      </c>
      <c r="D4032">
        <v>299.02999999999997</v>
      </c>
    </row>
    <row r="4033" spans="1:4" x14ac:dyDescent="0.3">
      <c r="A4033" s="1" t="s">
        <v>229</v>
      </c>
      <c r="B4033" s="1" t="s">
        <v>235</v>
      </c>
      <c r="C4033">
        <v>226.4</v>
      </c>
      <c r="D4033">
        <v>299.04899999999998</v>
      </c>
    </row>
    <row r="4034" spans="1:4" x14ac:dyDescent="0.3">
      <c r="A4034" s="1" t="s">
        <v>229</v>
      </c>
      <c r="B4034" s="1" t="s">
        <v>235</v>
      </c>
      <c r="C4034">
        <v>225.291</v>
      </c>
      <c r="D4034">
        <v>300.18400000000003</v>
      </c>
    </row>
    <row r="4035" spans="1:4" x14ac:dyDescent="0.3">
      <c r="A4035" s="1" t="s">
        <v>229</v>
      </c>
      <c r="B4035" s="1" t="s">
        <v>235</v>
      </c>
      <c r="C4035">
        <v>224.18199999999999</v>
      </c>
      <c r="D4035">
        <v>301.70100000000002</v>
      </c>
    </row>
    <row r="4036" spans="1:4" x14ac:dyDescent="0.3">
      <c r="A4036" s="1" t="s">
        <v>229</v>
      </c>
      <c r="B4036" s="1" t="s">
        <v>235</v>
      </c>
      <c r="C4036">
        <v>224.17</v>
      </c>
      <c r="D4036">
        <v>301.71600000000001</v>
      </c>
    </row>
    <row r="4037" spans="1:4" x14ac:dyDescent="0.3">
      <c r="A4037" s="1" t="s">
        <v>229</v>
      </c>
      <c r="B4037" s="1" t="s">
        <v>235</v>
      </c>
      <c r="C4037">
        <v>223.41800000000001</v>
      </c>
      <c r="D4037">
        <v>302.62700000000001</v>
      </c>
    </row>
    <row r="4038" spans="1:4" x14ac:dyDescent="0.3">
      <c r="A4038" s="1" t="s">
        <v>229</v>
      </c>
      <c r="B4038" s="1" t="s">
        <v>235</v>
      </c>
      <c r="C4038">
        <v>222.89400000000001</v>
      </c>
      <c r="D4038">
        <v>302.197</v>
      </c>
    </row>
    <row r="4039" spans="1:4" x14ac:dyDescent="0.3">
      <c r="A4039" s="1" t="s">
        <v>229</v>
      </c>
      <c r="B4039" s="1" t="s">
        <v>235</v>
      </c>
      <c r="C4039">
        <v>223.64</v>
      </c>
      <c r="D4039">
        <v>301.29199999999997</v>
      </c>
    </row>
    <row r="4040" spans="1:4" x14ac:dyDescent="0.3">
      <c r="A4040" s="1" t="s">
        <v>229</v>
      </c>
      <c r="B4040" s="1" t="s">
        <v>235</v>
      </c>
      <c r="C4040">
        <v>224.75800000000001</v>
      </c>
      <c r="D4040">
        <v>299.76299999999998</v>
      </c>
    </row>
    <row r="4041" spans="1:4" x14ac:dyDescent="0.3">
      <c r="A4041" s="1" t="s">
        <v>229</v>
      </c>
      <c r="B4041" s="1" t="s">
        <v>235</v>
      </c>
      <c r="C4041">
        <v>224.78899999999999</v>
      </c>
      <c r="D4041">
        <v>299.726</v>
      </c>
    </row>
    <row r="4042" spans="1:4" x14ac:dyDescent="0.3">
      <c r="A4042" s="1" t="s">
        <v>229</v>
      </c>
      <c r="B4042" s="1" t="s">
        <v>235</v>
      </c>
      <c r="C4042">
        <v>225.90600000000001</v>
      </c>
      <c r="D4042">
        <v>298.584</v>
      </c>
    </row>
    <row r="4043" spans="1:4" x14ac:dyDescent="0.3">
      <c r="A4043" s="1" t="s">
        <v>229</v>
      </c>
      <c r="B4043" s="1" t="s">
        <v>235</v>
      </c>
      <c r="C4043">
        <v>227.02099999999999</v>
      </c>
      <c r="D4043">
        <v>297.25</v>
      </c>
    </row>
    <row r="4044" spans="1:4" x14ac:dyDescent="0.3">
      <c r="A4044" s="1" t="s">
        <v>229</v>
      </c>
      <c r="B4044" s="1" t="s">
        <v>235</v>
      </c>
      <c r="C4044">
        <v>227.404</v>
      </c>
      <c r="D4044">
        <v>297.14999999999998</v>
      </c>
    </row>
    <row r="4045" spans="1:4" x14ac:dyDescent="0.3">
      <c r="A4045" s="1" t="s">
        <v>229</v>
      </c>
      <c r="B4045" s="1" t="s">
        <v>235</v>
      </c>
      <c r="C4045">
        <v>228.26599999999999</v>
      </c>
      <c r="D4045">
        <v>297.48099999999999</v>
      </c>
    </row>
    <row r="4046" spans="1:4" x14ac:dyDescent="0.3">
      <c r="A4046" s="1" t="s">
        <v>229</v>
      </c>
      <c r="B4046" s="1" t="s">
        <v>235</v>
      </c>
      <c r="C4046">
        <v>229.24299999999999</v>
      </c>
      <c r="D4046">
        <v>295.89600000000002</v>
      </c>
    </row>
    <row r="4047" spans="1:4" x14ac:dyDescent="0.3">
      <c r="A4047" s="1" t="s">
        <v>229</v>
      </c>
      <c r="B4047" s="1" t="s">
        <v>235</v>
      </c>
      <c r="C4047">
        <v>229.483</v>
      </c>
      <c r="D4047">
        <v>295.73899999999998</v>
      </c>
    </row>
    <row r="4048" spans="1:4" x14ac:dyDescent="0.3">
      <c r="A4048" s="1" t="s">
        <v>229</v>
      </c>
      <c r="B4048" s="1" t="s">
        <v>235</v>
      </c>
      <c r="C4048">
        <v>229.75800000000001</v>
      </c>
      <c r="D4048">
        <v>295.822</v>
      </c>
    </row>
    <row r="4049" spans="1:4" x14ac:dyDescent="0.3">
      <c r="A4049" s="1" t="s">
        <v>229</v>
      </c>
      <c r="B4049" s="1" t="s">
        <v>235</v>
      </c>
      <c r="C4049">
        <v>230.6</v>
      </c>
      <c r="D4049">
        <v>296.57600000000002</v>
      </c>
    </row>
    <row r="4050" spans="1:4" x14ac:dyDescent="0.3">
      <c r="A4050" s="1" t="s">
        <v>229</v>
      </c>
      <c r="B4050" s="1" t="s">
        <v>235</v>
      </c>
      <c r="C4050">
        <v>231.505</v>
      </c>
      <c r="D4050">
        <v>295.30200000000002</v>
      </c>
    </row>
    <row r="4051" spans="1:4" x14ac:dyDescent="0.3">
      <c r="A4051" s="1" t="s">
        <v>229</v>
      </c>
      <c r="B4051" s="1" t="s">
        <v>235</v>
      </c>
      <c r="C4051">
        <v>231.852</v>
      </c>
      <c r="D4051">
        <v>295.16699999999997</v>
      </c>
    </row>
    <row r="4052" spans="1:4" x14ac:dyDescent="0.3">
      <c r="A4052" s="1" t="s">
        <v>229</v>
      </c>
      <c r="B4052" s="1" t="s">
        <v>235</v>
      </c>
      <c r="C4052">
        <v>232.97800000000001</v>
      </c>
      <c r="D4052">
        <v>295.40800000000002</v>
      </c>
    </row>
    <row r="4053" spans="1:4" x14ac:dyDescent="0.3">
      <c r="A4053" s="1" t="s">
        <v>229</v>
      </c>
      <c r="B4053" s="1" t="s">
        <v>235</v>
      </c>
      <c r="C4053">
        <v>233.13399999999999</v>
      </c>
      <c r="D4053">
        <v>295.48700000000002</v>
      </c>
    </row>
    <row r="4054" spans="1:4" x14ac:dyDescent="0.3">
      <c r="A4054" s="1" t="s">
        <v>229</v>
      </c>
      <c r="B4054" s="1" t="s">
        <v>235</v>
      </c>
      <c r="C4054">
        <v>233.89099999999999</v>
      </c>
      <c r="D4054">
        <v>296.16699999999997</v>
      </c>
    </row>
    <row r="4055" spans="1:4" x14ac:dyDescent="0.3">
      <c r="A4055" s="1" t="s">
        <v>229</v>
      </c>
      <c r="B4055" s="1" t="s">
        <v>235</v>
      </c>
      <c r="C4055">
        <v>234.83799999999999</v>
      </c>
      <c r="D4055">
        <v>293.69600000000003</v>
      </c>
    </row>
    <row r="4056" spans="1:4" x14ac:dyDescent="0.3">
      <c r="A4056" s="1" t="s">
        <v>229</v>
      </c>
      <c r="B4056" s="1" t="s">
        <v>235</v>
      </c>
      <c r="C4056">
        <v>235.142</v>
      </c>
      <c r="D4056">
        <v>293.47899999999998</v>
      </c>
    </row>
    <row r="4057" spans="1:4" x14ac:dyDescent="0.3">
      <c r="A4057" s="1" t="s">
        <v>229</v>
      </c>
      <c r="B4057" s="1" t="s">
        <v>235</v>
      </c>
      <c r="C4057">
        <v>235.46199999999999</v>
      </c>
      <c r="D4057">
        <v>293.67399999999998</v>
      </c>
    </row>
    <row r="4058" spans="1:4" x14ac:dyDescent="0.3">
      <c r="A4058" s="1" t="s">
        <v>229</v>
      </c>
      <c r="B4058" s="1" t="s">
        <v>235</v>
      </c>
      <c r="C4058">
        <v>236.32599999999999</v>
      </c>
      <c r="D4058">
        <v>295.51400000000001</v>
      </c>
    </row>
    <row r="4059" spans="1:4" x14ac:dyDescent="0.3">
      <c r="A4059" s="1" t="s">
        <v>229</v>
      </c>
      <c r="B4059" s="1" t="s">
        <v>235</v>
      </c>
      <c r="C4059">
        <v>237.119</v>
      </c>
      <c r="D4059">
        <v>294.26</v>
      </c>
    </row>
    <row r="4060" spans="1:4" x14ac:dyDescent="0.3">
      <c r="A4060" s="1" t="s">
        <v>229</v>
      </c>
      <c r="B4060" s="1" t="s">
        <v>235</v>
      </c>
      <c r="C4060">
        <v>237.33199999999999</v>
      </c>
      <c r="D4060">
        <v>294.11200000000002</v>
      </c>
    </row>
    <row r="4061" spans="1:4" x14ac:dyDescent="0.3">
      <c r="A4061" s="1" t="s">
        <v>229</v>
      </c>
      <c r="B4061" s="1" t="s">
        <v>235</v>
      </c>
      <c r="C4061">
        <v>237.589</v>
      </c>
      <c r="D4061">
        <v>294.15699999999998</v>
      </c>
    </row>
    <row r="4062" spans="1:4" x14ac:dyDescent="0.3">
      <c r="A4062" s="1" t="s">
        <v>229</v>
      </c>
      <c r="B4062" s="1" t="s">
        <v>235</v>
      </c>
      <c r="C4062">
        <v>238.70400000000001</v>
      </c>
      <c r="D4062">
        <v>294.87200000000001</v>
      </c>
    </row>
    <row r="4063" spans="1:4" x14ac:dyDescent="0.3">
      <c r="A4063" s="1" t="s">
        <v>229</v>
      </c>
      <c r="B4063" s="1" t="s">
        <v>235</v>
      </c>
      <c r="C4063">
        <v>239.53700000000001</v>
      </c>
      <c r="D4063">
        <v>295.334</v>
      </c>
    </row>
    <row r="4064" spans="1:4" x14ac:dyDescent="0.3">
      <c r="A4064" s="1" t="s">
        <v>229</v>
      </c>
      <c r="B4064" s="1" t="s">
        <v>235</v>
      </c>
      <c r="C4064">
        <v>240.54499999999999</v>
      </c>
      <c r="D4064">
        <v>293.733</v>
      </c>
    </row>
    <row r="4065" spans="1:4" x14ac:dyDescent="0.3">
      <c r="A4065" s="1" t="s">
        <v>229</v>
      </c>
      <c r="B4065" s="1" t="s">
        <v>235</v>
      </c>
      <c r="C4065">
        <v>240.833</v>
      </c>
      <c r="D4065">
        <v>293.57400000000001</v>
      </c>
    </row>
    <row r="4066" spans="1:4" x14ac:dyDescent="0.3">
      <c r="A4066" s="1" t="s">
        <v>229</v>
      </c>
      <c r="B4066" s="1" t="s">
        <v>235</v>
      </c>
      <c r="C4066">
        <v>241.12100000000001</v>
      </c>
      <c r="D4066">
        <v>293.73500000000001</v>
      </c>
    </row>
    <row r="4067" spans="1:4" x14ac:dyDescent="0.3">
      <c r="A4067" s="1" t="s">
        <v>229</v>
      </c>
      <c r="B4067" s="1" t="s">
        <v>235</v>
      </c>
      <c r="C4067">
        <v>241.899</v>
      </c>
      <c r="D4067">
        <v>295</v>
      </c>
    </row>
    <row r="4068" spans="1:4" x14ac:dyDescent="0.3">
      <c r="A4068" s="1" t="s">
        <v>229</v>
      </c>
      <c r="B4068" s="1" t="s">
        <v>235</v>
      </c>
      <c r="C4068">
        <v>242.77</v>
      </c>
      <c r="D4068">
        <v>292.91800000000001</v>
      </c>
    </row>
    <row r="4069" spans="1:4" x14ac:dyDescent="0.3">
      <c r="A4069" s="1" t="s">
        <v>229</v>
      </c>
      <c r="B4069" s="1" t="s">
        <v>235</v>
      </c>
      <c r="C4069">
        <v>242.976</v>
      </c>
      <c r="D4069">
        <v>292.72800000000001</v>
      </c>
    </row>
    <row r="4070" spans="1:4" x14ac:dyDescent="0.3">
      <c r="A4070" s="1" t="s">
        <v>229</v>
      </c>
      <c r="B4070" s="1" t="s">
        <v>235</v>
      </c>
      <c r="C4070">
        <v>243.25700000000001</v>
      </c>
      <c r="D4070">
        <v>292.75900000000001</v>
      </c>
    </row>
    <row r="4071" spans="1:4" x14ac:dyDescent="0.3">
      <c r="A4071" s="1" t="s">
        <v>229</v>
      </c>
      <c r="B4071" s="1" t="s">
        <v>235</v>
      </c>
      <c r="C4071">
        <v>244.32599999999999</v>
      </c>
      <c r="D4071">
        <v>293.399</v>
      </c>
    </row>
    <row r="4072" spans="1:4" x14ac:dyDescent="0.3">
      <c r="A4072" s="1" t="s">
        <v>229</v>
      </c>
      <c r="B4072" s="1" t="s">
        <v>235</v>
      </c>
      <c r="C4072">
        <v>245.18899999999999</v>
      </c>
      <c r="D4072">
        <v>293.54500000000002</v>
      </c>
    </row>
    <row r="4073" spans="1:4" x14ac:dyDescent="0.3">
      <c r="A4073" s="1" t="s">
        <v>229</v>
      </c>
      <c r="B4073" s="1" t="s">
        <v>235</v>
      </c>
      <c r="C4073">
        <v>246.18899999999999</v>
      </c>
      <c r="D4073">
        <v>292.26499999999999</v>
      </c>
    </row>
    <row r="4074" spans="1:4" x14ac:dyDescent="0.3">
      <c r="A4074" s="1" t="s">
        <v>229</v>
      </c>
      <c r="B4074" s="1" t="s">
        <v>235</v>
      </c>
      <c r="C4074">
        <v>246.47399999999999</v>
      </c>
      <c r="D4074">
        <v>292.13499999999999</v>
      </c>
    </row>
    <row r="4075" spans="1:4" x14ac:dyDescent="0.3">
      <c r="A4075" s="1" t="s">
        <v>229</v>
      </c>
      <c r="B4075" s="1" t="s">
        <v>235</v>
      </c>
      <c r="C4075">
        <v>246.74299999999999</v>
      </c>
      <c r="D4075">
        <v>292.29199999999997</v>
      </c>
    </row>
    <row r="4076" spans="1:4" x14ac:dyDescent="0.3">
      <c r="A4076" s="1" t="s">
        <v>229</v>
      </c>
      <c r="B4076" s="1" t="s">
        <v>235</v>
      </c>
      <c r="C4076">
        <v>247.476</v>
      </c>
      <c r="D4076">
        <v>293.45100000000002</v>
      </c>
    </row>
    <row r="4077" spans="1:4" x14ac:dyDescent="0.3">
      <c r="A4077" s="1" t="s">
        <v>229</v>
      </c>
      <c r="B4077" s="1" t="s">
        <v>235</v>
      </c>
      <c r="C4077">
        <v>248.38300000000001</v>
      </c>
      <c r="D4077">
        <v>290.548</v>
      </c>
    </row>
    <row r="4078" spans="1:4" x14ac:dyDescent="0.3">
      <c r="A4078" s="1" t="s">
        <v>229</v>
      </c>
      <c r="B4078" s="1" t="s">
        <v>235</v>
      </c>
      <c r="C4078">
        <v>248.649</v>
      </c>
      <c r="D4078">
        <v>290.315</v>
      </c>
    </row>
    <row r="4079" spans="1:4" x14ac:dyDescent="0.3">
      <c r="A4079" s="1" t="s">
        <v>229</v>
      </c>
      <c r="B4079" s="1" t="s">
        <v>235</v>
      </c>
      <c r="C4079">
        <v>248.977</v>
      </c>
      <c r="D4079">
        <v>290.44499999999999</v>
      </c>
    </row>
    <row r="4080" spans="1:4" x14ac:dyDescent="0.3">
      <c r="A4080" s="1" t="s">
        <v>229</v>
      </c>
      <c r="B4080" s="1" t="s">
        <v>235</v>
      </c>
      <c r="C4080">
        <v>249.80699999999999</v>
      </c>
      <c r="D4080">
        <v>291.54199999999997</v>
      </c>
    </row>
    <row r="4081" spans="1:4" x14ac:dyDescent="0.3">
      <c r="A4081" s="1" t="s">
        <v>229</v>
      </c>
      <c r="B4081" s="1" t="s">
        <v>235</v>
      </c>
      <c r="C4081">
        <v>250.67099999999999</v>
      </c>
      <c r="D4081">
        <v>290.18</v>
      </c>
    </row>
    <row r="4082" spans="1:4" x14ac:dyDescent="0.3">
      <c r="A4082" s="1" t="s">
        <v>229</v>
      </c>
      <c r="B4082" s="1" t="s">
        <v>235</v>
      </c>
      <c r="C4082">
        <v>250.887</v>
      </c>
      <c r="D4082">
        <v>290.02999999999997</v>
      </c>
    </row>
    <row r="4083" spans="1:4" x14ac:dyDescent="0.3">
      <c r="A4083" s="1" t="s">
        <v>229</v>
      </c>
      <c r="B4083" s="1" t="s">
        <v>235</v>
      </c>
      <c r="C4083">
        <v>252.011</v>
      </c>
      <c r="D4083">
        <v>289.78899999999999</v>
      </c>
    </row>
    <row r="4084" spans="1:4" x14ac:dyDescent="0.3">
      <c r="A4084" s="1" t="s">
        <v>229</v>
      </c>
      <c r="B4084" s="1" t="s">
        <v>235</v>
      </c>
      <c r="C4084">
        <v>252.166</v>
      </c>
      <c r="D4084">
        <v>289.79199999999997</v>
      </c>
    </row>
    <row r="4085" spans="1:4" x14ac:dyDescent="0.3">
      <c r="A4085" s="1" t="s">
        <v>229</v>
      </c>
      <c r="B4085" s="1" t="s">
        <v>235</v>
      </c>
      <c r="C4085">
        <v>252.99799999999999</v>
      </c>
      <c r="D4085">
        <v>290.005</v>
      </c>
    </row>
    <row r="4086" spans="1:4" x14ac:dyDescent="0.3">
      <c r="A4086" s="1" t="s">
        <v>229</v>
      </c>
      <c r="B4086" s="1" t="s">
        <v>235</v>
      </c>
      <c r="C4086">
        <v>254.01499999999999</v>
      </c>
      <c r="D4086">
        <v>287.358</v>
      </c>
    </row>
    <row r="4087" spans="1:4" x14ac:dyDescent="0.3">
      <c r="A4087" s="1" t="s">
        <v>229</v>
      </c>
      <c r="B4087" s="1" t="s">
        <v>235</v>
      </c>
      <c r="C4087">
        <v>254.304</v>
      </c>
      <c r="D4087">
        <v>287.142</v>
      </c>
    </row>
    <row r="4088" spans="1:4" x14ac:dyDescent="0.3">
      <c r="A4088" s="1" t="s">
        <v>229</v>
      </c>
      <c r="B4088" s="1" t="s">
        <v>235</v>
      </c>
      <c r="C4088">
        <v>254.624</v>
      </c>
      <c r="D4088">
        <v>287.30900000000003</v>
      </c>
    </row>
    <row r="4089" spans="1:4" x14ac:dyDescent="0.3">
      <c r="A4089" s="1" t="s">
        <v>229</v>
      </c>
      <c r="B4089" s="1" t="s">
        <v>235</v>
      </c>
      <c r="C4089">
        <v>255.37299999999999</v>
      </c>
      <c r="D4089">
        <v>288.58800000000002</v>
      </c>
    </row>
    <row r="4090" spans="1:4" x14ac:dyDescent="0.3">
      <c r="A4090" s="1" t="s">
        <v>229</v>
      </c>
      <c r="B4090" s="1" t="s">
        <v>235</v>
      </c>
      <c r="C4090">
        <v>256.25900000000001</v>
      </c>
      <c r="D4090">
        <v>285.97800000000001</v>
      </c>
    </row>
    <row r="4091" spans="1:4" x14ac:dyDescent="0.3">
      <c r="A4091" s="1" t="s">
        <v>229</v>
      </c>
      <c r="B4091" s="1" t="s">
        <v>235</v>
      </c>
      <c r="C4091">
        <v>256.447</v>
      </c>
      <c r="D4091">
        <v>285.77499999999998</v>
      </c>
    </row>
    <row r="4092" spans="1:4" x14ac:dyDescent="0.3">
      <c r="A4092" s="1" t="s">
        <v>229</v>
      </c>
      <c r="B4092" s="1" t="s">
        <v>235</v>
      </c>
      <c r="C4092">
        <v>256.72399999999999</v>
      </c>
      <c r="D4092">
        <v>285.77999999999997</v>
      </c>
    </row>
    <row r="4093" spans="1:4" x14ac:dyDescent="0.3">
      <c r="A4093" s="1" t="s">
        <v>229</v>
      </c>
      <c r="B4093" s="1" t="s">
        <v>235</v>
      </c>
      <c r="C4093">
        <v>257.822</v>
      </c>
      <c r="D4093">
        <v>286.29399999999998</v>
      </c>
    </row>
    <row r="4094" spans="1:4" x14ac:dyDescent="0.3">
      <c r="A4094" s="1" t="s">
        <v>229</v>
      </c>
      <c r="B4094" s="1" t="s">
        <v>235</v>
      </c>
      <c r="C4094">
        <v>258.63600000000002</v>
      </c>
      <c r="D4094">
        <v>286.50400000000002</v>
      </c>
    </row>
    <row r="4095" spans="1:4" x14ac:dyDescent="0.3">
      <c r="A4095" s="1" t="s">
        <v>229</v>
      </c>
      <c r="B4095" s="1" t="s">
        <v>235</v>
      </c>
      <c r="C4095">
        <v>259.64499999999998</v>
      </c>
      <c r="D4095">
        <v>284.17599999999999</v>
      </c>
    </row>
    <row r="4096" spans="1:4" x14ac:dyDescent="0.3">
      <c r="A4096" s="1" t="s">
        <v>229</v>
      </c>
      <c r="B4096" s="1" t="s">
        <v>235</v>
      </c>
      <c r="C4096">
        <v>259.93</v>
      </c>
      <c r="D4096">
        <v>283.97300000000001</v>
      </c>
    </row>
    <row r="4097" spans="1:4" x14ac:dyDescent="0.3">
      <c r="A4097" s="1" t="s">
        <v>229</v>
      </c>
      <c r="B4097" s="1" t="s">
        <v>235</v>
      </c>
      <c r="C4097">
        <v>260.24299999999999</v>
      </c>
      <c r="D4097">
        <v>284.12900000000002</v>
      </c>
    </row>
    <row r="4098" spans="1:4" x14ac:dyDescent="0.3">
      <c r="A4098" s="1" t="s">
        <v>229</v>
      </c>
      <c r="B4098" s="1" t="s">
        <v>235</v>
      </c>
      <c r="C4098">
        <v>261.03199999999998</v>
      </c>
      <c r="D4098">
        <v>285.37700000000001</v>
      </c>
    </row>
    <row r="4099" spans="1:4" x14ac:dyDescent="0.3">
      <c r="A4099" s="1" t="s">
        <v>229</v>
      </c>
      <c r="B4099" s="1" t="s">
        <v>235</v>
      </c>
      <c r="C4099">
        <v>261.89699999999999</v>
      </c>
      <c r="D4099">
        <v>283.49799999999999</v>
      </c>
    </row>
    <row r="4100" spans="1:4" x14ac:dyDescent="0.3">
      <c r="A4100" s="1" t="s">
        <v>229</v>
      </c>
      <c r="B4100" s="1" t="s">
        <v>235</v>
      </c>
      <c r="C4100">
        <v>262.15800000000002</v>
      </c>
      <c r="D4100">
        <v>283.303</v>
      </c>
    </row>
    <row r="4101" spans="1:4" x14ac:dyDescent="0.3">
      <c r="A4101" s="1" t="s">
        <v>229</v>
      </c>
      <c r="B4101" s="1" t="s">
        <v>235</v>
      </c>
      <c r="C4101">
        <v>262.46199999999999</v>
      </c>
      <c r="D4101">
        <v>283.41699999999997</v>
      </c>
    </row>
    <row r="4102" spans="1:4" x14ac:dyDescent="0.3">
      <c r="A4102" s="1" t="s">
        <v>229</v>
      </c>
      <c r="B4102" s="1" t="s">
        <v>235</v>
      </c>
      <c r="C4102">
        <v>263.30599999999998</v>
      </c>
      <c r="D4102">
        <v>284.38799999999998</v>
      </c>
    </row>
    <row r="4103" spans="1:4" x14ac:dyDescent="0.3">
      <c r="A4103" s="1" t="s">
        <v>229</v>
      </c>
      <c r="B4103" s="1" t="s">
        <v>235</v>
      </c>
      <c r="C4103">
        <v>264.23200000000003</v>
      </c>
      <c r="D4103">
        <v>283.10399999999998</v>
      </c>
    </row>
    <row r="4104" spans="1:4" x14ac:dyDescent="0.3">
      <c r="A4104" s="1" t="s">
        <v>229</v>
      </c>
      <c r="B4104" s="1" t="s">
        <v>235</v>
      </c>
      <c r="C4104">
        <v>264.45</v>
      </c>
      <c r="D4104">
        <v>282.96800000000002</v>
      </c>
    </row>
    <row r="4105" spans="1:4" x14ac:dyDescent="0.3">
      <c r="A4105" s="1" t="s">
        <v>229</v>
      </c>
      <c r="B4105" s="1" t="s">
        <v>235</v>
      </c>
      <c r="C4105">
        <v>265.577</v>
      </c>
      <c r="D4105">
        <v>282.77600000000001</v>
      </c>
    </row>
    <row r="4106" spans="1:4" x14ac:dyDescent="0.3">
      <c r="A4106" s="1" t="s">
        <v>229</v>
      </c>
      <c r="B4106" s="1" t="s">
        <v>235</v>
      </c>
      <c r="C4106">
        <v>265.84800000000001</v>
      </c>
      <c r="D4106">
        <v>282.84699999999998</v>
      </c>
    </row>
    <row r="4107" spans="1:4" x14ac:dyDescent="0.3">
      <c r="A4107" s="1" t="s">
        <v>229</v>
      </c>
      <c r="B4107" s="1" t="s">
        <v>235</v>
      </c>
      <c r="C4107">
        <v>266.58499999999998</v>
      </c>
      <c r="D4107">
        <v>283.44499999999999</v>
      </c>
    </row>
    <row r="4108" spans="1:4" x14ac:dyDescent="0.3">
      <c r="A4108" s="1" t="s">
        <v>229</v>
      </c>
      <c r="B4108" s="1" t="s">
        <v>235</v>
      </c>
      <c r="C4108">
        <v>267.55900000000003</v>
      </c>
      <c r="D4108">
        <v>280.36700000000002</v>
      </c>
    </row>
    <row r="4109" spans="1:4" x14ac:dyDescent="0.3">
      <c r="A4109" s="1" t="s">
        <v>229</v>
      </c>
      <c r="B4109" s="1" t="s">
        <v>235</v>
      </c>
      <c r="C4109">
        <v>267.84100000000001</v>
      </c>
      <c r="D4109">
        <v>280.13200000000001</v>
      </c>
    </row>
    <row r="4110" spans="1:4" x14ac:dyDescent="0.3">
      <c r="A4110" s="1" t="s">
        <v>229</v>
      </c>
      <c r="B4110" s="1" t="s">
        <v>235</v>
      </c>
      <c r="C4110">
        <v>268.17099999999999</v>
      </c>
      <c r="D4110">
        <v>280.291</v>
      </c>
    </row>
    <row r="4111" spans="1:4" x14ac:dyDescent="0.3">
      <c r="A4111" s="1" t="s">
        <v>229</v>
      </c>
      <c r="B4111" s="1" t="s">
        <v>235</v>
      </c>
      <c r="C4111">
        <v>268.95499999999998</v>
      </c>
      <c r="D4111">
        <v>281.56299999999999</v>
      </c>
    </row>
    <row r="4112" spans="1:4" x14ac:dyDescent="0.3">
      <c r="A4112" s="1" t="s">
        <v>229</v>
      </c>
      <c r="B4112" s="1" t="s">
        <v>235</v>
      </c>
      <c r="C4112">
        <v>269.82100000000003</v>
      </c>
      <c r="D4112">
        <v>279.56700000000001</v>
      </c>
    </row>
    <row r="4113" spans="1:4" x14ac:dyDescent="0.3">
      <c r="A4113" s="1" t="s">
        <v>229</v>
      </c>
      <c r="B4113" s="1" t="s">
        <v>235</v>
      </c>
      <c r="C4113">
        <v>270.13200000000001</v>
      </c>
      <c r="D4113">
        <v>279.36200000000002</v>
      </c>
    </row>
    <row r="4114" spans="1:4" x14ac:dyDescent="0.3">
      <c r="A4114" s="1" t="s">
        <v>229</v>
      </c>
      <c r="B4114" s="1" t="s">
        <v>235</v>
      </c>
      <c r="C4114">
        <v>271.25700000000001</v>
      </c>
      <c r="D4114">
        <v>279.36200000000002</v>
      </c>
    </row>
    <row r="4115" spans="1:4" x14ac:dyDescent="0.3">
      <c r="A4115" s="1" t="s">
        <v>229</v>
      </c>
      <c r="B4115" s="1" t="s">
        <v>235</v>
      </c>
      <c r="C4115">
        <v>271.27199999999999</v>
      </c>
      <c r="D4115">
        <v>279.363</v>
      </c>
    </row>
    <row r="4116" spans="1:4" x14ac:dyDescent="0.3">
      <c r="A4116" s="1" t="s">
        <v>229</v>
      </c>
      <c r="B4116" s="1" t="s">
        <v>235</v>
      </c>
      <c r="C4116">
        <v>272.13</v>
      </c>
      <c r="D4116">
        <v>279.399</v>
      </c>
    </row>
    <row r="4117" spans="1:4" x14ac:dyDescent="0.3">
      <c r="A4117" s="1" t="s">
        <v>229</v>
      </c>
      <c r="B4117" s="1" t="s">
        <v>235</v>
      </c>
      <c r="C4117">
        <v>273.18200000000002</v>
      </c>
      <c r="D4117">
        <v>275.72000000000003</v>
      </c>
    </row>
    <row r="4118" spans="1:4" x14ac:dyDescent="0.3">
      <c r="A4118" s="1" t="s">
        <v>229</v>
      </c>
      <c r="B4118" s="1" t="s">
        <v>235</v>
      </c>
      <c r="C4118">
        <v>273.43200000000002</v>
      </c>
      <c r="D4118">
        <v>275.483</v>
      </c>
    </row>
    <row r="4119" spans="1:4" x14ac:dyDescent="0.3">
      <c r="A4119" s="1" t="s">
        <v>229</v>
      </c>
      <c r="B4119" s="1" t="s">
        <v>235</v>
      </c>
      <c r="C4119">
        <v>273.76</v>
      </c>
      <c r="D4119">
        <v>275.58499999999998</v>
      </c>
    </row>
    <row r="4120" spans="1:4" x14ac:dyDescent="0.3">
      <c r="A4120" s="1" t="s">
        <v>229</v>
      </c>
      <c r="B4120" s="1" t="s">
        <v>235</v>
      </c>
      <c r="C4120">
        <v>274.48899999999998</v>
      </c>
      <c r="D4120">
        <v>276.39600000000002</v>
      </c>
    </row>
    <row r="4121" spans="1:4" x14ac:dyDescent="0.3">
      <c r="A4121" s="1" t="s">
        <v>229</v>
      </c>
      <c r="B4121" s="1" t="s">
        <v>235</v>
      </c>
      <c r="C4121">
        <v>275.435</v>
      </c>
      <c r="D4121">
        <v>273.45299999999997</v>
      </c>
    </row>
    <row r="4122" spans="1:4" x14ac:dyDescent="0.3">
      <c r="A4122" s="1" t="s">
        <v>229</v>
      </c>
      <c r="B4122" s="1" t="s">
        <v>235</v>
      </c>
      <c r="C4122">
        <v>275.60199999999998</v>
      </c>
      <c r="D4122">
        <v>273.25400000000002</v>
      </c>
    </row>
    <row r="4123" spans="1:4" x14ac:dyDescent="0.3">
      <c r="A4123" s="1" t="s">
        <v>229</v>
      </c>
      <c r="B4123" s="1" t="s">
        <v>235</v>
      </c>
      <c r="C4123">
        <v>276.68799999999999</v>
      </c>
      <c r="D4123">
        <v>272.697</v>
      </c>
    </row>
    <row r="4124" spans="1:4" x14ac:dyDescent="0.3">
      <c r="A4124" s="1" t="s">
        <v>229</v>
      </c>
      <c r="B4124" s="1" t="s">
        <v>235</v>
      </c>
      <c r="C4124">
        <v>277.726</v>
      </c>
      <c r="D4124">
        <v>271.76600000000002</v>
      </c>
    </row>
    <row r="4125" spans="1:4" x14ac:dyDescent="0.3">
      <c r="A4125" s="1" t="s">
        <v>229</v>
      </c>
      <c r="B4125" s="1" t="s">
        <v>235</v>
      </c>
      <c r="C4125">
        <v>278.822</v>
      </c>
      <c r="D4125">
        <v>269.33499999999998</v>
      </c>
    </row>
    <row r="4126" spans="1:4" x14ac:dyDescent="0.3">
      <c r="A4126" s="1" t="s">
        <v>229</v>
      </c>
      <c r="B4126" s="1" t="s">
        <v>235</v>
      </c>
      <c r="C4126">
        <v>279.06900000000002</v>
      </c>
      <c r="D4126">
        <v>269.142</v>
      </c>
    </row>
    <row r="4127" spans="1:4" x14ac:dyDescent="0.3">
      <c r="A4127" s="1" t="s">
        <v>229</v>
      </c>
      <c r="B4127" s="1" t="s">
        <v>235</v>
      </c>
      <c r="C4127">
        <v>279.36900000000003</v>
      </c>
      <c r="D4127">
        <v>269.233</v>
      </c>
    </row>
    <row r="4128" spans="1:4" x14ac:dyDescent="0.3">
      <c r="A4128" s="1" t="s">
        <v>229</v>
      </c>
      <c r="B4128" s="1" t="s">
        <v>235</v>
      </c>
      <c r="C4128">
        <v>280.09500000000003</v>
      </c>
      <c r="D4128">
        <v>269.94499999999999</v>
      </c>
    </row>
    <row r="4129" spans="1:4" x14ac:dyDescent="0.3">
      <c r="A4129" s="1" t="s">
        <v>229</v>
      </c>
      <c r="B4129" s="1" t="s">
        <v>235</v>
      </c>
      <c r="C4129">
        <v>281.05599999999998</v>
      </c>
      <c r="D4129">
        <v>266.78399999999999</v>
      </c>
    </row>
    <row r="4130" spans="1:4" x14ac:dyDescent="0.3">
      <c r="A4130" s="1" t="s">
        <v>229</v>
      </c>
      <c r="B4130" s="1" t="s">
        <v>235</v>
      </c>
      <c r="C4130">
        <v>281.31200000000001</v>
      </c>
      <c r="D4130">
        <v>266.54899999999998</v>
      </c>
    </row>
    <row r="4131" spans="1:4" x14ac:dyDescent="0.3">
      <c r="A4131" s="1" t="s">
        <v>229</v>
      </c>
      <c r="B4131" s="1" t="s">
        <v>235</v>
      </c>
      <c r="C4131">
        <v>281.64</v>
      </c>
      <c r="D4131">
        <v>266.66500000000002</v>
      </c>
    </row>
    <row r="4132" spans="1:4" x14ac:dyDescent="0.3">
      <c r="A4132" s="1" t="s">
        <v>229</v>
      </c>
      <c r="B4132" s="1" t="s">
        <v>235</v>
      </c>
      <c r="C4132">
        <v>282.48</v>
      </c>
      <c r="D4132">
        <v>267.666</v>
      </c>
    </row>
    <row r="4133" spans="1:4" x14ac:dyDescent="0.3">
      <c r="A4133" s="1" t="s">
        <v>229</v>
      </c>
      <c r="B4133" s="1" t="s">
        <v>235</v>
      </c>
      <c r="C4133">
        <v>283.35000000000002</v>
      </c>
      <c r="D4133">
        <v>266.40100000000001</v>
      </c>
    </row>
    <row r="4134" spans="1:4" x14ac:dyDescent="0.3">
      <c r="A4134" s="1" t="s">
        <v>229</v>
      </c>
      <c r="B4134" s="1" t="s">
        <v>235</v>
      </c>
      <c r="C4134">
        <v>283.54599999999999</v>
      </c>
      <c r="D4134">
        <v>266.26499999999999</v>
      </c>
    </row>
    <row r="4135" spans="1:4" x14ac:dyDescent="0.3">
      <c r="A4135" s="1" t="s">
        <v>229</v>
      </c>
      <c r="B4135" s="1" t="s">
        <v>235</v>
      </c>
      <c r="C4135">
        <v>284.67099999999999</v>
      </c>
      <c r="D4135">
        <v>265.97699999999998</v>
      </c>
    </row>
    <row r="4136" spans="1:4" x14ac:dyDescent="0.3">
      <c r="A4136" s="1" t="s">
        <v>229</v>
      </c>
      <c r="B4136" s="1" t="s">
        <v>235</v>
      </c>
      <c r="C4136">
        <v>284.84800000000001</v>
      </c>
      <c r="D4136">
        <v>265.97899999999998</v>
      </c>
    </row>
    <row r="4137" spans="1:4" x14ac:dyDescent="0.3">
      <c r="A4137" s="1" t="s">
        <v>229</v>
      </c>
      <c r="B4137" s="1" t="s">
        <v>235</v>
      </c>
      <c r="C4137">
        <v>285.71899999999999</v>
      </c>
      <c r="D4137">
        <v>266.22699999999998</v>
      </c>
    </row>
    <row r="4138" spans="1:4" x14ac:dyDescent="0.3">
      <c r="A4138" s="1" t="s">
        <v>229</v>
      </c>
      <c r="B4138" s="1" t="s">
        <v>235</v>
      </c>
      <c r="C4138">
        <v>286.73899999999998</v>
      </c>
      <c r="D4138">
        <v>263.315</v>
      </c>
    </row>
    <row r="4139" spans="1:4" x14ac:dyDescent="0.3">
      <c r="A4139" s="1" t="s">
        <v>229</v>
      </c>
      <c r="B4139" s="1" t="s">
        <v>235</v>
      </c>
      <c r="C4139">
        <v>287.02600000000001</v>
      </c>
      <c r="D4139">
        <v>263.08800000000002</v>
      </c>
    </row>
    <row r="4140" spans="1:4" x14ac:dyDescent="0.3">
      <c r="A4140" s="1" t="s">
        <v>229</v>
      </c>
      <c r="B4140" s="1" t="s">
        <v>235</v>
      </c>
      <c r="C4140">
        <v>287.351</v>
      </c>
      <c r="D4140">
        <v>263.25400000000002</v>
      </c>
    </row>
    <row r="4141" spans="1:4" x14ac:dyDescent="0.3">
      <c r="A4141" s="1" t="s">
        <v>229</v>
      </c>
      <c r="B4141" s="1" t="s">
        <v>235</v>
      </c>
      <c r="C4141">
        <v>288.09199999999998</v>
      </c>
      <c r="D4141">
        <v>264.51900000000001</v>
      </c>
    </row>
    <row r="4142" spans="1:4" x14ac:dyDescent="0.3">
      <c r="A4142" s="1" t="s">
        <v>229</v>
      </c>
      <c r="B4142" s="1" t="s">
        <v>235</v>
      </c>
      <c r="C4142">
        <v>288.98599999999999</v>
      </c>
      <c r="D4142">
        <v>261.73700000000002</v>
      </c>
    </row>
    <row r="4143" spans="1:4" x14ac:dyDescent="0.3">
      <c r="A4143" s="1" t="s">
        <v>229</v>
      </c>
      <c r="B4143" s="1" t="s">
        <v>235</v>
      </c>
      <c r="C4143">
        <v>289.15699999999998</v>
      </c>
      <c r="D4143">
        <v>261.53800000000001</v>
      </c>
    </row>
    <row r="4144" spans="1:4" x14ac:dyDescent="0.3">
      <c r="A4144" s="1" t="s">
        <v>229</v>
      </c>
      <c r="B4144" s="1" t="s">
        <v>235</v>
      </c>
      <c r="C4144">
        <v>289.41800000000001</v>
      </c>
      <c r="D4144">
        <v>261.51900000000001</v>
      </c>
    </row>
    <row r="4145" spans="1:4" x14ac:dyDescent="0.3">
      <c r="A4145" s="1" t="s">
        <v>229</v>
      </c>
      <c r="B4145" s="1" t="s">
        <v>235</v>
      </c>
      <c r="C4145">
        <v>290.476</v>
      </c>
      <c r="D4145">
        <v>261.87900000000002</v>
      </c>
    </row>
    <row r="4146" spans="1:4" x14ac:dyDescent="0.3">
      <c r="A4146" s="1" t="s">
        <v>229</v>
      </c>
      <c r="B4146" s="1" t="s">
        <v>235</v>
      </c>
      <c r="C4146">
        <v>291.33100000000002</v>
      </c>
      <c r="D4146">
        <v>261.80700000000002</v>
      </c>
    </row>
    <row r="4147" spans="1:4" x14ac:dyDescent="0.3">
      <c r="A4147" s="1" t="s">
        <v>229</v>
      </c>
      <c r="B4147" s="1" t="s">
        <v>235</v>
      </c>
      <c r="C4147">
        <v>292.37400000000002</v>
      </c>
      <c r="D4147">
        <v>259.49299999999999</v>
      </c>
    </row>
    <row r="4148" spans="1:4" x14ac:dyDescent="0.3">
      <c r="A4148" s="1" t="s">
        <v>229</v>
      </c>
      <c r="B4148" s="1" t="s">
        <v>235</v>
      </c>
      <c r="C4148">
        <v>292.64</v>
      </c>
      <c r="D4148">
        <v>259.29500000000002</v>
      </c>
    </row>
    <row r="4149" spans="1:4" x14ac:dyDescent="0.3">
      <c r="A4149" s="1" t="s">
        <v>229</v>
      </c>
      <c r="B4149" s="1" t="s">
        <v>235</v>
      </c>
      <c r="C4149">
        <v>292.947</v>
      </c>
      <c r="D4149">
        <v>259.41800000000001</v>
      </c>
    </row>
    <row r="4150" spans="1:4" x14ac:dyDescent="0.3">
      <c r="A4150" s="1" t="s">
        <v>229</v>
      </c>
      <c r="B4150" s="1" t="s">
        <v>235</v>
      </c>
      <c r="C4150">
        <v>293.72199999999998</v>
      </c>
      <c r="D4150">
        <v>260.37700000000001</v>
      </c>
    </row>
    <row r="4151" spans="1:4" x14ac:dyDescent="0.3">
      <c r="A4151" s="1" t="s">
        <v>229</v>
      </c>
      <c r="B4151" s="1" t="s">
        <v>235</v>
      </c>
      <c r="C4151">
        <v>294.62400000000002</v>
      </c>
      <c r="D4151">
        <v>258.34100000000001</v>
      </c>
    </row>
    <row r="4152" spans="1:4" x14ac:dyDescent="0.3">
      <c r="A4152" s="1" t="s">
        <v>229</v>
      </c>
      <c r="B4152" s="1" t="s">
        <v>235</v>
      </c>
      <c r="C4152">
        <v>294.846</v>
      </c>
      <c r="D4152">
        <v>258.15100000000001</v>
      </c>
    </row>
    <row r="4153" spans="1:4" x14ac:dyDescent="0.3">
      <c r="A4153" s="1" t="s">
        <v>229</v>
      </c>
      <c r="B4153" s="1" t="s">
        <v>235</v>
      </c>
      <c r="C4153">
        <v>295.13299999999998</v>
      </c>
      <c r="D4153">
        <v>258.20499999999998</v>
      </c>
    </row>
    <row r="4154" spans="1:4" x14ac:dyDescent="0.3">
      <c r="A4154" s="1" t="s">
        <v>229</v>
      </c>
      <c r="B4154" s="1" t="s">
        <v>235</v>
      </c>
      <c r="C4154">
        <v>295.98399999999998</v>
      </c>
      <c r="D4154">
        <v>258.82299999999998</v>
      </c>
    </row>
    <row r="4155" spans="1:4" x14ac:dyDescent="0.3">
      <c r="A4155" s="1" t="s">
        <v>229</v>
      </c>
      <c r="B4155" s="1" t="s">
        <v>235</v>
      </c>
      <c r="C4155">
        <v>296.90899999999999</v>
      </c>
      <c r="D4155">
        <v>257.55799999999999</v>
      </c>
    </row>
    <row r="4156" spans="1:4" x14ac:dyDescent="0.3">
      <c r="A4156" s="1" t="s">
        <v>229</v>
      </c>
      <c r="B4156" s="1" t="s">
        <v>235</v>
      </c>
      <c r="C4156">
        <v>297.13900000000001</v>
      </c>
      <c r="D4156">
        <v>257.421999999999</v>
      </c>
    </row>
    <row r="4157" spans="1:4" x14ac:dyDescent="0.3">
      <c r="A4157" s="1" t="s">
        <v>229</v>
      </c>
      <c r="B4157" s="1" t="s">
        <v>235</v>
      </c>
      <c r="C4157">
        <v>298.26499999999999</v>
      </c>
      <c r="D4157">
        <v>257.277999999999</v>
      </c>
    </row>
    <row r="4158" spans="1:4" x14ac:dyDescent="0.3">
      <c r="A4158" s="1" t="s">
        <v>229</v>
      </c>
      <c r="B4158" s="1" t="s">
        <v>235</v>
      </c>
      <c r="C4158">
        <v>298.52100000000002</v>
      </c>
      <c r="D4158">
        <v>257.35099999999898</v>
      </c>
    </row>
    <row r="4159" spans="1:4" x14ac:dyDescent="0.3">
      <c r="A4159" s="1" t="s">
        <v>229</v>
      </c>
      <c r="B4159" s="1" t="s">
        <v>235</v>
      </c>
      <c r="C4159">
        <v>299.27800000000002</v>
      </c>
      <c r="D4159">
        <v>257.96499999999901</v>
      </c>
    </row>
    <row r="4160" spans="1:4" x14ac:dyDescent="0.3">
      <c r="A4160" s="1" t="s">
        <v>229</v>
      </c>
      <c r="B4160" s="1" t="s">
        <v>235</v>
      </c>
      <c r="C4160">
        <v>300.23899999999998</v>
      </c>
      <c r="D4160">
        <v>255.38299999999899</v>
      </c>
    </row>
    <row r="4161" spans="1:4" x14ac:dyDescent="0.3">
      <c r="A4161" s="1" t="s">
        <v>229</v>
      </c>
      <c r="B4161" s="1" t="s">
        <v>235</v>
      </c>
      <c r="C4161">
        <v>300.51</v>
      </c>
      <c r="D4161">
        <v>255.16699999999901</v>
      </c>
    </row>
    <row r="4162" spans="1:4" x14ac:dyDescent="0.3">
      <c r="A4162" s="1" t="s">
        <v>229</v>
      </c>
      <c r="B4162" s="1" t="s">
        <v>235</v>
      </c>
      <c r="C4162">
        <v>300.83100000000002</v>
      </c>
      <c r="D4162">
        <v>255.30099999999899</v>
      </c>
    </row>
    <row r="4163" spans="1:4" x14ac:dyDescent="0.3">
      <c r="A4163" s="1" t="s">
        <v>229</v>
      </c>
      <c r="B4163" s="1" t="s">
        <v>235</v>
      </c>
      <c r="C4163">
        <v>301.63400000000001</v>
      </c>
      <c r="D4163">
        <v>256.397999999999</v>
      </c>
    </row>
    <row r="4164" spans="1:4" x14ac:dyDescent="0.3">
      <c r="A4164" s="1" t="s">
        <v>229</v>
      </c>
      <c r="B4164" s="1" t="s">
        <v>235</v>
      </c>
      <c r="C4164">
        <v>302.50599999999997</v>
      </c>
      <c r="D4164">
        <v>254.72099999999901</v>
      </c>
    </row>
    <row r="4165" spans="1:4" x14ac:dyDescent="0.3">
      <c r="A4165" s="1" t="s">
        <v>229</v>
      </c>
      <c r="B4165" s="1" t="s">
        <v>235</v>
      </c>
      <c r="C4165">
        <v>302.76400000000001</v>
      </c>
      <c r="D4165">
        <v>254.54199999999901</v>
      </c>
    </row>
    <row r="4166" spans="1:4" x14ac:dyDescent="0.3">
      <c r="A4166" s="1" t="s">
        <v>229</v>
      </c>
      <c r="B4166" s="1" t="s">
        <v>235</v>
      </c>
      <c r="C4166">
        <v>303.84199999999998</v>
      </c>
      <c r="D4166">
        <v>254.402999999999</v>
      </c>
    </row>
    <row r="4167" spans="1:4" x14ac:dyDescent="0.3">
      <c r="A4167" s="1" t="s">
        <v>229</v>
      </c>
      <c r="B4167" s="1" t="s">
        <v>235</v>
      </c>
      <c r="C4167">
        <v>304.79399999999998</v>
      </c>
      <c r="D4167">
        <v>253.99699999999899</v>
      </c>
    </row>
    <row r="4168" spans="1:4" x14ac:dyDescent="0.3">
      <c r="A4168" s="1" t="s">
        <v>229</v>
      </c>
      <c r="B4168" s="1" t="s">
        <v>235</v>
      </c>
      <c r="C4168">
        <v>305.86500000000001</v>
      </c>
      <c r="D4168">
        <v>251.29399999999899</v>
      </c>
    </row>
    <row r="4169" spans="1:4" x14ac:dyDescent="0.3">
      <c r="A4169" s="1" t="s">
        <v>229</v>
      </c>
      <c r="B4169" s="1" t="s">
        <v>235</v>
      </c>
      <c r="C4169">
        <v>306.14100000000002</v>
      </c>
      <c r="D4169">
        <v>251.08399999999901</v>
      </c>
    </row>
    <row r="4170" spans="1:4" x14ac:dyDescent="0.3">
      <c r="A4170" s="1" t="s">
        <v>229</v>
      </c>
      <c r="B4170" s="1" t="s">
        <v>235</v>
      </c>
      <c r="C4170">
        <v>306.45800000000003</v>
      </c>
      <c r="D4170">
        <v>251.22399999999899</v>
      </c>
    </row>
    <row r="4171" spans="1:4" x14ac:dyDescent="0.3">
      <c r="A4171" s="1" t="s">
        <v>229</v>
      </c>
      <c r="B4171" s="1" t="s">
        <v>235</v>
      </c>
      <c r="C4171">
        <v>307.279</v>
      </c>
      <c r="D4171">
        <v>252.38099999999901</v>
      </c>
    </row>
    <row r="4172" spans="1:4" x14ac:dyDescent="0.3">
      <c r="A4172" s="1" t="s">
        <v>229</v>
      </c>
      <c r="B4172" s="1" t="s">
        <v>235</v>
      </c>
      <c r="C4172">
        <v>308.13900000000001</v>
      </c>
      <c r="D4172">
        <v>250.91399999999899</v>
      </c>
    </row>
    <row r="4173" spans="1:4" x14ac:dyDescent="0.3">
      <c r="A4173" s="1" t="s">
        <v>229</v>
      </c>
      <c r="B4173" s="1" t="s">
        <v>235</v>
      </c>
      <c r="C4173">
        <v>308.47199999999998</v>
      </c>
      <c r="D4173">
        <v>250.747999999999</v>
      </c>
    </row>
    <row r="4174" spans="1:4" x14ac:dyDescent="0.3">
      <c r="A4174" s="1" t="s">
        <v>229</v>
      </c>
      <c r="B4174" s="1" t="s">
        <v>235</v>
      </c>
      <c r="C4174">
        <v>309.61500000000001</v>
      </c>
      <c r="D4174">
        <v>250.885999999999</v>
      </c>
    </row>
    <row r="4175" spans="1:4" x14ac:dyDescent="0.3">
      <c r="A4175" s="1" t="s">
        <v>229</v>
      </c>
      <c r="B4175" s="1" t="s">
        <v>235</v>
      </c>
      <c r="C4175">
        <v>310.55500000000001</v>
      </c>
      <c r="D4175">
        <v>250.80699999999899</v>
      </c>
    </row>
    <row r="4176" spans="1:4" x14ac:dyDescent="0.3">
      <c r="A4176" s="1" t="s">
        <v>229</v>
      </c>
      <c r="B4176" s="1" t="s">
        <v>235</v>
      </c>
      <c r="C4176">
        <v>311.589</v>
      </c>
      <c r="D4176">
        <v>249.438999999999</v>
      </c>
    </row>
    <row r="4177" spans="1:4" x14ac:dyDescent="0.3">
      <c r="A4177" s="1" t="s">
        <v>229</v>
      </c>
      <c r="B4177" s="1" t="s">
        <v>235</v>
      </c>
      <c r="C4177">
        <v>311.87400000000002</v>
      </c>
      <c r="D4177">
        <v>249.30399999999901</v>
      </c>
    </row>
    <row r="4178" spans="1:4" x14ac:dyDescent="0.3">
      <c r="A4178" s="1" t="s">
        <v>229</v>
      </c>
      <c r="B4178" s="1" t="s">
        <v>235</v>
      </c>
      <c r="C4178">
        <v>312.14699999999999</v>
      </c>
      <c r="D4178">
        <v>249.46199999999899</v>
      </c>
    </row>
    <row r="4179" spans="1:4" x14ac:dyDescent="0.3">
      <c r="A4179" s="1" t="s">
        <v>229</v>
      </c>
      <c r="B4179" s="1" t="s">
        <v>235</v>
      </c>
      <c r="C4179">
        <v>312.89</v>
      </c>
      <c r="D4179">
        <v>250.63799999999901</v>
      </c>
    </row>
    <row r="4180" spans="1:4" x14ac:dyDescent="0.3">
      <c r="A4180" s="1" t="s">
        <v>229</v>
      </c>
      <c r="B4180" s="1" t="s">
        <v>235</v>
      </c>
      <c r="C4180">
        <v>313.78699999999998</v>
      </c>
      <c r="D4180">
        <v>247.998999999999</v>
      </c>
    </row>
    <row r="4181" spans="1:4" x14ac:dyDescent="0.3">
      <c r="A4181" s="1" t="s">
        <v>229</v>
      </c>
      <c r="B4181" s="1" t="s">
        <v>235</v>
      </c>
      <c r="C4181">
        <v>314.05200000000002</v>
      </c>
      <c r="D4181">
        <v>247.771999999999</v>
      </c>
    </row>
    <row r="4182" spans="1:4" x14ac:dyDescent="0.3">
      <c r="A4182" s="1" t="s">
        <v>229</v>
      </c>
      <c r="B4182" s="1" t="s">
        <v>235</v>
      </c>
      <c r="C4182">
        <v>314.37599999999998</v>
      </c>
      <c r="D4182">
        <v>247.897999999999</v>
      </c>
    </row>
    <row r="4183" spans="1:4" x14ac:dyDescent="0.3">
      <c r="A4183" s="1" t="s">
        <v>229</v>
      </c>
      <c r="B4183" s="1" t="s">
        <v>235</v>
      </c>
      <c r="C4183">
        <v>315.233</v>
      </c>
      <c r="D4183">
        <v>248.997999999999</v>
      </c>
    </row>
    <row r="4184" spans="1:4" x14ac:dyDescent="0.3">
      <c r="A4184" s="1" t="s">
        <v>229</v>
      </c>
      <c r="B4184" s="1" t="s">
        <v>235</v>
      </c>
      <c r="C4184">
        <v>316.08999999999997</v>
      </c>
      <c r="D4184">
        <v>247.897999999999</v>
      </c>
    </row>
    <row r="4185" spans="1:4" x14ac:dyDescent="0.3">
      <c r="A4185" s="1" t="s">
        <v>229</v>
      </c>
      <c r="B4185" s="1" t="s">
        <v>235</v>
      </c>
      <c r="C4185">
        <v>316.34300000000002</v>
      </c>
      <c r="D4185">
        <v>247.766999999999</v>
      </c>
    </row>
    <row r="4186" spans="1:4" x14ac:dyDescent="0.3">
      <c r="A4186" s="1" t="s">
        <v>229</v>
      </c>
      <c r="B4186" s="1" t="s">
        <v>235</v>
      </c>
      <c r="C4186">
        <v>317.46899999999999</v>
      </c>
      <c r="D4186">
        <v>247.72099999999901</v>
      </c>
    </row>
    <row r="4187" spans="1:4" x14ac:dyDescent="0.3">
      <c r="A4187" s="1" t="s">
        <v>229</v>
      </c>
      <c r="B4187" s="1" t="s">
        <v>235</v>
      </c>
      <c r="C4187">
        <v>317.666</v>
      </c>
      <c r="D4187">
        <v>247.77399999999901</v>
      </c>
    </row>
    <row r="4188" spans="1:4" x14ac:dyDescent="0.3">
      <c r="A4188" s="1" t="s">
        <v>229</v>
      </c>
      <c r="B4188" s="1" t="s">
        <v>235</v>
      </c>
      <c r="C4188">
        <v>318.45999999999998</v>
      </c>
      <c r="D4188">
        <v>248.28299999999899</v>
      </c>
    </row>
    <row r="4189" spans="1:4" x14ac:dyDescent="0.3">
      <c r="A4189" s="1" t="s">
        <v>229</v>
      </c>
      <c r="B4189" s="1" t="s">
        <v>235</v>
      </c>
      <c r="C4189">
        <v>319.42200000000003</v>
      </c>
      <c r="D4189">
        <v>246.14399999999901</v>
      </c>
    </row>
    <row r="4190" spans="1:4" x14ac:dyDescent="0.3">
      <c r="A4190" s="1" t="s">
        <v>229</v>
      </c>
      <c r="B4190" s="1" t="s">
        <v>235</v>
      </c>
      <c r="C4190">
        <v>319.72899999999998</v>
      </c>
      <c r="D4190">
        <v>245.94399999999899</v>
      </c>
    </row>
    <row r="4191" spans="1:4" x14ac:dyDescent="0.3">
      <c r="A4191" s="1" t="s">
        <v>229</v>
      </c>
      <c r="B4191" s="1" t="s">
        <v>235</v>
      </c>
      <c r="C4191">
        <v>320.03899999999999</v>
      </c>
      <c r="D4191">
        <v>246.13899999999899</v>
      </c>
    </row>
    <row r="4192" spans="1:4" x14ac:dyDescent="0.3">
      <c r="A4192" s="1" t="s">
        <v>229</v>
      </c>
      <c r="B4192" s="1" t="s">
        <v>235</v>
      </c>
      <c r="C4192">
        <v>320.82299999999998</v>
      </c>
      <c r="D4192">
        <v>247.81299999999899</v>
      </c>
    </row>
    <row r="4193" spans="1:4" x14ac:dyDescent="0.3">
      <c r="A4193" s="1" t="s">
        <v>229</v>
      </c>
      <c r="B4193" s="1" t="s">
        <v>235</v>
      </c>
      <c r="C4193">
        <v>321.66500000000002</v>
      </c>
      <c r="D4193">
        <v>245.58699999999899</v>
      </c>
    </row>
    <row r="4194" spans="1:4" x14ac:dyDescent="0.3">
      <c r="A4194" s="1" t="s">
        <v>229</v>
      </c>
      <c r="B4194" s="1" t="s">
        <v>235</v>
      </c>
      <c r="C4194">
        <v>321.89</v>
      </c>
      <c r="D4194">
        <v>245.379999999999</v>
      </c>
    </row>
    <row r="4195" spans="1:4" x14ac:dyDescent="0.3">
      <c r="A4195" s="1" t="s">
        <v>229</v>
      </c>
      <c r="B4195" s="1" t="s">
        <v>235</v>
      </c>
      <c r="C4195">
        <v>322.18900000000002</v>
      </c>
      <c r="D4195">
        <v>245.43799999999899</v>
      </c>
    </row>
    <row r="4196" spans="1:4" x14ac:dyDescent="0.3">
      <c r="A4196" s="1" t="s">
        <v>229</v>
      </c>
      <c r="B4196" s="1" t="s">
        <v>235</v>
      </c>
      <c r="C4196">
        <v>323.29399999999998</v>
      </c>
      <c r="D4196">
        <v>246.28599999999901</v>
      </c>
    </row>
    <row r="4197" spans="1:4" x14ac:dyDescent="0.3">
      <c r="A4197" s="1" t="s">
        <v>229</v>
      </c>
      <c r="B4197" s="1" t="s">
        <v>235</v>
      </c>
      <c r="C4197">
        <v>324.084</v>
      </c>
      <c r="D4197">
        <v>246.724999999999</v>
      </c>
    </row>
    <row r="4198" spans="1:4" x14ac:dyDescent="0.3">
      <c r="A4198" s="1" t="s">
        <v>229</v>
      </c>
      <c r="B4198" s="1" t="s">
        <v>235</v>
      </c>
      <c r="C4198">
        <v>325.05200000000002</v>
      </c>
      <c r="D4198">
        <v>244.741999999999</v>
      </c>
    </row>
    <row r="4199" spans="1:4" x14ac:dyDescent="0.3">
      <c r="A4199" s="1" t="s">
        <v>229</v>
      </c>
      <c r="B4199" s="1" t="s">
        <v>235</v>
      </c>
      <c r="C4199">
        <v>325.35199999999998</v>
      </c>
      <c r="D4199">
        <v>244.551999999999</v>
      </c>
    </row>
    <row r="4200" spans="1:4" x14ac:dyDescent="0.3">
      <c r="A4200" s="1" t="s">
        <v>229</v>
      </c>
      <c r="B4200" s="1" t="s">
        <v>235</v>
      </c>
      <c r="C4200">
        <v>325.65699999999998</v>
      </c>
      <c r="D4200">
        <v>244.730999999999</v>
      </c>
    </row>
    <row r="4201" spans="1:4" x14ac:dyDescent="0.3">
      <c r="A4201" s="1" t="s">
        <v>229</v>
      </c>
      <c r="B4201" s="1" t="s">
        <v>235</v>
      </c>
      <c r="C4201">
        <v>326.46199999999999</v>
      </c>
      <c r="D4201">
        <v>246.24599999999899</v>
      </c>
    </row>
    <row r="4202" spans="1:4" x14ac:dyDescent="0.3">
      <c r="A4202" s="1" t="s">
        <v>229</v>
      </c>
      <c r="B4202" s="1" t="s">
        <v>235</v>
      </c>
      <c r="C4202">
        <v>327.3</v>
      </c>
      <c r="D4202">
        <v>244.45899999999901</v>
      </c>
    </row>
    <row r="4203" spans="1:4" x14ac:dyDescent="0.3">
      <c r="A4203" s="1" t="s">
        <v>229</v>
      </c>
      <c r="B4203" s="1" t="s">
        <v>235</v>
      </c>
      <c r="C4203">
        <v>327.57400000000001</v>
      </c>
      <c r="D4203">
        <v>244.26499999999899</v>
      </c>
    </row>
    <row r="4204" spans="1:4" x14ac:dyDescent="0.3">
      <c r="A4204" s="1" t="s">
        <v>229</v>
      </c>
      <c r="B4204" s="1" t="s">
        <v>235</v>
      </c>
      <c r="C4204">
        <v>327.88</v>
      </c>
      <c r="D4204">
        <v>244.40199999999899</v>
      </c>
    </row>
    <row r="4205" spans="1:4" x14ac:dyDescent="0.3">
      <c r="A4205" s="1" t="s">
        <v>229</v>
      </c>
      <c r="B4205" s="1" t="s">
        <v>235</v>
      </c>
      <c r="C4205">
        <v>328.72399999999999</v>
      </c>
      <c r="D4205">
        <v>245.552999999999</v>
      </c>
    </row>
    <row r="4206" spans="1:4" x14ac:dyDescent="0.3">
      <c r="A4206" s="1" t="s">
        <v>229</v>
      </c>
      <c r="B4206" s="1" t="s">
        <v>235</v>
      </c>
      <c r="C4206">
        <v>329.577</v>
      </c>
      <c r="D4206">
        <v>244.313999999999</v>
      </c>
    </row>
    <row r="4207" spans="1:4" x14ac:dyDescent="0.3">
      <c r="A4207" s="1" t="s">
        <v>229</v>
      </c>
      <c r="B4207" s="1" t="s">
        <v>235</v>
      </c>
      <c r="C4207">
        <v>329.89699999999999</v>
      </c>
      <c r="D4207">
        <v>244.16799999999901</v>
      </c>
    </row>
    <row r="4208" spans="1:4" x14ac:dyDescent="0.3">
      <c r="A4208" s="1" t="s">
        <v>229</v>
      </c>
      <c r="B4208" s="1" t="s">
        <v>235</v>
      </c>
      <c r="C4208">
        <v>331.077</v>
      </c>
      <c r="D4208">
        <v>244.313999999999</v>
      </c>
    </row>
    <row r="4209" spans="1:4" x14ac:dyDescent="0.3">
      <c r="A4209" s="1" t="s">
        <v>229</v>
      </c>
      <c r="B4209" s="1" t="s">
        <v>235</v>
      </c>
      <c r="C4209">
        <v>331.27199999999999</v>
      </c>
      <c r="D4209">
        <v>244.40799999999899</v>
      </c>
    </row>
    <row r="4210" spans="1:4" x14ac:dyDescent="0.3">
      <c r="A4210" s="1" t="s">
        <v>229</v>
      </c>
      <c r="B4210" s="1" t="s">
        <v>235</v>
      </c>
      <c r="C4210">
        <v>332.00900000000001</v>
      </c>
      <c r="D4210">
        <v>245.129999999999</v>
      </c>
    </row>
    <row r="4211" spans="1:4" x14ac:dyDescent="0.3">
      <c r="A4211" s="1" t="s">
        <v>229</v>
      </c>
      <c r="B4211" s="1" t="s">
        <v>235</v>
      </c>
      <c r="C4211">
        <v>332.96199999999999</v>
      </c>
      <c r="D4211">
        <v>242.24099999999899</v>
      </c>
    </row>
    <row r="4212" spans="1:4" x14ac:dyDescent="0.3">
      <c r="A4212" s="1" t="s">
        <v>229</v>
      </c>
      <c r="B4212" s="1" t="s">
        <v>235</v>
      </c>
      <c r="C4212">
        <v>333.26499999999999</v>
      </c>
      <c r="D4212">
        <v>242.00799999999899</v>
      </c>
    </row>
    <row r="4213" spans="1:4" x14ac:dyDescent="0.3">
      <c r="A4213" s="1" t="s">
        <v>229</v>
      </c>
      <c r="B4213" s="1" t="s">
        <v>235</v>
      </c>
      <c r="C4213">
        <v>333.59199999999998</v>
      </c>
      <c r="D4213">
        <v>242.20299999999901</v>
      </c>
    </row>
    <row r="4214" spans="1:4" x14ac:dyDescent="0.3">
      <c r="A4214" s="1" t="s">
        <v>229</v>
      </c>
      <c r="B4214" s="1" t="s">
        <v>235</v>
      </c>
      <c r="C4214">
        <v>334.392</v>
      </c>
      <c r="D4214">
        <v>243.909999999999</v>
      </c>
    </row>
    <row r="4215" spans="1:4" x14ac:dyDescent="0.3">
      <c r="A4215" s="1" t="s">
        <v>229</v>
      </c>
      <c r="B4215" s="1" t="s">
        <v>235</v>
      </c>
      <c r="C4215">
        <v>335.22199999999998</v>
      </c>
      <c r="D4215">
        <v>241.92499999999899</v>
      </c>
    </row>
    <row r="4216" spans="1:4" x14ac:dyDescent="0.3">
      <c r="A4216" s="1" t="s">
        <v>229</v>
      </c>
      <c r="B4216" s="1" t="s">
        <v>235</v>
      </c>
      <c r="C4216">
        <v>335.53500000000003</v>
      </c>
      <c r="D4216">
        <v>241.71699999999899</v>
      </c>
    </row>
    <row r="4217" spans="1:4" x14ac:dyDescent="0.3">
      <c r="A4217" s="1" t="s">
        <v>229</v>
      </c>
      <c r="B4217" s="1" t="s">
        <v>235</v>
      </c>
      <c r="C4217">
        <v>336.66</v>
      </c>
      <c r="D4217">
        <v>241.71699999999899</v>
      </c>
    </row>
    <row r="4218" spans="1:4" x14ac:dyDescent="0.3">
      <c r="A4218" s="1" t="s">
        <v>229</v>
      </c>
      <c r="B4218" s="1" t="s">
        <v>235</v>
      </c>
      <c r="C4218">
        <v>336.84300000000002</v>
      </c>
      <c r="D4218">
        <v>241.76999999999899</v>
      </c>
    </row>
    <row r="4219" spans="1:4" x14ac:dyDescent="0.3">
      <c r="A4219" s="1" t="s">
        <v>229</v>
      </c>
      <c r="B4219" s="1" t="s">
        <v>235</v>
      </c>
      <c r="C4219">
        <v>337.60700000000003</v>
      </c>
      <c r="D4219">
        <v>242.260999999999</v>
      </c>
    </row>
    <row r="4220" spans="1:4" x14ac:dyDescent="0.3">
      <c r="A4220" s="1" t="s">
        <v>229</v>
      </c>
      <c r="B4220" s="1" t="s">
        <v>235</v>
      </c>
      <c r="C4220">
        <v>338.58800000000002</v>
      </c>
      <c r="D4220">
        <v>239.49499999999901</v>
      </c>
    </row>
    <row r="4221" spans="1:4" x14ac:dyDescent="0.3">
      <c r="A4221" s="1" t="s">
        <v>229</v>
      </c>
      <c r="B4221" s="1" t="s">
        <v>235</v>
      </c>
      <c r="C4221">
        <v>338.88</v>
      </c>
      <c r="D4221">
        <v>239.27099999999899</v>
      </c>
    </row>
    <row r="4222" spans="1:4" x14ac:dyDescent="0.3">
      <c r="A4222" s="1" t="s">
        <v>229</v>
      </c>
      <c r="B4222" s="1" t="s">
        <v>235</v>
      </c>
      <c r="C4222">
        <v>339.20499999999998</v>
      </c>
      <c r="D4222">
        <v>239.44299999999899</v>
      </c>
    </row>
    <row r="4223" spans="1:4" x14ac:dyDescent="0.3">
      <c r="A4223" s="1" t="s">
        <v>229</v>
      </c>
      <c r="B4223" s="1" t="s">
        <v>235</v>
      </c>
      <c r="C4223">
        <v>340.017</v>
      </c>
      <c r="D4223">
        <v>240.89999999999901</v>
      </c>
    </row>
    <row r="4224" spans="1:4" x14ac:dyDescent="0.3">
      <c r="A4224" s="1" t="s">
        <v>229</v>
      </c>
      <c r="B4224" s="1" t="s">
        <v>235</v>
      </c>
      <c r="C4224">
        <v>340.85399999999998</v>
      </c>
      <c r="D4224">
        <v>239.21699999999899</v>
      </c>
    </row>
    <row r="4225" spans="1:4" x14ac:dyDescent="0.3">
      <c r="A4225" s="1" t="s">
        <v>229</v>
      </c>
      <c r="B4225" s="1" t="s">
        <v>235</v>
      </c>
      <c r="C4225">
        <v>341.15800000000002</v>
      </c>
      <c r="D4225">
        <v>239.02999999999901</v>
      </c>
    </row>
    <row r="4226" spans="1:4" x14ac:dyDescent="0.3">
      <c r="A4226" s="1" t="s">
        <v>229</v>
      </c>
      <c r="B4226" s="1" t="s">
        <v>235</v>
      </c>
      <c r="C4226">
        <v>342.26900000000001</v>
      </c>
      <c r="D4226">
        <v>239.02999999999901</v>
      </c>
    </row>
    <row r="4227" spans="1:4" x14ac:dyDescent="0.3">
      <c r="A4227" s="1" t="s">
        <v>229</v>
      </c>
      <c r="B4227" s="1" t="s">
        <v>235</v>
      </c>
      <c r="C4227">
        <v>343.23500000000001</v>
      </c>
      <c r="D4227">
        <v>238.94799999999901</v>
      </c>
    </row>
    <row r="4228" spans="1:4" x14ac:dyDescent="0.3">
      <c r="A4228" s="1" t="s">
        <v>229</v>
      </c>
      <c r="B4228" s="1" t="s">
        <v>235</v>
      </c>
      <c r="C4228">
        <v>344.27</v>
      </c>
      <c r="D4228">
        <v>237.66699999999901</v>
      </c>
    </row>
    <row r="4229" spans="1:4" x14ac:dyDescent="0.3">
      <c r="A4229" s="1" t="s">
        <v>229</v>
      </c>
      <c r="B4229" s="1" t="s">
        <v>235</v>
      </c>
      <c r="C4229">
        <v>344.54599999999999</v>
      </c>
      <c r="D4229">
        <v>237.540999999999</v>
      </c>
    </row>
    <row r="4230" spans="1:4" x14ac:dyDescent="0.3">
      <c r="A4230" s="1" t="s">
        <v>229</v>
      </c>
      <c r="B4230" s="1" t="s">
        <v>235</v>
      </c>
      <c r="C4230">
        <v>344.81299999999999</v>
      </c>
      <c r="D4230">
        <v>237.68799999999899</v>
      </c>
    </row>
    <row r="4231" spans="1:4" x14ac:dyDescent="0.3">
      <c r="A4231" s="1" t="s">
        <v>229</v>
      </c>
      <c r="B4231" s="1" t="s">
        <v>235</v>
      </c>
      <c r="C4231">
        <v>345.55500000000001</v>
      </c>
      <c r="D4231">
        <v>238.76299999999901</v>
      </c>
    </row>
    <row r="4232" spans="1:4" x14ac:dyDescent="0.3">
      <c r="A4232" s="1" t="s">
        <v>229</v>
      </c>
      <c r="B4232" s="1" t="s">
        <v>235</v>
      </c>
      <c r="C4232">
        <v>346.46199999999999</v>
      </c>
      <c r="D4232">
        <v>236.09099999999901</v>
      </c>
    </row>
    <row r="4233" spans="1:4" x14ac:dyDescent="0.3">
      <c r="A4233" s="1" t="s">
        <v>229</v>
      </c>
      <c r="B4233" s="1" t="s">
        <v>235</v>
      </c>
      <c r="C4233">
        <v>346.72399999999999</v>
      </c>
      <c r="D4233">
        <v>235.86599999999899</v>
      </c>
    </row>
    <row r="4234" spans="1:4" x14ac:dyDescent="0.3">
      <c r="A4234" s="1" t="s">
        <v>229</v>
      </c>
      <c r="B4234" s="1" t="s">
        <v>235</v>
      </c>
      <c r="C4234">
        <v>347.04700000000003</v>
      </c>
      <c r="D4234">
        <v>235.986999999999</v>
      </c>
    </row>
    <row r="4235" spans="1:4" x14ac:dyDescent="0.3">
      <c r="A4235" s="1" t="s">
        <v>229</v>
      </c>
      <c r="B4235" s="1" t="s">
        <v>235</v>
      </c>
      <c r="C4235">
        <v>347.887</v>
      </c>
      <c r="D4235">
        <v>237.02599999999899</v>
      </c>
    </row>
    <row r="4236" spans="1:4" x14ac:dyDescent="0.3">
      <c r="A4236" s="1" t="s">
        <v>229</v>
      </c>
      <c r="B4236" s="1" t="s">
        <v>235</v>
      </c>
      <c r="C4236">
        <v>348.75299999999999</v>
      </c>
      <c r="D4236">
        <v>235.766999999999</v>
      </c>
    </row>
    <row r="4237" spans="1:4" x14ac:dyDescent="0.3">
      <c r="A4237" s="1" t="s">
        <v>229</v>
      </c>
      <c r="B4237" s="1" t="s">
        <v>235</v>
      </c>
      <c r="C4237">
        <v>348.92200000000003</v>
      </c>
      <c r="D4237">
        <v>235.63799999999901</v>
      </c>
    </row>
    <row r="4238" spans="1:4" x14ac:dyDescent="0.3">
      <c r="A4238" s="1" t="s">
        <v>229</v>
      </c>
      <c r="B4238" s="1" t="s">
        <v>235</v>
      </c>
      <c r="C4238">
        <v>350.048</v>
      </c>
      <c r="D4238">
        <v>235.253999999999</v>
      </c>
    </row>
    <row r="4239" spans="1:4" x14ac:dyDescent="0.3">
      <c r="A4239" s="1" t="s">
        <v>229</v>
      </c>
      <c r="B4239" s="1" t="s">
        <v>235</v>
      </c>
      <c r="C4239">
        <v>350.18700000000001</v>
      </c>
      <c r="D4239">
        <v>235.236999999999</v>
      </c>
    </row>
    <row r="4240" spans="1:4" x14ac:dyDescent="0.3">
      <c r="A4240" s="1" t="s">
        <v>229</v>
      </c>
      <c r="B4240" s="1" t="s">
        <v>235</v>
      </c>
      <c r="C4240">
        <v>351.07</v>
      </c>
      <c r="D4240">
        <v>235.31299999999899</v>
      </c>
    </row>
    <row r="4241" spans="1:4" x14ac:dyDescent="0.3">
      <c r="A4241" s="1" t="s">
        <v>229</v>
      </c>
      <c r="B4241" s="1" t="s">
        <v>235</v>
      </c>
      <c r="C4241">
        <v>352.09800000000001</v>
      </c>
      <c r="D4241">
        <v>232.98899999999901</v>
      </c>
    </row>
    <row r="4242" spans="1:4" x14ac:dyDescent="0.3">
      <c r="A4242" s="1" t="s">
        <v>229</v>
      </c>
      <c r="B4242" s="1" t="s">
        <v>235</v>
      </c>
      <c r="C4242">
        <v>352.35700000000003</v>
      </c>
      <c r="D4242">
        <v>232.79199999999901</v>
      </c>
    </row>
    <row r="4243" spans="1:4" x14ac:dyDescent="0.3">
      <c r="A4243" s="1" t="s">
        <v>229</v>
      </c>
      <c r="B4243" s="1" t="s">
        <v>235</v>
      </c>
      <c r="C4243">
        <v>352.66399999999999</v>
      </c>
      <c r="D4243">
        <v>232.90499999999901</v>
      </c>
    </row>
    <row r="4244" spans="1:4" x14ac:dyDescent="0.3">
      <c r="A4244" s="1" t="s">
        <v>229</v>
      </c>
      <c r="B4244" s="1" t="s">
        <v>235</v>
      </c>
      <c r="C4244">
        <v>353.78800000000001</v>
      </c>
      <c r="D4244">
        <v>234.201999999999</v>
      </c>
    </row>
    <row r="4245" spans="1:4" x14ac:dyDescent="0.3">
      <c r="A4245" s="1" t="s">
        <v>229</v>
      </c>
      <c r="B4245" s="1" t="s">
        <v>235</v>
      </c>
      <c r="C4245">
        <v>353.27600000000001</v>
      </c>
      <c r="D4245">
        <v>234.64599999999899</v>
      </c>
    </row>
    <row r="4246" spans="1:4" x14ac:dyDescent="0.3">
      <c r="A4246" s="1" t="s">
        <v>229</v>
      </c>
      <c r="B4246" s="1" t="s">
        <v>236</v>
      </c>
      <c r="C4246">
        <v>528.83699999999999</v>
      </c>
      <c r="D4246">
        <v>232.68100000000001</v>
      </c>
    </row>
    <row r="4247" spans="1:4" x14ac:dyDescent="0.3">
      <c r="A4247" s="1" t="s">
        <v>229</v>
      </c>
      <c r="B4247" s="1" t="s">
        <v>236</v>
      </c>
      <c r="C4247">
        <v>528.59199999999998</v>
      </c>
      <c r="D4247">
        <v>232.864</v>
      </c>
    </row>
    <row r="4248" spans="1:4" x14ac:dyDescent="0.3">
      <c r="A4248" s="1" t="s">
        <v>229</v>
      </c>
      <c r="B4248" s="1" t="s">
        <v>236</v>
      </c>
      <c r="C4248">
        <v>528.56399999999996</v>
      </c>
      <c r="D4248">
        <v>232.88200000000001</v>
      </c>
    </row>
    <row r="4249" spans="1:4" x14ac:dyDescent="0.3">
      <c r="A4249" s="1" t="s">
        <v>229</v>
      </c>
      <c r="B4249" s="1" t="s">
        <v>236</v>
      </c>
      <c r="C4249">
        <v>527.34399999999903</v>
      </c>
      <c r="D4249">
        <v>233.61600000000001</v>
      </c>
    </row>
    <row r="4250" spans="1:4" x14ac:dyDescent="0.3">
      <c r="A4250" s="1" t="s">
        <v>229</v>
      </c>
      <c r="B4250" s="1" t="s">
        <v>236</v>
      </c>
      <c r="C4250">
        <v>527.31999999999903</v>
      </c>
      <c r="D4250">
        <v>233.62799999999999</v>
      </c>
    </row>
    <row r="4251" spans="1:4" x14ac:dyDescent="0.3">
      <c r="A4251" s="1" t="s">
        <v>229</v>
      </c>
      <c r="B4251" s="1" t="s">
        <v>236</v>
      </c>
      <c r="C4251">
        <v>514.08699999999999</v>
      </c>
      <c r="D4251">
        <v>240.946</v>
      </c>
    </row>
    <row r="4252" spans="1:4" x14ac:dyDescent="0.3">
      <c r="A4252" s="1" t="s">
        <v>229</v>
      </c>
      <c r="B4252" s="1" t="s">
        <v>236</v>
      </c>
      <c r="C4252">
        <v>514.08100000000002</v>
      </c>
      <c r="D4252">
        <v>240.94900000000001</v>
      </c>
    </row>
    <row r="4253" spans="1:4" x14ac:dyDescent="0.3">
      <c r="A4253" s="1" t="s">
        <v>229</v>
      </c>
      <c r="B4253" s="1" t="s">
        <v>236</v>
      </c>
      <c r="C4253">
        <v>512.86099999999999</v>
      </c>
      <c r="D4253">
        <v>241.62100000000001</v>
      </c>
    </row>
    <row r="4254" spans="1:4" x14ac:dyDescent="0.3">
      <c r="A4254" s="1" t="s">
        <v>229</v>
      </c>
      <c r="B4254" s="1" t="s">
        <v>236</v>
      </c>
      <c r="C4254">
        <v>499.570999999999</v>
      </c>
      <c r="D4254">
        <v>248.172</v>
      </c>
    </row>
    <row r="4255" spans="1:4" x14ac:dyDescent="0.3">
      <c r="A4255" s="1" t="s">
        <v>229</v>
      </c>
      <c r="B4255" s="1" t="s">
        <v>236</v>
      </c>
      <c r="C4255">
        <v>498.36999999999898</v>
      </c>
      <c r="D4255">
        <v>248.654</v>
      </c>
    </row>
    <row r="4256" spans="1:4" x14ac:dyDescent="0.3">
      <c r="A4256" s="1" t="s">
        <v>229</v>
      </c>
      <c r="B4256" s="1" t="s">
        <v>236</v>
      </c>
      <c r="C4256">
        <v>497.16699999999997</v>
      </c>
      <c r="D4256">
        <v>249.31399999999999</v>
      </c>
    </row>
    <row r="4257" spans="1:4" x14ac:dyDescent="0.3">
      <c r="A4257" s="1" t="s">
        <v>229</v>
      </c>
      <c r="B4257" s="1" t="s">
        <v>236</v>
      </c>
      <c r="C4257">
        <v>497.13499999999999</v>
      </c>
      <c r="D4257">
        <v>249.33099999999999</v>
      </c>
    </row>
    <row r="4258" spans="1:4" x14ac:dyDescent="0.3">
      <c r="A4258" s="1" t="s">
        <v>229</v>
      </c>
      <c r="B4258" s="1" t="s">
        <v>236</v>
      </c>
      <c r="C4258">
        <v>495.974999999999</v>
      </c>
      <c r="D4258">
        <v>249.81799999999899</v>
      </c>
    </row>
    <row r="4259" spans="1:4" x14ac:dyDescent="0.3">
      <c r="A4259" s="1" t="s">
        <v>229</v>
      </c>
      <c r="B4259" s="1" t="s">
        <v>236</v>
      </c>
      <c r="C4259">
        <v>482.712999999999</v>
      </c>
      <c r="D4259">
        <v>256.63200000000001</v>
      </c>
    </row>
    <row r="4260" spans="1:4" x14ac:dyDescent="0.3">
      <c r="A4260" s="1" t="s">
        <v>229</v>
      </c>
      <c r="B4260" s="1" t="s">
        <v>236</v>
      </c>
      <c r="C4260">
        <v>481.55299999999897</v>
      </c>
      <c r="D4260">
        <v>257.36500000000001</v>
      </c>
    </row>
    <row r="4261" spans="1:4" x14ac:dyDescent="0.3">
      <c r="A4261" s="1" t="s">
        <v>229</v>
      </c>
      <c r="B4261" s="1" t="s">
        <v>236</v>
      </c>
      <c r="C4261">
        <v>481.534999999999</v>
      </c>
      <c r="D4261">
        <v>257.375</v>
      </c>
    </row>
    <row r="4262" spans="1:4" x14ac:dyDescent="0.3">
      <c r="A4262" s="1" t="s">
        <v>229</v>
      </c>
      <c r="B4262" s="1" t="s">
        <v>236</v>
      </c>
      <c r="C4262">
        <v>468.27699999999999</v>
      </c>
      <c r="D4262">
        <v>265.82499999999999</v>
      </c>
    </row>
    <row r="4263" spans="1:4" x14ac:dyDescent="0.3">
      <c r="A4263" s="1" t="s">
        <v>229</v>
      </c>
      <c r="B4263" s="1" t="s">
        <v>236</v>
      </c>
      <c r="C4263">
        <v>467.11799999999999</v>
      </c>
      <c r="D4263">
        <v>266.801999999999</v>
      </c>
    </row>
    <row r="4264" spans="1:4" x14ac:dyDescent="0.3">
      <c r="A4264" s="1" t="s">
        <v>229</v>
      </c>
      <c r="B4264" s="1" t="s">
        <v>236</v>
      </c>
      <c r="C4264">
        <v>467.10300000000001</v>
      </c>
      <c r="D4264">
        <v>266.813999999999</v>
      </c>
    </row>
    <row r="4265" spans="1:4" x14ac:dyDescent="0.3">
      <c r="A4265" s="1" t="s">
        <v>229</v>
      </c>
      <c r="B4265" s="1" t="s">
        <v>236</v>
      </c>
      <c r="C4265">
        <v>465.88</v>
      </c>
      <c r="D4265">
        <v>267.729999999999</v>
      </c>
    </row>
    <row r="4266" spans="1:4" x14ac:dyDescent="0.3">
      <c r="A4266" s="1" t="s">
        <v>229</v>
      </c>
      <c r="B4266" s="1" t="s">
        <v>236</v>
      </c>
      <c r="C4266">
        <v>465.87099999999998</v>
      </c>
      <c r="D4266">
        <v>267.736999999999</v>
      </c>
    </row>
    <row r="4267" spans="1:4" x14ac:dyDescent="0.3">
      <c r="A4267" s="1" t="s">
        <v>229</v>
      </c>
      <c r="B4267" s="1" t="s">
        <v>236</v>
      </c>
      <c r="C4267">
        <v>464.65899999999999</v>
      </c>
      <c r="D4267">
        <v>268.58599999999899</v>
      </c>
    </row>
    <row r="4268" spans="1:4" x14ac:dyDescent="0.3">
      <c r="A4268" s="1" t="s">
        <v>229</v>
      </c>
      <c r="B4268" s="1" t="s">
        <v>236</v>
      </c>
      <c r="C4268">
        <v>463.51499999999999</v>
      </c>
      <c r="D4268">
        <v>269.48999999999899</v>
      </c>
    </row>
    <row r="4269" spans="1:4" x14ac:dyDescent="0.3">
      <c r="A4269" s="1" t="s">
        <v>229</v>
      </c>
      <c r="B4269" s="1" t="s">
        <v>236</v>
      </c>
      <c r="C4269">
        <v>451.36899999999901</v>
      </c>
      <c r="D4269">
        <v>278.25699999999898</v>
      </c>
    </row>
    <row r="4270" spans="1:4" x14ac:dyDescent="0.3">
      <c r="A4270" s="1" t="s">
        <v>229</v>
      </c>
      <c r="B4270" s="1" t="s">
        <v>236</v>
      </c>
      <c r="C4270">
        <v>450.152999999999</v>
      </c>
      <c r="D4270">
        <v>278.92799999999897</v>
      </c>
    </row>
    <row r="4271" spans="1:4" x14ac:dyDescent="0.3">
      <c r="A4271" s="1" t="s">
        <v>229</v>
      </c>
      <c r="B4271" s="1" t="s">
        <v>236</v>
      </c>
      <c r="C4271">
        <v>448.99499999999898</v>
      </c>
      <c r="D4271">
        <v>279.59899999999902</v>
      </c>
    </row>
    <row r="4272" spans="1:4" x14ac:dyDescent="0.3">
      <c r="A4272" s="1" t="s">
        <v>229</v>
      </c>
      <c r="B4272" s="1" t="s">
        <v>236</v>
      </c>
      <c r="C4272">
        <v>435.671999999999</v>
      </c>
      <c r="D4272">
        <v>286.80999999999898</v>
      </c>
    </row>
    <row r="4273" spans="1:4" x14ac:dyDescent="0.3">
      <c r="A4273" s="1" t="s">
        <v>229</v>
      </c>
      <c r="B4273" s="1" t="s">
        <v>236</v>
      </c>
      <c r="C4273">
        <v>434.510999999999</v>
      </c>
      <c r="D4273">
        <v>287.41999999999899</v>
      </c>
    </row>
    <row r="4274" spans="1:4" x14ac:dyDescent="0.3">
      <c r="A4274" s="1" t="s">
        <v>229</v>
      </c>
      <c r="B4274" s="1" t="s">
        <v>236</v>
      </c>
      <c r="C4274">
        <v>434.491999999999</v>
      </c>
      <c r="D4274">
        <v>287.42899999999997</v>
      </c>
    </row>
    <row r="4275" spans="1:4" x14ac:dyDescent="0.3">
      <c r="A4275" s="1" t="s">
        <v>229</v>
      </c>
      <c r="B4275" s="1" t="s">
        <v>236</v>
      </c>
      <c r="C4275">
        <v>433.28399999999903</v>
      </c>
      <c r="D4275">
        <v>287.97299999999899</v>
      </c>
    </row>
    <row r="4276" spans="1:4" x14ac:dyDescent="0.3">
      <c r="A4276" s="1" t="s">
        <v>229</v>
      </c>
      <c r="B4276" s="1" t="s">
        <v>236</v>
      </c>
      <c r="C4276">
        <v>432.07499999999902</v>
      </c>
      <c r="D4276">
        <v>288.63699999999898</v>
      </c>
    </row>
    <row r="4277" spans="1:4" x14ac:dyDescent="0.3">
      <c r="A4277" s="1" t="s">
        <v>229</v>
      </c>
      <c r="B4277" s="1" t="s">
        <v>236</v>
      </c>
      <c r="C4277">
        <v>418.83499999999901</v>
      </c>
      <c r="D4277">
        <v>295.65599999999898</v>
      </c>
    </row>
    <row r="4278" spans="1:4" x14ac:dyDescent="0.3">
      <c r="A4278" s="1" t="s">
        <v>229</v>
      </c>
      <c r="B4278" s="1" t="s">
        <v>236</v>
      </c>
      <c r="C4278">
        <v>418.772999999999</v>
      </c>
      <c r="D4278">
        <v>295.68499999999898</v>
      </c>
    </row>
    <row r="4279" spans="1:4" x14ac:dyDescent="0.3">
      <c r="A4279" s="1" t="s">
        <v>229</v>
      </c>
      <c r="B4279" s="1" t="s">
        <v>236</v>
      </c>
      <c r="C4279">
        <v>417.59199999999902</v>
      </c>
      <c r="D4279">
        <v>296.09599999999898</v>
      </c>
    </row>
    <row r="4280" spans="1:4" x14ac:dyDescent="0.3">
      <c r="A4280" s="1" t="s">
        <v>229</v>
      </c>
      <c r="B4280" s="1" t="s">
        <v>236</v>
      </c>
      <c r="C4280">
        <v>416.469999999999</v>
      </c>
      <c r="D4280">
        <v>296.86499999999899</v>
      </c>
    </row>
    <row r="4281" spans="1:4" x14ac:dyDescent="0.3">
      <c r="A4281" s="1" t="s">
        <v>229</v>
      </c>
      <c r="B4281" s="1" t="s">
        <v>236</v>
      </c>
      <c r="C4281">
        <v>412.74599999999901</v>
      </c>
      <c r="D4281">
        <v>298.85199999999998</v>
      </c>
    </row>
    <row r="4282" spans="1:4" x14ac:dyDescent="0.3">
      <c r="A4282" s="1" t="s">
        <v>229</v>
      </c>
      <c r="B4282" s="1" t="s">
        <v>236</v>
      </c>
      <c r="C4282">
        <v>411.60899999999901</v>
      </c>
      <c r="D4282">
        <v>299.33099999999899</v>
      </c>
    </row>
    <row r="4283" spans="1:4" x14ac:dyDescent="0.3">
      <c r="A4283" s="1" t="s">
        <v>229</v>
      </c>
      <c r="B4283" s="1" t="s">
        <v>236</v>
      </c>
      <c r="C4283">
        <v>410.40799999999899</v>
      </c>
      <c r="D4283">
        <v>300.05099999999999</v>
      </c>
    </row>
    <row r="4284" spans="1:4" x14ac:dyDescent="0.3">
      <c r="A4284" s="1" t="s">
        <v>229</v>
      </c>
      <c r="B4284" s="1" t="s">
        <v>236</v>
      </c>
      <c r="C4284">
        <v>410.39699999999903</v>
      </c>
      <c r="D4284">
        <v>300.05799999999999</v>
      </c>
    </row>
    <row r="4285" spans="1:4" x14ac:dyDescent="0.3">
      <c r="A4285" s="1" t="s">
        <v>229</v>
      </c>
      <c r="B4285" s="1" t="s">
        <v>236</v>
      </c>
      <c r="C4285">
        <v>409.17499999999899</v>
      </c>
      <c r="D4285">
        <v>300.72899999999998</v>
      </c>
    </row>
    <row r="4286" spans="1:4" x14ac:dyDescent="0.3">
      <c r="A4286" s="1" t="s">
        <v>229</v>
      </c>
      <c r="B4286" s="1" t="s">
        <v>236</v>
      </c>
      <c r="C4286">
        <v>407.95399999999898</v>
      </c>
      <c r="D4286">
        <v>301.40100000000001</v>
      </c>
    </row>
    <row r="4287" spans="1:4" x14ac:dyDescent="0.3">
      <c r="A4287" s="1" t="s">
        <v>229</v>
      </c>
      <c r="B4287" s="1" t="s">
        <v>236</v>
      </c>
      <c r="C4287">
        <v>407.94699999999898</v>
      </c>
      <c r="D4287">
        <v>301.404</v>
      </c>
    </row>
    <row r="4288" spans="1:4" x14ac:dyDescent="0.3">
      <c r="A4288" s="1" t="s">
        <v>229</v>
      </c>
      <c r="B4288" s="1" t="s">
        <v>236</v>
      </c>
      <c r="C4288">
        <v>406.78799999999899</v>
      </c>
      <c r="D4288">
        <v>302.01499999999999</v>
      </c>
    </row>
    <row r="4289" spans="1:4" x14ac:dyDescent="0.3">
      <c r="A4289" s="1" t="s">
        <v>229</v>
      </c>
      <c r="B4289" s="1" t="s">
        <v>236</v>
      </c>
      <c r="C4289">
        <v>406.78099999999898</v>
      </c>
      <c r="D4289">
        <v>302.017</v>
      </c>
    </row>
    <row r="4290" spans="1:4" x14ac:dyDescent="0.3">
      <c r="A4290" s="1" t="s">
        <v>229</v>
      </c>
      <c r="B4290" s="1" t="s">
        <v>236</v>
      </c>
      <c r="C4290">
        <v>405.56799999999902</v>
      </c>
      <c r="D4290">
        <v>302.625</v>
      </c>
    </row>
    <row r="4291" spans="1:4" x14ac:dyDescent="0.3">
      <c r="A4291" s="1" t="s">
        <v>229</v>
      </c>
      <c r="B4291" s="1" t="s">
        <v>236</v>
      </c>
      <c r="C4291">
        <v>404.36399999999901</v>
      </c>
      <c r="D4291">
        <v>303.28800000000001</v>
      </c>
    </row>
    <row r="4292" spans="1:4" x14ac:dyDescent="0.3">
      <c r="A4292" s="1" t="s">
        <v>229</v>
      </c>
      <c r="B4292" s="1" t="s">
        <v>236</v>
      </c>
      <c r="C4292">
        <v>403.15199999999902</v>
      </c>
      <c r="D4292">
        <v>304.07499999999999</v>
      </c>
    </row>
    <row r="4293" spans="1:4" x14ac:dyDescent="0.3">
      <c r="A4293" s="1" t="s">
        <v>229</v>
      </c>
      <c r="B4293" s="1" t="s">
        <v>236</v>
      </c>
      <c r="C4293">
        <v>403.07299999999901</v>
      </c>
      <c r="D4293">
        <v>304.111999999999</v>
      </c>
    </row>
    <row r="4294" spans="1:4" x14ac:dyDescent="0.3">
      <c r="A4294" s="1" t="s">
        <v>229</v>
      </c>
      <c r="B4294" s="1" t="s">
        <v>236</v>
      </c>
      <c r="C4294">
        <v>402.52499999999901</v>
      </c>
      <c r="D4294">
        <v>304.29499999999899</v>
      </c>
    </row>
    <row r="4295" spans="1:4" x14ac:dyDescent="0.3">
      <c r="A4295" s="1" t="s">
        <v>229</v>
      </c>
      <c r="B4295" s="1" t="s">
        <v>236</v>
      </c>
      <c r="C4295">
        <v>402.30999999999898</v>
      </c>
      <c r="D4295">
        <v>303.652999999999</v>
      </c>
    </row>
    <row r="4296" spans="1:4" x14ac:dyDescent="0.3">
      <c r="A4296" s="1" t="s">
        <v>229</v>
      </c>
      <c r="B4296" s="1" t="s">
        <v>236</v>
      </c>
      <c r="C4296">
        <v>402.81899999999899</v>
      </c>
      <c r="D4296">
        <v>303.481999999999</v>
      </c>
    </row>
    <row r="4297" spans="1:4" x14ac:dyDescent="0.3">
      <c r="A4297" s="1" t="s">
        <v>229</v>
      </c>
      <c r="B4297" s="1" t="s">
        <v>236</v>
      </c>
      <c r="C4297">
        <v>404.003999999999</v>
      </c>
      <c r="D4297">
        <v>302.71199999999999</v>
      </c>
    </row>
    <row r="4298" spans="1:4" x14ac:dyDescent="0.3">
      <c r="A4298" s="1" t="s">
        <v>229</v>
      </c>
      <c r="B4298" s="1" t="s">
        <v>236</v>
      </c>
      <c r="C4298">
        <v>404.02599999999899</v>
      </c>
      <c r="D4298">
        <v>302.7</v>
      </c>
    </row>
    <row r="4299" spans="1:4" x14ac:dyDescent="0.3">
      <c r="A4299" s="1" t="s">
        <v>229</v>
      </c>
      <c r="B4299" s="1" t="s">
        <v>236</v>
      </c>
      <c r="C4299">
        <v>405.24499999999898</v>
      </c>
      <c r="D4299">
        <v>302.027999999999</v>
      </c>
    </row>
    <row r="4300" spans="1:4" x14ac:dyDescent="0.3">
      <c r="A4300" s="1" t="s">
        <v>229</v>
      </c>
      <c r="B4300" s="1" t="s">
        <v>236</v>
      </c>
      <c r="C4300">
        <v>410.06499999999897</v>
      </c>
      <c r="D4300">
        <v>299.46599999999899</v>
      </c>
    </row>
    <row r="4301" spans="1:4" x14ac:dyDescent="0.3">
      <c r="A4301" s="1" t="s">
        <v>229</v>
      </c>
      <c r="B4301" s="1" t="s">
        <v>236</v>
      </c>
      <c r="C4301">
        <v>411.27899999999897</v>
      </c>
      <c r="D4301">
        <v>298.73599999999902</v>
      </c>
    </row>
    <row r="4302" spans="1:4" x14ac:dyDescent="0.3">
      <c r="A4302" s="1" t="s">
        <v>229</v>
      </c>
      <c r="B4302" s="1" t="s">
        <v>236</v>
      </c>
      <c r="C4302">
        <v>411.32299999999901</v>
      </c>
      <c r="D4302">
        <v>298.71399999999898</v>
      </c>
    </row>
    <row r="4303" spans="1:4" x14ac:dyDescent="0.3">
      <c r="A4303" s="1" t="s">
        <v>229</v>
      </c>
      <c r="B4303" s="1" t="s">
        <v>236</v>
      </c>
      <c r="C4303">
        <v>417.325999999999</v>
      </c>
      <c r="D4303">
        <v>295.47099999999898</v>
      </c>
    </row>
    <row r="4304" spans="1:4" x14ac:dyDescent="0.3">
      <c r="A4304" s="1" t="s">
        <v>229</v>
      </c>
      <c r="B4304" s="1" t="s">
        <v>236</v>
      </c>
      <c r="C4304">
        <v>418.51499999999902</v>
      </c>
      <c r="D4304">
        <v>295.05599999999902</v>
      </c>
    </row>
    <row r="4305" spans="1:4" x14ac:dyDescent="0.3">
      <c r="A4305" s="1" t="s">
        <v>229</v>
      </c>
      <c r="B4305" s="1" t="s">
        <v>236</v>
      </c>
      <c r="C4305">
        <v>419.70699999999903</v>
      </c>
      <c r="D4305">
        <v>294.33999999999901</v>
      </c>
    </row>
    <row r="4306" spans="1:4" x14ac:dyDescent="0.3">
      <c r="A4306" s="1" t="s">
        <v>229</v>
      </c>
      <c r="B4306" s="1" t="s">
        <v>236</v>
      </c>
      <c r="C4306">
        <v>419.71799999999899</v>
      </c>
      <c r="D4306">
        <v>294.33399999999898</v>
      </c>
    </row>
    <row r="4307" spans="1:4" x14ac:dyDescent="0.3">
      <c r="A4307" s="1" t="s">
        <v>229</v>
      </c>
      <c r="B4307" s="1" t="s">
        <v>236</v>
      </c>
      <c r="C4307">
        <v>431.74599999999901</v>
      </c>
      <c r="D4307">
        <v>288.04299999999898</v>
      </c>
    </row>
    <row r="4308" spans="1:4" x14ac:dyDescent="0.3">
      <c r="A4308" s="1" t="s">
        <v>229</v>
      </c>
      <c r="B4308" s="1" t="s">
        <v>236</v>
      </c>
      <c r="C4308">
        <v>432.96899999999903</v>
      </c>
      <c r="D4308">
        <v>287.37299999999902</v>
      </c>
    </row>
    <row r="4309" spans="1:4" x14ac:dyDescent="0.3">
      <c r="A4309" s="1" t="s">
        <v>229</v>
      </c>
      <c r="B4309" s="1" t="s">
        <v>236</v>
      </c>
      <c r="C4309">
        <v>432.991999999999</v>
      </c>
      <c r="D4309">
        <v>287.35999999999899</v>
      </c>
    </row>
    <row r="4310" spans="1:4" x14ac:dyDescent="0.3">
      <c r="A4310" s="1" t="s">
        <v>229</v>
      </c>
      <c r="B4310" s="1" t="s">
        <v>236</v>
      </c>
      <c r="C4310">
        <v>434.20399999999898</v>
      </c>
      <c r="D4310">
        <v>286.813999999999</v>
      </c>
    </row>
    <row r="4311" spans="1:4" x14ac:dyDescent="0.3">
      <c r="A4311" s="1" t="s">
        <v>229</v>
      </c>
      <c r="B4311" s="1" t="s">
        <v>236</v>
      </c>
      <c r="C4311">
        <v>435.35299999999899</v>
      </c>
      <c r="D4311">
        <v>286.20999999999998</v>
      </c>
    </row>
    <row r="4312" spans="1:4" x14ac:dyDescent="0.3">
      <c r="A4312" s="1" t="s">
        <v>229</v>
      </c>
      <c r="B4312" s="1" t="s">
        <v>236</v>
      </c>
      <c r="C4312">
        <v>449.81599999999997</v>
      </c>
      <c r="D4312">
        <v>278.339</v>
      </c>
    </row>
    <row r="4313" spans="1:4" x14ac:dyDescent="0.3">
      <c r="A4313" s="1" t="s">
        <v>229</v>
      </c>
      <c r="B4313" s="1" t="s">
        <v>236</v>
      </c>
      <c r="C4313">
        <v>449.82199999999898</v>
      </c>
      <c r="D4313">
        <v>278.33499999999998</v>
      </c>
    </row>
    <row r="4314" spans="1:4" x14ac:dyDescent="0.3">
      <c r="A4314" s="1" t="s">
        <v>229</v>
      </c>
      <c r="B4314" s="1" t="s">
        <v>236</v>
      </c>
      <c r="C4314">
        <v>451.04199999999997</v>
      </c>
      <c r="D4314">
        <v>277.66299999999899</v>
      </c>
    </row>
    <row r="4315" spans="1:4" x14ac:dyDescent="0.3">
      <c r="A4315" s="1" t="s">
        <v>229</v>
      </c>
      <c r="B4315" s="1" t="s">
        <v>236</v>
      </c>
      <c r="C4315">
        <v>464.262</v>
      </c>
      <c r="D4315">
        <v>268.03599999999898</v>
      </c>
    </row>
    <row r="4316" spans="1:4" x14ac:dyDescent="0.3">
      <c r="A4316" s="1" t="s">
        <v>229</v>
      </c>
      <c r="B4316" s="1" t="s">
        <v>236</v>
      </c>
      <c r="C4316">
        <v>465.47800000000001</v>
      </c>
      <c r="D4316">
        <v>267.183999999999</v>
      </c>
    </row>
    <row r="4317" spans="1:4" x14ac:dyDescent="0.3">
      <c r="A4317" s="1" t="s">
        <v>229</v>
      </c>
      <c r="B4317" s="1" t="s">
        <v>236</v>
      </c>
      <c r="C4317">
        <v>466.68900000000002</v>
      </c>
      <c r="D4317">
        <v>266.27699999999999</v>
      </c>
    </row>
    <row r="4318" spans="1:4" x14ac:dyDescent="0.3">
      <c r="A4318" s="1" t="s">
        <v>229</v>
      </c>
      <c r="B4318" s="1" t="s">
        <v>236</v>
      </c>
      <c r="C4318">
        <v>467.84</v>
      </c>
      <c r="D4318">
        <v>265.30599999999998</v>
      </c>
    </row>
    <row r="4319" spans="1:4" x14ac:dyDescent="0.3">
      <c r="A4319" s="1" t="s">
        <v>229</v>
      </c>
      <c r="B4319" s="1" t="s">
        <v>236</v>
      </c>
      <c r="C4319">
        <v>467.839</v>
      </c>
      <c r="D4319">
        <v>265.30699999999899</v>
      </c>
    </row>
    <row r="4320" spans="1:4" x14ac:dyDescent="0.3">
      <c r="A4320" s="1" t="s">
        <v>229</v>
      </c>
      <c r="B4320" s="1" t="s">
        <v>236</v>
      </c>
      <c r="C4320">
        <v>469.06200000000001</v>
      </c>
      <c r="D4320">
        <v>264.26799999999997</v>
      </c>
    </row>
    <row r="4321" spans="1:4" x14ac:dyDescent="0.3">
      <c r="A4321" s="1" t="s">
        <v>229</v>
      </c>
      <c r="B4321" s="1" t="s">
        <v>236</v>
      </c>
      <c r="C4321">
        <v>469.108</v>
      </c>
      <c r="D4321">
        <v>264.236999999999</v>
      </c>
    </row>
    <row r="4322" spans="1:4" x14ac:dyDescent="0.3">
      <c r="A4322" s="1" t="s">
        <v>229</v>
      </c>
      <c r="B4322" s="1" t="s">
        <v>236</v>
      </c>
      <c r="C4322">
        <v>470.31200000000001</v>
      </c>
      <c r="D4322">
        <v>263.51299999999998</v>
      </c>
    </row>
    <row r="4323" spans="1:4" x14ac:dyDescent="0.3">
      <c r="A4323" s="1" t="s">
        <v>229</v>
      </c>
      <c r="B4323" s="1" t="s">
        <v>236</v>
      </c>
      <c r="C4323">
        <v>471.51600000000002</v>
      </c>
      <c r="D4323">
        <v>262.61099999999999</v>
      </c>
    </row>
    <row r="4324" spans="1:4" x14ac:dyDescent="0.3">
      <c r="A4324" s="1" t="s">
        <v>229</v>
      </c>
      <c r="B4324" s="1" t="s">
        <v>236</v>
      </c>
      <c r="C4324">
        <v>475.15199999999999</v>
      </c>
      <c r="D4324">
        <v>260.084</v>
      </c>
    </row>
    <row r="4325" spans="1:4" x14ac:dyDescent="0.3">
      <c r="A4325" s="1" t="s">
        <v>229</v>
      </c>
      <c r="B4325" s="1" t="s">
        <v>236</v>
      </c>
      <c r="C4325">
        <v>476.37</v>
      </c>
      <c r="D4325">
        <v>259.35300000000001</v>
      </c>
    </row>
    <row r="4326" spans="1:4" x14ac:dyDescent="0.3">
      <c r="A4326" s="1" t="s">
        <v>229</v>
      </c>
      <c r="B4326" s="1" t="s">
        <v>236</v>
      </c>
      <c r="C4326">
        <v>477.52800000000002</v>
      </c>
      <c r="D4326">
        <v>258.62299999999999</v>
      </c>
    </row>
    <row r="4327" spans="1:4" x14ac:dyDescent="0.3">
      <c r="A4327" s="1" t="s">
        <v>229</v>
      </c>
      <c r="B4327" s="1" t="s">
        <v>236</v>
      </c>
      <c r="C4327">
        <v>482.34</v>
      </c>
      <c r="D4327">
        <v>256.06599999999997</v>
      </c>
    </row>
    <row r="4328" spans="1:4" x14ac:dyDescent="0.3">
      <c r="A4328" s="1" t="s">
        <v>229</v>
      </c>
      <c r="B4328" s="1" t="s">
        <v>236</v>
      </c>
      <c r="C4328">
        <v>483.55</v>
      </c>
      <c r="D4328">
        <v>255.15799999999999</v>
      </c>
    </row>
    <row r="4329" spans="1:4" x14ac:dyDescent="0.3">
      <c r="A4329" s="1" t="s">
        <v>229</v>
      </c>
      <c r="B4329" s="1" t="s">
        <v>236</v>
      </c>
      <c r="C4329">
        <v>483.55900000000003</v>
      </c>
      <c r="D4329">
        <v>255.15099999999899</v>
      </c>
    </row>
    <row r="4330" spans="1:4" x14ac:dyDescent="0.3">
      <c r="A4330" s="1" t="s">
        <v>229</v>
      </c>
      <c r="B4330" s="1" t="s">
        <v>236</v>
      </c>
      <c r="C4330">
        <v>484.77800000000002</v>
      </c>
      <c r="D4330">
        <v>254.29599999999999</v>
      </c>
    </row>
    <row r="4331" spans="1:4" x14ac:dyDescent="0.3">
      <c r="A4331" s="1" t="s">
        <v>229</v>
      </c>
      <c r="B4331" s="1" t="s">
        <v>236</v>
      </c>
      <c r="C4331">
        <v>494.51</v>
      </c>
      <c r="D4331">
        <v>249.614</v>
      </c>
    </row>
    <row r="4332" spans="1:4" x14ac:dyDescent="0.3">
      <c r="A4332" s="1" t="s">
        <v>229</v>
      </c>
      <c r="B4332" s="1" t="s">
        <v>236</v>
      </c>
      <c r="C4332">
        <v>495.72199999999998</v>
      </c>
      <c r="D4332">
        <v>249.18899999999999</v>
      </c>
    </row>
    <row r="4333" spans="1:4" x14ac:dyDescent="0.3">
      <c r="A4333" s="1" t="s">
        <v>229</v>
      </c>
      <c r="B4333" s="1" t="s">
        <v>236</v>
      </c>
      <c r="C4333">
        <v>496.85500000000002</v>
      </c>
      <c r="D4333">
        <v>248.71099999999899</v>
      </c>
    </row>
    <row r="4334" spans="1:4" x14ac:dyDescent="0.3">
      <c r="A4334" s="1" t="s">
        <v>229</v>
      </c>
      <c r="B4334" s="1" t="s">
        <v>236</v>
      </c>
      <c r="C4334">
        <v>498.06200000000001</v>
      </c>
      <c r="D4334">
        <v>248.04799999999901</v>
      </c>
    </row>
    <row r="4335" spans="1:4" x14ac:dyDescent="0.3">
      <c r="A4335" s="1" t="s">
        <v>229</v>
      </c>
      <c r="B4335" s="1" t="s">
        <v>236</v>
      </c>
      <c r="C4335">
        <v>498.09899999999999</v>
      </c>
      <c r="D4335">
        <v>248.03099999999901</v>
      </c>
    </row>
    <row r="4336" spans="1:4" x14ac:dyDescent="0.3">
      <c r="A4336" s="1" t="s">
        <v>229</v>
      </c>
      <c r="B4336" s="1" t="s">
        <v>236</v>
      </c>
      <c r="C4336">
        <v>499.29599999999999</v>
      </c>
      <c r="D4336">
        <v>247.551999999999</v>
      </c>
    </row>
    <row r="4337" spans="1:4" x14ac:dyDescent="0.3">
      <c r="A4337" s="1" t="s">
        <v>229</v>
      </c>
      <c r="B4337" s="1" t="s">
        <v>236</v>
      </c>
      <c r="C4337">
        <v>500.43700000000001</v>
      </c>
      <c r="D4337">
        <v>246.891999999999</v>
      </c>
    </row>
    <row r="4338" spans="1:4" x14ac:dyDescent="0.3">
      <c r="A4338" s="1" t="s">
        <v>229</v>
      </c>
      <c r="B4338" s="1" t="s">
        <v>236</v>
      </c>
      <c r="C4338">
        <v>500.49400000000003</v>
      </c>
      <c r="D4338">
        <v>246.86599999999899</v>
      </c>
    </row>
    <row r="4339" spans="1:4" x14ac:dyDescent="0.3">
      <c r="A4339" s="1" t="s">
        <v>229</v>
      </c>
      <c r="B4339" s="1" t="s">
        <v>236</v>
      </c>
      <c r="C4339">
        <v>501.68299999999999</v>
      </c>
      <c r="D4339">
        <v>246.44899999999899</v>
      </c>
    </row>
    <row r="4340" spans="1:4" x14ac:dyDescent="0.3">
      <c r="A4340" s="1" t="s">
        <v>229</v>
      </c>
      <c r="B4340" s="1" t="s">
        <v>236</v>
      </c>
      <c r="C4340">
        <v>502.87400000000002</v>
      </c>
      <c r="D4340">
        <v>245.73499999999899</v>
      </c>
    </row>
    <row r="4341" spans="1:4" x14ac:dyDescent="0.3">
      <c r="A4341" s="1" t="s">
        <v>229</v>
      </c>
      <c r="B4341" s="1" t="s">
        <v>236</v>
      </c>
      <c r="C4341">
        <v>502.88499999999999</v>
      </c>
      <c r="D4341">
        <v>245.72899999999899</v>
      </c>
    </row>
    <row r="4342" spans="1:4" x14ac:dyDescent="0.3">
      <c r="A4342" s="1" t="s">
        <v>229</v>
      </c>
      <c r="B4342" s="1" t="s">
        <v>236</v>
      </c>
      <c r="C4342">
        <v>504.10599999999999</v>
      </c>
      <c r="D4342">
        <v>245.05599999999899</v>
      </c>
    </row>
    <row r="4343" spans="1:4" x14ac:dyDescent="0.3">
      <c r="A4343" s="1" t="s">
        <v>229</v>
      </c>
      <c r="B4343" s="1" t="s">
        <v>236</v>
      </c>
      <c r="C4343">
        <v>504.11099999999999</v>
      </c>
      <c r="D4343">
        <v>245.05399999999901</v>
      </c>
    </row>
    <row r="4344" spans="1:4" x14ac:dyDescent="0.3">
      <c r="A4344" s="1" t="s">
        <v>229</v>
      </c>
      <c r="B4344" s="1" t="s">
        <v>236</v>
      </c>
      <c r="C4344">
        <v>508.93599999999998</v>
      </c>
      <c r="D4344">
        <v>242.610999999999</v>
      </c>
    </row>
    <row r="4345" spans="1:4" x14ac:dyDescent="0.3">
      <c r="A4345" s="1" t="s">
        <v>229</v>
      </c>
      <c r="B4345" s="1" t="s">
        <v>236</v>
      </c>
      <c r="C4345">
        <v>510.096</v>
      </c>
      <c r="D4345">
        <v>242.00099999999901</v>
      </c>
    </row>
    <row r="4346" spans="1:4" x14ac:dyDescent="0.3">
      <c r="A4346" s="1" t="s">
        <v>229</v>
      </c>
      <c r="B4346" s="1" t="s">
        <v>236</v>
      </c>
      <c r="C4346">
        <v>510.12799999999999</v>
      </c>
      <c r="D4346">
        <v>241.985999999999</v>
      </c>
    </row>
    <row r="4347" spans="1:4" x14ac:dyDescent="0.3">
      <c r="A4347" s="1" t="s">
        <v>229</v>
      </c>
      <c r="B4347" s="1" t="s">
        <v>236</v>
      </c>
      <c r="C4347">
        <v>511.34899999999999</v>
      </c>
      <c r="D4347">
        <v>241.497999999999</v>
      </c>
    </row>
    <row r="4348" spans="1:4" x14ac:dyDescent="0.3">
      <c r="A4348" s="1" t="s">
        <v>229</v>
      </c>
      <c r="B4348" s="1" t="s">
        <v>236</v>
      </c>
      <c r="C4348">
        <v>525.79499999999996</v>
      </c>
      <c r="D4348">
        <v>233.63099999999901</v>
      </c>
    </row>
    <row r="4349" spans="1:4" x14ac:dyDescent="0.3">
      <c r="A4349" s="1" t="s">
        <v>229</v>
      </c>
      <c r="B4349" s="1" t="s">
        <v>236</v>
      </c>
      <c r="C4349">
        <v>527.00599999999997</v>
      </c>
      <c r="D4349">
        <v>233.02699999999899</v>
      </c>
    </row>
    <row r="4350" spans="1:4" x14ac:dyDescent="0.3">
      <c r="A4350" s="1" t="s">
        <v>229</v>
      </c>
      <c r="B4350" s="1" t="s">
        <v>236</v>
      </c>
      <c r="C4350">
        <v>528.19899999999996</v>
      </c>
      <c r="D4350">
        <v>232.30999999999901</v>
      </c>
    </row>
    <row r="4351" spans="1:4" x14ac:dyDescent="0.3">
      <c r="A4351" s="1" t="s">
        <v>229</v>
      </c>
      <c r="B4351" s="1" t="s">
        <v>236</v>
      </c>
      <c r="C4351">
        <v>528.43100000000004</v>
      </c>
      <c r="D4351">
        <v>232.13699999999901</v>
      </c>
    </row>
    <row r="4352" spans="1:4" x14ac:dyDescent="0.3">
      <c r="A4352" s="1" t="s">
        <v>229</v>
      </c>
      <c r="B4352" s="1" t="s">
        <v>236</v>
      </c>
      <c r="C4352">
        <v>528.83699999999999</v>
      </c>
      <c r="D4352">
        <v>232.68099999999899</v>
      </c>
    </row>
    <row r="4354" spans="1:4" x14ac:dyDescent="0.3">
      <c r="A4354" s="1" t="s">
        <v>707</v>
      </c>
      <c r="B4354" t="s">
        <v>708</v>
      </c>
      <c r="C4354">
        <v>172.834</v>
      </c>
      <c r="D4354">
        <v>539.42200000000003</v>
      </c>
    </row>
    <row r="4355" spans="1:4" x14ac:dyDescent="0.3">
      <c r="A4355" s="1" t="s">
        <v>707</v>
      </c>
      <c r="B4355" t="s">
        <v>708</v>
      </c>
      <c r="C4355">
        <v>177.334</v>
      </c>
      <c r="D4355">
        <v>538.00599999999997</v>
      </c>
    </row>
    <row r="4356" spans="1:4" x14ac:dyDescent="0.3">
      <c r="A4356" s="1" t="s">
        <v>707</v>
      </c>
      <c r="B4356" t="s">
        <v>708</v>
      </c>
      <c r="C4356">
        <v>182.334</v>
      </c>
      <c r="D4356">
        <v>537.75599999999997</v>
      </c>
    </row>
    <row r="4357" spans="1:4" x14ac:dyDescent="0.3">
      <c r="A4357" s="1" t="s">
        <v>707</v>
      </c>
      <c r="B4357" t="s">
        <v>708</v>
      </c>
      <c r="C4357">
        <v>187.334</v>
      </c>
      <c r="D4357">
        <v>537.00599999999997</v>
      </c>
    </row>
    <row r="4358" spans="1:4" x14ac:dyDescent="0.3">
      <c r="A4358" s="1" t="s">
        <v>707</v>
      </c>
      <c r="B4358" t="s">
        <v>708</v>
      </c>
      <c r="C4358">
        <v>193.166</v>
      </c>
      <c r="D4358">
        <v>536.50599999999997</v>
      </c>
    </row>
    <row r="4359" spans="1:4" x14ac:dyDescent="0.3">
      <c r="A4359" s="1" t="s">
        <v>707</v>
      </c>
      <c r="B4359" t="s">
        <v>708</v>
      </c>
      <c r="C4359">
        <v>198.5</v>
      </c>
      <c r="D4359">
        <v>535.58900000000006</v>
      </c>
    </row>
    <row r="4360" spans="1:4" x14ac:dyDescent="0.3">
      <c r="A4360" s="1" t="s">
        <v>707</v>
      </c>
      <c r="B4360" t="s">
        <v>708</v>
      </c>
      <c r="C4360">
        <v>204.416</v>
      </c>
      <c r="D4360">
        <v>535.83900000000006</v>
      </c>
    </row>
    <row r="4361" spans="1:4" x14ac:dyDescent="0.3">
      <c r="A4361" s="1" t="s">
        <v>707</v>
      </c>
      <c r="B4361" t="s">
        <v>708</v>
      </c>
      <c r="C4361">
        <v>209.75</v>
      </c>
      <c r="D4361">
        <v>534.58900000000006</v>
      </c>
    </row>
    <row r="4362" spans="1:4" x14ac:dyDescent="0.3">
      <c r="A4362" s="1" t="s">
        <v>707</v>
      </c>
      <c r="B4362" t="s">
        <v>708</v>
      </c>
      <c r="C4362">
        <v>215.416</v>
      </c>
      <c r="D4362">
        <v>533.58900000000006</v>
      </c>
    </row>
    <row r="4363" spans="1:4" x14ac:dyDescent="0.3">
      <c r="A4363" s="1" t="s">
        <v>707</v>
      </c>
      <c r="B4363" t="s">
        <v>708</v>
      </c>
      <c r="C4363">
        <v>220.666</v>
      </c>
      <c r="D4363">
        <v>533.00599999999997</v>
      </c>
    </row>
    <row r="4364" spans="1:4" x14ac:dyDescent="0.3">
      <c r="A4364" s="1" t="s">
        <v>707</v>
      </c>
      <c r="B4364" t="s">
        <v>708</v>
      </c>
      <c r="C4364">
        <v>225.25</v>
      </c>
      <c r="D4364">
        <v>531.17200000000003</v>
      </c>
    </row>
    <row r="4365" spans="1:4" x14ac:dyDescent="0.3">
      <c r="A4365" s="1" t="s">
        <v>707</v>
      </c>
      <c r="B4365" t="s">
        <v>708</v>
      </c>
      <c r="C4365">
        <v>229.666</v>
      </c>
      <c r="D4365">
        <v>530.17200000000003</v>
      </c>
    </row>
    <row r="4366" spans="1:4" x14ac:dyDescent="0.3">
      <c r="A4366" s="1" t="s">
        <v>707</v>
      </c>
      <c r="B4366" t="s">
        <v>708</v>
      </c>
      <c r="C4366">
        <v>233.416</v>
      </c>
      <c r="D4366">
        <v>527.58900000000006</v>
      </c>
    </row>
    <row r="4367" spans="1:4" x14ac:dyDescent="0.3">
      <c r="A4367" s="1" t="s">
        <v>707</v>
      </c>
      <c r="B4367" t="s">
        <v>708</v>
      </c>
      <c r="C4367">
        <v>236.916</v>
      </c>
      <c r="D4367">
        <v>525.00599999999997</v>
      </c>
    </row>
    <row r="4368" spans="1:4" x14ac:dyDescent="0.3">
      <c r="A4368" s="1" t="s">
        <v>707</v>
      </c>
      <c r="B4368" t="s">
        <v>708</v>
      </c>
      <c r="C4368">
        <v>240.416</v>
      </c>
      <c r="D4368">
        <v>521.75599999999997</v>
      </c>
    </row>
    <row r="4369" spans="1:4" x14ac:dyDescent="0.3">
      <c r="A4369" s="1" t="s">
        <v>707</v>
      </c>
      <c r="B4369" t="s">
        <v>708</v>
      </c>
      <c r="C4369">
        <v>244.334</v>
      </c>
      <c r="D4369">
        <v>518.83900000000006</v>
      </c>
    </row>
    <row r="4370" spans="1:4" x14ac:dyDescent="0.3">
      <c r="A4370" s="1" t="s">
        <v>707</v>
      </c>
      <c r="B4370" t="s">
        <v>708</v>
      </c>
      <c r="C4370">
        <v>248</v>
      </c>
      <c r="D4370">
        <v>514.50599999999997</v>
      </c>
    </row>
    <row r="4371" spans="1:4" x14ac:dyDescent="0.3">
      <c r="A4371" s="1" t="s">
        <v>707</v>
      </c>
      <c r="B4371" t="s">
        <v>708</v>
      </c>
      <c r="C4371">
        <v>251.916</v>
      </c>
      <c r="D4371">
        <v>510.25599999999997</v>
      </c>
    </row>
    <row r="4372" spans="1:4" x14ac:dyDescent="0.3">
      <c r="A4372" s="1" t="s">
        <v>707</v>
      </c>
      <c r="B4372" t="s">
        <v>708</v>
      </c>
      <c r="C4372">
        <v>255.916</v>
      </c>
      <c r="D4372">
        <v>506.839</v>
      </c>
    </row>
    <row r="4373" spans="1:4" x14ac:dyDescent="0.3">
      <c r="A4373" s="1" t="s">
        <v>707</v>
      </c>
      <c r="B4373" t="s">
        <v>708</v>
      </c>
      <c r="C4373">
        <v>259.166</v>
      </c>
      <c r="D4373">
        <v>503.00599999999997</v>
      </c>
    </row>
    <row r="4374" spans="1:4" x14ac:dyDescent="0.3">
      <c r="A4374" s="1" t="s">
        <v>707</v>
      </c>
      <c r="B4374" t="s">
        <v>708</v>
      </c>
      <c r="C4374">
        <v>262</v>
      </c>
      <c r="D4374">
        <v>498.50599999999997</v>
      </c>
    </row>
    <row r="4375" spans="1:4" x14ac:dyDescent="0.3">
      <c r="A4375" s="1" t="s">
        <v>707</v>
      </c>
      <c r="B4375" t="s">
        <v>708</v>
      </c>
      <c r="C4375">
        <v>265.584</v>
      </c>
      <c r="D4375">
        <v>496.839</v>
      </c>
    </row>
    <row r="4376" spans="1:4" x14ac:dyDescent="0.3">
      <c r="A4376" s="1" t="s">
        <v>707</v>
      </c>
      <c r="B4376" t="s">
        <v>708</v>
      </c>
      <c r="C4376">
        <v>269.416</v>
      </c>
      <c r="D4376">
        <v>494.089</v>
      </c>
    </row>
    <row r="4377" spans="1:4" x14ac:dyDescent="0.3">
      <c r="A4377" s="1" t="s">
        <v>707</v>
      </c>
      <c r="B4377" t="s">
        <v>708</v>
      </c>
      <c r="C4377">
        <v>273.25</v>
      </c>
      <c r="D4377">
        <v>490.25599999999997</v>
      </c>
    </row>
    <row r="4378" spans="1:4" x14ac:dyDescent="0.3">
      <c r="A4378" s="1" t="s">
        <v>707</v>
      </c>
      <c r="B4378" t="s">
        <v>708</v>
      </c>
      <c r="C4378">
        <v>278</v>
      </c>
      <c r="D4378">
        <v>488.75599999999997</v>
      </c>
    </row>
    <row r="4379" spans="1:4" x14ac:dyDescent="0.3">
      <c r="A4379" s="1" t="s">
        <v>707</v>
      </c>
      <c r="B4379" t="s">
        <v>708</v>
      </c>
      <c r="C4379">
        <v>282.584</v>
      </c>
      <c r="D4379">
        <v>486.50599999999997</v>
      </c>
    </row>
    <row r="4380" spans="1:4" x14ac:dyDescent="0.3">
      <c r="A4380" s="1" t="s">
        <v>707</v>
      </c>
      <c r="B4380" t="s">
        <v>708</v>
      </c>
      <c r="C4380">
        <v>287.666</v>
      </c>
      <c r="D4380">
        <v>484.25599999999997</v>
      </c>
    </row>
    <row r="4381" spans="1:4" x14ac:dyDescent="0.3">
      <c r="A4381" s="1" t="s">
        <v>707</v>
      </c>
      <c r="B4381" t="s">
        <v>708</v>
      </c>
      <c r="C4381">
        <v>292.5</v>
      </c>
      <c r="D4381">
        <v>483.17200000000003</v>
      </c>
    </row>
    <row r="4382" spans="1:4" x14ac:dyDescent="0.3">
      <c r="A4382" s="1" t="s">
        <v>707</v>
      </c>
      <c r="B4382" t="s">
        <v>708</v>
      </c>
      <c r="C4382">
        <v>297.5</v>
      </c>
      <c r="D4382">
        <v>481.67200000000003</v>
      </c>
    </row>
    <row r="4383" spans="1:4" x14ac:dyDescent="0.3">
      <c r="A4383" s="1" t="s">
        <v>707</v>
      </c>
      <c r="B4383" t="s">
        <v>708</v>
      </c>
      <c r="C4383">
        <v>302.916</v>
      </c>
      <c r="D4383">
        <v>480.17200000000003</v>
      </c>
    </row>
    <row r="4384" spans="1:4" x14ac:dyDescent="0.3">
      <c r="A4384" s="1" t="s">
        <v>707</v>
      </c>
      <c r="B4384" t="s">
        <v>708</v>
      </c>
      <c r="C4384">
        <v>307.5</v>
      </c>
      <c r="D4384">
        <v>479.339</v>
      </c>
    </row>
    <row r="4385" spans="1:4" x14ac:dyDescent="0.3">
      <c r="A4385" s="1" t="s">
        <v>707</v>
      </c>
      <c r="B4385" t="s">
        <v>708</v>
      </c>
      <c r="C4385">
        <v>313.666</v>
      </c>
      <c r="D4385">
        <v>478.089</v>
      </c>
    </row>
    <row r="4386" spans="1:4" x14ac:dyDescent="0.3">
      <c r="A4386" s="1" t="s">
        <v>707</v>
      </c>
      <c r="B4386" t="s">
        <v>708</v>
      </c>
      <c r="C4386">
        <v>318.75</v>
      </c>
      <c r="D4386">
        <v>477.089</v>
      </c>
    </row>
    <row r="4387" spans="1:4" x14ac:dyDescent="0.3">
      <c r="A4387" s="1" t="s">
        <v>707</v>
      </c>
      <c r="B4387" t="s">
        <v>708</v>
      </c>
      <c r="C4387">
        <v>323.166</v>
      </c>
      <c r="D4387">
        <v>477.00599999999997</v>
      </c>
    </row>
    <row r="4388" spans="1:4" x14ac:dyDescent="0.3">
      <c r="A4388" s="1" t="s">
        <v>707</v>
      </c>
      <c r="B4388" t="s">
        <v>708</v>
      </c>
      <c r="C4388">
        <v>329.25</v>
      </c>
      <c r="D4388">
        <v>476.50599999999997</v>
      </c>
    </row>
    <row r="4389" spans="1:4" x14ac:dyDescent="0.3">
      <c r="A4389" s="1" t="s">
        <v>707</v>
      </c>
      <c r="B4389" t="s">
        <v>708</v>
      </c>
      <c r="C4389">
        <v>334</v>
      </c>
      <c r="D4389">
        <v>475.42200000000003</v>
      </c>
    </row>
    <row r="4390" spans="1:4" x14ac:dyDescent="0.3">
      <c r="A4390" s="1" t="s">
        <v>707</v>
      </c>
      <c r="B4390" t="s">
        <v>708</v>
      </c>
      <c r="C4390">
        <v>339.75</v>
      </c>
      <c r="D4390">
        <v>475.67200000000003</v>
      </c>
    </row>
    <row r="4391" spans="1:4" x14ac:dyDescent="0.3">
      <c r="A4391" s="1" t="s">
        <v>707</v>
      </c>
      <c r="B4391" t="s">
        <v>709</v>
      </c>
      <c r="C4391">
        <v>383.25</v>
      </c>
      <c r="D4391">
        <v>539.75599999999997</v>
      </c>
    </row>
    <row r="4392" spans="1:4" x14ac:dyDescent="0.3">
      <c r="A4392" s="1" t="s">
        <v>707</v>
      </c>
      <c r="B4392" t="s">
        <v>709</v>
      </c>
      <c r="C4392">
        <v>389.25</v>
      </c>
      <c r="D4392">
        <v>539.42200000000003</v>
      </c>
    </row>
    <row r="4393" spans="1:4" x14ac:dyDescent="0.3">
      <c r="A4393" s="1" t="s">
        <v>707</v>
      </c>
      <c r="B4393" t="s">
        <v>709</v>
      </c>
      <c r="C4393">
        <v>394.5</v>
      </c>
      <c r="D4393">
        <v>539.33900000000006</v>
      </c>
    </row>
    <row r="4394" spans="1:4" x14ac:dyDescent="0.3">
      <c r="A4394" s="1" t="s">
        <v>707</v>
      </c>
      <c r="B4394" t="s">
        <v>709</v>
      </c>
      <c r="C4394">
        <v>406.666</v>
      </c>
      <c r="D4394">
        <v>535.83900000000006</v>
      </c>
    </row>
    <row r="4395" spans="1:4" x14ac:dyDescent="0.3">
      <c r="A4395" s="1" t="s">
        <v>707</v>
      </c>
      <c r="B4395" t="s">
        <v>709</v>
      </c>
      <c r="C4395">
        <v>410.666</v>
      </c>
      <c r="D4395">
        <v>534.42200000000003</v>
      </c>
    </row>
    <row r="4396" spans="1:4" x14ac:dyDescent="0.3">
      <c r="A4396" s="1" t="s">
        <v>707</v>
      </c>
      <c r="B4396" t="s">
        <v>709</v>
      </c>
      <c r="C4396">
        <v>418.58199999999999</v>
      </c>
      <c r="D4396">
        <v>532.33900000000006</v>
      </c>
    </row>
    <row r="4397" spans="1:4" x14ac:dyDescent="0.3">
      <c r="A4397" s="1" t="s">
        <v>707</v>
      </c>
      <c r="B4397" t="s">
        <v>709</v>
      </c>
      <c r="C4397">
        <v>423.166</v>
      </c>
      <c r="D4397">
        <v>528.92200000000003</v>
      </c>
    </row>
    <row r="4398" spans="1:4" x14ac:dyDescent="0.3">
      <c r="A4398" s="1" t="s">
        <v>707</v>
      </c>
      <c r="B4398" t="s">
        <v>709</v>
      </c>
      <c r="C4398">
        <v>426.75</v>
      </c>
      <c r="D4398">
        <v>526.75599999999997</v>
      </c>
    </row>
    <row r="4399" spans="1:4" x14ac:dyDescent="0.3">
      <c r="A4399" s="1" t="s">
        <v>707</v>
      </c>
      <c r="B4399" t="s">
        <v>709</v>
      </c>
      <c r="C4399">
        <v>430.416</v>
      </c>
      <c r="D4399">
        <v>523.92200000000003</v>
      </c>
    </row>
    <row r="4400" spans="1:4" x14ac:dyDescent="0.3">
      <c r="A4400" s="1" t="s">
        <v>707</v>
      </c>
      <c r="B4400" t="s">
        <v>709</v>
      </c>
      <c r="C4400">
        <v>433.08199999999999</v>
      </c>
      <c r="D4400">
        <v>520.08900000000006</v>
      </c>
    </row>
    <row r="4401" spans="1:4" x14ac:dyDescent="0.3">
      <c r="A4401" s="1" t="s">
        <v>707</v>
      </c>
      <c r="B4401" t="s">
        <v>709</v>
      </c>
      <c r="C4401">
        <v>436</v>
      </c>
      <c r="D4401">
        <v>517.08900000000006</v>
      </c>
    </row>
    <row r="4402" spans="1:4" x14ac:dyDescent="0.3">
      <c r="A4402" s="1" t="s">
        <v>707</v>
      </c>
      <c r="B4402" t="s">
        <v>709</v>
      </c>
      <c r="C4402">
        <v>439.416</v>
      </c>
      <c r="D4402">
        <v>514.08900000000006</v>
      </c>
    </row>
    <row r="4403" spans="1:4" x14ac:dyDescent="0.3">
      <c r="A4403" s="1" t="s">
        <v>707</v>
      </c>
      <c r="B4403" t="s">
        <v>709</v>
      </c>
      <c r="C4403">
        <v>442.25</v>
      </c>
      <c r="D4403">
        <v>510.00599999999997</v>
      </c>
    </row>
    <row r="4404" spans="1:4" x14ac:dyDescent="0.3">
      <c r="A4404" s="1" t="s">
        <v>707</v>
      </c>
      <c r="B4404" t="s">
        <v>709</v>
      </c>
      <c r="C4404">
        <v>445.5</v>
      </c>
      <c r="D4404">
        <v>508.089</v>
      </c>
    </row>
    <row r="4405" spans="1:4" x14ac:dyDescent="0.3">
      <c r="A4405" s="1" t="s">
        <v>707</v>
      </c>
      <c r="B4405" t="s">
        <v>709</v>
      </c>
      <c r="C4405">
        <v>448.58199999999999</v>
      </c>
      <c r="D4405">
        <v>505.25599999999997</v>
      </c>
    </row>
    <row r="4406" spans="1:4" x14ac:dyDescent="0.3">
      <c r="A4406" s="1" t="s">
        <v>707</v>
      </c>
      <c r="B4406" t="s">
        <v>709</v>
      </c>
      <c r="C4406">
        <v>451.916</v>
      </c>
      <c r="D4406">
        <v>499.42200000000003</v>
      </c>
    </row>
    <row r="4407" spans="1:4" x14ac:dyDescent="0.3">
      <c r="A4407" s="1" t="s">
        <v>707</v>
      </c>
      <c r="B4407" t="s">
        <v>709</v>
      </c>
      <c r="C4407">
        <v>454.83199999999999</v>
      </c>
      <c r="D4407">
        <v>496.75599999999997</v>
      </c>
    </row>
    <row r="4408" spans="1:4" x14ac:dyDescent="0.3">
      <c r="A4408" s="1" t="s">
        <v>707</v>
      </c>
      <c r="B4408" t="s">
        <v>709</v>
      </c>
      <c r="C4408">
        <v>458</v>
      </c>
      <c r="D4408">
        <v>491.589</v>
      </c>
    </row>
    <row r="4409" spans="1:4" x14ac:dyDescent="0.3">
      <c r="A4409" s="1" t="s">
        <v>707</v>
      </c>
      <c r="B4409" t="s">
        <v>709</v>
      </c>
      <c r="C4409">
        <v>461.08199999999999</v>
      </c>
      <c r="D4409">
        <v>490.42200000000003</v>
      </c>
    </row>
    <row r="4410" spans="1:4" x14ac:dyDescent="0.3">
      <c r="A4410" s="1" t="s">
        <v>707</v>
      </c>
      <c r="B4410" t="s">
        <v>709</v>
      </c>
      <c r="C4410">
        <v>464.916</v>
      </c>
      <c r="D4410">
        <v>488.42200000000003</v>
      </c>
    </row>
    <row r="4411" spans="1:4" x14ac:dyDescent="0.3">
      <c r="A4411" s="1" t="s">
        <v>707</v>
      </c>
      <c r="B4411" t="s">
        <v>709</v>
      </c>
      <c r="C4411">
        <v>468.916</v>
      </c>
      <c r="D4411">
        <v>486.25599999999997</v>
      </c>
    </row>
    <row r="4412" spans="1:4" x14ac:dyDescent="0.3">
      <c r="A4412" s="1" t="s">
        <v>707</v>
      </c>
      <c r="B4412" t="s">
        <v>709</v>
      </c>
      <c r="C4412">
        <v>472.75</v>
      </c>
      <c r="D4412">
        <v>485.00599999999997</v>
      </c>
    </row>
    <row r="4413" spans="1:4" x14ac:dyDescent="0.3">
      <c r="A4413" s="1" t="s">
        <v>707</v>
      </c>
      <c r="B4413" t="s">
        <v>709</v>
      </c>
      <c r="C4413">
        <v>477.416</v>
      </c>
      <c r="D4413">
        <v>482.92200000000003</v>
      </c>
    </row>
    <row r="4414" spans="1:4" x14ac:dyDescent="0.3">
      <c r="A4414" s="1" t="s">
        <v>707</v>
      </c>
      <c r="B4414" t="s">
        <v>709</v>
      </c>
      <c r="C4414">
        <v>481.5</v>
      </c>
      <c r="D4414">
        <v>481.589</v>
      </c>
    </row>
    <row r="4415" spans="1:4" x14ac:dyDescent="0.3">
      <c r="A4415" s="1" t="s">
        <v>707</v>
      </c>
      <c r="B4415" t="s">
        <v>709</v>
      </c>
      <c r="C4415">
        <v>485</v>
      </c>
      <c r="D4415">
        <v>480.42200000000003</v>
      </c>
    </row>
    <row r="4416" spans="1:4" x14ac:dyDescent="0.3">
      <c r="A4416" s="1" t="s">
        <v>707</v>
      </c>
      <c r="B4416" t="s">
        <v>709</v>
      </c>
      <c r="C4416">
        <v>489.33199999999999</v>
      </c>
      <c r="D4416">
        <v>478.839</v>
      </c>
    </row>
    <row r="4417" spans="1:4" x14ac:dyDescent="0.3">
      <c r="A4417" s="1" t="s">
        <v>707</v>
      </c>
      <c r="B4417" t="s">
        <v>709</v>
      </c>
      <c r="C4417">
        <v>492.33199999999999</v>
      </c>
      <c r="D4417">
        <v>478.00599999999997</v>
      </c>
    </row>
    <row r="4418" spans="1:4" x14ac:dyDescent="0.3">
      <c r="A4418" s="1" t="s">
        <v>707</v>
      </c>
      <c r="B4418" t="s">
        <v>709</v>
      </c>
      <c r="C4418">
        <v>496.08199999999999</v>
      </c>
      <c r="D4418">
        <v>476.75599999999997</v>
      </c>
    </row>
    <row r="4419" spans="1:4" x14ac:dyDescent="0.3">
      <c r="A4419" s="1" t="s">
        <v>707</v>
      </c>
      <c r="B4419" t="s">
        <v>709</v>
      </c>
      <c r="C4419">
        <v>500.916</v>
      </c>
      <c r="D4419">
        <v>476.25599999999997</v>
      </c>
    </row>
    <row r="4420" spans="1:4" x14ac:dyDescent="0.3">
      <c r="A4420" s="1" t="s">
        <v>707</v>
      </c>
      <c r="B4420" t="s">
        <v>709</v>
      </c>
      <c r="C4420">
        <v>504.33199999999999</v>
      </c>
      <c r="D4420">
        <v>475.839</v>
      </c>
    </row>
    <row r="4421" spans="1:4" x14ac:dyDescent="0.3">
      <c r="A4421" s="1" t="s">
        <v>707</v>
      </c>
      <c r="B4421" t="s">
        <v>709</v>
      </c>
      <c r="C4421">
        <v>508.08199999999999</v>
      </c>
      <c r="D4421">
        <v>475.589</v>
      </c>
    </row>
    <row r="4422" spans="1:4" x14ac:dyDescent="0.3">
      <c r="A4422" s="1" t="s">
        <v>707</v>
      </c>
      <c r="B4422" t="s">
        <v>709</v>
      </c>
      <c r="C4422">
        <v>512.75</v>
      </c>
      <c r="D4422">
        <v>473.839</v>
      </c>
    </row>
    <row r="4423" spans="1:4" x14ac:dyDescent="0.3">
      <c r="A4423" s="1" t="s">
        <v>707</v>
      </c>
      <c r="B4423" t="s">
        <v>709</v>
      </c>
      <c r="C4423">
        <v>517.83199999999999</v>
      </c>
      <c r="D4423">
        <v>473.25599999999997</v>
      </c>
    </row>
    <row r="4424" spans="1:4" x14ac:dyDescent="0.3">
      <c r="A4424" s="1" t="s">
        <v>707</v>
      </c>
      <c r="B4424" t="s">
        <v>709</v>
      </c>
      <c r="C4424">
        <v>522.5</v>
      </c>
      <c r="D4424">
        <v>473.339</v>
      </c>
    </row>
    <row r="4425" spans="1:4" x14ac:dyDescent="0.3">
      <c r="A4425" s="1" t="s">
        <v>707</v>
      </c>
      <c r="B4425" t="s">
        <v>709</v>
      </c>
      <c r="C4425">
        <v>527.91600000000005</v>
      </c>
      <c r="D4425">
        <v>471.92200000000003</v>
      </c>
    </row>
    <row r="4426" spans="1:4" x14ac:dyDescent="0.3">
      <c r="A4426" s="1" t="s">
        <v>707</v>
      </c>
      <c r="B4426" t="s">
        <v>709</v>
      </c>
      <c r="C4426">
        <v>534</v>
      </c>
      <c r="D4426">
        <v>471.92200000000003</v>
      </c>
    </row>
    <row r="4427" spans="1:4" x14ac:dyDescent="0.3">
      <c r="A4427" s="1" t="s">
        <v>707</v>
      </c>
      <c r="B4427" t="s">
        <v>709</v>
      </c>
      <c r="C4427">
        <v>539.75</v>
      </c>
      <c r="D4427">
        <v>471.42200000000003</v>
      </c>
    </row>
    <row r="4428" spans="1:4" x14ac:dyDescent="0.3">
      <c r="A4428" s="1" t="s">
        <v>707</v>
      </c>
      <c r="B4428" t="s">
        <v>709</v>
      </c>
      <c r="C4428">
        <v>547.5</v>
      </c>
      <c r="D4428">
        <v>472.589</v>
      </c>
    </row>
    <row r="4429" spans="1:4" x14ac:dyDescent="0.3">
      <c r="A4429" s="1" t="s">
        <v>707</v>
      </c>
      <c r="B4429" t="s">
        <v>710</v>
      </c>
      <c r="C4429">
        <v>341.75</v>
      </c>
      <c r="D4429">
        <v>358.86900000000003</v>
      </c>
    </row>
    <row r="4430" spans="1:4" x14ac:dyDescent="0.3">
      <c r="A4430" s="1" t="s">
        <v>707</v>
      </c>
      <c r="B4430" t="s">
        <v>710</v>
      </c>
      <c r="C4430">
        <v>174.55600000000001</v>
      </c>
      <c r="D4430">
        <v>403.91300000000001</v>
      </c>
    </row>
    <row r="4431" spans="1:4" x14ac:dyDescent="0.3">
      <c r="A4431" s="1" t="s">
        <v>707</v>
      </c>
      <c r="B4431" t="s">
        <v>710</v>
      </c>
      <c r="C4431">
        <v>177.88800000000001</v>
      </c>
      <c r="D4431">
        <v>404.60199999999998</v>
      </c>
    </row>
    <row r="4432" spans="1:4" x14ac:dyDescent="0.3">
      <c r="A4432" s="1" t="s">
        <v>707</v>
      </c>
      <c r="B4432" t="s">
        <v>710</v>
      </c>
      <c r="C4432">
        <v>181.22200000000001</v>
      </c>
      <c r="D4432">
        <v>405.22199999999998</v>
      </c>
    </row>
    <row r="4433" spans="1:4" x14ac:dyDescent="0.3">
      <c r="A4433" s="1" t="s">
        <v>707</v>
      </c>
      <c r="B4433" t="s">
        <v>710</v>
      </c>
      <c r="C4433">
        <v>184.63800000000001</v>
      </c>
      <c r="D4433">
        <v>406.048</v>
      </c>
    </row>
    <row r="4434" spans="1:4" x14ac:dyDescent="0.3">
      <c r="A4434" s="1" t="s">
        <v>707</v>
      </c>
      <c r="B4434" t="s">
        <v>710</v>
      </c>
      <c r="C4434">
        <v>188.30600000000001</v>
      </c>
      <c r="D4434">
        <v>405.91</v>
      </c>
    </row>
    <row r="4435" spans="1:4" x14ac:dyDescent="0.3">
      <c r="A4435" s="1" t="s">
        <v>707</v>
      </c>
      <c r="B4435" t="s">
        <v>710</v>
      </c>
      <c r="C4435">
        <v>192.05600000000001</v>
      </c>
      <c r="D4435">
        <v>406.46199999999999</v>
      </c>
    </row>
    <row r="4436" spans="1:4" x14ac:dyDescent="0.3">
      <c r="A4436" s="1" t="s">
        <v>707</v>
      </c>
      <c r="B4436" t="s">
        <v>710</v>
      </c>
      <c r="C4436">
        <v>196.80600000000001</v>
      </c>
      <c r="D4436">
        <v>406.73700000000002</v>
      </c>
    </row>
    <row r="4437" spans="1:4" x14ac:dyDescent="0.3">
      <c r="A4437" s="1" t="s">
        <v>707</v>
      </c>
      <c r="B4437" t="s">
        <v>710</v>
      </c>
      <c r="C4437">
        <v>200.72200000000001</v>
      </c>
      <c r="D4437">
        <v>407.35700000000003</v>
      </c>
    </row>
    <row r="4438" spans="1:4" x14ac:dyDescent="0.3">
      <c r="A4438" s="1" t="s">
        <v>707</v>
      </c>
      <c r="B4438" t="s">
        <v>710</v>
      </c>
      <c r="C4438">
        <v>204.63800000000001</v>
      </c>
      <c r="D4438">
        <v>407.63200000000001</v>
      </c>
    </row>
    <row r="4439" spans="1:4" x14ac:dyDescent="0.3">
      <c r="A4439" s="1" t="s">
        <v>707</v>
      </c>
      <c r="B4439" t="s">
        <v>710</v>
      </c>
      <c r="C4439">
        <v>208.72200000000001</v>
      </c>
      <c r="D4439">
        <v>408.25200000000001</v>
      </c>
    </row>
    <row r="4440" spans="1:4" x14ac:dyDescent="0.3">
      <c r="A4440" s="1" t="s">
        <v>707</v>
      </c>
      <c r="B4440" t="s">
        <v>710</v>
      </c>
      <c r="C4440">
        <v>212.47200000000001</v>
      </c>
      <c r="D4440">
        <v>408.73500000000001</v>
      </c>
    </row>
    <row r="4441" spans="1:4" x14ac:dyDescent="0.3">
      <c r="A4441" s="1" t="s">
        <v>707</v>
      </c>
      <c r="B4441" t="s">
        <v>710</v>
      </c>
      <c r="C4441">
        <v>216.30600000000001</v>
      </c>
      <c r="D4441">
        <v>409.49099999999999</v>
      </c>
    </row>
    <row r="4442" spans="1:4" x14ac:dyDescent="0.3">
      <c r="A4442" s="1" t="s">
        <v>707</v>
      </c>
      <c r="B4442" t="s">
        <v>710</v>
      </c>
      <c r="C4442">
        <v>219.88800000000001</v>
      </c>
      <c r="D4442">
        <v>409.76799999999997</v>
      </c>
    </row>
    <row r="4443" spans="1:4" x14ac:dyDescent="0.3">
      <c r="A4443" s="1" t="s">
        <v>707</v>
      </c>
      <c r="B4443" t="s">
        <v>710</v>
      </c>
      <c r="C4443">
        <v>222.80600000000001</v>
      </c>
      <c r="D4443">
        <v>410.31799999999998</v>
      </c>
    </row>
    <row r="4444" spans="1:4" x14ac:dyDescent="0.3">
      <c r="A4444" s="1" t="s">
        <v>707</v>
      </c>
      <c r="B4444" t="s">
        <v>710</v>
      </c>
      <c r="C4444">
        <v>225.97200000000001</v>
      </c>
      <c r="D4444">
        <v>410.11099999999999</v>
      </c>
    </row>
    <row r="4445" spans="1:4" x14ac:dyDescent="0.3">
      <c r="A4445" s="1" t="s">
        <v>707</v>
      </c>
      <c r="B4445" t="s">
        <v>710</v>
      </c>
      <c r="C4445">
        <v>229.97200000000001</v>
      </c>
      <c r="D4445">
        <v>409.76799999999997</v>
      </c>
    </row>
    <row r="4446" spans="1:4" x14ac:dyDescent="0.3">
      <c r="A4446" s="1" t="s">
        <v>707</v>
      </c>
      <c r="B4446" t="s">
        <v>710</v>
      </c>
      <c r="C4446">
        <v>233.22200000000001</v>
      </c>
      <c r="D4446">
        <v>409.83600000000001</v>
      </c>
    </row>
    <row r="4447" spans="1:4" x14ac:dyDescent="0.3">
      <c r="A4447" s="1" t="s">
        <v>707</v>
      </c>
      <c r="B4447" t="s">
        <v>710</v>
      </c>
      <c r="C4447">
        <v>237.22200000000001</v>
      </c>
      <c r="D4447">
        <v>409.14800000000002</v>
      </c>
    </row>
    <row r="4448" spans="1:4" x14ac:dyDescent="0.3">
      <c r="A4448" s="1" t="s">
        <v>707</v>
      </c>
      <c r="B4448" t="s">
        <v>710</v>
      </c>
      <c r="C4448">
        <v>240.97200000000001</v>
      </c>
      <c r="D4448">
        <v>410.66300000000001</v>
      </c>
    </row>
    <row r="4449" spans="1:4" x14ac:dyDescent="0.3">
      <c r="A4449" s="1" t="s">
        <v>707</v>
      </c>
      <c r="B4449" t="s">
        <v>710</v>
      </c>
      <c r="C4449">
        <v>244.55600000000001</v>
      </c>
      <c r="D4449">
        <v>410.24900000000002</v>
      </c>
    </row>
    <row r="4450" spans="1:4" x14ac:dyDescent="0.3">
      <c r="A4450" s="1" t="s">
        <v>707</v>
      </c>
      <c r="B4450" t="s">
        <v>710</v>
      </c>
      <c r="C4450">
        <v>248.30600000000001</v>
      </c>
      <c r="D4450">
        <v>409.00900000000001</v>
      </c>
    </row>
    <row r="4451" spans="1:4" x14ac:dyDescent="0.3">
      <c r="A4451" s="1" t="s">
        <v>707</v>
      </c>
      <c r="B4451" t="s">
        <v>710</v>
      </c>
      <c r="C4451">
        <v>251.80600000000001</v>
      </c>
      <c r="D4451">
        <v>407.56299999999999</v>
      </c>
    </row>
    <row r="4452" spans="1:4" x14ac:dyDescent="0.3">
      <c r="A4452" s="1" t="s">
        <v>707</v>
      </c>
      <c r="B4452" t="s">
        <v>710</v>
      </c>
      <c r="C4452">
        <v>253.38800000000001</v>
      </c>
      <c r="D4452">
        <v>405.63499999999999</v>
      </c>
    </row>
    <row r="4453" spans="1:4" x14ac:dyDescent="0.3">
      <c r="A4453" s="1" t="s">
        <v>707</v>
      </c>
      <c r="B4453" t="s">
        <v>710</v>
      </c>
      <c r="C4453">
        <v>257.47199999999998</v>
      </c>
      <c r="D4453">
        <v>403.56900000000002</v>
      </c>
    </row>
    <row r="4454" spans="1:4" x14ac:dyDescent="0.3">
      <c r="A4454" s="1" t="s">
        <v>707</v>
      </c>
      <c r="B4454" t="s">
        <v>710</v>
      </c>
      <c r="C4454">
        <v>258.30599999999998</v>
      </c>
      <c r="D4454">
        <v>401.77800000000002</v>
      </c>
    </row>
    <row r="4455" spans="1:4" x14ac:dyDescent="0.3">
      <c r="A4455" s="1" t="s">
        <v>707</v>
      </c>
      <c r="B4455" t="s">
        <v>710</v>
      </c>
      <c r="C4455">
        <v>260.72199999999998</v>
      </c>
      <c r="D4455">
        <v>400.125</v>
      </c>
    </row>
    <row r="4456" spans="1:4" x14ac:dyDescent="0.3">
      <c r="A4456" s="1" t="s">
        <v>707</v>
      </c>
      <c r="B4456" t="s">
        <v>710</v>
      </c>
      <c r="C4456">
        <v>262.38799999999998</v>
      </c>
      <c r="D4456">
        <v>398.05900000000003</v>
      </c>
    </row>
    <row r="4457" spans="1:4" x14ac:dyDescent="0.3">
      <c r="A4457" s="1" t="s">
        <v>707</v>
      </c>
      <c r="B4457" t="s">
        <v>710</v>
      </c>
      <c r="C4457">
        <v>264.05599999999998</v>
      </c>
      <c r="D4457">
        <v>394.82100000000003</v>
      </c>
    </row>
    <row r="4458" spans="1:4" x14ac:dyDescent="0.3">
      <c r="A4458" s="1" t="s">
        <v>707</v>
      </c>
      <c r="B4458" t="s">
        <v>710</v>
      </c>
      <c r="C4458">
        <v>266.38799999999998</v>
      </c>
      <c r="D4458">
        <v>392.20499999999998</v>
      </c>
    </row>
    <row r="4459" spans="1:4" x14ac:dyDescent="0.3">
      <c r="A4459" s="1" t="s">
        <v>707</v>
      </c>
      <c r="B4459" t="s">
        <v>710</v>
      </c>
      <c r="C4459">
        <v>269.30599999999998</v>
      </c>
      <c r="D4459">
        <v>389.24299999999999</v>
      </c>
    </row>
    <row r="4460" spans="1:4" x14ac:dyDescent="0.3">
      <c r="A4460" s="1" t="s">
        <v>707</v>
      </c>
      <c r="B4460" t="s">
        <v>710</v>
      </c>
      <c r="C4460">
        <v>270.55599999999998</v>
      </c>
      <c r="D4460">
        <v>387.17700000000002</v>
      </c>
    </row>
    <row r="4461" spans="1:4" x14ac:dyDescent="0.3">
      <c r="A4461" s="1" t="s">
        <v>707</v>
      </c>
      <c r="B4461" t="s">
        <v>710</v>
      </c>
      <c r="C4461">
        <v>272.47199999999998</v>
      </c>
      <c r="D4461">
        <v>385.73099999999999</v>
      </c>
    </row>
    <row r="4462" spans="1:4" x14ac:dyDescent="0.3">
      <c r="A4462" s="1" t="s">
        <v>707</v>
      </c>
      <c r="B4462" t="s">
        <v>710</v>
      </c>
      <c r="C4462">
        <v>275.22199999999998</v>
      </c>
      <c r="D4462">
        <v>383.52699999999999</v>
      </c>
    </row>
    <row r="4463" spans="1:4" x14ac:dyDescent="0.3">
      <c r="A4463" s="1" t="s">
        <v>707</v>
      </c>
      <c r="B4463" t="s">
        <v>710</v>
      </c>
      <c r="C4463">
        <v>276.30599999999998</v>
      </c>
      <c r="D4463">
        <v>381.04700000000003</v>
      </c>
    </row>
    <row r="4464" spans="1:4" x14ac:dyDescent="0.3">
      <c r="A4464" s="1" t="s">
        <v>707</v>
      </c>
      <c r="B4464" t="s">
        <v>710</v>
      </c>
      <c r="C4464">
        <v>278.63799999999998</v>
      </c>
      <c r="D4464">
        <v>378.77499999999998</v>
      </c>
    </row>
    <row r="4465" spans="1:4" x14ac:dyDescent="0.3">
      <c r="A4465" s="1" t="s">
        <v>707</v>
      </c>
      <c r="B4465" t="s">
        <v>710</v>
      </c>
      <c r="C4465">
        <v>281.55599999999998</v>
      </c>
      <c r="D4465">
        <v>377.53500000000003</v>
      </c>
    </row>
    <row r="4466" spans="1:4" x14ac:dyDescent="0.3">
      <c r="A4466" s="1" t="s">
        <v>707</v>
      </c>
      <c r="B4466" t="s">
        <v>710</v>
      </c>
      <c r="C4466">
        <v>283.13799999999998</v>
      </c>
      <c r="D4466">
        <v>376.29599999999999</v>
      </c>
    </row>
    <row r="4467" spans="1:4" x14ac:dyDescent="0.3">
      <c r="A4467" s="1" t="s">
        <v>707</v>
      </c>
      <c r="B4467" t="s">
        <v>710</v>
      </c>
      <c r="C4467">
        <v>286.13799999999998</v>
      </c>
      <c r="D4467">
        <v>374.36599999999999</v>
      </c>
    </row>
    <row r="4468" spans="1:4" x14ac:dyDescent="0.3">
      <c r="A4468" s="1" t="s">
        <v>707</v>
      </c>
      <c r="B4468" t="s">
        <v>710</v>
      </c>
      <c r="C4468">
        <v>289.30599999999998</v>
      </c>
      <c r="D4468">
        <v>372.57600000000002</v>
      </c>
    </row>
    <row r="4469" spans="1:4" x14ac:dyDescent="0.3">
      <c r="A4469" s="1" t="s">
        <v>707</v>
      </c>
      <c r="B4469" t="s">
        <v>710</v>
      </c>
      <c r="C4469">
        <v>293.05599999999998</v>
      </c>
      <c r="D4469">
        <v>370.78500000000003</v>
      </c>
    </row>
    <row r="4470" spans="1:4" x14ac:dyDescent="0.3">
      <c r="A4470" s="1" t="s">
        <v>707</v>
      </c>
      <c r="B4470" t="s">
        <v>710</v>
      </c>
      <c r="C4470">
        <v>294.80599999999998</v>
      </c>
      <c r="D4470">
        <v>369.20100000000002</v>
      </c>
    </row>
    <row r="4471" spans="1:4" x14ac:dyDescent="0.3">
      <c r="A4471" s="1" t="s">
        <v>707</v>
      </c>
      <c r="B4471" t="s">
        <v>710</v>
      </c>
      <c r="C4471">
        <v>297.97199999999998</v>
      </c>
      <c r="D4471">
        <v>367.20400000000001</v>
      </c>
    </row>
    <row r="4472" spans="1:4" x14ac:dyDescent="0.3">
      <c r="A4472" s="1" t="s">
        <v>707</v>
      </c>
      <c r="B4472" t="s">
        <v>710</v>
      </c>
      <c r="C4472">
        <v>300.72199999999998</v>
      </c>
      <c r="D4472">
        <v>365.82600000000002</v>
      </c>
    </row>
    <row r="4473" spans="1:4" x14ac:dyDescent="0.3">
      <c r="A4473" s="1" t="s">
        <v>707</v>
      </c>
      <c r="B4473" t="s">
        <v>710</v>
      </c>
      <c r="C4473">
        <v>304.63799999999998</v>
      </c>
      <c r="D4473">
        <v>364.65499999999997</v>
      </c>
    </row>
    <row r="4474" spans="1:4" x14ac:dyDescent="0.3">
      <c r="A4474" s="1" t="s">
        <v>707</v>
      </c>
      <c r="B4474" t="s">
        <v>710</v>
      </c>
      <c r="C4474">
        <v>307.97199999999998</v>
      </c>
      <c r="D4474">
        <v>364.173</v>
      </c>
    </row>
    <row r="4475" spans="1:4" x14ac:dyDescent="0.3">
      <c r="A4475" s="1" t="s">
        <v>707</v>
      </c>
      <c r="B4475" t="s">
        <v>710</v>
      </c>
      <c r="C4475">
        <v>311.63799999999998</v>
      </c>
      <c r="D4475">
        <v>361.96899999999999</v>
      </c>
    </row>
    <row r="4476" spans="1:4" x14ac:dyDescent="0.3">
      <c r="A4476" s="1" t="s">
        <v>707</v>
      </c>
      <c r="B4476" t="s">
        <v>710</v>
      </c>
      <c r="C4476">
        <v>315.30599999999998</v>
      </c>
      <c r="D4476">
        <v>361.76299999999998</v>
      </c>
    </row>
    <row r="4477" spans="1:4" x14ac:dyDescent="0.3">
      <c r="A4477" s="1" t="s">
        <v>707</v>
      </c>
      <c r="B4477" t="s">
        <v>710</v>
      </c>
      <c r="C4477">
        <v>321.88799999999998</v>
      </c>
      <c r="D4477">
        <v>359.97199999999998</v>
      </c>
    </row>
    <row r="4478" spans="1:4" x14ac:dyDescent="0.3">
      <c r="A4478" s="1" t="s">
        <v>707</v>
      </c>
      <c r="B4478" t="s">
        <v>710</v>
      </c>
      <c r="C4478">
        <v>326.30599999999998</v>
      </c>
      <c r="D4478">
        <v>359.765999999999</v>
      </c>
    </row>
    <row r="4479" spans="1:4" x14ac:dyDescent="0.3">
      <c r="A4479" s="1" t="s">
        <v>707</v>
      </c>
      <c r="B4479" t="s">
        <v>710</v>
      </c>
      <c r="C4479">
        <v>330.22199999999998</v>
      </c>
      <c r="D4479">
        <v>359.695999999999</v>
      </c>
    </row>
    <row r="4480" spans="1:4" x14ac:dyDescent="0.3">
      <c r="A4480" s="1" t="s">
        <v>707</v>
      </c>
      <c r="B4480" t="s">
        <v>710</v>
      </c>
      <c r="C4480">
        <v>339.22199999999998</v>
      </c>
      <c r="D4480">
        <v>358.83899999999898</v>
      </c>
    </row>
    <row r="4481" spans="1:4" x14ac:dyDescent="0.3">
      <c r="A4481" s="1" t="s">
        <v>707</v>
      </c>
      <c r="B4481" t="s">
        <v>711</v>
      </c>
      <c r="C4481">
        <v>550.33399999999995</v>
      </c>
      <c r="D4481">
        <v>364.089</v>
      </c>
    </row>
    <row r="4482" spans="1:4" x14ac:dyDescent="0.3">
      <c r="A4482" s="1" t="s">
        <v>707</v>
      </c>
      <c r="B4482" t="s">
        <v>711</v>
      </c>
      <c r="C4482">
        <v>547.08399999999995</v>
      </c>
      <c r="D4482">
        <v>365.17099999999999</v>
      </c>
    </row>
    <row r="4483" spans="1:4" x14ac:dyDescent="0.3">
      <c r="A4483" s="1" t="s">
        <v>707</v>
      </c>
      <c r="B4483" t="s">
        <v>711</v>
      </c>
      <c r="C4483">
        <v>543.33399999999995</v>
      </c>
      <c r="D4483">
        <v>365.505</v>
      </c>
    </row>
    <row r="4484" spans="1:4" x14ac:dyDescent="0.3">
      <c r="A4484" s="1" t="s">
        <v>707</v>
      </c>
      <c r="B4484" t="s">
        <v>711</v>
      </c>
      <c r="C4484">
        <v>539.33399999999995</v>
      </c>
      <c r="D4484">
        <v>366.089</v>
      </c>
    </row>
    <row r="4485" spans="1:4" x14ac:dyDescent="0.3">
      <c r="A4485" s="1" t="s">
        <v>707</v>
      </c>
      <c r="B4485" t="s">
        <v>711</v>
      </c>
      <c r="C4485">
        <v>535.58399999999995</v>
      </c>
      <c r="D4485">
        <v>366.839</v>
      </c>
    </row>
    <row r="4486" spans="1:4" x14ac:dyDescent="0.3">
      <c r="A4486" s="1" t="s">
        <v>707</v>
      </c>
      <c r="B4486" t="s">
        <v>711</v>
      </c>
      <c r="C4486">
        <v>531.33399999999995</v>
      </c>
      <c r="D4486">
        <v>366.67099999999999</v>
      </c>
    </row>
    <row r="4487" spans="1:4" x14ac:dyDescent="0.3">
      <c r="A4487" s="1" t="s">
        <v>707</v>
      </c>
      <c r="B4487" t="s">
        <v>711</v>
      </c>
      <c r="C4487">
        <v>527.58399999999995</v>
      </c>
      <c r="D4487">
        <v>367.17099999999999</v>
      </c>
    </row>
    <row r="4488" spans="1:4" x14ac:dyDescent="0.3">
      <c r="A4488" s="1" t="s">
        <v>707</v>
      </c>
      <c r="B4488" t="s">
        <v>711</v>
      </c>
      <c r="C4488">
        <v>523.41799999999898</v>
      </c>
      <c r="D4488">
        <v>367.505</v>
      </c>
    </row>
    <row r="4489" spans="1:4" x14ac:dyDescent="0.3">
      <c r="A4489" s="1" t="s">
        <v>707</v>
      </c>
      <c r="B4489" t="s">
        <v>711</v>
      </c>
      <c r="C4489">
        <v>519.91799999999898</v>
      </c>
      <c r="D4489">
        <v>367.92099999999999</v>
      </c>
    </row>
    <row r="4490" spans="1:4" x14ac:dyDescent="0.3">
      <c r="A4490" s="1" t="s">
        <v>707</v>
      </c>
      <c r="B4490" t="s">
        <v>711</v>
      </c>
      <c r="C4490">
        <v>516.33399999999995</v>
      </c>
      <c r="D4490">
        <v>368.089</v>
      </c>
    </row>
    <row r="4491" spans="1:4" x14ac:dyDescent="0.3">
      <c r="A4491" s="1" t="s">
        <v>707</v>
      </c>
      <c r="B4491" t="s">
        <v>711</v>
      </c>
      <c r="C4491">
        <v>513.16799999999898</v>
      </c>
      <c r="D4491">
        <v>368.92099999999999</v>
      </c>
    </row>
    <row r="4492" spans="1:4" x14ac:dyDescent="0.3">
      <c r="A4492" s="1" t="s">
        <v>707</v>
      </c>
      <c r="B4492" t="s">
        <v>711</v>
      </c>
      <c r="C4492">
        <v>509.49999999999898</v>
      </c>
      <c r="D4492">
        <v>369.92099999999999</v>
      </c>
    </row>
    <row r="4493" spans="1:4" x14ac:dyDescent="0.3">
      <c r="A4493" s="1" t="s">
        <v>707</v>
      </c>
      <c r="B4493" t="s">
        <v>711</v>
      </c>
      <c r="C4493">
        <v>505.41799999999898</v>
      </c>
      <c r="D4493">
        <v>370.67099999999999</v>
      </c>
    </row>
    <row r="4494" spans="1:4" x14ac:dyDescent="0.3">
      <c r="A4494" s="1" t="s">
        <v>707</v>
      </c>
      <c r="B4494" t="s">
        <v>711</v>
      </c>
      <c r="C4494">
        <v>502.58399999999898</v>
      </c>
      <c r="D4494">
        <v>371.589</v>
      </c>
    </row>
    <row r="4495" spans="1:4" x14ac:dyDescent="0.3">
      <c r="A4495" s="1" t="s">
        <v>707</v>
      </c>
      <c r="B4495" t="s">
        <v>711</v>
      </c>
      <c r="C4495">
        <v>499</v>
      </c>
      <c r="D4495">
        <v>373.17099999999999</v>
      </c>
    </row>
    <row r="4496" spans="1:4" x14ac:dyDescent="0.3">
      <c r="A4496" s="1" t="s">
        <v>707</v>
      </c>
      <c r="B4496" t="s">
        <v>711</v>
      </c>
      <c r="C4496">
        <v>496.084</v>
      </c>
      <c r="D4496">
        <v>374.42099999999999</v>
      </c>
    </row>
    <row r="4497" spans="1:4" x14ac:dyDescent="0.3">
      <c r="A4497" s="1" t="s">
        <v>707</v>
      </c>
      <c r="B4497" t="s">
        <v>711</v>
      </c>
      <c r="C4497">
        <v>492.584</v>
      </c>
      <c r="D4497">
        <v>375.505</v>
      </c>
    </row>
    <row r="4498" spans="1:4" x14ac:dyDescent="0.3">
      <c r="A4498" s="1" t="s">
        <v>707</v>
      </c>
      <c r="B4498" t="s">
        <v>711</v>
      </c>
      <c r="C4498">
        <v>489.66800000000001</v>
      </c>
      <c r="D4498">
        <v>376.67099999999999</v>
      </c>
    </row>
    <row r="4499" spans="1:4" x14ac:dyDescent="0.3">
      <c r="A4499" s="1" t="s">
        <v>707</v>
      </c>
      <c r="B4499" t="s">
        <v>711</v>
      </c>
      <c r="C4499">
        <v>487.41800000000001</v>
      </c>
      <c r="D4499">
        <v>377.089</v>
      </c>
    </row>
    <row r="4500" spans="1:4" x14ac:dyDescent="0.3">
      <c r="A4500" s="1" t="s">
        <v>707</v>
      </c>
      <c r="B4500" t="s">
        <v>711</v>
      </c>
      <c r="C4500">
        <v>484.084</v>
      </c>
      <c r="D4500">
        <v>379.589</v>
      </c>
    </row>
    <row r="4501" spans="1:4" x14ac:dyDescent="0.3">
      <c r="A4501" s="1" t="s">
        <v>707</v>
      </c>
      <c r="B4501" t="s">
        <v>711</v>
      </c>
      <c r="C4501">
        <v>481.41800000000001</v>
      </c>
      <c r="D4501">
        <v>380.589</v>
      </c>
    </row>
    <row r="4502" spans="1:4" x14ac:dyDescent="0.3">
      <c r="A4502" s="1" t="s">
        <v>707</v>
      </c>
      <c r="B4502" t="s">
        <v>711</v>
      </c>
      <c r="C4502">
        <v>478.584</v>
      </c>
      <c r="D4502">
        <v>382.839</v>
      </c>
    </row>
    <row r="4503" spans="1:4" x14ac:dyDescent="0.3">
      <c r="A4503" s="1" t="s">
        <v>707</v>
      </c>
      <c r="B4503" t="s">
        <v>711</v>
      </c>
      <c r="C4503">
        <v>476.16800000000001</v>
      </c>
      <c r="D4503">
        <v>384.589</v>
      </c>
    </row>
    <row r="4504" spans="1:4" x14ac:dyDescent="0.3">
      <c r="A4504" s="1" t="s">
        <v>707</v>
      </c>
      <c r="B4504" t="s">
        <v>711</v>
      </c>
      <c r="C4504">
        <v>473.75</v>
      </c>
      <c r="D4504">
        <v>386.089</v>
      </c>
    </row>
    <row r="4505" spans="1:4" x14ac:dyDescent="0.3">
      <c r="A4505" s="1" t="s">
        <v>707</v>
      </c>
      <c r="B4505" t="s">
        <v>711</v>
      </c>
      <c r="C4505">
        <v>471.084</v>
      </c>
      <c r="D4505">
        <v>388.505</v>
      </c>
    </row>
    <row r="4506" spans="1:4" x14ac:dyDescent="0.3">
      <c r="A4506" s="1" t="s">
        <v>707</v>
      </c>
      <c r="B4506" t="s">
        <v>711</v>
      </c>
      <c r="C4506">
        <v>468.91800000000001</v>
      </c>
      <c r="D4506">
        <v>390.589</v>
      </c>
    </row>
    <row r="4507" spans="1:4" x14ac:dyDescent="0.3">
      <c r="A4507" s="1" t="s">
        <v>707</v>
      </c>
      <c r="B4507" t="s">
        <v>711</v>
      </c>
      <c r="C4507">
        <v>466.834</v>
      </c>
      <c r="D4507">
        <v>392.839</v>
      </c>
    </row>
    <row r="4508" spans="1:4" x14ac:dyDescent="0.3">
      <c r="A4508" s="1" t="s">
        <v>707</v>
      </c>
      <c r="B4508" t="s">
        <v>711</v>
      </c>
      <c r="C4508">
        <v>464.584</v>
      </c>
      <c r="D4508">
        <v>394.839</v>
      </c>
    </row>
    <row r="4509" spans="1:4" x14ac:dyDescent="0.3">
      <c r="A4509" s="1" t="s">
        <v>707</v>
      </c>
      <c r="B4509" t="s">
        <v>711</v>
      </c>
      <c r="C4509">
        <v>462.834</v>
      </c>
      <c r="D4509">
        <v>397.505</v>
      </c>
    </row>
    <row r="4510" spans="1:4" x14ac:dyDescent="0.3">
      <c r="A4510" s="1" t="s">
        <v>707</v>
      </c>
      <c r="B4510" t="s">
        <v>711</v>
      </c>
      <c r="C4510">
        <v>460.75</v>
      </c>
      <c r="D4510">
        <v>399.755</v>
      </c>
    </row>
    <row r="4511" spans="1:4" x14ac:dyDescent="0.3">
      <c r="A4511" s="1" t="s">
        <v>707</v>
      </c>
      <c r="B4511" t="s">
        <v>711</v>
      </c>
      <c r="C4511">
        <v>458.66800000000001</v>
      </c>
      <c r="D4511">
        <v>402.255</v>
      </c>
    </row>
    <row r="4512" spans="1:4" x14ac:dyDescent="0.3">
      <c r="A4512" s="1" t="s">
        <v>707</v>
      </c>
      <c r="B4512" t="s">
        <v>711</v>
      </c>
      <c r="C4512">
        <v>456.41800000000001</v>
      </c>
      <c r="D4512">
        <v>404.339</v>
      </c>
    </row>
    <row r="4513" spans="1:4" x14ac:dyDescent="0.3">
      <c r="A4513" s="1" t="s">
        <v>707</v>
      </c>
      <c r="B4513" t="s">
        <v>711</v>
      </c>
      <c r="C4513">
        <v>455.41800000000001</v>
      </c>
      <c r="D4513">
        <v>406.42099999999999</v>
      </c>
    </row>
    <row r="4514" spans="1:4" x14ac:dyDescent="0.3">
      <c r="A4514" s="1" t="s">
        <v>707</v>
      </c>
      <c r="B4514" t="s">
        <v>711</v>
      </c>
      <c r="C4514">
        <v>454.75</v>
      </c>
      <c r="D4514">
        <v>406.17099999999999</v>
      </c>
    </row>
    <row r="4515" spans="1:4" x14ac:dyDescent="0.3">
      <c r="A4515" s="1" t="s">
        <v>707</v>
      </c>
      <c r="B4515" t="s">
        <v>711</v>
      </c>
      <c r="C4515">
        <v>453.25</v>
      </c>
      <c r="D4515">
        <v>407.42099999999999</v>
      </c>
    </row>
    <row r="4516" spans="1:4" x14ac:dyDescent="0.3">
      <c r="A4516" s="1" t="s">
        <v>707</v>
      </c>
      <c r="B4516" t="s">
        <v>711</v>
      </c>
      <c r="C4516">
        <v>451.66800000000001</v>
      </c>
      <c r="D4516">
        <v>410.17099999999999</v>
      </c>
    </row>
    <row r="4517" spans="1:4" x14ac:dyDescent="0.3">
      <c r="A4517" s="1" t="s">
        <v>707</v>
      </c>
      <c r="B4517" t="s">
        <v>711</v>
      </c>
      <c r="C4517">
        <v>450.16800000000001</v>
      </c>
      <c r="D4517">
        <v>411.339</v>
      </c>
    </row>
    <row r="4518" spans="1:4" x14ac:dyDescent="0.3">
      <c r="A4518" s="1" t="s">
        <v>707</v>
      </c>
      <c r="B4518" t="s">
        <v>711</v>
      </c>
      <c r="C4518">
        <v>449.084</v>
      </c>
      <c r="D4518">
        <v>413.089</v>
      </c>
    </row>
    <row r="4519" spans="1:4" x14ac:dyDescent="0.3">
      <c r="A4519" s="1" t="s">
        <v>707</v>
      </c>
      <c r="B4519" t="s">
        <v>711</v>
      </c>
      <c r="C4519">
        <v>447.5</v>
      </c>
      <c r="D4519">
        <v>414.505</v>
      </c>
    </row>
    <row r="4520" spans="1:4" x14ac:dyDescent="0.3">
      <c r="A4520" s="1" t="s">
        <v>707</v>
      </c>
      <c r="B4520" t="s">
        <v>711</v>
      </c>
      <c r="C4520">
        <v>445.75</v>
      </c>
      <c r="D4520">
        <v>415.839</v>
      </c>
    </row>
    <row r="4521" spans="1:4" x14ac:dyDescent="0.3">
      <c r="A4521" s="1" t="s">
        <v>707</v>
      </c>
      <c r="B4521" t="s">
        <v>711</v>
      </c>
      <c r="C4521">
        <v>444.16800000000001</v>
      </c>
      <c r="D4521">
        <v>416.67200000000003</v>
      </c>
    </row>
    <row r="4522" spans="1:4" x14ac:dyDescent="0.3">
      <c r="A4522" s="1" t="s">
        <v>707</v>
      </c>
      <c r="B4522" t="s">
        <v>711</v>
      </c>
      <c r="C4522">
        <v>442.084</v>
      </c>
      <c r="D4522">
        <v>418.839</v>
      </c>
    </row>
    <row r="4523" spans="1:4" x14ac:dyDescent="0.3">
      <c r="A4523" s="1" t="s">
        <v>707</v>
      </c>
      <c r="B4523" t="s">
        <v>711</v>
      </c>
      <c r="C4523">
        <v>439.66800000000001</v>
      </c>
      <c r="D4523">
        <v>419.089</v>
      </c>
    </row>
    <row r="4524" spans="1:4" x14ac:dyDescent="0.3">
      <c r="A4524" s="1" t="s">
        <v>707</v>
      </c>
      <c r="B4524" t="s">
        <v>711</v>
      </c>
      <c r="C4524">
        <v>436.75</v>
      </c>
      <c r="D4524">
        <v>419.505</v>
      </c>
    </row>
    <row r="4525" spans="1:4" x14ac:dyDescent="0.3">
      <c r="A4525" s="1" t="s">
        <v>707</v>
      </c>
      <c r="B4525" t="s">
        <v>711</v>
      </c>
      <c r="C4525">
        <v>434.66800000000001</v>
      </c>
      <c r="D4525">
        <v>420.005</v>
      </c>
    </row>
    <row r="4526" spans="1:4" x14ac:dyDescent="0.3">
      <c r="A4526" s="1" t="s">
        <v>707</v>
      </c>
      <c r="B4526" t="s">
        <v>711</v>
      </c>
      <c r="C4526">
        <v>430.834</v>
      </c>
      <c r="D4526">
        <v>421.255</v>
      </c>
    </row>
    <row r="4527" spans="1:4" x14ac:dyDescent="0.3">
      <c r="A4527" s="1" t="s">
        <v>707</v>
      </c>
      <c r="B4527" t="s">
        <v>711</v>
      </c>
      <c r="C4527">
        <v>427.75</v>
      </c>
      <c r="D4527">
        <v>426.921999999999</v>
      </c>
    </row>
    <row r="4528" spans="1:4" x14ac:dyDescent="0.3">
      <c r="A4528" s="1" t="s">
        <v>707</v>
      </c>
      <c r="B4528" t="s">
        <v>711</v>
      </c>
      <c r="C4528">
        <v>424.16800000000001</v>
      </c>
      <c r="D4528">
        <v>427.33899999999898</v>
      </c>
    </row>
    <row r="4529" spans="1:4" x14ac:dyDescent="0.3">
      <c r="A4529" s="1" t="s">
        <v>707</v>
      </c>
      <c r="B4529" t="s">
        <v>711</v>
      </c>
      <c r="C4529">
        <v>420.41800000000001</v>
      </c>
      <c r="D4529">
        <v>427.75499999999897</v>
      </c>
    </row>
    <row r="4530" spans="1:4" x14ac:dyDescent="0.3">
      <c r="A4530" s="1" t="s">
        <v>707</v>
      </c>
      <c r="B4530" t="s">
        <v>711</v>
      </c>
      <c r="C4530">
        <v>416.91800000000001</v>
      </c>
      <c r="D4530">
        <v>427.83899999999898</v>
      </c>
    </row>
    <row r="4531" spans="1:4" x14ac:dyDescent="0.3">
      <c r="A4531" s="1" t="s">
        <v>707</v>
      </c>
      <c r="B4531" t="s">
        <v>711</v>
      </c>
      <c r="C4531">
        <v>413.584</v>
      </c>
      <c r="D4531">
        <v>427.33899999999898</v>
      </c>
    </row>
    <row r="4532" spans="1:4" x14ac:dyDescent="0.3">
      <c r="A4532" s="1" t="s">
        <v>707</v>
      </c>
      <c r="B4532" t="s">
        <v>711</v>
      </c>
      <c r="C4532">
        <v>409.834</v>
      </c>
      <c r="D4532">
        <v>427.33899999999898</v>
      </c>
    </row>
    <row r="4533" spans="1:4" x14ac:dyDescent="0.3">
      <c r="A4533" s="1" t="s">
        <v>707</v>
      </c>
      <c r="B4533" t="s">
        <v>711</v>
      </c>
      <c r="C4533">
        <v>405.75</v>
      </c>
      <c r="D4533">
        <v>426.421999999999</v>
      </c>
    </row>
    <row r="4534" spans="1:4" x14ac:dyDescent="0.3">
      <c r="A4534" s="1" t="s">
        <v>707</v>
      </c>
      <c r="B4534" t="s">
        <v>711</v>
      </c>
      <c r="C4534">
        <v>401.75</v>
      </c>
      <c r="D4534">
        <v>426.255</v>
      </c>
    </row>
    <row r="4535" spans="1:4" x14ac:dyDescent="0.3">
      <c r="A4535" s="1" t="s">
        <v>707</v>
      </c>
      <c r="B4535" t="s">
        <v>711</v>
      </c>
      <c r="C4535">
        <v>398.584</v>
      </c>
      <c r="D4535">
        <v>426.255</v>
      </c>
    </row>
    <row r="4536" spans="1:4" x14ac:dyDescent="0.3">
      <c r="A4536" s="1" t="s">
        <v>707</v>
      </c>
      <c r="B4536" t="s">
        <v>711</v>
      </c>
      <c r="C4536">
        <v>395.334</v>
      </c>
      <c r="D4536">
        <v>425.005</v>
      </c>
    </row>
    <row r="4537" spans="1:4" x14ac:dyDescent="0.3">
      <c r="A4537" s="1" t="s">
        <v>707</v>
      </c>
      <c r="B4537" t="s">
        <v>711</v>
      </c>
      <c r="C4537">
        <v>392.25</v>
      </c>
      <c r="D4537">
        <v>425.089</v>
      </c>
    </row>
    <row r="4538" spans="1:4" x14ac:dyDescent="0.3">
      <c r="A4538" s="1" t="s">
        <v>707</v>
      </c>
      <c r="B4538" t="s">
        <v>711</v>
      </c>
      <c r="C4538">
        <v>388.5</v>
      </c>
      <c r="D4538">
        <v>424.255</v>
      </c>
    </row>
    <row r="4539" spans="1:4" x14ac:dyDescent="0.3">
      <c r="A4539" s="1" t="s">
        <v>707</v>
      </c>
      <c r="B4539" t="s">
        <v>711</v>
      </c>
      <c r="C4539">
        <v>386.66800000000001</v>
      </c>
      <c r="D4539">
        <v>424.339</v>
      </c>
    </row>
    <row r="4540" spans="1:4" x14ac:dyDescent="0.3">
      <c r="A4540" s="1" t="s">
        <v>707</v>
      </c>
      <c r="B4540" t="s">
        <v>711</v>
      </c>
      <c r="C4540">
        <v>385.5</v>
      </c>
      <c r="D4540">
        <v>423.92200000000003</v>
      </c>
    </row>
    <row r="4541" spans="1:4" x14ac:dyDescent="0.3">
      <c r="A4541" s="1" t="s">
        <v>707</v>
      </c>
      <c r="B4541" t="s">
        <v>711</v>
      </c>
      <c r="C4541">
        <v>385.41800000000001</v>
      </c>
      <c r="D4541">
        <v>423.92200000000003</v>
      </c>
    </row>
    <row r="4542" spans="1:4" x14ac:dyDescent="0.3">
      <c r="A4542" s="1" t="s">
        <v>707</v>
      </c>
      <c r="B4542" t="s">
        <v>711</v>
      </c>
      <c r="C4542">
        <v>384.334</v>
      </c>
      <c r="D4542">
        <v>425.92200000000003</v>
      </c>
    </row>
    <row r="4543" spans="1:4" x14ac:dyDescent="0.3">
      <c r="A4543" s="1" t="s">
        <v>707</v>
      </c>
      <c r="B4543" t="s">
        <v>712</v>
      </c>
      <c r="C4543">
        <v>343.5</v>
      </c>
      <c r="D4543">
        <v>259.904</v>
      </c>
    </row>
    <row r="4544" spans="1:4" x14ac:dyDescent="0.3">
      <c r="A4544" s="1" t="s">
        <v>707</v>
      </c>
      <c r="B4544" t="s">
        <v>712</v>
      </c>
      <c r="C4544">
        <v>343.66699999999997</v>
      </c>
      <c r="D4544">
        <v>259.98700000000002</v>
      </c>
    </row>
    <row r="4545" spans="1:4" x14ac:dyDescent="0.3">
      <c r="A4545" s="1" t="s">
        <v>707</v>
      </c>
      <c r="B4545" t="s">
        <v>712</v>
      </c>
      <c r="C4545">
        <v>173.56299999999899</v>
      </c>
      <c r="D4545">
        <v>308.286</v>
      </c>
    </row>
    <row r="4546" spans="1:4" x14ac:dyDescent="0.3">
      <c r="A4546" s="1" t="s">
        <v>707</v>
      </c>
      <c r="B4546" t="s">
        <v>712</v>
      </c>
      <c r="C4546">
        <v>176.81299999999899</v>
      </c>
      <c r="D4546">
        <v>308.22500000000002</v>
      </c>
    </row>
    <row r="4547" spans="1:4" x14ac:dyDescent="0.3">
      <c r="A4547" s="1" t="s">
        <v>707</v>
      </c>
      <c r="B4547" t="s">
        <v>712</v>
      </c>
      <c r="C4547">
        <v>179.72899999999899</v>
      </c>
      <c r="D4547">
        <v>308.16399999999999</v>
      </c>
    </row>
    <row r="4548" spans="1:4" x14ac:dyDescent="0.3">
      <c r="A4548" s="1" t="s">
        <v>707</v>
      </c>
      <c r="B4548" t="s">
        <v>712</v>
      </c>
      <c r="C4548">
        <v>183.14499999999899</v>
      </c>
      <c r="D4548">
        <v>308.40899999999999</v>
      </c>
    </row>
    <row r="4549" spans="1:4" x14ac:dyDescent="0.3">
      <c r="A4549" s="1" t="s">
        <v>707</v>
      </c>
      <c r="B4549" t="s">
        <v>712</v>
      </c>
      <c r="C4549">
        <v>186.56299999999899</v>
      </c>
      <c r="D4549">
        <v>307.55099999999999</v>
      </c>
    </row>
    <row r="4550" spans="1:4" x14ac:dyDescent="0.3">
      <c r="A4550" s="1" t="s">
        <v>707</v>
      </c>
      <c r="B4550" t="s">
        <v>712</v>
      </c>
      <c r="C4550">
        <v>189.97899999999899</v>
      </c>
      <c r="D4550">
        <v>307.55099999999999</v>
      </c>
    </row>
    <row r="4551" spans="1:4" x14ac:dyDescent="0.3">
      <c r="A4551" s="1" t="s">
        <v>707</v>
      </c>
      <c r="B4551" t="s">
        <v>712</v>
      </c>
      <c r="C4551">
        <v>193.47899999999899</v>
      </c>
      <c r="D4551">
        <v>307.36799999999999</v>
      </c>
    </row>
    <row r="4552" spans="1:4" x14ac:dyDescent="0.3">
      <c r="A4552" s="1" t="s">
        <v>707</v>
      </c>
      <c r="B4552" t="s">
        <v>712</v>
      </c>
      <c r="C4552">
        <v>196.64499999999899</v>
      </c>
      <c r="D4552">
        <v>306.94</v>
      </c>
    </row>
    <row r="4553" spans="1:4" x14ac:dyDescent="0.3">
      <c r="A4553" s="1" t="s">
        <v>707</v>
      </c>
      <c r="B4553" t="s">
        <v>712</v>
      </c>
      <c r="C4553">
        <v>199.89499999999899</v>
      </c>
      <c r="D4553">
        <v>307.55099999999999</v>
      </c>
    </row>
    <row r="4554" spans="1:4" x14ac:dyDescent="0.3">
      <c r="A4554" s="1" t="s">
        <v>707</v>
      </c>
      <c r="B4554" t="s">
        <v>712</v>
      </c>
      <c r="C4554">
        <v>203.22899999999899</v>
      </c>
      <c r="D4554">
        <v>308.40899999999999</v>
      </c>
    </row>
    <row r="4555" spans="1:4" x14ac:dyDescent="0.3">
      <c r="A4555" s="1" t="s">
        <v>707</v>
      </c>
      <c r="B4555" t="s">
        <v>712</v>
      </c>
      <c r="C4555">
        <v>206.31299999999899</v>
      </c>
      <c r="D4555">
        <v>307.245</v>
      </c>
    </row>
    <row r="4556" spans="1:4" x14ac:dyDescent="0.3">
      <c r="A4556" s="1" t="s">
        <v>707</v>
      </c>
      <c r="B4556" t="s">
        <v>712</v>
      </c>
      <c r="C4556">
        <v>209.72899999999899</v>
      </c>
      <c r="D4556">
        <v>307.18400000000003</v>
      </c>
    </row>
    <row r="4557" spans="1:4" x14ac:dyDescent="0.3">
      <c r="A4557" s="1" t="s">
        <v>707</v>
      </c>
      <c r="B4557" t="s">
        <v>712</v>
      </c>
      <c r="C4557">
        <v>213.47899999999899</v>
      </c>
      <c r="D4557">
        <v>307.18400000000003</v>
      </c>
    </row>
    <row r="4558" spans="1:4" x14ac:dyDescent="0.3">
      <c r="A4558" s="1" t="s">
        <v>707</v>
      </c>
      <c r="B4558" t="s">
        <v>712</v>
      </c>
      <c r="C4558">
        <v>216.56299999999899</v>
      </c>
      <c r="D4558">
        <v>306.14299999999997</v>
      </c>
    </row>
    <row r="4559" spans="1:4" x14ac:dyDescent="0.3">
      <c r="A4559" s="1" t="s">
        <v>707</v>
      </c>
      <c r="B4559" t="s">
        <v>712</v>
      </c>
      <c r="C4559">
        <v>220.39499999999899</v>
      </c>
      <c r="D4559">
        <v>306.44900000000001</v>
      </c>
    </row>
    <row r="4560" spans="1:4" x14ac:dyDescent="0.3">
      <c r="A4560" s="1" t="s">
        <v>707</v>
      </c>
      <c r="B4560" t="s">
        <v>712</v>
      </c>
      <c r="C4560">
        <v>223.81299999999899</v>
      </c>
      <c r="D4560">
        <v>307.12299999999999</v>
      </c>
    </row>
    <row r="4561" spans="1:4" x14ac:dyDescent="0.3">
      <c r="A4561" s="1" t="s">
        <v>707</v>
      </c>
      <c r="B4561" t="s">
        <v>712</v>
      </c>
      <c r="C4561">
        <v>227.47899999999899</v>
      </c>
      <c r="D4561">
        <v>305.34800000000001</v>
      </c>
    </row>
    <row r="4562" spans="1:4" x14ac:dyDescent="0.3">
      <c r="A4562" s="1" t="s">
        <v>707</v>
      </c>
      <c r="B4562" t="s">
        <v>712</v>
      </c>
      <c r="C4562">
        <v>230.39499999999899</v>
      </c>
      <c r="D4562">
        <v>304.67399999999998</v>
      </c>
    </row>
    <row r="4563" spans="1:4" x14ac:dyDescent="0.3">
      <c r="A4563" s="1" t="s">
        <v>707</v>
      </c>
      <c r="B4563" t="s">
        <v>712</v>
      </c>
      <c r="C4563">
        <v>233.72899999999899</v>
      </c>
      <c r="D4563">
        <v>303.87900000000002</v>
      </c>
    </row>
    <row r="4564" spans="1:4" x14ac:dyDescent="0.3">
      <c r="A4564" s="1" t="s">
        <v>707</v>
      </c>
      <c r="B4564" t="s">
        <v>712</v>
      </c>
      <c r="C4564">
        <v>236.89499999999899</v>
      </c>
      <c r="D4564">
        <v>302.10300000000001</v>
      </c>
    </row>
    <row r="4565" spans="1:4" x14ac:dyDescent="0.3">
      <c r="A4565" s="1" t="s">
        <v>707</v>
      </c>
      <c r="B4565" t="s">
        <v>712</v>
      </c>
      <c r="C4565">
        <v>239.89499999999899</v>
      </c>
      <c r="D4565">
        <v>299.96100000000001</v>
      </c>
    </row>
    <row r="4566" spans="1:4" x14ac:dyDescent="0.3">
      <c r="A4566" s="1" t="s">
        <v>707</v>
      </c>
      <c r="B4566" t="s">
        <v>712</v>
      </c>
      <c r="C4566">
        <v>243.14499999999899</v>
      </c>
      <c r="D4566">
        <v>299.34800000000001</v>
      </c>
    </row>
    <row r="4567" spans="1:4" x14ac:dyDescent="0.3">
      <c r="A4567" s="1" t="s">
        <v>707</v>
      </c>
      <c r="B4567" t="s">
        <v>712</v>
      </c>
      <c r="C4567">
        <v>246.47899999999899</v>
      </c>
      <c r="D4567">
        <v>297.45</v>
      </c>
    </row>
    <row r="4568" spans="1:4" x14ac:dyDescent="0.3">
      <c r="A4568" s="1" t="s">
        <v>707</v>
      </c>
      <c r="B4568" t="s">
        <v>712</v>
      </c>
      <c r="C4568">
        <v>250.06299999999899</v>
      </c>
      <c r="D4568">
        <v>295.00200000000001</v>
      </c>
    </row>
    <row r="4569" spans="1:4" x14ac:dyDescent="0.3">
      <c r="A4569" s="1" t="s">
        <v>707</v>
      </c>
      <c r="B4569" t="s">
        <v>712</v>
      </c>
      <c r="C4569">
        <v>253.06299999999899</v>
      </c>
      <c r="D4569">
        <v>294.45100000000002</v>
      </c>
    </row>
    <row r="4570" spans="1:4" x14ac:dyDescent="0.3">
      <c r="A4570" s="1" t="s">
        <v>707</v>
      </c>
      <c r="B4570" t="s">
        <v>712</v>
      </c>
      <c r="C4570">
        <v>256.39499999999998</v>
      </c>
      <c r="D4570">
        <v>291.32900000000001</v>
      </c>
    </row>
    <row r="4571" spans="1:4" x14ac:dyDescent="0.3">
      <c r="A4571" s="1" t="s">
        <v>707</v>
      </c>
      <c r="B4571" t="s">
        <v>712</v>
      </c>
      <c r="C4571">
        <v>259.64499999999998</v>
      </c>
      <c r="D4571">
        <v>289.125</v>
      </c>
    </row>
    <row r="4572" spans="1:4" x14ac:dyDescent="0.3">
      <c r="A4572" s="1" t="s">
        <v>707</v>
      </c>
      <c r="B4572" t="s">
        <v>712</v>
      </c>
      <c r="C4572">
        <v>263.31299999999999</v>
      </c>
      <c r="D4572">
        <v>287.22699999999998</v>
      </c>
    </row>
    <row r="4573" spans="1:4" x14ac:dyDescent="0.3">
      <c r="A4573" s="1" t="s">
        <v>707</v>
      </c>
      <c r="B4573" t="s">
        <v>712</v>
      </c>
      <c r="C4573">
        <v>266.89499999999998</v>
      </c>
      <c r="D4573">
        <v>284.71699999999998</v>
      </c>
    </row>
    <row r="4574" spans="1:4" x14ac:dyDescent="0.3">
      <c r="A4574" s="1" t="s">
        <v>707</v>
      </c>
      <c r="B4574" t="s">
        <v>712</v>
      </c>
      <c r="C4574">
        <v>270.39499999999998</v>
      </c>
      <c r="D4574">
        <v>283.24799999999999</v>
      </c>
    </row>
    <row r="4575" spans="1:4" x14ac:dyDescent="0.3">
      <c r="A4575" s="1" t="s">
        <v>707</v>
      </c>
      <c r="B4575" t="s">
        <v>712</v>
      </c>
      <c r="C4575">
        <v>273.97899999999998</v>
      </c>
      <c r="D4575">
        <v>280.37099999999998</v>
      </c>
    </row>
    <row r="4576" spans="1:4" x14ac:dyDescent="0.3">
      <c r="A4576" s="1" t="s">
        <v>707</v>
      </c>
      <c r="B4576" t="s">
        <v>712</v>
      </c>
      <c r="C4576">
        <v>277.22899999999998</v>
      </c>
      <c r="D4576">
        <v>278.90100000000001</v>
      </c>
    </row>
    <row r="4577" spans="1:4" x14ac:dyDescent="0.3">
      <c r="A4577" s="1" t="s">
        <v>707</v>
      </c>
      <c r="B4577" t="s">
        <v>712</v>
      </c>
      <c r="C4577">
        <v>280.39499999999998</v>
      </c>
      <c r="D4577">
        <v>277.79899999999998</v>
      </c>
    </row>
    <row r="4578" spans="1:4" x14ac:dyDescent="0.3">
      <c r="A4578" s="1" t="s">
        <v>707</v>
      </c>
      <c r="B4578" t="s">
        <v>712</v>
      </c>
      <c r="C4578">
        <v>283.81299999999999</v>
      </c>
      <c r="D4578">
        <v>275.65600000000001</v>
      </c>
    </row>
    <row r="4579" spans="1:4" x14ac:dyDescent="0.3">
      <c r="A4579" s="1" t="s">
        <v>707</v>
      </c>
      <c r="B4579" t="s">
        <v>712</v>
      </c>
      <c r="C4579">
        <v>286.89499999999998</v>
      </c>
      <c r="D4579">
        <v>274.55399999999997</v>
      </c>
    </row>
    <row r="4580" spans="1:4" x14ac:dyDescent="0.3">
      <c r="A4580" s="1" t="s">
        <v>707</v>
      </c>
      <c r="B4580" t="s">
        <v>712</v>
      </c>
      <c r="C4580">
        <v>289.97899999999998</v>
      </c>
      <c r="D4580">
        <v>272.90199999999999</v>
      </c>
    </row>
    <row r="4581" spans="1:4" x14ac:dyDescent="0.3">
      <c r="A4581" s="1" t="s">
        <v>707</v>
      </c>
      <c r="B4581" t="s">
        <v>712</v>
      </c>
      <c r="C4581">
        <v>293.72899999999998</v>
      </c>
      <c r="D4581">
        <v>271.923</v>
      </c>
    </row>
    <row r="4582" spans="1:4" x14ac:dyDescent="0.3">
      <c r="A4582" s="1" t="s">
        <v>707</v>
      </c>
      <c r="B4582" t="s">
        <v>712</v>
      </c>
      <c r="C4582">
        <v>296.97899999999998</v>
      </c>
      <c r="D4582">
        <v>270.94299999999998</v>
      </c>
    </row>
    <row r="4583" spans="1:4" x14ac:dyDescent="0.3">
      <c r="A4583" s="1" t="s">
        <v>707</v>
      </c>
      <c r="B4583" t="s">
        <v>712</v>
      </c>
      <c r="C4583">
        <v>300.31299999999999</v>
      </c>
      <c r="D4583">
        <v>269.71800000000002</v>
      </c>
    </row>
    <row r="4584" spans="1:4" x14ac:dyDescent="0.3">
      <c r="A4584" s="1" t="s">
        <v>707</v>
      </c>
      <c r="B4584" t="s">
        <v>712</v>
      </c>
      <c r="C4584">
        <v>304.14499999999998</v>
      </c>
      <c r="D4584">
        <v>268.24900000000002</v>
      </c>
    </row>
    <row r="4585" spans="1:4" x14ac:dyDescent="0.3">
      <c r="A4585" s="1" t="s">
        <v>707</v>
      </c>
      <c r="B4585" t="s">
        <v>712</v>
      </c>
      <c r="C4585">
        <v>307.06299999999999</v>
      </c>
      <c r="D4585">
        <v>267.14699999999999</v>
      </c>
    </row>
    <row r="4586" spans="1:4" x14ac:dyDescent="0.3">
      <c r="A4586" s="1" t="s">
        <v>707</v>
      </c>
      <c r="B4586" t="s">
        <v>712</v>
      </c>
      <c r="C4586">
        <v>310.47899999999998</v>
      </c>
      <c r="D4586">
        <v>266.536</v>
      </c>
    </row>
    <row r="4587" spans="1:4" x14ac:dyDescent="0.3">
      <c r="A4587" s="1" t="s">
        <v>707</v>
      </c>
      <c r="B4587" t="s">
        <v>712</v>
      </c>
      <c r="C4587">
        <v>313.97899999999998</v>
      </c>
      <c r="D4587">
        <v>265.31099999999998</v>
      </c>
    </row>
    <row r="4588" spans="1:4" x14ac:dyDescent="0.3">
      <c r="A4588" s="1" t="s">
        <v>707</v>
      </c>
      <c r="B4588" t="s">
        <v>712</v>
      </c>
      <c r="C4588">
        <v>317.14499999999998</v>
      </c>
      <c r="D4588">
        <v>265.005</v>
      </c>
    </row>
    <row r="4589" spans="1:4" x14ac:dyDescent="0.3">
      <c r="A4589" s="1" t="s">
        <v>707</v>
      </c>
      <c r="B4589" t="s">
        <v>712</v>
      </c>
      <c r="C4589">
        <v>320.22899999999998</v>
      </c>
      <c r="D4589">
        <v>263.90300000000002</v>
      </c>
    </row>
    <row r="4590" spans="1:4" x14ac:dyDescent="0.3">
      <c r="A4590" s="1" t="s">
        <v>707</v>
      </c>
      <c r="B4590" t="s">
        <v>712</v>
      </c>
      <c r="C4590">
        <v>322.89499999999998</v>
      </c>
      <c r="D4590">
        <v>263.536</v>
      </c>
    </row>
    <row r="4591" spans="1:4" x14ac:dyDescent="0.3">
      <c r="A4591" s="1" t="s">
        <v>707</v>
      </c>
      <c r="B4591" t="s">
        <v>712</v>
      </c>
      <c r="C4591">
        <v>326.06299999999999</v>
      </c>
      <c r="D4591">
        <v>262.005</v>
      </c>
    </row>
    <row r="4592" spans="1:4" x14ac:dyDescent="0.3">
      <c r="A4592" s="1" t="s">
        <v>707</v>
      </c>
      <c r="B4592" t="s">
        <v>712</v>
      </c>
      <c r="C4592">
        <v>328.31299999999999</v>
      </c>
      <c r="D4592">
        <v>261.51499999999999</v>
      </c>
    </row>
    <row r="4593" spans="1:4" x14ac:dyDescent="0.3">
      <c r="A4593" s="1" t="s">
        <v>707</v>
      </c>
      <c r="B4593" t="s">
        <v>712</v>
      </c>
      <c r="C4593">
        <v>331.06299999999999</v>
      </c>
      <c r="D4593">
        <v>261.02600000000001</v>
      </c>
    </row>
    <row r="4594" spans="1:4" x14ac:dyDescent="0.3">
      <c r="A4594" s="1" t="s">
        <v>707</v>
      </c>
      <c r="B4594" t="s">
        <v>712</v>
      </c>
      <c r="C4594">
        <v>333.06299999999999</v>
      </c>
      <c r="D4594">
        <v>259.98500000000001</v>
      </c>
    </row>
    <row r="4595" spans="1:4" x14ac:dyDescent="0.3">
      <c r="A4595" s="1" t="s">
        <v>707</v>
      </c>
      <c r="B4595" t="s">
        <v>712</v>
      </c>
      <c r="C4595">
        <v>335.72899999999998</v>
      </c>
      <c r="D4595">
        <v>259.55599999999998</v>
      </c>
    </row>
    <row r="4596" spans="1:4" x14ac:dyDescent="0.3">
      <c r="A4596" s="1" t="s">
        <v>707</v>
      </c>
      <c r="B4596" t="s">
        <v>712</v>
      </c>
      <c r="C4596">
        <v>337.22899999999998</v>
      </c>
      <c r="D4596">
        <v>259.80099999999999</v>
      </c>
    </row>
    <row r="4597" spans="1:4" x14ac:dyDescent="0.3">
      <c r="A4597" s="1" t="s">
        <v>707</v>
      </c>
      <c r="B4597" t="s">
        <v>712</v>
      </c>
      <c r="C4597">
        <v>338.64499999999998</v>
      </c>
      <c r="D4597">
        <v>259.25</v>
      </c>
    </row>
    <row r="4598" spans="1:4" x14ac:dyDescent="0.3">
      <c r="A4598" s="1" t="s">
        <v>707</v>
      </c>
      <c r="B4598" t="s">
        <v>712</v>
      </c>
      <c r="C4598">
        <v>341.72899999999998</v>
      </c>
      <c r="D4598">
        <v>259.005</v>
      </c>
    </row>
    <row r="4599" spans="1:4" x14ac:dyDescent="0.3">
      <c r="A4599" s="1" t="s">
        <v>707</v>
      </c>
      <c r="B4599" t="s">
        <v>713</v>
      </c>
      <c r="C4599">
        <v>383.334</v>
      </c>
      <c r="D4599">
        <v>313.67099999999999</v>
      </c>
    </row>
    <row r="4600" spans="1:4" x14ac:dyDescent="0.3">
      <c r="A4600" s="1" t="s">
        <v>707</v>
      </c>
      <c r="B4600" t="s">
        <v>713</v>
      </c>
      <c r="C4600">
        <v>387.66800000000001</v>
      </c>
      <c r="D4600">
        <v>313.339</v>
      </c>
    </row>
    <row r="4601" spans="1:4" x14ac:dyDescent="0.3">
      <c r="A4601" s="1" t="s">
        <v>707</v>
      </c>
      <c r="B4601" t="s">
        <v>713</v>
      </c>
      <c r="C4601">
        <v>391.91800000000001</v>
      </c>
      <c r="D4601">
        <v>312.339</v>
      </c>
    </row>
    <row r="4602" spans="1:4" x14ac:dyDescent="0.3">
      <c r="A4602" s="1" t="s">
        <v>707</v>
      </c>
      <c r="B4602" t="s">
        <v>713</v>
      </c>
      <c r="C4602">
        <v>395.834</v>
      </c>
      <c r="D4602">
        <v>312.089</v>
      </c>
    </row>
    <row r="4603" spans="1:4" x14ac:dyDescent="0.3">
      <c r="A4603" s="1" t="s">
        <v>707</v>
      </c>
      <c r="B4603" t="s">
        <v>713</v>
      </c>
      <c r="C4603">
        <v>399.66800000000001</v>
      </c>
      <c r="D4603">
        <v>311.755</v>
      </c>
    </row>
    <row r="4604" spans="1:4" x14ac:dyDescent="0.3">
      <c r="A4604" s="1" t="s">
        <v>707</v>
      </c>
      <c r="B4604" t="s">
        <v>713</v>
      </c>
      <c r="C4604">
        <v>403.91800000000001</v>
      </c>
      <c r="D4604">
        <v>310.67099999999999</v>
      </c>
    </row>
    <row r="4605" spans="1:4" x14ac:dyDescent="0.3">
      <c r="A4605" s="1" t="s">
        <v>707</v>
      </c>
      <c r="B4605" t="s">
        <v>713</v>
      </c>
      <c r="C4605">
        <v>407.334</v>
      </c>
      <c r="D4605">
        <v>311.505</v>
      </c>
    </row>
    <row r="4606" spans="1:4" x14ac:dyDescent="0.3">
      <c r="A4606" s="1" t="s">
        <v>707</v>
      </c>
      <c r="B4606" t="s">
        <v>713</v>
      </c>
      <c r="C4606">
        <v>411</v>
      </c>
      <c r="D4606">
        <v>309.92099999999999</v>
      </c>
    </row>
    <row r="4607" spans="1:4" x14ac:dyDescent="0.3">
      <c r="A4607" s="1" t="s">
        <v>707</v>
      </c>
      <c r="B4607" t="s">
        <v>713</v>
      </c>
      <c r="C4607">
        <v>414.75</v>
      </c>
      <c r="D4607">
        <v>310.589</v>
      </c>
    </row>
    <row r="4608" spans="1:4" x14ac:dyDescent="0.3">
      <c r="A4608" s="1" t="s">
        <v>707</v>
      </c>
      <c r="B4608" t="s">
        <v>713</v>
      </c>
      <c r="C4608">
        <v>417.41800000000001</v>
      </c>
      <c r="D4608">
        <v>309.839</v>
      </c>
    </row>
    <row r="4609" spans="1:4" x14ac:dyDescent="0.3">
      <c r="A4609" s="1" t="s">
        <v>707</v>
      </c>
      <c r="B4609" t="s">
        <v>713</v>
      </c>
      <c r="C4609">
        <v>421.25</v>
      </c>
      <c r="D4609">
        <v>309.339</v>
      </c>
    </row>
    <row r="4610" spans="1:4" x14ac:dyDescent="0.3">
      <c r="A4610" s="1" t="s">
        <v>707</v>
      </c>
      <c r="B4610" t="s">
        <v>713</v>
      </c>
      <c r="C4610">
        <v>425.584</v>
      </c>
      <c r="D4610">
        <v>308.67099999999999</v>
      </c>
    </row>
    <row r="4611" spans="1:4" x14ac:dyDescent="0.3">
      <c r="A4611" s="1" t="s">
        <v>707</v>
      </c>
      <c r="B4611" t="s">
        <v>713</v>
      </c>
      <c r="C4611">
        <v>429.334</v>
      </c>
      <c r="D4611">
        <v>309.005</v>
      </c>
    </row>
    <row r="4612" spans="1:4" x14ac:dyDescent="0.3">
      <c r="A4612" s="1" t="s">
        <v>707</v>
      </c>
      <c r="B4612" t="s">
        <v>713</v>
      </c>
      <c r="C4612">
        <v>433</v>
      </c>
      <c r="D4612">
        <v>308.67099999999999</v>
      </c>
    </row>
    <row r="4613" spans="1:4" x14ac:dyDescent="0.3">
      <c r="A4613" s="1" t="s">
        <v>707</v>
      </c>
      <c r="B4613" t="s">
        <v>713</v>
      </c>
      <c r="C4613">
        <v>436.41800000000001</v>
      </c>
      <c r="D4613">
        <v>306.42099999999999</v>
      </c>
    </row>
    <row r="4614" spans="1:4" x14ac:dyDescent="0.3">
      <c r="A4614" s="1" t="s">
        <v>707</v>
      </c>
      <c r="B4614" t="s">
        <v>713</v>
      </c>
      <c r="C4614">
        <v>440.16800000000001</v>
      </c>
      <c r="D4614">
        <v>306.42099999999999</v>
      </c>
    </row>
    <row r="4615" spans="1:4" x14ac:dyDescent="0.3">
      <c r="A4615" s="1" t="s">
        <v>707</v>
      </c>
      <c r="B4615" t="s">
        <v>713</v>
      </c>
      <c r="C4615">
        <v>443.41800000000001</v>
      </c>
      <c r="D4615">
        <v>307.005</v>
      </c>
    </row>
    <row r="4616" spans="1:4" x14ac:dyDescent="0.3">
      <c r="A4616" s="1" t="s">
        <v>707</v>
      </c>
      <c r="B4616" t="s">
        <v>713</v>
      </c>
      <c r="C4616">
        <v>446.91800000000001</v>
      </c>
      <c r="D4616">
        <v>305.339</v>
      </c>
    </row>
    <row r="4617" spans="1:4" x14ac:dyDescent="0.3">
      <c r="A4617" s="1" t="s">
        <v>707</v>
      </c>
      <c r="B4617" t="s">
        <v>713</v>
      </c>
      <c r="C4617">
        <v>449.584</v>
      </c>
      <c r="D4617">
        <v>304.005</v>
      </c>
    </row>
    <row r="4618" spans="1:4" x14ac:dyDescent="0.3">
      <c r="A4618" s="1" t="s">
        <v>707</v>
      </c>
      <c r="B4618" t="s">
        <v>713</v>
      </c>
      <c r="C4618">
        <v>452.75</v>
      </c>
      <c r="D4618">
        <v>302.67099999999999</v>
      </c>
    </row>
    <row r="4619" spans="1:4" x14ac:dyDescent="0.3">
      <c r="A4619" s="1" t="s">
        <v>707</v>
      </c>
      <c r="B4619" t="s">
        <v>713</v>
      </c>
      <c r="C4619">
        <v>455.5</v>
      </c>
      <c r="D4619">
        <v>301.42099999999999</v>
      </c>
    </row>
    <row r="4620" spans="1:4" x14ac:dyDescent="0.3">
      <c r="A4620" s="1" t="s">
        <v>707</v>
      </c>
      <c r="B4620" t="s">
        <v>713</v>
      </c>
      <c r="C4620">
        <v>458.25</v>
      </c>
      <c r="D4620">
        <v>299.839</v>
      </c>
    </row>
    <row r="4621" spans="1:4" x14ac:dyDescent="0.3">
      <c r="A4621" s="1" t="s">
        <v>707</v>
      </c>
      <c r="B4621" t="s">
        <v>713</v>
      </c>
      <c r="C4621">
        <v>460.41800000000001</v>
      </c>
      <c r="D4621">
        <v>298.005</v>
      </c>
    </row>
    <row r="4622" spans="1:4" x14ac:dyDescent="0.3">
      <c r="A4622" s="1" t="s">
        <v>707</v>
      </c>
      <c r="B4622" t="s">
        <v>713</v>
      </c>
      <c r="C4622">
        <v>463.5</v>
      </c>
      <c r="D4622">
        <v>297.505</v>
      </c>
    </row>
    <row r="4623" spans="1:4" x14ac:dyDescent="0.3">
      <c r="A4623" s="1" t="s">
        <v>707</v>
      </c>
      <c r="B4623" t="s">
        <v>713</v>
      </c>
      <c r="C4623">
        <v>465.75</v>
      </c>
      <c r="D4623">
        <v>295.255</v>
      </c>
    </row>
    <row r="4624" spans="1:4" x14ac:dyDescent="0.3">
      <c r="A4624" s="1" t="s">
        <v>707</v>
      </c>
      <c r="B4624" t="s">
        <v>713</v>
      </c>
      <c r="C4624">
        <v>467.66800000000001</v>
      </c>
      <c r="D4624">
        <v>293.755</v>
      </c>
    </row>
    <row r="4625" spans="1:4" x14ac:dyDescent="0.3">
      <c r="A4625" s="1" t="s">
        <v>707</v>
      </c>
      <c r="B4625" t="s">
        <v>713</v>
      </c>
      <c r="C4625">
        <v>470.084</v>
      </c>
      <c r="D4625">
        <v>291.005</v>
      </c>
    </row>
    <row r="4626" spans="1:4" x14ac:dyDescent="0.3">
      <c r="A4626" s="1" t="s">
        <v>707</v>
      </c>
      <c r="B4626" t="s">
        <v>713</v>
      </c>
      <c r="C4626">
        <v>472.334</v>
      </c>
      <c r="D4626">
        <v>289.589</v>
      </c>
    </row>
    <row r="4627" spans="1:4" x14ac:dyDescent="0.3">
      <c r="A4627" s="1" t="s">
        <v>707</v>
      </c>
      <c r="B4627" t="s">
        <v>713</v>
      </c>
      <c r="C4627">
        <v>475.084</v>
      </c>
      <c r="D4627">
        <v>288.67099999999999</v>
      </c>
    </row>
    <row r="4628" spans="1:4" x14ac:dyDescent="0.3">
      <c r="A4628" s="1" t="s">
        <v>707</v>
      </c>
      <c r="B4628" t="s">
        <v>713</v>
      </c>
      <c r="C4628">
        <v>476.91800000000001</v>
      </c>
      <c r="D4628">
        <v>287.005</v>
      </c>
    </row>
    <row r="4629" spans="1:4" x14ac:dyDescent="0.3">
      <c r="A4629" s="1" t="s">
        <v>707</v>
      </c>
      <c r="B4629" t="s">
        <v>713</v>
      </c>
      <c r="C4629">
        <v>479.75</v>
      </c>
      <c r="D4629">
        <v>285.339</v>
      </c>
    </row>
    <row r="4630" spans="1:4" x14ac:dyDescent="0.3">
      <c r="A4630" s="1" t="s">
        <v>707</v>
      </c>
      <c r="B4630" t="s">
        <v>713</v>
      </c>
      <c r="C4630">
        <v>481.584</v>
      </c>
      <c r="D4630">
        <v>283.255</v>
      </c>
    </row>
    <row r="4631" spans="1:4" x14ac:dyDescent="0.3">
      <c r="A4631" s="1" t="s">
        <v>707</v>
      </c>
      <c r="B4631" t="s">
        <v>713</v>
      </c>
      <c r="C4631">
        <v>484.16800000000001</v>
      </c>
      <c r="D4631">
        <v>282.92099999999999</v>
      </c>
    </row>
    <row r="4632" spans="1:4" x14ac:dyDescent="0.3">
      <c r="A4632" s="1" t="s">
        <v>707</v>
      </c>
      <c r="B4632" t="s">
        <v>713</v>
      </c>
      <c r="C4632">
        <v>487</v>
      </c>
      <c r="D4632">
        <v>281.67099999999999</v>
      </c>
    </row>
    <row r="4633" spans="1:4" x14ac:dyDescent="0.3">
      <c r="A4633" s="1" t="s">
        <v>707</v>
      </c>
      <c r="B4633" t="s">
        <v>713</v>
      </c>
      <c r="C4633">
        <v>489.25</v>
      </c>
      <c r="D4633">
        <v>279.505</v>
      </c>
    </row>
    <row r="4634" spans="1:4" x14ac:dyDescent="0.3">
      <c r="A4634" s="1" t="s">
        <v>707</v>
      </c>
      <c r="B4634" t="s">
        <v>713</v>
      </c>
      <c r="C4634">
        <v>491.5</v>
      </c>
      <c r="D4634">
        <v>278.755</v>
      </c>
    </row>
    <row r="4635" spans="1:4" x14ac:dyDescent="0.3">
      <c r="A4635" s="1" t="s">
        <v>707</v>
      </c>
      <c r="B4635" t="s">
        <v>713</v>
      </c>
      <c r="C4635">
        <v>494.66800000000001</v>
      </c>
      <c r="D4635">
        <v>277.755</v>
      </c>
    </row>
    <row r="4636" spans="1:4" x14ac:dyDescent="0.3">
      <c r="A4636" s="1" t="s">
        <v>707</v>
      </c>
      <c r="B4636" t="s">
        <v>713</v>
      </c>
      <c r="C4636">
        <v>497.834</v>
      </c>
      <c r="D4636">
        <v>274.92099999999999</v>
      </c>
    </row>
    <row r="4637" spans="1:4" x14ac:dyDescent="0.3">
      <c r="A4637" s="1" t="s">
        <v>707</v>
      </c>
      <c r="B4637" t="s">
        <v>713</v>
      </c>
      <c r="C4637">
        <v>500.41800000000001</v>
      </c>
      <c r="D4637">
        <v>274.17099999999999</v>
      </c>
    </row>
    <row r="4638" spans="1:4" x14ac:dyDescent="0.3">
      <c r="A4638" s="1" t="s">
        <v>707</v>
      </c>
      <c r="B4638" t="s">
        <v>713</v>
      </c>
      <c r="C4638">
        <v>503.084</v>
      </c>
      <c r="D4638">
        <v>272.755</v>
      </c>
    </row>
    <row r="4639" spans="1:4" x14ac:dyDescent="0.3">
      <c r="A4639" s="1" t="s">
        <v>707</v>
      </c>
      <c r="B4639" t="s">
        <v>713</v>
      </c>
      <c r="C4639">
        <v>505.91800000000001</v>
      </c>
      <c r="D4639">
        <v>272.339</v>
      </c>
    </row>
    <row r="4640" spans="1:4" x14ac:dyDescent="0.3">
      <c r="A4640" s="1" t="s">
        <v>707</v>
      </c>
      <c r="B4640" t="s">
        <v>713</v>
      </c>
      <c r="C4640">
        <v>509</v>
      </c>
      <c r="D4640">
        <v>270.839</v>
      </c>
    </row>
    <row r="4641" spans="1:4" x14ac:dyDescent="0.3">
      <c r="A4641" s="1" t="s">
        <v>707</v>
      </c>
      <c r="B4641" t="s">
        <v>713</v>
      </c>
      <c r="C4641">
        <v>512.08399999999995</v>
      </c>
      <c r="D4641">
        <v>269.589</v>
      </c>
    </row>
    <row r="4642" spans="1:4" x14ac:dyDescent="0.3">
      <c r="A4642" s="1" t="s">
        <v>707</v>
      </c>
      <c r="B4642" t="s">
        <v>713</v>
      </c>
      <c r="C4642">
        <v>514.91799999999898</v>
      </c>
      <c r="D4642">
        <v>268.755</v>
      </c>
    </row>
    <row r="4643" spans="1:4" x14ac:dyDescent="0.3">
      <c r="A4643" s="1" t="s">
        <v>707</v>
      </c>
      <c r="B4643" t="s">
        <v>713</v>
      </c>
      <c r="C4643">
        <v>518.08399999999995</v>
      </c>
      <c r="D4643">
        <v>267.17099999999999</v>
      </c>
    </row>
    <row r="4644" spans="1:4" x14ac:dyDescent="0.3">
      <c r="A4644" s="1" t="s">
        <v>707</v>
      </c>
      <c r="B4644" t="s">
        <v>713</v>
      </c>
      <c r="C4644">
        <v>520.66799999999898</v>
      </c>
      <c r="D4644">
        <v>266.17099999999999</v>
      </c>
    </row>
    <row r="4645" spans="1:4" x14ac:dyDescent="0.3">
      <c r="A4645" s="1" t="s">
        <v>707</v>
      </c>
      <c r="B4645" t="s">
        <v>713</v>
      </c>
      <c r="C4645">
        <v>523.83399999999995</v>
      </c>
      <c r="D4645">
        <v>265.42099999999999</v>
      </c>
    </row>
    <row r="4646" spans="1:4" x14ac:dyDescent="0.3">
      <c r="A4646" s="1" t="s">
        <v>707</v>
      </c>
      <c r="B4646" t="s">
        <v>713</v>
      </c>
      <c r="C4646">
        <v>527.08399999999995</v>
      </c>
      <c r="D4646">
        <v>264.255</v>
      </c>
    </row>
    <row r="4647" spans="1:4" x14ac:dyDescent="0.3">
      <c r="A4647" s="1" t="s">
        <v>707</v>
      </c>
      <c r="B4647" t="s">
        <v>713</v>
      </c>
      <c r="C4647">
        <v>530.25</v>
      </c>
      <c r="D4647">
        <v>263.505</v>
      </c>
    </row>
    <row r="4648" spans="1:4" x14ac:dyDescent="0.3">
      <c r="A4648" s="1" t="s">
        <v>707</v>
      </c>
      <c r="B4648" t="s">
        <v>713</v>
      </c>
      <c r="C4648">
        <v>533.91800000000001</v>
      </c>
      <c r="D4648">
        <v>262.505</v>
      </c>
    </row>
    <row r="4649" spans="1:4" x14ac:dyDescent="0.3">
      <c r="A4649" s="1" t="s">
        <v>707</v>
      </c>
      <c r="B4649" t="s">
        <v>713</v>
      </c>
      <c r="C4649">
        <v>536.41800000000001</v>
      </c>
      <c r="D4649">
        <v>262.089</v>
      </c>
    </row>
    <row r="4650" spans="1:4" x14ac:dyDescent="0.3">
      <c r="A4650" s="1" t="s">
        <v>707</v>
      </c>
      <c r="B4650" t="s">
        <v>713</v>
      </c>
      <c r="C4650">
        <v>540.08399999999995</v>
      </c>
      <c r="D4650">
        <v>261.505</v>
      </c>
    </row>
    <row r="4651" spans="1:4" x14ac:dyDescent="0.3">
      <c r="A4651" s="1" t="s">
        <v>707</v>
      </c>
      <c r="B4651" t="s">
        <v>713</v>
      </c>
      <c r="C4651">
        <v>542.5</v>
      </c>
      <c r="D4651">
        <v>260.339</v>
      </c>
    </row>
    <row r="4652" spans="1:4" x14ac:dyDescent="0.3">
      <c r="A4652" s="1" t="s">
        <v>707</v>
      </c>
      <c r="B4652" t="s">
        <v>713</v>
      </c>
      <c r="C4652">
        <v>546.41800000000001</v>
      </c>
      <c r="D4652">
        <v>260.255</v>
      </c>
    </row>
    <row r="4653" spans="1:4" x14ac:dyDescent="0.3">
      <c r="A4653" s="1" t="s">
        <v>707</v>
      </c>
      <c r="B4653" t="s">
        <v>713</v>
      </c>
      <c r="C4653">
        <v>550.58399999999995</v>
      </c>
      <c r="D4653">
        <v>259.505</v>
      </c>
    </row>
    <row r="4654" spans="1:4" x14ac:dyDescent="0.3">
      <c r="A4654" s="1" t="s">
        <v>707</v>
      </c>
      <c r="B4654" t="s">
        <v>713</v>
      </c>
      <c r="C4654">
        <v>552.41800000000001</v>
      </c>
      <c r="D4654">
        <v>259.339</v>
      </c>
    </row>
    <row r="4655" spans="1:4" x14ac:dyDescent="0.3">
      <c r="A4655" s="1" t="s">
        <v>707</v>
      </c>
      <c r="B4655" t="s">
        <v>713</v>
      </c>
      <c r="C4655">
        <v>552.58399999999995</v>
      </c>
      <c r="D4655">
        <v>259.42099999999999</v>
      </c>
    </row>
    <row r="4656" spans="1:4" x14ac:dyDescent="0.3">
      <c r="A4656" s="1" t="s">
        <v>707</v>
      </c>
      <c r="B4656" t="s">
        <v>714</v>
      </c>
      <c r="C4656">
        <v>173.16800000000001</v>
      </c>
      <c r="D4656">
        <v>189.238</v>
      </c>
    </row>
    <row r="4657" spans="1:4" x14ac:dyDescent="0.3">
      <c r="A4657" s="1" t="s">
        <v>707</v>
      </c>
      <c r="B4657" t="s">
        <v>714</v>
      </c>
      <c r="C4657">
        <v>177.50200000000001</v>
      </c>
      <c r="D4657">
        <v>189.59200000000001</v>
      </c>
    </row>
    <row r="4658" spans="1:4" x14ac:dyDescent="0.3">
      <c r="A4658" s="1" t="s">
        <v>707</v>
      </c>
      <c r="B4658" t="s">
        <v>714</v>
      </c>
      <c r="C4658">
        <v>180.50200000000001</v>
      </c>
      <c r="D4658">
        <v>189.858</v>
      </c>
    </row>
    <row r="4659" spans="1:4" x14ac:dyDescent="0.3">
      <c r="A4659" s="1" t="s">
        <v>707</v>
      </c>
      <c r="B4659" t="s">
        <v>714</v>
      </c>
      <c r="C4659">
        <v>181.75200000000001</v>
      </c>
      <c r="D4659">
        <v>189.858</v>
      </c>
    </row>
    <row r="4660" spans="1:4" x14ac:dyDescent="0.3">
      <c r="A4660" s="1" t="s">
        <v>707</v>
      </c>
      <c r="B4660" t="s">
        <v>714</v>
      </c>
      <c r="C4660">
        <v>184.334</v>
      </c>
      <c r="D4660">
        <v>190.03399999999999</v>
      </c>
    </row>
    <row r="4661" spans="1:4" x14ac:dyDescent="0.3">
      <c r="A4661" s="1" t="s">
        <v>707</v>
      </c>
      <c r="B4661" t="s">
        <v>714</v>
      </c>
      <c r="C4661">
        <v>187.834</v>
      </c>
      <c r="D4661">
        <v>190.565</v>
      </c>
    </row>
    <row r="4662" spans="1:4" x14ac:dyDescent="0.3">
      <c r="A4662" s="1" t="s">
        <v>707</v>
      </c>
      <c r="B4662" t="s">
        <v>714</v>
      </c>
      <c r="C4662">
        <v>191.50200000000001</v>
      </c>
      <c r="D4662">
        <v>191.53899999999999</v>
      </c>
    </row>
    <row r="4663" spans="1:4" x14ac:dyDescent="0.3">
      <c r="A4663" s="1" t="s">
        <v>707</v>
      </c>
      <c r="B4663" t="s">
        <v>714</v>
      </c>
      <c r="C4663">
        <v>195.16800000000001</v>
      </c>
      <c r="D4663">
        <v>192.33499999999901</v>
      </c>
    </row>
    <row r="4664" spans="1:4" x14ac:dyDescent="0.3">
      <c r="A4664" s="1" t="s">
        <v>707</v>
      </c>
      <c r="B4664" t="s">
        <v>714</v>
      </c>
      <c r="C4664">
        <v>198.41800000000001</v>
      </c>
      <c r="D4664">
        <v>193.39699999999999</v>
      </c>
    </row>
    <row r="4665" spans="1:4" x14ac:dyDescent="0.3">
      <c r="A4665" s="1" t="s">
        <v>707</v>
      </c>
      <c r="B4665" t="s">
        <v>714</v>
      </c>
      <c r="C4665">
        <v>201.41800000000001</v>
      </c>
      <c r="D4665">
        <v>193.48499999999899</v>
      </c>
    </row>
    <row r="4666" spans="1:4" x14ac:dyDescent="0.3">
      <c r="A4666" s="1" t="s">
        <v>707</v>
      </c>
      <c r="B4666" t="s">
        <v>714</v>
      </c>
      <c r="C4666">
        <v>204.50200000000001</v>
      </c>
      <c r="D4666">
        <v>193.57399999999899</v>
      </c>
    </row>
    <row r="4667" spans="1:4" x14ac:dyDescent="0.3">
      <c r="A4667" s="1" t="s">
        <v>707</v>
      </c>
      <c r="B4667" t="s">
        <v>714</v>
      </c>
      <c r="C4667">
        <v>208.00200000000001</v>
      </c>
      <c r="D4667">
        <v>193.57399999999899</v>
      </c>
    </row>
    <row r="4668" spans="1:4" x14ac:dyDescent="0.3">
      <c r="A4668" s="1" t="s">
        <v>707</v>
      </c>
      <c r="B4668" t="s">
        <v>714</v>
      </c>
      <c r="C4668">
        <v>210.91800000000001</v>
      </c>
      <c r="D4668">
        <v>193.74999999999901</v>
      </c>
    </row>
    <row r="4669" spans="1:4" x14ac:dyDescent="0.3">
      <c r="A4669" s="1" t="s">
        <v>707</v>
      </c>
      <c r="B4669" t="s">
        <v>714</v>
      </c>
      <c r="C4669">
        <v>213.084</v>
      </c>
      <c r="D4669">
        <v>193.57399999999899</v>
      </c>
    </row>
    <row r="4670" spans="1:4" x14ac:dyDescent="0.3">
      <c r="A4670" s="1" t="s">
        <v>707</v>
      </c>
      <c r="B4670" t="s">
        <v>714</v>
      </c>
      <c r="C4670">
        <v>215.41800000000001</v>
      </c>
      <c r="D4670">
        <v>193.21899999999999</v>
      </c>
    </row>
    <row r="4671" spans="1:4" x14ac:dyDescent="0.3">
      <c r="A4671" s="1" t="s">
        <v>707</v>
      </c>
      <c r="B4671" t="s">
        <v>714</v>
      </c>
      <c r="C4671">
        <v>217.91800000000001</v>
      </c>
      <c r="D4671">
        <v>193.04399999999899</v>
      </c>
    </row>
    <row r="4672" spans="1:4" x14ac:dyDescent="0.3">
      <c r="A4672" s="1" t="s">
        <v>707</v>
      </c>
      <c r="B4672" t="s">
        <v>714</v>
      </c>
      <c r="C4672">
        <v>220.50200000000001</v>
      </c>
      <c r="D4672">
        <v>192.15799999999999</v>
      </c>
    </row>
    <row r="4673" spans="1:4" x14ac:dyDescent="0.3">
      <c r="A4673" s="1" t="s">
        <v>707</v>
      </c>
      <c r="B4673" t="s">
        <v>714</v>
      </c>
      <c r="C4673">
        <v>223.66800000000001</v>
      </c>
      <c r="D4673">
        <v>191.53899999999999</v>
      </c>
    </row>
    <row r="4674" spans="1:4" x14ac:dyDescent="0.3">
      <c r="A4674" s="1" t="s">
        <v>707</v>
      </c>
      <c r="B4674" t="s">
        <v>714</v>
      </c>
      <c r="C4674">
        <v>226.16800000000001</v>
      </c>
      <c r="D4674">
        <v>190.565</v>
      </c>
    </row>
    <row r="4675" spans="1:4" x14ac:dyDescent="0.3">
      <c r="A4675" s="1" t="s">
        <v>707</v>
      </c>
      <c r="B4675" t="s">
        <v>714</v>
      </c>
      <c r="C4675">
        <v>229.75200000000001</v>
      </c>
      <c r="D4675">
        <v>189.68</v>
      </c>
    </row>
    <row r="4676" spans="1:4" x14ac:dyDescent="0.3">
      <c r="A4676" s="1" t="s">
        <v>707</v>
      </c>
      <c r="B4676" t="s">
        <v>714</v>
      </c>
      <c r="C4676">
        <v>232.50200000000001</v>
      </c>
      <c r="D4676">
        <v>188.35300000000001</v>
      </c>
    </row>
    <row r="4677" spans="1:4" x14ac:dyDescent="0.3">
      <c r="A4677" s="1" t="s">
        <v>707</v>
      </c>
      <c r="B4677" t="s">
        <v>714</v>
      </c>
      <c r="C4677">
        <v>235.41800000000001</v>
      </c>
      <c r="D4677">
        <v>187.11500000000001</v>
      </c>
    </row>
    <row r="4678" spans="1:4" x14ac:dyDescent="0.3">
      <c r="A4678" s="1" t="s">
        <v>707</v>
      </c>
      <c r="B4678" t="s">
        <v>714</v>
      </c>
      <c r="C4678">
        <v>238.334</v>
      </c>
      <c r="D4678">
        <v>185.52199999999999</v>
      </c>
    </row>
    <row r="4679" spans="1:4" x14ac:dyDescent="0.3">
      <c r="A4679" s="1" t="s">
        <v>707</v>
      </c>
      <c r="B4679" t="s">
        <v>714</v>
      </c>
      <c r="C4679">
        <v>240.91800000000001</v>
      </c>
      <c r="D4679">
        <v>184.01900000000001</v>
      </c>
    </row>
    <row r="4680" spans="1:4" x14ac:dyDescent="0.3">
      <c r="A4680" s="1" t="s">
        <v>707</v>
      </c>
      <c r="B4680" t="s">
        <v>714</v>
      </c>
      <c r="C4680">
        <v>242.50200000000001</v>
      </c>
      <c r="D4680">
        <v>182.249</v>
      </c>
    </row>
    <row r="4681" spans="1:4" x14ac:dyDescent="0.3">
      <c r="A4681" s="1" t="s">
        <v>707</v>
      </c>
      <c r="B4681" t="s">
        <v>714</v>
      </c>
      <c r="C4681">
        <v>244.41800000000001</v>
      </c>
      <c r="D4681">
        <v>180.39099999999999</v>
      </c>
    </row>
    <row r="4682" spans="1:4" x14ac:dyDescent="0.3">
      <c r="A4682" s="1" t="s">
        <v>707</v>
      </c>
      <c r="B4682" t="s">
        <v>714</v>
      </c>
      <c r="C4682">
        <v>246.41800000000001</v>
      </c>
      <c r="D4682">
        <v>178.53299999999999</v>
      </c>
    </row>
    <row r="4683" spans="1:4" x14ac:dyDescent="0.3">
      <c r="A4683" s="1" t="s">
        <v>707</v>
      </c>
      <c r="B4683" t="s">
        <v>714</v>
      </c>
      <c r="C4683">
        <v>248.334</v>
      </c>
      <c r="D4683">
        <v>176.76300000000001</v>
      </c>
    </row>
    <row r="4684" spans="1:4" x14ac:dyDescent="0.3">
      <c r="A4684" s="1" t="s">
        <v>707</v>
      </c>
      <c r="B4684" t="s">
        <v>714</v>
      </c>
      <c r="C4684">
        <v>249.66800000000001</v>
      </c>
      <c r="D4684">
        <v>175.702</v>
      </c>
    </row>
    <row r="4685" spans="1:4" x14ac:dyDescent="0.3">
      <c r="A4685" s="1" t="s">
        <v>707</v>
      </c>
      <c r="B4685" t="s">
        <v>714</v>
      </c>
      <c r="C4685">
        <v>251.50200000000001</v>
      </c>
      <c r="D4685">
        <v>173.136</v>
      </c>
    </row>
    <row r="4686" spans="1:4" x14ac:dyDescent="0.3">
      <c r="A4686" s="1" t="s">
        <v>707</v>
      </c>
      <c r="B4686" t="s">
        <v>714</v>
      </c>
      <c r="C4686">
        <v>253.66800000000001</v>
      </c>
      <c r="D4686">
        <v>171.36699999999999</v>
      </c>
    </row>
    <row r="4687" spans="1:4" x14ac:dyDescent="0.3">
      <c r="A4687" s="1" t="s">
        <v>707</v>
      </c>
      <c r="B4687" t="s">
        <v>714</v>
      </c>
      <c r="C4687">
        <v>255.00200000000001</v>
      </c>
      <c r="D4687">
        <v>169.42099999999999</v>
      </c>
    </row>
    <row r="4688" spans="1:4" x14ac:dyDescent="0.3">
      <c r="A4688" s="1" t="s">
        <v>707</v>
      </c>
      <c r="B4688" t="s">
        <v>714</v>
      </c>
      <c r="C4688">
        <v>256.91800000000001</v>
      </c>
      <c r="D4688">
        <v>166.41200000000001</v>
      </c>
    </row>
    <row r="4689" spans="1:4" x14ac:dyDescent="0.3">
      <c r="A4689" s="1" t="s">
        <v>707</v>
      </c>
      <c r="B4689" t="s">
        <v>714</v>
      </c>
      <c r="C4689">
        <v>259.16800000000001</v>
      </c>
      <c r="D4689">
        <v>164.643</v>
      </c>
    </row>
    <row r="4690" spans="1:4" x14ac:dyDescent="0.3">
      <c r="A4690" s="1" t="s">
        <v>707</v>
      </c>
      <c r="B4690" t="s">
        <v>714</v>
      </c>
      <c r="C4690">
        <v>261.41800000000001</v>
      </c>
      <c r="D4690">
        <v>163.13900000000001</v>
      </c>
    </row>
    <row r="4691" spans="1:4" x14ac:dyDescent="0.3">
      <c r="A4691" s="1" t="s">
        <v>707</v>
      </c>
      <c r="B4691" t="s">
        <v>714</v>
      </c>
      <c r="C4691">
        <v>264.084</v>
      </c>
      <c r="D4691">
        <v>161.9</v>
      </c>
    </row>
    <row r="4692" spans="1:4" x14ac:dyDescent="0.3">
      <c r="A4692" s="1" t="s">
        <v>707</v>
      </c>
      <c r="B4692" t="s">
        <v>714</v>
      </c>
      <c r="C4692">
        <v>266.41800000000001</v>
      </c>
      <c r="D4692">
        <v>160.66200000000001</v>
      </c>
    </row>
    <row r="4693" spans="1:4" x14ac:dyDescent="0.3">
      <c r="A4693" s="1" t="s">
        <v>707</v>
      </c>
      <c r="B4693" t="s">
        <v>714</v>
      </c>
      <c r="C4693">
        <v>269.00200000000001</v>
      </c>
      <c r="D4693">
        <v>159.77699999999999</v>
      </c>
    </row>
    <row r="4694" spans="1:4" x14ac:dyDescent="0.3">
      <c r="A4694" s="1" t="s">
        <v>707</v>
      </c>
      <c r="B4694" t="s">
        <v>714</v>
      </c>
      <c r="C4694">
        <v>271.41800000000001</v>
      </c>
      <c r="D4694">
        <v>158.892</v>
      </c>
    </row>
    <row r="4695" spans="1:4" x14ac:dyDescent="0.3">
      <c r="A4695" s="1" t="s">
        <v>707</v>
      </c>
      <c r="B4695" t="s">
        <v>714</v>
      </c>
      <c r="C4695">
        <v>273.584</v>
      </c>
      <c r="D4695">
        <v>157.565</v>
      </c>
    </row>
    <row r="4696" spans="1:4" x14ac:dyDescent="0.3">
      <c r="A4696" s="1" t="s">
        <v>707</v>
      </c>
      <c r="B4696" t="s">
        <v>714</v>
      </c>
      <c r="C4696">
        <v>275.50200000000001</v>
      </c>
      <c r="D4696">
        <v>157.387</v>
      </c>
    </row>
    <row r="4697" spans="1:4" x14ac:dyDescent="0.3">
      <c r="A4697" s="1" t="s">
        <v>707</v>
      </c>
      <c r="B4697" t="s">
        <v>714</v>
      </c>
      <c r="C4697">
        <v>277.41800000000001</v>
      </c>
      <c r="D4697">
        <v>155.708</v>
      </c>
    </row>
    <row r="4698" spans="1:4" x14ac:dyDescent="0.3">
      <c r="A4698" s="1" t="s">
        <v>707</v>
      </c>
      <c r="B4698" t="s">
        <v>714</v>
      </c>
      <c r="C4698">
        <v>279.834</v>
      </c>
      <c r="D4698">
        <v>154.55699999999999</v>
      </c>
    </row>
    <row r="4699" spans="1:4" x14ac:dyDescent="0.3">
      <c r="A4699" s="1" t="s">
        <v>707</v>
      </c>
      <c r="B4699" t="s">
        <v>714</v>
      </c>
      <c r="C4699">
        <v>283.084</v>
      </c>
      <c r="D4699">
        <v>153.761</v>
      </c>
    </row>
    <row r="4700" spans="1:4" x14ac:dyDescent="0.3">
      <c r="A4700" s="1" t="s">
        <v>707</v>
      </c>
      <c r="B4700" t="s">
        <v>714</v>
      </c>
      <c r="C4700">
        <v>285.16800000000001</v>
      </c>
      <c r="D4700">
        <v>152.34399999999999</v>
      </c>
    </row>
    <row r="4701" spans="1:4" x14ac:dyDescent="0.3">
      <c r="A4701" s="1" t="s">
        <v>707</v>
      </c>
      <c r="B4701" t="s">
        <v>714</v>
      </c>
      <c r="C4701">
        <v>287.75200000000001</v>
      </c>
      <c r="D4701">
        <v>151.28299999999999</v>
      </c>
    </row>
    <row r="4702" spans="1:4" x14ac:dyDescent="0.3">
      <c r="A4702" s="1" t="s">
        <v>707</v>
      </c>
      <c r="B4702" t="s">
        <v>714</v>
      </c>
      <c r="C4702">
        <v>290.334</v>
      </c>
      <c r="D4702">
        <v>150.31100000000001</v>
      </c>
    </row>
    <row r="4703" spans="1:4" x14ac:dyDescent="0.3">
      <c r="A4703" s="1" t="s">
        <v>707</v>
      </c>
      <c r="B4703" t="s">
        <v>714</v>
      </c>
      <c r="C4703">
        <v>292.584</v>
      </c>
      <c r="D4703">
        <v>149.33699999999999</v>
      </c>
    </row>
    <row r="4704" spans="1:4" x14ac:dyDescent="0.3">
      <c r="A4704" s="1" t="s">
        <v>707</v>
      </c>
      <c r="B4704" t="s">
        <v>714</v>
      </c>
      <c r="C4704">
        <v>294.91800000000001</v>
      </c>
      <c r="D4704">
        <v>148.541</v>
      </c>
    </row>
    <row r="4705" spans="1:4" x14ac:dyDescent="0.3">
      <c r="A4705" s="1" t="s">
        <v>707</v>
      </c>
      <c r="B4705" t="s">
        <v>714</v>
      </c>
      <c r="C4705">
        <v>297.50200000000001</v>
      </c>
      <c r="D4705">
        <v>147.833</v>
      </c>
    </row>
    <row r="4706" spans="1:4" x14ac:dyDescent="0.3">
      <c r="A4706" s="1" t="s">
        <v>707</v>
      </c>
      <c r="B4706" t="s">
        <v>714</v>
      </c>
      <c r="C4706">
        <v>300.00200000000001</v>
      </c>
      <c r="D4706">
        <v>146.94900000000001</v>
      </c>
    </row>
    <row r="4707" spans="1:4" x14ac:dyDescent="0.3">
      <c r="A4707" s="1" t="s">
        <v>707</v>
      </c>
      <c r="B4707" t="s">
        <v>714</v>
      </c>
      <c r="C4707">
        <v>302.75200000000001</v>
      </c>
      <c r="D4707">
        <v>146.06399999999999</v>
      </c>
    </row>
    <row r="4708" spans="1:4" x14ac:dyDescent="0.3">
      <c r="A4708" s="1" t="s">
        <v>707</v>
      </c>
      <c r="B4708" t="s">
        <v>714</v>
      </c>
      <c r="C4708">
        <v>305.50200000000001</v>
      </c>
      <c r="D4708">
        <v>144.82499999999999</v>
      </c>
    </row>
    <row r="4709" spans="1:4" x14ac:dyDescent="0.3">
      <c r="A4709" s="1" t="s">
        <v>707</v>
      </c>
      <c r="B4709" t="s">
        <v>714</v>
      </c>
      <c r="C4709">
        <v>308.584</v>
      </c>
      <c r="D4709">
        <v>144.64699999999999</v>
      </c>
    </row>
    <row r="4710" spans="1:4" x14ac:dyDescent="0.3">
      <c r="A4710" s="1" t="s">
        <v>707</v>
      </c>
      <c r="B4710" t="s">
        <v>714</v>
      </c>
      <c r="C4710">
        <v>311.25200000000001</v>
      </c>
      <c r="D4710">
        <v>143.58699999999999</v>
      </c>
    </row>
    <row r="4711" spans="1:4" x14ac:dyDescent="0.3">
      <c r="A4711" s="1" t="s">
        <v>707</v>
      </c>
      <c r="B4711" t="s">
        <v>714</v>
      </c>
      <c r="C4711">
        <v>314.66800000000001</v>
      </c>
      <c r="D4711">
        <v>143.14400000000001</v>
      </c>
    </row>
    <row r="4712" spans="1:4" x14ac:dyDescent="0.3">
      <c r="A4712" s="1" t="s">
        <v>707</v>
      </c>
      <c r="B4712" t="s">
        <v>714</v>
      </c>
      <c r="C4712">
        <v>317.834</v>
      </c>
      <c r="D4712">
        <v>142.702</v>
      </c>
    </row>
    <row r="4713" spans="1:4" x14ac:dyDescent="0.3">
      <c r="A4713" s="1" t="s">
        <v>707</v>
      </c>
      <c r="B4713" t="s">
        <v>714</v>
      </c>
      <c r="C4713">
        <v>321.00200000000001</v>
      </c>
      <c r="D4713">
        <v>142.25800000000001</v>
      </c>
    </row>
    <row r="4714" spans="1:4" x14ac:dyDescent="0.3">
      <c r="A4714" s="1" t="s">
        <v>707</v>
      </c>
      <c r="B4714" t="s">
        <v>714</v>
      </c>
      <c r="C4714">
        <v>324.334</v>
      </c>
      <c r="D4714">
        <v>141.55099999999999</v>
      </c>
    </row>
    <row r="4715" spans="1:4" x14ac:dyDescent="0.3">
      <c r="A4715" s="1" t="s">
        <v>707</v>
      </c>
      <c r="B4715" t="s">
        <v>714</v>
      </c>
      <c r="C4715">
        <v>327.50200000000001</v>
      </c>
      <c r="D4715">
        <v>141.375</v>
      </c>
    </row>
    <row r="4716" spans="1:4" x14ac:dyDescent="0.3">
      <c r="A4716" s="1" t="s">
        <v>707</v>
      </c>
      <c r="B4716" t="s">
        <v>714</v>
      </c>
      <c r="C4716">
        <v>330.66800000000001</v>
      </c>
      <c r="D4716">
        <v>140.84299999999999</v>
      </c>
    </row>
    <row r="4717" spans="1:4" x14ac:dyDescent="0.3">
      <c r="A4717" s="1" t="s">
        <v>707</v>
      </c>
      <c r="B4717" t="s">
        <v>714</v>
      </c>
      <c r="C4717">
        <v>334.41800000000001</v>
      </c>
      <c r="D4717">
        <v>140.84299999999999</v>
      </c>
    </row>
    <row r="4718" spans="1:4" x14ac:dyDescent="0.3">
      <c r="A4718" s="1" t="s">
        <v>707</v>
      </c>
      <c r="B4718" t="s">
        <v>714</v>
      </c>
      <c r="C4718">
        <v>337.334</v>
      </c>
      <c r="D4718">
        <v>140.755</v>
      </c>
    </row>
    <row r="4719" spans="1:4" x14ac:dyDescent="0.3">
      <c r="A4719" s="1" t="s">
        <v>707</v>
      </c>
      <c r="B4719" t="s">
        <v>714</v>
      </c>
      <c r="C4719">
        <v>340.00200000000001</v>
      </c>
      <c r="D4719">
        <v>140.755</v>
      </c>
    </row>
    <row r="4720" spans="1:4" x14ac:dyDescent="0.3">
      <c r="A4720" s="1" t="s">
        <v>707</v>
      </c>
      <c r="B4720" t="s">
        <v>714</v>
      </c>
      <c r="C4720">
        <v>343.084</v>
      </c>
      <c r="D4720">
        <v>140.92099999999999</v>
      </c>
    </row>
    <row r="4721" spans="1:4" x14ac:dyDescent="0.3">
      <c r="A4721" s="1" t="s">
        <v>707</v>
      </c>
      <c r="B4721" t="s">
        <v>715</v>
      </c>
      <c r="C4721">
        <v>385.11799999999999</v>
      </c>
      <c r="D4721">
        <v>192.005</v>
      </c>
    </row>
    <row r="4722" spans="1:4" x14ac:dyDescent="0.3">
      <c r="A4722" s="1" t="s">
        <v>707</v>
      </c>
      <c r="B4722" t="s">
        <v>715</v>
      </c>
      <c r="C4722">
        <v>385.21499999999997</v>
      </c>
      <c r="D4722">
        <v>191.839</v>
      </c>
    </row>
    <row r="4723" spans="1:4" x14ac:dyDescent="0.3">
      <c r="A4723" s="1" t="s">
        <v>707</v>
      </c>
      <c r="B4723" t="s">
        <v>715</v>
      </c>
      <c r="C4723">
        <v>385.21499999999997</v>
      </c>
      <c r="D4723">
        <v>191.839</v>
      </c>
    </row>
    <row r="4724" spans="1:4" x14ac:dyDescent="0.3">
      <c r="A4724" s="1" t="s">
        <v>707</v>
      </c>
      <c r="B4724" t="s">
        <v>715</v>
      </c>
      <c r="C4724">
        <v>385.31299999999999</v>
      </c>
      <c r="D4724">
        <v>191.92099999999999</v>
      </c>
    </row>
    <row r="4725" spans="1:4" x14ac:dyDescent="0.3">
      <c r="A4725" s="1" t="s">
        <v>707</v>
      </c>
      <c r="B4725" t="s">
        <v>715</v>
      </c>
      <c r="C4725">
        <v>385.40800000000002</v>
      </c>
      <c r="D4725">
        <v>192.005</v>
      </c>
    </row>
    <row r="4726" spans="1:4" x14ac:dyDescent="0.3">
      <c r="A4726" s="1" t="s">
        <v>707</v>
      </c>
      <c r="B4726" t="s">
        <v>715</v>
      </c>
      <c r="C4726">
        <v>385.505</v>
      </c>
      <c r="D4726">
        <v>191.839</v>
      </c>
    </row>
    <row r="4727" spans="1:4" x14ac:dyDescent="0.3">
      <c r="A4727" s="1" t="s">
        <v>707</v>
      </c>
      <c r="B4727" t="s">
        <v>715</v>
      </c>
      <c r="C4727">
        <v>386.86</v>
      </c>
      <c r="D4727">
        <v>191.92099999999999</v>
      </c>
    </row>
    <row r="4728" spans="1:4" x14ac:dyDescent="0.3">
      <c r="A4728" s="1" t="s">
        <v>707</v>
      </c>
      <c r="B4728" t="s">
        <v>715</v>
      </c>
      <c r="C4728">
        <v>389.95600000000002</v>
      </c>
      <c r="D4728">
        <v>192.255</v>
      </c>
    </row>
    <row r="4729" spans="1:4" x14ac:dyDescent="0.3">
      <c r="A4729" s="1" t="s">
        <v>707</v>
      </c>
      <c r="B4729" t="s">
        <v>715</v>
      </c>
      <c r="C4729">
        <v>393.05</v>
      </c>
      <c r="D4729">
        <v>192.589</v>
      </c>
    </row>
    <row r="4730" spans="1:4" x14ac:dyDescent="0.3">
      <c r="A4730" s="1" t="s">
        <v>707</v>
      </c>
      <c r="B4730" t="s">
        <v>715</v>
      </c>
      <c r="C4730">
        <v>396.63</v>
      </c>
      <c r="D4730">
        <v>192.755</v>
      </c>
    </row>
    <row r="4731" spans="1:4" x14ac:dyDescent="0.3">
      <c r="A4731" s="1" t="s">
        <v>707</v>
      </c>
      <c r="B4731" t="s">
        <v>715</v>
      </c>
      <c r="C4731">
        <v>399.91800000000001</v>
      </c>
      <c r="D4731">
        <v>193.42099999999999</v>
      </c>
    </row>
    <row r="4732" spans="1:4" x14ac:dyDescent="0.3">
      <c r="A4732" s="1" t="s">
        <v>707</v>
      </c>
      <c r="B4732" t="s">
        <v>715</v>
      </c>
      <c r="C4732">
        <v>403.40100000000001</v>
      </c>
      <c r="D4732">
        <v>193.505</v>
      </c>
    </row>
    <row r="4733" spans="1:4" x14ac:dyDescent="0.3">
      <c r="A4733" s="1" t="s">
        <v>707</v>
      </c>
      <c r="B4733" t="s">
        <v>715</v>
      </c>
      <c r="C4733">
        <v>406.399</v>
      </c>
      <c r="D4733">
        <v>193.505</v>
      </c>
    </row>
    <row r="4734" spans="1:4" x14ac:dyDescent="0.3">
      <c r="A4734" s="1" t="s">
        <v>707</v>
      </c>
      <c r="B4734" t="s">
        <v>715</v>
      </c>
      <c r="C4734">
        <v>409.68900000000002</v>
      </c>
      <c r="D4734">
        <v>193.589</v>
      </c>
    </row>
    <row r="4735" spans="1:4" x14ac:dyDescent="0.3">
      <c r="A4735" s="1" t="s">
        <v>707</v>
      </c>
      <c r="B4735" t="s">
        <v>715</v>
      </c>
      <c r="C4735">
        <v>413.07400000000001</v>
      </c>
      <c r="D4735">
        <v>194.255</v>
      </c>
    </row>
    <row r="4736" spans="1:4" x14ac:dyDescent="0.3">
      <c r="A4736" s="1" t="s">
        <v>707</v>
      </c>
      <c r="B4736" t="s">
        <v>715</v>
      </c>
      <c r="C4736">
        <v>416.36399999999998</v>
      </c>
      <c r="D4736">
        <v>194.755</v>
      </c>
    </row>
    <row r="4737" spans="1:4" x14ac:dyDescent="0.3">
      <c r="A4737" s="1" t="s">
        <v>707</v>
      </c>
      <c r="B4737" t="s">
        <v>715</v>
      </c>
      <c r="C4737">
        <v>420.03800000000001</v>
      </c>
      <c r="D4737">
        <v>194.67099999999999</v>
      </c>
    </row>
    <row r="4738" spans="1:4" x14ac:dyDescent="0.3">
      <c r="A4738" s="1" t="s">
        <v>707</v>
      </c>
      <c r="B4738" t="s">
        <v>715</v>
      </c>
      <c r="C4738">
        <v>423.327</v>
      </c>
      <c r="D4738">
        <v>195.42099999999999</v>
      </c>
    </row>
    <row r="4739" spans="1:4" x14ac:dyDescent="0.3">
      <c r="A4739" s="1" t="s">
        <v>707</v>
      </c>
      <c r="B4739" t="s">
        <v>715</v>
      </c>
      <c r="C4739">
        <v>426.61599999999999</v>
      </c>
      <c r="D4739">
        <v>195.505</v>
      </c>
    </row>
    <row r="4740" spans="1:4" x14ac:dyDescent="0.3">
      <c r="A4740" s="1" t="s">
        <v>707</v>
      </c>
      <c r="B4740" t="s">
        <v>715</v>
      </c>
      <c r="C4740">
        <v>430.19499999999999</v>
      </c>
      <c r="D4740">
        <v>196.005</v>
      </c>
    </row>
    <row r="4741" spans="1:4" x14ac:dyDescent="0.3">
      <c r="A4741" s="1" t="s">
        <v>707</v>
      </c>
      <c r="B4741" t="s">
        <v>715</v>
      </c>
      <c r="C4741">
        <v>433.29</v>
      </c>
      <c r="D4741">
        <v>196.089</v>
      </c>
    </row>
    <row r="4742" spans="1:4" x14ac:dyDescent="0.3">
      <c r="A4742" s="1" t="s">
        <v>707</v>
      </c>
      <c r="B4742" t="s">
        <v>715</v>
      </c>
      <c r="C4742">
        <v>436.96600000000001</v>
      </c>
      <c r="D4742">
        <v>195.255</v>
      </c>
    </row>
    <row r="4743" spans="1:4" x14ac:dyDescent="0.3">
      <c r="A4743" s="1" t="s">
        <v>707</v>
      </c>
      <c r="B4743" t="s">
        <v>715</v>
      </c>
      <c r="C4743">
        <v>439.96499999999997</v>
      </c>
      <c r="D4743">
        <v>195.005</v>
      </c>
    </row>
    <row r="4744" spans="1:4" x14ac:dyDescent="0.3">
      <c r="A4744" s="1" t="s">
        <v>707</v>
      </c>
      <c r="B4744" t="s">
        <v>715</v>
      </c>
      <c r="C4744">
        <v>443.06099999999998</v>
      </c>
      <c r="D4744">
        <v>193.755</v>
      </c>
    </row>
    <row r="4745" spans="1:4" x14ac:dyDescent="0.3">
      <c r="A4745" s="1" t="s">
        <v>707</v>
      </c>
      <c r="B4745" t="s">
        <v>715</v>
      </c>
      <c r="C4745">
        <v>445.47800000000001</v>
      </c>
      <c r="D4745">
        <v>192.755</v>
      </c>
    </row>
    <row r="4746" spans="1:4" x14ac:dyDescent="0.3">
      <c r="A4746" s="1" t="s">
        <v>707</v>
      </c>
      <c r="B4746" t="s">
        <v>715</v>
      </c>
      <c r="C4746">
        <v>448.47699999999998</v>
      </c>
      <c r="D4746">
        <v>191.505</v>
      </c>
    </row>
    <row r="4747" spans="1:4" x14ac:dyDescent="0.3">
      <c r="A4747" s="1" t="s">
        <v>707</v>
      </c>
      <c r="B4747" t="s">
        <v>715</v>
      </c>
      <c r="C4747">
        <v>450.89499999999998</v>
      </c>
      <c r="D4747">
        <v>190.505</v>
      </c>
    </row>
    <row r="4748" spans="1:4" x14ac:dyDescent="0.3">
      <c r="A4748" s="1" t="s">
        <v>707</v>
      </c>
      <c r="B4748" t="s">
        <v>715</v>
      </c>
      <c r="C4748">
        <v>453.21699999999998</v>
      </c>
      <c r="D4748">
        <v>188.505</v>
      </c>
    </row>
    <row r="4749" spans="1:4" x14ac:dyDescent="0.3">
      <c r="A4749" s="1" t="s">
        <v>707</v>
      </c>
      <c r="B4749" t="s">
        <v>715</v>
      </c>
      <c r="C4749">
        <v>455.73200000000003</v>
      </c>
      <c r="D4749">
        <v>188.17099999999999</v>
      </c>
    </row>
    <row r="4750" spans="1:4" x14ac:dyDescent="0.3">
      <c r="A4750" s="1" t="s">
        <v>707</v>
      </c>
      <c r="B4750" t="s">
        <v>715</v>
      </c>
      <c r="C4750">
        <v>459.21300000000002</v>
      </c>
      <c r="D4750">
        <v>186.92099999999999</v>
      </c>
    </row>
    <row r="4751" spans="1:4" x14ac:dyDescent="0.3">
      <c r="A4751" s="1" t="s">
        <v>707</v>
      </c>
      <c r="B4751" t="s">
        <v>715</v>
      </c>
      <c r="C4751">
        <v>462.50299999999999</v>
      </c>
      <c r="D4751">
        <v>186.255</v>
      </c>
    </row>
    <row r="4752" spans="1:4" x14ac:dyDescent="0.3">
      <c r="A4752" s="1" t="s">
        <v>707</v>
      </c>
      <c r="B4752" t="s">
        <v>715</v>
      </c>
      <c r="C4752">
        <v>465.30700000000002</v>
      </c>
      <c r="D4752">
        <v>185.089</v>
      </c>
    </row>
    <row r="4753" spans="1:4" x14ac:dyDescent="0.3">
      <c r="A4753" s="1" t="s">
        <v>707</v>
      </c>
      <c r="B4753" t="s">
        <v>715</v>
      </c>
      <c r="C4753">
        <v>467.53300000000002</v>
      </c>
      <c r="D4753">
        <v>183.505</v>
      </c>
    </row>
    <row r="4754" spans="1:4" x14ac:dyDescent="0.3">
      <c r="A4754" s="1" t="s">
        <v>707</v>
      </c>
      <c r="B4754" t="s">
        <v>715</v>
      </c>
      <c r="C4754">
        <v>470.14400000000001</v>
      </c>
      <c r="D4754">
        <v>180.839</v>
      </c>
    </row>
    <row r="4755" spans="1:4" x14ac:dyDescent="0.3">
      <c r="A4755" s="1" t="s">
        <v>707</v>
      </c>
      <c r="B4755" t="s">
        <v>715</v>
      </c>
      <c r="C4755">
        <v>471.88499999999999</v>
      </c>
      <c r="D4755">
        <v>179.089</v>
      </c>
    </row>
    <row r="4756" spans="1:4" x14ac:dyDescent="0.3">
      <c r="A4756" s="1" t="s">
        <v>707</v>
      </c>
      <c r="B4756" t="s">
        <v>715</v>
      </c>
      <c r="C4756">
        <v>474.012</v>
      </c>
      <c r="D4756">
        <v>177.67099999999999</v>
      </c>
    </row>
    <row r="4757" spans="1:4" x14ac:dyDescent="0.3">
      <c r="A4757" s="1" t="s">
        <v>707</v>
      </c>
      <c r="B4757" t="s">
        <v>715</v>
      </c>
      <c r="C4757">
        <v>475.464</v>
      </c>
      <c r="D4757">
        <v>175.005</v>
      </c>
    </row>
    <row r="4758" spans="1:4" x14ac:dyDescent="0.3">
      <c r="A4758" s="1" t="s">
        <v>707</v>
      </c>
      <c r="B4758" t="s">
        <v>715</v>
      </c>
      <c r="C4758">
        <v>478.07600000000002</v>
      </c>
      <c r="D4758">
        <v>173.505</v>
      </c>
    </row>
    <row r="4759" spans="1:4" x14ac:dyDescent="0.3">
      <c r="A4759" s="1" t="s">
        <v>707</v>
      </c>
      <c r="B4759" t="s">
        <v>715</v>
      </c>
      <c r="C4759">
        <v>479.72</v>
      </c>
      <c r="D4759">
        <v>171.005</v>
      </c>
    </row>
    <row r="4760" spans="1:4" x14ac:dyDescent="0.3">
      <c r="A4760" s="1" t="s">
        <v>707</v>
      </c>
      <c r="B4760" t="s">
        <v>715</v>
      </c>
      <c r="C4760">
        <v>481.55799999999999</v>
      </c>
      <c r="D4760">
        <v>169.589</v>
      </c>
    </row>
    <row r="4761" spans="1:4" x14ac:dyDescent="0.3">
      <c r="A4761" s="1" t="s">
        <v>707</v>
      </c>
      <c r="B4761" t="s">
        <v>715</v>
      </c>
      <c r="C4761">
        <v>482.62200000000001</v>
      </c>
      <c r="D4761">
        <v>168.42099999999999</v>
      </c>
    </row>
    <row r="4762" spans="1:4" x14ac:dyDescent="0.3">
      <c r="A4762" s="1" t="s">
        <v>707</v>
      </c>
      <c r="B4762" t="s">
        <v>715</v>
      </c>
      <c r="C4762">
        <v>484.55700000000002</v>
      </c>
      <c r="D4762">
        <v>166.589</v>
      </c>
    </row>
    <row r="4763" spans="1:4" x14ac:dyDescent="0.3">
      <c r="A4763" s="1" t="s">
        <v>707</v>
      </c>
      <c r="B4763" t="s">
        <v>715</v>
      </c>
      <c r="C4763">
        <v>486.78199999999998</v>
      </c>
      <c r="D4763">
        <v>165.92099999999999</v>
      </c>
    </row>
    <row r="4764" spans="1:4" x14ac:dyDescent="0.3">
      <c r="A4764" s="1" t="s">
        <v>707</v>
      </c>
      <c r="B4764" t="s">
        <v>715</v>
      </c>
      <c r="C4764">
        <v>489.49</v>
      </c>
      <c r="D4764">
        <v>163.839</v>
      </c>
    </row>
    <row r="4765" spans="1:4" x14ac:dyDescent="0.3">
      <c r="A4765" s="1" t="s">
        <v>707</v>
      </c>
      <c r="B4765" t="s">
        <v>715</v>
      </c>
      <c r="C4765">
        <v>491.90800000000002</v>
      </c>
      <c r="D4765">
        <v>162.255</v>
      </c>
    </row>
    <row r="4766" spans="1:4" x14ac:dyDescent="0.3">
      <c r="A4766" s="1" t="s">
        <v>707</v>
      </c>
      <c r="B4766" t="s">
        <v>715</v>
      </c>
      <c r="C4766">
        <v>494.03500000000003</v>
      </c>
      <c r="D4766">
        <v>161.505</v>
      </c>
    </row>
    <row r="4767" spans="1:4" x14ac:dyDescent="0.3">
      <c r="A4767" s="1" t="s">
        <v>707</v>
      </c>
      <c r="B4767" t="s">
        <v>715</v>
      </c>
      <c r="C4767">
        <v>496.26100000000002</v>
      </c>
      <c r="D4767">
        <v>160.42099999999999</v>
      </c>
    </row>
    <row r="4768" spans="1:4" x14ac:dyDescent="0.3">
      <c r="A4768" s="1" t="s">
        <v>707</v>
      </c>
      <c r="B4768" t="s">
        <v>715</v>
      </c>
      <c r="C4768">
        <v>498.96899999999999</v>
      </c>
      <c r="D4768">
        <v>159.339</v>
      </c>
    </row>
    <row r="4769" spans="1:4" x14ac:dyDescent="0.3">
      <c r="A4769" s="1" t="s">
        <v>707</v>
      </c>
      <c r="B4769" t="s">
        <v>715</v>
      </c>
      <c r="C4769">
        <v>502.065</v>
      </c>
      <c r="D4769">
        <v>157.92099999999999</v>
      </c>
    </row>
    <row r="4770" spans="1:4" x14ac:dyDescent="0.3">
      <c r="A4770" s="1" t="s">
        <v>707</v>
      </c>
      <c r="B4770" t="s">
        <v>715</v>
      </c>
      <c r="C4770">
        <v>504.483</v>
      </c>
      <c r="D4770">
        <v>156.67099999999999</v>
      </c>
    </row>
    <row r="4771" spans="1:4" x14ac:dyDescent="0.3">
      <c r="A4771" s="1" t="s">
        <v>707</v>
      </c>
      <c r="B4771" t="s">
        <v>715</v>
      </c>
      <c r="C4771">
        <v>506.61099999999999</v>
      </c>
      <c r="D4771">
        <v>155.505</v>
      </c>
    </row>
    <row r="4772" spans="1:4" x14ac:dyDescent="0.3">
      <c r="A4772" s="1" t="s">
        <v>707</v>
      </c>
      <c r="B4772" t="s">
        <v>715</v>
      </c>
      <c r="C4772">
        <v>509.22300000000001</v>
      </c>
      <c r="D4772">
        <v>154.42099999999999</v>
      </c>
    </row>
    <row r="4773" spans="1:4" x14ac:dyDescent="0.3">
      <c r="A4773" s="1" t="s">
        <v>707</v>
      </c>
      <c r="B4773" t="s">
        <v>715</v>
      </c>
      <c r="C4773">
        <v>512.221</v>
      </c>
      <c r="D4773">
        <v>153.339</v>
      </c>
    </row>
    <row r="4774" spans="1:4" x14ac:dyDescent="0.3">
      <c r="A4774" s="1" t="s">
        <v>707</v>
      </c>
      <c r="B4774" t="s">
        <v>715</v>
      </c>
      <c r="C4774">
        <v>514.64</v>
      </c>
      <c r="D4774">
        <v>152.42099999999999</v>
      </c>
    </row>
    <row r="4775" spans="1:4" x14ac:dyDescent="0.3">
      <c r="A4775" s="1" t="s">
        <v>707</v>
      </c>
      <c r="B4775" t="s">
        <v>715</v>
      </c>
      <c r="C4775">
        <v>517.63900000000001</v>
      </c>
      <c r="D4775">
        <v>151.089</v>
      </c>
    </row>
    <row r="4776" spans="1:4" x14ac:dyDescent="0.3">
      <c r="A4776" s="1" t="s">
        <v>707</v>
      </c>
      <c r="B4776" t="s">
        <v>715</v>
      </c>
      <c r="C4776">
        <v>520.83100000000002</v>
      </c>
      <c r="D4776">
        <v>150.255</v>
      </c>
    </row>
    <row r="4777" spans="1:4" x14ac:dyDescent="0.3">
      <c r="A4777" s="1" t="s">
        <v>707</v>
      </c>
      <c r="B4777" t="s">
        <v>715</v>
      </c>
      <c r="C4777">
        <v>524.02300000000002</v>
      </c>
      <c r="D4777">
        <v>149.17099999999999</v>
      </c>
    </row>
    <row r="4778" spans="1:4" x14ac:dyDescent="0.3">
      <c r="A4778" s="1" t="s">
        <v>707</v>
      </c>
      <c r="B4778" t="s">
        <v>715</v>
      </c>
      <c r="C4778">
        <v>527.40800000000002</v>
      </c>
      <c r="D4778">
        <v>148.089</v>
      </c>
    </row>
    <row r="4779" spans="1:4" x14ac:dyDescent="0.3">
      <c r="A4779" s="1" t="s">
        <v>707</v>
      </c>
      <c r="B4779" t="s">
        <v>715</v>
      </c>
      <c r="C4779">
        <v>530.50300000000004</v>
      </c>
      <c r="D4779">
        <v>147.255</v>
      </c>
    </row>
    <row r="4780" spans="1:4" x14ac:dyDescent="0.3">
      <c r="A4780" s="1" t="s">
        <v>707</v>
      </c>
      <c r="B4780" t="s">
        <v>715</v>
      </c>
      <c r="C4780">
        <v>534.46900000000005</v>
      </c>
      <c r="D4780">
        <v>146.339</v>
      </c>
    </row>
    <row r="4781" spans="1:4" x14ac:dyDescent="0.3">
      <c r="A4781" s="1" t="s">
        <v>707</v>
      </c>
      <c r="B4781" t="s">
        <v>715</v>
      </c>
      <c r="C4781">
        <v>538.43499999999995</v>
      </c>
      <c r="D4781">
        <v>146.255</v>
      </c>
    </row>
    <row r="4782" spans="1:4" x14ac:dyDescent="0.3">
      <c r="A4782" s="1" t="s">
        <v>707</v>
      </c>
      <c r="B4782" t="s">
        <v>715</v>
      </c>
      <c r="C4782">
        <v>541.53099999999995</v>
      </c>
      <c r="D4782">
        <v>145.089</v>
      </c>
    </row>
    <row r="4783" spans="1:4" x14ac:dyDescent="0.3">
      <c r="A4783" s="1" t="s">
        <v>707</v>
      </c>
      <c r="B4783" t="s">
        <v>715</v>
      </c>
      <c r="C4783">
        <v>545.69000000000005</v>
      </c>
      <c r="D4783">
        <v>144.839</v>
      </c>
    </row>
    <row r="4784" spans="1:4" x14ac:dyDescent="0.3">
      <c r="A4784" s="1" t="s">
        <v>707</v>
      </c>
      <c r="B4784" t="s">
        <v>715</v>
      </c>
      <c r="C4784">
        <v>549.65599999999995</v>
      </c>
      <c r="D4784">
        <v>144.339</v>
      </c>
    </row>
    <row r="4785" spans="1:4" x14ac:dyDescent="0.3">
      <c r="A4785" s="1" t="s">
        <v>707</v>
      </c>
      <c r="B4785" t="s">
        <v>715</v>
      </c>
      <c r="C4785">
        <v>553.428</v>
      </c>
      <c r="D4785">
        <v>144.17099999999999</v>
      </c>
    </row>
    <row r="4786" spans="1:4" x14ac:dyDescent="0.3">
      <c r="A4786" s="1" t="s">
        <v>707</v>
      </c>
      <c r="B4786" t="s">
        <v>715</v>
      </c>
      <c r="C4786">
        <v>557.10400000000004</v>
      </c>
      <c r="D4786">
        <v>144.005</v>
      </c>
    </row>
    <row r="4787" spans="1:4" x14ac:dyDescent="0.3">
      <c r="A4787" s="1" t="s">
        <v>707</v>
      </c>
      <c r="B4787" t="s">
        <v>715</v>
      </c>
      <c r="C4787">
        <v>561.06899999999996</v>
      </c>
      <c r="D4787">
        <v>143.42099999999999</v>
      </c>
    </row>
    <row r="4788" spans="1:4" x14ac:dyDescent="0.3">
      <c r="A4788" s="1" t="s">
        <v>707</v>
      </c>
      <c r="B4788" t="s">
        <v>716</v>
      </c>
      <c r="C4788">
        <v>341.834</v>
      </c>
      <c r="D4788">
        <v>35.589100000000002</v>
      </c>
    </row>
    <row r="4789" spans="1:4" x14ac:dyDescent="0.3">
      <c r="A4789" s="1" t="s">
        <v>707</v>
      </c>
      <c r="B4789" t="s">
        <v>716</v>
      </c>
      <c r="C4789">
        <v>339.584</v>
      </c>
      <c r="D4789">
        <v>35.839100000000002</v>
      </c>
    </row>
    <row r="4790" spans="1:4" x14ac:dyDescent="0.3">
      <c r="A4790" s="1" t="s">
        <v>707</v>
      </c>
      <c r="B4790" t="s">
        <v>716</v>
      </c>
      <c r="C4790">
        <v>337.834</v>
      </c>
      <c r="D4790">
        <v>36.671100000000003</v>
      </c>
    </row>
    <row r="4791" spans="1:4" x14ac:dyDescent="0.3">
      <c r="A4791" s="1" t="s">
        <v>707</v>
      </c>
      <c r="B4791" t="s">
        <v>716</v>
      </c>
      <c r="C4791">
        <v>335.584</v>
      </c>
      <c r="D4791">
        <v>36.589100000000002</v>
      </c>
    </row>
    <row r="4792" spans="1:4" x14ac:dyDescent="0.3">
      <c r="A4792" s="1" t="s">
        <v>707</v>
      </c>
      <c r="B4792" t="s">
        <v>716</v>
      </c>
      <c r="C4792">
        <v>333.5</v>
      </c>
      <c r="D4792">
        <v>36.921100000000003</v>
      </c>
    </row>
    <row r="4793" spans="1:4" x14ac:dyDescent="0.3">
      <c r="A4793" s="1" t="s">
        <v>707</v>
      </c>
      <c r="B4793" t="s">
        <v>716</v>
      </c>
      <c r="C4793">
        <v>331.66800000000001</v>
      </c>
      <c r="D4793">
        <v>37.421100000000003</v>
      </c>
    </row>
    <row r="4794" spans="1:4" x14ac:dyDescent="0.3">
      <c r="A4794" s="1" t="s">
        <v>707</v>
      </c>
      <c r="B4794" t="s">
        <v>716</v>
      </c>
      <c r="C4794">
        <v>329.41800000000001</v>
      </c>
      <c r="D4794">
        <v>37.589100000000002</v>
      </c>
    </row>
    <row r="4795" spans="1:4" x14ac:dyDescent="0.3">
      <c r="A4795" s="1" t="s">
        <v>707</v>
      </c>
      <c r="B4795" t="s">
        <v>716</v>
      </c>
      <c r="C4795">
        <v>327.334</v>
      </c>
      <c r="D4795">
        <v>37.505099999999999</v>
      </c>
    </row>
    <row r="4796" spans="1:4" x14ac:dyDescent="0.3">
      <c r="A4796" s="1" t="s">
        <v>707</v>
      </c>
      <c r="B4796" t="s">
        <v>716</v>
      </c>
      <c r="C4796">
        <v>325.25</v>
      </c>
      <c r="D4796">
        <v>38.089100000000002</v>
      </c>
    </row>
    <row r="4797" spans="1:4" x14ac:dyDescent="0.3">
      <c r="A4797" s="1" t="s">
        <v>707</v>
      </c>
      <c r="B4797" t="s">
        <v>716</v>
      </c>
      <c r="C4797">
        <v>323.334</v>
      </c>
      <c r="D4797">
        <v>37.755099999999999</v>
      </c>
    </row>
    <row r="4798" spans="1:4" x14ac:dyDescent="0.3">
      <c r="A4798" s="1" t="s">
        <v>707</v>
      </c>
      <c r="B4798" t="s">
        <v>716</v>
      </c>
      <c r="C4798">
        <v>321.5</v>
      </c>
      <c r="D4798">
        <v>38.839100000000002</v>
      </c>
    </row>
    <row r="4799" spans="1:4" x14ac:dyDescent="0.3">
      <c r="A4799" s="1" t="s">
        <v>707</v>
      </c>
      <c r="B4799" t="s">
        <v>716</v>
      </c>
      <c r="C4799">
        <v>319.584</v>
      </c>
      <c r="D4799">
        <v>38.755099999999999</v>
      </c>
    </row>
    <row r="4800" spans="1:4" x14ac:dyDescent="0.3">
      <c r="A4800" s="1" t="s">
        <v>707</v>
      </c>
      <c r="B4800" t="s">
        <v>716</v>
      </c>
      <c r="C4800">
        <v>317.75</v>
      </c>
      <c r="D4800">
        <v>39.005099999999999</v>
      </c>
    </row>
    <row r="4801" spans="1:4" x14ac:dyDescent="0.3">
      <c r="A4801" s="1" t="s">
        <v>707</v>
      </c>
      <c r="B4801" t="s">
        <v>716</v>
      </c>
      <c r="C4801">
        <v>315.834</v>
      </c>
      <c r="D4801">
        <v>39.255099999999999</v>
      </c>
    </row>
    <row r="4802" spans="1:4" x14ac:dyDescent="0.3">
      <c r="A4802" s="1" t="s">
        <v>707</v>
      </c>
      <c r="B4802" t="s">
        <v>716</v>
      </c>
      <c r="C4802">
        <v>313.75</v>
      </c>
      <c r="D4802">
        <v>39.671099999999903</v>
      </c>
    </row>
    <row r="4803" spans="1:4" x14ac:dyDescent="0.3">
      <c r="A4803" s="1" t="s">
        <v>707</v>
      </c>
      <c r="B4803" t="s">
        <v>716</v>
      </c>
      <c r="C4803">
        <v>311.834</v>
      </c>
      <c r="D4803">
        <v>39.839099999999902</v>
      </c>
    </row>
    <row r="4804" spans="1:4" x14ac:dyDescent="0.3">
      <c r="A4804" s="1" t="s">
        <v>707</v>
      </c>
      <c r="B4804" t="s">
        <v>716</v>
      </c>
      <c r="C4804">
        <v>309.75</v>
      </c>
      <c r="D4804">
        <v>40.505099999999899</v>
      </c>
    </row>
    <row r="4805" spans="1:4" x14ac:dyDescent="0.3">
      <c r="A4805" s="1" t="s">
        <v>707</v>
      </c>
      <c r="B4805" t="s">
        <v>716</v>
      </c>
      <c r="C4805">
        <v>307.834</v>
      </c>
      <c r="D4805">
        <v>38.089099999999902</v>
      </c>
    </row>
    <row r="4806" spans="1:4" x14ac:dyDescent="0.3">
      <c r="A4806" s="1" t="s">
        <v>707</v>
      </c>
      <c r="B4806" t="s">
        <v>716</v>
      </c>
      <c r="C4806">
        <v>305.834</v>
      </c>
      <c r="D4806">
        <v>40.005099999999899</v>
      </c>
    </row>
    <row r="4807" spans="1:4" x14ac:dyDescent="0.3">
      <c r="A4807" s="1" t="s">
        <v>707</v>
      </c>
      <c r="B4807" t="s">
        <v>716</v>
      </c>
      <c r="C4807">
        <v>303.75</v>
      </c>
      <c r="D4807">
        <v>40.255099999999899</v>
      </c>
    </row>
    <row r="4808" spans="1:4" x14ac:dyDescent="0.3">
      <c r="A4808" s="1" t="s">
        <v>707</v>
      </c>
      <c r="B4808" t="s">
        <v>716</v>
      </c>
      <c r="C4808">
        <v>302</v>
      </c>
      <c r="D4808">
        <v>40.255099999999899</v>
      </c>
    </row>
    <row r="4809" spans="1:4" x14ac:dyDescent="0.3">
      <c r="A4809" s="1" t="s">
        <v>707</v>
      </c>
      <c r="B4809" t="s">
        <v>716</v>
      </c>
      <c r="C4809">
        <v>300.16800000000001</v>
      </c>
      <c r="D4809">
        <v>40.589099999999902</v>
      </c>
    </row>
    <row r="4810" spans="1:4" x14ac:dyDescent="0.3">
      <c r="A4810" s="1" t="s">
        <v>707</v>
      </c>
      <c r="B4810" t="s">
        <v>716</v>
      </c>
      <c r="C4810">
        <v>298.16800000000001</v>
      </c>
      <c r="D4810">
        <v>40.421099999999903</v>
      </c>
    </row>
    <row r="4811" spans="1:4" x14ac:dyDescent="0.3">
      <c r="A4811" s="1" t="s">
        <v>707</v>
      </c>
      <c r="B4811" t="s">
        <v>716</v>
      </c>
      <c r="C4811">
        <v>296.334</v>
      </c>
      <c r="D4811">
        <v>40.671099999999903</v>
      </c>
    </row>
    <row r="4812" spans="1:4" x14ac:dyDescent="0.3">
      <c r="A4812" s="1" t="s">
        <v>707</v>
      </c>
      <c r="B4812" t="s">
        <v>716</v>
      </c>
      <c r="C4812">
        <v>294.334</v>
      </c>
      <c r="D4812">
        <v>40.671099999999903</v>
      </c>
    </row>
    <row r="4813" spans="1:4" x14ac:dyDescent="0.3">
      <c r="A4813" s="1" t="s">
        <v>707</v>
      </c>
      <c r="B4813" t="s">
        <v>716</v>
      </c>
      <c r="C4813">
        <v>292.584</v>
      </c>
      <c r="D4813">
        <v>41.255099999999999</v>
      </c>
    </row>
    <row r="4814" spans="1:4" x14ac:dyDescent="0.3">
      <c r="A4814" s="1" t="s">
        <v>707</v>
      </c>
      <c r="B4814" t="s">
        <v>716</v>
      </c>
      <c r="C4814">
        <v>291</v>
      </c>
      <c r="D4814">
        <v>40.921100000000003</v>
      </c>
    </row>
    <row r="4815" spans="1:4" x14ac:dyDescent="0.3">
      <c r="A4815" s="1" t="s">
        <v>707</v>
      </c>
      <c r="B4815" t="s">
        <v>716</v>
      </c>
      <c r="C4815">
        <v>289.334</v>
      </c>
      <c r="D4815">
        <v>41.421100000000003</v>
      </c>
    </row>
    <row r="4816" spans="1:4" x14ac:dyDescent="0.3">
      <c r="A4816" s="1" t="s">
        <v>707</v>
      </c>
      <c r="B4816" t="s">
        <v>716</v>
      </c>
      <c r="C4816">
        <v>287.41800000000001</v>
      </c>
      <c r="D4816">
        <v>41.505099999999999</v>
      </c>
    </row>
    <row r="4817" spans="1:4" x14ac:dyDescent="0.3">
      <c r="A4817" s="1" t="s">
        <v>707</v>
      </c>
      <c r="B4817" t="s">
        <v>716</v>
      </c>
      <c r="C4817">
        <v>285.334</v>
      </c>
      <c r="D4817">
        <v>41.671100000000003</v>
      </c>
    </row>
    <row r="4818" spans="1:4" x14ac:dyDescent="0.3">
      <c r="A4818" s="1" t="s">
        <v>707</v>
      </c>
      <c r="B4818" t="s">
        <v>716</v>
      </c>
      <c r="C4818">
        <v>283.334</v>
      </c>
      <c r="D4818">
        <v>40.921100000000003</v>
      </c>
    </row>
    <row r="4819" spans="1:4" x14ac:dyDescent="0.3">
      <c r="A4819" s="1" t="s">
        <v>707</v>
      </c>
      <c r="B4819" t="s">
        <v>716</v>
      </c>
      <c r="C4819">
        <v>281.584</v>
      </c>
      <c r="D4819">
        <v>41.171100000000003</v>
      </c>
    </row>
    <row r="4820" spans="1:4" x14ac:dyDescent="0.3">
      <c r="A4820" s="1" t="s">
        <v>707</v>
      </c>
      <c r="B4820" t="s">
        <v>716</v>
      </c>
      <c r="C4820">
        <v>279.834</v>
      </c>
      <c r="D4820">
        <v>41.005099999999999</v>
      </c>
    </row>
    <row r="4821" spans="1:4" x14ac:dyDescent="0.3">
      <c r="A4821" s="1" t="s">
        <v>707</v>
      </c>
      <c r="B4821" t="s">
        <v>716</v>
      </c>
      <c r="C4821">
        <v>277.75</v>
      </c>
      <c r="D4821">
        <v>41.089100000000002</v>
      </c>
    </row>
    <row r="4822" spans="1:4" x14ac:dyDescent="0.3">
      <c r="A4822" s="1" t="s">
        <v>707</v>
      </c>
      <c r="B4822" t="s">
        <v>716</v>
      </c>
      <c r="C4822">
        <v>276.084</v>
      </c>
      <c r="D4822">
        <v>41.755099999999999</v>
      </c>
    </row>
    <row r="4823" spans="1:4" x14ac:dyDescent="0.3">
      <c r="A4823" s="1" t="s">
        <v>707</v>
      </c>
      <c r="B4823" t="s">
        <v>716</v>
      </c>
      <c r="C4823">
        <v>274.16800000000001</v>
      </c>
      <c r="D4823">
        <v>42.005099999999999</v>
      </c>
    </row>
    <row r="4824" spans="1:4" x14ac:dyDescent="0.3">
      <c r="A4824" s="1" t="s">
        <v>707</v>
      </c>
      <c r="B4824" t="s">
        <v>716</v>
      </c>
      <c r="C4824">
        <v>273.16800000000001</v>
      </c>
      <c r="D4824">
        <v>42.755099999999999</v>
      </c>
    </row>
    <row r="4825" spans="1:4" x14ac:dyDescent="0.3">
      <c r="A4825" s="1" t="s">
        <v>707</v>
      </c>
      <c r="B4825" t="s">
        <v>716</v>
      </c>
      <c r="C4825">
        <v>272.16800000000001</v>
      </c>
      <c r="D4825">
        <v>44.171100000000003</v>
      </c>
    </row>
    <row r="4826" spans="1:4" x14ac:dyDescent="0.3">
      <c r="A4826" s="1" t="s">
        <v>707</v>
      </c>
      <c r="B4826" t="s">
        <v>716</v>
      </c>
      <c r="C4826">
        <v>271.41800000000001</v>
      </c>
      <c r="D4826">
        <v>45.589100000000002</v>
      </c>
    </row>
    <row r="4827" spans="1:4" x14ac:dyDescent="0.3">
      <c r="A4827" s="1" t="s">
        <v>707</v>
      </c>
      <c r="B4827" t="s">
        <v>716</v>
      </c>
      <c r="C4827">
        <v>270.75</v>
      </c>
      <c r="D4827">
        <v>46.421100000000003</v>
      </c>
    </row>
    <row r="4828" spans="1:4" x14ac:dyDescent="0.3">
      <c r="A4828" s="1" t="s">
        <v>707</v>
      </c>
      <c r="B4828" t="s">
        <v>716</v>
      </c>
      <c r="C4828">
        <v>270.16800000000001</v>
      </c>
      <c r="D4828">
        <v>48.755099999999999</v>
      </c>
    </row>
    <row r="4829" spans="1:4" x14ac:dyDescent="0.3">
      <c r="A4829" s="1" t="s">
        <v>707</v>
      </c>
      <c r="B4829" t="s">
        <v>716</v>
      </c>
      <c r="C4829">
        <v>269.25</v>
      </c>
      <c r="D4829">
        <v>50.089100000000002</v>
      </c>
    </row>
    <row r="4830" spans="1:4" x14ac:dyDescent="0.3">
      <c r="A4830" s="1" t="s">
        <v>707</v>
      </c>
      <c r="B4830" t="s">
        <v>716</v>
      </c>
      <c r="C4830">
        <v>268.25</v>
      </c>
      <c r="D4830">
        <v>50.255099999999999</v>
      </c>
    </row>
    <row r="4831" spans="1:4" x14ac:dyDescent="0.3">
      <c r="A4831" s="1" t="s">
        <v>707</v>
      </c>
      <c r="B4831" t="s">
        <v>716</v>
      </c>
      <c r="C4831">
        <v>267.5</v>
      </c>
      <c r="D4831">
        <v>51.089100000000002</v>
      </c>
    </row>
    <row r="4832" spans="1:4" x14ac:dyDescent="0.3">
      <c r="A4832" s="1" t="s">
        <v>707</v>
      </c>
      <c r="B4832" t="s">
        <v>716</v>
      </c>
      <c r="C4832">
        <v>266.5</v>
      </c>
      <c r="D4832">
        <v>52.255099999999999</v>
      </c>
    </row>
    <row r="4833" spans="1:4" x14ac:dyDescent="0.3">
      <c r="A4833" s="1" t="s">
        <v>707</v>
      </c>
      <c r="B4833" t="s">
        <v>716</v>
      </c>
      <c r="C4833">
        <v>265.084</v>
      </c>
      <c r="D4833">
        <v>53.505099999999999</v>
      </c>
    </row>
    <row r="4834" spans="1:4" x14ac:dyDescent="0.3">
      <c r="A4834" s="1" t="s">
        <v>707</v>
      </c>
      <c r="B4834" t="s">
        <v>716</v>
      </c>
      <c r="C4834">
        <v>264.16800000000001</v>
      </c>
      <c r="D4834">
        <v>54.755099999999999</v>
      </c>
    </row>
    <row r="4835" spans="1:4" x14ac:dyDescent="0.3">
      <c r="A4835" s="1" t="s">
        <v>707</v>
      </c>
      <c r="B4835" t="s">
        <v>716</v>
      </c>
      <c r="C4835">
        <v>263.16800000000001</v>
      </c>
      <c r="D4835">
        <v>55.589100000000002</v>
      </c>
    </row>
    <row r="4836" spans="1:4" x14ac:dyDescent="0.3">
      <c r="A4836" s="1" t="s">
        <v>707</v>
      </c>
      <c r="B4836" t="s">
        <v>716</v>
      </c>
      <c r="C4836">
        <v>262.16800000000001</v>
      </c>
      <c r="D4836">
        <v>56.755099999999999</v>
      </c>
    </row>
    <row r="4837" spans="1:4" x14ac:dyDescent="0.3">
      <c r="A4837" s="1" t="s">
        <v>707</v>
      </c>
      <c r="B4837" t="s">
        <v>716</v>
      </c>
      <c r="C4837">
        <v>261.16800000000001</v>
      </c>
      <c r="D4837">
        <v>58.171100000000003</v>
      </c>
    </row>
    <row r="4838" spans="1:4" x14ac:dyDescent="0.3">
      <c r="A4838" s="1" t="s">
        <v>707</v>
      </c>
      <c r="B4838" t="s">
        <v>716</v>
      </c>
      <c r="C4838">
        <v>260.25</v>
      </c>
      <c r="D4838">
        <v>59.171100000000003</v>
      </c>
    </row>
    <row r="4839" spans="1:4" x14ac:dyDescent="0.3">
      <c r="A4839" s="1" t="s">
        <v>707</v>
      </c>
      <c r="B4839" t="s">
        <v>716</v>
      </c>
      <c r="C4839">
        <v>259.334</v>
      </c>
      <c r="D4839">
        <v>60.671100000000003</v>
      </c>
    </row>
    <row r="4840" spans="1:4" x14ac:dyDescent="0.3">
      <c r="A4840" s="1" t="s">
        <v>707</v>
      </c>
      <c r="B4840" t="s">
        <v>716</v>
      </c>
      <c r="C4840">
        <v>258.41800000000001</v>
      </c>
      <c r="D4840">
        <v>61.755099999999999</v>
      </c>
    </row>
    <row r="4841" spans="1:4" x14ac:dyDescent="0.3">
      <c r="A4841" s="1" t="s">
        <v>707</v>
      </c>
      <c r="B4841" t="s">
        <v>716</v>
      </c>
      <c r="C4841">
        <v>257.75</v>
      </c>
      <c r="D4841">
        <v>63.589100000000002</v>
      </c>
    </row>
    <row r="4842" spans="1:4" x14ac:dyDescent="0.3">
      <c r="A4842" s="1" t="s">
        <v>707</v>
      </c>
      <c r="B4842" t="s">
        <v>716</v>
      </c>
      <c r="C4842">
        <v>256.834</v>
      </c>
      <c r="D4842">
        <v>64.755099999999999</v>
      </c>
    </row>
    <row r="4843" spans="1:4" x14ac:dyDescent="0.3">
      <c r="A4843" s="1" t="s">
        <v>707</v>
      </c>
      <c r="B4843" t="s">
        <v>716</v>
      </c>
      <c r="C4843">
        <v>256</v>
      </c>
      <c r="D4843">
        <v>66.171099999999996</v>
      </c>
    </row>
    <row r="4844" spans="1:4" x14ac:dyDescent="0.3">
      <c r="A4844" s="1" t="s">
        <v>707</v>
      </c>
      <c r="B4844" t="s">
        <v>716</v>
      </c>
      <c r="C4844">
        <v>255.084</v>
      </c>
      <c r="D4844">
        <v>67.171099999999996</v>
      </c>
    </row>
    <row r="4845" spans="1:4" x14ac:dyDescent="0.3">
      <c r="A4845" s="1" t="s">
        <v>707</v>
      </c>
      <c r="B4845" t="s">
        <v>716</v>
      </c>
      <c r="C4845">
        <v>254.25</v>
      </c>
      <c r="D4845">
        <v>68.839100000000002</v>
      </c>
    </row>
    <row r="4846" spans="1:4" x14ac:dyDescent="0.3">
      <c r="A4846" s="1" t="s">
        <v>707</v>
      </c>
      <c r="B4846" t="s">
        <v>716</v>
      </c>
      <c r="C4846">
        <v>253.834</v>
      </c>
      <c r="D4846">
        <v>69.589100000000002</v>
      </c>
    </row>
    <row r="4847" spans="1:4" x14ac:dyDescent="0.3">
      <c r="A4847" s="1" t="s">
        <v>707</v>
      </c>
      <c r="B4847" t="s">
        <v>716</v>
      </c>
      <c r="C4847">
        <v>253.16800000000001</v>
      </c>
      <c r="D4847">
        <v>70.755099999999999</v>
      </c>
    </row>
    <row r="4848" spans="1:4" x14ac:dyDescent="0.3">
      <c r="A4848" s="1" t="s">
        <v>707</v>
      </c>
      <c r="B4848" t="s">
        <v>716</v>
      </c>
      <c r="C4848">
        <v>252.5</v>
      </c>
      <c r="D4848">
        <v>71.921099999999996</v>
      </c>
    </row>
    <row r="4849" spans="1:4" x14ac:dyDescent="0.3">
      <c r="A4849" s="1" t="s">
        <v>707</v>
      </c>
      <c r="B4849" t="s">
        <v>716</v>
      </c>
      <c r="C4849">
        <v>251.66800000000001</v>
      </c>
      <c r="D4849">
        <v>73.171099999999996</v>
      </c>
    </row>
    <row r="4850" spans="1:4" x14ac:dyDescent="0.3">
      <c r="A4850" s="1" t="s">
        <v>707</v>
      </c>
      <c r="B4850" t="s">
        <v>716</v>
      </c>
      <c r="C4850">
        <v>250.75</v>
      </c>
      <c r="D4850">
        <v>74.171099999999996</v>
      </c>
    </row>
    <row r="4851" spans="1:4" x14ac:dyDescent="0.3">
      <c r="A4851" s="1" t="s">
        <v>707</v>
      </c>
      <c r="B4851" t="s">
        <v>716</v>
      </c>
      <c r="C4851">
        <v>249.75</v>
      </c>
      <c r="D4851">
        <v>75.421099999999996</v>
      </c>
    </row>
    <row r="4852" spans="1:4" x14ac:dyDescent="0.3">
      <c r="A4852" s="1" t="s">
        <v>707</v>
      </c>
      <c r="B4852" t="s">
        <v>716</v>
      </c>
      <c r="C4852">
        <v>249.25</v>
      </c>
      <c r="D4852">
        <v>76.255099999999999</v>
      </c>
    </row>
    <row r="4853" spans="1:4" x14ac:dyDescent="0.3">
      <c r="A4853" s="1" t="s">
        <v>707</v>
      </c>
      <c r="B4853" t="s">
        <v>716</v>
      </c>
      <c r="C4853">
        <v>249.16800000000001</v>
      </c>
      <c r="D4853">
        <v>76.005099999999999</v>
      </c>
    </row>
    <row r="4854" spans="1:4" x14ac:dyDescent="0.3">
      <c r="A4854" s="1" t="s">
        <v>707</v>
      </c>
      <c r="B4854" t="s">
        <v>716</v>
      </c>
      <c r="C4854">
        <v>249</v>
      </c>
      <c r="D4854">
        <v>76.171099999999996</v>
      </c>
    </row>
    <row r="4855" spans="1:4" x14ac:dyDescent="0.3">
      <c r="A4855" s="1" t="s">
        <v>707</v>
      </c>
      <c r="B4855" t="s">
        <v>716</v>
      </c>
      <c r="C4855">
        <v>248.25</v>
      </c>
      <c r="D4855">
        <v>77.005099999999999</v>
      </c>
    </row>
    <row r="4856" spans="1:4" x14ac:dyDescent="0.3">
      <c r="A4856" s="1" t="s">
        <v>707</v>
      </c>
      <c r="B4856" t="s">
        <v>716</v>
      </c>
      <c r="C4856">
        <v>247.584</v>
      </c>
      <c r="D4856">
        <v>77.421099999999996</v>
      </c>
    </row>
    <row r="4857" spans="1:4" x14ac:dyDescent="0.3">
      <c r="A4857" s="1" t="s">
        <v>707</v>
      </c>
      <c r="B4857" t="s">
        <v>716</v>
      </c>
      <c r="C4857">
        <v>246.41800000000001</v>
      </c>
      <c r="D4857">
        <v>78.839100000000002</v>
      </c>
    </row>
    <row r="4858" spans="1:4" x14ac:dyDescent="0.3">
      <c r="A4858" s="1" t="s">
        <v>707</v>
      </c>
      <c r="B4858" t="s">
        <v>716</v>
      </c>
      <c r="C4858">
        <v>245.334</v>
      </c>
      <c r="D4858">
        <v>80.755099999999999</v>
      </c>
    </row>
    <row r="4859" spans="1:4" x14ac:dyDescent="0.3">
      <c r="A4859" s="1" t="s">
        <v>707</v>
      </c>
      <c r="B4859" t="s">
        <v>716</v>
      </c>
      <c r="C4859">
        <v>244.16800000000001</v>
      </c>
      <c r="D4859">
        <v>80.921099999999996</v>
      </c>
    </row>
    <row r="4860" spans="1:4" x14ac:dyDescent="0.3">
      <c r="A4860" s="1" t="s">
        <v>707</v>
      </c>
      <c r="B4860" t="s">
        <v>716</v>
      </c>
      <c r="C4860">
        <v>242.5</v>
      </c>
      <c r="D4860">
        <v>80.421099999999996</v>
      </c>
    </row>
    <row r="4861" spans="1:4" x14ac:dyDescent="0.3">
      <c r="A4861" s="1" t="s">
        <v>707</v>
      </c>
      <c r="B4861" t="s">
        <v>716</v>
      </c>
      <c r="C4861">
        <v>241.25</v>
      </c>
      <c r="D4861">
        <v>81.255099999999999</v>
      </c>
    </row>
    <row r="4862" spans="1:4" x14ac:dyDescent="0.3">
      <c r="A4862" s="1" t="s">
        <v>707</v>
      </c>
      <c r="B4862" t="s">
        <v>716</v>
      </c>
      <c r="C4862">
        <v>239.66800000000001</v>
      </c>
      <c r="D4862">
        <v>81.255099999999999</v>
      </c>
    </row>
    <row r="4863" spans="1:4" x14ac:dyDescent="0.3">
      <c r="A4863" s="1" t="s">
        <v>707</v>
      </c>
      <c r="B4863" t="s">
        <v>716</v>
      </c>
      <c r="C4863">
        <v>238.16800000000001</v>
      </c>
      <c r="D4863">
        <v>81.421099999999996</v>
      </c>
    </row>
    <row r="4864" spans="1:4" x14ac:dyDescent="0.3">
      <c r="A4864" s="1" t="s">
        <v>707</v>
      </c>
      <c r="B4864" t="s">
        <v>716</v>
      </c>
      <c r="C4864">
        <v>236.584</v>
      </c>
      <c r="D4864">
        <v>81.755099999999999</v>
      </c>
    </row>
    <row r="4865" spans="1:4" x14ac:dyDescent="0.3">
      <c r="A4865" s="1" t="s">
        <v>707</v>
      </c>
      <c r="B4865" t="s">
        <v>716</v>
      </c>
      <c r="C4865">
        <v>234.91800000000001</v>
      </c>
      <c r="D4865">
        <v>81.505099999999999</v>
      </c>
    </row>
    <row r="4866" spans="1:4" x14ac:dyDescent="0.3">
      <c r="A4866" s="1" t="s">
        <v>707</v>
      </c>
      <c r="B4866" t="s">
        <v>716</v>
      </c>
      <c r="C4866">
        <v>233.334</v>
      </c>
      <c r="D4866">
        <v>82.171099999999996</v>
      </c>
    </row>
    <row r="4867" spans="1:4" x14ac:dyDescent="0.3">
      <c r="A4867" s="1" t="s">
        <v>707</v>
      </c>
      <c r="B4867" t="s">
        <v>716</v>
      </c>
      <c r="C4867">
        <v>231.75</v>
      </c>
      <c r="D4867">
        <v>81.839100000000002</v>
      </c>
    </row>
    <row r="4868" spans="1:4" x14ac:dyDescent="0.3">
      <c r="A4868" s="1" t="s">
        <v>707</v>
      </c>
      <c r="B4868" t="s">
        <v>716</v>
      </c>
      <c r="C4868">
        <v>230.084</v>
      </c>
      <c r="D4868">
        <v>81.921099999999996</v>
      </c>
    </row>
    <row r="4869" spans="1:4" x14ac:dyDescent="0.3">
      <c r="A4869" s="1" t="s">
        <v>707</v>
      </c>
      <c r="B4869" t="s">
        <v>716</v>
      </c>
      <c r="C4869">
        <v>228.41800000000001</v>
      </c>
      <c r="D4869">
        <v>82.421099999999996</v>
      </c>
    </row>
    <row r="4870" spans="1:4" x14ac:dyDescent="0.3">
      <c r="A4870" s="1" t="s">
        <v>707</v>
      </c>
      <c r="B4870" t="s">
        <v>716</v>
      </c>
      <c r="C4870">
        <v>226.75</v>
      </c>
      <c r="D4870">
        <v>82.671099999999996</v>
      </c>
    </row>
    <row r="4871" spans="1:4" x14ac:dyDescent="0.3">
      <c r="A4871" s="1" t="s">
        <v>707</v>
      </c>
      <c r="B4871" t="s">
        <v>716</v>
      </c>
      <c r="C4871">
        <v>225.25</v>
      </c>
      <c r="D4871">
        <v>83.089100000000002</v>
      </c>
    </row>
    <row r="4872" spans="1:4" x14ac:dyDescent="0.3">
      <c r="A4872" s="1" t="s">
        <v>707</v>
      </c>
      <c r="B4872" t="s">
        <v>716</v>
      </c>
      <c r="C4872">
        <v>223.5</v>
      </c>
      <c r="D4872">
        <v>82.671099999999996</v>
      </c>
    </row>
    <row r="4873" spans="1:4" x14ac:dyDescent="0.3">
      <c r="A4873" s="1" t="s">
        <v>707</v>
      </c>
      <c r="B4873" t="s">
        <v>716</v>
      </c>
      <c r="C4873">
        <v>221.66800000000001</v>
      </c>
      <c r="D4873">
        <v>82.839100000000002</v>
      </c>
    </row>
    <row r="4874" spans="1:4" x14ac:dyDescent="0.3">
      <c r="A4874" s="1" t="s">
        <v>707</v>
      </c>
      <c r="B4874" t="s">
        <v>716</v>
      </c>
      <c r="C4874">
        <v>219.834</v>
      </c>
      <c r="D4874">
        <v>82.589100000000002</v>
      </c>
    </row>
    <row r="4875" spans="1:4" x14ac:dyDescent="0.3">
      <c r="A4875" s="1" t="s">
        <v>707</v>
      </c>
      <c r="B4875" t="s">
        <v>716</v>
      </c>
      <c r="C4875">
        <v>217.91800000000001</v>
      </c>
      <c r="D4875">
        <v>82.421099999999996</v>
      </c>
    </row>
    <row r="4876" spans="1:4" x14ac:dyDescent="0.3">
      <c r="A4876" s="1" t="s">
        <v>707</v>
      </c>
      <c r="B4876" t="s">
        <v>716</v>
      </c>
      <c r="C4876">
        <v>216.334</v>
      </c>
      <c r="D4876">
        <v>82.589100000000002</v>
      </c>
    </row>
    <row r="4877" spans="1:4" x14ac:dyDescent="0.3">
      <c r="A4877" s="1" t="s">
        <v>707</v>
      </c>
      <c r="B4877" t="s">
        <v>716</v>
      </c>
      <c r="C4877">
        <v>214.41800000000001</v>
      </c>
      <c r="D4877">
        <v>82.589100000000002</v>
      </c>
    </row>
    <row r="4878" spans="1:4" x14ac:dyDescent="0.3">
      <c r="A4878" s="1" t="s">
        <v>707</v>
      </c>
      <c r="B4878" t="s">
        <v>716</v>
      </c>
      <c r="C4878">
        <v>212.75</v>
      </c>
      <c r="D4878">
        <v>82.671099999999996</v>
      </c>
    </row>
    <row r="4879" spans="1:4" x14ac:dyDescent="0.3">
      <c r="A4879" s="1" t="s">
        <v>707</v>
      </c>
      <c r="B4879" t="s">
        <v>716</v>
      </c>
      <c r="C4879">
        <v>211</v>
      </c>
      <c r="D4879">
        <v>82.505099999999999</v>
      </c>
    </row>
    <row r="4880" spans="1:4" x14ac:dyDescent="0.3">
      <c r="A4880" s="1" t="s">
        <v>707</v>
      </c>
      <c r="B4880" t="s">
        <v>716</v>
      </c>
      <c r="C4880">
        <v>209.084</v>
      </c>
      <c r="D4880">
        <v>82.671099999999996</v>
      </c>
    </row>
    <row r="4881" spans="1:4" x14ac:dyDescent="0.3">
      <c r="A4881" s="1" t="s">
        <v>707</v>
      </c>
      <c r="B4881" t="s">
        <v>716</v>
      </c>
      <c r="C4881">
        <v>207.334</v>
      </c>
      <c r="D4881">
        <v>82.921099999999996</v>
      </c>
    </row>
    <row r="4882" spans="1:4" x14ac:dyDescent="0.3">
      <c r="A4882" s="1" t="s">
        <v>707</v>
      </c>
      <c r="B4882" t="s">
        <v>716</v>
      </c>
      <c r="C4882">
        <v>205.334</v>
      </c>
      <c r="D4882">
        <v>83.089100000000002</v>
      </c>
    </row>
    <row r="4883" spans="1:4" x14ac:dyDescent="0.3">
      <c r="A4883" s="1" t="s">
        <v>707</v>
      </c>
      <c r="B4883" t="s">
        <v>716</v>
      </c>
      <c r="C4883">
        <v>203.584</v>
      </c>
      <c r="D4883">
        <v>83.089100000000002</v>
      </c>
    </row>
    <row r="4884" spans="1:4" x14ac:dyDescent="0.3">
      <c r="A4884" s="1" t="s">
        <v>707</v>
      </c>
      <c r="B4884" t="s">
        <v>716</v>
      </c>
      <c r="C4884">
        <v>201.5</v>
      </c>
      <c r="D4884">
        <v>82.839100000000002</v>
      </c>
    </row>
    <row r="4885" spans="1:4" x14ac:dyDescent="0.3">
      <c r="A4885" s="1" t="s">
        <v>707</v>
      </c>
      <c r="B4885" t="s">
        <v>716</v>
      </c>
      <c r="C4885">
        <v>199.5</v>
      </c>
      <c r="D4885">
        <v>83.089100000000002</v>
      </c>
    </row>
    <row r="4886" spans="1:4" x14ac:dyDescent="0.3">
      <c r="A4886" s="1" t="s">
        <v>707</v>
      </c>
      <c r="B4886" t="s">
        <v>716</v>
      </c>
      <c r="C4886">
        <v>197.834</v>
      </c>
      <c r="D4886">
        <v>83.339100000000002</v>
      </c>
    </row>
    <row r="4887" spans="1:4" x14ac:dyDescent="0.3">
      <c r="A4887" s="1" t="s">
        <v>707</v>
      </c>
      <c r="B4887" t="s">
        <v>716</v>
      </c>
      <c r="C4887">
        <v>196.084</v>
      </c>
      <c r="D4887">
        <v>83.505099999999999</v>
      </c>
    </row>
    <row r="4888" spans="1:4" x14ac:dyDescent="0.3">
      <c r="A4888" s="1" t="s">
        <v>707</v>
      </c>
      <c r="B4888" t="s">
        <v>716</v>
      </c>
      <c r="C4888">
        <v>194.41800000000001</v>
      </c>
      <c r="D4888">
        <v>84.171099999999996</v>
      </c>
    </row>
    <row r="4889" spans="1:4" x14ac:dyDescent="0.3">
      <c r="A4889" s="1" t="s">
        <v>707</v>
      </c>
      <c r="B4889" t="s">
        <v>716</v>
      </c>
      <c r="C4889">
        <v>192.584</v>
      </c>
      <c r="D4889">
        <v>84.339100000000002</v>
      </c>
    </row>
    <row r="4890" spans="1:4" x14ac:dyDescent="0.3">
      <c r="A4890" s="1" t="s">
        <v>707</v>
      </c>
      <c r="B4890" t="s">
        <v>716</v>
      </c>
      <c r="C4890">
        <v>190.75</v>
      </c>
      <c r="D4890">
        <v>84.589100000000002</v>
      </c>
    </row>
    <row r="4891" spans="1:4" x14ac:dyDescent="0.3">
      <c r="A4891" s="1" t="s">
        <v>707</v>
      </c>
      <c r="B4891" t="s">
        <v>716</v>
      </c>
      <c r="C4891">
        <v>188.75</v>
      </c>
      <c r="D4891">
        <v>84.839100000000002</v>
      </c>
    </row>
    <row r="4892" spans="1:4" x14ac:dyDescent="0.3">
      <c r="A4892" s="1" t="s">
        <v>707</v>
      </c>
      <c r="B4892" t="s">
        <v>716</v>
      </c>
      <c r="C4892">
        <v>187.084</v>
      </c>
      <c r="D4892">
        <v>85.421099999999996</v>
      </c>
    </row>
    <row r="4893" spans="1:4" x14ac:dyDescent="0.3">
      <c r="A4893" s="1" t="s">
        <v>707</v>
      </c>
      <c r="B4893" t="s">
        <v>716</v>
      </c>
      <c r="C4893">
        <v>185.334</v>
      </c>
      <c r="D4893">
        <v>85.839100000000002</v>
      </c>
    </row>
    <row r="4894" spans="1:4" x14ac:dyDescent="0.3">
      <c r="A4894" s="1" t="s">
        <v>707</v>
      </c>
      <c r="B4894" t="s">
        <v>716</v>
      </c>
      <c r="C4894">
        <v>183.584</v>
      </c>
      <c r="D4894">
        <v>86.255099999999999</v>
      </c>
    </row>
    <row r="4895" spans="1:4" x14ac:dyDescent="0.3">
      <c r="A4895" s="1" t="s">
        <v>707</v>
      </c>
      <c r="B4895" t="s">
        <v>716</v>
      </c>
      <c r="C4895">
        <v>181.75</v>
      </c>
      <c r="D4895">
        <v>86.755099999999999</v>
      </c>
    </row>
    <row r="4896" spans="1:4" x14ac:dyDescent="0.3">
      <c r="A4896" s="1" t="s">
        <v>707</v>
      </c>
      <c r="B4896" t="s">
        <v>716</v>
      </c>
      <c r="C4896">
        <v>179.91800000000001</v>
      </c>
      <c r="D4896">
        <v>86.921099999999996</v>
      </c>
    </row>
    <row r="4897" spans="1:4" x14ac:dyDescent="0.3">
      <c r="A4897" s="1" t="s">
        <v>707</v>
      </c>
      <c r="B4897" t="s">
        <v>716</v>
      </c>
      <c r="C4897">
        <v>178.25</v>
      </c>
      <c r="D4897">
        <v>87.589100000000002</v>
      </c>
    </row>
    <row r="4898" spans="1:4" x14ac:dyDescent="0.3">
      <c r="A4898" s="1" t="s">
        <v>707</v>
      </c>
      <c r="B4898" t="s">
        <v>716</v>
      </c>
      <c r="C4898">
        <v>176.584</v>
      </c>
      <c r="D4898">
        <v>88.589100000000002</v>
      </c>
    </row>
    <row r="4899" spans="1:4" x14ac:dyDescent="0.3">
      <c r="A4899" s="1" t="s">
        <v>707</v>
      </c>
      <c r="B4899" t="s">
        <v>716</v>
      </c>
      <c r="C4899">
        <v>174.91800000000001</v>
      </c>
      <c r="D4899">
        <v>89.255099999999999</v>
      </c>
    </row>
    <row r="4900" spans="1:4" x14ac:dyDescent="0.3">
      <c r="A4900" s="1" t="s">
        <v>707</v>
      </c>
      <c r="B4900" t="s">
        <v>717</v>
      </c>
      <c r="C4900">
        <v>384.41800000000001</v>
      </c>
      <c r="D4900">
        <v>96.089100000000002</v>
      </c>
    </row>
    <row r="4901" spans="1:4" x14ac:dyDescent="0.3">
      <c r="A4901" s="1" t="s">
        <v>707</v>
      </c>
      <c r="B4901" t="s">
        <v>717</v>
      </c>
      <c r="C4901">
        <v>386.084</v>
      </c>
      <c r="D4901">
        <v>95.339100000000002</v>
      </c>
    </row>
    <row r="4902" spans="1:4" x14ac:dyDescent="0.3">
      <c r="A4902" s="1" t="s">
        <v>707</v>
      </c>
      <c r="B4902" t="s">
        <v>717</v>
      </c>
      <c r="C4902">
        <v>387.66800000000001</v>
      </c>
      <c r="D4902">
        <v>94.671099999999996</v>
      </c>
    </row>
    <row r="4903" spans="1:4" x14ac:dyDescent="0.3">
      <c r="A4903" s="1" t="s">
        <v>707</v>
      </c>
      <c r="B4903" t="s">
        <v>717</v>
      </c>
      <c r="C4903">
        <v>389.084</v>
      </c>
      <c r="D4903">
        <v>94.089100000000002</v>
      </c>
    </row>
    <row r="4904" spans="1:4" x14ac:dyDescent="0.3">
      <c r="A4904" s="1" t="s">
        <v>707</v>
      </c>
      <c r="B4904" t="s">
        <v>717</v>
      </c>
      <c r="C4904">
        <v>390.5</v>
      </c>
      <c r="D4904">
        <v>93.589100000000002</v>
      </c>
    </row>
    <row r="4905" spans="1:4" x14ac:dyDescent="0.3">
      <c r="A4905" s="1" t="s">
        <v>707</v>
      </c>
      <c r="B4905" t="s">
        <v>717</v>
      </c>
      <c r="C4905">
        <v>392.16800000000001</v>
      </c>
      <c r="D4905">
        <v>92.671099999999996</v>
      </c>
    </row>
    <row r="4906" spans="1:4" x14ac:dyDescent="0.3">
      <c r="A4906" s="1" t="s">
        <v>707</v>
      </c>
      <c r="B4906" t="s">
        <v>717</v>
      </c>
      <c r="C4906">
        <v>393.66800000000001</v>
      </c>
      <c r="D4906">
        <v>92.005099999999999</v>
      </c>
    </row>
    <row r="4907" spans="1:4" x14ac:dyDescent="0.3">
      <c r="A4907" s="1" t="s">
        <v>707</v>
      </c>
      <c r="B4907" t="s">
        <v>717</v>
      </c>
      <c r="C4907">
        <v>395.334</v>
      </c>
      <c r="D4907">
        <v>91.089100000000002</v>
      </c>
    </row>
    <row r="4908" spans="1:4" x14ac:dyDescent="0.3">
      <c r="A4908" s="1" t="s">
        <v>707</v>
      </c>
      <c r="B4908" t="s">
        <v>717</v>
      </c>
      <c r="C4908">
        <v>397</v>
      </c>
      <c r="D4908">
        <v>90.339100000000002</v>
      </c>
    </row>
    <row r="4909" spans="1:4" x14ac:dyDescent="0.3">
      <c r="A4909" s="1" t="s">
        <v>707</v>
      </c>
      <c r="B4909" t="s">
        <v>717</v>
      </c>
      <c r="C4909">
        <v>398.91800000000001</v>
      </c>
      <c r="D4909">
        <v>89.755099999999999</v>
      </c>
    </row>
    <row r="4910" spans="1:4" x14ac:dyDescent="0.3">
      <c r="A4910" s="1" t="s">
        <v>707</v>
      </c>
      <c r="B4910" t="s">
        <v>717</v>
      </c>
      <c r="C4910">
        <v>400.41800000000001</v>
      </c>
      <c r="D4910">
        <v>89.171099999999996</v>
      </c>
    </row>
    <row r="4911" spans="1:4" x14ac:dyDescent="0.3">
      <c r="A4911" s="1" t="s">
        <v>707</v>
      </c>
      <c r="B4911" t="s">
        <v>717</v>
      </c>
      <c r="C4911">
        <v>402.25</v>
      </c>
      <c r="D4911">
        <v>88.171099999999996</v>
      </c>
    </row>
    <row r="4912" spans="1:4" x14ac:dyDescent="0.3">
      <c r="A4912" s="1" t="s">
        <v>707</v>
      </c>
      <c r="B4912" t="s">
        <v>717</v>
      </c>
      <c r="C4912">
        <v>404</v>
      </c>
      <c r="D4912">
        <v>87.755099999999999</v>
      </c>
    </row>
    <row r="4913" spans="1:4" x14ac:dyDescent="0.3">
      <c r="A4913" s="1" t="s">
        <v>707</v>
      </c>
      <c r="B4913" t="s">
        <v>717</v>
      </c>
      <c r="C4913">
        <v>405.91800000000001</v>
      </c>
      <c r="D4913">
        <v>86.839100000000002</v>
      </c>
    </row>
    <row r="4914" spans="1:4" x14ac:dyDescent="0.3">
      <c r="A4914" s="1" t="s">
        <v>707</v>
      </c>
      <c r="B4914" t="s">
        <v>717</v>
      </c>
      <c r="C4914">
        <v>407.41800000000001</v>
      </c>
      <c r="D4914">
        <v>86.171099999999996</v>
      </c>
    </row>
    <row r="4915" spans="1:4" x14ac:dyDescent="0.3">
      <c r="A4915" s="1" t="s">
        <v>707</v>
      </c>
      <c r="B4915" t="s">
        <v>717</v>
      </c>
      <c r="C4915">
        <v>409.334</v>
      </c>
      <c r="D4915">
        <v>85.089100000000002</v>
      </c>
    </row>
    <row r="4916" spans="1:4" x14ac:dyDescent="0.3">
      <c r="A4916" s="1" t="s">
        <v>707</v>
      </c>
      <c r="B4916" t="s">
        <v>717</v>
      </c>
      <c r="C4916">
        <v>410.91800000000001</v>
      </c>
      <c r="D4916">
        <v>84.505099999999999</v>
      </c>
    </row>
    <row r="4917" spans="1:4" x14ac:dyDescent="0.3">
      <c r="A4917" s="1" t="s">
        <v>707</v>
      </c>
      <c r="B4917" t="s">
        <v>717</v>
      </c>
      <c r="C4917">
        <v>412.75</v>
      </c>
      <c r="D4917">
        <v>83.755099999999999</v>
      </c>
    </row>
    <row r="4918" spans="1:4" x14ac:dyDescent="0.3">
      <c r="A4918" s="1" t="s">
        <v>707</v>
      </c>
      <c r="B4918" t="s">
        <v>717</v>
      </c>
      <c r="C4918">
        <v>414.5</v>
      </c>
      <c r="D4918">
        <v>83.255099999999999</v>
      </c>
    </row>
    <row r="4919" spans="1:4" x14ac:dyDescent="0.3">
      <c r="A4919" s="1" t="s">
        <v>707</v>
      </c>
      <c r="B4919" t="s">
        <v>717</v>
      </c>
      <c r="C4919">
        <v>416.25</v>
      </c>
      <c r="D4919">
        <v>82.839100000000002</v>
      </c>
    </row>
    <row r="4920" spans="1:4" x14ac:dyDescent="0.3">
      <c r="A4920" s="1" t="s">
        <v>707</v>
      </c>
      <c r="B4920" t="s">
        <v>717</v>
      </c>
      <c r="C4920">
        <v>418</v>
      </c>
      <c r="D4920">
        <v>82.589100000000002</v>
      </c>
    </row>
    <row r="4921" spans="1:4" x14ac:dyDescent="0.3">
      <c r="A4921" s="1" t="s">
        <v>707</v>
      </c>
      <c r="B4921" t="s">
        <v>717</v>
      </c>
      <c r="C4921">
        <v>419.834</v>
      </c>
      <c r="D4921">
        <v>82.339100000000002</v>
      </c>
    </row>
    <row r="4922" spans="1:4" x14ac:dyDescent="0.3">
      <c r="A4922" s="1" t="s">
        <v>707</v>
      </c>
      <c r="B4922" t="s">
        <v>717</v>
      </c>
      <c r="C4922">
        <v>421</v>
      </c>
      <c r="D4922">
        <v>81.255099999999999</v>
      </c>
    </row>
    <row r="4923" spans="1:4" x14ac:dyDescent="0.3">
      <c r="A4923" s="1" t="s">
        <v>707</v>
      </c>
      <c r="B4923" t="s">
        <v>717</v>
      </c>
      <c r="C4923">
        <v>422.75</v>
      </c>
      <c r="D4923">
        <v>81.005099999999999</v>
      </c>
    </row>
    <row r="4924" spans="1:4" x14ac:dyDescent="0.3">
      <c r="A4924" s="1" t="s">
        <v>707</v>
      </c>
      <c r="B4924" t="s">
        <v>717</v>
      </c>
      <c r="C4924">
        <v>424.584</v>
      </c>
      <c r="D4924">
        <v>80.755099999999999</v>
      </c>
    </row>
    <row r="4925" spans="1:4" x14ac:dyDescent="0.3">
      <c r="A4925" s="1" t="s">
        <v>707</v>
      </c>
      <c r="B4925" t="s">
        <v>717</v>
      </c>
      <c r="C4925">
        <v>426.41800000000001</v>
      </c>
      <c r="D4925">
        <v>80.755099999999999</v>
      </c>
    </row>
    <row r="4926" spans="1:4" x14ac:dyDescent="0.3">
      <c r="A4926" s="1" t="s">
        <v>707</v>
      </c>
      <c r="B4926" t="s">
        <v>717</v>
      </c>
      <c r="C4926">
        <v>428.084</v>
      </c>
      <c r="D4926">
        <v>80.755099999999999</v>
      </c>
    </row>
    <row r="4927" spans="1:4" x14ac:dyDescent="0.3">
      <c r="A4927" s="1" t="s">
        <v>707</v>
      </c>
      <c r="B4927" t="s">
        <v>717</v>
      </c>
      <c r="C4927">
        <v>429.66800000000001</v>
      </c>
      <c r="D4927">
        <v>80.339100000000002</v>
      </c>
    </row>
    <row r="4928" spans="1:4" x14ac:dyDescent="0.3">
      <c r="A4928" s="1" t="s">
        <v>707</v>
      </c>
      <c r="B4928" t="s">
        <v>717</v>
      </c>
      <c r="C4928">
        <v>431.25</v>
      </c>
      <c r="D4928">
        <v>80.505099999999999</v>
      </c>
    </row>
    <row r="4929" spans="1:4" x14ac:dyDescent="0.3">
      <c r="A4929" s="1" t="s">
        <v>707</v>
      </c>
      <c r="B4929" t="s">
        <v>717</v>
      </c>
      <c r="C4929">
        <v>432.75</v>
      </c>
      <c r="D4929">
        <v>80.089100000000002</v>
      </c>
    </row>
    <row r="4930" spans="1:4" x14ac:dyDescent="0.3">
      <c r="A4930" s="1" t="s">
        <v>707</v>
      </c>
      <c r="B4930" t="s">
        <v>717</v>
      </c>
      <c r="C4930">
        <v>434.41800000000001</v>
      </c>
      <c r="D4930">
        <v>80.671099999999996</v>
      </c>
    </row>
    <row r="4931" spans="1:4" x14ac:dyDescent="0.3">
      <c r="A4931" s="1" t="s">
        <v>707</v>
      </c>
      <c r="B4931" t="s">
        <v>717</v>
      </c>
      <c r="C4931">
        <v>436</v>
      </c>
      <c r="D4931">
        <v>80.089100000000002</v>
      </c>
    </row>
    <row r="4932" spans="1:4" x14ac:dyDescent="0.3">
      <c r="A4932" s="1" t="s">
        <v>707</v>
      </c>
      <c r="B4932" t="s">
        <v>717</v>
      </c>
      <c r="C4932">
        <v>437.584</v>
      </c>
      <c r="D4932">
        <v>80.255099999999999</v>
      </c>
    </row>
    <row r="4933" spans="1:4" x14ac:dyDescent="0.3">
      <c r="A4933" s="1" t="s">
        <v>707</v>
      </c>
      <c r="B4933" t="s">
        <v>717</v>
      </c>
      <c r="C4933">
        <v>439.084</v>
      </c>
      <c r="D4933">
        <v>79.505099999999999</v>
      </c>
    </row>
    <row r="4934" spans="1:4" x14ac:dyDescent="0.3">
      <c r="A4934" s="1" t="s">
        <v>707</v>
      </c>
      <c r="B4934" t="s">
        <v>717</v>
      </c>
      <c r="C4934">
        <v>440.66800000000001</v>
      </c>
      <c r="D4934">
        <v>79.671099999999996</v>
      </c>
    </row>
    <row r="4935" spans="1:4" x14ac:dyDescent="0.3">
      <c r="A4935" s="1" t="s">
        <v>707</v>
      </c>
      <c r="B4935" t="s">
        <v>717</v>
      </c>
      <c r="C4935">
        <v>442.16800000000001</v>
      </c>
      <c r="D4935">
        <v>79.671099999999996</v>
      </c>
    </row>
    <row r="4936" spans="1:4" x14ac:dyDescent="0.3">
      <c r="A4936" s="1" t="s">
        <v>707</v>
      </c>
      <c r="B4936" t="s">
        <v>717</v>
      </c>
      <c r="C4936">
        <v>443.584</v>
      </c>
      <c r="D4936">
        <v>79.589100000000002</v>
      </c>
    </row>
    <row r="4937" spans="1:4" x14ac:dyDescent="0.3">
      <c r="A4937" s="1" t="s">
        <v>707</v>
      </c>
      <c r="B4937" t="s">
        <v>717</v>
      </c>
      <c r="C4937">
        <v>444.91800000000001</v>
      </c>
      <c r="D4937">
        <v>79.255099999999999</v>
      </c>
    </row>
    <row r="4938" spans="1:4" x14ac:dyDescent="0.3">
      <c r="A4938" s="1" t="s">
        <v>707</v>
      </c>
      <c r="B4938" t="s">
        <v>717</v>
      </c>
      <c r="C4938">
        <v>446.25</v>
      </c>
      <c r="D4938">
        <v>79.171099999999996</v>
      </c>
    </row>
    <row r="4939" spans="1:4" x14ac:dyDescent="0.3">
      <c r="A4939" s="1" t="s">
        <v>707</v>
      </c>
      <c r="B4939" t="s">
        <v>717</v>
      </c>
      <c r="C4939">
        <v>447.66800000000001</v>
      </c>
      <c r="D4939">
        <v>79.005099999999999</v>
      </c>
    </row>
    <row r="4940" spans="1:4" x14ac:dyDescent="0.3">
      <c r="A4940" s="1" t="s">
        <v>707</v>
      </c>
      <c r="B4940" t="s">
        <v>717</v>
      </c>
      <c r="C4940">
        <v>448.91800000000001</v>
      </c>
      <c r="D4940">
        <v>79.089100000000002</v>
      </c>
    </row>
    <row r="4941" spans="1:4" x14ac:dyDescent="0.3">
      <c r="A4941" s="1" t="s">
        <v>707</v>
      </c>
      <c r="B4941" t="s">
        <v>717</v>
      </c>
      <c r="C4941">
        <v>450.084</v>
      </c>
      <c r="D4941">
        <v>78.589100000000002</v>
      </c>
    </row>
    <row r="4942" spans="1:4" x14ac:dyDescent="0.3">
      <c r="A4942" s="1" t="s">
        <v>707</v>
      </c>
      <c r="B4942" t="s">
        <v>717</v>
      </c>
      <c r="C4942">
        <v>451.25</v>
      </c>
      <c r="D4942">
        <v>78.339100000000002</v>
      </c>
    </row>
    <row r="4943" spans="1:4" x14ac:dyDescent="0.3">
      <c r="A4943" s="1" t="s">
        <v>707</v>
      </c>
      <c r="B4943" t="s">
        <v>717</v>
      </c>
      <c r="C4943">
        <v>452.5</v>
      </c>
      <c r="D4943">
        <v>77.755099999999999</v>
      </c>
    </row>
    <row r="4944" spans="1:4" x14ac:dyDescent="0.3">
      <c r="A4944" s="1" t="s">
        <v>707</v>
      </c>
      <c r="B4944" t="s">
        <v>717</v>
      </c>
      <c r="C4944">
        <v>453.584</v>
      </c>
      <c r="D4944">
        <v>77.339100000000002</v>
      </c>
    </row>
    <row r="4945" spans="1:4" x14ac:dyDescent="0.3">
      <c r="A4945" s="1" t="s">
        <v>707</v>
      </c>
      <c r="B4945" t="s">
        <v>717</v>
      </c>
      <c r="C4945">
        <v>454.5</v>
      </c>
      <c r="D4945">
        <v>76.421099999999996</v>
      </c>
    </row>
    <row r="4946" spans="1:4" x14ac:dyDescent="0.3">
      <c r="A4946" s="1" t="s">
        <v>707</v>
      </c>
      <c r="B4946" t="s">
        <v>717</v>
      </c>
      <c r="C4946">
        <v>455.66800000000001</v>
      </c>
      <c r="D4946">
        <v>75.421099999999996</v>
      </c>
    </row>
    <row r="4947" spans="1:4" x14ac:dyDescent="0.3">
      <c r="A4947" s="1" t="s">
        <v>707</v>
      </c>
      <c r="B4947" t="s">
        <v>717</v>
      </c>
      <c r="C4947">
        <v>455.75</v>
      </c>
      <c r="D4947">
        <v>75.505099999999999</v>
      </c>
    </row>
    <row r="4948" spans="1:4" x14ac:dyDescent="0.3">
      <c r="A4948" s="1" t="s">
        <v>707</v>
      </c>
      <c r="B4948" t="s">
        <v>717</v>
      </c>
      <c r="C4948">
        <v>456.584</v>
      </c>
      <c r="D4948">
        <v>75.505099999999999</v>
      </c>
    </row>
    <row r="4949" spans="1:4" x14ac:dyDescent="0.3">
      <c r="A4949" s="1" t="s">
        <v>707</v>
      </c>
      <c r="B4949" t="s">
        <v>717</v>
      </c>
      <c r="C4949">
        <v>457.75</v>
      </c>
      <c r="D4949">
        <v>73.589100000000002</v>
      </c>
    </row>
    <row r="4950" spans="1:4" x14ac:dyDescent="0.3">
      <c r="A4950" s="1" t="s">
        <v>707</v>
      </c>
      <c r="B4950" t="s">
        <v>717</v>
      </c>
      <c r="C4950">
        <v>458.66800000000001</v>
      </c>
      <c r="D4950">
        <v>72.005099999999999</v>
      </c>
    </row>
    <row r="4951" spans="1:4" x14ac:dyDescent="0.3">
      <c r="A4951" s="1" t="s">
        <v>707</v>
      </c>
      <c r="B4951" t="s">
        <v>717</v>
      </c>
      <c r="C4951">
        <v>459.5</v>
      </c>
      <c r="D4951">
        <v>71.089100000000002</v>
      </c>
    </row>
    <row r="4952" spans="1:4" x14ac:dyDescent="0.3">
      <c r="A4952" s="1" t="s">
        <v>707</v>
      </c>
      <c r="B4952" t="s">
        <v>717</v>
      </c>
      <c r="C4952">
        <v>460.334</v>
      </c>
      <c r="D4952">
        <v>70.089100000000002</v>
      </c>
    </row>
    <row r="4953" spans="1:4" x14ac:dyDescent="0.3">
      <c r="A4953" s="1" t="s">
        <v>707</v>
      </c>
      <c r="B4953" t="s">
        <v>717</v>
      </c>
      <c r="C4953">
        <v>461</v>
      </c>
      <c r="D4953">
        <v>69.255099999999999</v>
      </c>
    </row>
    <row r="4954" spans="1:4" x14ac:dyDescent="0.3">
      <c r="A4954" s="1" t="s">
        <v>707</v>
      </c>
      <c r="B4954" t="s">
        <v>717</v>
      </c>
      <c r="C4954">
        <v>461.66800000000001</v>
      </c>
      <c r="D4954">
        <v>67.671099999999996</v>
      </c>
    </row>
    <row r="4955" spans="1:4" x14ac:dyDescent="0.3">
      <c r="A4955" s="1" t="s">
        <v>707</v>
      </c>
      <c r="B4955" t="s">
        <v>717</v>
      </c>
      <c r="C4955">
        <v>462.5</v>
      </c>
      <c r="D4955">
        <v>66.005099999999999</v>
      </c>
    </row>
    <row r="4956" spans="1:4" x14ac:dyDescent="0.3">
      <c r="A4956" s="1" t="s">
        <v>707</v>
      </c>
      <c r="B4956" t="s">
        <v>717</v>
      </c>
      <c r="C4956">
        <v>463.41800000000001</v>
      </c>
      <c r="D4956">
        <v>64.505099999999999</v>
      </c>
    </row>
    <row r="4957" spans="1:4" x14ac:dyDescent="0.3">
      <c r="A4957" s="1" t="s">
        <v>707</v>
      </c>
      <c r="B4957" t="s">
        <v>717</v>
      </c>
      <c r="C4957">
        <v>464.5</v>
      </c>
      <c r="D4957">
        <v>62.589100000000002</v>
      </c>
    </row>
    <row r="4958" spans="1:4" x14ac:dyDescent="0.3">
      <c r="A4958" s="1" t="s">
        <v>707</v>
      </c>
      <c r="B4958" t="s">
        <v>717</v>
      </c>
      <c r="C4958">
        <v>467.91800000000001</v>
      </c>
      <c r="D4958">
        <v>57.589100000000002</v>
      </c>
    </row>
    <row r="4959" spans="1:4" x14ac:dyDescent="0.3">
      <c r="A4959" s="1" t="s">
        <v>707</v>
      </c>
      <c r="B4959" t="s">
        <v>717</v>
      </c>
      <c r="C4959">
        <v>468.5</v>
      </c>
      <c r="D4959">
        <v>56.589100000000002</v>
      </c>
    </row>
    <row r="4960" spans="1:4" x14ac:dyDescent="0.3">
      <c r="A4960" s="1" t="s">
        <v>707</v>
      </c>
      <c r="B4960" t="s">
        <v>717</v>
      </c>
      <c r="C4960">
        <v>469.084</v>
      </c>
      <c r="D4960">
        <v>55.171100000000003</v>
      </c>
    </row>
    <row r="4961" spans="1:4" x14ac:dyDescent="0.3">
      <c r="A4961" s="1" t="s">
        <v>707</v>
      </c>
      <c r="B4961" t="s">
        <v>717</v>
      </c>
      <c r="C4961">
        <v>469.91800000000001</v>
      </c>
      <c r="D4961">
        <v>53.005099999999999</v>
      </c>
    </row>
    <row r="4962" spans="1:4" x14ac:dyDescent="0.3">
      <c r="A4962" s="1" t="s">
        <v>707</v>
      </c>
      <c r="B4962" t="s">
        <v>717</v>
      </c>
      <c r="C4962">
        <v>470.41800000000001</v>
      </c>
      <c r="D4962">
        <v>51.839100000000002</v>
      </c>
    </row>
    <row r="4963" spans="1:4" x14ac:dyDescent="0.3">
      <c r="A4963" s="1" t="s">
        <v>707</v>
      </c>
      <c r="B4963" t="s">
        <v>717</v>
      </c>
      <c r="C4963">
        <v>471.084</v>
      </c>
      <c r="D4963">
        <v>50.005099999999999</v>
      </c>
    </row>
    <row r="4964" spans="1:4" x14ac:dyDescent="0.3">
      <c r="A4964" s="1" t="s">
        <v>707</v>
      </c>
      <c r="B4964" t="s">
        <v>717</v>
      </c>
      <c r="C4964">
        <v>471.834</v>
      </c>
      <c r="D4964">
        <v>48.171100000000003</v>
      </c>
    </row>
    <row r="4965" spans="1:4" x14ac:dyDescent="0.3">
      <c r="A4965" s="1" t="s">
        <v>707</v>
      </c>
      <c r="B4965" t="s">
        <v>717</v>
      </c>
      <c r="C4965">
        <v>472.5</v>
      </c>
      <c r="D4965">
        <v>47.089100000000002</v>
      </c>
    </row>
    <row r="4966" spans="1:4" x14ac:dyDescent="0.3">
      <c r="A4966" s="1" t="s">
        <v>707</v>
      </c>
      <c r="B4966" t="s">
        <v>717</v>
      </c>
      <c r="C4966">
        <v>473.334</v>
      </c>
      <c r="D4966">
        <v>45.921100000000003</v>
      </c>
    </row>
    <row r="4967" spans="1:4" x14ac:dyDescent="0.3">
      <c r="A4967" s="1" t="s">
        <v>707</v>
      </c>
      <c r="B4967" t="s">
        <v>717</v>
      </c>
      <c r="C4967">
        <v>473.91800000000001</v>
      </c>
      <c r="D4967">
        <v>44.339100000000002</v>
      </c>
    </row>
    <row r="4968" spans="1:4" x14ac:dyDescent="0.3">
      <c r="A4968" s="1" t="s">
        <v>707</v>
      </c>
      <c r="B4968" t="s">
        <v>717</v>
      </c>
      <c r="C4968">
        <v>474.75</v>
      </c>
      <c r="D4968">
        <v>42.755099999999999</v>
      </c>
    </row>
    <row r="4969" spans="1:4" x14ac:dyDescent="0.3">
      <c r="A4969" s="1" t="s">
        <v>707</v>
      </c>
      <c r="B4969" t="s">
        <v>717</v>
      </c>
      <c r="C4969">
        <v>475.66800000000001</v>
      </c>
      <c r="D4969">
        <v>40.005099999999999</v>
      </c>
    </row>
    <row r="4970" spans="1:4" x14ac:dyDescent="0.3">
      <c r="A4970" s="1" t="s">
        <v>707</v>
      </c>
      <c r="B4970" t="s">
        <v>717</v>
      </c>
      <c r="C4970">
        <v>477.084</v>
      </c>
      <c r="D4970">
        <v>38.755099999999999</v>
      </c>
    </row>
    <row r="4971" spans="1:4" x14ac:dyDescent="0.3">
      <c r="A4971" s="1" t="s">
        <v>707</v>
      </c>
      <c r="B4971" t="s">
        <v>717</v>
      </c>
      <c r="C4971">
        <v>478.584</v>
      </c>
      <c r="D4971">
        <v>38.089100000000002</v>
      </c>
    </row>
    <row r="4972" spans="1:4" x14ac:dyDescent="0.3">
      <c r="A4972" s="1" t="s">
        <v>707</v>
      </c>
      <c r="B4972" t="s">
        <v>717</v>
      </c>
      <c r="C4972">
        <v>480.084</v>
      </c>
      <c r="D4972">
        <v>37.255099999999999</v>
      </c>
    </row>
    <row r="4973" spans="1:4" x14ac:dyDescent="0.3">
      <c r="A4973" s="1" t="s">
        <v>707</v>
      </c>
      <c r="B4973" t="s">
        <v>717</v>
      </c>
      <c r="C4973">
        <v>481.41800000000001</v>
      </c>
      <c r="D4973">
        <v>36.339100000000002</v>
      </c>
    </row>
    <row r="4974" spans="1:4" x14ac:dyDescent="0.3">
      <c r="A4974" s="1" t="s">
        <v>707</v>
      </c>
      <c r="B4974" t="s">
        <v>717</v>
      </c>
      <c r="C4974">
        <v>482.91800000000001</v>
      </c>
      <c r="D4974">
        <v>35.255099999999999</v>
      </c>
    </row>
    <row r="4975" spans="1:4" x14ac:dyDescent="0.3">
      <c r="A4975" s="1" t="s">
        <v>707</v>
      </c>
      <c r="B4975" t="s">
        <v>717</v>
      </c>
      <c r="C4975">
        <v>484.334</v>
      </c>
      <c r="D4975">
        <v>36.421099999999903</v>
      </c>
    </row>
    <row r="4976" spans="1:4" x14ac:dyDescent="0.3">
      <c r="A4976" s="1" t="s">
        <v>707</v>
      </c>
      <c r="B4976" t="s">
        <v>717</v>
      </c>
      <c r="C4976">
        <v>485.75</v>
      </c>
      <c r="D4976">
        <v>36.755099999999999</v>
      </c>
    </row>
    <row r="4977" spans="1:4" x14ac:dyDescent="0.3">
      <c r="A4977" s="1" t="s">
        <v>707</v>
      </c>
      <c r="B4977" t="s">
        <v>717</v>
      </c>
      <c r="C4977">
        <v>486.91800000000001</v>
      </c>
      <c r="D4977">
        <v>37.839100000000002</v>
      </c>
    </row>
    <row r="4978" spans="1:4" x14ac:dyDescent="0.3">
      <c r="A4978" s="1" t="s">
        <v>707</v>
      </c>
      <c r="B4978" t="s">
        <v>717</v>
      </c>
      <c r="C4978">
        <v>487.91800000000001</v>
      </c>
      <c r="D4978">
        <v>38.255099999999999</v>
      </c>
    </row>
    <row r="4979" spans="1:4" x14ac:dyDescent="0.3">
      <c r="A4979" s="1" t="s">
        <v>707</v>
      </c>
      <c r="B4979" t="s">
        <v>717</v>
      </c>
      <c r="C4979">
        <v>489.25</v>
      </c>
      <c r="D4979">
        <v>37.921099999999903</v>
      </c>
    </row>
    <row r="4980" spans="1:4" x14ac:dyDescent="0.3">
      <c r="A4980" s="1" t="s">
        <v>707</v>
      </c>
      <c r="B4980" t="s">
        <v>717</v>
      </c>
      <c r="C4980">
        <v>490.5</v>
      </c>
      <c r="D4980">
        <v>37.171099999999903</v>
      </c>
    </row>
    <row r="4981" spans="1:4" x14ac:dyDescent="0.3">
      <c r="A4981" s="1" t="s">
        <v>707</v>
      </c>
      <c r="B4981" t="s">
        <v>717</v>
      </c>
      <c r="C4981">
        <v>491.91800000000001</v>
      </c>
      <c r="D4981">
        <v>37.005099999999999</v>
      </c>
    </row>
    <row r="4982" spans="1:4" x14ac:dyDescent="0.3">
      <c r="A4982" s="1" t="s">
        <v>707</v>
      </c>
      <c r="B4982" t="s">
        <v>717</v>
      </c>
      <c r="C4982">
        <v>493.16800000000001</v>
      </c>
      <c r="D4982">
        <v>36.839100000000002</v>
      </c>
    </row>
    <row r="4983" spans="1:4" x14ac:dyDescent="0.3">
      <c r="A4983" s="1" t="s">
        <v>707</v>
      </c>
      <c r="B4983" t="s">
        <v>717</v>
      </c>
      <c r="C4983">
        <v>494.75</v>
      </c>
      <c r="D4983">
        <v>36.671100000000003</v>
      </c>
    </row>
    <row r="4984" spans="1:4" x14ac:dyDescent="0.3">
      <c r="A4984" s="1" t="s">
        <v>707</v>
      </c>
      <c r="B4984" t="s">
        <v>717</v>
      </c>
      <c r="C4984">
        <v>496.25</v>
      </c>
      <c r="D4984">
        <v>35.921100000000003</v>
      </c>
    </row>
    <row r="4985" spans="1:4" x14ac:dyDescent="0.3">
      <c r="A4985" s="1" t="s">
        <v>707</v>
      </c>
      <c r="B4985" t="s">
        <v>717</v>
      </c>
      <c r="C4985">
        <v>497.75</v>
      </c>
      <c r="D4985">
        <v>36.171100000000003</v>
      </c>
    </row>
    <row r="4986" spans="1:4" x14ac:dyDescent="0.3">
      <c r="A4986" s="1" t="s">
        <v>707</v>
      </c>
      <c r="B4986" t="s">
        <v>717</v>
      </c>
      <c r="C4986">
        <v>499.25</v>
      </c>
      <c r="D4986">
        <v>36.505099999999999</v>
      </c>
    </row>
    <row r="4987" spans="1:4" x14ac:dyDescent="0.3">
      <c r="A4987" s="1" t="s">
        <v>707</v>
      </c>
      <c r="B4987" t="s">
        <v>717</v>
      </c>
      <c r="C4987">
        <v>500.66800000000001</v>
      </c>
      <c r="D4987">
        <v>36.755099999999999</v>
      </c>
    </row>
    <row r="4988" spans="1:4" x14ac:dyDescent="0.3">
      <c r="A4988" s="1" t="s">
        <v>707</v>
      </c>
      <c r="B4988" t="s">
        <v>717</v>
      </c>
      <c r="C4988">
        <v>502</v>
      </c>
      <c r="D4988">
        <v>36.755099999999999</v>
      </c>
    </row>
    <row r="4989" spans="1:4" x14ac:dyDescent="0.3">
      <c r="A4989" s="1" t="s">
        <v>707</v>
      </c>
      <c r="B4989" t="s">
        <v>717</v>
      </c>
      <c r="C4989">
        <v>503.41800000000001</v>
      </c>
      <c r="D4989">
        <v>36.839100000000002</v>
      </c>
    </row>
    <row r="4990" spans="1:4" x14ac:dyDescent="0.3">
      <c r="A4990" s="1" t="s">
        <v>707</v>
      </c>
      <c r="B4990" t="s">
        <v>717</v>
      </c>
      <c r="C4990">
        <v>504.91800000000001</v>
      </c>
      <c r="D4990">
        <v>37.421100000000003</v>
      </c>
    </row>
    <row r="4991" spans="1:4" x14ac:dyDescent="0.3">
      <c r="A4991" s="1" t="s">
        <v>707</v>
      </c>
      <c r="B4991" t="s">
        <v>717</v>
      </c>
      <c r="C4991">
        <v>506.25</v>
      </c>
      <c r="D4991">
        <v>38.089100000000002</v>
      </c>
    </row>
    <row r="4992" spans="1:4" x14ac:dyDescent="0.3">
      <c r="A4992" s="1" t="s">
        <v>707</v>
      </c>
      <c r="B4992" t="s">
        <v>717</v>
      </c>
      <c r="C4992">
        <v>507.5</v>
      </c>
      <c r="D4992">
        <v>37.839100000000002</v>
      </c>
    </row>
    <row r="4993" spans="1:4" x14ac:dyDescent="0.3">
      <c r="A4993" s="1" t="s">
        <v>707</v>
      </c>
      <c r="B4993" t="s">
        <v>717</v>
      </c>
      <c r="C4993">
        <v>509.16800000000001</v>
      </c>
      <c r="D4993">
        <v>37.421100000000003</v>
      </c>
    </row>
    <row r="4994" spans="1:4" x14ac:dyDescent="0.3">
      <c r="A4994" s="1" t="s">
        <v>707</v>
      </c>
      <c r="B4994" t="s">
        <v>717</v>
      </c>
      <c r="C4994">
        <v>510.41800000000001</v>
      </c>
      <c r="D4994">
        <v>37.671100000000003</v>
      </c>
    </row>
    <row r="4995" spans="1:4" x14ac:dyDescent="0.3">
      <c r="A4995" s="1" t="s">
        <v>707</v>
      </c>
      <c r="B4995" t="s">
        <v>717</v>
      </c>
      <c r="C4995">
        <v>511.584</v>
      </c>
      <c r="D4995">
        <v>37.589100000000002</v>
      </c>
    </row>
    <row r="4996" spans="1:4" x14ac:dyDescent="0.3">
      <c r="A4996" s="1" t="s">
        <v>707</v>
      </c>
      <c r="B4996" t="s">
        <v>717</v>
      </c>
      <c r="C4996">
        <v>513</v>
      </c>
      <c r="D4996">
        <v>37.839100000000002</v>
      </c>
    </row>
    <row r="4997" spans="1:4" x14ac:dyDescent="0.3">
      <c r="A4997" s="1" t="s">
        <v>707</v>
      </c>
      <c r="B4997" t="s">
        <v>717</v>
      </c>
      <c r="C4997">
        <v>514.16800000000001</v>
      </c>
      <c r="D4997">
        <v>37.589100000000002</v>
      </c>
    </row>
    <row r="4998" spans="1:4" x14ac:dyDescent="0.3">
      <c r="A4998" s="1" t="s">
        <v>707</v>
      </c>
      <c r="B4998" t="s">
        <v>717</v>
      </c>
      <c r="C4998">
        <v>515.41800000000001</v>
      </c>
      <c r="D4998">
        <v>37.589100000000002</v>
      </c>
    </row>
    <row r="4999" spans="1:4" x14ac:dyDescent="0.3">
      <c r="A4999" s="1" t="s">
        <v>707</v>
      </c>
      <c r="B4999" t="s">
        <v>717</v>
      </c>
      <c r="C4999">
        <v>516.66800000000001</v>
      </c>
      <c r="D4999">
        <v>37.671100000000003</v>
      </c>
    </row>
    <row r="5000" spans="1:4" x14ac:dyDescent="0.3">
      <c r="A5000" s="1" t="s">
        <v>707</v>
      </c>
      <c r="B5000" t="s">
        <v>717</v>
      </c>
      <c r="C5000">
        <v>517.83399999999995</v>
      </c>
      <c r="D5000">
        <v>37.505099999999999</v>
      </c>
    </row>
    <row r="5001" spans="1:4" x14ac:dyDescent="0.3">
      <c r="A5001" s="1" t="s">
        <v>707</v>
      </c>
      <c r="B5001" t="s">
        <v>717</v>
      </c>
      <c r="C5001">
        <v>519.25</v>
      </c>
      <c r="D5001">
        <v>37.671100000000003</v>
      </c>
    </row>
    <row r="5002" spans="1:4" x14ac:dyDescent="0.3">
      <c r="A5002" s="1" t="s">
        <v>707</v>
      </c>
      <c r="B5002" t="s">
        <v>717</v>
      </c>
      <c r="C5002">
        <v>520.33399999999995</v>
      </c>
      <c r="D5002">
        <v>37.671100000000003</v>
      </c>
    </row>
    <row r="5003" spans="1:4" x14ac:dyDescent="0.3">
      <c r="A5003" s="1" t="s">
        <v>707</v>
      </c>
      <c r="B5003" t="s">
        <v>717</v>
      </c>
      <c r="C5003">
        <v>521.58399999999995</v>
      </c>
      <c r="D5003">
        <v>37.505099999999999</v>
      </c>
    </row>
    <row r="5004" spans="1:4" x14ac:dyDescent="0.3">
      <c r="A5004" s="1" t="s">
        <v>707</v>
      </c>
      <c r="B5004" t="s">
        <v>717</v>
      </c>
      <c r="C5004">
        <v>522.91800000000001</v>
      </c>
      <c r="D5004">
        <v>36.921100000000003</v>
      </c>
    </row>
    <row r="5005" spans="1:4" x14ac:dyDescent="0.3">
      <c r="A5005" s="1" t="s">
        <v>707</v>
      </c>
      <c r="B5005" t="s">
        <v>717</v>
      </c>
      <c r="C5005">
        <v>524.25</v>
      </c>
      <c r="D5005">
        <v>37.421100000000003</v>
      </c>
    </row>
    <row r="5006" spans="1:4" x14ac:dyDescent="0.3">
      <c r="A5006" s="1" t="s">
        <v>707</v>
      </c>
      <c r="B5006" t="s">
        <v>717</v>
      </c>
      <c r="C5006">
        <v>525.33399999999995</v>
      </c>
      <c r="D5006">
        <v>37.339100000000002</v>
      </c>
    </row>
    <row r="5007" spans="1:4" x14ac:dyDescent="0.3">
      <c r="A5007" s="1" t="s">
        <v>707</v>
      </c>
      <c r="B5007" t="s">
        <v>717</v>
      </c>
      <c r="C5007">
        <v>526.75</v>
      </c>
      <c r="D5007">
        <v>36.921100000000003</v>
      </c>
    </row>
    <row r="5008" spans="1:4" x14ac:dyDescent="0.3">
      <c r="A5008" s="1" t="s">
        <v>707</v>
      </c>
      <c r="B5008" t="s">
        <v>717</v>
      </c>
      <c r="C5008">
        <v>527.91800000000001</v>
      </c>
      <c r="D5008">
        <v>36.589100000000002</v>
      </c>
    </row>
    <row r="5009" spans="1:4" x14ac:dyDescent="0.3">
      <c r="A5009" s="1" t="s">
        <v>707</v>
      </c>
      <c r="B5009" t="s">
        <v>717</v>
      </c>
      <c r="C5009">
        <v>529.08399999999995</v>
      </c>
      <c r="D5009">
        <v>36.589100000000002</v>
      </c>
    </row>
    <row r="5010" spans="1:4" x14ac:dyDescent="0.3">
      <c r="A5010" s="1" t="s">
        <v>707</v>
      </c>
      <c r="B5010" t="s">
        <v>717</v>
      </c>
      <c r="C5010">
        <v>530.33399999999995</v>
      </c>
      <c r="D5010">
        <v>36.589100000000002</v>
      </c>
    </row>
    <row r="5011" spans="1:4" x14ac:dyDescent="0.3">
      <c r="A5011" s="1" t="s">
        <v>707</v>
      </c>
      <c r="B5011" t="s">
        <v>717</v>
      </c>
      <c r="C5011">
        <v>531.66800000000001</v>
      </c>
      <c r="D5011">
        <v>36.255099999999999</v>
      </c>
    </row>
    <row r="5012" spans="1:4" x14ac:dyDescent="0.3">
      <c r="A5012" s="1" t="s">
        <v>707</v>
      </c>
      <c r="B5012" t="s">
        <v>717</v>
      </c>
      <c r="C5012">
        <v>532.91800000000001</v>
      </c>
      <c r="D5012">
        <v>36.089100000000002</v>
      </c>
    </row>
    <row r="5013" spans="1:4" x14ac:dyDescent="0.3">
      <c r="A5013" s="1" t="s">
        <v>707</v>
      </c>
      <c r="B5013" t="s">
        <v>717</v>
      </c>
      <c r="C5013">
        <v>534.5</v>
      </c>
      <c r="D5013">
        <v>36.005099999999999</v>
      </c>
    </row>
    <row r="5014" spans="1:4" x14ac:dyDescent="0.3">
      <c r="A5014" s="1" t="s">
        <v>707</v>
      </c>
      <c r="B5014" t="s">
        <v>717</v>
      </c>
      <c r="C5014">
        <v>535.91800000000001</v>
      </c>
      <c r="D5014">
        <v>35.755099999999999</v>
      </c>
    </row>
    <row r="5015" spans="1:4" x14ac:dyDescent="0.3">
      <c r="A5015" s="1" t="s">
        <v>707</v>
      </c>
      <c r="B5015" t="s">
        <v>717</v>
      </c>
      <c r="C5015">
        <v>537.33399999999995</v>
      </c>
      <c r="D5015">
        <v>35.171100000000003</v>
      </c>
    </row>
    <row r="5016" spans="1:4" x14ac:dyDescent="0.3">
      <c r="A5016" s="1" t="s">
        <v>707</v>
      </c>
      <c r="B5016" t="s">
        <v>717</v>
      </c>
      <c r="C5016">
        <v>538.83399999999995</v>
      </c>
      <c r="D5016">
        <v>35.089100000000002</v>
      </c>
    </row>
    <row r="5017" spans="1:4" x14ac:dyDescent="0.3">
      <c r="A5017" s="1" t="s">
        <v>707</v>
      </c>
      <c r="B5017" t="s">
        <v>717</v>
      </c>
      <c r="C5017">
        <v>540.33399999999995</v>
      </c>
      <c r="D5017">
        <v>35.089100000000002</v>
      </c>
    </row>
    <row r="5018" spans="1:4" x14ac:dyDescent="0.3">
      <c r="A5018" s="1" t="s">
        <v>707</v>
      </c>
      <c r="B5018" t="s">
        <v>717</v>
      </c>
      <c r="C5018">
        <v>541.75</v>
      </c>
      <c r="D5018">
        <v>34.589100000000002</v>
      </c>
    </row>
    <row r="5019" spans="1:4" x14ac:dyDescent="0.3">
      <c r="A5019" s="1" t="s">
        <v>707</v>
      </c>
      <c r="B5019" t="s">
        <v>717</v>
      </c>
      <c r="C5019">
        <v>543.16800000000001</v>
      </c>
      <c r="D5019">
        <v>34.505099999999999</v>
      </c>
    </row>
    <row r="5020" spans="1:4" x14ac:dyDescent="0.3">
      <c r="A5020" s="1" t="s">
        <v>707</v>
      </c>
      <c r="B5020" t="s">
        <v>717</v>
      </c>
      <c r="C5020">
        <v>544.5</v>
      </c>
      <c r="D5020">
        <v>34.171099999999903</v>
      </c>
    </row>
    <row r="5021" spans="1:4" x14ac:dyDescent="0.3">
      <c r="A5021" s="1" t="s">
        <v>707</v>
      </c>
      <c r="B5021" t="s">
        <v>717</v>
      </c>
      <c r="C5021">
        <v>545.83399999999995</v>
      </c>
      <c r="D5021">
        <v>34.005099999999999</v>
      </c>
    </row>
    <row r="5022" spans="1:4" x14ac:dyDescent="0.3">
      <c r="A5022" s="1" t="s">
        <v>707</v>
      </c>
      <c r="B5022" t="s">
        <v>717</v>
      </c>
      <c r="C5022">
        <v>547.33399999999995</v>
      </c>
      <c r="D5022">
        <v>33.421099999999903</v>
      </c>
    </row>
    <row r="5023" spans="1:4" x14ac:dyDescent="0.3">
      <c r="A5023" s="1" t="s">
        <v>707</v>
      </c>
      <c r="B5023" t="s">
        <v>717</v>
      </c>
      <c r="C5023">
        <v>548.66800000000001</v>
      </c>
      <c r="D5023">
        <v>33.255099999999999</v>
      </c>
    </row>
    <row r="5024" spans="1:4" x14ac:dyDescent="0.3">
      <c r="A5024" s="1" t="s">
        <v>707</v>
      </c>
      <c r="B5024" t="s">
        <v>717</v>
      </c>
      <c r="C5024">
        <v>550.16800000000001</v>
      </c>
      <c r="D5024">
        <v>33.089100000000002</v>
      </c>
    </row>
    <row r="5025" spans="1:4" x14ac:dyDescent="0.3">
      <c r="A5025" s="1" t="s">
        <v>707</v>
      </c>
      <c r="B5025" t="s">
        <v>717</v>
      </c>
      <c r="C5025">
        <v>551.33399999999995</v>
      </c>
      <c r="D5025">
        <v>33.339100000000002</v>
      </c>
    </row>
    <row r="5026" spans="1:4" x14ac:dyDescent="0.3">
      <c r="A5026" s="1" t="s">
        <v>707</v>
      </c>
      <c r="B5026" t="s">
        <v>719</v>
      </c>
      <c r="C5026">
        <v>3237.72</v>
      </c>
      <c r="D5026">
        <v>3131.78</v>
      </c>
    </row>
    <row r="5027" spans="1:4" x14ac:dyDescent="0.3">
      <c r="A5027" s="1" t="s">
        <v>707</v>
      </c>
      <c r="B5027" t="s">
        <v>719</v>
      </c>
      <c r="C5027">
        <v>3197.81</v>
      </c>
      <c r="D5027">
        <v>3137.28</v>
      </c>
    </row>
    <row r="5028" spans="1:4" x14ac:dyDescent="0.3">
      <c r="A5028" s="1" t="s">
        <v>707</v>
      </c>
      <c r="B5028" t="s">
        <v>719</v>
      </c>
      <c r="C5028">
        <v>3154.09</v>
      </c>
      <c r="D5028">
        <v>3145.09</v>
      </c>
    </row>
    <row r="5029" spans="1:4" x14ac:dyDescent="0.3">
      <c r="A5029" s="1" t="s">
        <v>707</v>
      </c>
      <c r="B5029" t="s">
        <v>719</v>
      </c>
      <c r="C5029">
        <v>3109.52</v>
      </c>
      <c r="D5029">
        <v>3142.34</v>
      </c>
    </row>
    <row r="5030" spans="1:4" x14ac:dyDescent="0.3">
      <c r="A5030" s="1" t="s">
        <v>707</v>
      </c>
      <c r="B5030" t="s">
        <v>719</v>
      </c>
      <c r="C5030">
        <v>3058.41</v>
      </c>
      <c r="D5030">
        <v>3154.18</v>
      </c>
    </row>
    <row r="5031" spans="1:4" x14ac:dyDescent="0.3">
      <c r="A5031" s="1" t="s">
        <v>707</v>
      </c>
      <c r="B5031" t="s">
        <v>719</v>
      </c>
      <c r="C5031">
        <v>3011.09</v>
      </c>
      <c r="D5031">
        <v>3159.04</v>
      </c>
    </row>
    <row r="5032" spans="1:4" x14ac:dyDescent="0.3">
      <c r="A5032" s="1" t="s">
        <v>707</v>
      </c>
      <c r="B5032" t="s">
        <v>719</v>
      </c>
      <c r="C5032">
        <v>2958.93</v>
      </c>
      <c r="D5032">
        <v>3160.3</v>
      </c>
    </row>
    <row r="5033" spans="1:4" x14ac:dyDescent="0.3">
      <c r="A5033" s="1" t="s">
        <v>707</v>
      </c>
      <c r="B5033" t="s">
        <v>719</v>
      </c>
      <c r="C5033">
        <v>2911.83</v>
      </c>
      <c r="D5033">
        <v>3170.23</v>
      </c>
    </row>
    <row r="5034" spans="1:4" x14ac:dyDescent="0.3">
      <c r="A5034" s="1" t="s">
        <v>707</v>
      </c>
      <c r="B5034" t="s">
        <v>719</v>
      </c>
      <c r="C5034">
        <v>2861.56</v>
      </c>
      <c r="D5034">
        <v>3183.53</v>
      </c>
    </row>
    <row r="5035" spans="1:4" x14ac:dyDescent="0.3">
      <c r="A5035" s="1" t="s">
        <v>707</v>
      </c>
      <c r="B5035" t="s">
        <v>719</v>
      </c>
      <c r="C5035">
        <v>2815.1</v>
      </c>
      <c r="D5035">
        <v>3192.19</v>
      </c>
    </row>
    <row r="5036" spans="1:4" x14ac:dyDescent="0.3">
      <c r="A5036" s="1" t="s">
        <v>707</v>
      </c>
      <c r="B5036" t="s">
        <v>719</v>
      </c>
      <c r="C5036">
        <v>2774.33</v>
      </c>
      <c r="D5036">
        <v>3208.03</v>
      </c>
    </row>
    <row r="5037" spans="1:4" x14ac:dyDescent="0.3">
      <c r="A5037" s="1" t="s">
        <v>707</v>
      </c>
      <c r="B5037" t="s">
        <v>719</v>
      </c>
      <c r="C5037">
        <v>2735.68</v>
      </c>
      <c r="D5037">
        <v>3223.66</v>
      </c>
    </row>
    <row r="5038" spans="1:4" x14ac:dyDescent="0.3">
      <c r="A5038" s="1" t="s">
        <v>707</v>
      </c>
      <c r="B5038" t="s">
        <v>719</v>
      </c>
      <c r="C5038">
        <v>2702.72</v>
      </c>
      <c r="D5038">
        <v>3235.07</v>
      </c>
    </row>
    <row r="5039" spans="1:4" x14ac:dyDescent="0.3">
      <c r="A5039" s="1" t="s">
        <v>707</v>
      </c>
      <c r="B5039" t="s">
        <v>719</v>
      </c>
      <c r="C5039">
        <v>2671.68</v>
      </c>
      <c r="D5039">
        <v>3258.51</v>
      </c>
    </row>
    <row r="5040" spans="1:4" x14ac:dyDescent="0.3">
      <c r="A5040" s="1" t="s">
        <v>707</v>
      </c>
      <c r="B5040" t="s">
        <v>719</v>
      </c>
      <c r="C5040">
        <v>2640.22</v>
      </c>
      <c r="D5040">
        <v>3281.96</v>
      </c>
    </row>
    <row r="5041" spans="1:4" x14ac:dyDescent="0.3">
      <c r="A5041" s="1" t="s">
        <v>707</v>
      </c>
      <c r="B5041" t="s">
        <v>719</v>
      </c>
      <c r="C5041">
        <v>2606.21</v>
      </c>
      <c r="D5041">
        <v>3297.59</v>
      </c>
    </row>
    <row r="5042" spans="1:4" x14ac:dyDescent="0.3">
      <c r="A5042" s="1" t="s">
        <v>707</v>
      </c>
      <c r="B5042" t="s">
        <v>719</v>
      </c>
      <c r="C5042">
        <v>2573.9</v>
      </c>
      <c r="D5042">
        <v>3337.5</v>
      </c>
    </row>
    <row r="5043" spans="1:4" x14ac:dyDescent="0.3">
      <c r="A5043" s="1" t="s">
        <v>707</v>
      </c>
      <c r="B5043" t="s">
        <v>719</v>
      </c>
      <c r="C5043">
        <v>2539.25</v>
      </c>
      <c r="D5043">
        <v>3366.44</v>
      </c>
    </row>
    <row r="5044" spans="1:4" x14ac:dyDescent="0.3">
      <c r="A5044" s="1" t="s">
        <v>707</v>
      </c>
      <c r="B5044" t="s">
        <v>719</v>
      </c>
      <c r="C5044">
        <v>2503.77</v>
      </c>
      <c r="D5044">
        <v>3383.98</v>
      </c>
    </row>
    <row r="5045" spans="1:4" x14ac:dyDescent="0.3">
      <c r="A5045" s="1" t="s">
        <v>707</v>
      </c>
      <c r="B5045" t="s">
        <v>719</v>
      </c>
      <c r="C5045">
        <v>2474.83</v>
      </c>
      <c r="D5045">
        <v>3430.86</v>
      </c>
    </row>
    <row r="5046" spans="1:4" x14ac:dyDescent="0.3">
      <c r="A5046" s="1" t="s">
        <v>707</v>
      </c>
      <c r="B5046" t="s">
        <v>719</v>
      </c>
      <c r="C5046">
        <v>2449.6999999999998</v>
      </c>
      <c r="D5046">
        <v>3470.99</v>
      </c>
    </row>
    <row r="5047" spans="1:4" x14ac:dyDescent="0.3">
      <c r="A5047" s="1" t="s">
        <v>707</v>
      </c>
      <c r="B5047" t="s">
        <v>719</v>
      </c>
      <c r="C5047">
        <v>2417.81</v>
      </c>
      <c r="D5047">
        <v>3507.11</v>
      </c>
    </row>
    <row r="5048" spans="1:4" x14ac:dyDescent="0.3">
      <c r="A5048" s="1" t="s">
        <v>707</v>
      </c>
      <c r="B5048" t="s">
        <v>719</v>
      </c>
      <c r="C5048">
        <v>2384.4299999999998</v>
      </c>
      <c r="D5048">
        <v>3551.46</v>
      </c>
    </row>
    <row r="5049" spans="1:4" x14ac:dyDescent="0.3">
      <c r="A5049" s="1" t="s">
        <v>707</v>
      </c>
      <c r="B5049" t="s">
        <v>719</v>
      </c>
      <c r="C5049">
        <v>2350.0100000000002</v>
      </c>
      <c r="D5049">
        <v>3596.66</v>
      </c>
    </row>
    <row r="5050" spans="1:4" x14ac:dyDescent="0.3">
      <c r="A5050" s="1" t="s">
        <v>707</v>
      </c>
      <c r="B5050" t="s">
        <v>719</v>
      </c>
      <c r="C5050">
        <v>2308.4</v>
      </c>
      <c r="D5050">
        <v>3627.5</v>
      </c>
    </row>
    <row r="5051" spans="1:4" x14ac:dyDescent="0.3">
      <c r="A5051" s="1" t="s">
        <v>707</v>
      </c>
      <c r="B5051" t="s">
        <v>719</v>
      </c>
      <c r="C5051">
        <v>2267.85</v>
      </c>
      <c r="D5051">
        <v>3661.29</v>
      </c>
    </row>
    <row r="5052" spans="1:4" x14ac:dyDescent="0.3">
      <c r="A5052" s="1" t="s">
        <v>707</v>
      </c>
      <c r="B5052" t="s">
        <v>719</v>
      </c>
      <c r="C5052">
        <v>2223.0699999999902</v>
      </c>
      <c r="D5052">
        <v>3688.32</v>
      </c>
    </row>
    <row r="5053" spans="1:4" x14ac:dyDescent="0.3">
      <c r="A5053" s="1" t="s">
        <v>707</v>
      </c>
      <c r="B5053" t="s">
        <v>719</v>
      </c>
      <c r="C5053">
        <v>2179.7799999999902</v>
      </c>
      <c r="D5053">
        <v>3715.15</v>
      </c>
    </row>
    <row r="5054" spans="1:4" x14ac:dyDescent="0.3">
      <c r="A5054" s="1" t="s">
        <v>707</v>
      </c>
      <c r="B5054" t="s">
        <v>719</v>
      </c>
      <c r="C5054">
        <v>2136.0499999999902</v>
      </c>
      <c r="D5054">
        <v>3725.92</v>
      </c>
    </row>
    <row r="5055" spans="1:4" x14ac:dyDescent="0.3">
      <c r="A5055" s="1" t="s">
        <v>707</v>
      </c>
      <c r="B5055" t="s">
        <v>719</v>
      </c>
      <c r="C5055">
        <v>2088.3199999999902</v>
      </c>
      <c r="D5055">
        <v>3744.93</v>
      </c>
    </row>
    <row r="5056" spans="1:4" x14ac:dyDescent="0.3">
      <c r="A5056" s="1" t="s">
        <v>707</v>
      </c>
      <c r="B5056" t="s">
        <v>719</v>
      </c>
      <c r="C5056">
        <v>2047.34</v>
      </c>
      <c r="D5056">
        <v>3751.27</v>
      </c>
    </row>
    <row r="5057" spans="1:4" x14ac:dyDescent="0.3">
      <c r="A5057" s="1" t="s">
        <v>707</v>
      </c>
      <c r="B5057" t="s">
        <v>719</v>
      </c>
      <c r="C5057">
        <v>1993.06</v>
      </c>
      <c r="D5057">
        <v>3761.83</v>
      </c>
    </row>
    <row r="5058" spans="1:4" x14ac:dyDescent="0.3">
      <c r="A5058" s="1" t="s">
        <v>707</v>
      </c>
      <c r="B5058" t="s">
        <v>719</v>
      </c>
      <c r="C5058">
        <v>1948.29</v>
      </c>
      <c r="D5058">
        <v>3774.92</v>
      </c>
    </row>
    <row r="5059" spans="1:4" x14ac:dyDescent="0.3">
      <c r="A5059" s="1" t="s">
        <v>707</v>
      </c>
      <c r="B5059" t="s">
        <v>719</v>
      </c>
      <c r="C5059">
        <v>1908.79</v>
      </c>
      <c r="D5059">
        <v>3772.39</v>
      </c>
    </row>
    <row r="5060" spans="1:4" x14ac:dyDescent="0.3">
      <c r="A5060" s="1" t="s">
        <v>707</v>
      </c>
      <c r="B5060" t="s">
        <v>719</v>
      </c>
      <c r="C5060">
        <v>1854.94</v>
      </c>
      <c r="D5060">
        <v>3781.47</v>
      </c>
    </row>
    <row r="5061" spans="1:4" x14ac:dyDescent="0.3">
      <c r="A5061" s="1" t="s">
        <v>707</v>
      </c>
      <c r="B5061" t="s">
        <v>719</v>
      </c>
      <c r="C5061">
        <v>1813.12</v>
      </c>
      <c r="D5061">
        <v>3786.75</v>
      </c>
    </row>
    <row r="5062" spans="1:4" x14ac:dyDescent="0.3">
      <c r="A5062" s="1" t="s">
        <v>707</v>
      </c>
      <c r="B5062" t="s">
        <v>719</v>
      </c>
      <c r="C5062">
        <v>1762.01</v>
      </c>
      <c r="D5062">
        <v>3794.56</v>
      </c>
    </row>
    <row r="5063" spans="1:4" x14ac:dyDescent="0.3">
      <c r="A5063" s="1" t="s">
        <v>707</v>
      </c>
      <c r="B5063" t="s">
        <v>719</v>
      </c>
      <c r="C5063">
        <v>1725.04</v>
      </c>
      <c r="D5063">
        <v>3797.52</v>
      </c>
    </row>
    <row r="5064" spans="1:4" x14ac:dyDescent="0.3">
      <c r="A5064" s="1" t="s">
        <v>707</v>
      </c>
      <c r="B5064" t="s">
        <v>719</v>
      </c>
      <c r="C5064">
        <v>1664.63</v>
      </c>
      <c r="D5064">
        <v>3812.73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Harrison J.</dc:creator>
  <cp:lastModifiedBy>Doane, Tyler</cp:lastModifiedBy>
  <dcterms:created xsi:type="dcterms:W3CDTF">2015-06-05T18:17:20Z</dcterms:created>
  <dcterms:modified xsi:type="dcterms:W3CDTF">2023-02-17T23:23:54Z</dcterms:modified>
</cp:coreProperties>
</file>